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Documents\actl4001\profits\"/>
    </mc:Choice>
  </mc:AlternateContent>
  <xr:revisionPtr revIDLastSave="0" documentId="13_ncr:1_{96DA5754-9465-48FA-88A5-F4A9A0763ACF}" xr6:coauthVersionLast="47" xr6:coauthVersionMax="47" xr10:uidLastSave="{00000000-0000-0000-0000-000000000000}"/>
  <bookViews>
    <workbookView xWindow="-108" yWindow="-108" windowWidth="23256" windowHeight="12576" firstSheet="40" activeTab="48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0" l="1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C8" i="58"/>
  <c r="Q17" i="58" s="1"/>
  <c r="B8" i="58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V6" i="104"/>
  <c r="C6" i="104"/>
  <c r="R4" i="104" s="1"/>
  <c r="C5" i="104"/>
  <c r="W4" i="104"/>
  <c r="M4" i="104" a="1"/>
  <c r="AT3" i="104"/>
  <c r="R3" i="104"/>
  <c r="Q3" i="104"/>
  <c r="AG3" i="104" s="1"/>
  <c r="AP3" i="104" s="1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Q3" i="82"/>
  <c r="AG3" i="82" s="1"/>
  <c r="AP3" i="82" s="1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C6" i="64"/>
  <c r="C5" i="64"/>
  <c r="B5" i="64"/>
  <c r="W4" i="64"/>
  <c r="M4" i="64" a="1"/>
  <c r="AT3" i="64"/>
  <c r="Q3" i="64"/>
  <c r="AG3" i="64" s="1"/>
  <c r="AP3" i="64" s="1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R19" i="34"/>
  <c r="O20" i="34"/>
  <c r="O21" i="34"/>
  <c r="P21" i="34" s="1"/>
  <c r="V21" i="34"/>
  <c r="O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U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1" i="34" l="1"/>
  <c r="Q19" i="34"/>
  <c r="Q22" i="34"/>
  <c r="Q27" i="53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P7" i="64" s="1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AI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32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Z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Z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V4" i="28"/>
  <c r="Y4" i="28" s="1"/>
  <c r="Z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Z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AO3" i="21" l="1"/>
  <c r="AO3" i="27"/>
  <c r="AO3" i="26"/>
  <c r="Z4" i="52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Z4" i="46"/>
  <c r="AF4" i="46" s="1"/>
  <c r="Z4" i="13"/>
  <c r="AH4" i="35"/>
  <c r="Z4" i="25"/>
  <c r="AF4" i="25" s="1"/>
  <c r="AH4" i="34"/>
  <c r="Z4" i="34"/>
  <c r="AE4" i="34" s="1"/>
  <c r="Z4" i="42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AE4" i="85"/>
  <c r="H4" i="85"/>
  <c r="I4" i="85" s="1"/>
  <c r="J4" i="85" s="1"/>
  <c r="K4" i="85" s="1"/>
  <c r="AN3" i="85"/>
  <c r="AI3" i="85"/>
  <c r="AN3" i="84"/>
  <c r="AI3" i="84"/>
  <c r="AN3" i="83"/>
  <c r="AI3" i="83"/>
  <c r="W5" i="82"/>
  <c r="AG4" i="82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W5" i="80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W5" i="76"/>
  <c r="AN3" i="76"/>
  <c r="AG4" i="75"/>
  <c r="AP4" i="75" s="1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F4" i="55"/>
  <c r="AG4" i="55"/>
  <c r="W5" i="55"/>
  <c r="AH4" i="54"/>
  <c r="AH3" i="54"/>
  <c r="AE4" i="54"/>
  <c r="W5" i="54"/>
  <c r="AH4" i="53"/>
  <c r="AH3" i="53"/>
  <c r="AE4" i="53"/>
  <c r="AF4" i="53"/>
  <c r="AG4" i="53"/>
  <c r="W5" i="53"/>
  <c r="AH4" i="52"/>
  <c r="AH3" i="52"/>
  <c r="AE4" i="52"/>
  <c r="AF4" i="52"/>
  <c r="AG4" i="52"/>
  <c r="W5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E4" i="46"/>
  <c r="W5" i="46"/>
  <c r="AH4" i="45"/>
  <c r="AH3" i="45"/>
  <c r="AG4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E4" i="42"/>
  <c r="AF4" i="42"/>
  <c r="AO4" i="42" s="1"/>
  <c r="AG4" i="42"/>
  <c r="AP4" i="42" s="1"/>
  <c r="W5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E4" i="27"/>
  <c r="AF4" i="27"/>
  <c r="AO4" i="27" s="1"/>
  <c r="AG4" i="27"/>
  <c r="AP4" i="27" s="1"/>
  <c r="W5" i="27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E4" i="25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W5" i="13"/>
  <c r="AG4" i="13"/>
  <c r="AF4" i="13"/>
  <c r="AE4" i="13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23" i="2"/>
  <c r="J23" i="2" s="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AF4" i="90" l="1"/>
  <c r="AF4" i="76"/>
  <c r="AO4" i="76" s="1"/>
  <c r="AE4" i="91"/>
  <c r="AG4" i="76"/>
  <c r="AG4" i="89"/>
  <c r="AG4" i="34"/>
  <c r="AP4" i="34" s="1"/>
  <c r="AG4" i="64"/>
  <c r="AE4" i="29"/>
  <c r="W5" i="64"/>
  <c r="W5" i="34"/>
  <c r="AF4" i="34"/>
  <c r="AG4" i="33"/>
  <c r="AP4" i="33" s="1"/>
  <c r="W5" i="29"/>
  <c r="AF4" i="33"/>
  <c r="AO4" i="33" s="1"/>
  <c r="AE4" i="33"/>
  <c r="AG4" i="80"/>
  <c r="AI3" i="68"/>
  <c r="AR3" i="68" s="1"/>
  <c r="AI3" i="81"/>
  <c r="AR3" i="81" s="1"/>
  <c r="AQ4" i="68"/>
  <c r="AG4" i="46"/>
  <c r="AG4" i="54"/>
  <c r="AI4" i="54" s="1"/>
  <c r="AF4" i="78"/>
  <c r="AO4" i="78" s="1"/>
  <c r="AG4" i="85"/>
  <c r="AE4" i="18"/>
  <c r="AN4" i="18" s="1"/>
  <c r="W5" i="78"/>
  <c r="Y5" i="78" s="1"/>
  <c r="AE4" i="83"/>
  <c r="W5" i="88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AP4" i="64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AF4" i="91"/>
  <c r="AI4" i="91" s="1"/>
  <c r="W5" i="25"/>
  <c r="W5" i="62"/>
  <c r="W5" i="91"/>
  <c r="AQ4" i="80"/>
  <c r="AG4" i="25"/>
  <c r="AI4" i="25" s="1"/>
  <c r="W5" i="66"/>
  <c r="AE4" i="7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P4" i="80"/>
  <c r="AG4" i="98"/>
  <c r="AP4" i="98" s="1"/>
  <c r="AE4" i="104"/>
  <c r="AI4" i="104" s="1"/>
  <c r="AG4" i="71"/>
  <c r="AP4" i="71" s="1"/>
  <c r="AF4" i="72"/>
  <c r="AO4" i="72" s="1"/>
  <c r="AE4" i="77"/>
  <c r="AN4" i="77" s="1"/>
  <c r="AF4" i="104"/>
  <c r="AP4" i="66"/>
  <c r="AQ4" i="59"/>
  <c r="AE4" i="60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34"/>
  <c r="AO4" i="40"/>
  <c r="AG4" i="62"/>
  <c r="AP4" i="62" s="1"/>
  <c r="AF4" i="64"/>
  <c r="AO4" i="64" s="1"/>
  <c r="AN3" i="69"/>
  <c r="AE4" i="79"/>
  <c r="AE4" i="80"/>
  <c r="AN4" i="80" s="1"/>
  <c r="W5" i="81"/>
  <c r="Y5" i="81" s="1"/>
  <c r="AE4" i="93"/>
  <c r="AI4" i="93" s="1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N4" i="102"/>
  <c r="AO4" i="102"/>
  <c r="AP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Y5" i="91"/>
  <c r="AR3" i="90"/>
  <c r="AQ4" i="90"/>
  <c r="AO4" i="90"/>
  <c r="Y5" i="90"/>
  <c r="AR3" i="89"/>
  <c r="AR3" i="88"/>
  <c r="Y5" i="88"/>
  <c r="AR3" i="87"/>
  <c r="Y5" i="87"/>
  <c r="AR3" i="86"/>
  <c r="AI4" i="86"/>
  <c r="Y5" i="86"/>
  <c r="AR3" i="85"/>
  <c r="AQ4" i="85"/>
  <c r="AN4" i="85"/>
  <c r="AP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AN4" i="79"/>
  <c r="Y5" i="79"/>
  <c r="AN4" i="78"/>
  <c r="AR3" i="77"/>
  <c r="AN4" i="76"/>
  <c r="AI4" i="76"/>
  <c r="Y5" i="76"/>
  <c r="AN4" i="75"/>
  <c r="AI4" i="75"/>
  <c r="AN4" i="74"/>
  <c r="Y5" i="73"/>
  <c r="Y5" i="72"/>
  <c r="AN4" i="71"/>
  <c r="AI4" i="71"/>
  <c r="Y5" i="71"/>
  <c r="AR3" i="70"/>
  <c r="AN4" i="70"/>
  <c r="AR3" i="69"/>
  <c r="AN4" i="69"/>
  <c r="AI4" i="69"/>
  <c r="Y5" i="69"/>
  <c r="AN4" i="68"/>
  <c r="Y5" i="67"/>
  <c r="Y5" i="66"/>
  <c r="Y5" i="65"/>
  <c r="AN4" i="64"/>
  <c r="Y5" i="64"/>
  <c r="Y5" i="63"/>
  <c r="Y5" i="62"/>
  <c r="AR3" i="61"/>
  <c r="Y5" i="61"/>
  <c r="AN4" i="60"/>
  <c r="Y5" i="60"/>
  <c r="Y5" i="59"/>
  <c r="Y5" i="58"/>
  <c r="Y5" i="55"/>
  <c r="AI4" i="55"/>
  <c r="AQ3" i="55"/>
  <c r="AI3" i="55"/>
  <c r="Y5" i="54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I4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AN4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Y5" i="29"/>
  <c r="AI4" i="29"/>
  <c r="AN4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Y5" i="25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P4" i="25" l="1"/>
  <c r="AI4" i="78"/>
  <c r="AR4" i="78" s="1"/>
  <c r="AI4" i="34"/>
  <c r="AI4" i="33"/>
  <c r="AI4" i="89"/>
  <c r="AI4" i="88"/>
  <c r="AI4" i="96"/>
  <c r="AI4" i="90"/>
  <c r="AR4" i="90" s="1"/>
  <c r="AI4" i="60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I4" i="92"/>
  <c r="AI4" i="95"/>
  <c r="AI4" i="64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81"/>
  <c r="AR4" i="76"/>
  <c r="AR4" i="75"/>
  <c r="AR4" i="72"/>
  <c r="AR4" i="71"/>
  <c r="AR4" i="69"/>
  <c r="AR4" i="64"/>
  <c r="AR4" i="60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4"/>
  <c r="AR4" i="33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U69" i="105" s="1"/>
  <c r="U68" i="105" s="1"/>
  <c r="U67" i="105" s="1"/>
  <c r="U66" i="105" s="1"/>
  <c r="U65" i="105" s="1"/>
  <c r="U64" i="105" s="1"/>
  <c r="U63" i="105" s="1"/>
  <c r="U62" i="105" s="1"/>
  <c r="U61" i="105" s="1"/>
  <c r="U60" i="105" s="1"/>
  <c r="U59" i="105" s="1"/>
  <c r="U58" i="105" s="1"/>
  <c r="U57" i="105" s="1"/>
  <c r="U56" i="105" s="1"/>
  <c r="U55" i="105" s="1"/>
  <c r="U54" i="105" s="1"/>
  <c r="U53" i="105" s="1"/>
  <c r="U52" i="105" s="1"/>
  <c r="U51" i="105" s="1"/>
  <c r="U50" i="105" s="1"/>
  <c r="U49" i="105" s="1"/>
  <c r="U48" i="105" s="1"/>
  <c r="U47" i="105" s="1"/>
  <c r="U46" i="105" s="1"/>
  <c r="U45" i="105" s="1"/>
  <c r="U44" i="105" s="1"/>
  <c r="U43" i="105" s="1"/>
  <c r="U42" i="105" s="1"/>
  <c r="U41" i="105" s="1"/>
  <c r="U40" i="105" s="1"/>
  <c r="U39" i="105" s="1"/>
  <c r="U38" i="105" s="1"/>
  <c r="U37" i="105" s="1"/>
  <c r="U36" i="105" s="1"/>
  <c r="U35" i="105" s="1"/>
  <c r="U34" i="105" s="1"/>
  <c r="U33" i="105" s="1"/>
  <c r="U32" i="105" s="1"/>
  <c r="U31" i="105" s="1"/>
  <c r="U30" i="105" s="1"/>
  <c r="U29" i="105" s="1"/>
  <c r="U28" i="105" s="1"/>
  <c r="U27" i="105" s="1"/>
  <c r="U26" i="105" s="1"/>
  <c r="U25" i="105" s="1"/>
  <c r="U24" i="105" s="1"/>
  <c r="U23" i="105" s="1"/>
  <c r="U22" i="105" s="1"/>
  <c r="U21" i="105" s="1"/>
  <c r="U20" i="105" s="1"/>
  <c r="U19" i="105" s="1"/>
  <c r="U18" i="105" s="1"/>
  <c r="U17" i="105" s="1"/>
  <c r="U16" i="105" s="1"/>
  <c r="U15" i="105" s="1"/>
  <c r="U14" i="105" s="1"/>
  <c r="U13" i="105" s="1"/>
  <c r="U12" i="105" s="1"/>
  <c r="U11" i="105" s="1"/>
  <c r="U10" i="105" s="1"/>
  <c r="U9" i="105" s="1"/>
  <c r="U8" i="105" s="1"/>
  <c r="U7" i="105" s="1"/>
  <c r="U6" i="105" s="1"/>
  <c r="U5" i="105" s="1"/>
  <c r="X5" i="105" s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U79" i="104" s="1"/>
  <c r="U78" i="104" s="1"/>
  <c r="U77" i="104" s="1"/>
  <c r="U76" i="104" s="1"/>
  <c r="U75" i="104" s="1"/>
  <c r="U74" i="104" s="1"/>
  <c r="U73" i="104" s="1"/>
  <c r="U72" i="104" s="1"/>
  <c r="U71" i="104" s="1"/>
  <c r="U70" i="104" s="1"/>
  <c r="U69" i="104" s="1"/>
  <c r="U68" i="104" s="1"/>
  <c r="U67" i="104" s="1"/>
  <c r="U66" i="104" s="1"/>
  <c r="U65" i="104" s="1"/>
  <c r="U64" i="104" s="1"/>
  <c r="U63" i="104" s="1"/>
  <c r="U62" i="104" s="1"/>
  <c r="U61" i="104" s="1"/>
  <c r="U60" i="104" s="1"/>
  <c r="U59" i="104" s="1"/>
  <c r="U58" i="104" s="1"/>
  <c r="U57" i="104" s="1"/>
  <c r="U56" i="104" s="1"/>
  <c r="U55" i="104" s="1"/>
  <c r="U54" i="104" s="1"/>
  <c r="U53" i="104" s="1"/>
  <c r="U52" i="104" s="1"/>
  <c r="U51" i="104" s="1"/>
  <c r="U50" i="104" s="1"/>
  <c r="U49" i="104" s="1"/>
  <c r="U48" i="104" s="1"/>
  <c r="U47" i="104" s="1"/>
  <c r="U46" i="104" s="1"/>
  <c r="U45" i="104" s="1"/>
  <c r="U44" i="104" s="1"/>
  <c r="U43" i="104" s="1"/>
  <c r="U42" i="104" s="1"/>
  <c r="U41" i="104" s="1"/>
  <c r="U40" i="104" s="1"/>
  <c r="U39" i="104" s="1"/>
  <c r="U38" i="104" s="1"/>
  <c r="U37" i="104" s="1"/>
  <c r="U36" i="104" s="1"/>
  <c r="U35" i="104" s="1"/>
  <c r="U34" i="104" s="1"/>
  <c r="U33" i="104" s="1"/>
  <c r="U32" i="104" s="1"/>
  <c r="U31" i="104" s="1"/>
  <c r="U30" i="104" s="1"/>
  <c r="U29" i="104" s="1"/>
  <c r="U28" i="104" s="1"/>
  <c r="U27" i="104" s="1"/>
  <c r="U26" i="104" s="1"/>
  <c r="U25" i="104" s="1"/>
  <c r="U24" i="104" s="1"/>
  <c r="U23" i="104" s="1"/>
  <c r="U22" i="104" s="1"/>
  <c r="U21" i="104" s="1"/>
  <c r="U20" i="104" s="1"/>
  <c r="U19" i="104" s="1"/>
  <c r="U18" i="104" s="1"/>
  <c r="U17" i="104" s="1"/>
  <c r="U16" i="104" s="1"/>
  <c r="U15" i="104" s="1"/>
  <c r="U14" i="104" s="1"/>
  <c r="U13" i="104" s="1"/>
  <c r="U12" i="104" s="1"/>
  <c r="U11" i="104" s="1"/>
  <c r="U10" i="104" s="1"/>
  <c r="U9" i="104" s="1"/>
  <c r="U8" i="104" s="1"/>
  <c r="U7" i="104" s="1"/>
  <c r="U6" i="104" s="1"/>
  <c r="U5" i="104" s="1"/>
  <c r="X5" i="104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U89" i="103" s="1"/>
  <c r="U88" i="103" s="1"/>
  <c r="U87" i="103" s="1"/>
  <c r="U86" i="103" s="1"/>
  <c r="U85" i="103" s="1"/>
  <c r="U84" i="103" s="1"/>
  <c r="U83" i="103" s="1"/>
  <c r="U82" i="103" s="1"/>
  <c r="U81" i="103" s="1"/>
  <c r="U80" i="103" s="1"/>
  <c r="U79" i="103" s="1"/>
  <c r="U78" i="103" s="1"/>
  <c r="U77" i="103" s="1"/>
  <c r="U76" i="103" s="1"/>
  <c r="U75" i="103" s="1"/>
  <c r="U74" i="103" s="1"/>
  <c r="U73" i="103" s="1"/>
  <c r="U72" i="103" s="1"/>
  <c r="U71" i="103" s="1"/>
  <c r="U70" i="103" s="1"/>
  <c r="U69" i="103" s="1"/>
  <c r="U68" i="103" s="1"/>
  <c r="U67" i="103" s="1"/>
  <c r="U66" i="103" s="1"/>
  <c r="U65" i="103" s="1"/>
  <c r="U64" i="103" s="1"/>
  <c r="U63" i="103" s="1"/>
  <c r="U62" i="103" s="1"/>
  <c r="U61" i="103" s="1"/>
  <c r="U60" i="103" s="1"/>
  <c r="U59" i="103" s="1"/>
  <c r="U58" i="103" s="1"/>
  <c r="U57" i="103" s="1"/>
  <c r="U56" i="103" s="1"/>
  <c r="U55" i="103" s="1"/>
  <c r="U54" i="103" s="1"/>
  <c r="U53" i="103" s="1"/>
  <c r="U52" i="103" s="1"/>
  <c r="U51" i="103" s="1"/>
  <c r="U50" i="103" s="1"/>
  <c r="U49" i="103" s="1"/>
  <c r="U48" i="103" s="1"/>
  <c r="U47" i="103" s="1"/>
  <c r="U46" i="103" s="1"/>
  <c r="U45" i="103" s="1"/>
  <c r="U44" i="103" s="1"/>
  <c r="U43" i="103" s="1"/>
  <c r="U42" i="103" s="1"/>
  <c r="U41" i="103" s="1"/>
  <c r="U40" i="103" s="1"/>
  <c r="U39" i="103" s="1"/>
  <c r="U38" i="103" s="1"/>
  <c r="U37" i="103" s="1"/>
  <c r="U36" i="103" s="1"/>
  <c r="U35" i="103" s="1"/>
  <c r="U34" i="103" s="1"/>
  <c r="U33" i="103" s="1"/>
  <c r="U32" i="103" s="1"/>
  <c r="U31" i="103" s="1"/>
  <c r="U30" i="103" s="1"/>
  <c r="U29" i="103" s="1"/>
  <c r="U28" i="103" s="1"/>
  <c r="U27" i="103" s="1"/>
  <c r="U26" i="103" s="1"/>
  <c r="U25" i="103" s="1"/>
  <c r="U24" i="103" s="1"/>
  <c r="U23" i="103" s="1"/>
  <c r="U22" i="103" s="1"/>
  <c r="U21" i="103" s="1"/>
  <c r="U20" i="103" s="1"/>
  <c r="U19" i="103" s="1"/>
  <c r="U18" i="103" s="1"/>
  <c r="U17" i="103" s="1"/>
  <c r="U16" i="103" s="1"/>
  <c r="U15" i="103" s="1"/>
  <c r="U14" i="103" s="1"/>
  <c r="U13" i="103" s="1"/>
  <c r="U12" i="103" s="1"/>
  <c r="U11" i="103" s="1"/>
  <c r="U10" i="103" s="1"/>
  <c r="U9" i="103" s="1"/>
  <c r="U8" i="103" s="1"/>
  <c r="U7" i="103" s="1"/>
  <c r="U6" i="103" s="1"/>
  <c r="U5" i="103" s="1"/>
  <c r="X5" i="103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U98" i="102" s="1"/>
  <c r="U97" i="102" s="1"/>
  <c r="U96" i="102" s="1"/>
  <c r="U95" i="102" s="1"/>
  <c r="U94" i="102" s="1"/>
  <c r="U93" i="102" s="1"/>
  <c r="U92" i="102" s="1"/>
  <c r="U91" i="102" s="1"/>
  <c r="U90" i="102" s="1"/>
  <c r="U89" i="102" s="1"/>
  <c r="U88" i="102" s="1"/>
  <c r="U87" i="102" s="1"/>
  <c r="U86" i="102" s="1"/>
  <c r="U85" i="102" s="1"/>
  <c r="U84" i="102" s="1"/>
  <c r="U83" i="102" s="1"/>
  <c r="U82" i="102" s="1"/>
  <c r="U81" i="102" s="1"/>
  <c r="U80" i="102" s="1"/>
  <c r="U79" i="102" s="1"/>
  <c r="U78" i="102" s="1"/>
  <c r="U77" i="102" s="1"/>
  <c r="U76" i="102" s="1"/>
  <c r="U75" i="102" s="1"/>
  <c r="U74" i="102" s="1"/>
  <c r="U73" i="102" s="1"/>
  <c r="U72" i="102" s="1"/>
  <c r="U71" i="102" s="1"/>
  <c r="U70" i="102" s="1"/>
  <c r="U69" i="102" s="1"/>
  <c r="U68" i="102" s="1"/>
  <c r="U67" i="102" s="1"/>
  <c r="U66" i="102" s="1"/>
  <c r="U65" i="102" s="1"/>
  <c r="U64" i="102" s="1"/>
  <c r="U63" i="102" s="1"/>
  <c r="U62" i="102" s="1"/>
  <c r="U61" i="102" s="1"/>
  <c r="U60" i="102" s="1"/>
  <c r="U59" i="102" s="1"/>
  <c r="U58" i="102" s="1"/>
  <c r="U57" i="102" s="1"/>
  <c r="U56" i="102" s="1"/>
  <c r="U55" i="102" s="1"/>
  <c r="U54" i="102" s="1"/>
  <c r="U53" i="102" s="1"/>
  <c r="U52" i="102" s="1"/>
  <c r="U51" i="102" s="1"/>
  <c r="U50" i="102" s="1"/>
  <c r="U49" i="102" s="1"/>
  <c r="U48" i="102" s="1"/>
  <c r="U47" i="102" s="1"/>
  <c r="U46" i="102" s="1"/>
  <c r="U45" i="102" s="1"/>
  <c r="U44" i="102" s="1"/>
  <c r="U43" i="102" s="1"/>
  <c r="U42" i="102" s="1"/>
  <c r="U41" i="102" s="1"/>
  <c r="U40" i="102" s="1"/>
  <c r="U39" i="102" s="1"/>
  <c r="U38" i="102" s="1"/>
  <c r="U37" i="102" s="1"/>
  <c r="U36" i="102" s="1"/>
  <c r="U35" i="102" s="1"/>
  <c r="U34" i="102" s="1"/>
  <c r="U33" i="102" s="1"/>
  <c r="U32" i="102" s="1"/>
  <c r="U31" i="102" s="1"/>
  <c r="U30" i="102" s="1"/>
  <c r="U29" i="102" s="1"/>
  <c r="U28" i="102" s="1"/>
  <c r="U27" i="102" s="1"/>
  <c r="U26" i="102" s="1"/>
  <c r="U25" i="102" s="1"/>
  <c r="U24" i="102" s="1"/>
  <c r="U23" i="102" s="1"/>
  <c r="U22" i="102" s="1"/>
  <c r="U21" i="102" s="1"/>
  <c r="U20" i="102" s="1"/>
  <c r="U19" i="102" s="1"/>
  <c r="U18" i="102" s="1"/>
  <c r="U17" i="102" s="1"/>
  <c r="U16" i="102" s="1"/>
  <c r="U15" i="102" s="1"/>
  <c r="U14" i="102" s="1"/>
  <c r="U13" i="102" s="1"/>
  <c r="U12" i="102" s="1"/>
  <c r="U11" i="102" s="1"/>
  <c r="U10" i="102" s="1"/>
  <c r="U9" i="102" s="1"/>
  <c r="U8" i="102" s="1"/>
  <c r="U7" i="102" s="1"/>
  <c r="U6" i="102" s="1"/>
  <c r="U5" i="102" s="1"/>
  <c r="X5" i="102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U79" i="100" s="1"/>
  <c r="U78" i="100" s="1"/>
  <c r="U77" i="100" s="1"/>
  <c r="U76" i="100" s="1"/>
  <c r="U75" i="100" s="1"/>
  <c r="U74" i="100" s="1"/>
  <c r="U73" i="100" s="1"/>
  <c r="U72" i="100" s="1"/>
  <c r="U71" i="100" s="1"/>
  <c r="U70" i="100" s="1"/>
  <c r="U69" i="100" s="1"/>
  <c r="U68" i="100" s="1"/>
  <c r="U67" i="100" s="1"/>
  <c r="U66" i="100" s="1"/>
  <c r="U65" i="100" s="1"/>
  <c r="U64" i="100" s="1"/>
  <c r="U63" i="100" s="1"/>
  <c r="U62" i="100" s="1"/>
  <c r="U61" i="100" s="1"/>
  <c r="U60" i="100" s="1"/>
  <c r="U59" i="100" s="1"/>
  <c r="U58" i="100" s="1"/>
  <c r="U57" i="100" s="1"/>
  <c r="U56" i="100" s="1"/>
  <c r="U55" i="100" s="1"/>
  <c r="U54" i="100" s="1"/>
  <c r="U53" i="100" s="1"/>
  <c r="U52" i="100" s="1"/>
  <c r="U51" i="100" s="1"/>
  <c r="U50" i="100" s="1"/>
  <c r="U49" i="100" s="1"/>
  <c r="U48" i="100" s="1"/>
  <c r="U47" i="100" s="1"/>
  <c r="U46" i="100" s="1"/>
  <c r="U45" i="100" s="1"/>
  <c r="U44" i="100" s="1"/>
  <c r="U43" i="100" s="1"/>
  <c r="U42" i="100" s="1"/>
  <c r="U41" i="100" s="1"/>
  <c r="U40" i="100" s="1"/>
  <c r="U39" i="100" s="1"/>
  <c r="U38" i="100" s="1"/>
  <c r="U37" i="100" s="1"/>
  <c r="U36" i="100" s="1"/>
  <c r="U35" i="100" s="1"/>
  <c r="U34" i="100" s="1"/>
  <c r="U33" i="100" s="1"/>
  <c r="U32" i="100" s="1"/>
  <c r="U31" i="100" s="1"/>
  <c r="U30" i="100" s="1"/>
  <c r="U29" i="100" s="1"/>
  <c r="U28" i="100" s="1"/>
  <c r="U27" i="100" s="1"/>
  <c r="U26" i="100" s="1"/>
  <c r="U25" i="100" s="1"/>
  <c r="U24" i="100" s="1"/>
  <c r="U23" i="100" s="1"/>
  <c r="U22" i="100" s="1"/>
  <c r="U21" i="100" s="1"/>
  <c r="U20" i="100" s="1"/>
  <c r="U19" i="100" s="1"/>
  <c r="U18" i="100" s="1"/>
  <c r="U17" i="100" s="1"/>
  <c r="U16" i="100" s="1"/>
  <c r="U15" i="100" s="1"/>
  <c r="U14" i="100" s="1"/>
  <c r="U13" i="100" s="1"/>
  <c r="U12" i="100" s="1"/>
  <c r="U11" i="100" s="1"/>
  <c r="U10" i="100" s="1"/>
  <c r="U9" i="100" s="1"/>
  <c r="U8" i="100" s="1"/>
  <c r="U7" i="100" s="1"/>
  <c r="U6" i="100" s="1"/>
  <c r="U5" i="100" s="1"/>
  <c r="X5" i="100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U89" i="99" s="1"/>
  <c r="U88" i="99" s="1"/>
  <c r="U87" i="99" s="1"/>
  <c r="U86" i="99" s="1"/>
  <c r="U85" i="99" s="1"/>
  <c r="U84" i="99" s="1"/>
  <c r="U83" i="99" s="1"/>
  <c r="U82" i="99" s="1"/>
  <c r="U81" i="99" s="1"/>
  <c r="U80" i="99" s="1"/>
  <c r="U79" i="99" s="1"/>
  <c r="U78" i="99" s="1"/>
  <c r="U77" i="99" s="1"/>
  <c r="U76" i="99" s="1"/>
  <c r="U75" i="99" s="1"/>
  <c r="U74" i="99" s="1"/>
  <c r="U73" i="99" s="1"/>
  <c r="U72" i="99" s="1"/>
  <c r="U71" i="99" s="1"/>
  <c r="U70" i="99" s="1"/>
  <c r="U69" i="99" s="1"/>
  <c r="U68" i="99" s="1"/>
  <c r="U67" i="99" s="1"/>
  <c r="U66" i="99" s="1"/>
  <c r="U65" i="99" s="1"/>
  <c r="U64" i="99" s="1"/>
  <c r="U63" i="99" s="1"/>
  <c r="U62" i="99" s="1"/>
  <c r="U61" i="99" s="1"/>
  <c r="U60" i="99" s="1"/>
  <c r="U59" i="99" s="1"/>
  <c r="U58" i="99" s="1"/>
  <c r="U57" i="99" s="1"/>
  <c r="U56" i="99" s="1"/>
  <c r="U55" i="99" s="1"/>
  <c r="U54" i="99" s="1"/>
  <c r="U53" i="99" s="1"/>
  <c r="U52" i="99" s="1"/>
  <c r="U51" i="99" s="1"/>
  <c r="U50" i="99" s="1"/>
  <c r="U49" i="99" s="1"/>
  <c r="U48" i="99" s="1"/>
  <c r="U47" i="99" s="1"/>
  <c r="U46" i="99" s="1"/>
  <c r="U45" i="99" s="1"/>
  <c r="U44" i="99" s="1"/>
  <c r="U43" i="99" s="1"/>
  <c r="U42" i="99" s="1"/>
  <c r="U41" i="99" s="1"/>
  <c r="U40" i="99" s="1"/>
  <c r="U39" i="99" s="1"/>
  <c r="U38" i="99" s="1"/>
  <c r="U37" i="99" s="1"/>
  <c r="U36" i="99" s="1"/>
  <c r="U35" i="99" s="1"/>
  <c r="U34" i="99" s="1"/>
  <c r="U33" i="99" s="1"/>
  <c r="U32" i="99" s="1"/>
  <c r="U31" i="99" s="1"/>
  <c r="U30" i="99" s="1"/>
  <c r="U29" i="99" s="1"/>
  <c r="U28" i="99" s="1"/>
  <c r="U27" i="99" s="1"/>
  <c r="U26" i="99" s="1"/>
  <c r="U25" i="99" s="1"/>
  <c r="U24" i="99" s="1"/>
  <c r="U23" i="99" s="1"/>
  <c r="U22" i="99" s="1"/>
  <c r="U21" i="99" s="1"/>
  <c r="U20" i="99" s="1"/>
  <c r="U19" i="99" s="1"/>
  <c r="U18" i="99" s="1"/>
  <c r="U17" i="99" s="1"/>
  <c r="U16" i="99" s="1"/>
  <c r="U15" i="99" s="1"/>
  <c r="U14" i="99" s="1"/>
  <c r="U13" i="99" s="1"/>
  <c r="U12" i="99" s="1"/>
  <c r="U11" i="99" s="1"/>
  <c r="U10" i="99" s="1"/>
  <c r="U9" i="99" s="1"/>
  <c r="U8" i="99" s="1"/>
  <c r="U7" i="99" s="1"/>
  <c r="U6" i="99" s="1"/>
  <c r="U5" i="99" s="1"/>
  <c r="X5" i="99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U98" i="98" s="1"/>
  <c r="U97" i="98" s="1"/>
  <c r="U96" i="98" s="1"/>
  <c r="U95" i="98" s="1"/>
  <c r="U94" i="98" s="1"/>
  <c r="U93" i="98" s="1"/>
  <c r="U92" i="98" s="1"/>
  <c r="U91" i="98" s="1"/>
  <c r="U90" i="98" s="1"/>
  <c r="U89" i="98" s="1"/>
  <c r="U88" i="98" s="1"/>
  <c r="U87" i="98" s="1"/>
  <c r="U86" i="98" s="1"/>
  <c r="U85" i="98" s="1"/>
  <c r="U84" i="98" s="1"/>
  <c r="U83" i="98" s="1"/>
  <c r="U82" i="98" s="1"/>
  <c r="U81" i="98" s="1"/>
  <c r="U80" i="98" s="1"/>
  <c r="U79" i="98" s="1"/>
  <c r="U78" i="98" s="1"/>
  <c r="U77" i="98" s="1"/>
  <c r="U76" i="98" s="1"/>
  <c r="U75" i="98" s="1"/>
  <c r="U74" i="98" s="1"/>
  <c r="U73" i="98" s="1"/>
  <c r="U72" i="98" s="1"/>
  <c r="U71" i="98" s="1"/>
  <c r="U70" i="98" s="1"/>
  <c r="U69" i="98" s="1"/>
  <c r="U68" i="98" s="1"/>
  <c r="U67" i="98" s="1"/>
  <c r="U66" i="98" s="1"/>
  <c r="U65" i="98" s="1"/>
  <c r="U64" i="98" s="1"/>
  <c r="U63" i="98" s="1"/>
  <c r="U62" i="98" s="1"/>
  <c r="U61" i="98" s="1"/>
  <c r="U60" i="98" s="1"/>
  <c r="U59" i="98" s="1"/>
  <c r="U58" i="98" s="1"/>
  <c r="U57" i="98" s="1"/>
  <c r="U56" i="98" s="1"/>
  <c r="U55" i="98" s="1"/>
  <c r="U54" i="98" s="1"/>
  <c r="U53" i="98" s="1"/>
  <c r="U52" i="98" s="1"/>
  <c r="U51" i="98" s="1"/>
  <c r="U50" i="98" s="1"/>
  <c r="U49" i="98" s="1"/>
  <c r="U48" i="98" s="1"/>
  <c r="U47" i="98" s="1"/>
  <c r="U46" i="98" s="1"/>
  <c r="U45" i="98" s="1"/>
  <c r="U44" i="98" s="1"/>
  <c r="U43" i="98" s="1"/>
  <c r="U42" i="98" s="1"/>
  <c r="U41" i="98" s="1"/>
  <c r="U40" i="98" s="1"/>
  <c r="U39" i="98" s="1"/>
  <c r="U38" i="98" s="1"/>
  <c r="U37" i="98" s="1"/>
  <c r="U36" i="98" s="1"/>
  <c r="U35" i="98" s="1"/>
  <c r="U34" i="98" s="1"/>
  <c r="U33" i="98" s="1"/>
  <c r="U32" i="98" s="1"/>
  <c r="U31" i="98" s="1"/>
  <c r="U30" i="98" s="1"/>
  <c r="U29" i="98" s="1"/>
  <c r="U28" i="98" s="1"/>
  <c r="U27" i="98" s="1"/>
  <c r="U26" i="98" s="1"/>
  <c r="U25" i="98" s="1"/>
  <c r="U24" i="98" s="1"/>
  <c r="U23" i="98" s="1"/>
  <c r="U22" i="98" s="1"/>
  <c r="U21" i="98" s="1"/>
  <c r="U20" i="98" s="1"/>
  <c r="U19" i="98" s="1"/>
  <c r="U18" i="98" s="1"/>
  <c r="U17" i="98" s="1"/>
  <c r="U16" i="98" s="1"/>
  <c r="U15" i="98" s="1"/>
  <c r="U14" i="98" s="1"/>
  <c r="U13" i="98" s="1"/>
  <c r="U12" i="98" s="1"/>
  <c r="U11" i="98" s="1"/>
  <c r="U10" i="98" s="1"/>
  <c r="U9" i="98" s="1"/>
  <c r="U8" i="98" s="1"/>
  <c r="U7" i="98" s="1"/>
  <c r="U6" i="98" s="1"/>
  <c r="U5" i="98" s="1"/>
  <c r="X5" i="98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U79" i="96" s="1"/>
  <c r="U78" i="96" s="1"/>
  <c r="U77" i="96" s="1"/>
  <c r="U76" i="96" s="1"/>
  <c r="U75" i="96" s="1"/>
  <c r="U74" i="96" s="1"/>
  <c r="U73" i="96" s="1"/>
  <c r="U72" i="96" s="1"/>
  <c r="U71" i="96" s="1"/>
  <c r="U70" i="96" s="1"/>
  <c r="U69" i="96" s="1"/>
  <c r="U68" i="96" s="1"/>
  <c r="U67" i="96" s="1"/>
  <c r="U66" i="96" s="1"/>
  <c r="U65" i="96" s="1"/>
  <c r="U64" i="96" s="1"/>
  <c r="U63" i="96" s="1"/>
  <c r="U62" i="96" s="1"/>
  <c r="U61" i="96" s="1"/>
  <c r="U60" i="96" s="1"/>
  <c r="U59" i="96" s="1"/>
  <c r="U58" i="96" s="1"/>
  <c r="U57" i="96" s="1"/>
  <c r="U56" i="96" s="1"/>
  <c r="U55" i="96" s="1"/>
  <c r="U54" i="96" s="1"/>
  <c r="U53" i="96" s="1"/>
  <c r="U52" i="96" s="1"/>
  <c r="U51" i="96" s="1"/>
  <c r="U50" i="96" s="1"/>
  <c r="U49" i="96" s="1"/>
  <c r="U48" i="96" s="1"/>
  <c r="U47" i="96" s="1"/>
  <c r="U46" i="96" s="1"/>
  <c r="U45" i="96" s="1"/>
  <c r="U44" i="96" s="1"/>
  <c r="U43" i="96" s="1"/>
  <c r="U42" i="96" s="1"/>
  <c r="U41" i="96" s="1"/>
  <c r="U40" i="96" s="1"/>
  <c r="U39" i="96" s="1"/>
  <c r="U38" i="96" s="1"/>
  <c r="U37" i="96" s="1"/>
  <c r="U36" i="96" s="1"/>
  <c r="U35" i="96" s="1"/>
  <c r="U34" i="96" s="1"/>
  <c r="U33" i="96" s="1"/>
  <c r="U32" i="96" s="1"/>
  <c r="U31" i="96" s="1"/>
  <c r="U30" i="96" s="1"/>
  <c r="U29" i="96" s="1"/>
  <c r="U28" i="96" s="1"/>
  <c r="U27" i="96" s="1"/>
  <c r="U26" i="96" s="1"/>
  <c r="U25" i="96" s="1"/>
  <c r="U24" i="96" s="1"/>
  <c r="U23" i="96" s="1"/>
  <c r="U22" i="96" s="1"/>
  <c r="U21" i="96" s="1"/>
  <c r="U20" i="96" s="1"/>
  <c r="U19" i="96" s="1"/>
  <c r="U18" i="96" s="1"/>
  <c r="U17" i="96" s="1"/>
  <c r="U16" i="96" s="1"/>
  <c r="U15" i="96" s="1"/>
  <c r="U14" i="96" s="1"/>
  <c r="U13" i="96" s="1"/>
  <c r="U12" i="96" s="1"/>
  <c r="U11" i="96" s="1"/>
  <c r="U10" i="96" s="1"/>
  <c r="U9" i="96" s="1"/>
  <c r="U8" i="96" s="1"/>
  <c r="U7" i="96" s="1"/>
  <c r="U6" i="96" s="1"/>
  <c r="U5" i="96" s="1"/>
  <c r="X5" i="96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U89" i="95" s="1"/>
  <c r="U88" i="95" s="1"/>
  <c r="U87" i="95" s="1"/>
  <c r="U86" i="95" s="1"/>
  <c r="U85" i="95" s="1"/>
  <c r="U84" i="95" s="1"/>
  <c r="U83" i="95" s="1"/>
  <c r="U82" i="95" s="1"/>
  <c r="U81" i="95" s="1"/>
  <c r="U80" i="95" s="1"/>
  <c r="U79" i="95" s="1"/>
  <c r="U78" i="95" s="1"/>
  <c r="U77" i="95" s="1"/>
  <c r="U76" i="95" s="1"/>
  <c r="U75" i="95" s="1"/>
  <c r="U74" i="95" s="1"/>
  <c r="U73" i="95" s="1"/>
  <c r="U72" i="95" s="1"/>
  <c r="U71" i="95" s="1"/>
  <c r="U70" i="95" s="1"/>
  <c r="U69" i="95" s="1"/>
  <c r="U68" i="95" s="1"/>
  <c r="U67" i="95" s="1"/>
  <c r="U66" i="95" s="1"/>
  <c r="U65" i="95" s="1"/>
  <c r="U64" i="95" s="1"/>
  <c r="U63" i="95" s="1"/>
  <c r="U62" i="95" s="1"/>
  <c r="U61" i="95" s="1"/>
  <c r="U60" i="95" s="1"/>
  <c r="U59" i="95" s="1"/>
  <c r="U58" i="95" s="1"/>
  <c r="U57" i="95" s="1"/>
  <c r="U56" i="95" s="1"/>
  <c r="U55" i="95" s="1"/>
  <c r="U54" i="95" s="1"/>
  <c r="U53" i="95" s="1"/>
  <c r="U52" i="95" s="1"/>
  <c r="U51" i="95" s="1"/>
  <c r="U50" i="95" s="1"/>
  <c r="U49" i="95" s="1"/>
  <c r="U48" i="95" s="1"/>
  <c r="U47" i="95" s="1"/>
  <c r="U46" i="95" s="1"/>
  <c r="U45" i="95" s="1"/>
  <c r="U44" i="95" s="1"/>
  <c r="U43" i="95" s="1"/>
  <c r="U42" i="95" s="1"/>
  <c r="U41" i="95" s="1"/>
  <c r="U40" i="95" s="1"/>
  <c r="U39" i="95" s="1"/>
  <c r="U38" i="95" s="1"/>
  <c r="U37" i="95" s="1"/>
  <c r="U36" i="95" s="1"/>
  <c r="U35" i="95" s="1"/>
  <c r="U34" i="95" s="1"/>
  <c r="U33" i="95" s="1"/>
  <c r="U32" i="95" s="1"/>
  <c r="U31" i="95" s="1"/>
  <c r="U30" i="95" s="1"/>
  <c r="U29" i="95" s="1"/>
  <c r="U28" i="95" s="1"/>
  <c r="U27" i="95" s="1"/>
  <c r="U26" i="95" s="1"/>
  <c r="U25" i="95" s="1"/>
  <c r="U24" i="95" s="1"/>
  <c r="U23" i="95" s="1"/>
  <c r="U22" i="95" s="1"/>
  <c r="U21" i="95" s="1"/>
  <c r="U20" i="95" s="1"/>
  <c r="U19" i="95" s="1"/>
  <c r="U18" i="95" s="1"/>
  <c r="U17" i="95" s="1"/>
  <c r="U16" i="95" s="1"/>
  <c r="U15" i="95" s="1"/>
  <c r="U14" i="95" s="1"/>
  <c r="U13" i="95" s="1"/>
  <c r="U12" i="95" s="1"/>
  <c r="U11" i="95" s="1"/>
  <c r="U10" i="95" s="1"/>
  <c r="U9" i="95" s="1"/>
  <c r="U8" i="95" s="1"/>
  <c r="U7" i="95" s="1"/>
  <c r="U6" i="95" s="1"/>
  <c r="U5" i="95" s="1"/>
  <c r="X5" i="95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U98" i="94" s="1"/>
  <c r="U97" i="94" s="1"/>
  <c r="U96" i="94" s="1"/>
  <c r="U95" i="94" s="1"/>
  <c r="U94" i="94" s="1"/>
  <c r="U93" i="94" s="1"/>
  <c r="U92" i="94" s="1"/>
  <c r="U91" i="94" s="1"/>
  <c r="U90" i="94" s="1"/>
  <c r="U89" i="94" s="1"/>
  <c r="U88" i="94" s="1"/>
  <c r="U87" i="94" s="1"/>
  <c r="U86" i="94" s="1"/>
  <c r="U85" i="94" s="1"/>
  <c r="U84" i="94" s="1"/>
  <c r="U83" i="94" s="1"/>
  <c r="U82" i="94" s="1"/>
  <c r="U81" i="94" s="1"/>
  <c r="U80" i="94" s="1"/>
  <c r="U79" i="94" s="1"/>
  <c r="U78" i="94" s="1"/>
  <c r="U77" i="94" s="1"/>
  <c r="U76" i="94" s="1"/>
  <c r="U75" i="94" s="1"/>
  <c r="U74" i="94" s="1"/>
  <c r="U73" i="94" s="1"/>
  <c r="U72" i="94" s="1"/>
  <c r="U71" i="94" s="1"/>
  <c r="U70" i="94" s="1"/>
  <c r="U69" i="94" s="1"/>
  <c r="U68" i="94" s="1"/>
  <c r="U67" i="94" s="1"/>
  <c r="U66" i="94" s="1"/>
  <c r="U65" i="94" s="1"/>
  <c r="U64" i="94" s="1"/>
  <c r="U63" i="94" s="1"/>
  <c r="U62" i="94" s="1"/>
  <c r="U61" i="94" s="1"/>
  <c r="U60" i="94" s="1"/>
  <c r="U59" i="94" s="1"/>
  <c r="U58" i="94" s="1"/>
  <c r="U57" i="94" s="1"/>
  <c r="U56" i="94" s="1"/>
  <c r="U55" i="94" s="1"/>
  <c r="U54" i="94" s="1"/>
  <c r="U53" i="94" s="1"/>
  <c r="U52" i="94" s="1"/>
  <c r="U51" i="94" s="1"/>
  <c r="U50" i="94" s="1"/>
  <c r="U49" i="94" s="1"/>
  <c r="U48" i="94" s="1"/>
  <c r="U47" i="94" s="1"/>
  <c r="U46" i="94" s="1"/>
  <c r="U45" i="94" s="1"/>
  <c r="U44" i="94" s="1"/>
  <c r="U43" i="94" s="1"/>
  <c r="U42" i="94" s="1"/>
  <c r="U41" i="94" s="1"/>
  <c r="U40" i="94" s="1"/>
  <c r="U39" i="94" s="1"/>
  <c r="U38" i="94" s="1"/>
  <c r="U37" i="94" s="1"/>
  <c r="U36" i="94" s="1"/>
  <c r="U35" i="94" s="1"/>
  <c r="U34" i="94" s="1"/>
  <c r="U33" i="94" s="1"/>
  <c r="U32" i="94" s="1"/>
  <c r="U31" i="94" s="1"/>
  <c r="U30" i="94" s="1"/>
  <c r="U29" i="94" s="1"/>
  <c r="U28" i="94" s="1"/>
  <c r="U27" i="94" s="1"/>
  <c r="U26" i="94" s="1"/>
  <c r="U25" i="94" s="1"/>
  <c r="U24" i="94" s="1"/>
  <c r="U23" i="94" s="1"/>
  <c r="U22" i="94" s="1"/>
  <c r="U21" i="94" s="1"/>
  <c r="U20" i="94" s="1"/>
  <c r="U19" i="94" s="1"/>
  <c r="U18" i="94" s="1"/>
  <c r="U17" i="94" s="1"/>
  <c r="U16" i="94" s="1"/>
  <c r="U15" i="94" s="1"/>
  <c r="U14" i="94" s="1"/>
  <c r="U13" i="94" s="1"/>
  <c r="U12" i="94" s="1"/>
  <c r="U11" i="94" s="1"/>
  <c r="U10" i="94" s="1"/>
  <c r="U9" i="94" s="1"/>
  <c r="U8" i="94" s="1"/>
  <c r="U7" i="94" s="1"/>
  <c r="U6" i="94" s="1"/>
  <c r="U5" i="94" s="1"/>
  <c r="X5" i="94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U79" i="92" s="1"/>
  <c r="U78" i="92" s="1"/>
  <c r="U77" i="92" s="1"/>
  <c r="U76" i="92" s="1"/>
  <c r="U75" i="92" s="1"/>
  <c r="U74" i="92" s="1"/>
  <c r="U73" i="92" s="1"/>
  <c r="U72" i="92" s="1"/>
  <c r="U71" i="92" s="1"/>
  <c r="U70" i="92" s="1"/>
  <c r="U69" i="92" s="1"/>
  <c r="U68" i="92" s="1"/>
  <c r="U67" i="92" s="1"/>
  <c r="U66" i="92" s="1"/>
  <c r="U65" i="92" s="1"/>
  <c r="U64" i="92" s="1"/>
  <c r="U63" i="92" s="1"/>
  <c r="U62" i="92" s="1"/>
  <c r="U61" i="92" s="1"/>
  <c r="U60" i="92" s="1"/>
  <c r="U59" i="92" s="1"/>
  <c r="U58" i="92" s="1"/>
  <c r="U57" i="92" s="1"/>
  <c r="U56" i="92" s="1"/>
  <c r="U55" i="92" s="1"/>
  <c r="U54" i="92" s="1"/>
  <c r="U53" i="92" s="1"/>
  <c r="U52" i="92" s="1"/>
  <c r="U51" i="92" s="1"/>
  <c r="U50" i="92" s="1"/>
  <c r="U49" i="92" s="1"/>
  <c r="U48" i="92" s="1"/>
  <c r="U47" i="92" s="1"/>
  <c r="U46" i="92" s="1"/>
  <c r="U45" i="92" s="1"/>
  <c r="U44" i="92" s="1"/>
  <c r="U43" i="92" s="1"/>
  <c r="U42" i="92" s="1"/>
  <c r="U41" i="92" s="1"/>
  <c r="U40" i="92" s="1"/>
  <c r="U39" i="92" s="1"/>
  <c r="U38" i="92" s="1"/>
  <c r="U37" i="92" s="1"/>
  <c r="U36" i="92" s="1"/>
  <c r="U35" i="92" s="1"/>
  <c r="U34" i="92" s="1"/>
  <c r="U33" i="92" s="1"/>
  <c r="U32" i="92" s="1"/>
  <c r="U31" i="92" s="1"/>
  <c r="U30" i="92" s="1"/>
  <c r="U29" i="92" s="1"/>
  <c r="U28" i="92" s="1"/>
  <c r="U27" i="92" s="1"/>
  <c r="U26" i="92" s="1"/>
  <c r="U25" i="92" s="1"/>
  <c r="U24" i="92" s="1"/>
  <c r="U23" i="92" s="1"/>
  <c r="U22" i="92" s="1"/>
  <c r="U21" i="92" s="1"/>
  <c r="U20" i="92" s="1"/>
  <c r="U19" i="92" s="1"/>
  <c r="U18" i="92" s="1"/>
  <c r="U17" i="92" s="1"/>
  <c r="U16" i="92" s="1"/>
  <c r="U15" i="92" s="1"/>
  <c r="U14" i="92" s="1"/>
  <c r="U13" i="92" s="1"/>
  <c r="U12" i="92" s="1"/>
  <c r="U11" i="92" s="1"/>
  <c r="U10" i="92" s="1"/>
  <c r="U9" i="92" s="1"/>
  <c r="U8" i="92" s="1"/>
  <c r="U7" i="92" s="1"/>
  <c r="U6" i="92" s="1"/>
  <c r="U5" i="92" s="1"/>
  <c r="X5" i="92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U89" i="91" s="1"/>
  <c r="U88" i="91" s="1"/>
  <c r="U87" i="91" s="1"/>
  <c r="U86" i="91" s="1"/>
  <c r="U85" i="91" s="1"/>
  <c r="U84" i="91" s="1"/>
  <c r="U83" i="91" s="1"/>
  <c r="U82" i="91" s="1"/>
  <c r="U81" i="91" s="1"/>
  <c r="U80" i="91" s="1"/>
  <c r="U79" i="91" s="1"/>
  <c r="U78" i="91" s="1"/>
  <c r="U77" i="91" s="1"/>
  <c r="U76" i="91" s="1"/>
  <c r="U75" i="91" s="1"/>
  <c r="U74" i="91" s="1"/>
  <c r="U73" i="91" s="1"/>
  <c r="U72" i="91" s="1"/>
  <c r="U71" i="91" s="1"/>
  <c r="U70" i="91" s="1"/>
  <c r="U69" i="91" s="1"/>
  <c r="U68" i="91" s="1"/>
  <c r="U67" i="91" s="1"/>
  <c r="U66" i="91" s="1"/>
  <c r="U65" i="91" s="1"/>
  <c r="U64" i="91" s="1"/>
  <c r="U63" i="91" s="1"/>
  <c r="U62" i="91" s="1"/>
  <c r="U61" i="91" s="1"/>
  <c r="U60" i="91" s="1"/>
  <c r="U59" i="91" s="1"/>
  <c r="U58" i="91" s="1"/>
  <c r="U57" i="91" s="1"/>
  <c r="U56" i="91" s="1"/>
  <c r="U55" i="91" s="1"/>
  <c r="U54" i="91" s="1"/>
  <c r="U53" i="91" s="1"/>
  <c r="U52" i="91" s="1"/>
  <c r="U51" i="91" s="1"/>
  <c r="U50" i="91" s="1"/>
  <c r="U49" i="91" s="1"/>
  <c r="U48" i="91" s="1"/>
  <c r="U47" i="91" s="1"/>
  <c r="U46" i="91" s="1"/>
  <c r="U45" i="91" s="1"/>
  <c r="U44" i="91" s="1"/>
  <c r="U43" i="91" s="1"/>
  <c r="U42" i="91" s="1"/>
  <c r="U41" i="91" s="1"/>
  <c r="U40" i="91" s="1"/>
  <c r="U39" i="91" s="1"/>
  <c r="U38" i="91" s="1"/>
  <c r="U37" i="91" s="1"/>
  <c r="U36" i="91" s="1"/>
  <c r="U35" i="91" s="1"/>
  <c r="U34" i="91" s="1"/>
  <c r="U33" i="91" s="1"/>
  <c r="U32" i="91" s="1"/>
  <c r="U31" i="91" s="1"/>
  <c r="U30" i="91" s="1"/>
  <c r="U29" i="91" s="1"/>
  <c r="U28" i="91" s="1"/>
  <c r="U27" i="91" s="1"/>
  <c r="U26" i="91" s="1"/>
  <c r="U25" i="91" s="1"/>
  <c r="U24" i="91" s="1"/>
  <c r="U23" i="91" s="1"/>
  <c r="U22" i="91" s="1"/>
  <c r="U21" i="91" s="1"/>
  <c r="U20" i="91" s="1"/>
  <c r="U19" i="91" s="1"/>
  <c r="U18" i="91" s="1"/>
  <c r="U17" i="91" s="1"/>
  <c r="U16" i="91" s="1"/>
  <c r="U15" i="91" s="1"/>
  <c r="U14" i="91" s="1"/>
  <c r="U13" i="91" s="1"/>
  <c r="U12" i="91" s="1"/>
  <c r="U11" i="91" s="1"/>
  <c r="U10" i="91" s="1"/>
  <c r="U9" i="91" s="1"/>
  <c r="U8" i="91" s="1"/>
  <c r="U7" i="91" s="1"/>
  <c r="U6" i="91" s="1"/>
  <c r="U5" i="91" s="1"/>
  <c r="X5" i="91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U98" i="90" s="1"/>
  <c r="U97" i="90" s="1"/>
  <c r="U96" i="90" s="1"/>
  <c r="U95" i="90" s="1"/>
  <c r="U94" i="90" s="1"/>
  <c r="U93" i="90" s="1"/>
  <c r="U92" i="90" s="1"/>
  <c r="U91" i="90" s="1"/>
  <c r="U90" i="90" s="1"/>
  <c r="U89" i="90" s="1"/>
  <c r="U88" i="90" s="1"/>
  <c r="U87" i="90" s="1"/>
  <c r="U86" i="90" s="1"/>
  <c r="U85" i="90" s="1"/>
  <c r="U84" i="90" s="1"/>
  <c r="U83" i="90" s="1"/>
  <c r="U82" i="90" s="1"/>
  <c r="U81" i="90" s="1"/>
  <c r="U80" i="90" s="1"/>
  <c r="U79" i="90" s="1"/>
  <c r="U78" i="90" s="1"/>
  <c r="U77" i="90" s="1"/>
  <c r="U76" i="90" s="1"/>
  <c r="U75" i="90" s="1"/>
  <c r="U74" i="90" s="1"/>
  <c r="U73" i="90" s="1"/>
  <c r="U72" i="90" s="1"/>
  <c r="U71" i="90" s="1"/>
  <c r="U70" i="90" s="1"/>
  <c r="U69" i="90" s="1"/>
  <c r="U68" i="90" s="1"/>
  <c r="U67" i="90" s="1"/>
  <c r="U66" i="90" s="1"/>
  <c r="U65" i="90" s="1"/>
  <c r="U64" i="90" s="1"/>
  <c r="U63" i="90" s="1"/>
  <c r="U62" i="90" s="1"/>
  <c r="U61" i="90" s="1"/>
  <c r="U60" i="90" s="1"/>
  <c r="U59" i="90" s="1"/>
  <c r="U58" i="90" s="1"/>
  <c r="U57" i="90" s="1"/>
  <c r="U56" i="90" s="1"/>
  <c r="U55" i="90" s="1"/>
  <c r="U54" i="90" s="1"/>
  <c r="U53" i="90" s="1"/>
  <c r="U52" i="90" s="1"/>
  <c r="U51" i="90" s="1"/>
  <c r="U50" i="90" s="1"/>
  <c r="U49" i="90" s="1"/>
  <c r="U48" i="90" s="1"/>
  <c r="U47" i="90" s="1"/>
  <c r="U46" i="90" s="1"/>
  <c r="U45" i="90" s="1"/>
  <c r="U44" i="90" s="1"/>
  <c r="U43" i="90" s="1"/>
  <c r="U42" i="90" s="1"/>
  <c r="U41" i="90" s="1"/>
  <c r="U40" i="90" s="1"/>
  <c r="U39" i="90" s="1"/>
  <c r="U38" i="90" s="1"/>
  <c r="U37" i="90" s="1"/>
  <c r="U36" i="90" s="1"/>
  <c r="U35" i="90" s="1"/>
  <c r="U34" i="90" s="1"/>
  <c r="U33" i="90" s="1"/>
  <c r="U32" i="90" s="1"/>
  <c r="U31" i="90" s="1"/>
  <c r="U30" i="90" s="1"/>
  <c r="U29" i="90" s="1"/>
  <c r="U28" i="90" s="1"/>
  <c r="U27" i="90" s="1"/>
  <c r="U26" i="90" s="1"/>
  <c r="U25" i="90" s="1"/>
  <c r="U24" i="90" s="1"/>
  <c r="U23" i="90" s="1"/>
  <c r="U22" i="90" s="1"/>
  <c r="U21" i="90" s="1"/>
  <c r="U20" i="90" s="1"/>
  <c r="U19" i="90" s="1"/>
  <c r="U18" i="90" s="1"/>
  <c r="U17" i="90" s="1"/>
  <c r="U16" i="90" s="1"/>
  <c r="U15" i="90" s="1"/>
  <c r="U14" i="90" s="1"/>
  <c r="U13" i="90" s="1"/>
  <c r="U12" i="90" s="1"/>
  <c r="U11" i="90" s="1"/>
  <c r="U10" i="90" s="1"/>
  <c r="U9" i="90" s="1"/>
  <c r="U8" i="90" s="1"/>
  <c r="U7" i="90" s="1"/>
  <c r="U6" i="90" s="1"/>
  <c r="U5" i="90" s="1"/>
  <c r="X5" i="90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U79" i="88" s="1"/>
  <c r="U78" i="88" s="1"/>
  <c r="U77" i="88" s="1"/>
  <c r="U76" i="88" s="1"/>
  <c r="U75" i="88" s="1"/>
  <c r="U74" i="88" s="1"/>
  <c r="U73" i="88" s="1"/>
  <c r="U72" i="88" s="1"/>
  <c r="U71" i="88" s="1"/>
  <c r="U70" i="88" s="1"/>
  <c r="U69" i="88" s="1"/>
  <c r="U68" i="88" s="1"/>
  <c r="U67" i="88" s="1"/>
  <c r="U66" i="88" s="1"/>
  <c r="U65" i="88" s="1"/>
  <c r="U64" i="88" s="1"/>
  <c r="U63" i="88" s="1"/>
  <c r="U62" i="88" s="1"/>
  <c r="U61" i="88" s="1"/>
  <c r="U60" i="88" s="1"/>
  <c r="U59" i="88" s="1"/>
  <c r="U58" i="88" s="1"/>
  <c r="U57" i="88" s="1"/>
  <c r="U56" i="88" s="1"/>
  <c r="U55" i="88" s="1"/>
  <c r="U54" i="88" s="1"/>
  <c r="U53" i="88" s="1"/>
  <c r="U52" i="88" s="1"/>
  <c r="U51" i="88" s="1"/>
  <c r="U50" i="88" s="1"/>
  <c r="U49" i="88" s="1"/>
  <c r="U48" i="88" s="1"/>
  <c r="U47" i="88" s="1"/>
  <c r="U46" i="88" s="1"/>
  <c r="U45" i="88" s="1"/>
  <c r="U44" i="88" s="1"/>
  <c r="U43" i="88" s="1"/>
  <c r="U42" i="88" s="1"/>
  <c r="U41" i="88" s="1"/>
  <c r="U40" i="88" s="1"/>
  <c r="U39" i="88" s="1"/>
  <c r="U38" i="88" s="1"/>
  <c r="U37" i="88" s="1"/>
  <c r="U36" i="88" s="1"/>
  <c r="U35" i="88" s="1"/>
  <c r="U34" i="88" s="1"/>
  <c r="U33" i="88" s="1"/>
  <c r="U32" i="88" s="1"/>
  <c r="U31" i="88" s="1"/>
  <c r="U30" i="88" s="1"/>
  <c r="U29" i="88" s="1"/>
  <c r="U28" i="88" s="1"/>
  <c r="U27" i="88" s="1"/>
  <c r="U26" i="88" s="1"/>
  <c r="U25" i="88" s="1"/>
  <c r="U24" i="88" s="1"/>
  <c r="U23" i="88" s="1"/>
  <c r="U22" i="88" s="1"/>
  <c r="U21" i="88" s="1"/>
  <c r="U20" i="88" s="1"/>
  <c r="U19" i="88" s="1"/>
  <c r="U18" i="88" s="1"/>
  <c r="U17" i="88" s="1"/>
  <c r="U16" i="88" s="1"/>
  <c r="U15" i="88" s="1"/>
  <c r="U14" i="88" s="1"/>
  <c r="U13" i="88" s="1"/>
  <c r="U12" i="88" s="1"/>
  <c r="U11" i="88" s="1"/>
  <c r="U10" i="88" s="1"/>
  <c r="U9" i="88" s="1"/>
  <c r="U8" i="88" s="1"/>
  <c r="U7" i="88" s="1"/>
  <c r="U6" i="88" s="1"/>
  <c r="U5" i="88" s="1"/>
  <c r="X5" i="88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U89" i="87" s="1"/>
  <c r="U88" i="87" s="1"/>
  <c r="U87" i="87" s="1"/>
  <c r="U86" i="87" s="1"/>
  <c r="U85" i="87" s="1"/>
  <c r="U84" i="87" s="1"/>
  <c r="U83" i="87" s="1"/>
  <c r="U82" i="87" s="1"/>
  <c r="U81" i="87" s="1"/>
  <c r="U80" i="87" s="1"/>
  <c r="U79" i="87" s="1"/>
  <c r="U78" i="87" s="1"/>
  <c r="U77" i="87" s="1"/>
  <c r="U76" i="87" s="1"/>
  <c r="U75" i="87" s="1"/>
  <c r="U74" i="87" s="1"/>
  <c r="U73" i="87" s="1"/>
  <c r="U72" i="87" s="1"/>
  <c r="U71" i="87" s="1"/>
  <c r="U70" i="87" s="1"/>
  <c r="U69" i="87" s="1"/>
  <c r="U68" i="87" s="1"/>
  <c r="U67" i="87" s="1"/>
  <c r="U66" i="87" s="1"/>
  <c r="U65" i="87" s="1"/>
  <c r="U64" i="87" s="1"/>
  <c r="U63" i="87" s="1"/>
  <c r="U62" i="87" s="1"/>
  <c r="U61" i="87" s="1"/>
  <c r="U60" i="87" s="1"/>
  <c r="U59" i="87" s="1"/>
  <c r="U58" i="87" s="1"/>
  <c r="U57" i="87" s="1"/>
  <c r="U56" i="87" s="1"/>
  <c r="U55" i="87" s="1"/>
  <c r="U54" i="87" s="1"/>
  <c r="U53" i="87" s="1"/>
  <c r="U52" i="87" s="1"/>
  <c r="U51" i="87" s="1"/>
  <c r="U50" i="87" s="1"/>
  <c r="U49" i="87" s="1"/>
  <c r="U48" i="87" s="1"/>
  <c r="U47" i="87" s="1"/>
  <c r="U46" i="87" s="1"/>
  <c r="U45" i="87" s="1"/>
  <c r="U44" i="87" s="1"/>
  <c r="U43" i="87" s="1"/>
  <c r="U42" i="87" s="1"/>
  <c r="U41" i="87" s="1"/>
  <c r="U40" i="87" s="1"/>
  <c r="U39" i="87" s="1"/>
  <c r="U38" i="87" s="1"/>
  <c r="U37" i="87" s="1"/>
  <c r="U36" i="87" s="1"/>
  <c r="U35" i="87" s="1"/>
  <c r="U34" i="87" s="1"/>
  <c r="U33" i="87" s="1"/>
  <c r="U32" i="87" s="1"/>
  <c r="U31" i="87" s="1"/>
  <c r="U30" i="87" s="1"/>
  <c r="U29" i="87" s="1"/>
  <c r="U28" i="87" s="1"/>
  <c r="U27" i="87" s="1"/>
  <c r="U26" i="87" s="1"/>
  <c r="U25" i="87" s="1"/>
  <c r="U24" i="87" s="1"/>
  <c r="U23" i="87" s="1"/>
  <c r="U22" i="87" s="1"/>
  <c r="U21" i="87" s="1"/>
  <c r="U20" i="87" s="1"/>
  <c r="U19" i="87" s="1"/>
  <c r="U18" i="87" s="1"/>
  <c r="U17" i="87" s="1"/>
  <c r="U16" i="87" s="1"/>
  <c r="U15" i="87" s="1"/>
  <c r="U14" i="87" s="1"/>
  <c r="U13" i="87" s="1"/>
  <c r="U12" i="87" s="1"/>
  <c r="U11" i="87" s="1"/>
  <c r="U10" i="87" s="1"/>
  <c r="U9" i="87" s="1"/>
  <c r="U8" i="87" s="1"/>
  <c r="U7" i="87" s="1"/>
  <c r="U6" i="87" s="1"/>
  <c r="U5" i="87" s="1"/>
  <c r="X5" i="87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U98" i="85" s="1"/>
  <c r="U97" i="85" s="1"/>
  <c r="U96" i="85" s="1"/>
  <c r="U95" i="85" s="1"/>
  <c r="U94" i="85" s="1"/>
  <c r="U93" i="85" s="1"/>
  <c r="U92" i="85" s="1"/>
  <c r="U91" i="85" s="1"/>
  <c r="U90" i="85" s="1"/>
  <c r="U89" i="85" s="1"/>
  <c r="U88" i="85" s="1"/>
  <c r="U87" i="85" s="1"/>
  <c r="U86" i="85" s="1"/>
  <c r="U85" i="85" s="1"/>
  <c r="U84" i="85" s="1"/>
  <c r="U83" i="85" s="1"/>
  <c r="U82" i="85" s="1"/>
  <c r="U81" i="85" s="1"/>
  <c r="U80" i="85" s="1"/>
  <c r="U79" i="85" s="1"/>
  <c r="U78" i="85" s="1"/>
  <c r="U77" i="85" s="1"/>
  <c r="U76" i="85" s="1"/>
  <c r="U75" i="85" s="1"/>
  <c r="U74" i="85" s="1"/>
  <c r="U73" i="85" s="1"/>
  <c r="U72" i="85" s="1"/>
  <c r="U71" i="85" s="1"/>
  <c r="U70" i="85" s="1"/>
  <c r="U69" i="85" s="1"/>
  <c r="U68" i="85" s="1"/>
  <c r="U67" i="85" s="1"/>
  <c r="U66" i="85" s="1"/>
  <c r="U65" i="85" s="1"/>
  <c r="U64" i="85" s="1"/>
  <c r="U63" i="85" s="1"/>
  <c r="U62" i="85" s="1"/>
  <c r="U61" i="85" s="1"/>
  <c r="U60" i="85" s="1"/>
  <c r="U59" i="85" s="1"/>
  <c r="U58" i="85" s="1"/>
  <c r="U57" i="85" s="1"/>
  <c r="U56" i="85" s="1"/>
  <c r="U55" i="85" s="1"/>
  <c r="U54" i="85" s="1"/>
  <c r="U53" i="85" s="1"/>
  <c r="U52" i="85" s="1"/>
  <c r="U51" i="85" s="1"/>
  <c r="U50" i="85" s="1"/>
  <c r="U49" i="85" s="1"/>
  <c r="U48" i="85" s="1"/>
  <c r="U47" i="85" s="1"/>
  <c r="U46" i="85" s="1"/>
  <c r="U45" i="85" s="1"/>
  <c r="U44" i="85" s="1"/>
  <c r="U43" i="85" s="1"/>
  <c r="U42" i="85" s="1"/>
  <c r="U41" i="85" s="1"/>
  <c r="U40" i="85" s="1"/>
  <c r="U39" i="85" s="1"/>
  <c r="U38" i="85" s="1"/>
  <c r="U37" i="85" s="1"/>
  <c r="U36" i="85" s="1"/>
  <c r="U35" i="85" s="1"/>
  <c r="U34" i="85" s="1"/>
  <c r="U33" i="85" s="1"/>
  <c r="U32" i="85" s="1"/>
  <c r="U31" i="85" s="1"/>
  <c r="U30" i="85" s="1"/>
  <c r="U29" i="85" s="1"/>
  <c r="U28" i="85" s="1"/>
  <c r="U27" i="85" s="1"/>
  <c r="U26" i="85" s="1"/>
  <c r="U25" i="85" s="1"/>
  <c r="U24" i="85" s="1"/>
  <c r="U23" i="85" s="1"/>
  <c r="U22" i="85" s="1"/>
  <c r="U21" i="85" s="1"/>
  <c r="U20" i="85" s="1"/>
  <c r="U19" i="85" s="1"/>
  <c r="U18" i="85" s="1"/>
  <c r="U17" i="85" s="1"/>
  <c r="U16" i="85" s="1"/>
  <c r="U15" i="85" s="1"/>
  <c r="U14" i="85" s="1"/>
  <c r="U13" i="85" s="1"/>
  <c r="U12" i="85" s="1"/>
  <c r="U11" i="85" s="1"/>
  <c r="U10" i="85" s="1"/>
  <c r="U9" i="85" s="1"/>
  <c r="U8" i="85" s="1"/>
  <c r="U7" i="85" s="1"/>
  <c r="U6" i="85" s="1"/>
  <c r="U5" i="85" s="1"/>
  <c r="X5" i="85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U79" i="84" s="1"/>
  <c r="U78" i="84" s="1"/>
  <c r="U77" i="84" s="1"/>
  <c r="U76" i="84" s="1"/>
  <c r="U75" i="84" s="1"/>
  <c r="U74" i="84" s="1"/>
  <c r="U73" i="84" s="1"/>
  <c r="U72" i="84" s="1"/>
  <c r="U71" i="84" s="1"/>
  <c r="U70" i="84" s="1"/>
  <c r="U69" i="84" s="1"/>
  <c r="U68" i="84" s="1"/>
  <c r="U67" i="84" s="1"/>
  <c r="U66" i="84" s="1"/>
  <c r="U65" i="84" s="1"/>
  <c r="U64" i="84" s="1"/>
  <c r="U63" i="84" s="1"/>
  <c r="U62" i="84" s="1"/>
  <c r="U61" i="84" s="1"/>
  <c r="U60" i="84" s="1"/>
  <c r="U59" i="84" s="1"/>
  <c r="U58" i="84" s="1"/>
  <c r="U57" i="84" s="1"/>
  <c r="U56" i="84" s="1"/>
  <c r="U55" i="84" s="1"/>
  <c r="U54" i="84" s="1"/>
  <c r="U53" i="84" s="1"/>
  <c r="U52" i="84" s="1"/>
  <c r="U51" i="84" s="1"/>
  <c r="U50" i="84" s="1"/>
  <c r="U49" i="84" s="1"/>
  <c r="U48" i="84" s="1"/>
  <c r="U47" i="84" s="1"/>
  <c r="U46" i="84" s="1"/>
  <c r="U45" i="84" s="1"/>
  <c r="U44" i="84" s="1"/>
  <c r="U43" i="84" s="1"/>
  <c r="U42" i="84" s="1"/>
  <c r="U41" i="84" s="1"/>
  <c r="U40" i="84" s="1"/>
  <c r="U39" i="84" s="1"/>
  <c r="U38" i="84" s="1"/>
  <c r="U37" i="84" s="1"/>
  <c r="U36" i="84" s="1"/>
  <c r="U35" i="84" s="1"/>
  <c r="U34" i="84" s="1"/>
  <c r="U33" i="84" s="1"/>
  <c r="U32" i="84" s="1"/>
  <c r="U31" i="84" s="1"/>
  <c r="U30" i="84" s="1"/>
  <c r="U29" i="84" s="1"/>
  <c r="U28" i="84" s="1"/>
  <c r="U27" i="84" s="1"/>
  <c r="U26" i="84" s="1"/>
  <c r="U25" i="84" s="1"/>
  <c r="U24" i="84" s="1"/>
  <c r="U23" i="84" s="1"/>
  <c r="U22" i="84" s="1"/>
  <c r="U21" i="84" s="1"/>
  <c r="U20" i="84" s="1"/>
  <c r="U19" i="84" s="1"/>
  <c r="U18" i="84" s="1"/>
  <c r="U17" i="84" s="1"/>
  <c r="U16" i="84" s="1"/>
  <c r="U15" i="84" s="1"/>
  <c r="U14" i="84" s="1"/>
  <c r="U13" i="84" s="1"/>
  <c r="U12" i="84" s="1"/>
  <c r="U11" i="84" s="1"/>
  <c r="U10" i="84" s="1"/>
  <c r="U9" i="84" s="1"/>
  <c r="U8" i="84" s="1"/>
  <c r="U7" i="84" s="1"/>
  <c r="U6" i="84" s="1"/>
  <c r="U5" i="84" s="1"/>
  <c r="X5" i="84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U89" i="83" s="1"/>
  <c r="U88" i="83" s="1"/>
  <c r="U87" i="83" s="1"/>
  <c r="U86" i="83" s="1"/>
  <c r="U85" i="83" s="1"/>
  <c r="U84" i="83" s="1"/>
  <c r="U83" i="83" s="1"/>
  <c r="U82" i="83" s="1"/>
  <c r="U81" i="83" s="1"/>
  <c r="U80" i="83" s="1"/>
  <c r="U79" i="83" s="1"/>
  <c r="U78" i="83" s="1"/>
  <c r="U77" i="83" s="1"/>
  <c r="U76" i="83" s="1"/>
  <c r="U75" i="83" s="1"/>
  <c r="U74" i="83" s="1"/>
  <c r="U73" i="83" s="1"/>
  <c r="U72" i="83" s="1"/>
  <c r="U71" i="83" s="1"/>
  <c r="U70" i="83" s="1"/>
  <c r="U69" i="83" s="1"/>
  <c r="U68" i="83" s="1"/>
  <c r="U67" i="83" s="1"/>
  <c r="U66" i="83" s="1"/>
  <c r="U65" i="83" s="1"/>
  <c r="U64" i="83" s="1"/>
  <c r="U63" i="83" s="1"/>
  <c r="U62" i="83" s="1"/>
  <c r="U61" i="83" s="1"/>
  <c r="U60" i="83" s="1"/>
  <c r="U59" i="83" s="1"/>
  <c r="U58" i="83" s="1"/>
  <c r="U57" i="83" s="1"/>
  <c r="U56" i="83" s="1"/>
  <c r="U55" i="83" s="1"/>
  <c r="U54" i="83" s="1"/>
  <c r="U53" i="83" s="1"/>
  <c r="U52" i="83" s="1"/>
  <c r="U51" i="83" s="1"/>
  <c r="U50" i="83" s="1"/>
  <c r="U49" i="83" s="1"/>
  <c r="U48" i="83" s="1"/>
  <c r="U47" i="83" s="1"/>
  <c r="U46" i="83" s="1"/>
  <c r="U45" i="83" s="1"/>
  <c r="U44" i="83" s="1"/>
  <c r="U43" i="83" s="1"/>
  <c r="U42" i="83" s="1"/>
  <c r="U41" i="83" s="1"/>
  <c r="U40" i="83" s="1"/>
  <c r="U39" i="83" s="1"/>
  <c r="U38" i="83" s="1"/>
  <c r="U37" i="83" s="1"/>
  <c r="U36" i="83" s="1"/>
  <c r="U35" i="83" s="1"/>
  <c r="U34" i="83" s="1"/>
  <c r="U33" i="83" s="1"/>
  <c r="U32" i="83" s="1"/>
  <c r="U31" i="83" s="1"/>
  <c r="U30" i="83" s="1"/>
  <c r="U29" i="83" s="1"/>
  <c r="U28" i="83" s="1"/>
  <c r="U27" i="83" s="1"/>
  <c r="U26" i="83" s="1"/>
  <c r="U25" i="83" s="1"/>
  <c r="U24" i="83" s="1"/>
  <c r="U23" i="83" s="1"/>
  <c r="U22" i="83" s="1"/>
  <c r="U21" i="83" s="1"/>
  <c r="U20" i="83" s="1"/>
  <c r="U19" i="83" s="1"/>
  <c r="U18" i="83" s="1"/>
  <c r="U17" i="83" s="1"/>
  <c r="U16" i="83" s="1"/>
  <c r="U15" i="83" s="1"/>
  <c r="U14" i="83" s="1"/>
  <c r="U13" i="83" s="1"/>
  <c r="U12" i="83" s="1"/>
  <c r="U11" i="83" s="1"/>
  <c r="U10" i="83" s="1"/>
  <c r="U9" i="83" s="1"/>
  <c r="U8" i="83" s="1"/>
  <c r="U7" i="83" s="1"/>
  <c r="U6" i="83" s="1"/>
  <c r="U5" i="83" s="1"/>
  <c r="X5" i="83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U98" i="82" s="1"/>
  <c r="U97" i="82" s="1"/>
  <c r="U96" i="82" s="1"/>
  <c r="U95" i="82" s="1"/>
  <c r="U94" i="82" s="1"/>
  <c r="U93" i="82" s="1"/>
  <c r="U92" i="82" s="1"/>
  <c r="U91" i="82" s="1"/>
  <c r="U90" i="82" s="1"/>
  <c r="U89" i="82" s="1"/>
  <c r="U88" i="82" s="1"/>
  <c r="U87" i="82" s="1"/>
  <c r="U86" i="82" s="1"/>
  <c r="U85" i="82" s="1"/>
  <c r="U84" i="82" s="1"/>
  <c r="U83" i="82" s="1"/>
  <c r="U82" i="82" s="1"/>
  <c r="U81" i="82" s="1"/>
  <c r="U80" i="82" s="1"/>
  <c r="U79" i="82" s="1"/>
  <c r="U78" i="82" s="1"/>
  <c r="U77" i="82" s="1"/>
  <c r="U76" i="82" s="1"/>
  <c r="U75" i="82" s="1"/>
  <c r="U74" i="82" s="1"/>
  <c r="U73" i="82" s="1"/>
  <c r="U72" i="82" s="1"/>
  <c r="U71" i="82" s="1"/>
  <c r="U70" i="82" s="1"/>
  <c r="U69" i="82" s="1"/>
  <c r="U68" i="82" s="1"/>
  <c r="U67" i="82" s="1"/>
  <c r="U66" i="82" s="1"/>
  <c r="U65" i="82" s="1"/>
  <c r="U64" i="82" s="1"/>
  <c r="U63" i="82" s="1"/>
  <c r="U62" i="82" s="1"/>
  <c r="U61" i="82" s="1"/>
  <c r="U60" i="82" s="1"/>
  <c r="U59" i="82" s="1"/>
  <c r="U58" i="82" s="1"/>
  <c r="U57" i="82" s="1"/>
  <c r="U56" i="82" s="1"/>
  <c r="U55" i="82" s="1"/>
  <c r="U54" i="82" s="1"/>
  <c r="U53" i="82" s="1"/>
  <c r="U52" i="82" s="1"/>
  <c r="U51" i="82" s="1"/>
  <c r="U50" i="82" s="1"/>
  <c r="U49" i="82" s="1"/>
  <c r="U48" i="82" s="1"/>
  <c r="U47" i="82" s="1"/>
  <c r="U46" i="82" s="1"/>
  <c r="U45" i="82" s="1"/>
  <c r="U44" i="82" s="1"/>
  <c r="U43" i="82" s="1"/>
  <c r="U42" i="82" s="1"/>
  <c r="U41" i="82" s="1"/>
  <c r="U40" i="82" s="1"/>
  <c r="U39" i="82" s="1"/>
  <c r="U38" i="82" s="1"/>
  <c r="U37" i="82" s="1"/>
  <c r="U36" i="82" s="1"/>
  <c r="U35" i="82" s="1"/>
  <c r="U34" i="82" s="1"/>
  <c r="U33" i="82" s="1"/>
  <c r="U32" i="82" s="1"/>
  <c r="U31" i="82" s="1"/>
  <c r="U30" i="82" s="1"/>
  <c r="U29" i="82" s="1"/>
  <c r="U28" i="82" s="1"/>
  <c r="U27" i="82" s="1"/>
  <c r="U26" i="82" s="1"/>
  <c r="U25" i="82" s="1"/>
  <c r="U24" i="82" s="1"/>
  <c r="U23" i="82" s="1"/>
  <c r="U22" i="82" s="1"/>
  <c r="U21" i="82" s="1"/>
  <c r="U20" i="82" s="1"/>
  <c r="U19" i="82" s="1"/>
  <c r="U18" i="82" s="1"/>
  <c r="U17" i="82" s="1"/>
  <c r="U16" i="82" s="1"/>
  <c r="U15" i="82" s="1"/>
  <c r="U14" i="82" s="1"/>
  <c r="U13" i="82" s="1"/>
  <c r="U12" i="82" s="1"/>
  <c r="U11" i="82" s="1"/>
  <c r="U10" i="82" s="1"/>
  <c r="U9" i="82" s="1"/>
  <c r="U8" i="82" s="1"/>
  <c r="U7" i="82" s="1"/>
  <c r="U6" i="82" s="1"/>
  <c r="U5" i="82" s="1"/>
  <c r="X5" i="82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U23" i="81" s="1"/>
  <c r="U22" i="81" s="1"/>
  <c r="U21" i="81" s="1"/>
  <c r="U20" i="81" s="1"/>
  <c r="U19" i="81" s="1"/>
  <c r="U18" i="81" s="1"/>
  <c r="U17" i="81" s="1"/>
  <c r="U16" i="81" s="1"/>
  <c r="U15" i="81" s="1"/>
  <c r="U14" i="81" s="1"/>
  <c r="U13" i="81" s="1"/>
  <c r="U12" i="81" s="1"/>
  <c r="U11" i="81" s="1"/>
  <c r="U10" i="81" s="1"/>
  <c r="U9" i="81" s="1"/>
  <c r="U8" i="81" s="1"/>
  <c r="U7" i="81" s="1"/>
  <c r="U6" i="81" s="1"/>
  <c r="U5" i="81" s="1"/>
  <c r="X5" i="81" s="1"/>
  <c r="U23" i="80" s="1"/>
  <c r="U22" i="80" s="1"/>
  <c r="U21" i="80" s="1"/>
  <c r="U20" i="80" s="1"/>
  <c r="U19" i="80" s="1"/>
  <c r="U18" i="80" s="1"/>
  <c r="U17" i="80" s="1"/>
  <c r="U16" i="80" s="1"/>
  <c r="U15" i="80" s="1"/>
  <c r="U14" i="80" s="1"/>
  <c r="U13" i="80" s="1"/>
  <c r="U12" i="80" s="1"/>
  <c r="U11" i="80" s="1"/>
  <c r="U10" i="80" s="1"/>
  <c r="U9" i="80" s="1"/>
  <c r="U8" i="80" s="1"/>
  <c r="U7" i="80" s="1"/>
  <c r="U6" i="80" s="1"/>
  <c r="U5" i="80" s="1"/>
  <c r="X5" i="80" s="1"/>
  <c r="U23" i="79" s="1"/>
  <c r="U22" i="79" s="1"/>
  <c r="U21" i="79" s="1"/>
  <c r="U20" i="79" s="1"/>
  <c r="U19" i="79" s="1"/>
  <c r="U18" i="79" s="1"/>
  <c r="U17" i="79" s="1"/>
  <c r="U16" i="79" s="1"/>
  <c r="U15" i="79" s="1"/>
  <c r="U14" i="79" s="1"/>
  <c r="U13" i="79" s="1"/>
  <c r="U12" i="79" s="1"/>
  <c r="U11" i="79" s="1"/>
  <c r="U10" i="79" s="1"/>
  <c r="U9" i="79" s="1"/>
  <c r="U8" i="79" s="1"/>
  <c r="U7" i="79" s="1"/>
  <c r="U6" i="79" s="1"/>
  <c r="U5" i="79" s="1"/>
  <c r="X5" i="79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U23" i="78" s="1"/>
  <c r="U22" i="78" s="1"/>
  <c r="U21" i="78" s="1"/>
  <c r="U20" i="78" s="1"/>
  <c r="U19" i="78" s="1"/>
  <c r="U18" i="78" s="1"/>
  <c r="U17" i="78" s="1"/>
  <c r="U16" i="78" s="1"/>
  <c r="U15" i="78" s="1"/>
  <c r="U14" i="78" s="1"/>
  <c r="U13" i="78" s="1"/>
  <c r="U12" i="78" s="1"/>
  <c r="U11" i="78" s="1"/>
  <c r="U10" i="78" s="1"/>
  <c r="U9" i="78" s="1"/>
  <c r="U8" i="78" s="1"/>
  <c r="U7" i="78" s="1"/>
  <c r="U6" i="78" s="1"/>
  <c r="U5" i="78" s="1"/>
  <c r="X5" i="78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U23" i="77" s="1"/>
  <c r="U22" i="77" s="1"/>
  <c r="U21" i="77" s="1"/>
  <c r="U20" i="77" s="1"/>
  <c r="U19" i="77" s="1"/>
  <c r="U18" i="77" s="1"/>
  <c r="U17" i="77" s="1"/>
  <c r="U16" i="77" s="1"/>
  <c r="U15" i="77" s="1"/>
  <c r="U14" i="77" s="1"/>
  <c r="U13" i="77" s="1"/>
  <c r="U12" i="77" s="1"/>
  <c r="U11" i="77" s="1"/>
  <c r="U10" i="77" s="1"/>
  <c r="U9" i="77" s="1"/>
  <c r="U8" i="77" s="1"/>
  <c r="U7" i="77" s="1"/>
  <c r="U6" i="77" s="1"/>
  <c r="U5" i="77" s="1"/>
  <c r="X5" i="77" s="1"/>
  <c r="U23" i="76" s="1"/>
  <c r="U22" i="76" s="1"/>
  <c r="U21" i="76" s="1"/>
  <c r="U20" i="76" s="1"/>
  <c r="U19" i="76" s="1"/>
  <c r="U18" i="76" s="1"/>
  <c r="U17" i="76" s="1"/>
  <c r="U16" i="76" s="1"/>
  <c r="U15" i="76" s="1"/>
  <c r="U14" i="76" s="1"/>
  <c r="U13" i="76" s="1"/>
  <c r="U12" i="76" s="1"/>
  <c r="U11" i="76" s="1"/>
  <c r="U10" i="76" s="1"/>
  <c r="U9" i="76" s="1"/>
  <c r="U8" i="76" s="1"/>
  <c r="U7" i="76" s="1"/>
  <c r="U6" i="76" s="1"/>
  <c r="U5" i="76" s="1"/>
  <c r="X5" i="76" s="1"/>
  <c r="U23" i="75" s="1"/>
  <c r="U22" i="75" s="1"/>
  <c r="U21" i="75" s="1"/>
  <c r="U20" i="75" s="1"/>
  <c r="U19" i="75" s="1"/>
  <c r="U18" i="75" s="1"/>
  <c r="U17" i="75" s="1"/>
  <c r="U16" i="75" s="1"/>
  <c r="U15" i="75" s="1"/>
  <c r="U14" i="75" s="1"/>
  <c r="U13" i="75" s="1"/>
  <c r="U12" i="75" s="1"/>
  <c r="U11" i="75" s="1"/>
  <c r="U10" i="75" s="1"/>
  <c r="U9" i="75" s="1"/>
  <c r="U8" i="75" s="1"/>
  <c r="U7" i="75" s="1"/>
  <c r="U6" i="75" s="1"/>
  <c r="U5" i="75" s="1"/>
  <c r="X5" i="75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U23" i="74" s="1"/>
  <c r="U22" i="74" s="1"/>
  <c r="U21" i="74" s="1"/>
  <c r="U20" i="74" s="1"/>
  <c r="U19" i="74" s="1"/>
  <c r="U18" i="74" s="1"/>
  <c r="U17" i="74" s="1"/>
  <c r="U16" i="74" s="1"/>
  <c r="U15" i="74" s="1"/>
  <c r="U14" i="74" s="1"/>
  <c r="U13" i="74" s="1"/>
  <c r="U12" i="74" s="1"/>
  <c r="U11" i="74" s="1"/>
  <c r="U10" i="74" s="1"/>
  <c r="U9" i="74" s="1"/>
  <c r="U8" i="74" s="1"/>
  <c r="U7" i="74" s="1"/>
  <c r="U6" i="74" s="1"/>
  <c r="U5" i="74" s="1"/>
  <c r="X5" i="74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U23" i="73" s="1"/>
  <c r="U22" i="73" s="1"/>
  <c r="U21" i="73" s="1"/>
  <c r="U20" i="73" s="1"/>
  <c r="U19" i="73" s="1"/>
  <c r="U18" i="73" s="1"/>
  <c r="U17" i="73" s="1"/>
  <c r="U16" i="73" s="1"/>
  <c r="U15" i="73" s="1"/>
  <c r="U14" i="73" s="1"/>
  <c r="U13" i="73" s="1"/>
  <c r="U12" i="73" s="1"/>
  <c r="U11" i="73" s="1"/>
  <c r="U10" i="73" s="1"/>
  <c r="U9" i="73" s="1"/>
  <c r="U8" i="73" s="1"/>
  <c r="U7" i="73" s="1"/>
  <c r="U6" i="73" s="1"/>
  <c r="U5" i="73" s="1"/>
  <c r="X5" i="73" s="1"/>
  <c r="U23" i="72" s="1"/>
  <c r="U22" i="72" s="1"/>
  <c r="U21" i="72" s="1"/>
  <c r="U20" i="72" s="1"/>
  <c r="U19" i="72" s="1"/>
  <c r="U18" i="72" s="1"/>
  <c r="U17" i="72" s="1"/>
  <c r="U16" i="72" s="1"/>
  <c r="U15" i="72" s="1"/>
  <c r="U14" i="72" s="1"/>
  <c r="U13" i="72" s="1"/>
  <c r="U12" i="72" s="1"/>
  <c r="U11" i="72" s="1"/>
  <c r="U10" i="72" s="1"/>
  <c r="U9" i="72" s="1"/>
  <c r="U8" i="72" s="1"/>
  <c r="U7" i="72" s="1"/>
  <c r="U6" i="72" s="1"/>
  <c r="U5" i="72" s="1"/>
  <c r="X5" i="72" s="1"/>
  <c r="U23" i="71" s="1"/>
  <c r="U22" i="71" s="1"/>
  <c r="U21" i="71" s="1"/>
  <c r="U20" i="71" s="1"/>
  <c r="U19" i="71" s="1"/>
  <c r="U18" i="71" s="1"/>
  <c r="U17" i="71" s="1"/>
  <c r="U16" i="71" s="1"/>
  <c r="U15" i="71" s="1"/>
  <c r="U14" i="71" s="1"/>
  <c r="U13" i="71" s="1"/>
  <c r="U12" i="71" s="1"/>
  <c r="U11" i="71" s="1"/>
  <c r="U10" i="71" s="1"/>
  <c r="U9" i="71" s="1"/>
  <c r="U8" i="71" s="1"/>
  <c r="U7" i="71" s="1"/>
  <c r="U6" i="71" s="1"/>
  <c r="U5" i="71" s="1"/>
  <c r="X5" i="71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U23" i="70" s="1"/>
  <c r="U22" i="70" s="1"/>
  <c r="U21" i="70" s="1"/>
  <c r="U20" i="70" s="1"/>
  <c r="U19" i="70" s="1"/>
  <c r="U18" i="70" s="1"/>
  <c r="U17" i="70" s="1"/>
  <c r="U16" i="70" s="1"/>
  <c r="U15" i="70" s="1"/>
  <c r="U14" i="70" s="1"/>
  <c r="U13" i="70" s="1"/>
  <c r="U12" i="70" s="1"/>
  <c r="U11" i="70" s="1"/>
  <c r="U10" i="70" s="1"/>
  <c r="U9" i="70" s="1"/>
  <c r="U8" i="70" s="1"/>
  <c r="U7" i="70" s="1"/>
  <c r="U6" i="70" s="1"/>
  <c r="U5" i="70" s="1"/>
  <c r="X5" i="70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U23" i="69" s="1"/>
  <c r="U22" i="69" s="1"/>
  <c r="U21" i="69" s="1"/>
  <c r="U20" i="69" s="1"/>
  <c r="U19" i="69" s="1"/>
  <c r="U18" i="69" s="1"/>
  <c r="U17" i="69" s="1"/>
  <c r="U16" i="69" s="1"/>
  <c r="U15" i="69" s="1"/>
  <c r="U14" i="69" s="1"/>
  <c r="U13" i="69" s="1"/>
  <c r="U12" i="69" s="1"/>
  <c r="U11" i="69" s="1"/>
  <c r="U10" i="69" s="1"/>
  <c r="U9" i="69" s="1"/>
  <c r="U8" i="69" s="1"/>
  <c r="U7" i="69" s="1"/>
  <c r="U6" i="69" s="1"/>
  <c r="U5" i="69" s="1"/>
  <c r="X5" i="69" s="1"/>
  <c r="U23" i="68" s="1"/>
  <c r="U22" i="68" s="1"/>
  <c r="U21" i="68" s="1"/>
  <c r="U20" i="68" s="1"/>
  <c r="U19" i="68" s="1"/>
  <c r="U18" i="68" s="1"/>
  <c r="U17" i="68" s="1"/>
  <c r="U16" i="68" s="1"/>
  <c r="U15" i="68" s="1"/>
  <c r="U14" i="68" s="1"/>
  <c r="U13" i="68" s="1"/>
  <c r="U12" i="68" s="1"/>
  <c r="U11" i="68" s="1"/>
  <c r="U10" i="68" s="1"/>
  <c r="U9" i="68" s="1"/>
  <c r="U8" i="68" s="1"/>
  <c r="U7" i="68" s="1"/>
  <c r="U6" i="68" s="1"/>
  <c r="U5" i="68" s="1"/>
  <c r="X5" i="68" s="1"/>
  <c r="U23" i="67" s="1"/>
  <c r="U22" i="67" s="1"/>
  <c r="U21" i="67" s="1"/>
  <c r="U20" i="67" s="1"/>
  <c r="U19" i="67" s="1"/>
  <c r="U18" i="67" s="1"/>
  <c r="U17" i="67" s="1"/>
  <c r="U16" i="67" s="1"/>
  <c r="U15" i="67" s="1"/>
  <c r="U14" i="67" s="1"/>
  <c r="U13" i="67" s="1"/>
  <c r="U12" i="67" s="1"/>
  <c r="U11" i="67" s="1"/>
  <c r="U10" i="67" s="1"/>
  <c r="U9" i="67" s="1"/>
  <c r="U8" i="67" s="1"/>
  <c r="U7" i="67" s="1"/>
  <c r="U6" i="67" s="1"/>
  <c r="U5" i="67" s="1"/>
  <c r="X5" i="67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U23" i="66" s="1"/>
  <c r="U22" i="66" s="1"/>
  <c r="U21" i="66" s="1"/>
  <c r="U20" i="66" s="1"/>
  <c r="U19" i="66" s="1"/>
  <c r="U18" i="66" s="1"/>
  <c r="U17" i="66" s="1"/>
  <c r="U16" i="66" s="1"/>
  <c r="U15" i="66" s="1"/>
  <c r="U14" i="66" s="1"/>
  <c r="U13" i="66" s="1"/>
  <c r="U12" i="66" s="1"/>
  <c r="U11" i="66" s="1"/>
  <c r="U10" i="66" s="1"/>
  <c r="U9" i="66" s="1"/>
  <c r="U8" i="66" s="1"/>
  <c r="U7" i="66" s="1"/>
  <c r="U6" i="66" s="1"/>
  <c r="U5" i="66" s="1"/>
  <c r="X5" i="66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U23" i="65" s="1"/>
  <c r="U22" i="65" s="1"/>
  <c r="U21" i="65" s="1"/>
  <c r="U20" i="65" s="1"/>
  <c r="U19" i="65" s="1"/>
  <c r="U18" i="65" s="1"/>
  <c r="U17" i="65" s="1"/>
  <c r="U16" i="65" s="1"/>
  <c r="U15" i="65" s="1"/>
  <c r="U14" i="65" s="1"/>
  <c r="U13" i="65" s="1"/>
  <c r="U12" i="65" s="1"/>
  <c r="U11" i="65" s="1"/>
  <c r="U10" i="65" s="1"/>
  <c r="U9" i="65" s="1"/>
  <c r="U8" i="65" s="1"/>
  <c r="U7" i="65" s="1"/>
  <c r="U6" i="65" s="1"/>
  <c r="U5" i="65" s="1"/>
  <c r="X5" i="65" s="1"/>
  <c r="U23" i="64" s="1"/>
  <c r="U22" i="64" s="1"/>
  <c r="U21" i="64" s="1"/>
  <c r="U20" i="64" s="1"/>
  <c r="U19" i="64" s="1"/>
  <c r="U18" i="64" s="1"/>
  <c r="U17" i="64" s="1"/>
  <c r="U16" i="64" s="1"/>
  <c r="U15" i="64" s="1"/>
  <c r="U14" i="64" s="1"/>
  <c r="U13" i="64" s="1"/>
  <c r="U12" i="64" s="1"/>
  <c r="U11" i="64" s="1"/>
  <c r="U10" i="64" s="1"/>
  <c r="U9" i="64" s="1"/>
  <c r="U8" i="64" s="1"/>
  <c r="U7" i="64" s="1"/>
  <c r="U6" i="64" s="1"/>
  <c r="U5" i="64" s="1"/>
  <c r="X5" i="64" s="1"/>
  <c r="U23" i="63" s="1"/>
  <c r="U22" i="63" s="1"/>
  <c r="U21" i="63" s="1"/>
  <c r="U20" i="63" s="1"/>
  <c r="U19" i="63" s="1"/>
  <c r="U18" i="63" s="1"/>
  <c r="U17" i="63" s="1"/>
  <c r="U16" i="63" s="1"/>
  <c r="U15" i="63" s="1"/>
  <c r="U14" i="63" s="1"/>
  <c r="U13" i="63" s="1"/>
  <c r="U12" i="63" s="1"/>
  <c r="U11" i="63" s="1"/>
  <c r="U10" i="63" s="1"/>
  <c r="U9" i="63" s="1"/>
  <c r="U8" i="63" s="1"/>
  <c r="U7" i="63" s="1"/>
  <c r="U6" i="63" s="1"/>
  <c r="U5" i="63" s="1"/>
  <c r="X5" i="63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U23" i="62" s="1"/>
  <c r="U22" i="62" s="1"/>
  <c r="U21" i="62" s="1"/>
  <c r="U20" i="62" s="1"/>
  <c r="U19" i="62" s="1"/>
  <c r="U18" i="62" s="1"/>
  <c r="U17" i="62" s="1"/>
  <c r="U16" i="62" s="1"/>
  <c r="U15" i="62" s="1"/>
  <c r="U14" i="62" s="1"/>
  <c r="U13" i="62" s="1"/>
  <c r="U12" i="62" s="1"/>
  <c r="U11" i="62" s="1"/>
  <c r="U10" i="62" s="1"/>
  <c r="U9" i="62" s="1"/>
  <c r="U8" i="62" s="1"/>
  <c r="U7" i="62" s="1"/>
  <c r="U6" i="62" s="1"/>
  <c r="U5" i="62" s="1"/>
  <c r="X5" i="62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U23" i="61" s="1"/>
  <c r="U22" i="61" s="1"/>
  <c r="U21" i="61" s="1"/>
  <c r="U20" i="61" s="1"/>
  <c r="U19" i="61" s="1"/>
  <c r="U18" i="61" s="1"/>
  <c r="U17" i="61" s="1"/>
  <c r="U16" i="61" s="1"/>
  <c r="U15" i="61" s="1"/>
  <c r="U14" i="61" s="1"/>
  <c r="U13" i="61" s="1"/>
  <c r="U12" i="61" s="1"/>
  <c r="U11" i="61" s="1"/>
  <c r="U10" i="61" s="1"/>
  <c r="U9" i="61" s="1"/>
  <c r="U8" i="61" s="1"/>
  <c r="U7" i="61" s="1"/>
  <c r="U6" i="61" s="1"/>
  <c r="U5" i="61" s="1"/>
  <c r="X5" i="61" s="1"/>
  <c r="U23" i="60" s="1"/>
  <c r="U22" i="60" s="1"/>
  <c r="U21" i="60" s="1"/>
  <c r="U20" i="60" s="1"/>
  <c r="U19" i="60" s="1"/>
  <c r="U18" i="60" s="1"/>
  <c r="U17" i="60" s="1"/>
  <c r="U16" i="60" s="1"/>
  <c r="U15" i="60" s="1"/>
  <c r="U14" i="60" s="1"/>
  <c r="U13" i="60" s="1"/>
  <c r="U12" i="60" s="1"/>
  <c r="U11" i="60" s="1"/>
  <c r="U10" i="60" s="1"/>
  <c r="U9" i="60" s="1"/>
  <c r="U8" i="60" s="1"/>
  <c r="U7" i="60" s="1"/>
  <c r="U6" i="60" s="1"/>
  <c r="U5" i="60" s="1"/>
  <c r="X5" i="60" s="1"/>
  <c r="U23" i="59" s="1"/>
  <c r="U22" i="59" s="1"/>
  <c r="U21" i="59" s="1"/>
  <c r="U20" i="59" s="1"/>
  <c r="U19" i="59" s="1"/>
  <c r="U18" i="59" s="1"/>
  <c r="U17" i="59" s="1"/>
  <c r="U16" i="59" s="1"/>
  <c r="U15" i="59" s="1"/>
  <c r="U14" i="59" s="1"/>
  <c r="U13" i="59" s="1"/>
  <c r="U12" i="59" s="1"/>
  <c r="U11" i="59" s="1"/>
  <c r="U10" i="59" s="1"/>
  <c r="U9" i="59" s="1"/>
  <c r="U8" i="59" s="1"/>
  <c r="U7" i="59" s="1"/>
  <c r="U6" i="59" s="1"/>
  <c r="U5" i="59" s="1"/>
  <c r="X5" i="59" s="1"/>
  <c r="U23" i="58" s="1"/>
  <c r="U22" i="58" s="1"/>
  <c r="U21" i="58" s="1"/>
  <c r="U20" i="58" s="1"/>
  <c r="U19" i="58" s="1"/>
  <c r="U18" i="58" s="1"/>
  <c r="U17" i="58" s="1"/>
  <c r="U16" i="58" s="1"/>
  <c r="U15" i="58" s="1"/>
  <c r="U14" i="58" s="1"/>
  <c r="U13" i="58" s="1"/>
  <c r="U12" i="58" s="1"/>
  <c r="U11" i="58" s="1"/>
  <c r="U10" i="58" s="1"/>
  <c r="U9" i="58" s="1"/>
  <c r="U8" i="58" s="1"/>
  <c r="U7" i="58" s="1"/>
  <c r="U6" i="58" s="1"/>
  <c r="U5" i="58" s="1"/>
  <c r="X5" i="58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U69" i="47" s="1"/>
  <c r="U68" i="47" s="1"/>
  <c r="U67" i="47" s="1"/>
  <c r="U66" i="47" s="1"/>
  <c r="U65" i="47" s="1"/>
  <c r="U64" i="47" s="1"/>
  <c r="U63" i="47" s="1"/>
  <c r="U62" i="47" s="1"/>
  <c r="U61" i="47" s="1"/>
  <c r="U60" i="47" s="1"/>
  <c r="U59" i="47" s="1"/>
  <c r="U58" i="47" s="1"/>
  <c r="U57" i="47" s="1"/>
  <c r="U56" i="47" s="1"/>
  <c r="U55" i="47" s="1"/>
  <c r="U54" i="47" s="1"/>
  <c r="U53" i="47" s="1"/>
  <c r="U52" i="47" s="1"/>
  <c r="U51" i="47" s="1"/>
  <c r="U50" i="47" s="1"/>
  <c r="U49" i="47" s="1"/>
  <c r="U48" i="47" s="1"/>
  <c r="U47" i="47" s="1"/>
  <c r="U46" i="47" s="1"/>
  <c r="U45" i="47" s="1"/>
  <c r="U44" i="47" s="1"/>
  <c r="U43" i="47" s="1"/>
  <c r="U42" i="47" s="1"/>
  <c r="U41" i="47" s="1"/>
  <c r="U40" i="47" s="1"/>
  <c r="U39" i="47" s="1"/>
  <c r="U38" i="47" s="1"/>
  <c r="U37" i="47" s="1"/>
  <c r="U36" i="47" s="1"/>
  <c r="U35" i="47" s="1"/>
  <c r="U34" i="47" s="1"/>
  <c r="U33" i="47" s="1"/>
  <c r="U32" i="47" s="1"/>
  <c r="U31" i="47" s="1"/>
  <c r="U30" i="47" s="1"/>
  <c r="U29" i="47" s="1"/>
  <c r="U28" i="47" s="1"/>
  <c r="U27" i="47" s="1"/>
  <c r="U26" i="47" s="1"/>
  <c r="U25" i="47" s="1"/>
  <c r="U24" i="47" s="1"/>
  <c r="U23" i="47" s="1"/>
  <c r="U22" i="47" s="1"/>
  <c r="U21" i="47" s="1"/>
  <c r="U20" i="47" s="1"/>
  <c r="U19" i="47" s="1"/>
  <c r="U18" i="47" s="1"/>
  <c r="U17" i="47" s="1"/>
  <c r="U16" i="47" s="1"/>
  <c r="U15" i="47" s="1"/>
  <c r="U14" i="47" s="1"/>
  <c r="U13" i="47" s="1"/>
  <c r="U12" i="47" s="1"/>
  <c r="U11" i="47" s="1"/>
  <c r="U10" i="47" s="1"/>
  <c r="U9" i="47" s="1"/>
  <c r="U8" i="47" s="1"/>
  <c r="U7" i="47" s="1"/>
  <c r="U6" i="47" s="1"/>
  <c r="U5" i="47" s="1"/>
  <c r="X5" i="47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U79" i="45" s="1"/>
  <c r="U78" i="45" s="1"/>
  <c r="U77" i="45" s="1"/>
  <c r="U76" i="45" s="1"/>
  <c r="U75" i="45" s="1"/>
  <c r="U74" i="45" s="1"/>
  <c r="U73" i="45" s="1"/>
  <c r="U72" i="45" s="1"/>
  <c r="U71" i="45" s="1"/>
  <c r="U70" i="45" s="1"/>
  <c r="U69" i="45" s="1"/>
  <c r="U68" i="45" s="1"/>
  <c r="U67" i="45" s="1"/>
  <c r="U66" i="45" s="1"/>
  <c r="U65" i="45" s="1"/>
  <c r="U64" i="45" s="1"/>
  <c r="U63" i="45" s="1"/>
  <c r="U62" i="45" s="1"/>
  <c r="U61" i="45" s="1"/>
  <c r="U60" i="45" s="1"/>
  <c r="U59" i="45" s="1"/>
  <c r="U58" i="45" s="1"/>
  <c r="U57" i="45" s="1"/>
  <c r="U56" i="45" s="1"/>
  <c r="U55" i="45" s="1"/>
  <c r="U54" i="45" s="1"/>
  <c r="U53" i="45" s="1"/>
  <c r="U52" i="45" s="1"/>
  <c r="U51" i="45" s="1"/>
  <c r="U50" i="45" s="1"/>
  <c r="U49" i="45" s="1"/>
  <c r="U48" i="45" s="1"/>
  <c r="U47" i="45" s="1"/>
  <c r="U46" i="45" s="1"/>
  <c r="U45" i="45" s="1"/>
  <c r="U44" i="45" s="1"/>
  <c r="U43" i="45" s="1"/>
  <c r="U42" i="45" s="1"/>
  <c r="U41" i="45" s="1"/>
  <c r="U40" i="45" s="1"/>
  <c r="U39" i="45" s="1"/>
  <c r="U38" i="45" s="1"/>
  <c r="U37" i="45" s="1"/>
  <c r="U36" i="45" s="1"/>
  <c r="U35" i="45" s="1"/>
  <c r="U34" i="45" s="1"/>
  <c r="U33" i="45" s="1"/>
  <c r="U32" i="45" s="1"/>
  <c r="U31" i="45" s="1"/>
  <c r="U30" i="45" s="1"/>
  <c r="U29" i="45" s="1"/>
  <c r="U28" i="45" s="1"/>
  <c r="U27" i="45" s="1"/>
  <c r="U26" i="45" s="1"/>
  <c r="U25" i="45" s="1"/>
  <c r="U24" i="45" s="1"/>
  <c r="U23" i="45" s="1"/>
  <c r="U22" i="45" s="1"/>
  <c r="U21" i="45" s="1"/>
  <c r="U20" i="45" s="1"/>
  <c r="U19" i="45" s="1"/>
  <c r="U18" i="45" s="1"/>
  <c r="U17" i="45" s="1"/>
  <c r="U16" i="45" s="1"/>
  <c r="U15" i="45" s="1"/>
  <c r="U14" i="45" s="1"/>
  <c r="U13" i="45" s="1"/>
  <c r="U12" i="45" s="1"/>
  <c r="U11" i="45" s="1"/>
  <c r="U10" i="45" s="1"/>
  <c r="U9" i="45" s="1"/>
  <c r="U8" i="45" s="1"/>
  <c r="U7" i="45" s="1"/>
  <c r="U6" i="45" s="1"/>
  <c r="U5" i="45" s="1"/>
  <c r="X5" i="45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U89" i="43" s="1"/>
  <c r="U88" i="43" s="1"/>
  <c r="U87" i="43" s="1"/>
  <c r="U86" i="43" s="1"/>
  <c r="U85" i="43" s="1"/>
  <c r="U84" i="43" s="1"/>
  <c r="U83" i="43" s="1"/>
  <c r="U82" i="43" s="1"/>
  <c r="U81" i="43" s="1"/>
  <c r="U80" i="43" s="1"/>
  <c r="U79" i="43" s="1"/>
  <c r="U78" i="43" s="1"/>
  <c r="U77" i="43" s="1"/>
  <c r="U76" i="43" s="1"/>
  <c r="U75" i="43" s="1"/>
  <c r="U74" i="43" s="1"/>
  <c r="U73" i="43" s="1"/>
  <c r="U72" i="43" s="1"/>
  <c r="U71" i="43" s="1"/>
  <c r="U70" i="43" s="1"/>
  <c r="U69" i="43" s="1"/>
  <c r="U68" i="43" s="1"/>
  <c r="U67" i="43" s="1"/>
  <c r="U66" i="43" s="1"/>
  <c r="U65" i="43" s="1"/>
  <c r="U64" i="43" s="1"/>
  <c r="U63" i="43" s="1"/>
  <c r="U62" i="43" s="1"/>
  <c r="U61" i="43" s="1"/>
  <c r="U60" i="43" s="1"/>
  <c r="U59" i="43" s="1"/>
  <c r="U58" i="43" s="1"/>
  <c r="U57" i="43" s="1"/>
  <c r="U56" i="43" s="1"/>
  <c r="U55" i="43" s="1"/>
  <c r="U54" i="43" s="1"/>
  <c r="U53" i="43" s="1"/>
  <c r="U52" i="43" s="1"/>
  <c r="U51" i="43" s="1"/>
  <c r="U50" i="43" s="1"/>
  <c r="U49" i="43" s="1"/>
  <c r="U48" i="43" s="1"/>
  <c r="U47" i="43" s="1"/>
  <c r="U46" i="43" s="1"/>
  <c r="U45" i="43" s="1"/>
  <c r="U44" i="43" s="1"/>
  <c r="U43" i="43" s="1"/>
  <c r="U42" i="43" s="1"/>
  <c r="U41" i="43" s="1"/>
  <c r="U40" i="43" s="1"/>
  <c r="U39" i="43" s="1"/>
  <c r="U38" i="43" s="1"/>
  <c r="U37" i="43" s="1"/>
  <c r="U36" i="43" s="1"/>
  <c r="U35" i="43" s="1"/>
  <c r="U34" i="43" s="1"/>
  <c r="U33" i="43" s="1"/>
  <c r="U32" i="43" s="1"/>
  <c r="U31" i="43" s="1"/>
  <c r="U30" i="43" s="1"/>
  <c r="U29" i="43" s="1"/>
  <c r="U28" i="43" s="1"/>
  <c r="U27" i="43" s="1"/>
  <c r="U26" i="43" s="1"/>
  <c r="U25" i="43" s="1"/>
  <c r="U24" i="43" s="1"/>
  <c r="U23" i="43" s="1"/>
  <c r="U22" i="43" s="1"/>
  <c r="U21" i="43" s="1"/>
  <c r="U20" i="43" s="1"/>
  <c r="U19" i="43" s="1"/>
  <c r="U18" i="43" s="1"/>
  <c r="U17" i="43" s="1"/>
  <c r="U16" i="43" s="1"/>
  <c r="U15" i="43" s="1"/>
  <c r="U14" i="43" s="1"/>
  <c r="U13" i="43" s="1"/>
  <c r="U12" i="43" s="1"/>
  <c r="U11" i="43" s="1"/>
  <c r="U10" i="43" s="1"/>
  <c r="U9" i="43" s="1"/>
  <c r="U8" i="43" s="1"/>
  <c r="U7" i="43" s="1"/>
  <c r="U6" i="43" s="1"/>
  <c r="U5" i="43" s="1"/>
  <c r="X5" i="43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U98" i="42" s="1"/>
  <c r="U97" i="42" s="1"/>
  <c r="U96" i="42" s="1"/>
  <c r="U95" i="42" s="1"/>
  <c r="U94" i="42" s="1"/>
  <c r="U93" i="42" s="1"/>
  <c r="U92" i="42" s="1"/>
  <c r="U91" i="42" s="1"/>
  <c r="U90" i="42" s="1"/>
  <c r="U89" i="42" s="1"/>
  <c r="U88" i="42" s="1"/>
  <c r="U87" i="42" s="1"/>
  <c r="U86" i="42" s="1"/>
  <c r="U85" i="42" s="1"/>
  <c r="U84" i="42" s="1"/>
  <c r="U83" i="42" s="1"/>
  <c r="U82" i="42" s="1"/>
  <c r="U81" i="42" s="1"/>
  <c r="U80" i="42" s="1"/>
  <c r="U79" i="42" s="1"/>
  <c r="U78" i="42" s="1"/>
  <c r="U77" i="42" s="1"/>
  <c r="U76" i="42" s="1"/>
  <c r="U75" i="42" s="1"/>
  <c r="U74" i="42" s="1"/>
  <c r="U73" i="42" s="1"/>
  <c r="U72" i="42" s="1"/>
  <c r="U71" i="42" s="1"/>
  <c r="U70" i="42" s="1"/>
  <c r="U69" i="42" s="1"/>
  <c r="U68" i="42" s="1"/>
  <c r="U67" i="42" s="1"/>
  <c r="U66" i="42" s="1"/>
  <c r="U65" i="42" s="1"/>
  <c r="U64" i="42" s="1"/>
  <c r="U63" i="42" s="1"/>
  <c r="U62" i="42" s="1"/>
  <c r="U61" i="42" s="1"/>
  <c r="U60" i="42" s="1"/>
  <c r="U59" i="42" s="1"/>
  <c r="U58" i="42" s="1"/>
  <c r="U57" i="42" s="1"/>
  <c r="U56" i="42" s="1"/>
  <c r="U55" i="42" s="1"/>
  <c r="U54" i="42" s="1"/>
  <c r="U53" i="42" s="1"/>
  <c r="U52" i="42" s="1"/>
  <c r="U51" i="42" s="1"/>
  <c r="U50" i="42" s="1"/>
  <c r="U49" i="42" s="1"/>
  <c r="U48" i="42" s="1"/>
  <c r="U47" i="42" s="1"/>
  <c r="U46" i="42" s="1"/>
  <c r="U45" i="42" s="1"/>
  <c r="U44" i="42" s="1"/>
  <c r="U43" i="42" s="1"/>
  <c r="U42" i="42" s="1"/>
  <c r="U41" i="42" s="1"/>
  <c r="U40" i="42" s="1"/>
  <c r="U39" i="42" s="1"/>
  <c r="U38" i="42" s="1"/>
  <c r="U37" i="42" s="1"/>
  <c r="U36" i="42" s="1"/>
  <c r="U35" i="42" s="1"/>
  <c r="U34" i="42" s="1"/>
  <c r="U33" i="42" s="1"/>
  <c r="U32" i="42" s="1"/>
  <c r="U31" i="42" s="1"/>
  <c r="U30" i="42" s="1"/>
  <c r="U29" i="42" s="1"/>
  <c r="U28" i="42" s="1"/>
  <c r="U27" i="42" s="1"/>
  <c r="U26" i="42" s="1"/>
  <c r="U25" i="42" s="1"/>
  <c r="U24" i="42" s="1"/>
  <c r="U23" i="42" s="1"/>
  <c r="U22" i="42" s="1"/>
  <c r="U21" i="42" s="1"/>
  <c r="U20" i="42" s="1"/>
  <c r="U19" i="42" s="1"/>
  <c r="U18" i="42" s="1"/>
  <c r="U17" i="42" s="1"/>
  <c r="U16" i="42" s="1"/>
  <c r="U15" i="42" s="1"/>
  <c r="U14" i="42" s="1"/>
  <c r="U13" i="42" s="1"/>
  <c r="U12" i="42" s="1"/>
  <c r="U11" i="42" s="1"/>
  <c r="U10" i="42" s="1"/>
  <c r="U9" i="42" s="1"/>
  <c r="U8" i="42" s="1"/>
  <c r="U7" i="42" s="1"/>
  <c r="U6" i="42" s="1"/>
  <c r="U5" i="42" s="1"/>
  <c r="X5" i="42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U79" i="51" s="1"/>
  <c r="U78" i="51" s="1"/>
  <c r="U77" i="51" s="1"/>
  <c r="U76" i="51" s="1"/>
  <c r="U75" i="51" s="1"/>
  <c r="U74" i="51" s="1"/>
  <c r="U73" i="51" s="1"/>
  <c r="U72" i="51" s="1"/>
  <c r="U71" i="51" s="1"/>
  <c r="U70" i="51" s="1"/>
  <c r="U69" i="51" s="1"/>
  <c r="U68" i="51" s="1"/>
  <c r="U67" i="51" s="1"/>
  <c r="U66" i="51" s="1"/>
  <c r="U65" i="51" s="1"/>
  <c r="U64" i="51" s="1"/>
  <c r="U63" i="51" s="1"/>
  <c r="U62" i="51" s="1"/>
  <c r="U61" i="51" s="1"/>
  <c r="U60" i="51" s="1"/>
  <c r="U59" i="51" s="1"/>
  <c r="U58" i="51" s="1"/>
  <c r="U57" i="51" s="1"/>
  <c r="U56" i="51" s="1"/>
  <c r="U55" i="51" s="1"/>
  <c r="U54" i="51" s="1"/>
  <c r="U53" i="51" s="1"/>
  <c r="U52" i="51" s="1"/>
  <c r="U51" i="51" s="1"/>
  <c r="U50" i="51" s="1"/>
  <c r="U49" i="51" s="1"/>
  <c r="U48" i="51" s="1"/>
  <c r="U47" i="51" s="1"/>
  <c r="U46" i="51" s="1"/>
  <c r="U45" i="51" s="1"/>
  <c r="U44" i="51" s="1"/>
  <c r="U43" i="51" s="1"/>
  <c r="U42" i="51" s="1"/>
  <c r="U41" i="51" s="1"/>
  <c r="U40" i="51" s="1"/>
  <c r="U39" i="51" s="1"/>
  <c r="U38" i="51" s="1"/>
  <c r="U37" i="51" s="1"/>
  <c r="U36" i="51" s="1"/>
  <c r="U35" i="51" s="1"/>
  <c r="U34" i="51" s="1"/>
  <c r="U33" i="51" s="1"/>
  <c r="U32" i="51" s="1"/>
  <c r="U31" i="51" s="1"/>
  <c r="U30" i="51" s="1"/>
  <c r="U29" i="51" s="1"/>
  <c r="U28" i="51" s="1"/>
  <c r="U27" i="51" s="1"/>
  <c r="U26" i="51" s="1"/>
  <c r="U25" i="51" s="1"/>
  <c r="U24" i="51" s="1"/>
  <c r="U23" i="51" s="1"/>
  <c r="U22" i="51" s="1"/>
  <c r="U21" i="51" s="1"/>
  <c r="U20" i="51" s="1"/>
  <c r="U19" i="51" s="1"/>
  <c r="U18" i="51" s="1"/>
  <c r="U17" i="51" s="1"/>
  <c r="U16" i="51" s="1"/>
  <c r="U15" i="51" s="1"/>
  <c r="U14" i="51" s="1"/>
  <c r="U13" i="51" s="1"/>
  <c r="U12" i="51" s="1"/>
  <c r="U11" i="51" s="1"/>
  <c r="U10" i="51" s="1"/>
  <c r="U9" i="51" s="1"/>
  <c r="U8" i="51" s="1"/>
  <c r="U7" i="51" s="1"/>
  <c r="U6" i="51" s="1"/>
  <c r="U5" i="51" s="1"/>
  <c r="X5" i="51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U89" i="49" s="1"/>
  <c r="U88" i="49" s="1"/>
  <c r="U87" i="49" s="1"/>
  <c r="U86" i="49" s="1"/>
  <c r="U85" i="49" s="1"/>
  <c r="U84" i="49" s="1"/>
  <c r="U83" i="49" s="1"/>
  <c r="U82" i="49" s="1"/>
  <c r="U81" i="49" s="1"/>
  <c r="U80" i="49" s="1"/>
  <c r="U79" i="49" s="1"/>
  <c r="U78" i="49" s="1"/>
  <c r="U77" i="49" s="1"/>
  <c r="U76" i="49" s="1"/>
  <c r="U75" i="49" s="1"/>
  <c r="U74" i="49" s="1"/>
  <c r="U73" i="49" s="1"/>
  <c r="U72" i="49" s="1"/>
  <c r="U71" i="49" s="1"/>
  <c r="U70" i="49" s="1"/>
  <c r="U69" i="49" s="1"/>
  <c r="U68" i="49" s="1"/>
  <c r="U67" i="49" s="1"/>
  <c r="U66" i="49" s="1"/>
  <c r="U65" i="49" s="1"/>
  <c r="U64" i="49" s="1"/>
  <c r="U63" i="49" s="1"/>
  <c r="U62" i="49" s="1"/>
  <c r="U61" i="49" s="1"/>
  <c r="U60" i="49" s="1"/>
  <c r="U59" i="49" s="1"/>
  <c r="U58" i="49" s="1"/>
  <c r="U57" i="49" s="1"/>
  <c r="U56" i="49" s="1"/>
  <c r="U55" i="49" s="1"/>
  <c r="U54" i="49" s="1"/>
  <c r="U53" i="49" s="1"/>
  <c r="U52" i="49" s="1"/>
  <c r="U51" i="49" s="1"/>
  <c r="U50" i="49" s="1"/>
  <c r="U49" i="49" s="1"/>
  <c r="U48" i="49" s="1"/>
  <c r="U47" i="49" s="1"/>
  <c r="U46" i="49" s="1"/>
  <c r="U45" i="49" s="1"/>
  <c r="U44" i="49" s="1"/>
  <c r="U43" i="49" s="1"/>
  <c r="U42" i="49" s="1"/>
  <c r="U41" i="49" s="1"/>
  <c r="U40" i="49" s="1"/>
  <c r="U39" i="49" s="1"/>
  <c r="U38" i="49" s="1"/>
  <c r="U37" i="49" s="1"/>
  <c r="U36" i="49" s="1"/>
  <c r="U35" i="49" s="1"/>
  <c r="U34" i="49" s="1"/>
  <c r="U33" i="49" s="1"/>
  <c r="U32" i="49" s="1"/>
  <c r="U31" i="49" s="1"/>
  <c r="U30" i="49" s="1"/>
  <c r="U29" i="49" s="1"/>
  <c r="U28" i="49" s="1"/>
  <c r="U27" i="49" s="1"/>
  <c r="U26" i="49" s="1"/>
  <c r="U25" i="49" s="1"/>
  <c r="U24" i="49" s="1"/>
  <c r="U23" i="49" s="1"/>
  <c r="U22" i="49" s="1"/>
  <c r="U21" i="49" s="1"/>
  <c r="U20" i="49" s="1"/>
  <c r="U19" i="49" s="1"/>
  <c r="U18" i="49" s="1"/>
  <c r="U17" i="49" s="1"/>
  <c r="U16" i="49" s="1"/>
  <c r="U15" i="49" s="1"/>
  <c r="U14" i="49" s="1"/>
  <c r="U13" i="49" s="1"/>
  <c r="U12" i="49" s="1"/>
  <c r="U11" i="49" s="1"/>
  <c r="U10" i="49" s="1"/>
  <c r="U9" i="49" s="1"/>
  <c r="U8" i="49" s="1"/>
  <c r="U7" i="49" s="1"/>
  <c r="U6" i="49" s="1"/>
  <c r="U5" i="49" s="1"/>
  <c r="X5" i="49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U98" i="48" s="1"/>
  <c r="U97" i="48" s="1"/>
  <c r="U96" i="48" s="1"/>
  <c r="U95" i="48" s="1"/>
  <c r="U94" i="48" s="1"/>
  <c r="U93" i="48" s="1"/>
  <c r="U92" i="48" s="1"/>
  <c r="U91" i="48" s="1"/>
  <c r="U90" i="48" s="1"/>
  <c r="U89" i="48" s="1"/>
  <c r="U88" i="48" s="1"/>
  <c r="U87" i="48" s="1"/>
  <c r="U86" i="48" s="1"/>
  <c r="U85" i="48" s="1"/>
  <c r="U84" i="48" s="1"/>
  <c r="U83" i="48" s="1"/>
  <c r="U82" i="48" s="1"/>
  <c r="U81" i="48" s="1"/>
  <c r="U80" i="48" s="1"/>
  <c r="U79" i="48" s="1"/>
  <c r="U78" i="48" s="1"/>
  <c r="U77" i="48" s="1"/>
  <c r="U76" i="48" s="1"/>
  <c r="U75" i="48" s="1"/>
  <c r="U74" i="48" s="1"/>
  <c r="U73" i="48" s="1"/>
  <c r="U72" i="48" s="1"/>
  <c r="U71" i="48" s="1"/>
  <c r="U70" i="48" s="1"/>
  <c r="U69" i="48" s="1"/>
  <c r="U68" i="48" s="1"/>
  <c r="U67" i="48" s="1"/>
  <c r="U66" i="48" s="1"/>
  <c r="U65" i="48" s="1"/>
  <c r="U64" i="48" s="1"/>
  <c r="U63" i="48" s="1"/>
  <c r="U62" i="48" s="1"/>
  <c r="U61" i="48" s="1"/>
  <c r="U60" i="48" s="1"/>
  <c r="U59" i="48" s="1"/>
  <c r="U58" i="48" s="1"/>
  <c r="U57" i="48" s="1"/>
  <c r="U56" i="48" s="1"/>
  <c r="U55" i="48" s="1"/>
  <c r="U54" i="48" s="1"/>
  <c r="U53" i="48" s="1"/>
  <c r="U52" i="48" s="1"/>
  <c r="U51" i="48" s="1"/>
  <c r="U50" i="48" s="1"/>
  <c r="U49" i="48" s="1"/>
  <c r="U48" i="48" s="1"/>
  <c r="U47" i="48" s="1"/>
  <c r="U46" i="48" s="1"/>
  <c r="U45" i="48" s="1"/>
  <c r="U44" i="48" s="1"/>
  <c r="U43" i="48" s="1"/>
  <c r="U42" i="48" s="1"/>
  <c r="U41" i="48" s="1"/>
  <c r="U40" i="48" s="1"/>
  <c r="U39" i="48" s="1"/>
  <c r="U38" i="48" s="1"/>
  <c r="U37" i="48" s="1"/>
  <c r="U36" i="48" s="1"/>
  <c r="U35" i="48" s="1"/>
  <c r="U34" i="48" s="1"/>
  <c r="U33" i="48" s="1"/>
  <c r="U32" i="48" s="1"/>
  <c r="U31" i="48" s="1"/>
  <c r="U30" i="48" s="1"/>
  <c r="U29" i="48" s="1"/>
  <c r="U28" i="48" s="1"/>
  <c r="U27" i="48" s="1"/>
  <c r="U26" i="48" s="1"/>
  <c r="U25" i="48" s="1"/>
  <c r="U24" i="48" s="1"/>
  <c r="U23" i="48" s="1"/>
  <c r="U22" i="48" s="1"/>
  <c r="U21" i="48" s="1"/>
  <c r="U20" i="48" s="1"/>
  <c r="U19" i="48" s="1"/>
  <c r="U18" i="48" s="1"/>
  <c r="U17" i="48" s="1"/>
  <c r="U16" i="48" s="1"/>
  <c r="U15" i="48" s="1"/>
  <c r="U14" i="48" s="1"/>
  <c r="U13" i="48" s="1"/>
  <c r="U12" i="48" s="1"/>
  <c r="U11" i="48" s="1"/>
  <c r="U10" i="48" s="1"/>
  <c r="U9" i="48" s="1"/>
  <c r="U8" i="48" s="1"/>
  <c r="U7" i="48" s="1"/>
  <c r="U6" i="48" s="1"/>
  <c r="U5" i="48" s="1"/>
  <c r="X5" i="48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U79" i="54" s="1"/>
  <c r="U78" i="54" s="1"/>
  <c r="U77" i="54" s="1"/>
  <c r="U76" i="54" s="1"/>
  <c r="U75" i="54" s="1"/>
  <c r="U74" i="54" s="1"/>
  <c r="U73" i="54" s="1"/>
  <c r="U72" i="54" s="1"/>
  <c r="U71" i="54" s="1"/>
  <c r="U70" i="54" s="1"/>
  <c r="U69" i="54" s="1"/>
  <c r="U68" i="54" s="1"/>
  <c r="U67" i="54" s="1"/>
  <c r="U66" i="54" s="1"/>
  <c r="U65" i="54" s="1"/>
  <c r="U64" i="54" s="1"/>
  <c r="U63" i="54" s="1"/>
  <c r="U62" i="54" s="1"/>
  <c r="U61" i="54" s="1"/>
  <c r="U60" i="54" s="1"/>
  <c r="U59" i="54" s="1"/>
  <c r="U58" i="54" s="1"/>
  <c r="U57" i="54" s="1"/>
  <c r="U56" i="54" s="1"/>
  <c r="U55" i="54" s="1"/>
  <c r="U54" i="54" s="1"/>
  <c r="U53" i="54" s="1"/>
  <c r="U52" i="54" s="1"/>
  <c r="U51" i="54" s="1"/>
  <c r="U50" i="54" s="1"/>
  <c r="U49" i="54" s="1"/>
  <c r="U48" i="54" s="1"/>
  <c r="U47" i="54" s="1"/>
  <c r="U46" i="54" s="1"/>
  <c r="U45" i="54" s="1"/>
  <c r="U44" i="54" s="1"/>
  <c r="U43" i="54" s="1"/>
  <c r="U42" i="54" s="1"/>
  <c r="U41" i="54" s="1"/>
  <c r="U40" i="54" s="1"/>
  <c r="U39" i="54" s="1"/>
  <c r="U38" i="54" s="1"/>
  <c r="U37" i="54" s="1"/>
  <c r="U36" i="54" s="1"/>
  <c r="U35" i="54" s="1"/>
  <c r="U34" i="54" s="1"/>
  <c r="U33" i="54" s="1"/>
  <c r="U32" i="54" s="1"/>
  <c r="U31" i="54" s="1"/>
  <c r="U30" i="54" s="1"/>
  <c r="U29" i="54" s="1"/>
  <c r="U28" i="54" s="1"/>
  <c r="U27" i="54" s="1"/>
  <c r="U26" i="54" s="1"/>
  <c r="U25" i="54" s="1"/>
  <c r="U24" i="54" s="1"/>
  <c r="U23" i="54" s="1"/>
  <c r="U22" i="54" s="1"/>
  <c r="U21" i="54" s="1"/>
  <c r="U20" i="54" s="1"/>
  <c r="U19" i="54" s="1"/>
  <c r="U18" i="54" s="1"/>
  <c r="U17" i="54" s="1"/>
  <c r="U16" i="54" s="1"/>
  <c r="U15" i="54" s="1"/>
  <c r="U14" i="54" s="1"/>
  <c r="U13" i="54" s="1"/>
  <c r="U12" i="54" s="1"/>
  <c r="U11" i="54" s="1"/>
  <c r="U10" i="54" s="1"/>
  <c r="U9" i="54" s="1"/>
  <c r="U8" i="54" s="1"/>
  <c r="U7" i="54" s="1"/>
  <c r="U6" i="54" s="1"/>
  <c r="U5" i="54" s="1"/>
  <c r="X5" i="54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U89" i="55" s="1"/>
  <c r="U88" i="55" s="1"/>
  <c r="U87" i="55" s="1"/>
  <c r="U86" i="55" s="1"/>
  <c r="U85" i="55" s="1"/>
  <c r="U84" i="55" s="1"/>
  <c r="U83" i="55" s="1"/>
  <c r="U82" i="55" s="1"/>
  <c r="U81" i="55" s="1"/>
  <c r="U80" i="55" s="1"/>
  <c r="U79" i="55" s="1"/>
  <c r="U78" i="55" s="1"/>
  <c r="U77" i="55" s="1"/>
  <c r="U76" i="55" s="1"/>
  <c r="U75" i="55" s="1"/>
  <c r="U74" i="55" s="1"/>
  <c r="U73" i="55" s="1"/>
  <c r="U72" i="55" s="1"/>
  <c r="U71" i="55" s="1"/>
  <c r="U70" i="55" s="1"/>
  <c r="U69" i="55" s="1"/>
  <c r="U68" i="55" s="1"/>
  <c r="U67" i="55" s="1"/>
  <c r="U66" i="55" s="1"/>
  <c r="U65" i="55" s="1"/>
  <c r="U64" i="55" s="1"/>
  <c r="U63" i="55" s="1"/>
  <c r="U62" i="55" s="1"/>
  <c r="U61" i="55" s="1"/>
  <c r="U60" i="55" s="1"/>
  <c r="U59" i="55" s="1"/>
  <c r="U58" i="55" s="1"/>
  <c r="U57" i="55" s="1"/>
  <c r="U56" i="55" s="1"/>
  <c r="U55" i="55" s="1"/>
  <c r="U54" i="55" s="1"/>
  <c r="U53" i="55" s="1"/>
  <c r="U52" i="55" s="1"/>
  <c r="U51" i="55" s="1"/>
  <c r="U50" i="55" s="1"/>
  <c r="U49" i="55" s="1"/>
  <c r="U48" i="55" s="1"/>
  <c r="U47" i="55" s="1"/>
  <c r="U46" i="55" s="1"/>
  <c r="U45" i="55" s="1"/>
  <c r="U44" i="55" s="1"/>
  <c r="U43" i="55" s="1"/>
  <c r="U42" i="55" s="1"/>
  <c r="U41" i="55" s="1"/>
  <c r="U40" i="55" s="1"/>
  <c r="U39" i="55" s="1"/>
  <c r="U38" i="55" s="1"/>
  <c r="U37" i="55" s="1"/>
  <c r="U36" i="55" s="1"/>
  <c r="U35" i="55" s="1"/>
  <c r="U34" i="55" s="1"/>
  <c r="U33" i="55" s="1"/>
  <c r="U32" i="55" s="1"/>
  <c r="U31" i="55" s="1"/>
  <c r="U30" i="55" s="1"/>
  <c r="U29" i="55" s="1"/>
  <c r="U28" i="55" s="1"/>
  <c r="U27" i="55" s="1"/>
  <c r="U26" i="55" s="1"/>
  <c r="U25" i="55" s="1"/>
  <c r="U24" i="55" s="1"/>
  <c r="U23" i="55" s="1"/>
  <c r="U22" i="55" s="1"/>
  <c r="U21" i="55" s="1"/>
  <c r="U20" i="55" s="1"/>
  <c r="U19" i="55" s="1"/>
  <c r="U18" i="55" s="1"/>
  <c r="U17" i="55" s="1"/>
  <c r="U16" i="55" s="1"/>
  <c r="U15" i="55" s="1"/>
  <c r="U14" i="55" s="1"/>
  <c r="U13" i="55" s="1"/>
  <c r="U12" i="55" s="1"/>
  <c r="U11" i="55" s="1"/>
  <c r="U10" i="55" s="1"/>
  <c r="U9" i="55" s="1"/>
  <c r="U8" i="55" s="1"/>
  <c r="U7" i="55" s="1"/>
  <c r="U6" i="55" s="1"/>
  <c r="U5" i="55" s="1"/>
  <c r="X5" i="55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U98" i="50" s="1"/>
  <c r="U97" i="50" s="1"/>
  <c r="U96" i="50" s="1"/>
  <c r="U95" i="50" s="1"/>
  <c r="U94" i="50" s="1"/>
  <c r="U93" i="50" s="1"/>
  <c r="U92" i="50" s="1"/>
  <c r="U91" i="50" s="1"/>
  <c r="U90" i="50" s="1"/>
  <c r="U89" i="50" s="1"/>
  <c r="U88" i="50" s="1"/>
  <c r="U87" i="50" s="1"/>
  <c r="U86" i="50" s="1"/>
  <c r="U85" i="50" s="1"/>
  <c r="U84" i="50" s="1"/>
  <c r="U83" i="50" s="1"/>
  <c r="U82" i="50" s="1"/>
  <c r="U81" i="50" s="1"/>
  <c r="U80" i="50" s="1"/>
  <c r="U79" i="50" s="1"/>
  <c r="U78" i="50" s="1"/>
  <c r="U77" i="50" s="1"/>
  <c r="U76" i="50" s="1"/>
  <c r="U75" i="50" s="1"/>
  <c r="U74" i="50" s="1"/>
  <c r="U73" i="50" s="1"/>
  <c r="U72" i="50" s="1"/>
  <c r="U71" i="50" s="1"/>
  <c r="U70" i="50" s="1"/>
  <c r="U69" i="50" s="1"/>
  <c r="U68" i="50" s="1"/>
  <c r="U67" i="50" s="1"/>
  <c r="U66" i="50" s="1"/>
  <c r="U65" i="50" s="1"/>
  <c r="U64" i="50" s="1"/>
  <c r="U63" i="50" s="1"/>
  <c r="U62" i="50" s="1"/>
  <c r="U61" i="50" s="1"/>
  <c r="U60" i="50" s="1"/>
  <c r="U59" i="50" s="1"/>
  <c r="U58" i="50" s="1"/>
  <c r="U57" i="50" s="1"/>
  <c r="U56" i="50" s="1"/>
  <c r="U55" i="50" s="1"/>
  <c r="U54" i="50" s="1"/>
  <c r="U53" i="50" s="1"/>
  <c r="U52" i="50" s="1"/>
  <c r="U51" i="50" s="1"/>
  <c r="U50" i="50" s="1"/>
  <c r="U49" i="50" s="1"/>
  <c r="U48" i="50" s="1"/>
  <c r="U47" i="50" s="1"/>
  <c r="U46" i="50" s="1"/>
  <c r="U45" i="50" s="1"/>
  <c r="U44" i="50" s="1"/>
  <c r="U43" i="50" s="1"/>
  <c r="U42" i="50" s="1"/>
  <c r="U41" i="50" s="1"/>
  <c r="U40" i="50" s="1"/>
  <c r="U39" i="50" s="1"/>
  <c r="U38" i="50" s="1"/>
  <c r="U37" i="50" s="1"/>
  <c r="U36" i="50" s="1"/>
  <c r="U35" i="50" s="1"/>
  <c r="U34" i="50" s="1"/>
  <c r="U33" i="50" s="1"/>
  <c r="U32" i="50" s="1"/>
  <c r="U31" i="50" s="1"/>
  <c r="U30" i="50" s="1"/>
  <c r="U29" i="50" s="1"/>
  <c r="U28" i="50" s="1"/>
  <c r="U27" i="50" s="1"/>
  <c r="U26" i="50" s="1"/>
  <c r="U25" i="50" s="1"/>
  <c r="U24" i="50" s="1"/>
  <c r="U23" i="50" s="1"/>
  <c r="U22" i="50" s="1"/>
  <c r="U21" i="50" s="1"/>
  <c r="U20" i="50" s="1"/>
  <c r="U19" i="50" s="1"/>
  <c r="U18" i="50" s="1"/>
  <c r="U17" i="50" s="1"/>
  <c r="U16" i="50" s="1"/>
  <c r="U15" i="50" s="1"/>
  <c r="U14" i="50" s="1"/>
  <c r="U13" i="50" s="1"/>
  <c r="U12" i="50" s="1"/>
  <c r="U11" i="50" s="1"/>
  <c r="U10" i="50" s="1"/>
  <c r="U9" i="50" s="1"/>
  <c r="U8" i="50" s="1"/>
  <c r="U7" i="50" s="1"/>
  <c r="U6" i="50" s="1"/>
  <c r="U5" i="50" s="1"/>
  <c r="X5" i="50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U69" i="46" s="1"/>
  <c r="U68" i="46" s="1"/>
  <c r="U67" i="46" s="1"/>
  <c r="U66" i="46" s="1"/>
  <c r="U65" i="46" s="1"/>
  <c r="U64" i="46" s="1"/>
  <c r="U63" i="46" s="1"/>
  <c r="U62" i="46" s="1"/>
  <c r="U61" i="46" s="1"/>
  <c r="U60" i="46" s="1"/>
  <c r="U59" i="46" s="1"/>
  <c r="U58" i="46" s="1"/>
  <c r="U57" i="46" s="1"/>
  <c r="U56" i="46" s="1"/>
  <c r="U55" i="46" s="1"/>
  <c r="U54" i="46" s="1"/>
  <c r="U53" i="46" s="1"/>
  <c r="U52" i="46" s="1"/>
  <c r="U51" i="46" s="1"/>
  <c r="U50" i="46" s="1"/>
  <c r="U49" i="46" s="1"/>
  <c r="U48" i="46" s="1"/>
  <c r="U47" i="46" s="1"/>
  <c r="U46" i="46" s="1"/>
  <c r="U45" i="46" s="1"/>
  <c r="U44" i="46" s="1"/>
  <c r="U43" i="46" s="1"/>
  <c r="U42" i="46" s="1"/>
  <c r="U41" i="46" s="1"/>
  <c r="U40" i="46" s="1"/>
  <c r="U39" i="46" s="1"/>
  <c r="U38" i="46" s="1"/>
  <c r="U37" i="46" s="1"/>
  <c r="U36" i="46" s="1"/>
  <c r="U35" i="46" s="1"/>
  <c r="U34" i="46" s="1"/>
  <c r="U33" i="46" s="1"/>
  <c r="U32" i="46" s="1"/>
  <c r="U31" i="46" s="1"/>
  <c r="U30" i="46" s="1"/>
  <c r="U29" i="46" s="1"/>
  <c r="U28" i="46" s="1"/>
  <c r="U27" i="46" s="1"/>
  <c r="U26" i="46" s="1"/>
  <c r="U25" i="46" s="1"/>
  <c r="U24" i="46" s="1"/>
  <c r="U23" i="46" s="1"/>
  <c r="U22" i="46" s="1"/>
  <c r="U21" i="46" s="1"/>
  <c r="U20" i="46" s="1"/>
  <c r="U19" i="46" s="1"/>
  <c r="U18" i="46" s="1"/>
  <c r="U17" i="46" s="1"/>
  <c r="U16" i="46" s="1"/>
  <c r="U15" i="46" s="1"/>
  <c r="U14" i="46" s="1"/>
  <c r="U13" i="46" s="1"/>
  <c r="U12" i="46" s="1"/>
  <c r="U11" i="46" s="1"/>
  <c r="U10" i="46" s="1"/>
  <c r="U9" i="46" s="1"/>
  <c r="U8" i="46" s="1"/>
  <c r="U7" i="46" s="1"/>
  <c r="U6" i="46" s="1"/>
  <c r="U5" i="46" s="1"/>
  <c r="X5" i="46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U79" i="44" s="1"/>
  <c r="U78" i="44" s="1"/>
  <c r="U77" i="44" s="1"/>
  <c r="U76" i="44" s="1"/>
  <c r="U75" i="44" s="1"/>
  <c r="U74" i="44" s="1"/>
  <c r="U73" i="44" s="1"/>
  <c r="U72" i="44" s="1"/>
  <c r="U71" i="44" s="1"/>
  <c r="U70" i="44" s="1"/>
  <c r="U69" i="44" s="1"/>
  <c r="U68" i="44" s="1"/>
  <c r="U67" i="44" s="1"/>
  <c r="U66" i="44" s="1"/>
  <c r="U65" i="44" s="1"/>
  <c r="U64" i="44" s="1"/>
  <c r="U63" i="44" s="1"/>
  <c r="U62" i="44" s="1"/>
  <c r="U61" i="44" s="1"/>
  <c r="U60" i="44" s="1"/>
  <c r="U59" i="44" s="1"/>
  <c r="U58" i="44" s="1"/>
  <c r="U57" i="44" s="1"/>
  <c r="U56" i="44" s="1"/>
  <c r="U55" i="44" s="1"/>
  <c r="U54" i="44" s="1"/>
  <c r="U53" i="44" s="1"/>
  <c r="U52" i="44" s="1"/>
  <c r="U51" i="44" s="1"/>
  <c r="U50" i="44" s="1"/>
  <c r="U49" i="44" s="1"/>
  <c r="U48" i="44" s="1"/>
  <c r="U47" i="44" s="1"/>
  <c r="U46" i="44" s="1"/>
  <c r="U45" i="44" s="1"/>
  <c r="U44" i="44" s="1"/>
  <c r="U43" i="44" s="1"/>
  <c r="U42" i="44" s="1"/>
  <c r="U41" i="44" s="1"/>
  <c r="U40" i="44" s="1"/>
  <c r="U39" i="44" s="1"/>
  <c r="U38" i="44" s="1"/>
  <c r="U37" i="44" s="1"/>
  <c r="U36" i="44" s="1"/>
  <c r="U35" i="44" s="1"/>
  <c r="U34" i="44" s="1"/>
  <c r="U33" i="44" s="1"/>
  <c r="U32" i="44" s="1"/>
  <c r="U31" i="44" s="1"/>
  <c r="U30" i="44" s="1"/>
  <c r="U29" i="44" s="1"/>
  <c r="U28" i="44" s="1"/>
  <c r="U27" i="44" s="1"/>
  <c r="U26" i="44" s="1"/>
  <c r="U25" i="44" s="1"/>
  <c r="U24" i="44" s="1"/>
  <c r="U23" i="44" s="1"/>
  <c r="U22" i="44" s="1"/>
  <c r="U21" i="44" s="1"/>
  <c r="U20" i="44" s="1"/>
  <c r="U19" i="44" s="1"/>
  <c r="U18" i="44" s="1"/>
  <c r="U17" i="44" s="1"/>
  <c r="U16" i="44" s="1"/>
  <c r="U15" i="44" s="1"/>
  <c r="U14" i="44" s="1"/>
  <c r="U13" i="44" s="1"/>
  <c r="U12" i="44" s="1"/>
  <c r="U11" i="44" s="1"/>
  <c r="U10" i="44" s="1"/>
  <c r="U9" i="44" s="1"/>
  <c r="U8" i="44" s="1"/>
  <c r="U7" i="44" s="1"/>
  <c r="U6" i="44" s="1"/>
  <c r="U5" i="44" s="1"/>
  <c r="X5" i="44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U89" i="41" s="1"/>
  <c r="U88" i="41" s="1"/>
  <c r="U87" i="41" s="1"/>
  <c r="U86" i="41" s="1"/>
  <c r="U85" i="41" s="1"/>
  <c r="U84" i="41" s="1"/>
  <c r="U83" i="41" s="1"/>
  <c r="U82" i="41" s="1"/>
  <c r="U81" i="41" s="1"/>
  <c r="U80" i="41" s="1"/>
  <c r="U79" i="41" s="1"/>
  <c r="U78" i="41" s="1"/>
  <c r="U77" i="41" s="1"/>
  <c r="U76" i="41" s="1"/>
  <c r="U75" i="41" s="1"/>
  <c r="U74" i="41" s="1"/>
  <c r="U73" i="41" s="1"/>
  <c r="U72" i="41" s="1"/>
  <c r="U71" i="41" s="1"/>
  <c r="U70" i="41" s="1"/>
  <c r="U69" i="41" s="1"/>
  <c r="U68" i="41" s="1"/>
  <c r="U67" i="41" s="1"/>
  <c r="U66" i="41" s="1"/>
  <c r="U65" i="41" s="1"/>
  <c r="U64" i="41" s="1"/>
  <c r="U63" i="41" s="1"/>
  <c r="U62" i="41" s="1"/>
  <c r="U61" i="41" s="1"/>
  <c r="U60" i="41" s="1"/>
  <c r="U59" i="41" s="1"/>
  <c r="U58" i="41" s="1"/>
  <c r="U57" i="41" s="1"/>
  <c r="U56" i="41" s="1"/>
  <c r="U55" i="41" s="1"/>
  <c r="U54" i="41" s="1"/>
  <c r="U53" i="41" s="1"/>
  <c r="U52" i="41" s="1"/>
  <c r="U51" i="41" s="1"/>
  <c r="U50" i="41" s="1"/>
  <c r="U49" i="41" s="1"/>
  <c r="U48" i="41" s="1"/>
  <c r="U47" i="41" s="1"/>
  <c r="U46" i="41" s="1"/>
  <c r="U45" i="41" s="1"/>
  <c r="U44" i="41" s="1"/>
  <c r="U43" i="41" s="1"/>
  <c r="U42" i="41" s="1"/>
  <c r="U41" i="41" s="1"/>
  <c r="U40" i="41" s="1"/>
  <c r="U39" i="41" s="1"/>
  <c r="U38" i="41" s="1"/>
  <c r="U37" i="41" s="1"/>
  <c r="U36" i="41" s="1"/>
  <c r="U35" i="41" s="1"/>
  <c r="U34" i="41" s="1"/>
  <c r="U33" i="41" s="1"/>
  <c r="U32" i="41" s="1"/>
  <c r="U31" i="41" s="1"/>
  <c r="U30" i="41" s="1"/>
  <c r="U29" i="41" s="1"/>
  <c r="U28" i="41" s="1"/>
  <c r="U27" i="41" s="1"/>
  <c r="U26" i="41" s="1"/>
  <c r="U25" i="41" s="1"/>
  <c r="U24" i="41" s="1"/>
  <c r="U23" i="41" s="1"/>
  <c r="U22" i="41" s="1"/>
  <c r="U21" i="41" s="1"/>
  <c r="U20" i="41" s="1"/>
  <c r="U19" i="41" s="1"/>
  <c r="U18" i="41" s="1"/>
  <c r="U17" i="41" s="1"/>
  <c r="U16" i="41" s="1"/>
  <c r="U15" i="41" s="1"/>
  <c r="U14" i="41" s="1"/>
  <c r="U13" i="41" s="1"/>
  <c r="U12" i="41" s="1"/>
  <c r="U11" i="41" s="1"/>
  <c r="U10" i="41" s="1"/>
  <c r="U9" i="41" s="1"/>
  <c r="U8" i="41" s="1"/>
  <c r="U7" i="41" s="1"/>
  <c r="U6" i="41" s="1"/>
  <c r="U5" i="41" s="1"/>
  <c r="X5" i="41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U98" i="35" s="1"/>
  <c r="U97" i="35" s="1"/>
  <c r="U96" i="35" s="1"/>
  <c r="U95" i="35" s="1"/>
  <c r="U94" i="35" s="1"/>
  <c r="U93" i="35" s="1"/>
  <c r="U92" i="35" s="1"/>
  <c r="U91" i="35" s="1"/>
  <c r="U90" i="35" s="1"/>
  <c r="U89" i="35" s="1"/>
  <c r="U88" i="35" s="1"/>
  <c r="U87" i="35" s="1"/>
  <c r="U86" i="35" s="1"/>
  <c r="U85" i="35" s="1"/>
  <c r="U84" i="35" s="1"/>
  <c r="U83" i="35" s="1"/>
  <c r="U82" i="35" s="1"/>
  <c r="U81" i="35" s="1"/>
  <c r="U80" i="35" s="1"/>
  <c r="U79" i="35" s="1"/>
  <c r="U78" i="35" s="1"/>
  <c r="U77" i="35" s="1"/>
  <c r="U76" i="35" s="1"/>
  <c r="U75" i="35" s="1"/>
  <c r="U74" i="35" s="1"/>
  <c r="U73" i="35" s="1"/>
  <c r="U72" i="35" s="1"/>
  <c r="U71" i="35" s="1"/>
  <c r="U70" i="35" s="1"/>
  <c r="U69" i="35" s="1"/>
  <c r="U68" i="35" s="1"/>
  <c r="U67" i="35" s="1"/>
  <c r="U66" i="35" s="1"/>
  <c r="U65" i="35" s="1"/>
  <c r="U64" i="35" s="1"/>
  <c r="U63" i="35" s="1"/>
  <c r="U62" i="35" s="1"/>
  <c r="U61" i="35" s="1"/>
  <c r="U60" i="35" s="1"/>
  <c r="U59" i="35" s="1"/>
  <c r="U58" i="35" s="1"/>
  <c r="U57" i="35" s="1"/>
  <c r="U56" i="35" s="1"/>
  <c r="U55" i="35" s="1"/>
  <c r="U54" i="35" s="1"/>
  <c r="U53" i="35" s="1"/>
  <c r="U52" i="35" s="1"/>
  <c r="U51" i="35" s="1"/>
  <c r="U50" i="35" s="1"/>
  <c r="U49" i="35" s="1"/>
  <c r="U48" i="35" s="1"/>
  <c r="U47" i="35" s="1"/>
  <c r="U46" i="35" s="1"/>
  <c r="U45" i="35" s="1"/>
  <c r="U44" i="35" s="1"/>
  <c r="U43" i="35" s="1"/>
  <c r="U42" i="35" s="1"/>
  <c r="U41" i="35" s="1"/>
  <c r="U40" i="35" s="1"/>
  <c r="U39" i="35" s="1"/>
  <c r="U38" i="35" s="1"/>
  <c r="U37" i="35" s="1"/>
  <c r="U36" i="35" s="1"/>
  <c r="U35" i="35" s="1"/>
  <c r="U34" i="35" s="1"/>
  <c r="U33" i="35" s="1"/>
  <c r="U32" i="35" s="1"/>
  <c r="U31" i="35" s="1"/>
  <c r="U30" i="35" s="1"/>
  <c r="U29" i="35" s="1"/>
  <c r="U28" i="35" s="1"/>
  <c r="U27" i="35" s="1"/>
  <c r="U26" i="35" s="1"/>
  <c r="U25" i="35" s="1"/>
  <c r="U24" i="35" s="1"/>
  <c r="U23" i="35" s="1"/>
  <c r="U22" i="35" s="1"/>
  <c r="U21" i="35" s="1"/>
  <c r="U20" i="35" s="1"/>
  <c r="U19" i="35" s="1"/>
  <c r="U18" i="35" s="1"/>
  <c r="U17" i="35" s="1"/>
  <c r="U16" i="35" s="1"/>
  <c r="U15" i="35" s="1"/>
  <c r="U14" i="35" s="1"/>
  <c r="U13" i="35" s="1"/>
  <c r="U12" i="35" s="1"/>
  <c r="U11" i="35" s="1"/>
  <c r="U10" i="35" s="1"/>
  <c r="U9" i="35" s="1"/>
  <c r="U8" i="35" s="1"/>
  <c r="U7" i="35" s="1"/>
  <c r="U6" i="35" s="1"/>
  <c r="U5" i="35" s="1"/>
  <c r="X5" i="35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U79" i="20" s="1"/>
  <c r="U78" i="20" s="1"/>
  <c r="U77" i="20" s="1"/>
  <c r="U76" i="20" s="1"/>
  <c r="U75" i="20" s="1"/>
  <c r="U74" i="20" s="1"/>
  <c r="U73" i="20" s="1"/>
  <c r="U72" i="20" s="1"/>
  <c r="U71" i="20" s="1"/>
  <c r="U70" i="20" s="1"/>
  <c r="U69" i="20" s="1"/>
  <c r="U68" i="20" s="1"/>
  <c r="U67" i="20" s="1"/>
  <c r="U66" i="20" s="1"/>
  <c r="U65" i="20" s="1"/>
  <c r="U64" i="20" s="1"/>
  <c r="U63" i="20" s="1"/>
  <c r="U62" i="20" s="1"/>
  <c r="U61" i="20" s="1"/>
  <c r="U60" i="20" s="1"/>
  <c r="U59" i="20" s="1"/>
  <c r="U58" i="20" s="1"/>
  <c r="U57" i="20" s="1"/>
  <c r="U56" i="20" s="1"/>
  <c r="U55" i="20" s="1"/>
  <c r="U54" i="20" s="1"/>
  <c r="U53" i="20" s="1"/>
  <c r="U52" i="20" s="1"/>
  <c r="U51" i="20" s="1"/>
  <c r="U50" i="20" s="1"/>
  <c r="U49" i="20" s="1"/>
  <c r="U48" i="20" s="1"/>
  <c r="U47" i="20" s="1"/>
  <c r="U46" i="20" s="1"/>
  <c r="U45" i="20" s="1"/>
  <c r="U44" i="20" s="1"/>
  <c r="U43" i="20" s="1"/>
  <c r="U42" i="20" s="1"/>
  <c r="U41" i="20" s="1"/>
  <c r="U40" i="20" s="1"/>
  <c r="U39" i="20" s="1"/>
  <c r="U38" i="20" s="1"/>
  <c r="U37" i="20" s="1"/>
  <c r="U36" i="20" s="1"/>
  <c r="U35" i="20" s="1"/>
  <c r="U34" i="20" s="1"/>
  <c r="U33" i="20" s="1"/>
  <c r="U32" i="20" s="1"/>
  <c r="U31" i="20" s="1"/>
  <c r="U30" i="20" s="1"/>
  <c r="U29" i="20" s="1"/>
  <c r="U28" i="20" s="1"/>
  <c r="U27" i="20" s="1"/>
  <c r="U26" i="20" s="1"/>
  <c r="U25" i="20" s="1"/>
  <c r="U24" i="20" s="1"/>
  <c r="U23" i="20" s="1"/>
  <c r="U22" i="20" s="1"/>
  <c r="U21" i="20" s="1"/>
  <c r="U20" i="20" s="1"/>
  <c r="U19" i="20" s="1"/>
  <c r="U18" i="20" s="1"/>
  <c r="U17" i="20" s="1"/>
  <c r="U16" i="20" s="1"/>
  <c r="U15" i="20" s="1"/>
  <c r="U14" i="20" s="1"/>
  <c r="U13" i="20" s="1"/>
  <c r="U12" i="20" s="1"/>
  <c r="U11" i="20" s="1"/>
  <c r="U10" i="20" s="1"/>
  <c r="U9" i="20" s="1"/>
  <c r="U8" i="20" s="1"/>
  <c r="U7" i="20" s="1"/>
  <c r="U6" i="20" s="1"/>
  <c r="U5" i="20" s="1"/>
  <c r="X5" i="20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U89" i="16" s="1"/>
  <c r="U88" i="16" s="1"/>
  <c r="U87" i="16" s="1"/>
  <c r="U86" i="16" s="1"/>
  <c r="U85" i="16" s="1"/>
  <c r="U84" i="16" s="1"/>
  <c r="U83" i="16" s="1"/>
  <c r="U82" i="16" s="1"/>
  <c r="U81" i="16" s="1"/>
  <c r="U80" i="16" s="1"/>
  <c r="U79" i="16" s="1"/>
  <c r="U78" i="16" s="1"/>
  <c r="U77" i="16" s="1"/>
  <c r="U76" i="16" s="1"/>
  <c r="U75" i="16" s="1"/>
  <c r="U74" i="16" s="1"/>
  <c r="U73" i="16" s="1"/>
  <c r="U72" i="16" s="1"/>
  <c r="U71" i="16" s="1"/>
  <c r="U70" i="16" s="1"/>
  <c r="U69" i="16" s="1"/>
  <c r="U68" i="16" s="1"/>
  <c r="U67" i="16" s="1"/>
  <c r="U66" i="16" s="1"/>
  <c r="U65" i="16" s="1"/>
  <c r="U64" i="16" s="1"/>
  <c r="U63" i="16" s="1"/>
  <c r="U62" i="16" s="1"/>
  <c r="U61" i="16" s="1"/>
  <c r="U60" i="16" s="1"/>
  <c r="U59" i="16" s="1"/>
  <c r="U58" i="16" s="1"/>
  <c r="U57" i="16" s="1"/>
  <c r="U56" i="16" s="1"/>
  <c r="U55" i="16" s="1"/>
  <c r="U54" i="16" s="1"/>
  <c r="U53" i="16" s="1"/>
  <c r="U52" i="16" s="1"/>
  <c r="U51" i="16" s="1"/>
  <c r="U50" i="16" s="1"/>
  <c r="U49" i="16" s="1"/>
  <c r="U48" i="16" s="1"/>
  <c r="U47" i="16" s="1"/>
  <c r="U46" i="16" s="1"/>
  <c r="U45" i="16" s="1"/>
  <c r="U44" i="16" s="1"/>
  <c r="U43" i="16" s="1"/>
  <c r="U42" i="16" s="1"/>
  <c r="U41" i="16" s="1"/>
  <c r="U40" i="16" s="1"/>
  <c r="U39" i="16" s="1"/>
  <c r="U38" i="16" s="1"/>
  <c r="U37" i="16" s="1"/>
  <c r="U36" i="16" s="1"/>
  <c r="U35" i="16" s="1"/>
  <c r="U34" i="16" s="1"/>
  <c r="U33" i="16" s="1"/>
  <c r="U32" i="16" s="1"/>
  <c r="U31" i="16" s="1"/>
  <c r="U30" i="16" s="1"/>
  <c r="U29" i="16" s="1"/>
  <c r="U28" i="16" s="1"/>
  <c r="U27" i="16" s="1"/>
  <c r="U26" i="16" s="1"/>
  <c r="U25" i="16" s="1"/>
  <c r="U24" i="16" s="1"/>
  <c r="U23" i="16" s="1"/>
  <c r="U22" i="16" s="1"/>
  <c r="U21" i="16" s="1"/>
  <c r="U20" i="16" s="1"/>
  <c r="U19" i="16" s="1"/>
  <c r="U18" i="16" s="1"/>
  <c r="U17" i="16" s="1"/>
  <c r="U16" i="16" s="1"/>
  <c r="U15" i="16" s="1"/>
  <c r="U14" i="16" s="1"/>
  <c r="U13" i="16" s="1"/>
  <c r="U12" i="16" s="1"/>
  <c r="U11" i="16" s="1"/>
  <c r="U10" i="16" s="1"/>
  <c r="U9" i="16" s="1"/>
  <c r="U8" i="16" s="1"/>
  <c r="U7" i="16" s="1"/>
  <c r="U6" i="16" s="1"/>
  <c r="U5" i="16" s="1"/>
  <c r="X5" i="16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U98" i="18" s="1"/>
  <c r="U97" i="18" s="1"/>
  <c r="U96" i="18" s="1"/>
  <c r="U95" i="18" s="1"/>
  <c r="U94" i="18" s="1"/>
  <c r="U93" i="18" s="1"/>
  <c r="U92" i="18" s="1"/>
  <c r="U91" i="18" s="1"/>
  <c r="U90" i="18" s="1"/>
  <c r="U89" i="18" s="1"/>
  <c r="U88" i="18" s="1"/>
  <c r="U87" i="18" s="1"/>
  <c r="U86" i="18" s="1"/>
  <c r="U85" i="18" s="1"/>
  <c r="U84" i="18" s="1"/>
  <c r="U83" i="18" s="1"/>
  <c r="U82" i="18" s="1"/>
  <c r="U81" i="18" s="1"/>
  <c r="U80" i="18" s="1"/>
  <c r="U79" i="18" s="1"/>
  <c r="U78" i="18" s="1"/>
  <c r="U77" i="18" s="1"/>
  <c r="U76" i="18" s="1"/>
  <c r="U75" i="18" s="1"/>
  <c r="U74" i="18" s="1"/>
  <c r="U73" i="18" s="1"/>
  <c r="U72" i="18" s="1"/>
  <c r="U71" i="18" s="1"/>
  <c r="U70" i="18" s="1"/>
  <c r="U69" i="18" s="1"/>
  <c r="U68" i="18" s="1"/>
  <c r="U67" i="18" s="1"/>
  <c r="U66" i="18" s="1"/>
  <c r="U65" i="18" s="1"/>
  <c r="U64" i="18" s="1"/>
  <c r="U63" i="18" s="1"/>
  <c r="U62" i="18" s="1"/>
  <c r="U61" i="18" s="1"/>
  <c r="U60" i="18" s="1"/>
  <c r="U59" i="18" s="1"/>
  <c r="U58" i="18" s="1"/>
  <c r="U57" i="18" s="1"/>
  <c r="U56" i="18" s="1"/>
  <c r="U55" i="18" s="1"/>
  <c r="U54" i="18" s="1"/>
  <c r="U53" i="18" s="1"/>
  <c r="U52" i="18" s="1"/>
  <c r="U51" i="18" s="1"/>
  <c r="U50" i="18" s="1"/>
  <c r="U49" i="18" s="1"/>
  <c r="U48" i="18" s="1"/>
  <c r="U47" i="18" s="1"/>
  <c r="U46" i="18" s="1"/>
  <c r="U45" i="18" s="1"/>
  <c r="U44" i="18" s="1"/>
  <c r="U43" i="18" s="1"/>
  <c r="U42" i="18" s="1"/>
  <c r="U41" i="18" s="1"/>
  <c r="U40" i="18" s="1"/>
  <c r="U39" i="18" s="1"/>
  <c r="U38" i="18" s="1"/>
  <c r="U37" i="18" s="1"/>
  <c r="U36" i="18" s="1"/>
  <c r="U35" i="18" s="1"/>
  <c r="U34" i="18" s="1"/>
  <c r="U33" i="18" s="1"/>
  <c r="U32" i="18" s="1"/>
  <c r="U31" i="18" s="1"/>
  <c r="U30" i="18" s="1"/>
  <c r="U29" i="18" s="1"/>
  <c r="U28" i="18" s="1"/>
  <c r="U27" i="18" s="1"/>
  <c r="U26" i="18" s="1"/>
  <c r="U25" i="18" s="1"/>
  <c r="U24" i="18" s="1"/>
  <c r="U23" i="18" s="1"/>
  <c r="U22" i="18" s="1"/>
  <c r="U21" i="18" s="1"/>
  <c r="U20" i="18" s="1"/>
  <c r="U19" i="18" s="1"/>
  <c r="U18" i="18" s="1"/>
  <c r="U17" i="18" s="1"/>
  <c r="U16" i="18" s="1"/>
  <c r="U15" i="18" s="1"/>
  <c r="U14" i="18" s="1"/>
  <c r="U13" i="18" s="1"/>
  <c r="U12" i="18" s="1"/>
  <c r="U11" i="18" s="1"/>
  <c r="U10" i="18" s="1"/>
  <c r="U9" i="18" s="1"/>
  <c r="U8" i="18" s="1"/>
  <c r="U7" i="18" s="1"/>
  <c r="U6" i="18" s="1"/>
  <c r="U5" i="18" s="1"/>
  <c r="X5" i="18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U69" i="15" s="1"/>
  <c r="U68" i="15" s="1"/>
  <c r="U67" i="15" s="1"/>
  <c r="U66" i="15" s="1"/>
  <c r="U65" i="15" s="1"/>
  <c r="U64" i="15" s="1"/>
  <c r="U63" i="15" s="1"/>
  <c r="U62" i="15" s="1"/>
  <c r="U61" i="15" s="1"/>
  <c r="U60" i="15" s="1"/>
  <c r="U59" i="15" s="1"/>
  <c r="U58" i="15" s="1"/>
  <c r="U57" i="15" s="1"/>
  <c r="U56" i="15" s="1"/>
  <c r="U55" i="15" s="1"/>
  <c r="U54" i="15" s="1"/>
  <c r="U53" i="15" s="1"/>
  <c r="U52" i="15" s="1"/>
  <c r="U51" i="15" s="1"/>
  <c r="U50" i="15" s="1"/>
  <c r="U49" i="15" s="1"/>
  <c r="U48" i="15" s="1"/>
  <c r="U47" i="15" s="1"/>
  <c r="U46" i="15" s="1"/>
  <c r="U45" i="15" s="1"/>
  <c r="U44" i="15" s="1"/>
  <c r="U43" i="15" s="1"/>
  <c r="U42" i="15" s="1"/>
  <c r="U41" i="15" s="1"/>
  <c r="U40" i="15" s="1"/>
  <c r="U39" i="15" s="1"/>
  <c r="U38" i="15" s="1"/>
  <c r="U37" i="15" s="1"/>
  <c r="U36" i="15" s="1"/>
  <c r="U35" i="15" s="1"/>
  <c r="U34" i="15" s="1"/>
  <c r="U33" i="15" s="1"/>
  <c r="U32" i="15" s="1"/>
  <c r="U31" i="15" s="1"/>
  <c r="U30" i="15" s="1"/>
  <c r="U29" i="15" s="1"/>
  <c r="U28" i="15" s="1"/>
  <c r="U27" i="15" s="1"/>
  <c r="U26" i="15" s="1"/>
  <c r="U25" i="15" s="1"/>
  <c r="U24" i="15" s="1"/>
  <c r="U23" i="15" s="1"/>
  <c r="U22" i="15" s="1"/>
  <c r="U21" i="15" s="1"/>
  <c r="U20" i="15" s="1"/>
  <c r="U19" i="15" s="1"/>
  <c r="U18" i="15" s="1"/>
  <c r="U17" i="15" s="1"/>
  <c r="U16" i="15" s="1"/>
  <c r="U15" i="15" s="1"/>
  <c r="U14" i="15" s="1"/>
  <c r="U13" i="15" s="1"/>
  <c r="U12" i="15" s="1"/>
  <c r="U11" i="15" s="1"/>
  <c r="U10" i="15" s="1"/>
  <c r="U9" i="15" s="1"/>
  <c r="U8" i="15" s="1"/>
  <c r="U7" i="15" s="1"/>
  <c r="U6" i="15" s="1"/>
  <c r="U5" i="15" s="1"/>
  <c r="X5" i="15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U79" i="13" s="1"/>
  <c r="U78" i="13" s="1"/>
  <c r="U77" i="13" s="1"/>
  <c r="U76" i="13" s="1"/>
  <c r="U75" i="13" s="1"/>
  <c r="U74" i="13" s="1"/>
  <c r="U73" i="13" s="1"/>
  <c r="U72" i="13" s="1"/>
  <c r="U71" i="13" s="1"/>
  <c r="U70" i="13" s="1"/>
  <c r="U69" i="13" s="1"/>
  <c r="U68" i="13" s="1"/>
  <c r="U67" i="13" s="1"/>
  <c r="U66" i="13" s="1"/>
  <c r="U65" i="13" s="1"/>
  <c r="U64" i="13" s="1"/>
  <c r="U63" i="13" s="1"/>
  <c r="U62" i="13" s="1"/>
  <c r="U61" i="13" s="1"/>
  <c r="U60" i="13" s="1"/>
  <c r="U59" i="13" s="1"/>
  <c r="U58" i="13" s="1"/>
  <c r="U57" i="13" s="1"/>
  <c r="U56" i="13" s="1"/>
  <c r="U55" i="13" s="1"/>
  <c r="U54" i="13" s="1"/>
  <c r="U53" i="13" s="1"/>
  <c r="U52" i="13" s="1"/>
  <c r="U51" i="13" s="1"/>
  <c r="U50" i="13" s="1"/>
  <c r="U49" i="13" s="1"/>
  <c r="U48" i="13" s="1"/>
  <c r="U47" i="13" s="1"/>
  <c r="U46" i="13" s="1"/>
  <c r="U45" i="13" s="1"/>
  <c r="U44" i="13" s="1"/>
  <c r="U43" i="13" s="1"/>
  <c r="U42" i="13" s="1"/>
  <c r="U41" i="13" s="1"/>
  <c r="U40" i="13" s="1"/>
  <c r="U39" i="13" s="1"/>
  <c r="U38" i="13" s="1"/>
  <c r="U37" i="13" s="1"/>
  <c r="U36" i="13" s="1"/>
  <c r="U35" i="13" s="1"/>
  <c r="U34" i="13" s="1"/>
  <c r="U33" i="13" s="1"/>
  <c r="U32" i="13" s="1"/>
  <c r="U31" i="13" s="1"/>
  <c r="U30" i="13" s="1"/>
  <c r="U29" i="13" s="1"/>
  <c r="U28" i="13" s="1"/>
  <c r="U27" i="13" s="1"/>
  <c r="U26" i="13" s="1"/>
  <c r="U25" i="13" s="1"/>
  <c r="U24" i="13" s="1"/>
  <c r="U23" i="13" s="1"/>
  <c r="U22" i="13" s="1"/>
  <c r="U21" i="13" s="1"/>
  <c r="U20" i="13" s="1"/>
  <c r="U19" i="13" s="1"/>
  <c r="U18" i="13" s="1"/>
  <c r="U17" i="13" s="1"/>
  <c r="U16" i="13" s="1"/>
  <c r="U15" i="13" s="1"/>
  <c r="U14" i="13" s="1"/>
  <c r="U13" i="13" s="1"/>
  <c r="U12" i="13" s="1"/>
  <c r="U11" i="13" s="1"/>
  <c r="U10" i="13" s="1"/>
  <c r="U9" i="13" s="1"/>
  <c r="U8" i="13" s="1"/>
  <c r="U7" i="13" s="1"/>
  <c r="U6" i="13" s="1"/>
  <c r="U5" i="13" s="1"/>
  <c r="X5" i="13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U89" i="11" s="1"/>
  <c r="U88" i="11" s="1"/>
  <c r="U87" i="11" s="1"/>
  <c r="U86" i="11" s="1"/>
  <c r="U85" i="11" s="1"/>
  <c r="U84" i="11" s="1"/>
  <c r="U83" i="11" s="1"/>
  <c r="U82" i="11" s="1"/>
  <c r="U81" i="11" s="1"/>
  <c r="U80" i="11" s="1"/>
  <c r="U79" i="11" s="1"/>
  <c r="U78" i="11" s="1"/>
  <c r="U77" i="11" s="1"/>
  <c r="U76" i="11" s="1"/>
  <c r="U75" i="11" s="1"/>
  <c r="U74" i="11" s="1"/>
  <c r="U73" i="11" s="1"/>
  <c r="U72" i="11" s="1"/>
  <c r="U71" i="11" s="1"/>
  <c r="U70" i="11" s="1"/>
  <c r="U69" i="11" s="1"/>
  <c r="U68" i="11" s="1"/>
  <c r="U67" i="11" s="1"/>
  <c r="U66" i="11" s="1"/>
  <c r="U65" i="11" s="1"/>
  <c r="U64" i="11" s="1"/>
  <c r="U63" i="11" s="1"/>
  <c r="U62" i="11" s="1"/>
  <c r="U61" i="11" s="1"/>
  <c r="U60" i="11" s="1"/>
  <c r="U59" i="11" s="1"/>
  <c r="U58" i="11" s="1"/>
  <c r="U57" i="11" s="1"/>
  <c r="U56" i="11" s="1"/>
  <c r="U55" i="11" s="1"/>
  <c r="U54" i="11" s="1"/>
  <c r="U53" i="11" s="1"/>
  <c r="U52" i="11" s="1"/>
  <c r="U51" i="11" s="1"/>
  <c r="U50" i="11" s="1"/>
  <c r="U49" i="11" s="1"/>
  <c r="U48" i="11" s="1"/>
  <c r="U47" i="11" s="1"/>
  <c r="U46" i="11" s="1"/>
  <c r="U45" i="11" s="1"/>
  <c r="U44" i="11" s="1"/>
  <c r="U43" i="11" s="1"/>
  <c r="U42" i="11" s="1"/>
  <c r="U41" i="11" s="1"/>
  <c r="U40" i="11" s="1"/>
  <c r="U39" i="11" s="1"/>
  <c r="U38" i="11" s="1"/>
  <c r="U37" i="11" s="1"/>
  <c r="U36" i="11" s="1"/>
  <c r="U35" i="11" s="1"/>
  <c r="U34" i="11" s="1"/>
  <c r="U33" i="11" s="1"/>
  <c r="U32" i="11" s="1"/>
  <c r="U31" i="11" s="1"/>
  <c r="U30" i="11" s="1"/>
  <c r="U29" i="11" s="1"/>
  <c r="U28" i="11" s="1"/>
  <c r="U27" i="11" s="1"/>
  <c r="U26" i="11" s="1"/>
  <c r="U25" i="11" s="1"/>
  <c r="U24" i="11" s="1"/>
  <c r="U23" i="11" s="1"/>
  <c r="U22" i="11" s="1"/>
  <c r="U21" i="11" s="1"/>
  <c r="U20" i="11" s="1"/>
  <c r="U19" i="11" s="1"/>
  <c r="U18" i="11" s="1"/>
  <c r="U17" i="11" s="1"/>
  <c r="U16" i="11" s="1"/>
  <c r="U15" i="11" s="1"/>
  <c r="U14" i="11" s="1"/>
  <c r="U13" i="11" s="1"/>
  <c r="U12" i="11" s="1"/>
  <c r="U11" i="11" s="1"/>
  <c r="U10" i="11" s="1"/>
  <c r="U9" i="11" s="1"/>
  <c r="U8" i="11" s="1"/>
  <c r="U7" i="11" s="1"/>
  <c r="U6" i="11" s="1"/>
  <c r="U5" i="11" s="1"/>
  <c r="X5" i="11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U98" i="10" s="1"/>
  <c r="U97" i="10" s="1"/>
  <c r="U96" i="10" s="1"/>
  <c r="U95" i="10" s="1"/>
  <c r="U94" i="10" s="1"/>
  <c r="U93" i="10" s="1"/>
  <c r="U92" i="10" s="1"/>
  <c r="U91" i="10" s="1"/>
  <c r="U90" i="10" s="1"/>
  <c r="U89" i="10" s="1"/>
  <c r="U88" i="10" s="1"/>
  <c r="U87" i="10" s="1"/>
  <c r="U86" i="10" s="1"/>
  <c r="U85" i="10" s="1"/>
  <c r="U84" i="10" s="1"/>
  <c r="U83" i="10" s="1"/>
  <c r="U82" i="10" s="1"/>
  <c r="U81" i="10" s="1"/>
  <c r="U80" i="10" s="1"/>
  <c r="U79" i="10" s="1"/>
  <c r="U78" i="10" s="1"/>
  <c r="U77" i="10" s="1"/>
  <c r="U76" i="10" s="1"/>
  <c r="U75" i="10" s="1"/>
  <c r="U74" i="10" s="1"/>
  <c r="U73" i="10" s="1"/>
  <c r="U72" i="10" s="1"/>
  <c r="U71" i="10" s="1"/>
  <c r="U70" i="10" s="1"/>
  <c r="U69" i="10" s="1"/>
  <c r="U68" i="10" s="1"/>
  <c r="U67" i="10" s="1"/>
  <c r="U66" i="10" s="1"/>
  <c r="U65" i="10" s="1"/>
  <c r="U64" i="10" s="1"/>
  <c r="U63" i="10" s="1"/>
  <c r="U62" i="10" s="1"/>
  <c r="U61" i="10" s="1"/>
  <c r="U60" i="10" s="1"/>
  <c r="U59" i="10" s="1"/>
  <c r="U58" i="10" s="1"/>
  <c r="U57" i="10" s="1"/>
  <c r="U56" i="10" s="1"/>
  <c r="U55" i="10" s="1"/>
  <c r="U54" i="10" s="1"/>
  <c r="U53" i="10" s="1"/>
  <c r="U52" i="10" s="1"/>
  <c r="U51" i="10" s="1"/>
  <c r="U50" i="10" s="1"/>
  <c r="U49" i="10" s="1"/>
  <c r="U48" i="10" s="1"/>
  <c r="U47" i="10" s="1"/>
  <c r="U46" i="10" s="1"/>
  <c r="U45" i="10" s="1"/>
  <c r="U44" i="10" s="1"/>
  <c r="U43" i="10" s="1"/>
  <c r="U42" i="10" s="1"/>
  <c r="U41" i="10" s="1"/>
  <c r="U40" i="10" s="1"/>
  <c r="U39" i="10" s="1"/>
  <c r="U38" i="10" s="1"/>
  <c r="U37" i="10" s="1"/>
  <c r="U36" i="10" s="1"/>
  <c r="U35" i="10" s="1"/>
  <c r="U34" i="10" s="1"/>
  <c r="U33" i="10" s="1"/>
  <c r="U32" i="10" s="1"/>
  <c r="U31" i="10" s="1"/>
  <c r="U30" i="10" s="1"/>
  <c r="U29" i="10" s="1"/>
  <c r="U28" i="10" s="1"/>
  <c r="U27" i="10" s="1"/>
  <c r="U26" i="10" s="1"/>
  <c r="U25" i="10" s="1"/>
  <c r="U24" i="10" s="1"/>
  <c r="U23" i="10" s="1"/>
  <c r="U22" i="10" s="1"/>
  <c r="U21" i="10" s="1"/>
  <c r="U20" i="10" s="1"/>
  <c r="U19" i="10" s="1"/>
  <c r="U18" i="10" s="1"/>
  <c r="U17" i="10" s="1"/>
  <c r="U16" i="10" s="1"/>
  <c r="U15" i="10" s="1"/>
  <c r="U14" i="10" s="1"/>
  <c r="U13" i="10" s="1"/>
  <c r="U12" i="10" s="1"/>
  <c r="U11" i="10" s="1"/>
  <c r="U10" i="10" s="1"/>
  <c r="U9" i="10" s="1"/>
  <c r="U8" i="10" s="1"/>
  <c r="U7" i="10" s="1"/>
  <c r="U6" i="10" s="1"/>
  <c r="U5" i="10" s="1"/>
  <c r="X5" i="10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U23" i="37" s="1"/>
  <c r="U22" i="37" s="1"/>
  <c r="U21" i="37" s="1"/>
  <c r="U20" i="37" s="1"/>
  <c r="U19" i="37" s="1"/>
  <c r="U18" i="37" s="1"/>
  <c r="U17" i="37" s="1"/>
  <c r="U16" i="37" s="1"/>
  <c r="U15" i="37" s="1"/>
  <c r="U14" i="37" s="1"/>
  <c r="U13" i="37" s="1"/>
  <c r="U12" i="37" s="1"/>
  <c r="U11" i="37" s="1"/>
  <c r="U10" i="37" s="1"/>
  <c r="U9" i="37" s="1"/>
  <c r="U8" i="37" s="1"/>
  <c r="U7" i="37" s="1"/>
  <c r="U6" i="37" s="1"/>
  <c r="U5" i="37" s="1"/>
  <c r="X5" i="37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U23" i="36" s="1"/>
  <c r="U22" i="36" s="1"/>
  <c r="U21" i="36" s="1"/>
  <c r="U20" i="36" s="1"/>
  <c r="U19" i="36" s="1"/>
  <c r="U18" i="36" s="1"/>
  <c r="U17" i="36" s="1"/>
  <c r="U16" i="36" s="1"/>
  <c r="U15" i="36" s="1"/>
  <c r="U14" i="36" s="1"/>
  <c r="U13" i="36" s="1"/>
  <c r="U12" i="36" s="1"/>
  <c r="U11" i="36" s="1"/>
  <c r="U10" i="36" s="1"/>
  <c r="U9" i="36" s="1"/>
  <c r="U8" i="36" s="1"/>
  <c r="U7" i="36" s="1"/>
  <c r="U6" i="36" s="1"/>
  <c r="U5" i="36" s="1"/>
  <c r="X5" i="36" s="1"/>
  <c r="U23" i="34" s="1"/>
  <c r="U22" i="34" s="1"/>
  <c r="U21" i="34" s="1"/>
  <c r="U20" i="34" s="1"/>
  <c r="U19" i="34" s="1"/>
  <c r="U18" i="34" s="1"/>
  <c r="U17" i="34" s="1"/>
  <c r="U16" i="34" s="1"/>
  <c r="U15" i="34" s="1"/>
  <c r="U14" i="34" s="1"/>
  <c r="U13" i="34" s="1"/>
  <c r="U12" i="34" s="1"/>
  <c r="U11" i="34" s="1"/>
  <c r="U10" i="34" s="1"/>
  <c r="U9" i="34" s="1"/>
  <c r="U8" i="34" s="1"/>
  <c r="U7" i="34" s="1"/>
  <c r="U6" i="34" s="1"/>
  <c r="U5" i="34" s="1"/>
  <c r="X5" i="34" s="1"/>
  <c r="U23" i="33" s="1"/>
  <c r="U22" i="33" s="1"/>
  <c r="U21" i="33" s="1"/>
  <c r="U20" i="33" s="1"/>
  <c r="U19" i="33" s="1"/>
  <c r="U18" i="33" s="1"/>
  <c r="U17" i="33" s="1"/>
  <c r="U16" i="33" s="1"/>
  <c r="U15" i="33" s="1"/>
  <c r="U14" i="33" s="1"/>
  <c r="U13" i="33" s="1"/>
  <c r="U12" i="33" s="1"/>
  <c r="U11" i="33" s="1"/>
  <c r="U10" i="33" s="1"/>
  <c r="U9" i="33" s="1"/>
  <c r="U8" i="33" s="1"/>
  <c r="U7" i="33" s="1"/>
  <c r="U6" i="33" s="1"/>
  <c r="U5" i="33" s="1"/>
  <c r="X5" i="33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U23" i="31" s="1"/>
  <c r="U22" i="31" s="1"/>
  <c r="U21" i="31" s="1"/>
  <c r="U20" i="31" s="1"/>
  <c r="U19" i="31" s="1"/>
  <c r="U18" i="31" s="1"/>
  <c r="U17" i="31" s="1"/>
  <c r="U16" i="31" s="1"/>
  <c r="U15" i="31" s="1"/>
  <c r="U14" i="31" s="1"/>
  <c r="U13" i="31" s="1"/>
  <c r="U12" i="31" s="1"/>
  <c r="U11" i="31" s="1"/>
  <c r="U10" i="31" s="1"/>
  <c r="U9" i="31" s="1"/>
  <c r="U8" i="31" s="1"/>
  <c r="U7" i="31" s="1"/>
  <c r="U6" i="31" s="1"/>
  <c r="U5" i="31" s="1"/>
  <c r="X5" i="31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U23" i="30" s="1"/>
  <c r="U22" i="30" s="1"/>
  <c r="U21" i="30" s="1"/>
  <c r="U20" i="30" s="1"/>
  <c r="U19" i="30" s="1"/>
  <c r="U18" i="30" s="1"/>
  <c r="U17" i="30" s="1"/>
  <c r="U16" i="30" s="1"/>
  <c r="U15" i="30" s="1"/>
  <c r="U14" i="30" s="1"/>
  <c r="U13" i="30" s="1"/>
  <c r="U12" i="30" s="1"/>
  <c r="U11" i="30" s="1"/>
  <c r="U10" i="30" s="1"/>
  <c r="U9" i="30" s="1"/>
  <c r="U8" i="30" s="1"/>
  <c r="U7" i="30" s="1"/>
  <c r="U6" i="30" s="1"/>
  <c r="U5" i="30" s="1"/>
  <c r="X5" i="30" s="1"/>
  <c r="U23" i="29" s="1"/>
  <c r="U22" i="29" s="1"/>
  <c r="U21" i="29" s="1"/>
  <c r="U20" i="29" s="1"/>
  <c r="U19" i="29" s="1"/>
  <c r="U18" i="29" s="1"/>
  <c r="U17" i="29" s="1"/>
  <c r="U16" i="29" s="1"/>
  <c r="U15" i="29" s="1"/>
  <c r="U14" i="29" s="1"/>
  <c r="U13" i="29" s="1"/>
  <c r="U12" i="29" s="1"/>
  <c r="U11" i="29" s="1"/>
  <c r="U10" i="29" s="1"/>
  <c r="U9" i="29" s="1"/>
  <c r="U8" i="29" s="1"/>
  <c r="U7" i="29" s="1"/>
  <c r="U6" i="29" s="1"/>
  <c r="U5" i="29" s="1"/>
  <c r="X5" i="29" s="1"/>
  <c r="U23" i="28" s="1"/>
  <c r="U22" i="28" s="1"/>
  <c r="U21" i="28" s="1"/>
  <c r="U20" i="28" s="1"/>
  <c r="U19" i="28" s="1"/>
  <c r="U18" i="28" s="1"/>
  <c r="U17" i="28" s="1"/>
  <c r="U16" i="28" s="1"/>
  <c r="U15" i="28" s="1"/>
  <c r="U14" i="28" s="1"/>
  <c r="U13" i="28" s="1"/>
  <c r="U12" i="28" s="1"/>
  <c r="U11" i="28" s="1"/>
  <c r="U10" i="28" s="1"/>
  <c r="U9" i="28" s="1"/>
  <c r="U8" i="28" s="1"/>
  <c r="U7" i="28" s="1"/>
  <c r="U6" i="28" s="1"/>
  <c r="U5" i="28" s="1"/>
  <c r="X5" i="28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U23" i="27" s="1"/>
  <c r="U22" i="27" s="1"/>
  <c r="U21" i="27" s="1"/>
  <c r="U20" i="27" s="1"/>
  <c r="U19" i="27" s="1"/>
  <c r="U18" i="27" s="1"/>
  <c r="U17" i="27" s="1"/>
  <c r="U16" i="27" s="1"/>
  <c r="U15" i="27" s="1"/>
  <c r="U14" i="27" s="1"/>
  <c r="U13" i="27" s="1"/>
  <c r="U12" i="27" s="1"/>
  <c r="U11" i="27" s="1"/>
  <c r="U10" i="27" s="1"/>
  <c r="U9" i="27" s="1"/>
  <c r="U8" i="27" s="1"/>
  <c r="U7" i="27" s="1"/>
  <c r="U6" i="27" s="1"/>
  <c r="U5" i="27" s="1"/>
  <c r="X5" i="27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U23" i="26" s="1"/>
  <c r="U22" i="26" s="1"/>
  <c r="U21" i="26" s="1"/>
  <c r="U20" i="26" s="1"/>
  <c r="U19" i="26" s="1"/>
  <c r="U18" i="26" s="1"/>
  <c r="U17" i="26" s="1"/>
  <c r="U16" i="26" s="1"/>
  <c r="U15" i="26" s="1"/>
  <c r="U14" i="26" s="1"/>
  <c r="U13" i="26" s="1"/>
  <c r="U12" i="26" s="1"/>
  <c r="U11" i="26" s="1"/>
  <c r="U10" i="26" s="1"/>
  <c r="U9" i="26" s="1"/>
  <c r="U8" i="26" s="1"/>
  <c r="U7" i="26" s="1"/>
  <c r="U6" i="26" s="1"/>
  <c r="U5" i="26" s="1"/>
  <c r="X5" i="26" s="1"/>
  <c r="U23" i="25" s="1"/>
  <c r="U22" i="25" s="1"/>
  <c r="U21" i="25" s="1"/>
  <c r="U20" i="25" s="1"/>
  <c r="U19" i="25" s="1"/>
  <c r="U18" i="25" s="1"/>
  <c r="U17" i="25" s="1"/>
  <c r="U16" i="25" s="1"/>
  <c r="U15" i="25" s="1"/>
  <c r="U14" i="25" s="1"/>
  <c r="U13" i="25" s="1"/>
  <c r="U12" i="25" s="1"/>
  <c r="U11" i="25" s="1"/>
  <c r="U10" i="25" s="1"/>
  <c r="U9" i="25" s="1"/>
  <c r="U8" i="25" s="1"/>
  <c r="U7" i="25" s="1"/>
  <c r="U6" i="25" s="1"/>
  <c r="U5" i="25" s="1"/>
  <c r="X5" i="25" s="1"/>
  <c r="U23" i="24" s="1"/>
  <c r="U22" i="24" s="1"/>
  <c r="U21" i="24" s="1"/>
  <c r="U20" i="24" s="1"/>
  <c r="U19" i="24" s="1"/>
  <c r="U18" i="24" s="1"/>
  <c r="U17" i="24" s="1"/>
  <c r="U16" i="24" s="1"/>
  <c r="U15" i="24" s="1"/>
  <c r="U14" i="24" s="1"/>
  <c r="U13" i="24" s="1"/>
  <c r="U12" i="24" s="1"/>
  <c r="U11" i="24" s="1"/>
  <c r="U10" i="24" s="1"/>
  <c r="U9" i="24" s="1"/>
  <c r="U8" i="24" s="1"/>
  <c r="U7" i="24" s="1"/>
  <c r="U6" i="24" s="1"/>
  <c r="U5" i="24" s="1"/>
  <c r="X5" i="24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U23" i="23" s="1"/>
  <c r="U22" i="23" s="1"/>
  <c r="U21" i="23" s="1"/>
  <c r="U20" i="23" s="1"/>
  <c r="U19" i="23" s="1"/>
  <c r="U18" i="23" s="1"/>
  <c r="U17" i="23" s="1"/>
  <c r="U16" i="23" s="1"/>
  <c r="U15" i="23" s="1"/>
  <c r="U14" i="23" s="1"/>
  <c r="U13" i="23" s="1"/>
  <c r="U12" i="23" s="1"/>
  <c r="U11" i="23" s="1"/>
  <c r="U10" i="23" s="1"/>
  <c r="U9" i="23" s="1"/>
  <c r="U8" i="23" s="1"/>
  <c r="U7" i="23" s="1"/>
  <c r="U6" i="23" s="1"/>
  <c r="U5" i="23" s="1"/>
  <c r="X5" i="23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U23" i="22" s="1"/>
  <c r="U22" i="22" s="1"/>
  <c r="U21" i="22" s="1"/>
  <c r="U20" i="22" s="1"/>
  <c r="U19" i="22" s="1"/>
  <c r="U18" i="22" s="1"/>
  <c r="U17" i="22" s="1"/>
  <c r="U16" i="22" s="1"/>
  <c r="U15" i="22" s="1"/>
  <c r="U14" i="22" s="1"/>
  <c r="U13" i="22" s="1"/>
  <c r="U12" i="22" s="1"/>
  <c r="U11" i="22" s="1"/>
  <c r="U10" i="22" s="1"/>
  <c r="U9" i="22" s="1"/>
  <c r="U8" i="22" s="1"/>
  <c r="U7" i="22" s="1"/>
  <c r="U6" i="22" s="1"/>
  <c r="U5" i="22" s="1"/>
  <c r="X5" i="22" s="1"/>
  <c r="U23" i="21" s="1"/>
  <c r="U22" i="21" s="1"/>
  <c r="U21" i="21" s="1"/>
  <c r="U20" i="21" s="1"/>
  <c r="U19" i="21" s="1"/>
  <c r="U18" i="21" s="1"/>
  <c r="U17" i="21" s="1"/>
  <c r="U16" i="21" s="1"/>
  <c r="U15" i="21" s="1"/>
  <c r="U14" i="21" s="1"/>
  <c r="U13" i="21" s="1"/>
  <c r="U12" i="21" s="1"/>
  <c r="U11" i="21" s="1"/>
  <c r="U10" i="21" s="1"/>
  <c r="U9" i="21" s="1"/>
  <c r="U8" i="21" s="1"/>
  <c r="U7" i="21" s="1"/>
  <c r="U6" i="21" s="1"/>
  <c r="U5" i="21" s="1"/>
  <c r="X5" i="21" s="1"/>
  <c r="U23" i="19" s="1"/>
  <c r="U22" i="19" s="1"/>
  <c r="U21" i="19" s="1"/>
  <c r="U20" i="19" s="1"/>
  <c r="U19" i="19" s="1"/>
  <c r="U18" i="19" s="1"/>
  <c r="U17" i="19" s="1"/>
  <c r="U16" i="19" s="1"/>
  <c r="U15" i="19" s="1"/>
  <c r="U14" i="19" s="1"/>
  <c r="U13" i="19" s="1"/>
  <c r="U12" i="19" s="1"/>
  <c r="U11" i="19" s="1"/>
  <c r="U10" i="19" s="1"/>
  <c r="U9" i="19" s="1"/>
  <c r="U8" i="19" s="1"/>
  <c r="U7" i="19" s="1"/>
  <c r="U6" i="19" s="1"/>
  <c r="U5" i="19" s="1"/>
  <c r="X5" i="19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U23" i="17" s="1"/>
  <c r="U22" i="17" s="1"/>
  <c r="U21" i="17" s="1"/>
  <c r="U20" i="17" s="1"/>
  <c r="U19" i="17" s="1"/>
  <c r="U18" i="17" s="1"/>
  <c r="U17" i="17" s="1"/>
  <c r="U16" i="17" s="1"/>
  <c r="U15" i="17" s="1"/>
  <c r="U14" i="17" s="1"/>
  <c r="U13" i="17" s="1"/>
  <c r="U12" i="17" s="1"/>
  <c r="U11" i="17" s="1"/>
  <c r="U10" i="17" s="1"/>
  <c r="U9" i="17" s="1"/>
  <c r="U8" i="17" s="1"/>
  <c r="U7" i="17" s="1"/>
  <c r="U6" i="17" s="1"/>
  <c r="U5" i="17" s="1"/>
  <c r="X5" i="17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U23" i="14" s="1"/>
  <c r="U22" i="14" s="1"/>
  <c r="U21" i="14" s="1"/>
  <c r="U20" i="14" s="1"/>
  <c r="U19" i="14" s="1"/>
  <c r="U18" i="14" s="1"/>
  <c r="U17" i="14" s="1"/>
  <c r="U16" i="14" s="1"/>
  <c r="U15" i="14" s="1"/>
  <c r="U14" i="14" s="1"/>
  <c r="U13" i="14" s="1"/>
  <c r="U12" i="14" s="1"/>
  <c r="U11" i="14" s="1"/>
  <c r="U10" i="14" s="1"/>
  <c r="U9" i="14" s="1"/>
  <c r="U8" i="14" s="1"/>
  <c r="U7" i="14" s="1"/>
  <c r="U6" i="14" s="1"/>
  <c r="U5" i="14" s="1"/>
  <c r="X5" i="14" s="1"/>
  <c r="U23" i="12" s="1"/>
  <c r="U22" i="12" s="1"/>
  <c r="U21" i="12" s="1"/>
  <c r="U20" i="12" s="1"/>
  <c r="U19" i="12" s="1"/>
  <c r="U18" i="12" s="1"/>
  <c r="U17" i="12" s="1"/>
  <c r="U16" i="12" s="1"/>
  <c r="U15" i="12" s="1"/>
  <c r="U14" i="12" s="1"/>
  <c r="U13" i="12" s="1"/>
  <c r="U12" i="12" s="1"/>
  <c r="U11" i="12" s="1"/>
  <c r="U10" i="12" s="1"/>
  <c r="U9" i="12" s="1"/>
  <c r="U8" i="12" s="1"/>
  <c r="U7" i="12" s="1"/>
  <c r="U6" i="12" s="1"/>
  <c r="U5" i="12" s="1"/>
  <c r="X5" i="12" s="1"/>
  <c r="U23" i="2" s="1"/>
  <c r="U22" i="2" s="1"/>
  <c r="U21" i="2" s="1"/>
  <c r="U20" i="2" s="1"/>
  <c r="U19" i="2" s="1"/>
  <c r="U18" i="2" s="1"/>
  <c r="U17" i="2" s="1"/>
  <c r="U16" i="2" s="1"/>
  <c r="U15" i="2" s="1"/>
  <c r="U14" i="2" s="1"/>
  <c r="U13" i="2" s="1"/>
  <c r="U12" i="2" s="1"/>
  <c r="U11" i="2" s="1"/>
  <c r="U10" i="2" s="1"/>
  <c r="U9" i="2" s="1"/>
  <c r="U8" i="2" s="1"/>
  <c r="U7" i="2" s="1"/>
  <c r="U6" i="2" s="1"/>
  <c r="U5" i="2" s="1"/>
  <c r="X5" i="2" s="1"/>
  <c r="U23" i="9" s="1"/>
  <c r="U22" i="9" s="1"/>
  <c r="U21" i="9" s="1"/>
  <c r="U20" i="9" s="1"/>
  <c r="U19" i="9" s="1"/>
  <c r="U18" i="9" s="1"/>
  <c r="U17" i="9" s="1"/>
  <c r="U16" i="9" s="1"/>
  <c r="U15" i="9" s="1"/>
  <c r="U14" i="9" s="1"/>
  <c r="U13" i="9" s="1"/>
  <c r="U12" i="9" s="1"/>
  <c r="U11" i="9" s="1"/>
  <c r="U10" i="9" s="1"/>
  <c r="U9" i="9" s="1"/>
  <c r="U8" i="9" s="1"/>
  <c r="U7" i="9" s="1"/>
  <c r="U6" i="9" s="1"/>
  <c r="U5" i="9" s="1"/>
  <c r="X5" i="9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U23" i="40" s="1"/>
  <c r="U22" i="40" s="1"/>
  <c r="U21" i="40" s="1"/>
  <c r="U20" i="40" s="1"/>
  <c r="U19" i="40" s="1"/>
  <c r="U18" i="40" s="1"/>
  <c r="U17" i="40" s="1"/>
  <c r="U16" i="40" s="1"/>
  <c r="U15" i="40" s="1"/>
  <c r="U14" i="40" s="1"/>
  <c r="U13" i="40" s="1"/>
  <c r="U12" i="40" s="1"/>
  <c r="U11" i="40" s="1"/>
  <c r="U10" i="40" s="1"/>
  <c r="U9" i="40" s="1"/>
  <c r="U8" i="40" s="1"/>
  <c r="U7" i="40" s="1"/>
  <c r="U6" i="40" s="1"/>
  <c r="U5" i="40" s="1"/>
  <c r="X5" i="40" s="1"/>
  <c r="U23" i="39" s="1"/>
  <c r="U22" i="39" s="1"/>
  <c r="U21" i="39" s="1"/>
  <c r="U20" i="39" s="1"/>
  <c r="U19" i="39" s="1"/>
  <c r="U18" i="39" s="1"/>
  <c r="U17" i="39" s="1"/>
  <c r="U16" i="39" s="1"/>
  <c r="U15" i="39" s="1"/>
  <c r="U14" i="39" s="1"/>
  <c r="U13" i="39" s="1"/>
  <c r="U12" i="39" s="1"/>
  <c r="U11" i="39" s="1"/>
  <c r="U10" i="39" s="1"/>
  <c r="U9" i="39" s="1"/>
  <c r="U8" i="39" s="1"/>
  <c r="U7" i="39" s="1"/>
  <c r="U6" i="39" s="1"/>
  <c r="U5" i="39" s="1"/>
  <c r="X5" i="39" s="1"/>
  <c r="U23" i="38" s="1"/>
  <c r="U22" i="38" s="1"/>
  <c r="U21" i="38" s="1"/>
  <c r="U20" i="38" s="1"/>
  <c r="U19" i="38" s="1"/>
  <c r="U18" i="38" s="1"/>
  <c r="U17" i="38" s="1"/>
  <c r="U16" i="38" s="1"/>
  <c r="U15" i="38" s="1"/>
  <c r="U14" i="38" s="1"/>
  <c r="U13" i="38" s="1"/>
  <c r="U12" i="38" s="1"/>
  <c r="U11" i="38" s="1"/>
  <c r="U10" i="38" s="1"/>
  <c r="U9" i="38" s="1"/>
  <c r="U8" i="38" s="1"/>
  <c r="U7" i="38" s="1"/>
  <c r="U6" i="38" s="1"/>
  <c r="U5" i="38" s="1"/>
  <c r="X5" i="38" s="1"/>
  <c r="K6" i="35"/>
  <c r="U69" i="32" s="1"/>
  <c r="U68" i="32" s="1"/>
  <c r="U67" i="32" s="1"/>
  <c r="U66" i="32" s="1"/>
  <c r="U65" i="32" s="1"/>
  <c r="U64" i="32" s="1"/>
  <c r="U63" i="32" s="1"/>
  <c r="U62" i="32" s="1"/>
  <c r="U61" i="32" s="1"/>
  <c r="U60" i="32" s="1"/>
  <c r="U59" i="32" s="1"/>
  <c r="U58" i="32" s="1"/>
  <c r="U57" i="32" s="1"/>
  <c r="U56" i="32" s="1"/>
  <c r="U55" i="32" s="1"/>
  <c r="U54" i="32" s="1"/>
  <c r="U53" i="32" s="1"/>
  <c r="U52" i="32" s="1"/>
  <c r="U51" i="32" s="1"/>
  <c r="U50" i="32" s="1"/>
  <c r="U49" i="32" s="1"/>
  <c r="U48" i="32" s="1"/>
  <c r="U47" i="32" s="1"/>
  <c r="U46" i="32" s="1"/>
  <c r="U45" i="32" s="1"/>
  <c r="U44" i="32" s="1"/>
  <c r="U43" i="32" s="1"/>
  <c r="U42" i="32" s="1"/>
  <c r="U41" i="32" s="1"/>
  <c r="U40" i="32" s="1"/>
  <c r="U39" i="32" s="1"/>
  <c r="U38" i="32" s="1"/>
  <c r="U37" i="32" s="1"/>
  <c r="U36" i="32" s="1"/>
  <c r="U35" i="32" s="1"/>
  <c r="U34" i="32" s="1"/>
  <c r="U33" i="32" s="1"/>
  <c r="U32" i="32" s="1"/>
  <c r="U31" i="32" s="1"/>
  <c r="U30" i="32" s="1"/>
  <c r="U29" i="32" s="1"/>
  <c r="U28" i="32" s="1"/>
  <c r="U27" i="32" s="1"/>
  <c r="U26" i="32" s="1"/>
  <c r="U25" i="32" s="1"/>
  <c r="U24" i="32" s="1"/>
  <c r="U23" i="32" s="1"/>
  <c r="U22" i="32" s="1"/>
  <c r="U21" i="32" s="1"/>
  <c r="U20" i="32" s="1"/>
  <c r="U19" i="32" s="1"/>
  <c r="U18" i="32" s="1"/>
  <c r="U17" i="32" s="1"/>
  <c r="U16" i="32" s="1"/>
  <c r="U15" i="32" s="1"/>
  <c r="U14" i="32" s="1"/>
  <c r="U13" i="32" s="1"/>
  <c r="U12" i="32" s="1"/>
  <c r="U11" i="32" s="1"/>
  <c r="U10" i="32" s="1"/>
  <c r="U9" i="32" s="1"/>
  <c r="U8" i="32" s="1"/>
  <c r="U7" i="32" s="1"/>
  <c r="U6" i="32" s="1"/>
  <c r="U5" i="32" s="1"/>
  <c r="X5" i="32" s="1"/>
  <c r="Z5" i="32" s="1"/>
  <c r="K6" i="48"/>
  <c r="U69" i="53" s="1"/>
  <c r="U68" i="53" s="1"/>
  <c r="U67" i="53" s="1"/>
  <c r="U66" i="53" s="1"/>
  <c r="U65" i="53" s="1"/>
  <c r="U64" i="53" s="1"/>
  <c r="U63" i="53" s="1"/>
  <c r="U62" i="53" s="1"/>
  <c r="U61" i="53" s="1"/>
  <c r="U60" i="53" s="1"/>
  <c r="U59" i="53" s="1"/>
  <c r="U58" i="53" s="1"/>
  <c r="U57" i="53" s="1"/>
  <c r="U56" i="53" s="1"/>
  <c r="U55" i="53" s="1"/>
  <c r="U54" i="53" s="1"/>
  <c r="U53" i="53" s="1"/>
  <c r="U52" i="53" s="1"/>
  <c r="U51" i="53" s="1"/>
  <c r="U50" i="53" s="1"/>
  <c r="U49" i="53" s="1"/>
  <c r="U48" i="53" s="1"/>
  <c r="U47" i="53" s="1"/>
  <c r="U46" i="53" s="1"/>
  <c r="U45" i="53" s="1"/>
  <c r="U44" i="53" s="1"/>
  <c r="U43" i="53" s="1"/>
  <c r="U42" i="53" s="1"/>
  <c r="U41" i="53" s="1"/>
  <c r="U40" i="53" s="1"/>
  <c r="U39" i="53" s="1"/>
  <c r="U38" i="53" s="1"/>
  <c r="U37" i="53" s="1"/>
  <c r="U36" i="53" s="1"/>
  <c r="U35" i="53" s="1"/>
  <c r="U34" i="53" s="1"/>
  <c r="U33" i="53" s="1"/>
  <c r="U32" i="53" s="1"/>
  <c r="U31" i="53" s="1"/>
  <c r="U30" i="53" s="1"/>
  <c r="U29" i="53" s="1"/>
  <c r="U28" i="53" s="1"/>
  <c r="U27" i="53" s="1"/>
  <c r="U26" i="53" s="1"/>
  <c r="U25" i="53" s="1"/>
  <c r="U24" i="53" s="1"/>
  <c r="U23" i="53" s="1"/>
  <c r="U22" i="53" s="1"/>
  <c r="U21" i="53" s="1"/>
  <c r="U20" i="53" s="1"/>
  <c r="U19" i="53" s="1"/>
  <c r="U18" i="53" s="1"/>
  <c r="U17" i="53" s="1"/>
  <c r="U16" i="53" s="1"/>
  <c r="U15" i="53" s="1"/>
  <c r="U14" i="53" s="1"/>
  <c r="U13" i="53" s="1"/>
  <c r="U12" i="53" s="1"/>
  <c r="U11" i="53" s="1"/>
  <c r="U10" i="53" s="1"/>
  <c r="U9" i="53" s="1"/>
  <c r="U8" i="53" s="1"/>
  <c r="U7" i="53" s="1"/>
  <c r="U6" i="53" s="1"/>
  <c r="U5" i="53" s="1"/>
  <c r="X5" i="53" s="1"/>
  <c r="K6" i="98"/>
  <c r="U69" i="97" s="1"/>
  <c r="U68" i="97" s="1"/>
  <c r="U67" i="97" s="1"/>
  <c r="U66" i="97" s="1"/>
  <c r="U65" i="97" s="1"/>
  <c r="U64" i="97" s="1"/>
  <c r="U63" i="97" s="1"/>
  <c r="U62" i="97" s="1"/>
  <c r="U61" i="97" s="1"/>
  <c r="U60" i="97" s="1"/>
  <c r="U59" i="97" s="1"/>
  <c r="U58" i="97" s="1"/>
  <c r="U57" i="97" s="1"/>
  <c r="U56" i="97" s="1"/>
  <c r="U55" i="97" s="1"/>
  <c r="U54" i="97" s="1"/>
  <c r="U53" i="97" s="1"/>
  <c r="U52" i="97" s="1"/>
  <c r="U51" i="97" s="1"/>
  <c r="U50" i="97" s="1"/>
  <c r="U49" i="97" s="1"/>
  <c r="U48" i="97" s="1"/>
  <c r="U47" i="97" s="1"/>
  <c r="U46" i="97" s="1"/>
  <c r="U45" i="97" s="1"/>
  <c r="U44" i="97" s="1"/>
  <c r="U43" i="97" s="1"/>
  <c r="U42" i="97" s="1"/>
  <c r="U41" i="97" s="1"/>
  <c r="U40" i="97" s="1"/>
  <c r="U39" i="97" s="1"/>
  <c r="U38" i="97" s="1"/>
  <c r="U37" i="97" s="1"/>
  <c r="U36" i="97" s="1"/>
  <c r="U35" i="97" s="1"/>
  <c r="U34" i="97" s="1"/>
  <c r="U33" i="97" s="1"/>
  <c r="U32" i="97" s="1"/>
  <c r="U31" i="97" s="1"/>
  <c r="U30" i="97" s="1"/>
  <c r="U29" i="97" s="1"/>
  <c r="U28" i="97" s="1"/>
  <c r="U27" i="97" s="1"/>
  <c r="U26" i="97" s="1"/>
  <c r="U25" i="97" s="1"/>
  <c r="U24" i="97" s="1"/>
  <c r="U23" i="97" s="1"/>
  <c r="U22" i="97" s="1"/>
  <c r="U21" i="97" s="1"/>
  <c r="U20" i="97" s="1"/>
  <c r="U19" i="97" s="1"/>
  <c r="U18" i="97" s="1"/>
  <c r="U17" i="97" s="1"/>
  <c r="U16" i="97" s="1"/>
  <c r="U15" i="97" s="1"/>
  <c r="U14" i="97" s="1"/>
  <c r="U13" i="97" s="1"/>
  <c r="U12" i="97" s="1"/>
  <c r="U11" i="97" s="1"/>
  <c r="U10" i="97" s="1"/>
  <c r="U9" i="97" s="1"/>
  <c r="U8" i="97" s="1"/>
  <c r="U7" i="97" s="1"/>
  <c r="U6" i="97" s="1"/>
  <c r="U5" i="97" s="1"/>
  <c r="X5" i="97" s="1"/>
  <c r="K6" i="42"/>
  <c r="U69" i="52" s="1"/>
  <c r="U68" i="52" s="1"/>
  <c r="U67" i="52" s="1"/>
  <c r="U66" i="52" s="1"/>
  <c r="U65" i="52" s="1"/>
  <c r="U64" i="52" s="1"/>
  <c r="U63" i="52" s="1"/>
  <c r="U62" i="52" s="1"/>
  <c r="U61" i="52" s="1"/>
  <c r="U60" i="52" s="1"/>
  <c r="U59" i="52" s="1"/>
  <c r="U58" i="52" s="1"/>
  <c r="U57" i="52" s="1"/>
  <c r="U56" i="52" s="1"/>
  <c r="U55" i="52" s="1"/>
  <c r="U54" i="52" s="1"/>
  <c r="U53" i="52" s="1"/>
  <c r="U52" i="52" s="1"/>
  <c r="U51" i="52" s="1"/>
  <c r="U50" i="52" s="1"/>
  <c r="U49" i="52" s="1"/>
  <c r="U48" i="52" s="1"/>
  <c r="U47" i="52" s="1"/>
  <c r="U46" i="52" s="1"/>
  <c r="U45" i="52" s="1"/>
  <c r="U44" i="52" s="1"/>
  <c r="U43" i="52" s="1"/>
  <c r="U42" i="52" s="1"/>
  <c r="U41" i="52" s="1"/>
  <c r="U40" i="52" s="1"/>
  <c r="U39" i="52" s="1"/>
  <c r="U38" i="52" s="1"/>
  <c r="U37" i="52" s="1"/>
  <c r="U36" i="52" s="1"/>
  <c r="U35" i="52" s="1"/>
  <c r="U34" i="52" s="1"/>
  <c r="U33" i="52" s="1"/>
  <c r="U32" i="52" s="1"/>
  <c r="U31" i="52" s="1"/>
  <c r="U30" i="52" s="1"/>
  <c r="U29" i="52" s="1"/>
  <c r="U28" i="52" s="1"/>
  <c r="U27" i="52" s="1"/>
  <c r="U26" i="52" s="1"/>
  <c r="U25" i="52" s="1"/>
  <c r="U24" i="52" s="1"/>
  <c r="U23" i="52" s="1"/>
  <c r="U22" i="52" s="1"/>
  <c r="U21" i="52" s="1"/>
  <c r="U20" i="52" s="1"/>
  <c r="U19" i="52" s="1"/>
  <c r="U18" i="52" s="1"/>
  <c r="U17" i="52" s="1"/>
  <c r="U16" i="52" s="1"/>
  <c r="U15" i="52" s="1"/>
  <c r="U14" i="52" s="1"/>
  <c r="U13" i="52" s="1"/>
  <c r="U12" i="52" s="1"/>
  <c r="U11" i="52" s="1"/>
  <c r="U10" i="52" s="1"/>
  <c r="U9" i="52" s="1"/>
  <c r="U8" i="52" s="1"/>
  <c r="U7" i="52" s="1"/>
  <c r="U6" i="52" s="1"/>
  <c r="U5" i="52" s="1"/>
  <c r="X5" i="52" s="1"/>
  <c r="K6" i="85"/>
  <c r="U69" i="86" s="1"/>
  <c r="U68" i="86" s="1"/>
  <c r="U67" i="86" s="1"/>
  <c r="U66" i="86" s="1"/>
  <c r="U65" i="86" s="1"/>
  <c r="U64" i="86" s="1"/>
  <c r="U63" i="86" s="1"/>
  <c r="U62" i="86" s="1"/>
  <c r="U61" i="86" s="1"/>
  <c r="U60" i="86" s="1"/>
  <c r="U59" i="86" s="1"/>
  <c r="U58" i="86" s="1"/>
  <c r="U57" i="86" s="1"/>
  <c r="U56" i="86" s="1"/>
  <c r="U55" i="86" s="1"/>
  <c r="U54" i="86" s="1"/>
  <c r="U53" i="86" s="1"/>
  <c r="U52" i="86" s="1"/>
  <c r="U51" i="86" s="1"/>
  <c r="U50" i="86" s="1"/>
  <c r="U49" i="86" s="1"/>
  <c r="U48" i="86" s="1"/>
  <c r="U47" i="86" s="1"/>
  <c r="U46" i="86" s="1"/>
  <c r="U45" i="86" s="1"/>
  <c r="U44" i="86" s="1"/>
  <c r="U43" i="86" s="1"/>
  <c r="U42" i="86" s="1"/>
  <c r="U41" i="86" s="1"/>
  <c r="U40" i="86" s="1"/>
  <c r="U39" i="86" s="1"/>
  <c r="U38" i="86" s="1"/>
  <c r="U37" i="86" s="1"/>
  <c r="U36" i="86" s="1"/>
  <c r="U35" i="86" s="1"/>
  <c r="U34" i="86" s="1"/>
  <c r="U33" i="86" s="1"/>
  <c r="U32" i="86" s="1"/>
  <c r="U31" i="86" s="1"/>
  <c r="U30" i="86" s="1"/>
  <c r="U29" i="86" s="1"/>
  <c r="U28" i="86" s="1"/>
  <c r="U27" i="86" s="1"/>
  <c r="U26" i="86" s="1"/>
  <c r="U25" i="86" s="1"/>
  <c r="U24" i="86" s="1"/>
  <c r="U23" i="86" s="1"/>
  <c r="U22" i="86" s="1"/>
  <c r="U21" i="86" s="1"/>
  <c r="U20" i="86" s="1"/>
  <c r="U19" i="86" s="1"/>
  <c r="U18" i="86" s="1"/>
  <c r="U17" i="86" s="1"/>
  <c r="U16" i="86" s="1"/>
  <c r="U15" i="86" s="1"/>
  <c r="U14" i="86" s="1"/>
  <c r="U13" i="86" s="1"/>
  <c r="U12" i="86" s="1"/>
  <c r="U11" i="86" s="1"/>
  <c r="U10" i="86" s="1"/>
  <c r="U9" i="86" s="1"/>
  <c r="U8" i="86" s="1"/>
  <c r="U7" i="86" s="1"/>
  <c r="U6" i="86" s="1"/>
  <c r="U5" i="86" s="1"/>
  <c r="X5" i="86" s="1"/>
  <c r="AH5" i="86" s="1"/>
  <c r="K6" i="90"/>
  <c r="U69" i="89" s="1"/>
  <c r="U68" i="89" s="1"/>
  <c r="U67" i="89" s="1"/>
  <c r="U66" i="89" s="1"/>
  <c r="U65" i="89" s="1"/>
  <c r="U64" i="89" s="1"/>
  <c r="U63" i="89" s="1"/>
  <c r="U62" i="89" s="1"/>
  <c r="U61" i="89" s="1"/>
  <c r="U60" i="89" s="1"/>
  <c r="U59" i="89" s="1"/>
  <c r="U58" i="89" s="1"/>
  <c r="U57" i="89" s="1"/>
  <c r="U56" i="89" s="1"/>
  <c r="U55" i="89" s="1"/>
  <c r="U54" i="89" s="1"/>
  <c r="U53" i="89" s="1"/>
  <c r="U52" i="89" s="1"/>
  <c r="U51" i="89" s="1"/>
  <c r="U50" i="89" s="1"/>
  <c r="U49" i="89" s="1"/>
  <c r="U48" i="89" s="1"/>
  <c r="U47" i="89" s="1"/>
  <c r="U46" i="89" s="1"/>
  <c r="U45" i="89" s="1"/>
  <c r="U44" i="89" s="1"/>
  <c r="U43" i="89" s="1"/>
  <c r="U42" i="89" s="1"/>
  <c r="U41" i="89" s="1"/>
  <c r="U40" i="89" s="1"/>
  <c r="U39" i="89" s="1"/>
  <c r="U38" i="89" s="1"/>
  <c r="U37" i="89" s="1"/>
  <c r="U36" i="89" s="1"/>
  <c r="U35" i="89" s="1"/>
  <c r="U34" i="89" s="1"/>
  <c r="U33" i="89" s="1"/>
  <c r="U32" i="89" s="1"/>
  <c r="U31" i="89" s="1"/>
  <c r="U30" i="89" s="1"/>
  <c r="U29" i="89" s="1"/>
  <c r="U28" i="89" s="1"/>
  <c r="U27" i="89" s="1"/>
  <c r="U26" i="89" s="1"/>
  <c r="U25" i="89" s="1"/>
  <c r="U24" i="89" s="1"/>
  <c r="U23" i="89" s="1"/>
  <c r="U22" i="89" s="1"/>
  <c r="U21" i="89" s="1"/>
  <c r="U20" i="89" s="1"/>
  <c r="U19" i="89" s="1"/>
  <c r="U18" i="89" s="1"/>
  <c r="U17" i="89" s="1"/>
  <c r="U16" i="89" s="1"/>
  <c r="U15" i="89" s="1"/>
  <c r="U14" i="89" s="1"/>
  <c r="U13" i="89" s="1"/>
  <c r="U12" i="89" s="1"/>
  <c r="U11" i="89" s="1"/>
  <c r="U10" i="89" s="1"/>
  <c r="U9" i="89" s="1"/>
  <c r="U8" i="89" s="1"/>
  <c r="U7" i="89" s="1"/>
  <c r="U6" i="89" s="1"/>
  <c r="U5" i="89" s="1"/>
  <c r="X5" i="89" s="1"/>
  <c r="AH5" i="89" s="1"/>
  <c r="K6" i="94"/>
  <c r="U69" i="93" s="1"/>
  <c r="U68" i="93" s="1"/>
  <c r="U67" i="93" s="1"/>
  <c r="U66" i="93" s="1"/>
  <c r="U65" i="93" s="1"/>
  <c r="U64" i="93" s="1"/>
  <c r="U63" i="93" s="1"/>
  <c r="U62" i="93" s="1"/>
  <c r="U61" i="93" s="1"/>
  <c r="U60" i="93" s="1"/>
  <c r="U59" i="93" s="1"/>
  <c r="U58" i="93" s="1"/>
  <c r="U57" i="93" s="1"/>
  <c r="U56" i="93" s="1"/>
  <c r="U55" i="93" s="1"/>
  <c r="U54" i="93" s="1"/>
  <c r="U53" i="93" s="1"/>
  <c r="U52" i="93" s="1"/>
  <c r="U51" i="93" s="1"/>
  <c r="U50" i="93" s="1"/>
  <c r="U49" i="93" s="1"/>
  <c r="U48" i="93" s="1"/>
  <c r="U47" i="93" s="1"/>
  <c r="U46" i="93" s="1"/>
  <c r="U45" i="93" s="1"/>
  <c r="U44" i="93" s="1"/>
  <c r="U43" i="93" s="1"/>
  <c r="U42" i="93" s="1"/>
  <c r="U41" i="93" s="1"/>
  <c r="U40" i="93" s="1"/>
  <c r="U39" i="93" s="1"/>
  <c r="U38" i="93" s="1"/>
  <c r="U37" i="93" s="1"/>
  <c r="U36" i="93" s="1"/>
  <c r="U35" i="93" s="1"/>
  <c r="U34" i="93" s="1"/>
  <c r="U33" i="93" s="1"/>
  <c r="U32" i="93" s="1"/>
  <c r="U31" i="93" s="1"/>
  <c r="U30" i="93" s="1"/>
  <c r="U29" i="93" s="1"/>
  <c r="U28" i="93" s="1"/>
  <c r="U27" i="93" s="1"/>
  <c r="U26" i="93" s="1"/>
  <c r="U25" i="93" s="1"/>
  <c r="U24" i="93" s="1"/>
  <c r="U23" i="93" s="1"/>
  <c r="U22" i="93" s="1"/>
  <c r="U21" i="93" s="1"/>
  <c r="U20" i="93" s="1"/>
  <c r="U19" i="93" s="1"/>
  <c r="U18" i="93" s="1"/>
  <c r="U17" i="93" s="1"/>
  <c r="U16" i="93" s="1"/>
  <c r="U15" i="93" s="1"/>
  <c r="U14" i="93" s="1"/>
  <c r="U13" i="93" s="1"/>
  <c r="U12" i="93" s="1"/>
  <c r="U11" i="93" s="1"/>
  <c r="U10" i="93" s="1"/>
  <c r="U9" i="93" s="1"/>
  <c r="U8" i="93" s="1"/>
  <c r="U7" i="93" s="1"/>
  <c r="U6" i="93" s="1"/>
  <c r="U5" i="93" s="1"/>
  <c r="X5" i="93" s="1"/>
  <c r="K6" i="102"/>
  <c r="U69" i="101" s="1"/>
  <c r="U68" i="101" s="1"/>
  <c r="U67" i="101" s="1"/>
  <c r="U66" i="101" s="1"/>
  <c r="U65" i="101" s="1"/>
  <c r="U64" i="101" s="1"/>
  <c r="U63" i="101" s="1"/>
  <c r="U62" i="101" s="1"/>
  <c r="U61" i="101" s="1"/>
  <c r="U60" i="101" s="1"/>
  <c r="U59" i="101" s="1"/>
  <c r="U58" i="101" s="1"/>
  <c r="U57" i="101" s="1"/>
  <c r="U56" i="101" s="1"/>
  <c r="U55" i="101" s="1"/>
  <c r="U54" i="101" s="1"/>
  <c r="U53" i="101" s="1"/>
  <c r="U52" i="101" s="1"/>
  <c r="U51" i="101" s="1"/>
  <c r="U50" i="101" s="1"/>
  <c r="U49" i="101" s="1"/>
  <c r="U48" i="101" s="1"/>
  <c r="U47" i="101" s="1"/>
  <c r="U46" i="101" s="1"/>
  <c r="U45" i="101" s="1"/>
  <c r="U44" i="101" s="1"/>
  <c r="U43" i="101" s="1"/>
  <c r="U42" i="101" s="1"/>
  <c r="U41" i="101" s="1"/>
  <c r="U40" i="101" s="1"/>
  <c r="U39" i="101" s="1"/>
  <c r="U38" i="101" s="1"/>
  <c r="U37" i="101" s="1"/>
  <c r="U36" i="101" s="1"/>
  <c r="U35" i="101" s="1"/>
  <c r="U34" i="101" s="1"/>
  <c r="U33" i="101" s="1"/>
  <c r="U32" i="101" s="1"/>
  <c r="U31" i="101" s="1"/>
  <c r="U30" i="101" s="1"/>
  <c r="U29" i="101" s="1"/>
  <c r="U28" i="101" s="1"/>
  <c r="U27" i="101" s="1"/>
  <c r="U26" i="101" s="1"/>
  <c r="U25" i="101" s="1"/>
  <c r="U24" i="101" s="1"/>
  <c r="U23" i="101" s="1"/>
  <c r="U22" i="101" s="1"/>
  <c r="U21" i="101" s="1"/>
  <c r="U20" i="101" s="1"/>
  <c r="U19" i="101" s="1"/>
  <c r="U18" i="101" s="1"/>
  <c r="U17" i="101" s="1"/>
  <c r="U16" i="101" s="1"/>
  <c r="U15" i="101" s="1"/>
  <c r="U14" i="101" s="1"/>
  <c r="U13" i="101" s="1"/>
  <c r="U12" i="101" s="1"/>
  <c r="U11" i="101" s="1"/>
  <c r="U10" i="101" s="1"/>
  <c r="U9" i="101" s="1"/>
  <c r="U8" i="101" s="1"/>
  <c r="U7" i="101" s="1"/>
  <c r="U6" i="101" s="1"/>
  <c r="U5" i="101" s="1"/>
  <c r="X5" i="101" s="1"/>
  <c r="Z5" i="101" s="1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AH5" i="37"/>
  <c r="AQ5" i="37" s="1"/>
  <c r="Z5" i="37"/>
  <c r="AH5" i="64"/>
  <c r="AQ5" i="64" s="1"/>
  <c r="Z5" i="64"/>
  <c r="AH5" i="70"/>
  <c r="AQ5" i="70" s="1"/>
  <c r="Z5" i="70"/>
  <c r="AH5" i="76"/>
  <c r="AQ5" i="76" s="1"/>
  <c r="Z5" i="76"/>
  <c r="AH5" i="82"/>
  <c r="AQ5" i="82" s="1"/>
  <c r="Z5" i="82"/>
  <c r="AH5" i="11"/>
  <c r="Z5" i="11"/>
  <c r="Z5" i="12"/>
  <c r="AH5" i="12"/>
  <c r="AQ5" i="12" s="1"/>
  <c r="AH5" i="23"/>
  <c r="AQ5" i="23" s="1"/>
  <c r="Z5" i="23"/>
  <c r="AH5" i="29"/>
  <c r="AQ5" i="29" s="1"/>
  <c r="Z5" i="29"/>
  <c r="Z5" i="14"/>
  <c r="AH5" i="14"/>
  <c r="AQ5" i="14" s="1"/>
  <c r="AH5" i="19"/>
  <c r="AQ5" i="19" s="1"/>
  <c r="Z5" i="19"/>
  <c r="AH5" i="30"/>
  <c r="AQ5" i="30" s="1"/>
  <c r="Z5" i="30"/>
  <c r="AH5" i="33"/>
  <c r="AQ5" i="33" s="1"/>
  <c r="Z5" i="33"/>
  <c r="Z5" i="15"/>
  <c r="AH5" i="15"/>
  <c r="AH5" i="21"/>
  <c r="AQ5" i="21" s="1"/>
  <c r="Z5" i="21"/>
  <c r="AH5" i="27"/>
  <c r="AQ5" i="27" s="1"/>
  <c r="Z5" i="27"/>
  <c r="AH5" i="34"/>
  <c r="AQ5" i="34" s="1"/>
  <c r="Z5" i="34"/>
  <c r="Z5" i="10"/>
  <c r="AH5" i="10"/>
  <c r="AQ5" i="10" s="1"/>
  <c r="AH5" i="18"/>
  <c r="AQ5" i="18" s="1"/>
  <c r="Z5" i="18"/>
  <c r="AH5" i="35"/>
  <c r="AQ5" i="35" s="1"/>
  <c r="Z5" i="35"/>
  <c r="AH5" i="50"/>
  <c r="AQ5" i="50" s="1"/>
  <c r="Z5" i="50"/>
  <c r="AH5" i="48"/>
  <c r="AQ5" i="48" s="1"/>
  <c r="Z5" i="48"/>
  <c r="AH5" i="42"/>
  <c r="AQ5" i="42" s="1"/>
  <c r="Z5" i="42"/>
  <c r="AH5" i="58"/>
  <c r="AQ5" i="58" s="1"/>
  <c r="Z5" i="58"/>
  <c r="AH5" i="62"/>
  <c r="AQ5" i="62" s="1"/>
  <c r="Z5" i="62"/>
  <c r="AH5" i="49"/>
  <c r="Z5" i="49"/>
  <c r="AH5" i="43"/>
  <c r="Z5" i="43"/>
  <c r="AH5" i="59"/>
  <c r="AQ5" i="59" s="1"/>
  <c r="Z5" i="59"/>
  <c r="AH5" i="69"/>
  <c r="AQ5" i="69" s="1"/>
  <c r="Z5" i="69"/>
  <c r="AH5" i="71"/>
  <c r="AQ5" i="71" s="1"/>
  <c r="Z5" i="71"/>
  <c r="AH5" i="81"/>
  <c r="AQ5" i="81" s="1"/>
  <c r="Z5" i="81"/>
  <c r="AH5" i="84"/>
  <c r="Z5" i="84"/>
  <c r="AH5" i="88"/>
  <c r="AQ5" i="88" s="1"/>
  <c r="Z5" i="88"/>
  <c r="AH5" i="92"/>
  <c r="AQ5" i="92" s="1"/>
  <c r="Z5" i="92"/>
  <c r="AH5" i="96"/>
  <c r="Z5" i="96"/>
  <c r="AH5" i="100"/>
  <c r="Z5" i="100"/>
  <c r="AH5" i="104"/>
  <c r="Z5" i="104"/>
  <c r="AH5" i="38"/>
  <c r="AQ5" i="38" s="1"/>
  <c r="Z5" i="38"/>
  <c r="AH5" i="41"/>
  <c r="Z5" i="41"/>
  <c r="AH5" i="17"/>
  <c r="AQ5" i="17" s="1"/>
  <c r="Z5" i="17"/>
  <c r="AH5" i="25"/>
  <c r="AQ5" i="25" s="1"/>
  <c r="Z5" i="25"/>
  <c r="AH5" i="31"/>
  <c r="AQ5" i="31" s="1"/>
  <c r="Z5" i="31"/>
  <c r="AH5" i="39"/>
  <c r="AQ5" i="39" s="1"/>
  <c r="AH5" i="60"/>
  <c r="AQ5" i="60" s="1"/>
  <c r="Z5" i="60"/>
  <c r="AH5" i="66"/>
  <c r="AQ5" i="66" s="1"/>
  <c r="Z5" i="66"/>
  <c r="AH5" i="72"/>
  <c r="AQ5" i="72" s="1"/>
  <c r="Z5" i="72"/>
  <c r="AH5" i="78"/>
  <c r="AQ5" i="78" s="1"/>
  <c r="Z5" i="78"/>
  <c r="AH5" i="22"/>
  <c r="AQ5" i="22" s="1"/>
  <c r="Z5" i="22"/>
  <c r="AH5" i="24"/>
  <c r="AQ5" i="24" s="1"/>
  <c r="Z5" i="24"/>
  <c r="AH5" i="36"/>
  <c r="AQ5" i="36" s="1"/>
  <c r="Z5" i="36"/>
  <c r="AH5" i="16"/>
  <c r="Z5" i="16"/>
  <c r="AH5" i="55"/>
  <c r="Z5" i="55"/>
  <c r="AH5" i="9"/>
  <c r="AQ5" i="9" s="1"/>
  <c r="Z5" i="9"/>
  <c r="AH5" i="2"/>
  <c r="AQ5" i="2" s="1"/>
  <c r="Z5" i="2"/>
  <c r="AH5" i="26"/>
  <c r="AQ5" i="26" s="1"/>
  <c r="Z5" i="26"/>
  <c r="AH5" i="28"/>
  <c r="AQ5" i="28" s="1"/>
  <c r="Z5" i="28"/>
  <c r="AH5" i="40"/>
  <c r="AQ5" i="40" s="1"/>
  <c r="Z5" i="40"/>
  <c r="AH5" i="13"/>
  <c r="Z5" i="13"/>
  <c r="AH5" i="20"/>
  <c r="Z5" i="20"/>
  <c r="Z5" i="44"/>
  <c r="AH5" i="44"/>
  <c r="AH5" i="54"/>
  <c r="Z5" i="54"/>
  <c r="Z5" i="51"/>
  <c r="AH5" i="51"/>
  <c r="AH5" i="45"/>
  <c r="Z5" i="45"/>
  <c r="AH5" i="61"/>
  <c r="AQ5" i="61" s="1"/>
  <c r="Z5" i="61"/>
  <c r="AH5" i="63"/>
  <c r="AQ5" i="63" s="1"/>
  <c r="Z5" i="63"/>
  <c r="AH5" i="73"/>
  <c r="AQ5" i="73" s="1"/>
  <c r="Z5" i="73"/>
  <c r="AH5" i="75"/>
  <c r="AQ5" i="75" s="1"/>
  <c r="Z5" i="75"/>
  <c r="Z5" i="86"/>
  <c r="Z5" i="89"/>
  <c r="AH5" i="93"/>
  <c r="Z5" i="93"/>
  <c r="AH5" i="97"/>
  <c r="Z5" i="97"/>
  <c r="AH5" i="105"/>
  <c r="Z5" i="105"/>
  <c r="AH5" i="85"/>
  <c r="AQ5" i="85" s="1"/>
  <c r="Z5" i="85"/>
  <c r="AH5" i="90"/>
  <c r="AQ5" i="90" s="1"/>
  <c r="Z5" i="90"/>
  <c r="AH5" i="94"/>
  <c r="AQ5" i="94" s="1"/>
  <c r="Z5" i="94"/>
  <c r="AH5" i="98"/>
  <c r="AQ5" i="98" s="1"/>
  <c r="Z5" i="98"/>
  <c r="AH5" i="102"/>
  <c r="AQ5" i="102" s="1"/>
  <c r="Z5" i="102"/>
  <c r="AH5" i="32"/>
  <c r="Z5" i="46"/>
  <c r="AH5" i="46"/>
  <c r="AQ5" i="46" s="1"/>
  <c r="AH5" i="53"/>
  <c r="Z5" i="53"/>
  <c r="Z5" i="52"/>
  <c r="AH5" i="52"/>
  <c r="AQ5" i="52" s="1"/>
  <c r="Z5" i="47"/>
  <c r="AH5" i="47"/>
  <c r="AH5" i="65"/>
  <c r="AQ5" i="65" s="1"/>
  <c r="Z5" i="65"/>
  <c r="AH5" i="67"/>
  <c r="AQ5" i="67" s="1"/>
  <c r="Z5" i="67"/>
  <c r="AH5" i="77"/>
  <c r="AQ5" i="77" s="1"/>
  <c r="Z5" i="77"/>
  <c r="AH5" i="79"/>
  <c r="AQ5" i="79" s="1"/>
  <c r="Z5" i="79"/>
  <c r="AH5" i="83"/>
  <c r="Z5" i="83"/>
  <c r="AH5" i="87"/>
  <c r="AQ5" i="87" s="1"/>
  <c r="Z5" i="87"/>
  <c r="AH5" i="91"/>
  <c r="AQ5" i="91" s="1"/>
  <c r="Z5" i="91"/>
  <c r="AH5" i="95"/>
  <c r="Z5" i="95"/>
  <c r="AH5" i="99"/>
  <c r="Z5" i="99"/>
  <c r="AH5" i="103"/>
  <c r="Z5" i="103"/>
  <c r="AH5" i="68"/>
  <c r="AQ5" i="68" s="1"/>
  <c r="Z5" i="68"/>
  <c r="AH5" i="74"/>
  <c r="AQ5" i="74" s="1"/>
  <c r="Z5" i="74"/>
  <c r="AH5" i="80"/>
  <c r="AQ5" i="80" s="1"/>
  <c r="Z5" i="80"/>
  <c r="AQ5" i="11" l="1"/>
  <c r="AH5" i="101"/>
  <c r="Z5" i="39"/>
  <c r="W6" i="39" s="1"/>
  <c r="AQ5" i="99"/>
  <c r="AQ5" i="83"/>
  <c r="AQ5" i="16"/>
  <c r="AQ5" i="100"/>
  <c r="AQ5" i="84"/>
  <c r="AQ5" i="41"/>
  <c r="AQ5" i="47"/>
  <c r="AQ5" i="96"/>
  <c r="AQ5" i="51"/>
  <c r="K7" i="102"/>
  <c r="K8" i="102" s="1"/>
  <c r="K9" i="102" s="1"/>
  <c r="K10" i="102" s="1"/>
  <c r="K11" i="102" s="1"/>
  <c r="K12" i="102" s="1"/>
  <c r="K13" i="102" s="1"/>
  <c r="AQ5" i="54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AQ5" i="103"/>
  <c r="AQ5" i="95"/>
  <c r="AQ5" i="53"/>
  <c r="AQ5" i="15"/>
  <c r="AQ5" i="89"/>
  <c r="AQ5" i="45"/>
  <c r="AQ5" i="32"/>
  <c r="AQ5" i="101"/>
  <c r="AQ5" i="43"/>
  <c r="AQ5" i="97"/>
  <c r="AQ5" i="86"/>
  <c r="AQ5" i="20"/>
  <c r="AQ5" i="49"/>
  <c r="AQ5" i="105"/>
  <c r="AQ5" i="93"/>
  <c r="AQ5" i="13"/>
  <c r="AQ5" i="55"/>
  <c r="AQ5" i="104"/>
  <c r="AQ5" i="44"/>
  <c r="W6" i="83"/>
  <c r="AG5" i="83"/>
  <c r="AP5" i="83" s="1"/>
  <c r="AF5" i="83"/>
  <c r="AO5" i="83" s="1"/>
  <c r="AE5" i="83"/>
  <c r="W6" i="15"/>
  <c r="AG5" i="15"/>
  <c r="AP5" i="15" s="1"/>
  <c r="AF5" i="15"/>
  <c r="AO5" i="15" s="1"/>
  <c r="AE5" i="15"/>
  <c r="AF5" i="80"/>
  <c r="AO5" i="80" s="1"/>
  <c r="AE5" i="80"/>
  <c r="W6" i="80"/>
  <c r="AG5" i="80"/>
  <c r="AP5" i="80" s="1"/>
  <c r="AE5" i="67"/>
  <c r="W6" i="67"/>
  <c r="AG5" i="67"/>
  <c r="AP5" i="67" s="1"/>
  <c r="AF5" i="67"/>
  <c r="AO5" i="67" s="1"/>
  <c r="AE5" i="102"/>
  <c r="W6" i="102"/>
  <c r="AG5" i="102"/>
  <c r="AP5" i="102" s="1"/>
  <c r="AF5" i="102"/>
  <c r="AO5" i="102" s="1"/>
  <c r="AE5" i="26"/>
  <c r="AF5" i="26"/>
  <c r="AO5" i="26" s="1"/>
  <c r="AG5" i="26"/>
  <c r="AP5" i="26" s="1"/>
  <c r="W6" i="26"/>
  <c r="AE5" i="72"/>
  <c r="W6" i="72"/>
  <c r="AG5" i="72"/>
  <c r="AP5" i="72" s="1"/>
  <c r="AF5" i="72"/>
  <c r="AO5" i="72" s="1"/>
  <c r="AE5" i="25"/>
  <c r="AF5" i="25"/>
  <c r="AO5" i="25" s="1"/>
  <c r="AG5" i="25"/>
  <c r="AP5" i="25" s="1"/>
  <c r="W6" i="25"/>
  <c r="AF5" i="104"/>
  <c r="AO5" i="104" s="1"/>
  <c r="AE5" i="104"/>
  <c r="W6" i="104"/>
  <c r="AG5" i="104"/>
  <c r="AP5" i="104" s="1"/>
  <c r="W6" i="96"/>
  <c r="AG5" i="96"/>
  <c r="AP5" i="96" s="1"/>
  <c r="AF5" i="96"/>
  <c r="AO5" i="96" s="1"/>
  <c r="AE5" i="96"/>
  <c r="W6" i="88"/>
  <c r="AG5" i="88"/>
  <c r="AP5" i="88" s="1"/>
  <c r="AF5" i="88"/>
  <c r="AO5" i="88" s="1"/>
  <c r="AE5" i="88"/>
  <c r="AG5" i="69"/>
  <c r="AP5" i="69" s="1"/>
  <c r="W6" i="69"/>
  <c r="AF5" i="69"/>
  <c r="AO5" i="69" s="1"/>
  <c r="AE5" i="69"/>
  <c r="W6" i="43"/>
  <c r="AG5" i="43"/>
  <c r="AP5" i="43" s="1"/>
  <c r="AE5" i="43"/>
  <c r="AF5" i="43"/>
  <c r="AO5" i="43" s="1"/>
  <c r="W6" i="14"/>
  <c r="AG5" i="14"/>
  <c r="AP5" i="14" s="1"/>
  <c r="AF5" i="14"/>
  <c r="AO5" i="14" s="1"/>
  <c r="AE5" i="14"/>
  <c r="W6" i="76"/>
  <c r="AG5" i="76"/>
  <c r="AP5" i="76" s="1"/>
  <c r="AF5" i="76"/>
  <c r="AO5" i="76" s="1"/>
  <c r="AE5" i="76"/>
  <c r="AG5" i="99"/>
  <c r="AP5" i="99" s="1"/>
  <c r="W6" i="99"/>
  <c r="AF5" i="99"/>
  <c r="AO5" i="99" s="1"/>
  <c r="AE5" i="99"/>
  <c r="AE5" i="91"/>
  <c r="W6" i="91"/>
  <c r="AG5" i="91"/>
  <c r="AP5" i="91" s="1"/>
  <c r="AF5" i="91"/>
  <c r="AO5" i="91" s="1"/>
  <c r="AF5" i="47"/>
  <c r="AO5" i="47" s="1"/>
  <c r="AG5" i="47"/>
  <c r="AP5" i="47" s="1"/>
  <c r="W6" i="47"/>
  <c r="AE5" i="47"/>
  <c r="AE5" i="90"/>
  <c r="W6" i="90"/>
  <c r="AG5" i="90"/>
  <c r="AP5" i="90" s="1"/>
  <c r="AF5" i="90"/>
  <c r="AO5" i="90" s="1"/>
  <c r="AG5" i="75"/>
  <c r="AP5" i="75" s="1"/>
  <c r="AF5" i="75"/>
  <c r="AO5" i="75" s="1"/>
  <c r="AE5" i="75"/>
  <c r="W6" i="75"/>
  <c r="W6" i="35"/>
  <c r="AG5" i="35"/>
  <c r="AP5" i="35" s="1"/>
  <c r="AE5" i="35"/>
  <c r="AF5" i="35"/>
  <c r="AO5" i="35" s="1"/>
  <c r="AF5" i="33"/>
  <c r="AO5" i="33" s="1"/>
  <c r="AE5" i="33"/>
  <c r="AG5" i="33"/>
  <c r="AP5" i="33" s="1"/>
  <c r="W6" i="33"/>
  <c r="AF5" i="98"/>
  <c r="AO5" i="98" s="1"/>
  <c r="AE5" i="98"/>
  <c r="W6" i="98"/>
  <c r="AG5" i="98"/>
  <c r="AP5" i="98" s="1"/>
  <c r="AE5" i="85"/>
  <c r="AF5" i="85"/>
  <c r="AO5" i="85" s="1"/>
  <c r="W6" i="85"/>
  <c r="AG5" i="85"/>
  <c r="AP5" i="85" s="1"/>
  <c r="AE5" i="97"/>
  <c r="AF5" i="97"/>
  <c r="AO5" i="97" s="1"/>
  <c r="W6" i="97"/>
  <c r="AG5" i="97"/>
  <c r="AP5" i="97" s="1"/>
  <c r="W6" i="89"/>
  <c r="AG5" i="89"/>
  <c r="AP5" i="89" s="1"/>
  <c r="AF5" i="89"/>
  <c r="AO5" i="89" s="1"/>
  <c r="AE5" i="89"/>
  <c r="AG5" i="63"/>
  <c r="AP5" i="63" s="1"/>
  <c r="AF5" i="63"/>
  <c r="AO5" i="63" s="1"/>
  <c r="AE5" i="63"/>
  <c r="W6" i="63"/>
  <c r="AG5" i="16"/>
  <c r="AP5" i="16" s="1"/>
  <c r="AF5" i="16"/>
  <c r="AO5" i="16" s="1"/>
  <c r="W6" i="16"/>
  <c r="AE5" i="16"/>
  <c r="AE5" i="41"/>
  <c r="AF5" i="41"/>
  <c r="AO5" i="41" s="1"/>
  <c r="AG5" i="41"/>
  <c r="AP5" i="41" s="1"/>
  <c r="W6" i="41"/>
  <c r="AF5" i="49"/>
  <c r="AO5" i="49" s="1"/>
  <c r="AG5" i="49"/>
  <c r="AP5" i="49" s="1"/>
  <c r="W6" i="49"/>
  <c r="AE5" i="49"/>
  <c r="AF5" i="48"/>
  <c r="AO5" i="48" s="1"/>
  <c r="AE5" i="48"/>
  <c r="AG5" i="48"/>
  <c r="AP5" i="48" s="1"/>
  <c r="W6" i="48"/>
  <c r="AG5" i="18"/>
  <c r="AP5" i="18" s="1"/>
  <c r="AF5" i="18"/>
  <c r="AO5" i="18" s="1"/>
  <c r="AE5" i="18"/>
  <c r="W6" i="18"/>
  <c r="AF5" i="34"/>
  <c r="AO5" i="34" s="1"/>
  <c r="AG5" i="34"/>
  <c r="AP5" i="34" s="1"/>
  <c r="W6" i="34"/>
  <c r="AE5" i="34"/>
  <c r="AG5" i="19"/>
  <c r="AP5" i="19" s="1"/>
  <c r="W6" i="19"/>
  <c r="AF5" i="19"/>
  <c r="AO5" i="19" s="1"/>
  <c r="AE5" i="19"/>
  <c r="AF5" i="23"/>
  <c r="AO5" i="23" s="1"/>
  <c r="AG5" i="23"/>
  <c r="AP5" i="23" s="1"/>
  <c r="W6" i="23"/>
  <c r="AE5" i="23"/>
  <c r="AE5" i="37"/>
  <c r="AF5" i="37"/>
  <c r="AO5" i="37" s="1"/>
  <c r="AG5" i="37"/>
  <c r="AP5" i="37" s="1"/>
  <c r="W6" i="37"/>
  <c r="AE5" i="61"/>
  <c r="AF5" i="61"/>
  <c r="AO5" i="61" s="1"/>
  <c r="W6" i="61"/>
  <c r="AG5" i="61"/>
  <c r="AP5" i="61" s="1"/>
  <c r="AE5" i="20"/>
  <c r="W6" i="20"/>
  <c r="AF5" i="20"/>
  <c r="AO5" i="20" s="1"/>
  <c r="AG5" i="20"/>
  <c r="AP5" i="20" s="1"/>
  <c r="AF5" i="62"/>
  <c r="AO5" i="62" s="1"/>
  <c r="AE5" i="62"/>
  <c r="AG5" i="62"/>
  <c r="AP5" i="62" s="1"/>
  <c r="W6" i="62"/>
  <c r="W6" i="42"/>
  <c r="AE5" i="42"/>
  <c r="AG5" i="42"/>
  <c r="AP5" i="42" s="1"/>
  <c r="AF5" i="42"/>
  <c r="AO5" i="42" s="1"/>
  <c r="AE5" i="27"/>
  <c r="W6" i="27"/>
  <c r="AF5" i="27"/>
  <c r="AO5" i="27" s="1"/>
  <c r="AG5" i="27"/>
  <c r="AP5" i="27" s="1"/>
  <c r="AE5" i="12"/>
  <c r="W6" i="12"/>
  <c r="AF5" i="12"/>
  <c r="AO5" i="12" s="1"/>
  <c r="AG5" i="12"/>
  <c r="AP5" i="12" s="1"/>
  <c r="AF5" i="68"/>
  <c r="AO5" i="68" s="1"/>
  <c r="AG5" i="68"/>
  <c r="AP5" i="68" s="1"/>
  <c r="AE5" i="68"/>
  <c r="W6" i="68"/>
  <c r="AE5" i="103"/>
  <c r="W6" i="103"/>
  <c r="AG5" i="103"/>
  <c r="AP5" i="103" s="1"/>
  <c r="AF5" i="103"/>
  <c r="AO5" i="103" s="1"/>
  <c r="W6" i="95"/>
  <c r="AG5" i="95"/>
  <c r="AP5" i="95" s="1"/>
  <c r="AF5" i="95"/>
  <c r="AO5" i="95" s="1"/>
  <c r="AE5" i="95"/>
  <c r="AG5" i="87"/>
  <c r="AP5" i="87" s="1"/>
  <c r="W6" i="87"/>
  <c r="AF5" i="87"/>
  <c r="AO5" i="87" s="1"/>
  <c r="AE5" i="87"/>
  <c r="W6" i="77"/>
  <c r="AG5" i="77"/>
  <c r="AP5" i="77" s="1"/>
  <c r="AF5" i="77"/>
  <c r="AO5" i="77" s="1"/>
  <c r="AE5" i="77"/>
  <c r="AG5" i="52"/>
  <c r="AP5" i="52" s="1"/>
  <c r="W6" i="52"/>
  <c r="AE5" i="52"/>
  <c r="AF5" i="52"/>
  <c r="AO5" i="52" s="1"/>
  <c r="AE5" i="46"/>
  <c r="AF5" i="46"/>
  <c r="AO5" i="46" s="1"/>
  <c r="AG5" i="46"/>
  <c r="AP5" i="46" s="1"/>
  <c r="W6" i="46"/>
  <c r="AG5" i="105"/>
  <c r="AP5" i="105" s="1"/>
  <c r="W6" i="105"/>
  <c r="AF5" i="105"/>
  <c r="AO5" i="105" s="1"/>
  <c r="AE5" i="105"/>
  <c r="W6" i="28"/>
  <c r="AE5" i="28"/>
  <c r="AG5" i="28"/>
  <c r="AP5" i="28" s="1"/>
  <c r="AF5" i="28"/>
  <c r="AO5" i="28" s="1"/>
  <c r="AG5" i="9"/>
  <c r="AP5" i="9" s="1"/>
  <c r="AE5" i="9"/>
  <c r="AF5" i="9"/>
  <c r="AO5" i="9" s="1"/>
  <c r="W6" i="9"/>
  <c r="AF5" i="36"/>
  <c r="AO5" i="36" s="1"/>
  <c r="AG5" i="36"/>
  <c r="AP5" i="36" s="1"/>
  <c r="AE5" i="36"/>
  <c r="W6" i="36"/>
  <c r="AF5" i="22"/>
  <c r="AO5" i="22" s="1"/>
  <c r="AE5" i="22"/>
  <c r="AG5" i="22"/>
  <c r="AP5" i="22" s="1"/>
  <c r="W6" i="22"/>
  <c r="AE5" i="78"/>
  <c r="W6" i="78"/>
  <c r="AG5" i="78"/>
  <c r="AP5" i="78" s="1"/>
  <c r="AF5" i="78"/>
  <c r="AO5" i="78" s="1"/>
  <c r="AE5" i="60"/>
  <c r="W6" i="60"/>
  <c r="AG5" i="60"/>
  <c r="AP5" i="60" s="1"/>
  <c r="AF5" i="60"/>
  <c r="AO5" i="60" s="1"/>
  <c r="AG5" i="17"/>
  <c r="AP5" i="17" s="1"/>
  <c r="AF5" i="17"/>
  <c r="AO5" i="17" s="1"/>
  <c r="AE5" i="17"/>
  <c r="W6" i="17"/>
  <c r="W6" i="71"/>
  <c r="AG5" i="71"/>
  <c r="AP5" i="71" s="1"/>
  <c r="AF5" i="71"/>
  <c r="AO5" i="71" s="1"/>
  <c r="AE5" i="71"/>
  <c r="W6" i="82"/>
  <c r="AG5" i="82"/>
  <c r="AP5" i="82" s="1"/>
  <c r="AF5" i="82"/>
  <c r="AO5" i="82" s="1"/>
  <c r="AE5" i="82"/>
  <c r="W6" i="64"/>
  <c r="AG5" i="64"/>
  <c r="AP5" i="64" s="1"/>
  <c r="AF5" i="64"/>
  <c r="AO5" i="64" s="1"/>
  <c r="AE5" i="64"/>
  <c r="AE5" i="54"/>
  <c r="AF5" i="54"/>
  <c r="AO5" i="54" s="1"/>
  <c r="AG5" i="54"/>
  <c r="AP5" i="54" s="1"/>
  <c r="W6" i="54"/>
  <c r="AE5" i="73"/>
  <c r="W6" i="73"/>
  <c r="AG5" i="73"/>
  <c r="AP5" i="73" s="1"/>
  <c r="AF5" i="73"/>
  <c r="AO5" i="73" s="1"/>
  <c r="AF5" i="51"/>
  <c r="AO5" i="51" s="1"/>
  <c r="AG5" i="51"/>
  <c r="AP5" i="51" s="1"/>
  <c r="AE5" i="51"/>
  <c r="W6" i="51"/>
  <c r="W6" i="44"/>
  <c r="AE5" i="44"/>
  <c r="AF5" i="44"/>
  <c r="AO5" i="44" s="1"/>
  <c r="AG5" i="44"/>
  <c r="AP5" i="44" s="1"/>
  <c r="AE5" i="13"/>
  <c r="AG5" i="13"/>
  <c r="AP5" i="13" s="1"/>
  <c r="W6" i="13"/>
  <c r="AF5" i="13"/>
  <c r="AO5" i="13" s="1"/>
  <c r="AE5" i="39"/>
  <c r="AE5" i="38"/>
  <c r="AF5" i="38"/>
  <c r="AO5" i="38" s="1"/>
  <c r="AG5" i="38"/>
  <c r="AP5" i="38" s="1"/>
  <c r="W6" i="38"/>
  <c r="W6" i="100"/>
  <c r="AG5" i="100"/>
  <c r="AP5" i="100" s="1"/>
  <c r="AF5" i="100"/>
  <c r="AO5" i="100" s="1"/>
  <c r="AE5" i="100"/>
  <c r="AF5" i="92"/>
  <c r="AO5" i="92" s="1"/>
  <c r="AG5" i="92"/>
  <c r="AP5" i="92" s="1"/>
  <c r="AE5" i="92"/>
  <c r="W6" i="92"/>
  <c r="W6" i="84"/>
  <c r="AG5" i="84"/>
  <c r="AP5" i="84" s="1"/>
  <c r="AF5" i="84"/>
  <c r="AO5" i="84" s="1"/>
  <c r="AE5" i="84"/>
  <c r="W6" i="58"/>
  <c r="AG5" i="58"/>
  <c r="AP5" i="58" s="1"/>
  <c r="AF5" i="58"/>
  <c r="AO5" i="58" s="1"/>
  <c r="AE5" i="58"/>
  <c r="AF5" i="50"/>
  <c r="AO5" i="50" s="1"/>
  <c r="AG5" i="50"/>
  <c r="AP5" i="50" s="1"/>
  <c r="W6" i="50"/>
  <c r="AE5" i="50"/>
  <c r="AG5" i="21"/>
  <c r="AP5" i="21" s="1"/>
  <c r="W6" i="21"/>
  <c r="AF5" i="21"/>
  <c r="AO5" i="21" s="1"/>
  <c r="AE5" i="21"/>
  <c r="AG5" i="30"/>
  <c r="AP5" i="30" s="1"/>
  <c r="AE5" i="30"/>
  <c r="AF5" i="30"/>
  <c r="AO5" i="30" s="1"/>
  <c r="W6" i="30"/>
  <c r="AF5" i="11"/>
  <c r="AO5" i="11" s="1"/>
  <c r="AE5" i="11"/>
  <c r="W6" i="11"/>
  <c r="AG5" i="11"/>
  <c r="AP5" i="11" s="1"/>
  <c r="AE5" i="45"/>
  <c r="AF5" i="45"/>
  <c r="AO5" i="45" s="1"/>
  <c r="AG5" i="45"/>
  <c r="AP5" i="45" s="1"/>
  <c r="W6" i="45"/>
  <c r="AE5" i="55"/>
  <c r="AF5" i="55"/>
  <c r="AO5" i="55" s="1"/>
  <c r="AG5" i="55"/>
  <c r="AP5" i="55" s="1"/>
  <c r="W6" i="55"/>
  <c r="W6" i="94"/>
  <c r="AG5" i="94"/>
  <c r="AP5" i="94" s="1"/>
  <c r="AF5" i="94"/>
  <c r="AO5" i="94" s="1"/>
  <c r="AE5" i="94"/>
  <c r="AF5" i="74"/>
  <c r="AO5" i="74" s="1"/>
  <c r="AG5" i="74"/>
  <c r="AP5" i="74" s="1"/>
  <c r="AE5" i="74"/>
  <c r="W6" i="74"/>
  <c r="AE5" i="79"/>
  <c r="W6" i="79"/>
  <c r="AF5" i="79"/>
  <c r="AO5" i="79" s="1"/>
  <c r="AG5" i="79"/>
  <c r="AP5" i="79" s="1"/>
  <c r="W6" i="65"/>
  <c r="AG5" i="65"/>
  <c r="AP5" i="65" s="1"/>
  <c r="AF5" i="65"/>
  <c r="AO5" i="65" s="1"/>
  <c r="AE5" i="65"/>
  <c r="W6" i="53"/>
  <c r="AG5" i="53"/>
  <c r="AP5" i="53" s="1"/>
  <c r="AE5" i="53"/>
  <c r="AF5" i="53"/>
  <c r="AO5" i="53" s="1"/>
  <c r="AG5" i="32"/>
  <c r="AP5" i="32" s="1"/>
  <c r="W6" i="32"/>
  <c r="AE5" i="32"/>
  <c r="AF5" i="32"/>
  <c r="AO5" i="32" s="1"/>
  <c r="W6" i="101"/>
  <c r="AG5" i="101"/>
  <c r="AP5" i="101" s="1"/>
  <c r="AF5" i="101"/>
  <c r="AO5" i="101" s="1"/>
  <c r="AE5" i="101"/>
  <c r="AG5" i="93"/>
  <c r="AP5" i="93" s="1"/>
  <c r="AF5" i="93"/>
  <c r="AO5" i="93" s="1"/>
  <c r="AE5" i="93"/>
  <c r="W6" i="93"/>
  <c r="AF5" i="86"/>
  <c r="AO5" i="86" s="1"/>
  <c r="AE5" i="86"/>
  <c r="W6" i="86"/>
  <c r="AG5" i="86"/>
  <c r="AP5" i="86" s="1"/>
  <c r="AE5" i="40"/>
  <c r="AF5" i="40"/>
  <c r="AO5" i="40" s="1"/>
  <c r="W6" i="40"/>
  <c r="AG5" i="40"/>
  <c r="AP5" i="40" s="1"/>
  <c r="AG5" i="2"/>
  <c r="AP5" i="2" s="1"/>
  <c r="AE5" i="2"/>
  <c r="AF5" i="2"/>
  <c r="AO5" i="2" s="1"/>
  <c r="W6" i="2"/>
  <c r="AE5" i="24"/>
  <c r="AF5" i="24"/>
  <c r="AO5" i="24" s="1"/>
  <c r="AG5" i="24"/>
  <c r="AP5" i="24" s="1"/>
  <c r="W6" i="24"/>
  <c r="AE5" i="66"/>
  <c r="W6" i="66"/>
  <c r="AG5" i="66"/>
  <c r="AP5" i="66" s="1"/>
  <c r="AF5" i="66"/>
  <c r="AO5" i="66" s="1"/>
  <c r="W6" i="31"/>
  <c r="AG5" i="31"/>
  <c r="AP5" i="31" s="1"/>
  <c r="AF5" i="31"/>
  <c r="AO5" i="31" s="1"/>
  <c r="AE5" i="31"/>
  <c r="AG5" i="81"/>
  <c r="AP5" i="81" s="1"/>
  <c r="AF5" i="81"/>
  <c r="AO5" i="81" s="1"/>
  <c r="AE5" i="81"/>
  <c r="W6" i="81"/>
  <c r="W6" i="59"/>
  <c r="AG5" i="59"/>
  <c r="AP5" i="59" s="1"/>
  <c r="AF5" i="59"/>
  <c r="AO5" i="59" s="1"/>
  <c r="AE5" i="59"/>
  <c r="AE5" i="10"/>
  <c r="W6" i="10"/>
  <c r="AF5" i="10"/>
  <c r="AO5" i="10" s="1"/>
  <c r="AG5" i="10"/>
  <c r="AP5" i="10" s="1"/>
  <c r="AE5" i="29"/>
  <c r="W6" i="29"/>
  <c r="AF5" i="29"/>
  <c r="AO5" i="29" s="1"/>
  <c r="AG5" i="29"/>
  <c r="AP5" i="29" s="1"/>
  <c r="W6" i="70"/>
  <c r="AG5" i="70"/>
  <c r="AP5" i="70" s="1"/>
  <c r="AF5" i="70"/>
  <c r="AO5" i="70" s="1"/>
  <c r="AE5" i="70"/>
  <c r="AG5" i="39" l="1"/>
  <c r="AP5" i="39" s="1"/>
  <c r="AF5" i="39"/>
  <c r="AO5" i="39" s="1"/>
  <c r="AI5" i="10"/>
  <c r="AN5" i="10"/>
  <c r="Y6" i="94"/>
  <c r="X6" i="94"/>
  <c r="Y6" i="58"/>
  <c r="X6" i="58"/>
  <c r="Y6" i="73"/>
  <c r="X6" i="73"/>
  <c r="AI5" i="48"/>
  <c r="AN5" i="48"/>
  <c r="Y6" i="41"/>
  <c r="X6" i="41"/>
  <c r="Y6" i="76"/>
  <c r="X6" i="76"/>
  <c r="AI5" i="43"/>
  <c r="AN5" i="43"/>
  <c r="AN5" i="83"/>
  <c r="AI5" i="83"/>
  <c r="AN5" i="70"/>
  <c r="AI5" i="70"/>
  <c r="Y6" i="29"/>
  <c r="X6" i="29"/>
  <c r="AI5" i="59"/>
  <c r="AN5" i="59"/>
  <c r="AN5" i="86"/>
  <c r="AI5" i="86"/>
  <c r="AI5" i="101"/>
  <c r="AN5" i="101"/>
  <c r="Y6" i="32"/>
  <c r="X6" i="32"/>
  <c r="Y6" i="53"/>
  <c r="X6" i="53"/>
  <c r="Y6" i="55"/>
  <c r="X6" i="55"/>
  <c r="Y6" i="30"/>
  <c r="X6" i="30"/>
  <c r="AN5" i="84"/>
  <c r="AI5" i="84"/>
  <c r="Y6" i="38"/>
  <c r="X6" i="38"/>
  <c r="AI5" i="13"/>
  <c r="AN5" i="13"/>
  <c r="AI5" i="51"/>
  <c r="AN5" i="51"/>
  <c r="AN5" i="73"/>
  <c r="AI5" i="73"/>
  <c r="Y6" i="82"/>
  <c r="X6" i="82"/>
  <c r="Y6" i="17"/>
  <c r="X6" i="17"/>
  <c r="Y6" i="60"/>
  <c r="X6" i="60"/>
  <c r="Y6" i="22"/>
  <c r="X6" i="22"/>
  <c r="AI5" i="46"/>
  <c r="AN5" i="46"/>
  <c r="Y6" i="42"/>
  <c r="X6" i="42"/>
  <c r="AN5" i="61"/>
  <c r="AI5" i="61"/>
  <c r="Y6" i="23"/>
  <c r="X6" i="23"/>
  <c r="AI5" i="18"/>
  <c r="AN5" i="18"/>
  <c r="AN5" i="97"/>
  <c r="AI5" i="97"/>
  <c r="Y6" i="98"/>
  <c r="X6" i="98"/>
  <c r="AI5" i="33"/>
  <c r="AN5" i="33"/>
  <c r="Y6" i="75"/>
  <c r="X6" i="75"/>
  <c r="Y6" i="90"/>
  <c r="X6" i="90"/>
  <c r="Y6" i="99"/>
  <c r="X6" i="99"/>
  <c r="AI5" i="14"/>
  <c r="AN5" i="14"/>
  <c r="AN5" i="88"/>
  <c r="AI5" i="88"/>
  <c r="Y6" i="25"/>
  <c r="X6" i="25"/>
  <c r="Y6" i="72"/>
  <c r="X6" i="72"/>
  <c r="AI5" i="32"/>
  <c r="AN5" i="32"/>
  <c r="AN5" i="78"/>
  <c r="AI5" i="78"/>
  <c r="AN5" i="105"/>
  <c r="AI5" i="105"/>
  <c r="Y6" i="87"/>
  <c r="X6" i="87"/>
  <c r="AI5" i="42"/>
  <c r="AN5" i="42"/>
  <c r="Y6" i="19"/>
  <c r="X6" i="19"/>
  <c r="Y6" i="35"/>
  <c r="X6" i="35"/>
  <c r="AN5" i="80"/>
  <c r="AI5" i="80"/>
  <c r="AI5" i="29"/>
  <c r="AN5" i="29"/>
  <c r="AI5" i="24"/>
  <c r="AN5" i="24"/>
  <c r="Y6" i="40"/>
  <c r="X6" i="40"/>
  <c r="AI5" i="45"/>
  <c r="AN5" i="45"/>
  <c r="Y6" i="21"/>
  <c r="X6" i="21"/>
  <c r="Y6" i="39"/>
  <c r="X6" i="39"/>
  <c r="Y6" i="54"/>
  <c r="X6" i="54"/>
  <c r="AI5" i="17"/>
  <c r="AN5" i="17"/>
  <c r="AN5" i="60"/>
  <c r="AI5" i="60"/>
  <c r="Y6" i="105"/>
  <c r="X6" i="105"/>
  <c r="AN5" i="95"/>
  <c r="AI5" i="95"/>
  <c r="Y6" i="103"/>
  <c r="X6" i="103"/>
  <c r="Y6" i="27"/>
  <c r="X6" i="27"/>
  <c r="Y6" i="62"/>
  <c r="X6" i="62"/>
  <c r="Y6" i="20"/>
  <c r="X6" i="20"/>
  <c r="Y6" i="37"/>
  <c r="X6" i="37"/>
  <c r="AI5" i="34"/>
  <c r="AN5" i="34"/>
  <c r="AI5" i="49"/>
  <c r="AN5" i="49"/>
  <c r="Y6" i="63"/>
  <c r="X6" i="63"/>
  <c r="AN5" i="98"/>
  <c r="AI5" i="98"/>
  <c r="AN5" i="75"/>
  <c r="AI5" i="75"/>
  <c r="AN5" i="90"/>
  <c r="AI5" i="90"/>
  <c r="Y6" i="43"/>
  <c r="X6" i="43"/>
  <c r="Y6" i="96"/>
  <c r="X6" i="96"/>
  <c r="AN5" i="72"/>
  <c r="AI5" i="72"/>
  <c r="Y6" i="67"/>
  <c r="X6" i="67"/>
  <c r="AI5" i="15"/>
  <c r="AN5" i="15"/>
  <c r="AN5" i="81"/>
  <c r="AI5" i="81"/>
  <c r="Y6" i="65"/>
  <c r="X6" i="65"/>
  <c r="AI5" i="21"/>
  <c r="AN5" i="21"/>
  <c r="AN5" i="64"/>
  <c r="AI5" i="64"/>
  <c r="AI5" i="36"/>
  <c r="AN5" i="36"/>
  <c r="AI5" i="26"/>
  <c r="AN5" i="26"/>
  <c r="AI5" i="31"/>
  <c r="AN5" i="31"/>
  <c r="Y6" i="66"/>
  <c r="X6" i="66"/>
  <c r="Y6" i="2"/>
  <c r="X6" i="2"/>
  <c r="Y6" i="93"/>
  <c r="X6" i="93"/>
  <c r="AI5" i="65"/>
  <c r="AN5" i="65"/>
  <c r="Y6" i="79"/>
  <c r="X6" i="79"/>
  <c r="AN5" i="94"/>
  <c r="AI5" i="94"/>
  <c r="AI5" i="30"/>
  <c r="AN5" i="30"/>
  <c r="AN5" i="58"/>
  <c r="AI5" i="58"/>
  <c r="AN5" i="100"/>
  <c r="AI5" i="100"/>
  <c r="AN5" i="39"/>
  <c r="Y6" i="64"/>
  <c r="X6" i="64"/>
  <c r="AN5" i="71"/>
  <c r="AI5" i="71"/>
  <c r="AI5" i="22"/>
  <c r="AN5" i="22"/>
  <c r="Y6" i="9"/>
  <c r="X6" i="9"/>
  <c r="AN5" i="28"/>
  <c r="AI5" i="28"/>
  <c r="AI5" i="52"/>
  <c r="AN5" i="52"/>
  <c r="Y6" i="77"/>
  <c r="X6" i="77"/>
  <c r="AN5" i="103"/>
  <c r="AI5" i="103"/>
  <c r="AI5" i="27"/>
  <c r="AN5" i="27"/>
  <c r="AN5" i="20"/>
  <c r="AI5" i="20"/>
  <c r="Y6" i="34"/>
  <c r="X6" i="34"/>
  <c r="Y6" i="49"/>
  <c r="X6" i="49"/>
  <c r="AI5" i="41"/>
  <c r="AN5" i="41"/>
  <c r="AN5" i="63"/>
  <c r="AI5" i="63"/>
  <c r="Y6" i="89"/>
  <c r="X6" i="89"/>
  <c r="Y6" i="85"/>
  <c r="X6" i="85"/>
  <c r="AN5" i="47"/>
  <c r="AI5" i="47"/>
  <c r="Y6" i="91"/>
  <c r="X6" i="91"/>
  <c r="AN5" i="76"/>
  <c r="AI5" i="76"/>
  <c r="AN5" i="69"/>
  <c r="AI5" i="69"/>
  <c r="Y6" i="26"/>
  <c r="X6" i="26"/>
  <c r="AN5" i="67"/>
  <c r="AI5" i="67"/>
  <c r="Y6" i="83"/>
  <c r="X6" i="83"/>
  <c r="Y6" i="31"/>
  <c r="X6" i="31"/>
  <c r="Y6" i="86"/>
  <c r="X6" i="86"/>
  <c r="AI5" i="74"/>
  <c r="AN5" i="74"/>
  <c r="Y6" i="50"/>
  <c r="X6" i="50"/>
  <c r="AN5" i="92"/>
  <c r="AI5" i="92"/>
  <c r="Y6" i="51"/>
  <c r="X6" i="51"/>
  <c r="AN5" i="77"/>
  <c r="AI5" i="77"/>
  <c r="Y6" i="18"/>
  <c r="X6" i="18"/>
  <c r="AN5" i="89"/>
  <c r="AI5" i="89"/>
  <c r="Y6" i="70"/>
  <c r="X6" i="70"/>
  <c r="Y6" i="59"/>
  <c r="X6" i="59"/>
  <c r="Z6" i="59" s="1"/>
  <c r="AN5" i="66"/>
  <c r="AI5" i="66"/>
  <c r="AN5" i="40"/>
  <c r="AI5" i="40"/>
  <c r="AN5" i="93"/>
  <c r="AI5" i="93"/>
  <c r="Y6" i="101"/>
  <c r="X6" i="101"/>
  <c r="AN5" i="79"/>
  <c r="AI5" i="79"/>
  <c r="AI5" i="55"/>
  <c r="AN5" i="55"/>
  <c r="Y6" i="11"/>
  <c r="X6" i="11"/>
  <c r="Y6" i="84"/>
  <c r="X6" i="84"/>
  <c r="AI5" i="38"/>
  <c r="AN5" i="38"/>
  <c r="AN5" i="44"/>
  <c r="AI5" i="44"/>
  <c r="AN5" i="82"/>
  <c r="AI5" i="82"/>
  <c r="Y6" i="28"/>
  <c r="X6" i="28"/>
  <c r="Y6" i="46"/>
  <c r="X6" i="46"/>
  <c r="Y6" i="52"/>
  <c r="X6" i="52"/>
  <c r="AN5" i="87"/>
  <c r="AI5" i="87"/>
  <c r="Y6" i="68"/>
  <c r="X6" i="68"/>
  <c r="Y6" i="12"/>
  <c r="X6" i="12"/>
  <c r="AN5" i="62"/>
  <c r="AI5" i="62"/>
  <c r="AI5" i="19"/>
  <c r="AN5" i="19"/>
  <c r="Y6" i="48"/>
  <c r="X6" i="48"/>
  <c r="AI5" i="16"/>
  <c r="AN5" i="16"/>
  <c r="AI5" i="35"/>
  <c r="AN5" i="35"/>
  <c r="Y6" i="47"/>
  <c r="X6" i="47"/>
  <c r="AN5" i="91"/>
  <c r="AI5" i="91"/>
  <c r="Y6" i="14"/>
  <c r="X6" i="14"/>
  <c r="Y6" i="88"/>
  <c r="X6" i="88"/>
  <c r="Y6" i="104"/>
  <c r="X6" i="104"/>
  <c r="AI5" i="25"/>
  <c r="AN5" i="25"/>
  <c r="Y6" i="102"/>
  <c r="X6" i="102"/>
  <c r="Y6" i="100"/>
  <c r="X6" i="100"/>
  <c r="Y6" i="71"/>
  <c r="X6" i="71"/>
  <c r="AI5" i="23"/>
  <c r="AN5" i="23"/>
  <c r="Y6" i="10"/>
  <c r="X6" i="10"/>
  <c r="Y6" i="81"/>
  <c r="X6" i="81"/>
  <c r="Y6" i="24"/>
  <c r="X6" i="24"/>
  <c r="AI5" i="2"/>
  <c r="AN5" i="2"/>
  <c r="AN5" i="53"/>
  <c r="AI5" i="53"/>
  <c r="Y6" i="74"/>
  <c r="X6" i="74"/>
  <c r="Y6" i="45"/>
  <c r="X6" i="45"/>
  <c r="AN5" i="11"/>
  <c r="AI5" i="11"/>
  <c r="AI5" i="50"/>
  <c r="AN5" i="50"/>
  <c r="Y6" i="92"/>
  <c r="X6" i="92"/>
  <c r="Y6" i="13"/>
  <c r="X6" i="13"/>
  <c r="Y6" i="44"/>
  <c r="X6" i="44"/>
  <c r="AI5" i="54"/>
  <c r="AN5" i="54"/>
  <c r="Y6" i="78"/>
  <c r="X6" i="78"/>
  <c r="Y6" i="36"/>
  <c r="X6" i="36"/>
  <c r="AI5" i="9"/>
  <c r="AN5" i="9"/>
  <c r="Y6" i="95"/>
  <c r="X6" i="95"/>
  <c r="AN5" i="68"/>
  <c r="AI5" i="68"/>
  <c r="AN5" i="12"/>
  <c r="AI5" i="12"/>
  <c r="Y6" i="61"/>
  <c r="X6" i="61"/>
  <c r="AN5" i="37"/>
  <c r="AI5" i="37"/>
  <c r="Y6" i="16"/>
  <c r="X6" i="16"/>
  <c r="Y6" i="97"/>
  <c r="X6" i="97"/>
  <c r="AN5" i="85"/>
  <c r="AI5" i="85"/>
  <c r="Y6" i="33"/>
  <c r="X6" i="33"/>
  <c r="AN5" i="99"/>
  <c r="AI5" i="99"/>
  <c r="Y6" i="69"/>
  <c r="X6" i="69"/>
  <c r="AN5" i="96"/>
  <c r="AI5" i="96"/>
  <c r="AI5" i="104"/>
  <c r="AN5" i="104"/>
  <c r="AN5" i="102"/>
  <c r="AI5" i="102"/>
  <c r="Y6" i="80"/>
  <c r="X6" i="80"/>
  <c r="Y6" i="15"/>
  <c r="X6" i="15"/>
  <c r="AI5" i="39" l="1"/>
  <c r="AR5" i="39" s="1"/>
  <c r="Z6" i="70"/>
  <c r="Z6" i="86"/>
  <c r="Z6" i="100"/>
  <c r="W7" i="100" s="1"/>
  <c r="Z6" i="9"/>
  <c r="W7" i="9" s="1"/>
  <c r="Z6" i="2"/>
  <c r="AF6" i="2" s="1"/>
  <c r="AO6" i="2" s="1"/>
  <c r="Z6" i="77"/>
  <c r="AG6" i="77" s="1"/>
  <c r="AP6" i="77" s="1"/>
  <c r="Z6" i="78"/>
  <c r="AE6" i="78" s="1"/>
  <c r="Z6" i="16"/>
  <c r="AE6" i="16" s="1"/>
  <c r="Z6" i="80"/>
  <c r="W7" i="80" s="1"/>
  <c r="Z6" i="47"/>
  <c r="W7" i="47" s="1"/>
  <c r="Z6" i="48"/>
  <c r="W7" i="48" s="1"/>
  <c r="Z6" i="12"/>
  <c r="AE6" i="12" s="1"/>
  <c r="Z6" i="38"/>
  <c r="Z6" i="81"/>
  <c r="W7" i="81" s="1"/>
  <c r="Z6" i="71"/>
  <c r="AG6" i="71" s="1"/>
  <c r="AP6" i="71" s="1"/>
  <c r="Z6" i="31"/>
  <c r="AF6" i="31" s="1"/>
  <c r="AO6" i="31" s="1"/>
  <c r="Z6" i="76"/>
  <c r="AF6" i="76" s="1"/>
  <c r="AO6" i="76" s="1"/>
  <c r="Z6" i="102"/>
  <c r="W7" i="102" s="1"/>
  <c r="Z6" i="89"/>
  <c r="AE6" i="89" s="1"/>
  <c r="Z6" i="35"/>
  <c r="AE6" i="35" s="1"/>
  <c r="Z6" i="46"/>
  <c r="AF6" i="46" s="1"/>
  <c r="AO6" i="46" s="1"/>
  <c r="Z6" i="101"/>
  <c r="W7" i="101" s="1"/>
  <c r="Z6" i="85"/>
  <c r="AE6" i="85" s="1"/>
  <c r="Z6" i="34"/>
  <c r="W7" i="34" s="1"/>
  <c r="Z6" i="53"/>
  <c r="AF6" i="53" s="1"/>
  <c r="AO6" i="53" s="1"/>
  <c r="Z6" i="15"/>
  <c r="W7" i="15" s="1"/>
  <c r="Z6" i="97"/>
  <c r="AG6" i="97" s="1"/>
  <c r="AP6" i="97" s="1"/>
  <c r="Z6" i="95"/>
  <c r="AF6" i="95" s="1"/>
  <c r="AO6" i="95" s="1"/>
  <c r="AF6" i="81"/>
  <c r="AO6" i="81" s="1"/>
  <c r="AG6" i="9"/>
  <c r="AP6" i="9" s="1"/>
  <c r="W7" i="35"/>
  <c r="AH6" i="61"/>
  <c r="AQ6" i="61" s="1"/>
  <c r="AR5" i="53"/>
  <c r="W7" i="2"/>
  <c r="AR5" i="98"/>
  <c r="AH6" i="20"/>
  <c r="AQ6" i="20" s="1"/>
  <c r="AR5" i="42"/>
  <c r="AR5" i="14"/>
  <c r="AH6" i="98"/>
  <c r="AQ6" i="98" s="1"/>
  <c r="AR5" i="18"/>
  <c r="AH6" i="42"/>
  <c r="AQ6" i="42" s="1"/>
  <c r="AH6" i="60"/>
  <c r="AQ6" i="60" s="1"/>
  <c r="AH6" i="82"/>
  <c r="AQ6" i="82" s="1"/>
  <c r="AR5" i="51"/>
  <c r="AH6" i="45"/>
  <c r="AQ6" i="45" s="1"/>
  <c r="AH6" i="104"/>
  <c r="AQ6" i="104" s="1"/>
  <c r="AH6" i="14"/>
  <c r="AQ6" i="14" s="1"/>
  <c r="AH6" i="68"/>
  <c r="AQ6" i="68" s="1"/>
  <c r="Z6" i="52"/>
  <c r="AR5" i="82"/>
  <c r="AH6" i="84"/>
  <c r="AQ6" i="84" s="1"/>
  <c r="AR5" i="77"/>
  <c r="AH6" i="50"/>
  <c r="AQ6" i="50" s="1"/>
  <c r="AR5" i="67"/>
  <c r="AR5" i="76"/>
  <c r="Z6" i="49"/>
  <c r="AR5" i="100"/>
  <c r="AR5" i="94"/>
  <c r="AR5" i="65"/>
  <c r="AR5" i="72"/>
  <c r="Z6" i="43"/>
  <c r="Z6" i="20"/>
  <c r="Z6" i="27"/>
  <c r="AH6" i="105"/>
  <c r="AQ6" i="105" s="1"/>
  <c r="AR5" i="17"/>
  <c r="Z6" i="21"/>
  <c r="AR5" i="24"/>
  <c r="AH6" i="87"/>
  <c r="AQ6" i="87" s="1"/>
  <c r="AH6" i="25"/>
  <c r="AQ6" i="25" s="1"/>
  <c r="AH6" i="99"/>
  <c r="AQ6" i="99" s="1"/>
  <c r="AH6" i="75"/>
  <c r="AQ6" i="75" s="1"/>
  <c r="Z6" i="98"/>
  <c r="AH6" i="23"/>
  <c r="AQ6" i="23" s="1"/>
  <c r="Z6" i="42"/>
  <c r="Z6" i="60"/>
  <c r="Z6" i="82"/>
  <c r="AH6" i="30"/>
  <c r="AQ6" i="30" s="1"/>
  <c r="AH6" i="32"/>
  <c r="AQ6" i="32" s="1"/>
  <c r="AR5" i="83"/>
  <c r="AH6" i="73"/>
  <c r="AQ6" i="73" s="1"/>
  <c r="AH6" i="94"/>
  <c r="AQ6" i="94" s="1"/>
  <c r="AH6" i="36"/>
  <c r="AQ6" i="36" s="1"/>
  <c r="AH6" i="92"/>
  <c r="AQ6" i="92" s="1"/>
  <c r="AR5" i="25"/>
  <c r="W7" i="89"/>
  <c r="Z6" i="61"/>
  <c r="AH6" i="44"/>
  <c r="AQ6" i="44" s="1"/>
  <c r="AR5" i="102"/>
  <c r="AH6" i="69"/>
  <c r="AQ6" i="69" s="1"/>
  <c r="Z6" i="33"/>
  <c r="AH6" i="16"/>
  <c r="AQ6" i="16" s="1"/>
  <c r="AH6" i="78"/>
  <c r="AQ6" i="78" s="1"/>
  <c r="Z6" i="44"/>
  <c r="Z6" i="45"/>
  <c r="AH6" i="71"/>
  <c r="AQ6" i="71" s="1"/>
  <c r="AH6" i="102"/>
  <c r="AQ6" i="102" s="1"/>
  <c r="Z6" i="104"/>
  <c r="Z6" i="14"/>
  <c r="AR5" i="35"/>
  <c r="AR5" i="19"/>
  <c r="Z6" i="68"/>
  <c r="AH6" i="46"/>
  <c r="AQ6" i="46" s="1"/>
  <c r="Z6" i="84"/>
  <c r="AR5" i="55"/>
  <c r="AR5" i="93"/>
  <c r="AH6" i="59"/>
  <c r="AQ6" i="59" s="1"/>
  <c r="AR5" i="89"/>
  <c r="Z6" i="50"/>
  <c r="AH6" i="31"/>
  <c r="AQ6" i="31" s="1"/>
  <c r="AH6" i="85"/>
  <c r="AQ6" i="85" s="1"/>
  <c r="AR5" i="63"/>
  <c r="AR5" i="27"/>
  <c r="AH6" i="64"/>
  <c r="AQ6" i="64" s="1"/>
  <c r="AH6" i="93"/>
  <c r="AQ6" i="93" s="1"/>
  <c r="AH6" i="66"/>
  <c r="AQ6" i="66" s="1"/>
  <c r="AR5" i="26"/>
  <c r="AR5" i="21"/>
  <c r="AR5" i="90"/>
  <c r="AH6" i="63"/>
  <c r="AQ6" i="63" s="1"/>
  <c r="AH6" i="103"/>
  <c r="AQ6" i="103" s="1"/>
  <c r="Z6" i="105"/>
  <c r="AH6" i="54"/>
  <c r="AQ6" i="54" s="1"/>
  <c r="Z6" i="87"/>
  <c r="Z6" i="25"/>
  <c r="Z6" i="99"/>
  <c r="Z6" i="75"/>
  <c r="Z6" i="23"/>
  <c r="AR5" i="13"/>
  <c r="Z6" i="30"/>
  <c r="Z6" i="32"/>
  <c r="AR5" i="59"/>
  <c r="AH6" i="41"/>
  <c r="AQ6" i="41" s="1"/>
  <c r="Z6" i="73"/>
  <c r="Z6" i="94"/>
  <c r="AR5" i="96"/>
  <c r="AR5" i="54"/>
  <c r="AG6" i="100"/>
  <c r="AP6" i="100" s="1"/>
  <c r="AE6" i="70"/>
  <c r="W7" i="70"/>
  <c r="AG6" i="70"/>
  <c r="AP6" i="70" s="1"/>
  <c r="AF6" i="70"/>
  <c r="AO6" i="70" s="1"/>
  <c r="AR5" i="71"/>
  <c r="AH6" i="33"/>
  <c r="AQ6" i="33" s="1"/>
  <c r="Z6" i="92"/>
  <c r="AR5" i="23"/>
  <c r="AR5" i="12"/>
  <c r="AH6" i="13"/>
  <c r="AQ6" i="13" s="1"/>
  <c r="AH6" i="74"/>
  <c r="AQ6" i="74" s="1"/>
  <c r="AR5" i="2"/>
  <c r="AH6" i="10"/>
  <c r="AQ6" i="10" s="1"/>
  <c r="AF6" i="71"/>
  <c r="AO6" i="71" s="1"/>
  <c r="AE6" i="71"/>
  <c r="W7" i="71"/>
  <c r="AF6" i="102"/>
  <c r="AO6" i="102" s="1"/>
  <c r="AR5" i="91"/>
  <c r="AR5" i="62"/>
  <c r="AE6" i="46"/>
  <c r="AR5" i="44"/>
  <c r="AR5" i="79"/>
  <c r="AF6" i="59"/>
  <c r="AO6" i="59" s="1"/>
  <c r="AE6" i="59"/>
  <c r="W7" i="59"/>
  <c r="AG6" i="59"/>
  <c r="AP6" i="59" s="1"/>
  <c r="AH6" i="51"/>
  <c r="AQ6" i="51" s="1"/>
  <c r="AH6" i="26"/>
  <c r="AQ6" i="26" s="1"/>
  <c r="AH6" i="91"/>
  <c r="AQ6" i="91" s="1"/>
  <c r="AH6" i="34"/>
  <c r="AQ6" i="34" s="1"/>
  <c r="AR5" i="103"/>
  <c r="AR5" i="52"/>
  <c r="Z6" i="64"/>
  <c r="AR5" i="58"/>
  <c r="AH6" i="79"/>
  <c r="AQ6" i="79" s="1"/>
  <c r="Z6" i="93"/>
  <c r="Z6" i="66"/>
  <c r="AH6" i="65"/>
  <c r="AQ6" i="65" s="1"/>
  <c r="AR5" i="15"/>
  <c r="AH6" i="96"/>
  <c r="AQ6" i="96" s="1"/>
  <c r="Z6" i="63"/>
  <c r="AR5" i="34"/>
  <c r="AH6" i="62"/>
  <c r="AQ6" i="62" s="1"/>
  <c r="Z6" i="103"/>
  <c r="Z6" i="54"/>
  <c r="AR5" i="45"/>
  <c r="AR5" i="29"/>
  <c r="AH6" i="19"/>
  <c r="AQ6" i="19" s="1"/>
  <c r="AR5" i="32"/>
  <c r="AR5" i="88"/>
  <c r="AR5" i="97"/>
  <c r="AR5" i="61"/>
  <c r="AR5" i="46"/>
  <c r="AH6" i="17"/>
  <c r="AQ6" i="17" s="1"/>
  <c r="AR5" i="73"/>
  <c r="AH6" i="38"/>
  <c r="AQ6" i="38" s="1"/>
  <c r="AH6" i="55"/>
  <c r="AQ6" i="55" s="1"/>
  <c r="AH6" i="29"/>
  <c r="AQ6" i="29" s="1"/>
  <c r="Z6" i="41"/>
  <c r="AF6" i="77"/>
  <c r="AO6" i="77" s="1"/>
  <c r="AE6" i="77"/>
  <c r="W7" i="77"/>
  <c r="Z6" i="36"/>
  <c r="AH6" i="15"/>
  <c r="AQ6" i="15" s="1"/>
  <c r="Z6" i="69"/>
  <c r="AR5" i="85"/>
  <c r="Z6" i="13"/>
  <c r="AH6" i="24"/>
  <c r="AQ6" i="24" s="1"/>
  <c r="AH6" i="88"/>
  <c r="AQ6" i="88" s="1"/>
  <c r="AR5" i="16"/>
  <c r="AR5" i="87"/>
  <c r="AH6" i="28"/>
  <c r="AQ6" i="28" s="1"/>
  <c r="AH6" i="11"/>
  <c r="AQ6" i="11" s="1"/>
  <c r="AR5" i="40"/>
  <c r="AH6" i="18"/>
  <c r="AQ6" i="18" s="1"/>
  <c r="Z6" i="51"/>
  <c r="AR5" i="74"/>
  <c r="AH6" i="83"/>
  <c r="AQ6" i="83" s="1"/>
  <c r="Z6" i="26"/>
  <c r="Z6" i="91"/>
  <c r="AR5" i="28"/>
  <c r="AR5" i="22"/>
  <c r="Z6" i="79"/>
  <c r="AR5" i="36"/>
  <c r="Z6" i="65"/>
  <c r="AH6" i="67"/>
  <c r="AQ6" i="67" s="1"/>
  <c r="Z6" i="96"/>
  <c r="AR5" i="75"/>
  <c r="AH6" i="37"/>
  <c r="AQ6" i="37" s="1"/>
  <c r="Z6" i="62"/>
  <c r="AR5" i="60"/>
  <c r="AH6" i="39"/>
  <c r="AQ6" i="39" s="1"/>
  <c r="AH6" i="40"/>
  <c r="AQ6" i="40" s="1"/>
  <c r="AR5" i="80"/>
  <c r="Z6" i="19"/>
  <c r="AR5" i="105"/>
  <c r="AH6" i="72"/>
  <c r="AQ6" i="72" s="1"/>
  <c r="AH6" i="90"/>
  <c r="AQ6" i="90" s="1"/>
  <c r="AH6" i="22"/>
  <c r="AQ6" i="22" s="1"/>
  <c r="AF6" i="38"/>
  <c r="AO6" i="38" s="1"/>
  <c r="AG6" i="38"/>
  <c r="AP6" i="38" s="1"/>
  <c r="W7" i="38"/>
  <c r="AE6" i="38"/>
  <c r="Z6" i="55"/>
  <c r="AR5" i="101"/>
  <c r="Z6" i="29"/>
  <c r="AR5" i="43"/>
  <c r="AH6" i="58"/>
  <c r="AQ6" i="58" s="1"/>
  <c r="AE6" i="80"/>
  <c r="AG6" i="80"/>
  <c r="AP6" i="80" s="1"/>
  <c r="AH6" i="81"/>
  <c r="AQ6" i="81" s="1"/>
  <c r="AH6" i="52"/>
  <c r="AQ6" i="52" s="1"/>
  <c r="AR5" i="38"/>
  <c r="AR5" i="66"/>
  <c r="AF6" i="86"/>
  <c r="AO6" i="86" s="1"/>
  <c r="AG6" i="86"/>
  <c r="AP6" i="86" s="1"/>
  <c r="AE6" i="86"/>
  <c r="W7" i="86"/>
  <c r="AR5" i="47"/>
  <c r="AH6" i="49"/>
  <c r="AQ6" i="49" s="1"/>
  <c r="AH6" i="9"/>
  <c r="AQ6" i="9" s="1"/>
  <c r="AR5" i="30"/>
  <c r="AR5" i="31"/>
  <c r="AR5" i="81"/>
  <c r="AH6" i="43"/>
  <c r="AQ6" i="43" s="1"/>
  <c r="AR5" i="49"/>
  <c r="AH6" i="27"/>
  <c r="AQ6" i="27" s="1"/>
  <c r="AH6" i="21"/>
  <c r="AQ6" i="21" s="1"/>
  <c r="AH6" i="35"/>
  <c r="AQ6" i="35" s="1"/>
  <c r="AR5" i="78"/>
  <c r="AH6" i="95"/>
  <c r="AQ6" i="95" s="1"/>
  <c r="W7" i="78"/>
  <c r="AG6" i="78"/>
  <c r="AP6" i="78" s="1"/>
  <c r="AF6" i="78"/>
  <c r="AO6" i="78" s="1"/>
  <c r="AR5" i="37"/>
  <c r="AR5" i="50"/>
  <c r="Z6" i="74"/>
  <c r="Z6" i="10"/>
  <c r="AH6" i="80"/>
  <c r="AQ6" i="80" s="1"/>
  <c r="AR5" i="104"/>
  <c r="AR5" i="99"/>
  <c r="AH6" i="97"/>
  <c r="AQ6" i="97" s="1"/>
  <c r="AR5" i="68"/>
  <c r="AR5" i="9"/>
  <c r="AR5" i="11"/>
  <c r="Z6" i="24"/>
  <c r="AH6" i="100"/>
  <c r="AQ6" i="100" s="1"/>
  <c r="Z6" i="88"/>
  <c r="AH6" i="47"/>
  <c r="AQ6" i="47" s="1"/>
  <c r="AH6" i="48"/>
  <c r="AQ6" i="48" s="1"/>
  <c r="AH6" i="12"/>
  <c r="AQ6" i="12" s="1"/>
  <c r="Z6" i="28"/>
  <c r="Z6" i="11"/>
  <c r="AH6" i="101"/>
  <c r="AQ6" i="101" s="1"/>
  <c r="AH6" i="70"/>
  <c r="AQ6" i="70" s="1"/>
  <c r="Z6" i="18"/>
  <c r="AR5" i="92"/>
  <c r="AH6" i="86"/>
  <c r="AQ6" i="86" s="1"/>
  <c r="Z6" i="83"/>
  <c r="AR5" i="69"/>
  <c r="AH6" i="89"/>
  <c r="AQ6" i="89" s="1"/>
  <c r="AR5" i="41"/>
  <c r="AR5" i="20"/>
  <c r="AH6" i="77"/>
  <c r="AQ6" i="77" s="1"/>
  <c r="AH6" i="2"/>
  <c r="AQ6" i="2" s="1"/>
  <c r="AR5" i="64"/>
  <c r="Z6" i="67"/>
  <c r="Z6" i="37"/>
  <c r="AR5" i="95"/>
  <c r="Z6" i="39"/>
  <c r="Z6" i="40"/>
  <c r="Z6" i="72"/>
  <c r="Z6" i="90"/>
  <c r="AR5" i="33"/>
  <c r="Z6" i="22"/>
  <c r="Z6" i="17"/>
  <c r="AR5" i="84"/>
  <c r="AH6" i="53"/>
  <c r="AQ6" i="53" s="1"/>
  <c r="AR5" i="86"/>
  <c r="AR5" i="70"/>
  <c r="AH6" i="76"/>
  <c r="AQ6" i="76" s="1"/>
  <c r="AR5" i="48"/>
  <c r="Z6" i="58"/>
  <c r="AR5" i="10"/>
  <c r="W7" i="16" l="1"/>
  <c r="AG6" i="16"/>
  <c r="AP6" i="16" s="1"/>
  <c r="AF6" i="16"/>
  <c r="AO6" i="16" s="1"/>
  <c r="W7" i="53"/>
  <c r="AG6" i="46"/>
  <c r="AP6" i="46" s="1"/>
  <c r="AF6" i="80"/>
  <c r="AO6" i="80" s="1"/>
  <c r="AE6" i="100"/>
  <c r="AE6" i="2"/>
  <c r="AN6" i="2" s="1"/>
  <c r="AF6" i="34"/>
  <c r="AO6" i="34" s="1"/>
  <c r="AF6" i="100"/>
  <c r="AO6" i="100" s="1"/>
  <c r="AG6" i="53"/>
  <c r="AP6" i="53" s="1"/>
  <c r="AE6" i="97"/>
  <c r="AE6" i="81"/>
  <c r="AN6" i="81" s="1"/>
  <c r="AF6" i="89"/>
  <c r="AO6" i="89" s="1"/>
  <c r="AG6" i="81"/>
  <c r="AP6" i="81" s="1"/>
  <c r="AE6" i="101"/>
  <c r="AG6" i="89"/>
  <c r="AP6" i="89" s="1"/>
  <c r="W7" i="97"/>
  <c r="AE6" i="53"/>
  <c r="AE6" i="9"/>
  <c r="AN6" i="9" s="1"/>
  <c r="AF6" i="12"/>
  <c r="AO6" i="12" s="1"/>
  <c r="AF6" i="9"/>
  <c r="AO6" i="9" s="1"/>
  <c r="W7" i="12"/>
  <c r="Y7" i="12" s="1"/>
  <c r="AG6" i="2"/>
  <c r="AP6" i="2" s="1"/>
  <c r="AG6" i="12"/>
  <c r="AP6" i="12" s="1"/>
  <c r="W7" i="76"/>
  <c r="AF6" i="48"/>
  <c r="AO6" i="48" s="1"/>
  <c r="AG6" i="85"/>
  <c r="AP6" i="85" s="1"/>
  <c r="AG6" i="101"/>
  <c r="AP6" i="101" s="1"/>
  <c r="AG6" i="48"/>
  <c r="AP6" i="48" s="1"/>
  <c r="AF6" i="85"/>
  <c r="AO6" i="85" s="1"/>
  <c r="W7" i="31"/>
  <c r="AG6" i="76"/>
  <c r="AP6" i="76" s="1"/>
  <c r="AE6" i="48"/>
  <c r="AN6" i="48" s="1"/>
  <c r="W7" i="85"/>
  <c r="AF6" i="101"/>
  <c r="AO6" i="101" s="1"/>
  <c r="AG6" i="95"/>
  <c r="AP6" i="95" s="1"/>
  <c r="AE6" i="76"/>
  <c r="AN6" i="76" s="1"/>
  <c r="AF6" i="47"/>
  <c r="AO6" i="47" s="1"/>
  <c r="AE6" i="95"/>
  <c r="AG6" i="34"/>
  <c r="AP6" i="34" s="1"/>
  <c r="AG6" i="47"/>
  <c r="AP6" i="47" s="1"/>
  <c r="AE6" i="31"/>
  <c r="AF6" i="35"/>
  <c r="AO6" i="35" s="1"/>
  <c r="AG6" i="15"/>
  <c r="AP6" i="15" s="1"/>
  <c r="AE6" i="47"/>
  <c r="AN6" i="47" s="1"/>
  <c r="W7" i="46"/>
  <c r="X7" i="46" s="1"/>
  <c r="AE6" i="102"/>
  <c r="W7" i="95"/>
  <c r="X7" i="95" s="1"/>
  <c r="AG6" i="35"/>
  <c r="AP6" i="35" s="1"/>
  <c r="AF6" i="15"/>
  <c r="AO6" i="15" s="1"/>
  <c r="AE6" i="34"/>
  <c r="AN6" i="34" s="1"/>
  <c r="AG6" i="31"/>
  <c r="AP6" i="31" s="1"/>
  <c r="AG6" i="102"/>
  <c r="AP6" i="102" s="1"/>
  <c r="AF6" i="97"/>
  <c r="AO6" i="97" s="1"/>
  <c r="AE6" i="15"/>
  <c r="AN6" i="15" s="1"/>
  <c r="Y7" i="53"/>
  <c r="X7" i="53"/>
  <c r="AN6" i="12"/>
  <c r="Y7" i="86"/>
  <c r="X7" i="86"/>
  <c r="AE6" i="19"/>
  <c r="AF6" i="19"/>
  <c r="AO6" i="19" s="1"/>
  <c r="W7" i="19"/>
  <c r="AG6" i="19"/>
  <c r="AP6" i="19" s="1"/>
  <c r="W7" i="79"/>
  <c r="AG6" i="79"/>
  <c r="AP6" i="79" s="1"/>
  <c r="AF6" i="79"/>
  <c r="AO6" i="79" s="1"/>
  <c r="AE6" i="79"/>
  <c r="AI6" i="59"/>
  <c r="AN6" i="59"/>
  <c r="W7" i="73"/>
  <c r="AE6" i="73"/>
  <c r="AG6" i="73"/>
  <c r="AP6" i="73" s="1"/>
  <c r="AF6" i="73"/>
  <c r="AO6" i="73" s="1"/>
  <c r="AE6" i="32"/>
  <c r="AF6" i="32"/>
  <c r="AO6" i="32" s="1"/>
  <c r="AG6" i="32"/>
  <c r="AP6" i="32" s="1"/>
  <c r="W7" i="32"/>
  <c r="W7" i="99"/>
  <c r="AG6" i="99"/>
  <c r="AP6" i="99" s="1"/>
  <c r="AF6" i="99"/>
  <c r="AO6" i="99" s="1"/>
  <c r="AE6" i="99"/>
  <c r="W7" i="105"/>
  <c r="AG6" i="105"/>
  <c r="AP6" i="105" s="1"/>
  <c r="AF6" i="105"/>
  <c r="AO6" i="105" s="1"/>
  <c r="AE6" i="105"/>
  <c r="AE6" i="21"/>
  <c r="AF6" i="21"/>
  <c r="AO6" i="21" s="1"/>
  <c r="AG6" i="21"/>
  <c r="AP6" i="21" s="1"/>
  <c r="W7" i="21"/>
  <c r="Y7" i="9"/>
  <c r="X7" i="9"/>
  <c r="W7" i="36"/>
  <c r="AE6" i="36"/>
  <c r="AF6" i="36"/>
  <c r="AO6" i="36" s="1"/>
  <c r="AG6" i="36"/>
  <c r="AP6" i="36" s="1"/>
  <c r="W7" i="17"/>
  <c r="AE6" i="17"/>
  <c r="AF6" i="17"/>
  <c r="AO6" i="17" s="1"/>
  <c r="AG6" i="17"/>
  <c r="AP6" i="17" s="1"/>
  <c r="W7" i="72"/>
  <c r="AG6" i="72"/>
  <c r="AP6" i="72" s="1"/>
  <c r="AF6" i="72"/>
  <c r="AO6" i="72" s="1"/>
  <c r="AE6" i="72"/>
  <c r="W7" i="67"/>
  <c r="AG6" i="67"/>
  <c r="AP6" i="67" s="1"/>
  <c r="AF6" i="67"/>
  <c r="AO6" i="67" s="1"/>
  <c r="AE6" i="67"/>
  <c r="AF6" i="24"/>
  <c r="AO6" i="24" s="1"/>
  <c r="AE6" i="24"/>
  <c r="AG6" i="24"/>
  <c r="AP6" i="24" s="1"/>
  <c r="W7" i="24"/>
  <c r="W7" i="58"/>
  <c r="AG6" i="58"/>
  <c r="AP6" i="58" s="1"/>
  <c r="AF6" i="58"/>
  <c r="AO6" i="58" s="1"/>
  <c r="AE6" i="58"/>
  <c r="W7" i="22"/>
  <c r="AF6" i="22"/>
  <c r="AO6" i="22" s="1"/>
  <c r="AG6" i="22"/>
  <c r="AP6" i="22" s="1"/>
  <c r="AE6" i="22"/>
  <c r="AE6" i="40"/>
  <c r="AF6" i="40"/>
  <c r="AO6" i="40" s="1"/>
  <c r="AG6" i="40"/>
  <c r="AP6" i="40" s="1"/>
  <c r="W7" i="40"/>
  <c r="W7" i="11"/>
  <c r="AF6" i="11"/>
  <c r="AO6" i="11" s="1"/>
  <c r="AE6" i="11"/>
  <c r="AG6" i="11"/>
  <c r="AP6" i="11" s="1"/>
  <c r="AE6" i="10"/>
  <c r="W7" i="10"/>
  <c r="AF6" i="10"/>
  <c r="AO6" i="10" s="1"/>
  <c r="AG6" i="10"/>
  <c r="AP6" i="10" s="1"/>
  <c r="AN6" i="78"/>
  <c r="AI6" i="78"/>
  <c r="AN6" i="86"/>
  <c r="AI6" i="86"/>
  <c r="Y7" i="48"/>
  <c r="X7" i="48"/>
  <c r="Y7" i="34"/>
  <c r="X7" i="34"/>
  <c r="Y7" i="77"/>
  <c r="X7" i="77"/>
  <c r="AN6" i="85"/>
  <c r="Y7" i="71"/>
  <c r="X7" i="71"/>
  <c r="Y7" i="70"/>
  <c r="X7" i="70"/>
  <c r="AF6" i="30"/>
  <c r="AO6" i="30" s="1"/>
  <c r="AG6" i="30"/>
  <c r="AP6" i="30" s="1"/>
  <c r="W7" i="30"/>
  <c r="AE6" i="30"/>
  <c r="AE6" i="25"/>
  <c r="AF6" i="25"/>
  <c r="AO6" i="25" s="1"/>
  <c r="AG6" i="25"/>
  <c r="AP6" i="25" s="1"/>
  <c r="W7" i="25"/>
  <c r="AE6" i="14"/>
  <c r="AF6" i="14"/>
  <c r="AO6" i="14" s="1"/>
  <c r="W7" i="14"/>
  <c r="AG6" i="14"/>
  <c r="AP6" i="14" s="1"/>
  <c r="AN6" i="97"/>
  <c r="AE6" i="49"/>
  <c r="AF6" i="49"/>
  <c r="AO6" i="49" s="1"/>
  <c r="AG6" i="49"/>
  <c r="AP6" i="49" s="1"/>
  <c r="W7" i="49"/>
  <c r="Y7" i="101"/>
  <c r="X7" i="101"/>
  <c r="Y7" i="35"/>
  <c r="X7" i="35"/>
  <c r="AN6" i="35"/>
  <c r="AE6" i="39"/>
  <c r="AF6" i="39"/>
  <c r="AO6" i="39" s="1"/>
  <c r="AG6" i="39"/>
  <c r="AP6" i="39" s="1"/>
  <c r="W7" i="39"/>
  <c r="AF6" i="83"/>
  <c r="AO6" i="83" s="1"/>
  <c r="AE6" i="83"/>
  <c r="W7" i="83"/>
  <c r="AG6" i="83"/>
  <c r="AP6" i="83" s="1"/>
  <c r="W7" i="28"/>
  <c r="AF6" i="28"/>
  <c r="AO6" i="28" s="1"/>
  <c r="AG6" i="28"/>
  <c r="AP6" i="28" s="1"/>
  <c r="AE6" i="28"/>
  <c r="W7" i="88"/>
  <c r="AG6" i="88"/>
  <c r="AP6" i="88" s="1"/>
  <c r="AF6" i="88"/>
  <c r="AO6" i="88" s="1"/>
  <c r="AE6" i="88"/>
  <c r="AF6" i="74"/>
  <c r="AO6" i="74" s="1"/>
  <c r="AE6" i="74"/>
  <c r="W7" i="74"/>
  <c r="AG6" i="74"/>
  <c r="AP6" i="74" s="1"/>
  <c r="Y7" i="15"/>
  <c r="X7" i="15"/>
  <c r="Y7" i="80"/>
  <c r="X7" i="80"/>
  <c r="AE6" i="55"/>
  <c r="AF6" i="55"/>
  <c r="AO6" i="55" s="1"/>
  <c r="AG6" i="55"/>
  <c r="AP6" i="55" s="1"/>
  <c r="W7" i="55"/>
  <c r="AG6" i="13"/>
  <c r="AP6" i="13" s="1"/>
  <c r="AF6" i="13"/>
  <c r="AO6" i="13" s="1"/>
  <c r="AE6" i="13"/>
  <c r="W7" i="13"/>
  <c r="AN6" i="77"/>
  <c r="AI6" i="77"/>
  <c r="AE6" i="41"/>
  <c r="AF6" i="41"/>
  <c r="AO6" i="41" s="1"/>
  <c r="AG6" i="41"/>
  <c r="AP6" i="41" s="1"/>
  <c r="W7" i="41"/>
  <c r="W7" i="66"/>
  <c r="AG6" i="66"/>
  <c r="AP6" i="66" s="1"/>
  <c r="AF6" i="66"/>
  <c r="AO6" i="66" s="1"/>
  <c r="AE6" i="66"/>
  <c r="Y7" i="85"/>
  <c r="X7" i="85"/>
  <c r="AN6" i="102"/>
  <c r="AI6" i="71"/>
  <c r="AN6" i="71"/>
  <c r="AI6" i="16"/>
  <c r="AN6" i="16"/>
  <c r="AN6" i="70"/>
  <c r="AI6" i="70"/>
  <c r="W7" i="87"/>
  <c r="AG6" i="87"/>
  <c r="AP6" i="87" s="1"/>
  <c r="AF6" i="87"/>
  <c r="AO6" i="87" s="1"/>
  <c r="AE6" i="87"/>
  <c r="W7" i="84"/>
  <c r="AG6" i="84"/>
  <c r="AP6" i="84" s="1"/>
  <c r="AF6" i="84"/>
  <c r="AO6" i="84" s="1"/>
  <c r="AE6" i="84"/>
  <c r="AF6" i="68"/>
  <c r="AO6" i="68" s="1"/>
  <c r="AE6" i="68"/>
  <c r="W7" i="68"/>
  <c r="AG6" i="68"/>
  <c r="AP6" i="68" s="1"/>
  <c r="AF6" i="104"/>
  <c r="AO6" i="104" s="1"/>
  <c r="AE6" i="104"/>
  <c r="AG6" i="104"/>
  <c r="AP6" i="104" s="1"/>
  <c r="W7" i="104"/>
  <c r="AE6" i="61"/>
  <c r="W7" i="61"/>
  <c r="AG6" i="61"/>
  <c r="AP6" i="61" s="1"/>
  <c r="AF6" i="61"/>
  <c r="AO6" i="61" s="1"/>
  <c r="Y7" i="89"/>
  <c r="X7" i="89"/>
  <c r="AE6" i="27"/>
  <c r="AF6" i="27"/>
  <c r="AO6" i="27" s="1"/>
  <c r="W7" i="27"/>
  <c r="AG6" i="27"/>
  <c r="AP6" i="27" s="1"/>
  <c r="AN6" i="53"/>
  <c r="Y7" i="2"/>
  <c r="X7" i="2"/>
  <c r="AN6" i="101"/>
  <c r="W7" i="90"/>
  <c r="AG6" i="90"/>
  <c r="AP6" i="90" s="1"/>
  <c r="AF6" i="90"/>
  <c r="AO6" i="90" s="1"/>
  <c r="AE6" i="90"/>
  <c r="AG6" i="37"/>
  <c r="AP6" i="37" s="1"/>
  <c r="AF6" i="37"/>
  <c r="AO6" i="37" s="1"/>
  <c r="W7" i="37"/>
  <c r="AE6" i="37"/>
  <c r="AG6" i="29"/>
  <c r="AP6" i="29" s="1"/>
  <c r="AF6" i="29"/>
  <c r="AO6" i="29" s="1"/>
  <c r="W7" i="29"/>
  <c r="AE6" i="29"/>
  <c r="W7" i="96"/>
  <c r="AG6" i="96"/>
  <c r="AP6" i="96" s="1"/>
  <c r="AF6" i="96"/>
  <c r="AO6" i="96" s="1"/>
  <c r="AE6" i="96"/>
  <c r="Y7" i="16"/>
  <c r="X7" i="16"/>
  <c r="W7" i="75"/>
  <c r="AG6" i="75"/>
  <c r="AP6" i="75" s="1"/>
  <c r="AF6" i="75"/>
  <c r="AO6" i="75" s="1"/>
  <c r="AE6" i="75"/>
  <c r="AI6" i="38"/>
  <c r="AN6" i="38"/>
  <c r="AF6" i="65"/>
  <c r="AO6" i="65" s="1"/>
  <c r="AE6" i="65"/>
  <c r="W7" i="65"/>
  <c r="AG6" i="65"/>
  <c r="AP6" i="65" s="1"/>
  <c r="W7" i="91"/>
  <c r="AG6" i="91"/>
  <c r="AP6" i="91" s="1"/>
  <c r="AF6" i="91"/>
  <c r="AO6" i="91" s="1"/>
  <c r="AE6" i="91"/>
  <c r="W7" i="93"/>
  <c r="AG6" i="93"/>
  <c r="AP6" i="93" s="1"/>
  <c r="AF6" i="93"/>
  <c r="AO6" i="93" s="1"/>
  <c r="AE6" i="93"/>
  <c r="W7" i="64"/>
  <c r="AE6" i="64"/>
  <c r="AG6" i="64"/>
  <c r="AP6" i="64" s="1"/>
  <c r="AF6" i="64"/>
  <c r="AO6" i="64" s="1"/>
  <c r="Y7" i="31"/>
  <c r="X7" i="31"/>
  <c r="AI6" i="46"/>
  <c r="AN6" i="46"/>
  <c r="AE6" i="45"/>
  <c r="AF6" i="45"/>
  <c r="AO6" i="45" s="1"/>
  <c r="AG6" i="45"/>
  <c r="AP6" i="45" s="1"/>
  <c r="W7" i="45"/>
  <c r="AN6" i="89"/>
  <c r="W7" i="82"/>
  <c r="AG6" i="82"/>
  <c r="AP6" i="82" s="1"/>
  <c r="AF6" i="82"/>
  <c r="AO6" i="82" s="1"/>
  <c r="AE6" i="82"/>
  <c r="AF6" i="98"/>
  <c r="AO6" i="98" s="1"/>
  <c r="AG6" i="98"/>
  <c r="AP6" i="98" s="1"/>
  <c r="AE6" i="98"/>
  <c r="W7" i="98"/>
  <c r="AG6" i="20"/>
  <c r="AP6" i="20" s="1"/>
  <c r="AF6" i="20"/>
  <c r="AO6" i="20" s="1"/>
  <c r="AE6" i="20"/>
  <c r="W7" i="20"/>
  <c r="AF6" i="62"/>
  <c r="AO6" i="62" s="1"/>
  <c r="AG6" i="62"/>
  <c r="AP6" i="62" s="1"/>
  <c r="AE6" i="62"/>
  <c r="W7" i="62"/>
  <c r="W7" i="69"/>
  <c r="AG6" i="69"/>
  <c r="AP6" i="69" s="1"/>
  <c r="AF6" i="69"/>
  <c r="AO6" i="69" s="1"/>
  <c r="AE6" i="69"/>
  <c r="W7" i="103"/>
  <c r="AF6" i="103"/>
  <c r="AO6" i="103" s="1"/>
  <c r="AG6" i="103"/>
  <c r="AP6" i="103" s="1"/>
  <c r="AE6" i="103"/>
  <c r="W7" i="63"/>
  <c r="AG6" i="63"/>
  <c r="AP6" i="63" s="1"/>
  <c r="AF6" i="63"/>
  <c r="AO6" i="63" s="1"/>
  <c r="AE6" i="63"/>
  <c r="Y7" i="59"/>
  <c r="X7" i="59"/>
  <c r="Y7" i="102"/>
  <c r="X7" i="102"/>
  <c r="AF6" i="92"/>
  <c r="AO6" i="92" s="1"/>
  <c r="AE6" i="92"/>
  <c r="AG6" i="92"/>
  <c r="AP6" i="92" s="1"/>
  <c r="W7" i="92"/>
  <c r="AN6" i="100"/>
  <c r="AI6" i="100"/>
  <c r="W7" i="94"/>
  <c r="AG6" i="94"/>
  <c r="AP6" i="94" s="1"/>
  <c r="AF6" i="94"/>
  <c r="AO6" i="94" s="1"/>
  <c r="AE6" i="94"/>
  <c r="AE6" i="33"/>
  <c r="AF6" i="33"/>
  <c r="AO6" i="33" s="1"/>
  <c r="AG6" i="33"/>
  <c r="AP6" i="33" s="1"/>
  <c r="W7" i="33"/>
  <c r="Y7" i="76"/>
  <c r="X7" i="76"/>
  <c r="AE6" i="42"/>
  <c r="AF6" i="42"/>
  <c r="AO6" i="42" s="1"/>
  <c r="AG6" i="42"/>
  <c r="AP6" i="42" s="1"/>
  <c r="W7" i="42"/>
  <c r="AE6" i="18"/>
  <c r="AF6" i="18"/>
  <c r="AO6" i="18" s="1"/>
  <c r="W7" i="18"/>
  <c r="AG6" i="18"/>
  <c r="AP6" i="18" s="1"/>
  <c r="Y7" i="78"/>
  <c r="X7" i="78"/>
  <c r="AN6" i="80"/>
  <c r="Y7" i="38"/>
  <c r="X7" i="38"/>
  <c r="AE6" i="26"/>
  <c r="W7" i="26"/>
  <c r="AF6" i="26"/>
  <c r="AO6" i="26" s="1"/>
  <c r="AG6" i="26"/>
  <c r="AP6" i="26" s="1"/>
  <c r="AE6" i="51"/>
  <c r="AF6" i="51"/>
  <c r="AO6" i="51" s="1"/>
  <c r="AG6" i="51"/>
  <c r="AP6" i="51" s="1"/>
  <c r="W7" i="51"/>
  <c r="Y7" i="47"/>
  <c r="X7" i="47"/>
  <c r="AE6" i="54"/>
  <c r="AF6" i="54"/>
  <c r="AO6" i="54" s="1"/>
  <c r="AG6" i="54"/>
  <c r="AP6" i="54" s="1"/>
  <c r="W7" i="54"/>
  <c r="Y7" i="100"/>
  <c r="X7" i="100"/>
  <c r="AG6" i="23"/>
  <c r="AP6" i="23" s="1"/>
  <c r="W7" i="23"/>
  <c r="AF6" i="23"/>
  <c r="AO6" i="23" s="1"/>
  <c r="AE6" i="23"/>
  <c r="AE6" i="50"/>
  <c r="AF6" i="50"/>
  <c r="AO6" i="50" s="1"/>
  <c r="AG6" i="50"/>
  <c r="AP6" i="50" s="1"/>
  <c r="W7" i="50"/>
  <c r="AE6" i="44"/>
  <c r="AF6" i="44"/>
  <c r="AO6" i="44" s="1"/>
  <c r="AG6" i="44"/>
  <c r="AP6" i="44" s="1"/>
  <c r="W7" i="44"/>
  <c r="Y7" i="97"/>
  <c r="X7" i="97"/>
  <c r="W7" i="60"/>
  <c r="AG6" i="60"/>
  <c r="AP6" i="60" s="1"/>
  <c r="AF6" i="60"/>
  <c r="AO6" i="60" s="1"/>
  <c r="AE6" i="60"/>
  <c r="AE6" i="43"/>
  <c r="AF6" i="43"/>
  <c r="AO6" i="43" s="1"/>
  <c r="AG6" i="43"/>
  <c r="AP6" i="43" s="1"/>
  <c r="W7" i="43"/>
  <c r="AE6" i="52"/>
  <c r="AF6" i="52"/>
  <c r="AO6" i="52" s="1"/>
  <c r="AG6" i="52"/>
  <c r="AP6" i="52" s="1"/>
  <c r="W7" i="52"/>
  <c r="Y7" i="81"/>
  <c r="X7" i="81"/>
  <c r="AI6" i="80" l="1"/>
  <c r="X7" i="12"/>
  <c r="Z7" i="12" s="1"/>
  <c r="AI6" i="2"/>
  <c r="AR6" i="2" s="1"/>
  <c r="AI6" i="35"/>
  <c r="AR6" i="35" s="1"/>
  <c r="AI6" i="53"/>
  <c r="AR6" i="53" s="1"/>
  <c r="AI6" i="81"/>
  <c r="AR6" i="81" s="1"/>
  <c r="AI6" i="89"/>
  <c r="AR6" i="89" s="1"/>
  <c r="AI6" i="9"/>
  <c r="AR6" i="9" s="1"/>
  <c r="Y7" i="46"/>
  <c r="Z7" i="46" s="1"/>
  <c r="Z7" i="47"/>
  <c r="AE7" i="47" s="1"/>
  <c r="Z7" i="102"/>
  <c r="AF7" i="102" s="1"/>
  <c r="AO7" i="102" s="1"/>
  <c r="Z7" i="100"/>
  <c r="AI6" i="12"/>
  <c r="AR6" i="12" s="1"/>
  <c r="Z7" i="9"/>
  <c r="AI6" i="102"/>
  <c r="AR6" i="102" s="1"/>
  <c r="AI6" i="85"/>
  <c r="AR6" i="85" s="1"/>
  <c r="AI6" i="47"/>
  <c r="AR6" i="47" s="1"/>
  <c r="AI6" i="95"/>
  <c r="AR6" i="95" s="1"/>
  <c r="Z7" i="31"/>
  <c r="AG7" i="31" s="1"/>
  <c r="AP7" i="31" s="1"/>
  <c r="Z7" i="16"/>
  <c r="AI6" i="101"/>
  <c r="AR6" i="101" s="1"/>
  <c r="AI6" i="48"/>
  <c r="AR6" i="48" s="1"/>
  <c r="AN6" i="95"/>
  <c r="Z7" i="70"/>
  <c r="AE7" i="70" s="1"/>
  <c r="AI6" i="76"/>
  <c r="AR6" i="76" s="1"/>
  <c r="AI6" i="34"/>
  <c r="AR6" i="34" s="1"/>
  <c r="AI6" i="15"/>
  <c r="AR6" i="15" s="1"/>
  <c r="AI6" i="31"/>
  <c r="AR6" i="31" s="1"/>
  <c r="Z7" i="59"/>
  <c r="AF7" i="59" s="1"/>
  <c r="AO7" i="59" s="1"/>
  <c r="Y7" i="95"/>
  <c r="Z7" i="95" s="1"/>
  <c r="Z7" i="38"/>
  <c r="AF7" i="38" s="1"/>
  <c r="AO7" i="38" s="1"/>
  <c r="Z7" i="34"/>
  <c r="AE7" i="34" s="1"/>
  <c r="AN6" i="31"/>
  <c r="Z7" i="78"/>
  <c r="AF7" i="78" s="1"/>
  <c r="AO7" i="78" s="1"/>
  <c r="AI6" i="97"/>
  <c r="AR6" i="97" s="1"/>
  <c r="Z7" i="71"/>
  <c r="AF7" i="71" s="1"/>
  <c r="AO7" i="71" s="1"/>
  <c r="Z7" i="89"/>
  <c r="AF7" i="89" s="1"/>
  <c r="AO7" i="89" s="1"/>
  <c r="Z7" i="76"/>
  <c r="AF7" i="76" s="1"/>
  <c r="AO7" i="76" s="1"/>
  <c r="Z7" i="97"/>
  <c r="W8" i="97" s="1"/>
  <c r="AE7" i="100"/>
  <c r="W8" i="100"/>
  <c r="AG7" i="100"/>
  <c r="AP7" i="100" s="1"/>
  <c r="AF7" i="100"/>
  <c r="AO7" i="100" s="1"/>
  <c r="AE7" i="71"/>
  <c r="W8" i="71"/>
  <c r="AG7" i="71"/>
  <c r="AP7" i="71" s="1"/>
  <c r="AI6" i="43"/>
  <c r="AN6" i="43"/>
  <c r="AE7" i="59"/>
  <c r="AG7" i="59"/>
  <c r="AP7" i="59" s="1"/>
  <c r="AN6" i="60"/>
  <c r="AI6" i="60"/>
  <c r="Y7" i="94"/>
  <c r="X7" i="94"/>
  <c r="Y7" i="69"/>
  <c r="X7" i="69"/>
  <c r="Y7" i="98"/>
  <c r="X7" i="98"/>
  <c r="AN6" i="75"/>
  <c r="AI6" i="75"/>
  <c r="AN6" i="96"/>
  <c r="AI6" i="96"/>
  <c r="AN6" i="90"/>
  <c r="AI6" i="90"/>
  <c r="AI6" i="27"/>
  <c r="AN6" i="27"/>
  <c r="Y7" i="87"/>
  <c r="X7" i="87"/>
  <c r="AR6" i="71"/>
  <c r="AN6" i="66"/>
  <c r="AI6" i="66"/>
  <c r="AH7" i="80"/>
  <c r="AQ7" i="80" s="1"/>
  <c r="AH7" i="35"/>
  <c r="AQ7" i="35" s="1"/>
  <c r="Y7" i="25"/>
  <c r="X7" i="25"/>
  <c r="AH7" i="77"/>
  <c r="AQ7" i="77" s="1"/>
  <c r="AH7" i="48"/>
  <c r="AQ7" i="48" s="1"/>
  <c r="AI6" i="22"/>
  <c r="AN6" i="22"/>
  <c r="AN6" i="67"/>
  <c r="AI6" i="67"/>
  <c r="Y7" i="32"/>
  <c r="X7" i="32"/>
  <c r="AN6" i="73"/>
  <c r="AI6" i="73"/>
  <c r="AR6" i="59"/>
  <c r="AI6" i="19"/>
  <c r="AN6" i="19"/>
  <c r="AH7" i="81"/>
  <c r="AQ7" i="81" s="1"/>
  <c r="AI6" i="44"/>
  <c r="AN6" i="44"/>
  <c r="AE7" i="16"/>
  <c r="AF7" i="16"/>
  <c r="AO7" i="16" s="1"/>
  <c r="AG7" i="16"/>
  <c r="AP7" i="16" s="1"/>
  <c r="W8" i="16"/>
  <c r="Y7" i="29"/>
  <c r="X7" i="29"/>
  <c r="Y7" i="28"/>
  <c r="X7" i="28"/>
  <c r="Y7" i="30"/>
  <c r="X7" i="30"/>
  <c r="AN6" i="11"/>
  <c r="AI6" i="11"/>
  <c r="Y7" i="17"/>
  <c r="X7" i="17"/>
  <c r="Z7" i="81"/>
  <c r="AI6" i="52"/>
  <c r="AN6" i="52"/>
  <c r="AI6" i="26"/>
  <c r="AN6" i="26"/>
  <c r="AI6" i="42"/>
  <c r="AN6" i="42"/>
  <c r="AR6" i="100"/>
  <c r="AH7" i="102"/>
  <c r="AQ7" i="102" s="1"/>
  <c r="AN6" i="63"/>
  <c r="AI6" i="63"/>
  <c r="Y7" i="62"/>
  <c r="X7" i="62"/>
  <c r="AN6" i="98"/>
  <c r="AI6" i="98"/>
  <c r="Y7" i="82"/>
  <c r="X7" i="82"/>
  <c r="AI6" i="45"/>
  <c r="AN6" i="45"/>
  <c r="Y7" i="93"/>
  <c r="X7" i="93"/>
  <c r="Y7" i="65"/>
  <c r="X7" i="65"/>
  <c r="Y7" i="61"/>
  <c r="X7" i="61"/>
  <c r="Z7" i="61" s="1"/>
  <c r="AR6" i="70"/>
  <c r="AI6" i="41"/>
  <c r="AN6" i="41"/>
  <c r="Z7" i="80"/>
  <c r="Y7" i="74"/>
  <c r="X7" i="74"/>
  <c r="Y7" i="88"/>
  <c r="X7" i="88"/>
  <c r="Y7" i="83"/>
  <c r="X7" i="83"/>
  <c r="AI6" i="39"/>
  <c r="AN6" i="39"/>
  <c r="Z7" i="77"/>
  <c r="Z7" i="48"/>
  <c r="Y7" i="11"/>
  <c r="X7" i="11"/>
  <c r="Y7" i="58"/>
  <c r="X7" i="58"/>
  <c r="Y7" i="72"/>
  <c r="X7" i="72"/>
  <c r="AH7" i="12"/>
  <c r="AQ7" i="12" s="1"/>
  <c r="AN6" i="21"/>
  <c r="AI6" i="21"/>
  <c r="Y7" i="105"/>
  <c r="X7" i="105"/>
  <c r="Y7" i="73"/>
  <c r="X7" i="73"/>
  <c r="AH7" i="86"/>
  <c r="AQ7" i="86" s="1"/>
  <c r="W8" i="47"/>
  <c r="Y7" i="91"/>
  <c r="X7" i="91"/>
  <c r="AI6" i="104"/>
  <c r="AN6" i="104"/>
  <c r="AI6" i="13"/>
  <c r="AN6" i="13"/>
  <c r="AI6" i="49"/>
  <c r="AN6" i="49"/>
  <c r="AI6" i="40"/>
  <c r="AN6" i="40"/>
  <c r="Y7" i="50"/>
  <c r="X7" i="50"/>
  <c r="Y7" i="23"/>
  <c r="X7" i="23"/>
  <c r="Y7" i="51"/>
  <c r="X7" i="51"/>
  <c r="Y7" i="26"/>
  <c r="X7" i="26"/>
  <c r="Y7" i="18"/>
  <c r="X7" i="18"/>
  <c r="Y7" i="43"/>
  <c r="X7" i="43"/>
  <c r="Y7" i="44"/>
  <c r="X7" i="44"/>
  <c r="AH7" i="100"/>
  <c r="AQ7" i="100" s="1"/>
  <c r="AI6" i="54"/>
  <c r="AN6" i="54"/>
  <c r="AH7" i="38"/>
  <c r="AQ7" i="38" s="1"/>
  <c r="AH7" i="78"/>
  <c r="AQ7" i="78" s="1"/>
  <c r="AI6" i="18"/>
  <c r="AN6" i="18"/>
  <c r="AH7" i="76"/>
  <c r="AQ7" i="76" s="1"/>
  <c r="AI6" i="33"/>
  <c r="AN6" i="33"/>
  <c r="Y7" i="103"/>
  <c r="X7" i="103"/>
  <c r="AI6" i="62"/>
  <c r="AN6" i="62"/>
  <c r="Y7" i="20"/>
  <c r="X7" i="20"/>
  <c r="AN6" i="64"/>
  <c r="AI6" i="64"/>
  <c r="AN6" i="91"/>
  <c r="AI6" i="91"/>
  <c r="AI6" i="65"/>
  <c r="AN6" i="65"/>
  <c r="AN6" i="37"/>
  <c r="AI6" i="37"/>
  <c r="AH7" i="89"/>
  <c r="AQ7" i="89" s="1"/>
  <c r="AN6" i="61"/>
  <c r="AI6" i="61"/>
  <c r="Y7" i="68"/>
  <c r="X7" i="68"/>
  <c r="Y7" i="84"/>
  <c r="X7" i="84"/>
  <c r="AR6" i="77"/>
  <c r="Y7" i="55"/>
  <c r="X7" i="55"/>
  <c r="AN6" i="74"/>
  <c r="AI6" i="74"/>
  <c r="AI6" i="28"/>
  <c r="AN6" i="28"/>
  <c r="AI6" i="83"/>
  <c r="AN6" i="83"/>
  <c r="Z7" i="35"/>
  <c r="Y7" i="49"/>
  <c r="X7" i="49"/>
  <c r="AH7" i="70"/>
  <c r="AQ7" i="70" s="1"/>
  <c r="AR6" i="86"/>
  <c r="Y7" i="10"/>
  <c r="X7" i="10"/>
  <c r="Y7" i="40"/>
  <c r="X7" i="40"/>
  <c r="Y7" i="24"/>
  <c r="X7" i="24"/>
  <c r="AI6" i="36"/>
  <c r="AN6" i="36"/>
  <c r="AN6" i="99"/>
  <c r="AI6" i="99"/>
  <c r="Y7" i="79"/>
  <c r="X7" i="79"/>
  <c r="Z7" i="86"/>
  <c r="AH7" i="53"/>
  <c r="AQ7" i="53" s="1"/>
  <c r="AH7" i="97"/>
  <c r="AQ7" i="97" s="1"/>
  <c r="Y7" i="54"/>
  <c r="X7" i="54"/>
  <c r="AR6" i="80"/>
  <c r="Y7" i="33"/>
  <c r="X7" i="33"/>
  <c r="AN6" i="92"/>
  <c r="AI6" i="92"/>
  <c r="AN6" i="103"/>
  <c r="AI6" i="103"/>
  <c r="AR6" i="38"/>
  <c r="AN6" i="84"/>
  <c r="AI6" i="84"/>
  <c r="AI6" i="14"/>
  <c r="AN6" i="14"/>
  <c r="AH7" i="71"/>
  <c r="AQ7" i="71" s="1"/>
  <c r="AG7" i="9"/>
  <c r="AP7" i="9" s="1"/>
  <c r="AF7" i="9"/>
  <c r="AO7" i="9" s="1"/>
  <c r="W8" i="9"/>
  <c r="AE7" i="9"/>
  <c r="Y7" i="99"/>
  <c r="X7" i="99"/>
  <c r="AN6" i="79"/>
  <c r="AI6" i="79"/>
  <c r="Y7" i="60"/>
  <c r="X7" i="60"/>
  <c r="AI6" i="50"/>
  <c r="AN6" i="50"/>
  <c r="AI6" i="51"/>
  <c r="AN6" i="51"/>
  <c r="W8" i="38"/>
  <c r="AE7" i="38"/>
  <c r="AN6" i="94"/>
  <c r="AI6" i="94"/>
  <c r="Y7" i="92"/>
  <c r="X7" i="92"/>
  <c r="AN6" i="69"/>
  <c r="AI6" i="69"/>
  <c r="AI6" i="20"/>
  <c r="AN6" i="20"/>
  <c r="AR6" i="46"/>
  <c r="Y7" i="64"/>
  <c r="X7" i="64"/>
  <c r="Y7" i="75"/>
  <c r="X7" i="75"/>
  <c r="Y7" i="96"/>
  <c r="X7" i="96"/>
  <c r="Y7" i="37"/>
  <c r="X7" i="37"/>
  <c r="Y7" i="90"/>
  <c r="X7" i="90"/>
  <c r="AH7" i="2"/>
  <c r="AQ7" i="2" s="1"/>
  <c r="Y7" i="104"/>
  <c r="X7" i="104"/>
  <c r="AI6" i="68"/>
  <c r="AN6" i="68"/>
  <c r="AN6" i="87"/>
  <c r="AI6" i="87"/>
  <c r="AH7" i="85"/>
  <c r="AQ7" i="85" s="1"/>
  <c r="Y7" i="66"/>
  <c r="X7" i="66"/>
  <c r="AH7" i="15"/>
  <c r="AQ7" i="15" s="1"/>
  <c r="AH7" i="101"/>
  <c r="AQ7" i="101" s="1"/>
  <c r="Y7" i="14"/>
  <c r="X7" i="14"/>
  <c r="AN6" i="25"/>
  <c r="AI6" i="25"/>
  <c r="W8" i="70"/>
  <c r="AN6" i="10"/>
  <c r="AI6" i="10"/>
  <c r="Y7" i="22"/>
  <c r="X7" i="22"/>
  <c r="Y7" i="67"/>
  <c r="X7" i="67"/>
  <c r="Y7" i="36"/>
  <c r="X7" i="36"/>
  <c r="AI6" i="32"/>
  <c r="AN6" i="32"/>
  <c r="AH7" i="46"/>
  <c r="AQ7" i="46" s="1"/>
  <c r="Z7" i="53"/>
  <c r="AF7" i="31"/>
  <c r="AO7" i="31" s="1"/>
  <c r="W8" i="31"/>
  <c r="AI6" i="55"/>
  <c r="AN6" i="55"/>
  <c r="Y7" i="52"/>
  <c r="X7" i="52"/>
  <c r="AI6" i="23"/>
  <c r="AN6" i="23"/>
  <c r="AH7" i="47"/>
  <c r="AQ7" i="47" s="1"/>
  <c r="Y7" i="42"/>
  <c r="X7" i="42"/>
  <c r="AH7" i="59"/>
  <c r="AQ7" i="59" s="1"/>
  <c r="Y7" i="63"/>
  <c r="X7" i="63"/>
  <c r="AN6" i="82"/>
  <c r="AI6" i="82"/>
  <c r="Y7" i="45"/>
  <c r="X7" i="45"/>
  <c r="AH7" i="31"/>
  <c r="AQ7" i="31" s="1"/>
  <c r="AN6" i="93"/>
  <c r="AI6" i="93"/>
  <c r="AH7" i="16"/>
  <c r="AQ7" i="16" s="1"/>
  <c r="AI6" i="29"/>
  <c r="AN6" i="29"/>
  <c r="AH7" i="95"/>
  <c r="AQ7" i="95" s="1"/>
  <c r="Z7" i="2"/>
  <c r="Y7" i="27"/>
  <c r="X7" i="27"/>
  <c r="AR6" i="16"/>
  <c r="Z7" i="85"/>
  <c r="Y7" i="41"/>
  <c r="X7" i="41"/>
  <c r="Y7" i="13"/>
  <c r="X7" i="13"/>
  <c r="Z7" i="15"/>
  <c r="AN6" i="88"/>
  <c r="AI6" i="88"/>
  <c r="Y7" i="39"/>
  <c r="X7" i="39"/>
  <c r="Z7" i="101"/>
  <c r="AI6" i="30"/>
  <c r="AN6" i="30"/>
  <c r="AH7" i="34"/>
  <c r="AQ7" i="34" s="1"/>
  <c r="AR6" i="78"/>
  <c r="AN6" i="58"/>
  <c r="AI6" i="58"/>
  <c r="AI6" i="24"/>
  <c r="AN6" i="24"/>
  <c r="AN6" i="72"/>
  <c r="AI6" i="72"/>
  <c r="AI6" i="17"/>
  <c r="AN6" i="17"/>
  <c r="AH7" i="9"/>
  <c r="AQ7" i="9" s="1"/>
  <c r="Y7" i="21"/>
  <c r="X7" i="21"/>
  <c r="AN6" i="105"/>
  <c r="AI6" i="105"/>
  <c r="Y7" i="19"/>
  <c r="X7" i="19"/>
  <c r="W8" i="12" l="1"/>
  <c r="AG7" i="12"/>
  <c r="AP7" i="12" s="1"/>
  <c r="AF7" i="12"/>
  <c r="AO7" i="12" s="1"/>
  <c r="AG7" i="38"/>
  <c r="AP7" i="38" s="1"/>
  <c r="W8" i="59"/>
  <c r="AE7" i="46"/>
  <c r="W8" i="46"/>
  <c r="Z7" i="84"/>
  <c r="AG7" i="84" s="1"/>
  <c r="AP7" i="84" s="1"/>
  <c r="AG7" i="47"/>
  <c r="AP7" i="47" s="1"/>
  <c r="AG7" i="102"/>
  <c r="AP7" i="102" s="1"/>
  <c r="W8" i="102"/>
  <c r="AE7" i="31"/>
  <c r="AI7" i="31" s="1"/>
  <c r="AG7" i="78"/>
  <c r="AP7" i="78" s="1"/>
  <c r="AE7" i="97"/>
  <c r="AF7" i="70"/>
  <c r="AO7" i="70" s="1"/>
  <c r="AG7" i="70"/>
  <c r="AP7" i="70" s="1"/>
  <c r="Z7" i="17"/>
  <c r="W8" i="76"/>
  <c r="AF7" i="34"/>
  <c r="AO7" i="34" s="1"/>
  <c r="AE7" i="102"/>
  <c r="AN7" i="102" s="1"/>
  <c r="Z7" i="37"/>
  <c r="AF7" i="47"/>
  <c r="AO7" i="47" s="1"/>
  <c r="AG7" i="89"/>
  <c r="AP7" i="89" s="1"/>
  <c r="W8" i="89"/>
  <c r="AE7" i="89"/>
  <c r="AN7" i="89" s="1"/>
  <c r="AG7" i="76"/>
  <c r="AP7" i="76" s="1"/>
  <c r="AE7" i="78"/>
  <c r="AN7" i="78" s="1"/>
  <c r="Z7" i="66"/>
  <c r="W8" i="66" s="1"/>
  <c r="W8" i="34"/>
  <c r="Y8" i="34" s="1"/>
  <c r="Z7" i="74"/>
  <c r="AF7" i="74" s="1"/>
  <c r="AO7" i="74" s="1"/>
  <c r="Z7" i="44"/>
  <c r="AF7" i="44" s="1"/>
  <c r="AO7" i="44" s="1"/>
  <c r="AG7" i="34"/>
  <c r="AP7" i="34" s="1"/>
  <c r="AG7" i="46"/>
  <c r="AP7" i="46" s="1"/>
  <c r="Z7" i="40"/>
  <c r="Z7" i="83"/>
  <c r="AF7" i="83" s="1"/>
  <c r="AO7" i="83" s="1"/>
  <c r="AF7" i="46"/>
  <c r="AO7" i="46" s="1"/>
  <c r="AF7" i="95"/>
  <c r="AO7" i="95" s="1"/>
  <c r="AG7" i="95"/>
  <c r="AP7" i="95" s="1"/>
  <c r="AE7" i="95"/>
  <c r="AN7" i="95" s="1"/>
  <c r="W8" i="95"/>
  <c r="X8" i="95" s="1"/>
  <c r="Z7" i="93"/>
  <c r="AF7" i="97"/>
  <c r="AO7" i="97" s="1"/>
  <c r="W8" i="78"/>
  <c r="Z7" i="33"/>
  <c r="AE7" i="33" s="1"/>
  <c r="AE7" i="12"/>
  <c r="AG7" i="97"/>
  <c r="AP7" i="97" s="1"/>
  <c r="AE7" i="76"/>
  <c r="AN7" i="76" s="1"/>
  <c r="Z7" i="13"/>
  <c r="AF7" i="13" s="1"/>
  <c r="AO7" i="13" s="1"/>
  <c r="Z7" i="67"/>
  <c r="AE7" i="67" s="1"/>
  <c r="Z7" i="60"/>
  <c r="AF7" i="60" s="1"/>
  <c r="AO7" i="60" s="1"/>
  <c r="Z7" i="49"/>
  <c r="Z7" i="58"/>
  <c r="AG7" i="58" s="1"/>
  <c r="AP7" i="58" s="1"/>
  <c r="Z7" i="21"/>
  <c r="Z7" i="39"/>
  <c r="AE7" i="39" s="1"/>
  <c r="Z7" i="45"/>
  <c r="AE7" i="45" s="1"/>
  <c r="Z7" i="18"/>
  <c r="AE7" i="18" s="1"/>
  <c r="Z7" i="73"/>
  <c r="AG7" i="73" s="1"/>
  <c r="AP7" i="73" s="1"/>
  <c r="W8" i="67"/>
  <c r="AG7" i="67"/>
  <c r="AP7" i="67" s="1"/>
  <c r="AH7" i="96"/>
  <c r="AQ7" i="96" s="1"/>
  <c r="AH7" i="64"/>
  <c r="AQ7" i="64" s="1"/>
  <c r="AR6" i="20"/>
  <c r="AR6" i="94"/>
  <c r="AN7" i="9"/>
  <c r="AI7" i="9"/>
  <c r="AH7" i="79"/>
  <c r="AQ7" i="79" s="1"/>
  <c r="AR6" i="36"/>
  <c r="AH7" i="10"/>
  <c r="AQ7" i="10" s="1"/>
  <c r="AF7" i="35"/>
  <c r="AO7" i="35" s="1"/>
  <c r="AG7" i="35"/>
  <c r="AP7" i="35" s="1"/>
  <c r="AE7" i="35"/>
  <c r="W8" i="35"/>
  <c r="W8" i="84"/>
  <c r="AF7" i="84"/>
  <c r="AO7" i="84" s="1"/>
  <c r="AE7" i="84"/>
  <c r="AR6" i="33"/>
  <c r="AE7" i="44"/>
  <c r="AH7" i="23"/>
  <c r="AQ7" i="23" s="1"/>
  <c r="AH7" i="105"/>
  <c r="AQ7" i="105" s="1"/>
  <c r="AF7" i="77"/>
  <c r="AO7" i="77" s="1"/>
  <c r="AG7" i="77"/>
  <c r="AP7" i="77" s="1"/>
  <c r="AE7" i="77"/>
  <c r="W8" i="77"/>
  <c r="W8" i="83"/>
  <c r="AH7" i="65"/>
  <c r="AQ7" i="65" s="1"/>
  <c r="AR6" i="42"/>
  <c r="AR6" i="11"/>
  <c r="AH7" i="29"/>
  <c r="AQ7" i="29" s="1"/>
  <c r="AH7" i="32"/>
  <c r="AQ7" i="32" s="1"/>
  <c r="AH7" i="25"/>
  <c r="AQ7" i="25" s="1"/>
  <c r="AR6" i="27"/>
  <c r="AN7" i="97"/>
  <c r="AI7" i="71"/>
  <c r="AN7" i="71"/>
  <c r="AR6" i="62"/>
  <c r="AR6" i="54"/>
  <c r="AH7" i="43"/>
  <c r="AQ7" i="43" s="1"/>
  <c r="Z7" i="23"/>
  <c r="AR6" i="13"/>
  <c r="Y8" i="47"/>
  <c r="X8" i="47"/>
  <c r="Z7" i="105"/>
  <c r="Z7" i="65"/>
  <c r="AR6" i="45"/>
  <c r="AH7" i="62"/>
  <c r="AQ7" i="62" s="1"/>
  <c r="AR6" i="52"/>
  <c r="Z7" i="29"/>
  <c r="AR6" i="19"/>
  <c r="Z7" i="32"/>
  <c r="Z7" i="25"/>
  <c r="AR6" i="90"/>
  <c r="AH7" i="98"/>
  <c r="AQ7" i="98" s="1"/>
  <c r="AH7" i="94"/>
  <c r="AQ7" i="94" s="1"/>
  <c r="Y8" i="59"/>
  <c r="X8" i="59"/>
  <c r="Y8" i="78"/>
  <c r="X8" i="78"/>
  <c r="AR6" i="88"/>
  <c r="AH7" i="52"/>
  <c r="AQ7" i="52" s="1"/>
  <c r="AH7" i="90"/>
  <c r="AQ7" i="90" s="1"/>
  <c r="AG7" i="2"/>
  <c r="AP7" i="2" s="1"/>
  <c r="W8" i="2"/>
  <c r="AE7" i="2"/>
  <c r="AF7" i="2"/>
  <c r="AO7" i="2" s="1"/>
  <c r="Z7" i="52"/>
  <c r="AR6" i="32"/>
  <c r="Z7" i="14"/>
  <c r="AR6" i="68"/>
  <c r="Z7" i="90"/>
  <c r="AI7" i="38"/>
  <c r="AN7" i="38"/>
  <c r="AR6" i="14"/>
  <c r="AH7" i="24"/>
  <c r="AQ7" i="24" s="1"/>
  <c r="AR6" i="83"/>
  <c r="Z7" i="55"/>
  <c r="AH7" i="68"/>
  <c r="AQ7" i="68" s="1"/>
  <c r="AR6" i="65"/>
  <c r="AH7" i="103"/>
  <c r="AQ7" i="103" s="1"/>
  <c r="Z7" i="43"/>
  <c r="AH7" i="26"/>
  <c r="AQ7" i="26" s="1"/>
  <c r="AH7" i="50"/>
  <c r="AQ7" i="50" s="1"/>
  <c r="AH7" i="91"/>
  <c r="AQ7" i="91" s="1"/>
  <c r="AH7" i="72"/>
  <c r="AQ7" i="72" s="1"/>
  <c r="AH7" i="11"/>
  <c r="AQ7" i="11" s="1"/>
  <c r="AH7" i="88"/>
  <c r="AQ7" i="88" s="1"/>
  <c r="AF7" i="80"/>
  <c r="AO7" i="80" s="1"/>
  <c r="AE7" i="80"/>
  <c r="W8" i="80"/>
  <c r="AG7" i="80"/>
  <c r="AP7" i="80" s="1"/>
  <c r="AH7" i="82"/>
  <c r="AQ7" i="82" s="1"/>
  <c r="Z7" i="62"/>
  <c r="W8" i="81"/>
  <c r="AG7" i="81"/>
  <c r="AP7" i="81" s="1"/>
  <c r="AF7" i="81"/>
  <c r="AO7" i="81" s="1"/>
  <c r="AE7" i="81"/>
  <c r="AH7" i="30"/>
  <c r="AQ7" i="30" s="1"/>
  <c r="Y8" i="16"/>
  <c r="X8" i="16"/>
  <c r="AR6" i="44"/>
  <c r="AR6" i="67"/>
  <c r="AH7" i="87"/>
  <c r="AQ7" i="87" s="1"/>
  <c r="Z7" i="98"/>
  <c r="Z7" i="94"/>
  <c r="AI7" i="59"/>
  <c r="AN7" i="59"/>
  <c r="AG7" i="66"/>
  <c r="AP7" i="66" s="1"/>
  <c r="AF7" i="66"/>
  <c r="AO7" i="66" s="1"/>
  <c r="AH7" i="41"/>
  <c r="AQ7" i="41" s="1"/>
  <c r="Z7" i="27"/>
  <c r="AR6" i="29"/>
  <c r="Z7" i="96"/>
  <c r="AR6" i="69"/>
  <c r="AR6" i="79"/>
  <c r="Y8" i="9"/>
  <c r="X8" i="9"/>
  <c r="Z7" i="79"/>
  <c r="Z7" i="10"/>
  <c r="AH7" i="55"/>
  <c r="AQ7" i="55" s="1"/>
  <c r="AH7" i="19"/>
  <c r="AQ7" i="19" s="1"/>
  <c r="AR6" i="58"/>
  <c r="AE7" i="15"/>
  <c r="AF7" i="15"/>
  <c r="AO7" i="15" s="1"/>
  <c r="W8" i="15"/>
  <c r="AG7" i="15"/>
  <c r="AP7" i="15" s="1"/>
  <c r="W8" i="85"/>
  <c r="AG7" i="85"/>
  <c r="AP7" i="85" s="1"/>
  <c r="AF7" i="85"/>
  <c r="AO7" i="85" s="1"/>
  <c r="AE7" i="85"/>
  <c r="AH7" i="63"/>
  <c r="AQ7" i="63" s="1"/>
  <c r="AH7" i="42"/>
  <c r="AQ7" i="42" s="1"/>
  <c r="AH7" i="36"/>
  <c r="AQ7" i="36" s="1"/>
  <c r="AH7" i="22"/>
  <c r="AQ7" i="22" s="1"/>
  <c r="Y8" i="70"/>
  <c r="X8" i="70"/>
  <c r="AH7" i="104"/>
  <c r="AQ7" i="104" s="1"/>
  <c r="AH7" i="75"/>
  <c r="AQ7" i="75" s="1"/>
  <c r="AH7" i="92"/>
  <c r="AQ7" i="92" s="1"/>
  <c r="Y8" i="38"/>
  <c r="X8" i="38"/>
  <c r="AR6" i="50"/>
  <c r="AH7" i="99"/>
  <c r="AQ7" i="99" s="1"/>
  <c r="AR6" i="84"/>
  <c r="AR6" i="92"/>
  <c r="AH7" i="54"/>
  <c r="AQ7" i="54" s="1"/>
  <c r="AR6" i="99"/>
  <c r="Y8" i="12"/>
  <c r="X8" i="12"/>
  <c r="Z7" i="24"/>
  <c r="Z7" i="68"/>
  <c r="AR6" i="91"/>
  <c r="AH7" i="20"/>
  <c r="AQ7" i="20" s="1"/>
  <c r="Z7" i="103"/>
  <c r="Z7" i="26"/>
  <c r="Z7" i="50"/>
  <c r="AN7" i="34"/>
  <c r="AR6" i="104"/>
  <c r="Z7" i="91"/>
  <c r="AH7" i="73"/>
  <c r="AQ7" i="73" s="1"/>
  <c r="AR6" i="21"/>
  <c r="Z7" i="72"/>
  <c r="Z7" i="11"/>
  <c r="Z7" i="88"/>
  <c r="AH7" i="61"/>
  <c r="AQ7" i="61" s="1"/>
  <c r="AH7" i="93"/>
  <c r="AQ7" i="93" s="1"/>
  <c r="Z7" i="82"/>
  <c r="AH7" i="17"/>
  <c r="AQ7" i="17" s="1"/>
  <c r="Z7" i="30"/>
  <c r="Z7" i="87"/>
  <c r="AR6" i="96"/>
  <c r="Y8" i="97"/>
  <c r="X8" i="97"/>
  <c r="Y8" i="102"/>
  <c r="X8" i="102"/>
  <c r="W8" i="39"/>
  <c r="AH7" i="27"/>
  <c r="AQ7" i="27" s="1"/>
  <c r="AR6" i="82"/>
  <c r="AR6" i="30"/>
  <c r="AH7" i="14"/>
  <c r="AQ7" i="14" s="1"/>
  <c r="Y8" i="89"/>
  <c r="X8" i="89"/>
  <c r="Z7" i="64"/>
  <c r="AR6" i="51"/>
  <c r="AR6" i="103"/>
  <c r="AR6" i="105"/>
  <c r="AR6" i="24"/>
  <c r="AF7" i="101"/>
  <c r="AO7" i="101" s="1"/>
  <c r="AE7" i="101"/>
  <c r="AG7" i="101"/>
  <c r="AP7" i="101" s="1"/>
  <c r="W8" i="101"/>
  <c r="Z7" i="41"/>
  <c r="Z7" i="19"/>
  <c r="Y8" i="46"/>
  <c r="X8" i="46"/>
  <c r="AH7" i="21"/>
  <c r="AQ7" i="21" s="1"/>
  <c r="AR6" i="17"/>
  <c r="AH7" i="13"/>
  <c r="AQ7" i="13" s="1"/>
  <c r="AH7" i="45"/>
  <c r="AQ7" i="45" s="1"/>
  <c r="Z7" i="63"/>
  <c r="Z7" i="42"/>
  <c r="AR6" i="55"/>
  <c r="AE7" i="53"/>
  <c r="AF7" i="53"/>
  <c r="AO7" i="53" s="1"/>
  <c r="AG7" i="53"/>
  <c r="AP7" i="53" s="1"/>
  <c r="W8" i="53"/>
  <c r="Z7" i="36"/>
  <c r="Z7" i="22"/>
  <c r="AN7" i="70"/>
  <c r="Z7" i="104"/>
  <c r="AH7" i="37"/>
  <c r="AQ7" i="37" s="1"/>
  <c r="Z7" i="75"/>
  <c r="Z7" i="92"/>
  <c r="AH7" i="60"/>
  <c r="AQ7" i="60" s="1"/>
  <c r="Z7" i="99"/>
  <c r="Z7" i="54"/>
  <c r="AH7" i="40"/>
  <c r="AQ7" i="40" s="1"/>
  <c r="AH7" i="49"/>
  <c r="AQ7" i="49" s="1"/>
  <c r="AR6" i="28"/>
  <c r="Z7" i="20"/>
  <c r="AH7" i="51"/>
  <c r="AQ7" i="51" s="1"/>
  <c r="AN7" i="47"/>
  <c r="AR6" i="39"/>
  <c r="AR6" i="41"/>
  <c r="AE7" i="61"/>
  <c r="W8" i="61"/>
  <c r="AG7" i="61"/>
  <c r="AP7" i="61" s="1"/>
  <c r="AF7" i="61"/>
  <c r="AO7" i="61" s="1"/>
  <c r="W8" i="93"/>
  <c r="AG7" i="93"/>
  <c r="AP7" i="93" s="1"/>
  <c r="AF7" i="93"/>
  <c r="AO7" i="93" s="1"/>
  <c r="AE7" i="93"/>
  <c r="AR6" i="63"/>
  <c r="AG7" i="17"/>
  <c r="AP7" i="17" s="1"/>
  <c r="AF7" i="17"/>
  <c r="AO7" i="17" s="1"/>
  <c r="AE7" i="17"/>
  <c r="W8" i="17"/>
  <c r="AH7" i="28"/>
  <c r="AQ7" i="28" s="1"/>
  <c r="AR6" i="73"/>
  <c r="AR6" i="66"/>
  <c r="AH7" i="69"/>
  <c r="AQ7" i="69" s="1"/>
  <c r="AR6" i="60"/>
  <c r="Y8" i="100"/>
  <c r="X8" i="100"/>
  <c r="AR6" i="23"/>
  <c r="AH7" i="67"/>
  <c r="AQ7" i="67" s="1"/>
  <c r="AN7" i="46"/>
  <c r="W8" i="21"/>
  <c r="AE7" i="21"/>
  <c r="AG7" i="21"/>
  <c r="AP7" i="21" s="1"/>
  <c r="AF7" i="21"/>
  <c r="AO7" i="21" s="1"/>
  <c r="AR6" i="72"/>
  <c r="AH7" i="39"/>
  <c r="AQ7" i="39" s="1"/>
  <c r="AR6" i="93"/>
  <c r="AF7" i="45"/>
  <c r="AO7" i="45" s="1"/>
  <c r="Y8" i="31"/>
  <c r="X8" i="31"/>
  <c r="AR6" i="10"/>
  <c r="AR6" i="25"/>
  <c r="AH7" i="66"/>
  <c r="AQ7" i="66" s="1"/>
  <c r="AR6" i="87"/>
  <c r="AG7" i="37"/>
  <c r="AP7" i="37" s="1"/>
  <c r="W8" i="37"/>
  <c r="AF7" i="37"/>
  <c r="AO7" i="37" s="1"/>
  <c r="AE7" i="37"/>
  <c r="AH7" i="33"/>
  <c r="AQ7" i="33" s="1"/>
  <c r="AF7" i="86"/>
  <c r="AO7" i="86" s="1"/>
  <c r="AE7" i="86"/>
  <c r="W8" i="86"/>
  <c r="AG7" i="86"/>
  <c r="AP7" i="86" s="1"/>
  <c r="AE7" i="40"/>
  <c r="AF7" i="40"/>
  <c r="AO7" i="40" s="1"/>
  <c r="AG7" i="40"/>
  <c r="AP7" i="40" s="1"/>
  <c r="W8" i="40"/>
  <c r="AE7" i="49"/>
  <c r="AF7" i="49"/>
  <c r="AO7" i="49" s="1"/>
  <c r="AG7" i="49"/>
  <c r="AP7" i="49" s="1"/>
  <c r="W8" i="49"/>
  <c r="AR6" i="74"/>
  <c r="AH7" i="84"/>
  <c r="AQ7" i="84" s="1"/>
  <c r="AR6" i="61"/>
  <c r="AR6" i="37"/>
  <c r="AR6" i="64"/>
  <c r="AR6" i="18"/>
  <c r="AH7" i="44"/>
  <c r="AQ7" i="44" s="1"/>
  <c r="AH7" i="18"/>
  <c r="AQ7" i="18" s="1"/>
  <c r="Z7" i="51"/>
  <c r="AR6" i="40"/>
  <c r="AR6" i="49"/>
  <c r="AH7" i="58"/>
  <c r="AQ7" i="58" s="1"/>
  <c r="AE7" i="48"/>
  <c r="AF7" i="48"/>
  <c r="AO7" i="48" s="1"/>
  <c r="AG7" i="48"/>
  <c r="AP7" i="48" s="1"/>
  <c r="W8" i="48"/>
  <c r="AH7" i="83"/>
  <c r="AQ7" i="83" s="1"/>
  <c r="AH7" i="74"/>
  <c r="AQ7" i="74" s="1"/>
  <c r="AR6" i="98"/>
  <c r="AR6" i="26"/>
  <c r="Z7" i="28"/>
  <c r="AN7" i="16"/>
  <c r="AI7" i="16"/>
  <c r="AR6" i="22"/>
  <c r="AR6" i="75"/>
  <c r="Z7" i="69"/>
  <c r="AR6" i="43"/>
  <c r="Y8" i="71"/>
  <c r="X8" i="71"/>
  <c r="Y8" i="76"/>
  <c r="X8" i="76"/>
  <c r="AN7" i="100"/>
  <c r="AI7" i="100"/>
  <c r="AI7" i="12" l="1"/>
  <c r="AR7" i="12" s="1"/>
  <c r="AE7" i="66"/>
  <c r="AF7" i="58"/>
  <c r="AO7" i="58" s="1"/>
  <c r="AE7" i="58"/>
  <c r="AF7" i="33"/>
  <c r="AO7" i="33" s="1"/>
  <c r="AG7" i="45"/>
  <c r="AP7" i="45" s="1"/>
  <c r="W8" i="45"/>
  <c r="X8" i="34"/>
  <c r="Z8" i="34" s="1"/>
  <c r="AI7" i="102"/>
  <c r="AR7" i="102" s="1"/>
  <c r="AN7" i="31"/>
  <c r="AI7" i="89"/>
  <c r="AR7" i="89" s="1"/>
  <c r="AI7" i="47"/>
  <c r="AR7" i="47" s="1"/>
  <c r="AE7" i="83"/>
  <c r="W8" i="44"/>
  <c r="AG7" i="44"/>
  <c r="AP7" i="44" s="1"/>
  <c r="AG7" i="83"/>
  <c r="AP7" i="83" s="1"/>
  <c r="AI7" i="70"/>
  <c r="AR7" i="70" s="1"/>
  <c r="AI7" i="46"/>
  <c r="AR7" i="46" s="1"/>
  <c r="AI7" i="78"/>
  <c r="AR7" i="78" s="1"/>
  <c r="AN7" i="12"/>
  <c r="AG7" i="39"/>
  <c r="AP7" i="39" s="1"/>
  <c r="AF7" i="39"/>
  <c r="AO7" i="39" s="1"/>
  <c r="W8" i="74"/>
  <c r="AE7" i="74"/>
  <c r="W8" i="58"/>
  <c r="Z8" i="12"/>
  <c r="W9" i="12" s="1"/>
  <c r="W8" i="13"/>
  <c r="AG7" i="13"/>
  <c r="AP7" i="13" s="1"/>
  <c r="Z8" i="70"/>
  <c r="AG7" i="74"/>
  <c r="AP7" i="74" s="1"/>
  <c r="AE7" i="13"/>
  <c r="AF7" i="67"/>
  <c r="AO7" i="67" s="1"/>
  <c r="AI7" i="97"/>
  <c r="AR7" i="97" s="1"/>
  <c r="Z8" i="76"/>
  <c r="W9" i="76" s="1"/>
  <c r="AI7" i="34"/>
  <c r="AR7" i="34" s="1"/>
  <c r="AG7" i="33"/>
  <c r="AP7" i="33" s="1"/>
  <c r="AE7" i="60"/>
  <c r="AN7" i="60" s="1"/>
  <c r="W8" i="33"/>
  <c r="AG7" i="60"/>
  <c r="AP7" i="60" s="1"/>
  <c r="AI7" i="95"/>
  <c r="AR7" i="95" s="1"/>
  <c r="W8" i="60"/>
  <c r="Y8" i="60" s="1"/>
  <c r="W8" i="73"/>
  <c r="Z8" i="31"/>
  <c r="AE7" i="73"/>
  <c r="AN7" i="73" s="1"/>
  <c r="AG7" i="18"/>
  <c r="AP7" i="18" s="1"/>
  <c r="Z8" i="16"/>
  <c r="AE8" i="16" s="1"/>
  <c r="Y8" i="95"/>
  <c r="Z8" i="95" s="1"/>
  <c r="Z8" i="38"/>
  <c r="AE8" i="38" s="1"/>
  <c r="Z8" i="47"/>
  <c r="AE8" i="47" s="1"/>
  <c r="AF7" i="18"/>
  <c r="AO7" i="18" s="1"/>
  <c r="AI7" i="76"/>
  <c r="AR7" i="76" s="1"/>
  <c r="AF7" i="73"/>
  <c r="AO7" i="73" s="1"/>
  <c r="W8" i="18"/>
  <c r="X8" i="18" s="1"/>
  <c r="Z8" i="46"/>
  <c r="Z8" i="97"/>
  <c r="W9" i="97" s="1"/>
  <c r="Z8" i="100"/>
  <c r="AG8" i="100" s="1"/>
  <c r="AP8" i="100" s="1"/>
  <c r="Z8" i="89"/>
  <c r="AF8" i="89" s="1"/>
  <c r="AO8" i="89" s="1"/>
  <c r="Z8" i="9"/>
  <c r="AF8" i="9" s="1"/>
  <c r="AO8" i="9" s="1"/>
  <c r="AN7" i="53"/>
  <c r="AI7" i="53"/>
  <c r="AF7" i="24"/>
  <c r="AO7" i="24" s="1"/>
  <c r="AG7" i="24"/>
  <c r="AP7" i="24" s="1"/>
  <c r="W8" i="24"/>
  <c r="AE7" i="24"/>
  <c r="AR7" i="31"/>
  <c r="AN7" i="66"/>
  <c r="AI7" i="66"/>
  <c r="W8" i="99"/>
  <c r="AG7" i="99"/>
  <c r="AP7" i="99" s="1"/>
  <c r="AF7" i="99"/>
  <c r="AO7" i="99" s="1"/>
  <c r="AE7" i="99"/>
  <c r="W8" i="22"/>
  <c r="AG7" i="22"/>
  <c r="AP7" i="22" s="1"/>
  <c r="AE7" i="22"/>
  <c r="AF7" i="22"/>
  <c r="AO7" i="22" s="1"/>
  <c r="AE7" i="19"/>
  <c r="W8" i="19"/>
  <c r="AF7" i="19"/>
  <c r="AO7" i="19" s="1"/>
  <c r="AG7" i="19"/>
  <c r="AP7" i="19" s="1"/>
  <c r="AH8" i="12"/>
  <c r="AQ8" i="12" s="1"/>
  <c r="Y8" i="15"/>
  <c r="X8" i="15"/>
  <c r="AR7" i="59"/>
  <c r="Y8" i="81"/>
  <c r="X8" i="81"/>
  <c r="Y8" i="80"/>
  <c r="X8" i="80"/>
  <c r="AE7" i="55"/>
  <c r="AF7" i="55"/>
  <c r="AO7" i="55" s="1"/>
  <c r="AG7" i="55"/>
  <c r="AP7" i="55" s="1"/>
  <c r="W8" i="55"/>
  <c r="W8" i="90"/>
  <c r="AG7" i="90"/>
  <c r="AP7" i="90" s="1"/>
  <c r="AF7" i="90"/>
  <c r="AO7" i="90" s="1"/>
  <c r="AE7" i="90"/>
  <c r="AH8" i="78"/>
  <c r="AQ8" i="78" s="1"/>
  <c r="AG7" i="29"/>
  <c r="AP7" i="29" s="1"/>
  <c r="W8" i="29"/>
  <c r="AE7" i="29"/>
  <c r="AF7" i="29"/>
  <c r="AO7" i="29" s="1"/>
  <c r="Y8" i="83"/>
  <c r="X8" i="83"/>
  <c r="Y8" i="44"/>
  <c r="X8" i="44"/>
  <c r="AN7" i="84"/>
  <c r="AI7" i="84"/>
  <c r="Y8" i="33"/>
  <c r="X8" i="33"/>
  <c r="Y8" i="67"/>
  <c r="X8" i="67"/>
  <c r="Y8" i="48"/>
  <c r="X8" i="48"/>
  <c r="AN7" i="40"/>
  <c r="AI7" i="40"/>
  <c r="Y8" i="45"/>
  <c r="X8" i="45"/>
  <c r="AE7" i="54"/>
  <c r="AF7" i="54"/>
  <c r="AO7" i="54" s="1"/>
  <c r="AG7" i="54"/>
  <c r="AP7" i="54" s="1"/>
  <c r="W8" i="54"/>
  <c r="AR7" i="38"/>
  <c r="AE7" i="14"/>
  <c r="W8" i="14"/>
  <c r="AF7" i="14"/>
  <c r="AO7" i="14" s="1"/>
  <c r="AG7" i="14"/>
  <c r="AP7" i="14" s="1"/>
  <c r="Y8" i="2"/>
  <c r="X8" i="2"/>
  <c r="AH8" i="71"/>
  <c r="AQ8" i="71" s="1"/>
  <c r="AH8" i="95"/>
  <c r="AQ8" i="95" s="1"/>
  <c r="AI7" i="49"/>
  <c r="AN7" i="49"/>
  <c r="Y8" i="86"/>
  <c r="X8" i="86"/>
  <c r="Y8" i="21"/>
  <c r="X8" i="21"/>
  <c r="W8" i="36"/>
  <c r="AG7" i="36"/>
  <c r="AP7" i="36" s="1"/>
  <c r="AE7" i="36"/>
  <c r="AF7" i="36"/>
  <c r="AO7" i="36" s="1"/>
  <c r="AE7" i="41"/>
  <c r="AF7" i="41"/>
  <c r="AO7" i="41" s="1"/>
  <c r="AG7" i="41"/>
  <c r="AP7" i="41" s="1"/>
  <c r="W8" i="41"/>
  <c r="AN7" i="39"/>
  <c r="W8" i="88"/>
  <c r="AG7" i="88"/>
  <c r="AP7" i="88" s="1"/>
  <c r="AF7" i="88"/>
  <c r="AO7" i="88" s="1"/>
  <c r="AE7" i="88"/>
  <c r="AN7" i="85"/>
  <c r="AI7" i="85"/>
  <c r="AE7" i="10"/>
  <c r="AF7" i="10"/>
  <c r="AO7" i="10" s="1"/>
  <c r="AG7" i="10"/>
  <c r="AP7" i="10" s="1"/>
  <c r="W8" i="10"/>
  <c r="AG7" i="27"/>
  <c r="AP7" i="27" s="1"/>
  <c r="W8" i="27"/>
  <c r="AE7" i="27"/>
  <c r="AF7" i="27"/>
  <c r="AO7" i="27" s="1"/>
  <c r="W8" i="94"/>
  <c r="AG7" i="94"/>
  <c r="AP7" i="94" s="1"/>
  <c r="AF7" i="94"/>
  <c r="AO7" i="94" s="1"/>
  <c r="AE7" i="94"/>
  <c r="AF7" i="62"/>
  <c r="AO7" i="62" s="1"/>
  <c r="AE7" i="62"/>
  <c r="AG7" i="62"/>
  <c r="AP7" i="62" s="1"/>
  <c r="W8" i="62"/>
  <c r="AI7" i="80"/>
  <c r="AN7" i="80"/>
  <c r="Z8" i="78"/>
  <c r="AR7" i="71"/>
  <c r="AN7" i="83"/>
  <c r="AH8" i="34"/>
  <c r="AQ8" i="34" s="1"/>
  <c r="AN7" i="33"/>
  <c r="Y8" i="13"/>
  <c r="X8" i="13"/>
  <c r="W8" i="75"/>
  <c r="AG7" i="75"/>
  <c r="AP7" i="75" s="1"/>
  <c r="AF7" i="75"/>
  <c r="AO7" i="75" s="1"/>
  <c r="AE7" i="75"/>
  <c r="W8" i="28"/>
  <c r="AF7" i="28"/>
  <c r="AO7" i="28" s="1"/>
  <c r="AG7" i="28"/>
  <c r="AP7" i="28" s="1"/>
  <c r="AE7" i="28"/>
  <c r="AN7" i="21"/>
  <c r="AI7" i="21"/>
  <c r="AI7" i="48"/>
  <c r="AN7" i="48"/>
  <c r="AE7" i="51"/>
  <c r="AF7" i="51"/>
  <c r="AO7" i="51" s="1"/>
  <c r="AG7" i="51"/>
  <c r="AP7" i="51" s="1"/>
  <c r="W8" i="51"/>
  <c r="Y8" i="40"/>
  <c r="X8" i="40"/>
  <c r="AI7" i="86"/>
  <c r="AN7" i="86"/>
  <c r="AN7" i="37"/>
  <c r="AI7" i="37"/>
  <c r="AI7" i="45"/>
  <c r="AN7" i="45"/>
  <c r="Y8" i="17"/>
  <c r="X8" i="17"/>
  <c r="AN7" i="93"/>
  <c r="AI7" i="93"/>
  <c r="Y8" i="61"/>
  <c r="X8" i="61"/>
  <c r="AE7" i="20"/>
  <c r="AF7" i="20"/>
  <c r="AO7" i="20" s="1"/>
  <c r="W8" i="20"/>
  <c r="AG7" i="20"/>
  <c r="AP7" i="20" s="1"/>
  <c r="Y8" i="53"/>
  <c r="X8" i="53"/>
  <c r="AE7" i="42"/>
  <c r="AF7" i="42"/>
  <c r="AO7" i="42" s="1"/>
  <c r="AG7" i="42"/>
  <c r="AP7" i="42" s="1"/>
  <c r="W8" i="42"/>
  <c r="Y8" i="101"/>
  <c r="X8" i="101"/>
  <c r="W8" i="64"/>
  <c r="AE7" i="64"/>
  <c r="AG7" i="64"/>
  <c r="AP7" i="64" s="1"/>
  <c r="AF7" i="64"/>
  <c r="AO7" i="64" s="1"/>
  <c r="AH8" i="102"/>
  <c r="AQ8" i="102" s="1"/>
  <c r="AF7" i="11"/>
  <c r="AO7" i="11" s="1"/>
  <c r="AE7" i="11"/>
  <c r="AG7" i="11"/>
  <c r="AP7" i="11" s="1"/>
  <c r="W8" i="11"/>
  <c r="AE7" i="50"/>
  <c r="AF7" i="50"/>
  <c r="AO7" i="50" s="1"/>
  <c r="AG7" i="50"/>
  <c r="AP7" i="50" s="1"/>
  <c r="W8" i="50"/>
  <c r="AN7" i="15"/>
  <c r="AI7" i="15"/>
  <c r="W8" i="79"/>
  <c r="AG7" i="79"/>
  <c r="AP7" i="79" s="1"/>
  <c r="AF7" i="79"/>
  <c r="AO7" i="79" s="1"/>
  <c r="AE7" i="79"/>
  <c r="Y8" i="66"/>
  <c r="X8" i="66"/>
  <c r="AF7" i="98"/>
  <c r="AO7" i="98" s="1"/>
  <c r="AE7" i="98"/>
  <c r="W8" i="98"/>
  <c r="AG7" i="98"/>
  <c r="AP7" i="98" s="1"/>
  <c r="AE7" i="52"/>
  <c r="AF7" i="52"/>
  <c r="AO7" i="52" s="1"/>
  <c r="AG7" i="52"/>
  <c r="AP7" i="52" s="1"/>
  <c r="W8" i="52"/>
  <c r="AE7" i="25"/>
  <c r="AF7" i="25"/>
  <c r="AO7" i="25" s="1"/>
  <c r="AG7" i="25"/>
  <c r="AP7" i="25" s="1"/>
  <c r="W8" i="25"/>
  <c r="AF7" i="65"/>
  <c r="AO7" i="65" s="1"/>
  <c r="AG7" i="65"/>
  <c r="AP7" i="65" s="1"/>
  <c r="AE7" i="65"/>
  <c r="W8" i="65"/>
  <c r="AG7" i="23"/>
  <c r="AP7" i="23" s="1"/>
  <c r="W8" i="23"/>
  <c r="AE7" i="23"/>
  <c r="AF7" i="23"/>
  <c r="AO7" i="23" s="1"/>
  <c r="Y8" i="74"/>
  <c r="X8" i="74"/>
  <c r="AR7" i="9"/>
  <c r="W8" i="69"/>
  <c r="AG7" i="69"/>
  <c r="AP7" i="69" s="1"/>
  <c r="AF7" i="69"/>
  <c r="AO7" i="69" s="1"/>
  <c r="AE7" i="69"/>
  <c r="Y8" i="93"/>
  <c r="X8" i="93"/>
  <c r="AH8" i="97"/>
  <c r="AQ8" i="97" s="1"/>
  <c r="AF7" i="30"/>
  <c r="AO7" i="30" s="1"/>
  <c r="AE7" i="30"/>
  <c r="AG7" i="30"/>
  <c r="AP7" i="30" s="1"/>
  <c r="W8" i="30"/>
  <c r="W9" i="70"/>
  <c r="AG8" i="70"/>
  <c r="AP8" i="70" s="1"/>
  <c r="AF8" i="70"/>
  <c r="AO8" i="70" s="1"/>
  <c r="AE8" i="70"/>
  <c r="AI7" i="35"/>
  <c r="AN7" i="35"/>
  <c r="Y8" i="73"/>
  <c r="X8" i="73"/>
  <c r="AR7" i="100"/>
  <c r="Z8" i="71"/>
  <c r="AH8" i="76"/>
  <c r="AQ8" i="76" s="1"/>
  <c r="AH8" i="31"/>
  <c r="AQ8" i="31" s="1"/>
  <c r="AH8" i="100"/>
  <c r="AQ8" i="100" s="1"/>
  <c r="AI7" i="17"/>
  <c r="AN7" i="17"/>
  <c r="AN7" i="61"/>
  <c r="AI7" i="61"/>
  <c r="AF7" i="104"/>
  <c r="AO7" i="104" s="1"/>
  <c r="AE7" i="104"/>
  <c r="AG7" i="104"/>
  <c r="AP7" i="104" s="1"/>
  <c r="W8" i="104"/>
  <c r="W8" i="63"/>
  <c r="AG7" i="63"/>
  <c r="AP7" i="63" s="1"/>
  <c r="AF7" i="63"/>
  <c r="AO7" i="63" s="1"/>
  <c r="AE7" i="63"/>
  <c r="AH8" i="46"/>
  <c r="AQ8" i="46" s="1"/>
  <c r="AH8" i="89"/>
  <c r="AQ8" i="89" s="1"/>
  <c r="Z8" i="102"/>
  <c r="W8" i="82"/>
  <c r="AG7" i="82"/>
  <c r="AP7" i="82" s="1"/>
  <c r="AF7" i="82"/>
  <c r="AO7" i="82" s="1"/>
  <c r="AE7" i="82"/>
  <c r="W8" i="72"/>
  <c r="AG7" i="72"/>
  <c r="AP7" i="72" s="1"/>
  <c r="AF7" i="72"/>
  <c r="AO7" i="72" s="1"/>
  <c r="AE7" i="72"/>
  <c r="W8" i="91"/>
  <c r="AG7" i="91"/>
  <c r="AP7" i="91" s="1"/>
  <c r="AF7" i="91"/>
  <c r="AO7" i="91" s="1"/>
  <c r="AE7" i="91"/>
  <c r="AE7" i="26"/>
  <c r="AF7" i="26"/>
  <c r="AO7" i="26" s="1"/>
  <c r="AG7" i="26"/>
  <c r="AP7" i="26" s="1"/>
  <c r="W8" i="26"/>
  <c r="AH8" i="9"/>
  <c r="AQ8" i="9" s="1"/>
  <c r="AN7" i="81"/>
  <c r="AI7" i="81"/>
  <c r="AE7" i="43"/>
  <c r="AF7" i="43"/>
  <c r="AO7" i="43" s="1"/>
  <c r="AG7" i="43"/>
  <c r="AP7" i="43" s="1"/>
  <c r="W8" i="43"/>
  <c r="AH8" i="59"/>
  <c r="AQ8" i="59" s="1"/>
  <c r="AE7" i="32"/>
  <c r="AF7" i="32"/>
  <c r="AO7" i="32" s="1"/>
  <c r="AG7" i="32"/>
  <c r="AP7" i="32" s="1"/>
  <c r="W8" i="32"/>
  <c r="W8" i="105"/>
  <c r="AG7" i="105"/>
  <c r="AP7" i="105" s="1"/>
  <c r="AF7" i="105"/>
  <c r="AO7" i="105" s="1"/>
  <c r="AE7" i="105"/>
  <c r="Y8" i="77"/>
  <c r="X8" i="77"/>
  <c r="Y8" i="58"/>
  <c r="X8" i="58"/>
  <c r="AN7" i="44"/>
  <c r="Y8" i="84"/>
  <c r="X8" i="84"/>
  <c r="Y8" i="18"/>
  <c r="AN7" i="13"/>
  <c r="AR7" i="16"/>
  <c r="Y8" i="49"/>
  <c r="X8" i="49"/>
  <c r="Y8" i="37"/>
  <c r="X8" i="37"/>
  <c r="AE8" i="31"/>
  <c r="AF8" i="31"/>
  <c r="AO8" i="31" s="1"/>
  <c r="AG8" i="31"/>
  <c r="AP8" i="31" s="1"/>
  <c r="W9" i="31"/>
  <c r="AF7" i="92"/>
  <c r="AO7" i="92" s="1"/>
  <c r="AE7" i="92"/>
  <c r="W8" i="92"/>
  <c r="AG7" i="92"/>
  <c r="AP7" i="92" s="1"/>
  <c r="W9" i="46"/>
  <c r="AE8" i="46"/>
  <c r="AF8" i="46"/>
  <c r="AO8" i="46" s="1"/>
  <c r="AG8" i="46"/>
  <c r="AP8" i="46" s="1"/>
  <c r="AI7" i="101"/>
  <c r="AN7" i="101"/>
  <c r="Y8" i="39"/>
  <c r="X8" i="39"/>
  <c r="W8" i="87"/>
  <c r="AG7" i="87"/>
  <c r="AP7" i="87" s="1"/>
  <c r="AF7" i="87"/>
  <c r="AO7" i="87" s="1"/>
  <c r="AE7" i="87"/>
  <c r="W8" i="103"/>
  <c r="AE7" i="103"/>
  <c r="AG7" i="103"/>
  <c r="AP7" i="103" s="1"/>
  <c r="AF7" i="103"/>
  <c r="AO7" i="103" s="1"/>
  <c r="AF7" i="68"/>
  <c r="AO7" i="68" s="1"/>
  <c r="AE7" i="68"/>
  <c r="W8" i="68"/>
  <c r="AG7" i="68"/>
  <c r="AP7" i="68" s="1"/>
  <c r="AH8" i="38"/>
  <c r="AQ8" i="38" s="1"/>
  <c r="AH8" i="70"/>
  <c r="AQ8" i="70" s="1"/>
  <c r="Y8" i="85"/>
  <c r="X8" i="85"/>
  <c r="W8" i="96"/>
  <c r="AG7" i="96"/>
  <c r="AP7" i="96" s="1"/>
  <c r="AF7" i="96"/>
  <c r="AO7" i="96" s="1"/>
  <c r="AE7" i="96"/>
  <c r="AH8" i="16"/>
  <c r="AQ8" i="16" s="1"/>
  <c r="AN7" i="2"/>
  <c r="AI7" i="2"/>
  <c r="Z8" i="59"/>
  <c r="AH8" i="47"/>
  <c r="AQ8" i="47" s="1"/>
  <c r="AI7" i="77"/>
  <c r="AN7" i="77"/>
  <c r="AN7" i="58"/>
  <c r="Y8" i="35"/>
  <c r="X8" i="35"/>
  <c r="AN7" i="18"/>
  <c r="AN7" i="67"/>
  <c r="AI7" i="58" l="1"/>
  <c r="W9" i="34"/>
  <c r="AG8" i="34"/>
  <c r="AP8" i="34" s="1"/>
  <c r="W9" i="38"/>
  <c r="AG8" i="38"/>
  <c r="AP8" i="38" s="1"/>
  <c r="Z8" i="45"/>
  <c r="W9" i="16"/>
  <c r="AF8" i="38"/>
  <c r="AO8" i="38" s="1"/>
  <c r="AG8" i="16"/>
  <c r="AP8" i="16" s="1"/>
  <c r="AI7" i="13"/>
  <c r="AR7" i="13" s="1"/>
  <c r="AI7" i="44"/>
  <c r="AI7" i="83"/>
  <c r="X8" i="60"/>
  <c r="AG8" i="47"/>
  <c r="AP8" i="47" s="1"/>
  <c r="AI7" i="74"/>
  <c r="AR7" i="74" s="1"/>
  <c r="AN7" i="74"/>
  <c r="AI7" i="33"/>
  <c r="AR7" i="33" s="1"/>
  <c r="AI7" i="67"/>
  <c r="AR7" i="67" s="1"/>
  <c r="AI7" i="39"/>
  <c r="AR7" i="39" s="1"/>
  <c r="AG8" i="12"/>
  <c r="AP8" i="12" s="1"/>
  <c r="Z8" i="93"/>
  <c r="W9" i="47"/>
  <c r="AE8" i="34"/>
  <c r="AN8" i="34" s="1"/>
  <c r="AF8" i="47"/>
  <c r="AO8" i="47" s="1"/>
  <c r="AF8" i="34"/>
  <c r="AO8" i="34" s="1"/>
  <c r="AE8" i="12"/>
  <c r="AF8" i="12"/>
  <c r="AO8" i="12" s="1"/>
  <c r="AE8" i="76"/>
  <c r="AN8" i="76" s="1"/>
  <c r="AF8" i="76"/>
  <c r="AO8" i="76" s="1"/>
  <c r="AG8" i="76"/>
  <c r="AP8" i="76" s="1"/>
  <c r="Z8" i="13"/>
  <c r="Z8" i="21"/>
  <c r="W9" i="100"/>
  <c r="Y9" i="100" s="1"/>
  <c r="AE8" i="100"/>
  <c r="AN8" i="100" s="1"/>
  <c r="Z8" i="17"/>
  <c r="W9" i="17" s="1"/>
  <c r="AG8" i="9"/>
  <c r="AP8" i="9" s="1"/>
  <c r="AI7" i="18"/>
  <c r="AR7" i="18" s="1"/>
  <c r="AF8" i="16"/>
  <c r="AO8" i="16" s="1"/>
  <c r="W9" i="9"/>
  <c r="Y9" i="9" s="1"/>
  <c r="AG8" i="89"/>
  <c r="AP8" i="89" s="1"/>
  <c r="Z8" i="74"/>
  <c r="AG8" i="74" s="1"/>
  <c r="AP8" i="74" s="1"/>
  <c r="AI7" i="60"/>
  <c r="AR7" i="60" s="1"/>
  <c r="AI7" i="73"/>
  <c r="AR7" i="73" s="1"/>
  <c r="W9" i="89"/>
  <c r="X9" i="89" s="1"/>
  <c r="Z8" i="2"/>
  <c r="AF8" i="2" s="1"/>
  <c r="AO8" i="2" s="1"/>
  <c r="Z8" i="53"/>
  <c r="AF8" i="53" s="1"/>
  <c r="AO8" i="53" s="1"/>
  <c r="AE8" i="9"/>
  <c r="AE8" i="89"/>
  <c r="AE8" i="97"/>
  <c r="AN8" i="97" s="1"/>
  <c r="AF8" i="97"/>
  <c r="AO8" i="97" s="1"/>
  <c r="AF8" i="100"/>
  <c r="AO8" i="100" s="1"/>
  <c r="AG8" i="97"/>
  <c r="AP8" i="97" s="1"/>
  <c r="Z8" i="60"/>
  <c r="AF8" i="60" s="1"/>
  <c r="AO8" i="60" s="1"/>
  <c r="Z8" i="61"/>
  <c r="AE8" i="61" s="1"/>
  <c r="Z8" i="15"/>
  <c r="AG8" i="15" s="1"/>
  <c r="AP8" i="15" s="1"/>
  <c r="Z8" i="39"/>
  <c r="AF8" i="39" s="1"/>
  <c r="AO8" i="39" s="1"/>
  <c r="Z8" i="85"/>
  <c r="AG8" i="85" s="1"/>
  <c r="AP8" i="85" s="1"/>
  <c r="Z8" i="49"/>
  <c r="W9" i="49" s="1"/>
  <c r="Z8" i="84"/>
  <c r="W9" i="84" s="1"/>
  <c r="Z8" i="73"/>
  <c r="AG8" i="73" s="1"/>
  <c r="AP8" i="73" s="1"/>
  <c r="Z8" i="44"/>
  <c r="W9" i="44" s="1"/>
  <c r="Z8" i="81"/>
  <c r="W9" i="81" s="1"/>
  <c r="AE8" i="17"/>
  <c r="AG8" i="17"/>
  <c r="AP8" i="17" s="1"/>
  <c r="AF8" i="17"/>
  <c r="AO8" i="17" s="1"/>
  <c r="AR7" i="77"/>
  <c r="Y8" i="103"/>
  <c r="X8" i="103"/>
  <c r="AH8" i="37"/>
  <c r="AQ8" i="37" s="1"/>
  <c r="AH8" i="58"/>
  <c r="AQ8" i="58" s="1"/>
  <c r="AN7" i="82"/>
  <c r="AI7" i="82"/>
  <c r="Y9" i="70"/>
  <c r="X9" i="70"/>
  <c r="Y9" i="97"/>
  <c r="X9" i="97"/>
  <c r="Y8" i="96"/>
  <c r="X8" i="96"/>
  <c r="AI7" i="68"/>
  <c r="AN7" i="68"/>
  <c r="AN7" i="87"/>
  <c r="AI7" i="87"/>
  <c r="Z8" i="37"/>
  <c r="Z8" i="58"/>
  <c r="Y8" i="43"/>
  <c r="X8" i="43"/>
  <c r="Y8" i="91"/>
  <c r="X8" i="91"/>
  <c r="Y8" i="30"/>
  <c r="X8" i="30"/>
  <c r="AH8" i="60"/>
  <c r="AQ8" i="60" s="1"/>
  <c r="AN7" i="98"/>
  <c r="AI7" i="98"/>
  <c r="Y8" i="42"/>
  <c r="X8" i="42"/>
  <c r="AH8" i="61"/>
  <c r="AQ8" i="61" s="1"/>
  <c r="W9" i="78"/>
  <c r="AG8" i="78"/>
  <c r="AP8" i="78" s="1"/>
  <c r="AF8" i="78"/>
  <c r="AO8" i="78" s="1"/>
  <c r="AE8" i="78"/>
  <c r="Y8" i="94"/>
  <c r="X8" i="94"/>
  <c r="AH8" i="21"/>
  <c r="AQ8" i="21" s="1"/>
  <c r="AR7" i="49"/>
  <c r="Y9" i="38"/>
  <c r="X9" i="38"/>
  <c r="AH8" i="44"/>
  <c r="AQ8" i="44" s="1"/>
  <c r="AN7" i="29"/>
  <c r="AI7" i="29"/>
  <c r="AN7" i="90"/>
  <c r="AI7" i="90"/>
  <c r="Y9" i="16"/>
  <c r="X9" i="16"/>
  <c r="AR7" i="53"/>
  <c r="Y8" i="68"/>
  <c r="X8" i="68"/>
  <c r="AH8" i="84"/>
  <c r="AQ8" i="84" s="1"/>
  <c r="Y8" i="32"/>
  <c r="X8" i="32"/>
  <c r="Y8" i="26"/>
  <c r="X8" i="26"/>
  <c r="AN7" i="63"/>
  <c r="AI7" i="63"/>
  <c r="AI7" i="104"/>
  <c r="AN7" i="104"/>
  <c r="W9" i="93"/>
  <c r="AG8" i="93"/>
  <c r="AP8" i="93" s="1"/>
  <c r="AF8" i="93"/>
  <c r="AO8" i="93" s="1"/>
  <c r="AE8" i="93"/>
  <c r="AN7" i="79"/>
  <c r="AI7" i="79"/>
  <c r="AI7" i="11"/>
  <c r="AN7" i="11"/>
  <c r="Y8" i="54"/>
  <c r="X8" i="54"/>
  <c r="AE8" i="15"/>
  <c r="AF8" i="15"/>
  <c r="AO8" i="15" s="1"/>
  <c r="W9" i="15"/>
  <c r="AI7" i="22"/>
  <c r="AN7" i="22"/>
  <c r="AH8" i="85"/>
  <c r="AQ8" i="85" s="1"/>
  <c r="AR7" i="101"/>
  <c r="Y9" i="31"/>
  <c r="X9" i="31"/>
  <c r="AH8" i="49"/>
  <c r="AQ8" i="49" s="1"/>
  <c r="AN7" i="105"/>
  <c r="AI7" i="105"/>
  <c r="AN7" i="72"/>
  <c r="AI7" i="72"/>
  <c r="AR7" i="61"/>
  <c r="AR7" i="35"/>
  <c r="Y8" i="65"/>
  <c r="X8" i="65"/>
  <c r="AI7" i="52"/>
  <c r="AN7" i="52"/>
  <c r="AN7" i="64"/>
  <c r="AI7" i="64"/>
  <c r="Y8" i="20"/>
  <c r="X8" i="20"/>
  <c r="AR7" i="86"/>
  <c r="AI7" i="51"/>
  <c r="AN7" i="51"/>
  <c r="AN7" i="28"/>
  <c r="AI7" i="28"/>
  <c r="AN7" i="62"/>
  <c r="AI7" i="62"/>
  <c r="Y9" i="12"/>
  <c r="X9" i="12"/>
  <c r="Y8" i="88"/>
  <c r="X8" i="88"/>
  <c r="AI7" i="41"/>
  <c r="AN7" i="41"/>
  <c r="W9" i="21"/>
  <c r="AG8" i="21"/>
  <c r="AP8" i="21" s="1"/>
  <c r="AE8" i="21"/>
  <c r="AF8" i="21"/>
  <c r="AO8" i="21" s="1"/>
  <c r="AH8" i="48"/>
  <c r="AQ8" i="48" s="1"/>
  <c r="Y8" i="29"/>
  <c r="X8" i="29"/>
  <c r="AI7" i="55"/>
  <c r="AN7" i="55"/>
  <c r="Y8" i="22"/>
  <c r="X8" i="22"/>
  <c r="Y9" i="89"/>
  <c r="AH8" i="18"/>
  <c r="AQ8" i="18" s="1"/>
  <c r="AR7" i="44"/>
  <c r="AH8" i="77"/>
  <c r="AQ8" i="77" s="1"/>
  <c r="AN7" i="32"/>
  <c r="AI7" i="32"/>
  <c r="AI7" i="26"/>
  <c r="AN7" i="26"/>
  <c r="Y8" i="82"/>
  <c r="X8" i="82"/>
  <c r="Y8" i="63"/>
  <c r="X8" i="63"/>
  <c r="AN8" i="70"/>
  <c r="AI8" i="70"/>
  <c r="AI7" i="30"/>
  <c r="AN7" i="30"/>
  <c r="AN7" i="69"/>
  <c r="AI7" i="69"/>
  <c r="AI7" i="65"/>
  <c r="AN7" i="65"/>
  <c r="AN7" i="25"/>
  <c r="AI7" i="25"/>
  <c r="AH8" i="66"/>
  <c r="AQ8" i="66" s="1"/>
  <c r="Y8" i="79"/>
  <c r="X8" i="79"/>
  <c r="AN7" i="50"/>
  <c r="AI7" i="50"/>
  <c r="Y8" i="64"/>
  <c r="X8" i="64"/>
  <c r="AH8" i="40"/>
  <c r="AQ8" i="40" s="1"/>
  <c r="AF8" i="95"/>
  <c r="AO8" i="95" s="1"/>
  <c r="AE8" i="95"/>
  <c r="W9" i="95"/>
  <c r="AG8" i="95"/>
  <c r="AP8" i="95" s="1"/>
  <c r="Y8" i="75"/>
  <c r="X8" i="75"/>
  <c r="AI7" i="27"/>
  <c r="AN7" i="27"/>
  <c r="AN7" i="10"/>
  <c r="AI7" i="10"/>
  <c r="AH8" i="86"/>
  <c r="AQ8" i="86" s="1"/>
  <c r="AN8" i="47"/>
  <c r="Y8" i="14"/>
  <c r="X8" i="14"/>
  <c r="AI7" i="54"/>
  <c r="AN7" i="54"/>
  <c r="Z8" i="48"/>
  <c r="AH8" i="33"/>
  <c r="AQ8" i="33" s="1"/>
  <c r="AH8" i="83"/>
  <c r="AQ8" i="83" s="1"/>
  <c r="AH8" i="80"/>
  <c r="AQ8" i="80" s="1"/>
  <c r="Y8" i="19"/>
  <c r="X8" i="19"/>
  <c r="AN7" i="99"/>
  <c r="AI7" i="99"/>
  <c r="AI7" i="24"/>
  <c r="AN7" i="24"/>
  <c r="AN8" i="89"/>
  <c r="AH8" i="35"/>
  <c r="AQ8" i="35" s="1"/>
  <c r="Y9" i="46"/>
  <c r="X9" i="46"/>
  <c r="Y8" i="69"/>
  <c r="X8" i="69"/>
  <c r="Y8" i="23"/>
  <c r="X8" i="23"/>
  <c r="Y8" i="25"/>
  <c r="X8" i="25"/>
  <c r="Y8" i="98"/>
  <c r="X8" i="98"/>
  <c r="Y8" i="50"/>
  <c r="X8" i="50"/>
  <c r="AH8" i="17"/>
  <c r="AQ8" i="17" s="1"/>
  <c r="AR7" i="21"/>
  <c r="AN7" i="75"/>
  <c r="AI7" i="75"/>
  <c r="W9" i="13"/>
  <c r="AG8" i="13"/>
  <c r="AP8" i="13" s="1"/>
  <c r="AF8" i="13"/>
  <c r="AO8" i="13" s="1"/>
  <c r="AE8" i="13"/>
  <c r="Y8" i="62"/>
  <c r="X8" i="62"/>
  <c r="Y8" i="10"/>
  <c r="X8" i="10"/>
  <c r="Y8" i="36"/>
  <c r="X8" i="36"/>
  <c r="Y9" i="47"/>
  <c r="X9" i="47"/>
  <c r="AR7" i="40"/>
  <c r="AH8" i="81"/>
  <c r="AQ8" i="81" s="1"/>
  <c r="Y8" i="99"/>
  <c r="X8" i="99"/>
  <c r="Z8" i="35"/>
  <c r="AR7" i="58"/>
  <c r="AF8" i="85"/>
  <c r="AO8" i="85" s="1"/>
  <c r="AF8" i="59"/>
  <c r="AO8" i="59" s="1"/>
  <c r="AE8" i="59"/>
  <c r="W9" i="59"/>
  <c r="AG8" i="59"/>
  <c r="AP8" i="59" s="1"/>
  <c r="AN7" i="96"/>
  <c r="AI7" i="96"/>
  <c r="Y8" i="87"/>
  <c r="X8" i="87"/>
  <c r="Y8" i="92"/>
  <c r="X8" i="92"/>
  <c r="Z8" i="18"/>
  <c r="Z8" i="77"/>
  <c r="AI7" i="43"/>
  <c r="AN7" i="43"/>
  <c r="AN7" i="91"/>
  <c r="AI7" i="91"/>
  <c r="W9" i="102"/>
  <c r="AG8" i="102"/>
  <c r="AP8" i="102" s="1"/>
  <c r="AF8" i="102"/>
  <c r="AO8" i="102" s="1"/>
  <c r="AE8" i="102"/>
  <c r="Y8" i="104"/>
  <c r="X8" i="104"/>
  <c r="AH8" i="73"/>
  <c r="AQ8" i="73" s="1"/>
  <c r="Y9" i="34"/>
  <c r="X9" i="34"/>
  <c r="Z8" i="66"/>
  <c r="AR7" i="15"/>
  <c r="Y8" i="11"/>
  <c r="X8" i="11"/>
  <c r="AH8" i="101"/>
  <c r="AQ8" i="101" s="1"/>
  <c r="AI7" i="42"/>
  <c r="AN7" i="42"/>
  <c r="AI7" i="20"/>
  <c r="AN7" i="20"/>
  <c r="AR7" i="93"/>
  <c r="AR7" i="45"/>
  <c r="Z8" i="40"/>
  <c r="AR7" i="83"/>
  <c r="AN7" i="94"/>
  <c r="AI7" i="94"/>
  <c r="Y8" i="27"/>
  <c r="X8" i="27"/>
  <c r="AR7" i="85"/>
  <c r="AI7" i="36"/>
  <c r="AN7" i="36"/>
  <c r="Z8" i="86"/>
  <c r="AH8" i="2"/>
  <c r="AQ8" i="2" s="1"/>
  <c r="AN7" i="14"/>
  <c r="AI7" i="14"/>
  <c r="AN8" i="38"/>
  <c r="AH8" i="45"/>
  <c r="AQ8" i="45" s="1"/>
  <c r="AH8" i="67"/>
  <c r="AQ8" i="67" s="1"/>
  <c r="Z8" i="33"/>
  <c r="Z8" i="83"/>
  <c r="Y8" i="90"/>
  <c r="X8" i="90"/>
  <c r="Z8" i="80"/>
  <c r="AI7" i="19"/>
  <c r="AN7" i="19"/>
  <c r="AN8" i="16"/>
  <c r="Y8" i="24"/>
  <c r="X8" i="24"/>
  <c r="Y9" i="76"/>
  <c r="X9" i="76"/>
  <c r="AR7" i="2"/>
  <c r="AN7" i="103"/>
  <c r="AI7" i="103"/>
  <c r="AH8" i="39"/>
  <c r="AQ8" i="39" s="1"/>
  <c r="AI8" i="46"/>
  <c r="AN8" i="46"/>
  <c r="AN7" i="92"/>
  <c r="AI7" i="92"/>
  <c r="AN8" i="31"/>
  <c r="AI8" i="31"/>
  <c r="Y8" i="105"/>
  <c r="X8" i="105"/>
  <c r="AR7" i="81"/>
  <c r="Y8" i="72"/>
  <c r="X8" i="72"/>
  <c r="AR7" i="17"/>
  <c r="AF8" i="71"/>
  <c r="AO8" i="71" s="1"/>
  <c r="AG8" i="71"/>
  <c r="AP8" i="71" s="1"/>
  <c r="AE8" i="71"/>
  <c r="W9" i="71"/>
  <c r="AH8" i="93"/>
  <c r="AQ8" i="93" s="1"/>
  <c r="AH8" i="74"/>
  <c r="AQ8" i="74" s="1"/>
  <c r="AI7" i="23"/>
  <c r="AN7" i="23"/>
  <c r="Y8" i="52"/>
  <c r="X8" i="52"/>
  <c r="Z8" i="101"/>
  <c r="AH8" i="53"/>
  <c r="AQ8" i="53" s="1"/>
  <c r="AR7" i="37"/>
  <c r="Y8" i="51"/>
  <c r="X8" i="51"/>
  <c r="AR7" i="48"/>
  <c r="Y8" i="28"/>
  <c r="X8" i="28"/>
  <c r="AH8" i="13"/>
  <c r="AQ8" i="13" s="1"/>
  <c r="AR7" i="80"/>
  <c r="AN7" i="88"/>
  <c r="AI7" i="88"/>
  <c r="Y8" i="41"/>
  <c r="X8" i="41"/>
  <c r="AE8" i="45"/>
  <c r="AF8" i="45"/>
  <c r="AO8" i="45" s="1"/>
  <c r="W9" i="45"/>
  <c r="AG8" i="45"/>
  <c r="AP8" i="45" s="1"/>
  <c r="Z8" i="67"/>
  <c r="AR7" i="84"/>
  <c r="Y8" i="55"/>
  <c r="X8" i="55"/>
  <c r="AH8" i="15"/>
  <c r="AQ8" i="15" s="1"/>
  <c r="AR7" i="66"/>
  <c r="AI8" i="38" l="1"/>
  <c r="AR8" i="38" s="1"/>
  <c r="AF8" i="61"/>
  <c r="AO8" i="61" s="1"/>
  <c r="AI8" i="47"/>
  <c r="AR8" i="47" s="1"/>
  <c r="AG8" i="49"/>
  <c r="AP8" i="49" s="1"/>
  <c r="AF8" i="49"/>
  <c r="AO8" i="49" s="1"/>
  <c r="AE8" i="49"/>
  <c r="AE8" i="53"/>
  <c r="AN8" i="53" s="1"/>
  <c r="AI8" i="89"/>
  <c r="AR8" i="89" s="1"/>
  <c r="AI8" i="9"/>
  <c r="AR8" i="9" s="1"/>
  <c r="AI8" i="12"/>
  <c r="AR8" i="12" s="1"/>
  <c r="AN8" i="12"/>
  <c r="AN8" i="9"/>
  <c r="AF8" i="74"/>
  <c r="AO8" i="74" s="1"/>
  <c r="X9" i="100"/>
  <c r="AI8" i="34"/>
  <c r="AR8" i="34" s="1"/>
  <c r="W9" i="74"/>
  <c r="AE8" i="74"/>
  <c r="AN8" i="74" s="1"/>
  <c r="AG8" i="44"/>
  <c r="AP8" i="44" s="1"/>
  <c r="Z9" i="38"/>
  <c r="AG9" i="38" s="1"/>
  <c r="AP9" i="38" s="1"/>
  <c r="AG8" i="61"/>
  <c r="AP8" i="61" s="1"/>
  <c r="AF8" i="44"/>
  <c r="AO8" i="44" s="1"/>
  <c r="AI8" i="76"/>
  <c r="AR8" i="76" s="1"/>
  <c r="W9" i="53"/>
  <c r="Y9" i="53" s="1"/>
  <c r="AG8" i="53"/>
  <c r="AP8" i="53" s="1"/>
  <c r="AI8" i="97"/>
  <c r="AR8" i="97" s="1"/>
  <c r="Z8" i="41"/>
  <c r="AE8" i="41" s="1"/>
  <c r="Z8" i="29"/>
  <c r="AG8" i="29" s="1"/>
  <c r="AP8" i="29" s="1"/>
  <c r="W9" i="73"/>
  <c r="AF8" i="81"/>
  <c r="AO8" i="81" s="1"/>
  <c r="AE8" i="85"/>
  <c r="AE8" i="39"/>
  <c r="AE8" i="81"/>
  <c r="AN8" i="81" s="1"/>
  <c r="Z8" i="36"/>
  <c r="AF8" i="36" s="1"/>
  <c r="AO8" i="36" s="1"/>
  <c r="X9" i="9"/>
  <c r="Z9" i="9" s="1"/>
  <c r="AG8" i="81"/>
  <c r="AP8" i="81" s="1"/>
  <c r="AI8" i="16"/>
  <c r="AR8" i="16" s="1"/>
  <c r="W9" i="85"/>
  <c r="Y9" i="85" s="1"/>
  <c r="W9" i="39"/>
  <c r="W9" i="2"/>
  <c r="Y9" i="2" s="1"/>
  <c r="Z8" i="25"/>
  <c r="AG8" i="25" s="1"/>
  <c r="AP8" i="25" s="1"/>
  <c r="Z8" i="82"/>
  <c r="AG8" i="82" s="1"/>
  <c r="AP8" i="82" s="1"/>
  <c r="AG8" i="39"/>
  <c r="AP8" i="39" s="1"/>
  <c r="AI8" i="100"/>
  <c r="AR8" i="100" s="1"/>
  <c r="AG8" i="2"/>
  <c r="AP8" i="2" s="1"/>
  <c r="AE8" i="2"/>
  <c r="AN8" i="2" s="1"/>
  <c r="Z8" i="98"/>
  <c r="AG8" i="98" s="1"/>
  <c r="AP8" i="98" s="1"/>
  <c r="Z8" i="65"/>
  <c r="AF8" i="65" s="1"/>
  <c r="AO8" i="65" s="1"/>
  <c r="Z8" i="90"/>
  <c r="AF8" i="90" s="1"/>
  <c r="AO8" i="90" s="1"/>
  <c r="AG8" i="60"/>
  <c r="AP8" i="60" s="1"/>
  <c r="W9" i="60"/>
  <c r="Y9" i="60" s="1"/>
  <c r="Z8" i="92"/>
  <c r="AE8" i="92" s="1"/>
  <c r="AE8" i="44"/>
  <c r="W9" i="61"/>
  <c r="AE8" i="73"/>
  <c r="AE8" i="84"/>
  <c r="AN8" i="84" s="1"/>
  <c r="Z8" i="62"/>
  <c r="AF8" i="62" s="1"/>
  <c r="AO8" i="62" s="1"/>
  <c r="Z8" i="75"/>
  <c r="AE8" i="75" s="1"/>
  <c r="Z8" i="79"/>
  <c r="W9" i="79" s="1"/>
  <c r="Z8" i="68"/>
  <c r="AF8" i="68" s="1"/>
  <c r="AO8" i="68" s="1"/>
  <c r="AF8" i="73"/>
  <c r="AO8" i="73" s="1"/>
  <c r="AF8" i="84"/>
  <c r="AO8" i="84" s="1"/>
  <c r="AE8" i="60"/>
  <c r="AG8" i="84"/>
  <c r="AP8" i="84" s="1"/>
  <c r="Z8" i="28"/>
  <c r="Z8" i="27"/>
  <c r="AE8" i="27" s="1"/>
  <c r="Z8" i="54"/>
  <c r="W9" i="54" s="1"/>
  <c r="Z8" i="64"/>
  <c r="AF8" i="64" s="1"/>
  <c r="AO8" i="64" s="1"/>
  <c r="Z8" i="94"/>
  <c r="AG8" i="94" s="1"/>
  <c r="AP8" i="94" s="1"/>
  <c r="Z8" i="20"/>
  <c r="AE8" i="20" s="1"/>
  <c r="Z8" i="30"/>
  <c r="AF8" i="30" s="1"/>
  <c r="AO8" i="30" s="1"/>
  <c r="Z8" i="105"/>
  <c r="AE8" i="105" s="1"/>
  <c r="W9" i="90"/>
  <c r="AE8" i="82"/>
  <c r="W9" i="94"/>
  <c r="AF8" i="94"/>
  <c r="AO8" i="94" s="1"/>
  <c r="AE8" i="94"/>
  <c r="AG8" i="20"/>
  <c r="AP8" i="20" s="1"/>
  <c r="AR7" i="88"/>
  <c r="AH9" i="76"/>
  <c r="AQ9" i="76" s="1"/>
  <c r="AR7" i="65"/>
  <c r="AR7" i="43"/>
  <c r="AH8" i="87"/>
  <c r="AQ8" i="87" s="1"/>
  <c r="Y9" i="59"/>
  <c r="X9" i="59"/>
  <c r="X9" i="85"/>
  <c r="AH8" i="99"/>
  <c r="AQ8" i="99" s="1"/>
  <c r="AH8" i="10"/>
  <c r="AQ8" i="10" s="1"/>
  <c r="AI8" i="13"/>
  <c r="AN8" i="13"/>
  <c r="Z8" i="50"/>
  <c r="AH8" i="23"/>
  <c r="AQ8" i="23" s="1"/>
  <c r="Z9" i="46"/>
  <c r="AH8" i="19"/>
  <c r="AQ8" i="19" s="1"/>
  <c r="AR7" i="50"/>
  <c r="AR7" i="69"/>
  <c r="AH8" i="63"/>
  <c r="AQ8" i="63" s="1"/>
  <c r="AH8" i="22"/>
  <c r="AQ8" i="22" s="1"/>
  <c r="Y9" i="21"/>
  <c r="X9" i="21"/>
  <c r="AH9" i="12"/>
  <c r="AQ9" i="12" s="1"/>
  <c r="Y9" i="74"/>
  <c r="X9" i="74"/>
  <c r="AH8" i="26"/>
  <c r="AQ8" i="26" s="1"/>
  <c r="AH9" i="100"/>
  <c r="AQ9" i="100" s="1"/>
  <c r="Z9" i="16"/>
  <c r="AH8" i="91"/>
  <c r="AQ8" i="91" s="1"/>
  <c r="AR7" i="82"/>
  <c r="Y9" i="73"/>
  <c r="X9" i="73"/>
  <c r="Y9" i="84"/>
  <c r="X9" i="84"/>
  <c r="AR7" i="36"/>
  <c r="AH9" i="16"/>
  <c r="AQ9" i="16" s="1"/>
  <c r="Y9" i="78"/>
  <c r="X9" i="78"/>
  <c r="AR7" i="92"/>
  <c r="Z9" i="76"/>
  <c r="AR7" i="42"/>
  <c r="Z8" i="55"/>
  <c r="Z8" i="51"/>
  <c r="Z8" i="52"/>
  <c r="AH8" i="105"/>
  <c r="AQ8" i="105" s="1"/>
  <c r="AR7" i="103"/>
  <c r="AR7" i="19"/>
  <c r="W9" i="33"/>
  <c r="AG8" i="33"/>
  <c r="AP8" i="33" s="1"/>
  <c r="AE8" i="33"/>
  <c r="AF8" i="33"/>
  <c r="AO8" i="33" s="1"/>
  <c r="W9" i="66"/>
  <c r="AG8" i="66"/>
  <c r="AP8" i="66" s="1"/>
  <c r="AF8" i="66"/>
  <c r="AO8" i="66" s="1"/>
  <c r="AE8" i="66"/>
  <c r="AF8" i="77"/>
  <c r="AO8" i="77" s="1"/>
  <c r="AG8" i="77"/>
  <c r="AP8" i="77" s="1"/>
  <c r="AE8" i="77"/>
  <c r="W9" i="77"/>
  <c r="Z8" i="87"/>
  <c r="AI8" i="59"/>
  <c r="AN8" i="59"/>
  <c r="Z8" i="99"/>
  <c r="Z8" i="10"/>
  <c r="AH8" i="98"/>
  <c r="AQ8" i="98" s="1"/>
  <c r="Z8" i="23"/>
  <c r="Y9" i="39"/>
  <c r="X9" i="39"/>
  <c r="Z8" i="19"/>
  <c r="AR7" i="54"/>
  <c r="AR7" i="10"/>
  <c r="Z8" i="63"/>
  <c r="AR7" i="26"/>
  <c r="Z8" i="22"/>
  <c r="Z9" i="12"/>
  <c r="AR7" i="51"/>
  <c r="AR7" i="64"/>
  <c r="Y9" i="15"/>
  <c r="X9" i="15"/>
  <c r="Y9" i="93"/>
  <c r="X9" i="93"/>
  <c r="Z8" i="26"/>
  <c r="AH8" i="68"/>
  <c r="AQ8" i="68" s="1"/>
  <c r="Z9" i="100"/>
  <c r="AR7" i="90"/>
  <c r="Z8" i="91"/>
  <c r="AE8" i="58"/>
  <c r="W9" i="58"/>
  <c r="AG8" i="58"/>
  <c r="AP8" i="58" s="1"/>
  <c r="AF8" i="58"/>
  <c r="AO8" i="58" s="1"/>
  <c r="W9" i="30"/>
  <c r="AR7" i="87"/>
  <c r="AH8" i="51"/>
  <c r="AQ8" i="51" s="1"/>
  <c r="AH8" i="52"/>
  <c r="AQ8" i="52" s="1"/>
  <c r="AF8" i="83"/>
  <c r="AO8" i="83" s="1"/>
  <c r="AE8" i="83"/>
  <c r="W9" i="83"/>
  <c r="AG8" i="83"/>
  <c r="AP8" i="83" s="1"/>
  <c r="AI8" i="45"/>
  <c r="AN8" i="45"/>
  <c r="AH8" i="28"/>
  <c r="AQ8" i="28" s="1"/>
  <c r="Y9" i="71"/>
  <c r="X9" i="71"/>
  <c r="AH8" i="72"/>
  <c r="AQ8" i="72" s="1"/>
  <c r="AH8" i="24"/>
  <c r="AQ8" i="24" s="1"/>
  <c r="AF8" i="80"/>
  <c r="AO8" i="80" s="1"/>
  <c r="AE8" i="80"/>
  <c r="W9" i="80"/>
  <c r="AG8" i="80"/>
  <c r="AP8" i="80" s="1"/>
  <c r="AH8" i="11"/>
  <c r="AQ8" i="11" s="1"/>
  <c r="AH9" i="34"/>
  <c r="AQ9" i="34" s="1"/>
  <c r="AH8" i="104"/>
  <c r="AQ8" i="104" s="1"/>
  <c r="Y9" i="102"/>
  <c r="X9" i="102"/>
  <c r="AG8" i="18"/>
  <c r="AP8" i="18" s="1"/>
  <c r="AF8" i="18"/>
  <c r="AO8" i="18" s="1"/>
  <c r="AE8" i="18"/>
  <c r="W9" i="18"/>
  <c r="AH9" i="47"/>
  <c r="AQ9" i="47" s="1"/>
  <c r="AE8" i="98"/>
  <c r="AH8" i="69"/>
  <c r="AQ8" i="69" s="1"/>
  <c r="AH8" i="14"/>
  <c r="AQ8" i="14" s="1"/>
  <c r="AH8" i="79"/>
  <c r="AQ8" i="79" s="1"/>
  <c r="AR7" i="25"/>
  <c r="AR7" i="32"/>
  <c r="AN8" i="49"/>
  <c r="AN8" i="44"/>
  <c r="AR7" i="41"/>
  <c r="AR7" i="62"/>
  <c r="AR7" i="72"/>
  <c r="AH8" i="32"/>
  <c r="AQ8" i="32" s="1"/>
  <c r="AN8" i="78"/>
  <c r="AI8" i="78"/>
  <c r="AR7" i="68"/>
  <c r="AH9" i="97"/>
  <c r="AQ9" i="97" s="1"/>
  <c r="AH8" i="103"/>
  <c r="AQ8" i="103" s="1"/>
  <c r="Y9" i="81"/>
  <c r="X9" i="81"/>
  <c r="AN8" i="102"/>
  <c r="AI8" i="102"/>
  <c r="AE8" i="35"/>
  <c r="W9" i="35"/>
  <c r="AF8" i="35"/>
  <c r="AO8" i="35" s="1"/>
  <c r="AG8" i="35"/>
  <c r="AP8" i="35" s="1"/>
  <c r="AG8" i="36"/>
  <c r="AP8" i="36" s="1"/>
  <c r="W9" i="36"/>
  <c r="AE8" i="36"/>
  <c r="AH8" i="50"/>
  <c r="AQ8" i="50" s="1"/>
  <c r="W9" i="25"/>
  <c r="AH9" i="46"/>
  <c r="AQ9" i="46" s="1"/>
  <c r="W9" i="48"/>
  <c r="AE8" i="48"/>
  <c r="AF8" i="48"/>
  <c r="AO8" i="48" s="1"/>
  <c r="AG8" i="48"/>
  <c r="AP8" i="48" s="1"/>
  <c r="AH8" i="75"/>
  <c r="AQ8" i="75" s="1"/>
  <c r="W9" i="29"/>
  <c r="AH8" i="65"/>
  <c r="AQ8" i="65" s="1"/>
  <c r="AR7" i="22"/>
  <c r="AF9" i="38"/>
  <c r="AO9" i="38" s="1"/>
  <c r="AH8" i="94"/>
  <c r="AQ8" i="94" s="1"/>
  <c r="AR7" i="98"/>
  <c r="AH8" i="55"/>
  <c r="AQ8" i="55" s="1"/>
  <c r="Y9" i="45"/>
  <c r="X9" i="45"/>
  <c r="AR7" i="94"/>
  <c r="AH8" i="41"/>
  <c r="AQ8" i="41" s="1"/>
  <c r="AG8" i="28"/>
  <c r="AP8" i="28" s="1"/>
  <c r="W9" i="28"/>
  <c r="AE8" i="28"/>
  <c r="AF8" i="28"/>
  <c r="AO8" i="28" s="1"/>
  <c r="AR7" i="23"/>
  <c r="AI8" i="71"/>
  <c r="AN8" i="71"/>
  <c r="Z8" i="72"/>
  <c r="AR8" i="46"/>
  <c r="Z8" i="24"/>
  <c r="AH8" i="90"/>
  <c r="AQ8" i="90" s="1"/>
  <c r="AF8" i="86"/>
  <c r="AO8" i="86" s="1"/>
  <c r="AE8" i="86"/>
  <c r="W9" i="86"/>
  <c r="AG8" i="86"/>
  <c r="AP8" i="86" s="1"/>
  <c r="Z8" i="11"/>
  <c r="Z9" i="34"/>
  <c r="Z8" i="104"/>
  <c r="AR7" i="91"/>
  <c r="AH8" i="92"/>
  <c r="AQ8" i="92" s="1"/>
  <c r="AR7" i="96"/>
  <c r="AN8" i="85"/>
  <c r="AI8" i="85"/>
  <c r="Z9" i="47"/>
  <c r="AH8" i="62"/>
  <c r="AQ8" i="62" s="1"/>
  <c r="Y9" i="13"/>
  <c r="X9" i="13"/>
  <c r="Z8" i="69"/>
  <c r="AR7" i="24"/>
  <c r="Z8" i="14"/>
  <c r="Y9" i="95"/>
  <c r="X9" i="95"/>
  <c r="AH8" i="64"/>
  <c r="AQ8" i="64" s="1"/>
  <c r="AR7" i="30"/>
  <c r="AH8" i="82"/>
  <c r="AQ8" i="82" s="1"/>
  <c r="Y9" i="49"/>
  <c r="X9" i="49"/>
  <c r="AH9" i="89"/>
  <c r="AQ9" i="89" s="1"/>
  <c r="AR7" i="55"/>
  <c r="Y9" i="44"/>
  <c r="X9" i="44"/>
  <c r="AH8" i="88"/>
  <c r="AQ8" i="88" s="1"/>
  <c r="AH9" i="31"/>
  <c r="AQ9" i="31" s="1"/>
  <c r="AN8" i="15"/>
  <c r="AI8" i="15"/>
  <c r="AR7" i="11"/>
  <c r="AR7" i="104"/>
  <c r="Z8" i="32"/>
  <c r="AR7" i="29"/>
  <c r="AH8" i="42"/>
  <c r="AQ8" i="42" s="1"/>
  <c r="AH8" i="43"/>
  <c r="AQ8" i="43" s="1"/>
  <c r="AH8" i="96"/>
  <c r="AQ8" i="96" s="1"/>
  <c r="Z9" i="97"/>
  <c r="AH9" i="70"/>
  <c r="AQ9" i="70" s="1"/>
  <c r="Z8" i="103"/>
  <c r="Y9" i="61"/>
  <c r="X9" i="61"/>
  <c r="AI8" i="17"/>
  <c r="AN8" i="17"/>
  <c r="AF8" i="101"/>
  <c r="AO8" i="101" s="1"/>
  <c r="AE8" i="101"/>
  <c r="AG8" i="101"/>
  <c r="AP8" i="101" s="1"/>
  <c r="W9" i="101"/>
  <c r="W9" i="67"/>
  <c r="AG8" i="67"/>
  <c r="AP8" i="67" s="1"/>
  <c r="AF8" i="67"/>
  <c r="AO8" i="67" s="1"/>
  <c r="AE8" i="67"/>
  <c r="AF8" i="41"/>
  <c r="AO8" i="41" s="1"/>
  <c r="AR8" i="31"/>
  <c r="AR7" i="14"/>
  <c r="AH8" i="27"/>
  <c r="AQ8" i="27" s="1"/>
  <c r="AE8" i="40"/>
  <c r="AF8" i="40"/>
  <c r="AO8" i="40" s="1"/>
  <c r="AG8" i="40"/>
  <c r="AP8" i="40" s="1"/>
  <c r="W9" i="40"/>
  <c r="AR7" i="20"/>
  <c r="AH8" i="36"/>
  <c r="AQ8" i="36" s="1"/>
  <c r="AR7" i="75"/>
  <c r="AH8" i="25"/>
  <c r="AQ8" i="25" s="1"/>
  <c r="AR7" i="99"/>
  <c r="AR7" i="27"/>
  <c r="AI8" i="95"/>
  <c r="AN8" i="95"/>
  <c r="AR8" i="70"/>
  <c r="Z9" i="89"/>
  <c r="AH8" i="29"/>
  <c r="AQ8" i="29" s="1"/>
  <c r="AN8" i="21"/>
  <c r="AI8" i="21"/>
  <c r="Z8" i="88"/>
  <c r="AR7" i="28"/>
  <c r="AH8" i="20"/>
  <c r="AQ8" i="20" s="1"/>
  <c r="AR7" i="52"/>
  <c r="AR7" i="105"/>
  <c r="Z9" i="31"/>
  <c r="AH8" i="54"/>
  <c r="AQ8" i="54" s="1"/>
  <c r="AR7" i="79"/>
  <c r="AN8" i="93"/>
  <c r="AI8" i="93"/>
  <c r="AR7" i="63"/>
  <c r="AH9" i="38"/>
  <c r="AQ9" i="38" s="1"/>
  <c r="Z8" i="42"/>
  <c r="AH8" i="30"/>
  <c r="AQ8" i="30" s="1"/>
  <c r="Z8" i="43"/>
  <c r="AF8" i="37"/>
  <c r="AO8" i="37" s="1"/>
  <c r="AG8" i="37"/>
  <c r="AP8" i="37" s="1"/>
  <c r="AE8" i="37"/>
  <c r="W9" i="37"/>
  <c r="Z8" i="96"/>
  <c r="Z9" i="70"/>
  <c r="AN8" i="61"/>
  <c r="Y9" i="17"/>
  <c r="X9" i="17"/>
  <c r="AI8" i="49" l="1"/>
  <c r="AR8" i="49" s="1"/>
  <c r="W9" i="41"/>
  <c r="AG8" i="105"/>
  <c r="AP8" i="105" s="1"/>
  <c r="W9" i="62"/>
  <c r="X9" i="2"/>
  <c r="X9" i="53"/>
  <c r="W9" i="27"/>
  <c r="Y9" i="27" s="1"/>
  <c r="AG8" i="30"/>
  <c r="AP8" i="30" s="1"/>
  <c r="AE8" i="30"/>
  <c r="AN8" i="30" s="1"/>
  <c r="W9" i="65"/>
  <c r="AE8" i="65"/>
  <c r="AN8" i="65" s="1"/>
  <c r="W9" i="82"/>
  <c r="AG8" i="54"/>
  <c r="AP8" i="54" s="1"/>
  <c r="AE8" i="29"/>
  <c r="AN8" i="29" s="1"/>
  <c r="X9" i="60"/>
  <c r="AH9" i="60" s="1"/>
  <c r="AQ9" i="60" s="1"/>
  <c r="W9" i="68"/>
  <c r="AG8" i="62"/>
  <c r="AP8" i="62" s="1"/>
  <c r="AG8" i="64"/>
  <c r="AP8" i="64" s="1"/>
  <c r="AF8" i="54"/>
  <c r="AO8" i="54" s="1"/>
  <c r="AF8" i="29"/>
  <c r="AO8" i="29" s="1"/>
  <c r="AE8" i="68"/>
  <c r="AE8" i="54"/>
  <c r="AG8" i="68"/>
  <c r="AP8" i="68" s="1"/>
  <c r="AI8" i="39"/>
  <c r="AR8" i="39" s="1"/>
  <c r="AE9" i="38"/>
  <c r="AI9" i="38" s="1"/>
  <c r="AI8" i="60"/>
  <c r="AR8" i="60" s="1"/>
  <c r="AI8" i="73"/>
  <c r="AR8" i="73" s="1"/>
  <c r="W10" i="38"/>
  <c r="Y10" i="38" s="1"/>
  <c r="AG8" i="41"/>
  <c r="AP8" i="41" s="1"/>
  <c r="AE8" i="64"/>
  <c r="AN8" i="64" s="1"/>
  <c r="AI8" i="61"/>
  <c r="AR8" i="61" s="1"/>
  <c r="AN8" i="39"/>
  <c r="AI8" i="53"/>
  <c r="AR8" i="53" s="1"/>
  <c r="AI8" i="74"/>
  <c r="AR8" i="74" s="1"/>
  <c r="AN8" i="73"/>
  <c r="AI8" i="2"/>
  <c r="AR8" i="2" s="1"/>
  <c r="AI8" i="81"/>
  <c r="AR8" i="81" s="1"/>
  <c r="AN8" i="60"/>
  <c r="AF8" i="82"/>
  <c r="AO8" i="82" s="1"/>
  <c r="AI8" i="44"/>
  <c r="AR8" i="44" s="1"/>
  <c r="Z9" i="21"/>
  <c r="W10" i="21" s="1"/>
  <c r="AE8" i="79"/>
  <c r="AN8" i="79" s="1"/>
  <c r="AG8" i="90"/>
  <c r="AP8" i="90" s="1"/>
  <c r="AF8" i="79"/>
  <c r="AO8" i="79" s="1"/>
  <c r="AE8" i="62"/>
  <c r="AN8" i="62" s="1"/>
  <c r="AG8" i="79"/>
  <c r="AP8" i="79" s="1"/>
  <c r="AG8" i="65"/>
  <c r="AP8" i="65" s="1"/>
  <c r="AE8" i="90"/>
  <c r="AG9" i="9"/>
  <c r="AP9" i="9" s="1"/>
  <c r="AF9" i="9"/>
  <c r="AO9" i="9" s="1"/>
  <c r="AE9" i="9"/>
  <c r="AN9" i="9" s="1"/>
  <c r="W10" i="9"/>
  <c r="Y10" i="9" s="1"/>
  <c r="AH9" i="9"/>
  <c r="AQ9" i="9" s="1"/>
  <c r="AF8" i="25"/>
  <c r="AO8" i="25" s="1"/>
  <c r="W9" i="98"/>
  <c r="Y9" i="98" s="1"/>
  <c r="AF8" i="75"/>
  <c r="AO8" i="75" s="1"/>
  <c r="AF8" i="92"/>
  <c r="AO8" i="92" s="1"/>
  <c r="AG8" i="75"/>
  <c r="AP8" i="75" s="1"/>
  <c r="AE8" i="25"/>
  <c r="AF8" i="98"/>
  <c r="AO8" i="98" s="1"/>
  <c r="W9" i="75"/>
  <c r="X9" i="75" s="1"/>
  <c r="W9" i="20"/>
  <c r="AG8" i="92"/>
  <c r="AP8" i="92" s="1"/>
  <c r="W9" i="92"/>
  <c r="AI8" i="84"/>
  <c r="AR8" i="84" s="1"/>
  <c r="Z9" i="15"/>
  <c r="AF8" i="27"/>
  <c r="AO8" i="27" s="1"/>
  <c r="AF8" i="105"/>
  <c r="AO8" i="105" s="1"/>
  <c r="Z9" i="53"/>
  <c r="Z9" i="74"/>
  <c r="W9" i="64"/>
  <c r="Y9" i="64" s="1"/>
  <c r="W9" i="105"/>
  <c r="X9" i="105" s="1"/>
  <c r="AF8" i="20"/>
  <c r="AO8" i="20" s="1"/>
  <c r="AG8" i="27"/>
  <c r="AP8" i="27" s="1"/>
  <c r="Z9" i="2"/>
  <c r="AF9" i="2" s="1"/>
  <c r="AO9" i="2" s="1"/>
  <c r="Z9" i="78"/>
  <c r="AG9" i="78" s="1"/>
  <c r="AP9" i="78" s="1"/>
  <c r="Z9" i="49"/>
  <c r="AF9" i="49" s="1"/>
  <c r="AO9" i="49" s="1"/>
  <c r="Z9" i="44"/>
  <c r="Z9" i="84"/>
  <c r="W10" i="84" s="1"/>
  <c r="Z9" i="71"/>
  <c r="AG9" i="71" s="1"/>
  <c r="AP9" i="71" s="1"/>
  <c r="Z9" i="39"/>
  <c r="AE9" i="39" s="1"/>
  <c r="Z9" i="73"/>
  <c r="W10" i="73" s="1"/>
  <c r="Z9" i="85"/>
  <c r="W10" i="85" s="1"/>
  <c r="AE8" i="43"/>
  <c r="AF8" i="43"/>
  <c r="AO8" i="43" s="1"/>
  <c r="AG8" i="43"/>
  <c r="AP8" i="43" s="1"/>
  <c r="W9" i="43"/>
  <c r="W9" i="96"/>
  <c r="AG8" i="96"/>
  <c r="AP8" i="96" s="1"/>
  <c r="AF8" i="96"/>
  <c r="AO8" i="96" s="1"/>
  <c r="AE8" i="96"/>
  <c r="AH9" i="95"/>
  <c r="AQ9" i="95" s="1"/>
  <c r="W9" i="69"/>
  <c r="AG8" i="69"/>
  <c r="AP8" i="69" s="1"/>
  <c r="AF8" i="69"/>
  <c r="AO8" i="69" s="1"/>
  <c r="AE8" i="69"/>
  <c r="W10" i="34"/>
  <c r="AG9" i="34"/>
  <c r="AP9" i="34" s="1"/>
  <c r="AE9" i="34"/>
  <c r="AF9" i="34"/>
  <c r="AO9" i="34" s="1"/>
  <c r="AI8" i="48"/>
  <c r="AN8" i="48"/>
  <c r="AI8" i="36"/>
  <c r="AN8" i="36"/>
  <c r="Y9" i="35"/>
  <c r="X9" i="35"/>
  <c r="AH9" i="93"/>
  <c r="AQ9" i="93" s="1"/>
  <c r="AF8" i="23"/>
  <c r="AO8" i="23" s="1"/>
  <c r="AG8" i="23"/>
  <c r="AP8" i="23" s="1"/>
  <c r="W9" i="23"/>
  <c r="AE8" i="23"/>
  <c r="AI8" i="33"/>
  <c r="AN8" i="33"/>
  <c r="AE9" i="16"/>
  <c r="W10" i="16"/>
  <c r="AF9" i="16"/>
  <c r="AO9" i="16" s="1"/>
  <c r="AG9" i="16"/>
  <c r="AP9" i="16" s="1"/>
  <c r="AN8" i="92"/>
  <c r="AF9" i="89"/>
  <c r="AO9" i="89" s="1"/>
  <c r="AE9" i="89"/>
  <c r="AG9" i="89"/>
  <c r="AP9" i="89" s="1"/>
  <c r="W10" i="89"/>
  <c r="AR8" i="15"/>
  <c r="Z9" i="95"/>
  <c r="AH9" i="13"/>
  <c r="AQ9" i="13" s="1"/>
  <c r="AE9" i="47"/>
  <c r="AF9" i="47"/>
  <c r="AO9" i="47" s="1"/>
  <c r="AG9" i="47"/>
  <c r="AP9" i="47" s="1"/>
  <c r="W10" i="47"/>
  <c r="W9" i="11"/>
  <c r="AG8" i="11"/>
  <c r="AP8" i="11" s="1"/>
  <c r="AE8" i="11"/>
  <c r="AF8" i="11"/>
  <c r="AO8" i="11" s="1"/>
  <c r="Y9" i="48"/>
  <c r="X9" i="48"/>
  <c r="Y9" i="25"/>
  <c r="X9" i="25"/>
  <c r="AI8" i="35"/>
  <c r="AN8" i="35"/>
  <c r="X9" i="27"/>
  <c r="AR8" i="78"/>
  <c r="AN8" i="98"/>
  <c r="Y9" i="83"/>
  <c r="X9" i="83"/>
  <c r="AE9" i="100"/>
  <c r="W10" i="100"/>
  <c r="AF9" i="100"/>
  <c r="AO9" i="100" s="1"/>
  <c r="AG9" i="100"/>
  <c r="AP9" i="100" s="1"/>
  <c r="Z9" i="93"/>
  <c r="AH9" i="15"/>
  <c r="AQ9" i="15" s="1"/>
  <c r="W9" i="19"/>
  <c r="AG8" i="19"/>
  <c r="AP8" i="19" s="1"/>
  <c r="AE8" i="19"/>
  <c r="AF8" i="19"/>
  <c r="AO8" i="19" s="1"/>
  <c r="AR8" i="59"/>
  <c r="AN8" i="66"/>
  <c r="AI8" i="66"/>
  <c r="AH9" i="84"/>
  <c r="AQ9" i="84" s="1"/>
  <c r="AH9" i="74"/>
  <c r="AQ9" i="74" s="1"/>
  <c r="AH9" i="21"/>
  <c r="AQ9" i="21" s="1"/>
  <c r="Y9" i="75"/>
  <c r="Y9" i="94"/>
  <c r="X9" i="94"/>
  <c r="AR8" i="93"/>
  <c r="AR8" i="21"/>
  <c r="AR8" i="95"/>
  <c r="AH9" i="17"/>
  <c r="AQ9" i="17" s="1"/>
  <c r="AE9" i="31"/>
  <c r="AF9" i="31"/>
  <c r="AO9" i="31" s="1"/>
  <c r="AG9" i="31"/>
  <c r="AP9" i="31" s="1"/>
  <c r="W10" i="31"/>
  <c r="Y9" i="40"/>
  <c r="X9" i="40"/>
  <c r="Z9" i="17"/>
  <c r="Y9" i="37"/>
  <c r="X9" i="37"/>
  <c r="AH9" i="61"/>
  <c r="AQ9" i="61" s="1"/>
  <c r="AN8" i="37"/>
  <c r="AI8" i="37"/>
  <c r="Y9" i="67"/>
  <c r="X9" i="67"/>
  <c r="AR8" i="17"/>
  <c r="Z9" i="61"/>
  <c r="W10" i="97"/>
  <c r="AF9" i="97"/>
  <c r="AO9" i="97" s="1"/>
  <c r="AG9" i="97"/>
  <c r="AP9" i="97" s="1"/>
  <c r="AE9" i="97"/>
  <c r="W9" i="32"/>
  <c r="AE8" i="32"/>
  <c r="AF8" i="32"/>
  <c r="AO8" i="32" s="1"/>
  <c r="AG8" i="32"/>
  <c r="AP8" i="32" s="1"/>
  <c r="AH9" i="49"/>
  <c r="AQ9" i="49" s="1"/>
  <c r="Z9" i="13"/>
  <c r="AR8" i="85"/>
  <c r="W9" i="72"/>
  <c r="AG8" i="72"/>
  <c r="AP8" i="72" s="1"/>
  <c r="AF8" i="72"/>
  <c r="AO8" i="72" s="1"/>
  <c r="AE8" i="72"/>
  <c r="AN8" i="28"/>
  <c r="AI8" i="28"/>
  <c r="AN8" i="54"/>
  <c r="Y9" i="36"/>
  <c r="X9" i="36"/>
  <c r="AR8" i="102"/>
  <c r="AH9" i="81"/>
  <c r="AQ9" i="81" s="1"/>
  <c r="AH9" i="102"/>
  <c r="AQ9" i="102" s="1"/>
  <c r="AI8" i="83"/>
  <c r="AN8" i="83"/>
  <c r="Y9" i="30"/>
  <c r="X9" i="30"/>
  <c r="Y9" i="58"/>
  <c r="X9" i="58"/>
  <c r="AF9" i="15"/>
  <c r="AO9" i="15" s="1"/>
  <c r="W10" i="15"/>
  <c r="AG9" i="15"/>
  <c r="AP9" i="15" s="1"/>
  <c r="AE9" i="15"/>
  <c r="AF9" i="12"/>
  <c r="AO9" i="12" s="1"/>
  <c r="AG9" i="12"/>
  <c r="AP9" i="12" s="1"/>
  <c r="W10" i="12"/>
  <c r="AE9" i="12"/>
  <c r="W9" i="63"/>
  <c r="AG8" i="63"/>
  <c r="AP8" i="63" s="1"/>
  <c r="AF8" i="63"/>
  <c r="AO8" i="63" s="1"/>
  <c r="AE8" i="63"/>
  <c r="W9" i="87"/>
  <c r="AG8" i="87"/>
  <c r="AP8" i="87" s="1"/>
  <c r="AF8" i="87"/>
  <c r="AO8" i="87" s="1"/>
  <c r="AE8" i="87"/>
  <c r="Y9" i="33"/>
  <c r="X9" i="33"/>
  <c r="W10" i="76"/>
  <c r="AG9" i="76"/>
  <c r="AP9" i="76" s="1"/>
  <c r="AF9" i="76"/>
  <c r="AO9" i="76" s="1"/>
  <c r="AE9" i="76"/>
  <c r="AF9" i="74"/>
  <c r="AO9" i="74" s="1"/>
  <c r="AE9" i="74"/>
  <c r="W10" i="74"/>
  <c r="AG9" i="74"/>
  <c r="AP9" i="74" s="1"/>
  <c r="AF9" i="21"/>
  <c r="AO9" i="21" s="1"/>
  <c r="AE9" i="21"/>
  <c r="AE8" i="50"/>
  <c r="W9" i="50"/>
  <c r="AF8" i="50"/>
  <c r="AO8" i="50" s="1"/>
  <c r="AG8" i="50"/>
  <c r="AP8" i="50" s="1"/>
  <c r="AH9" i="59"/>
  <c r="AQ9" i="59" s="1"/>
  <c r="Y9" i="62"/>
  <c r="X9" i="62"/>
  <c r="Y9" i="20"/>
  <c r="X9" i="20"/>
  <c r="Y9" i="65"/>
  <c r="X9" i="65"/>
  <c r="Y9" i="82"/>
  <c r="X9" i="82"/>
  <c r="AN8" i="90"/>
  <c r="AF9" i="70"/>
  <c r="AO9" i="70" s="1"/>
  <c r="W10" i="70"/>
  <c r="AE9" i="70"/>
  <c r="AG9" i="70"/>
  <c r="AP9" i="70" s="1"/>
  <c r="AE8" i="42"/>
  <c r="W9" i="42"/>
  <c r="AF8" i="42"/>
  <c r="AO8" i="42" s="1"/>
  <c r="AG8" i="42"/>
  <c r="AP8" i="42" s="1"/>
  <c r="AN8" i="40"/>
  <c r="AI8" i="40"/>
  <c r="AN8" i="41"/>
  <c r="Y9" i="101"/>
  <c r="X9" i="101"/>
  <c r="AH9" i="44"/>
  <c r="AQ9" i="44" s="1"/>
  <c r="W9" i="14"/>
  <c r="AE8" i="14"/>
  <c r="AG8" i="14"/>
  <c r="AP8" i="14" s="1"/>
  <c r="AF8" i="14"/>
  <c r="AO8" i="14" s="1"/>
  <c r="Y9" i="86"/>
  <c r="X9" i="86"/>
  <c r="Y9" i="28"/>
  <c r="X9" i="28"/>
  <c r="Y9" i="54"/>
  <c r="X9" i="54"/>
  <c r="Y9" i="29"/>
  <c r="X9" i="29"/>
  <c r="Z9" i="81"/>
  <c r="Y9" i="68"/>
  <c r="X9" i="68"/>
  <c r="Z9" i="102"/>
  <c r="Y9" i="80"/>
  <c r="X9" i="80"/>
  <c r="AN8" i="105"/>
  <c r="X10" i="9"/>
  <c r="AN8" i="58"/>
  <c r="AI8" i="58"/>
  <c r="AG8" i="22"/>
  <c r="AP8" i="22" s="1"/>
  <c r="W9" i="22"/>
  <c r="AE8" i="22"/>
  <c r="AF8" i="22"/>
  <c r="AO8" i="22" s="1"/>
  <c r="Y9" i="77"/>
  <c r="X9" i="77"/>
  <c r="AE8" i="52"/>
  <c r="AF8" i="52"/>
  <c r="AO8" i="52" s="1"/>
  <c r="W9" i="52"/>
  <c r="AG8" i="52"/>
  <c r="AP8" i="52" s="1"/>
  <c r="Z9" i="59"/>
  <c r="Y9" i="79"/>
  <c r="X9" i="79"/>
  <c r="AN8" i="20"/>
  <c r="AN8" i="82"/>
  <c r="AI8" i="82"/>
  <c r="W9" i="88"/>
  <c r="AG8" i="88"/>
  <c r="AP8" i="88" s="1"/>
  <c r="AF8" i="88"/>
  <c r="AO8" i="88" s="1"/>
  <c r="AE8" i="88"/>
  <c r="Y9" i="41"/>
  <c r="X9" i="41"/>
  <c r="W9" i="103"/>
  <c r="AG8" i="103"/>
  <c r="AP8" i="103" s="1"/>
  <c r="AE8" i="103"/>
  <c r="AF8" i="103"/>
  <c r="AO8" i="103" s="1"/>
  <c r="W10" i="44"/>
  <c r="AE9" i="44"/>
  <c r="AG9" i="44"/>
  <c r="AP9" i="44" s="1"/>
  <c r="AF9" i="44"/>
  <c r="AO9" i="44" s="1"/>
  <c r="AI8" i="86"/>
  <c r="AN8" i="86"/>
  <c r="AR8" i="71"/>
  <c r="AH9" i="45"/>
  <c r="AQ9" i="45" s="1"/>
  <c r="Y9" i="18"/>
  <c r="X9" i="18"/>
  <c r="AN8" i="80"/>
  <c r="AI8" i="80"/>
  <c r="AH9" i="71"/>
  <c r="AQ9" i="71" s="1"/>
  <c r="AH9" i="53"/>
  <c r="AQ9" i="53" s="1"/>
  <c r="W9" i="91"/>
  <c r="AG8" i="91"/>
  <c r="AP8" i="91" s="1"/>
  <c r="AF8" i="91"/>
  <c r="AO8" i="91" s="1"/>
  <c r="AE8" i="91"/>
  <c r="AH9" i="39"/>
  <c r="AQ9" i="39" s="1"/>
  <c r="AE8" i="10"/>
  <c r="W9" i="10"/>
  <c r="AG8" i="10"/>
  <c r="AP8" i="10" s="1"/>
  <c r="AF8" i="10"/>
  <c r="AO8" i="10" s="1"/>
  <c r="AI8" i="77"/>
  <c r="AN8" i="77"/>
  <c r="Y9" i="66"/>
  <c r="X9" i="66"/>
  <c r="W9" i="51"/>
  <c r="AE8" i="51"/>
  <c r="AF8" i="51"/>
  <c r="AO8" i="51" s="1"/>
  <c r="AG8" i="51"/>
  <c r="AP8" i="51" s="1"/>
  <c r="AH9" i="73"/>
  <c r="AQ9" i="73" s="1"/>
  <c r="AE9" i="46"/>
  <c r="AG9" i="46"/>
  <c r="AP9" i="46" s="1"/>
  <c r="AF9" i="46"/>
  <c r="AO9" i="46" s="1"/>
  <c r="W10" i="46"/>
  <c r="AR8" i="13"/>
  <c r="AN8" i="75"/>
  <c r="AN8" i="94"/>
  <c r="AI8" i="94"/>
  <c r="AN8" i="67"/>
  <c r="AI8" i="67"/>
  <c r="AI8" i="101"/>
  <c r="AN8" i="101"/>
  <c r="AF8" i="104"/>
  <c r="AO8" i="104" s="1"/>
  <c r="AE8" i="104"/>
  <c r="AG8" i="104"/>
  <c r="AP8" i="104" s="1"/>
  <c r="W9" i="104"/>
  <c r="AE8" i="24"/>
  <c r="AF8" i="24"/>
  <c r="AO8" i="24" s="1"/>
  <c r="AG8" i="24"/>
  <c r="AP8" i="24" s="1"/>
  <c r="W9" i="24"/>
  <c r="Z9" i="45"/>
  <c r="AN8" i="27"/>
  <c r="AH9" i="2"/>
  <c r="AQ9" i="2" s="1"/>
  <c r="AI8" i="18"/>
  <c r="AN8" i="18"/>
  <c r="AR8" i="45"/>
  <c r="W10" i="53"/>
  <c r="AE9" i="53"/>
  <c r="AG9" i="53"/>
  <c r="AP9" i="53" s="1"/>
  <c r="AF9" i="53"/>
  <c r="AO9" i="53" s="1"/>
  <c r="W9" i="26"/>
  <c r="AE8" i="26"/>
  <c r="AG8" i="26"/>
  <c r="AP8" i="26" s="1"/>
  <c r="AF8" i="26"/>
  <c r="AO8" i="26" s="1"/>
  <c r="W10" i="39"/>
  <c r="W9" i="99"/>
  <c r="AG8" i="99"/>
  <c r="AP8" i="99" s="1"/>
  <c r="AF8" i="99"/>
  <c r="AO8" i="99" s="1"/>
  <c r="AE8" i="99"/>
  <c r="AE8" i="55"/>
  <c r="AF8" i="55"/>
  <c r="AO8" i="55" s="1"/>
  <c r="AG8" i="55"/>
  <c r="AP8" i="55" s="1"/>
  <c r="W9" i="55"/>
  <c r="AH9" i="78"/>
  <c r="AQ9" i="78" s="1"/>
  <c r="AH9" i="85"/>
  <c r="AQ9" i="85" s="1"/>
  <c r="Y9" i="92"/>
  <c r="X9" i="92"/>
  <c r="Y9" i="90"/>
  <c r="X9" i="90"/>
  <c r="Z9" i="80" l="1"/>
  <c r="AG9" i="21"/>
  <c r="AP9" i="21" s="1"/>
  <c r="Y9" i="105"/>
  <c r="AG9" i="39"/>
  <c r="AP9" i="39" s="1"/>
  <c r="AI8" i="20"/>
  <c r="Z9" i="60"/>
  <c r="W10" i="60" s="1"/>
  <c r="X9" i="98"/>
  <c r="AF9" i="39"/>
  <c r="AO9" i="39" s="1"/>
  <c r="AI8" i="30"/>
  <c r="AI8" i="68"/>
  <c r="AR8" i="68" s="1"/>
  <c r="AN9" i="38"/>
  <c r="AN8" i="68"/>
  <c r="AI8" i="64"/>
  <c r="AR8" i="64" s="1"/>
  <c r="AI8" i="41"/>
  <c r="AR8" i="41" s="1"/>
  <c r="AI8" i="54"/>
  <c r="AR8" i="54" s="1"/>
  <c r="AI8" i="29"/>
  <c r="AR8" i="29" s="1"/>
  <c r="W10" i="49"/>
  <c r="X10" i="49" s="1"/>
  <c r="AI8" i="105"/>
  <c r="AR8" i="105" s="1"/>
  <c r="X10" i="38"/>
  <c r="Z10" i="38" s="1"/>
  <c r="AI8" i="98"/>
  <c r="AR8" i="98" s="1"/>
  <c r="W10" i="78"/>
  <c r="AI8" i="62"/>
  <c r="AR8" i="62" s="1"/>
  <c r="AI8" i="90"/>
  <c r="AR8" i="90" s="1"/>
  <c r="AI8" i="75"/>
  <c r="AR8" i="75" s="1"/>
  <c r="AI8" i="92"/>
  <c r="AR8" i="92" s="1"/>
  <c r="AI8" i="65"/>
  <c r="AR8" i="65" s="1"/>
  <c r="AI8" i="79"/>
  <c r="AR8" i="79" s="1"/>
  <c r="AI8" i="27"/>
  <c r="AR8" i="27" s="1"/>
  <c r="AF9" i="84"/>
  <c r="AO9" i="84" s="1"/>
  <c r="AE9" i="84"/>
  <c r="AN9" i="84" s="1"/>
  <c r="AG9" i="84"/>
  <c r="AP9" i="84" s="1"/>
  <c r="AE9" i="78"/>
  <c r="AN9" i="78" s="1"/>
  <c r="AF9" i="78"/>
  <c r="AO9" i="78" s="1"/>
  <c r="Z9" i="86"/>
  <c r="AF9" i="86" s="1"/>
  <c r="AO9" i="86" s="1"/>
  <c r="AE9" i="2"/>
  <c r="AN9" i="2" s="1"/>
  <c r="W10" i="2"/>
  <c r="Y10" i="2" s="1"/>
  <c r="AE9" i="73"/>
  <c r="AN9" i="73" s="1"/>
  <c r="AE9" i="71"/>
  <c r="AN9" i="71" s="1"/>
  <c r="AI8" i="25"/>
  <c r="AR8" i="25" s="1"/>
  <c r="Z9" i="79"/>
  <c r="W10" i="79" s="1"/>
  <c r="AG9" i="2"/>
  <c r="AP9" i="2" s="1"/>
  <c r="Z9" i="68"/>
  <c r="AF9" i="68" s="1"/>
  <c r="AO9" i="68" s="1"/>
  <c r="AE9" i="49"/>
  <c r="AN9" i="49" s="1"/>
  <c r="Z9" i="65"/>
  <c r="AG9" i="65" s="1"/>
  <c r="AP9" i="65" s="1"/>
  <c r="AN8" i="25"/>
  <c r="AI9" i="9"/>
  <c r="AR9" i="9" s="1"/>
  <c r="AG9" i="49"/>
  <c r="AP9" i="49" s="1"/>
  <c r="AE9" i="85"/>
  <c r="X9" i="64"/>
  <c r="AH9" i="64" s="1"/>
  <c r="AQ9" i="64" s="1"/>
  <c r="AF9" i="73"/>
  <c r="AO9" i="73" s="1"/>
  <c r="Z9" i="29"/>
  <c r="W10" i="29" s="1"/>
  <c r="Z9" i="82"/>
  <c r="AF9" i="82" s="1"/>
  <c r="AO9" i="82" s="1"/>
  <c r="Z9" i="62"/>
  <c r="AF9" i="62" s="1"/>
  <c r="AO9" i="62" s="1"/>
  <c r="AG9" i="73"/>
  <c r="AP9" i="73" s="1"/>
  <c r="Z9" i="77"/>
  <c r="W10" i="71"/>
  <c r="X10" i="71" s="1"/>
  <c r="AG9" i="85"/>
  <c r="AP9" i="85" s="1"/>
  <c r="AF9" i="71"/>
  <c r="AO9" i="71" s="1"/>
  <c r="AF9" i="85"/>
  <c r="AO9" i="85" s="1"/>
  <c r="Z9" i="37"/>
  <c r="AG9" i="37" s="1"/>
  <c r="AP9" i="37" s="1"/>
  <c r="Z9" i="18"/>
  <c r="Z9" i="41"/>
  <c r="W10" i="41" s="1"/>
  <c r="Z10" i="9"/>
  <c r="W11" i="9" s="1"/>
  <c r="Z9" i="28"/>
  <c r="AE9" i="28" s="1"/>
  <c r="Z9" i="94"/>
  <c r="AE9" i="94" s="1"/>
  <c r="Z9" i="105"/>
  <c r="W10" i="105" s="1"/>
  <c r="Z9" i="35"/>
  <c r="AF9" i="35" s="1"/>
  <c r="AO9" i="35" s="1"/>
  <c r="Z9" i="20"/>
  <c r="AG9" i="20" s="1"/>
  <c r="AP9" i="20" s="1"/>
  <c r="Z9" i="101"/>
  <c r="AG9" i="101" s="1"/>
  <c r="AP9" i="101" s="1"/>
  <c r="Z9" i="98"/>
  <c r="AG9" i="98" s="1"/>
  <c r="AP9" i="98" s="1"/>
  <c r="Z9" i="54"/>
  <c r="AE9" i="54" s="1"/>
  <c r="Z9" i="83"/>
  <c r="W10" i="83" s="1"/>
  <c r="AF9" i="20"/>
  <c r="AO9" i="20" s="1"/>
  <c r="Y9" i="24"/>
  <c r="X9" i="24"/>
  <c r="AR8" i="67"/>
  <c r="AH9" i="66"/>
  <c r="AQ9" i="66" s="1"/>
  <c r="AF9" i="59"/>
  <c r="AO9" i="59" s="1"/>
  <c r="AE9" i="59"/>
  <c r="W10" i="59"/>
  <c r="AG9" i="59"/>
  <c r="AP9" i="59" s="1"/>
  <c r="AR8" i="58"/>
  <c r="Y9" i="42"/>
  <c r="X9" i="42"/>
  <c r="AR8" i="18"/>
  <c r="Z9" i="66"/>
  <c r="AR8" i="80"/>
  <c r="AN9" i="44"/>
  <c r="AI9" i="44"/>
  <c r="AH9" i="41"/>
  <c r="AQ9" i="41" s="1"/>
  <c r="AR8" i="82"/>
  <c r="AH9" i="80"/>
  <c r="AQ9" i="80" s="1"/>
  <c r="AH9" i="54"/>
  <c r="AQ9" i="54" s="1"/>
  <c r="AI8" i="42"/>
  <c r="AN8" i="42"/>
  <c r="AH9" i="65"/>
  <c r="AQ9" i="65" s="1"/>
  <c r="AH9" i="62"/>
  <c r="AQ9" i="62" s="1"/>
  <c r="AI9" i="12"/>
  <c r="AN9" i="12"/>
  <c r="Y10" i="15"/>
  <c r="X10" i="15"/>
  <c r="Z9" i="30"/>
  <c r="AH9" i="36"/>
  <c r="AQ9" i="36" s="1"/>
  <c r="AH10" i="38"/>
  <c r="AQ10" i="38" s="1"/>
  <c r="Y9" i="32"/>
  <c r="X9" i="32"/>
  <c r="AG9" i="17"/>
  <c r="AP9" i="17" s="1"/>
  <c r="AF9" i="17"/>
  <c r="AO9" i="17" s="1"/>
  <c r="AE9" i="17"/>
  <c r="W10" i="17"/>
  <c r="AI9" i="31"/>
  <c r="AN9" i="31"/>
  <c r="W10" i="93"/>
  <c r="AG9" i="93"/>
  <c r="AP9" i="93" s="1"/>
  <c r="AF9" i="93"/>
  <c r="AO9" i="93" s="1"/>
  <c r="AE9" i="93"/>
  <c r="AH9" i="25"/>
  <c r="AQ9" i="25" s="1"/>
  <c r="AI8" i="23"/>
  <c r="AN8" i="23"/>
  <c r="AN8" i="69"/>
  <c r="AI8" i="69"/>
  <c r="X10" i="2"/>
  <c r="AR8" i="37"/>
  <c r="AR8" i="36"/>
  <c r="Y10" i="34"/>
  <c r="X10" i="34"/>
  <c r="AG9" i="54"/>
  <c r="AP9" i="54" s="1"/>
  <c r="AF9" i="54"/>
  <c r="AO9" i="54" s="1"/>
  <c r="W10" i="54"/>
  <c r="Y10" i="49"/>
  <c r="AR8" i="40"/>
  <c r="AF9" i="65"/>
  <c r="AO9" i="65" s="1"/>
  <c r="AE9" i="65"/>
  <c r="W10" i="65"/>
  <c r="AE9" i="62"/>
  <c r="Y10" i="21"/>
  <c r="X10" i="21"/>
  <c r="Y10" i="76"/>
  <c r="X10" i="76"/>
  <c r="Y9" i="87"/>
  <c r="X9" i="87"/>
  <c r="Y10" i="12"/>
  <c r="X10" i="12"/>
  <c r="Z9" i="36"/>
  <c r="AN9" i="97"/>
  <c r="AI9" i="97"/>
  <c r="AH9" i="40"/>
  <c r="AQ9" i="40" s="1"/>
  <c r="AH9" i="75"/>
  <c r="AQ9" i="75" s="1"/>
  <c r="Z9" i="25"/>
  <c r="Y9" i="11"/>
  <c r="X9" i="11"/>
  <c r="Y10" i="85"/>
  <c r="X10" i="85"/>
  <c r="Y9" i="23"/>
  <c r="X9" i="23"/>
  <c r="AH9" i="105"/>
  <c r="AQ9" i="105" s="1"/>
  <c r="AH9" i="35"/>
  <c r="AQ9" i="35" s="1"/>
  <c r="AR8" i="48"/>
  <c r="AN8" i="96"/>
  <c r="AI8" i="96"/>
  <c r="Y9" i="88"/>
  <c r="X9" i="88"/>
  <c r="AG9" i="13"/>
  <c r="AP9" i="13" s="1"/>
  <c r="AF9" i="13"/>
  <c r="AO9" i="13" s="1"/>
  <c r="AE9" i="13"/>
  <c r="W10" i="13"/>
  <c r="AI8" i="32"/>
  <c r="AN8" i="32"/>
  <c r="AH9" i="83"/>
  <c r="AQ9" i="83" s="1"/>
  <c r="AN8" i="11"/>
  <c r="AI8" i="11"/>
  <c r="AN9" i="16"/>
  <c r="AI9" i="16"/>
  <c r="Y10" i="39"/>
  <c r="X10" i="39"/>
  <c r="AN8" i="26"/>
  <c r="AI8" i="26"/>
  <c r="AI9" i="53"/>
  <c r="AN9" i="53"/>
  <c r="AN8" i="91"/>
  <c r="AI8" i="91"/>
  <c r="AG9" i="41"/>
  <c r="AP9" i="41" s="1"/>
  <c r="AI8" i="55"/>
  <c r="AN8" i="55"/>
  <c r="Y9" i="26"/>
  <c r="X9" i="26"/>
  <c r="Y10" i="53"/>
  <c r="X10" i="53"/>
  <c r="AI8" i="24"/>
  <c r="AN8" i="24"/>
  <c r="AH9" i="18"/>
  <c r="AQ9" i="18" s="1"/>
  <c r="AN8" i="88"/>
  <c r="AI8" i="88"/>
  <c r="AH9" i="79"/>
  <c r="AQ9" i="79" s="1"/>
  <c r="AI8" i="22"/>
  <c r="AN8" i="22"/>
  <c r="AG9" i="60"/>
  <c r="AP9" i="60" s="1"/>
  <c r="AE9" i="60"/>
  <c r="AH9" i="28"/>
  <c r="AQ9" i="28" s="1"/>
  <c r="AH9" i="101"/>
  <c r="AQ9" i="101" s="1"/>
  <c r="Y9" i="50"/>
  <c r="X9" i="50"/>
  <c r="AH9" i="33"/>
  <c r="AQ9" i="33" s="1"/>
  <c r="AN8" i="63"/>
  <c r="AI8" i="63"/>
  <c r="AH9" i="58"/>
  <c r="AQ9" i="58" s="1"/>
  <c r="Y9" i="72"/>
  <c r="X9" i="72"/>
  <c r="AH9" i="67"/>
  <c r="AQ9" i="67" s="1"/>
  <c r="Z9" i="40"/>
  <c r="Z9" i="75"/>
  <c r="AI8" i="19"/>
  <c r="AN8" i="19"/>
  <c r="AH9" i="27"/>
  <c r="AQ9" i="27" s="1"/>
  <c r="AH9" i="48"/>
  <c r="AQ9" i="48" s="1"/>
  <c r="Y10" i="47"/>
  <c r="X10" i="47"/>
  <c r="Y10" i="89"/>
  <c r="X10" i="89"/>
  <c r="AG9" i="35"/>
  <c r="AP9" i="35" s="1"/>
  <c r="AE9" i="35"/>
  <c r="AI8" i="43"/>
  <c r="AN8" i="43"/>
  <c r="AH9" i="90"/>
  <c r="AQ9" i="90" s="1"/>
  <c r="Y9" i="55"/>
  <c r="X9" i="55"/>
  <c r="AF9" i="77"/>
  <c r="AO9" i="77" s="1"/>
  <c r="AE9" i="77"/>
  <c r="AG9" i="77"/>
  <c r="AP9" i="77" s="1"/>
  <c r="W10" i="77"/>
  <c r="W10" i="68"/>
  <c r="AH9" i="30"/>
  <c r="AQ9" i="30" s="1"/>
  <c r="AR8" i="33"/>
  <c r="Y9" i="43"/>
  <c r="X9" i="43"/>
  <c r="Y10" i="44"/>
  <c r="X10" i="44"/>
  <c r="AF9" i="80"/>
  <c r="AO9" i="80" s="1"/>
  <c r="AE9" i="80"/>
  <c r="W10" i="80"/>
  <c r="AG9" i="80"/>
  <c r="AP9" i="80" s="1"/>
  <c r="AH9" i="92"/>
  <c r="AQ9" i="92" s="1"/>
  <c r="Z9" i="92"/>
  <c r="AN8" i="99"/>
  <c r="AI8" i="99"/>
  <c r="AR9" i="38"/>
  <c r="Y9" i="104"/>
  <c r="X9" i="104"/>
  <c r="AI9" i="46"/>
  <c r="AN9" i="46"/>
  <c r="AI8" i="51"/>
  <c r="AN8" i="51"/>
  <c r="AR8" i="77"/>
  <c r="AE9" i="18"/>
  <c r="AF9" i="18"/>
  <c r="AO9" i="18" s="1"/>
  <c r="W10" i="18"/>
  <c r="AG9" i="18"/>
  <c r="AP9" i="18" s="1"/>
  <c r="AR8" i="86"/>
  <c r="AN8" i="103"/>
  <c r="AI8" i="103"/>
  <c r="AF9" i="79"/>
  <c r="AO9" i="79" s="1"/>
  <c r="AI8" i="52"/>
  <c r="AN8" i="52"/>
  <c r="Y9" i="22"/>
  <c r="X9" i="22"/>
  <c r="W10" i="102"/>
  <c r="AG9" i="102"/>
  <c r="AP9" i="102" s="1"/>
  <c r="AF9" i="102"/>
  <c r="AO9" i="102" s="1"/>
  <c r="AE9" i="102"/>
  <c r="W10" i="81"/>
  <c r="AG9" i="81"/>
  <c r="AP9" i="81" s="1"/>
  <c r="AF9" i="81"/>
  <c r="AO9" i="81" s="1"/>
  <c r="AE9" i="81"/>
  <c r="AI8" i="14"/>
  <c r="AN8" i="14"/>
  <c r="AH9" i="82"/>
  <c r="AQ9" i="82" s="1"/>
  <c r="AH9" i="20"/>
  <c r="AQ9" i="20" s="1"/>
  <c r="AN8" i="50"/>
  <c r="AI8" i="50"/>
  <c r="Y10" i="74"/>
  <c r="X10" i="74"/>
  <c r="Y10" i="84"/>
  <c r="X10" i="84"/>
  <c r="Z9" i="33"/>
  <c r="Z9" i="58"/>
  <c r="AR8" i="28"/>
  <c r="Z9" i="67"/>
  <c r="Y10" i="31"/>
  <c r="X10" i="31"/>
  <c r="AR8" i="66"/>
  <c r="Y10" i="100"/>
  <c r="X10" i="100"/>
  <c r="Z9" i="27"/>
  <c r="Z9" i="48"/>
  <c r="AF9" i="95"/>
  <c r="AO9" i="95" s="1"/>
  <c r="AE9" i="95"/>
  <c r="AG9" i="95"/>
  <c r="AP9" i="95" s="1"/>
  <c r="W10" i="95"/>
  <c r="Y10" i="78"/>
  <c r="X10" i="78"/>
  <c r="AN9" i="34"/>
  <c r="AI9" i="34"/>
  <c r="Y9" i="69"/>
  <c r="X9" i="69"/>
  <c r="Y10" i="73"/>
  <c r="X10" i="73"/>
  <c r="AN8" i="104"/>
  <c r="AI8" i="104"/>
  <c r="Y9" i="103"/>
  <c r="X9" i="103"/>
  <c r="AG9" i="29"/>
  <c r="AP9" i="29" s="1"/>
  <c r="Y10" i="70"/>
  <c r="X10" i="70"/>
  <c r="Y9" i="63"/>
  <c r="X9" i="63"/>
  <c r="AN8" i="72"/>
  <c r="AI8" i="72"/>
  <c r="W10" i="61"/>
  <c r="AF9" i="61"/>
  <c r="AO9" i="61" s="1"/>
  <c r="AE9" i="61"/>
  <c r="AG9" i="61"/>
  <c r="AP9" i="61" s="1"/>
  <c r="AR8" i="35"/>
  <c r="AI9" i="47"/>
  <c r="AN9" i="47"/>
  <c r="Z9" i="90"/>
  <c r="Y9" i="99"/>
  <c r="X9" i="99"/>
  <c r="Z9" i="64"/>
  <c r="Y10" i="46"/>
  <c r="X10" i="46"/>
  <c r="Y9" i="10"/>
  <c r="X9" i="10"/>
  <c r="AR8" i="94"/>
  <c r="AI8" i="10"/>
  <c r="AN8" i="10"/>
  <c r="Y9" i="52"/>
  <c r="X9" i="52"/>
  <c r="AH10" i="9"/>
  <c r="AQ10" i="9" s="1"/>
  <c r="AN9" i="39"/>
  <c r="AR8" i="30"/>
  <c r="W10" i="45"/>
  <c r="AG9" i="45"/>
  <c r="AP9" i="45" s="1"/>
  <c r="AE9" i="45"/>
  <c r="AF9" i="45"/>
  <c r="AO9" i="45" s="1"/>
  <c r="AR8" i="101"/>
  <c r="Y9" i="51"/>
  <c r="X9" i="51"/>
  <c r="Y9" i="91"/>
  <c r="X9" i="91"/>
  <c r="AR8" i="20"/>
  <c r="AH9" i="77"/>
  <c r="AQ9" i="77" s="1"/>
  <c r="AH9" i="68"/>
  <c r="AQ9" i="68" s="1"/>
  <c r="AH9" i="29"/>
  <c r="AQ9" i="29" s="1"/>
  <c r="AH9" i="86"/>
  <c r="AQ9" i="86" s="1"/>
  <c r="Y9" i="14"/>
  <c r="X9" i="14"/>
  <c r="AN9" i="70"/>
  <c r="AI9" i="70"/>
  <c r="AI9" i="21"/>
  <c r="AN9" i="21"/>
  <c r="AN9" i="74"/>
  <c r="AI9" i="74"/>
  <c r="AN9" i="76"/>
  <c r="AI9" i="76"/>
  <c r="AN8" i="87"/>
  <c r="AI8" i="87"/>
  <c r="AI9" i="15"/>
  <c r="AN9" i="15"/>
  <c r="AR8" i="83"/>
  <c r="Y10" i="97"/>
  <c r="X10" i="97"/>
  <c r="AH9" i="37"/>
  <c r="AQ9" i="37" s="1"/>
  <c r="AH9" i="94"/>
  <c r="AQ9" i="94" s="1"/>
  <c r="Y9" i="19"/>
  <c r="X9" i="19"/>
  <c r="AN9" i="100"/>
  <c r="AI9" i="100"/>
  <c r="AI9" i="89"/>
  <c r="AN9" i="89"/>
  <c r="AN9" i="85"/>
  <c r="Y10" i="16"/>
  <c r="X10" i="16"/>
  <c r="AH9" i="98"/>
  <c r="AQ9" i="98" s="1"/>
  <c r="Y9" i="96"/>
  <c r="X9" i="96"/>
  <c r="Y10" i="71"/>
  <c r="AI9" i="39" l="1"/>
  <c r="AR9" i="39" s="1"/>
  <c r="AE9" i="79"/>
  <c r="AF9" i="60"/>
  <c r="AO9" i="60" s="1"/>
  <c r="AG9" i="79"/>
  <c r="AP9" i="79" s="1"/>
  <c r="AF9" i="83"/>
  <c r="AO9" i="83" s="1"/>
  <c r="AI9" i="85"/>
  <c r="AR9" i="85" s="1"/>
  <c r="AE9" i="29"/>
  <c r="W10" i="35"/>
  <c r="AF9" i="29"/>
  <c r="AO9" i="29" s="1"/>
  <c r="AF9" i="41"/>
  <c r="AO9" i="41" s="1"/>
  <c r="Z9" i="72"/>
  <c r="AG9" i="62"/>
  <c r="AP9" i="62" s="1"/>
  <c r="AE9" i="20"/>
  <c r="AI9" i="78"/>
  <c r="AR9" i="78" s="1"/>
  <c r="AI9" i="84"/>
  <c r="AR9" i="84" s="1"/>
  <c r="W10" i="20"/>
  <c r="AE9" i="105"/>
  <c r="Z10" i="12"/>
  <c r="AG9" i="68"/>
  <c r="AP9" i="68" s="1"/>
  <c r="AI9" i="73"/>
  <c r="AR9" i="73" s="1"/>
  <c r="AE9" i="68"/>
  <c r="AN9" i="68" s="1"/>
  <c r="AF9" i="105"/>
  <c r="AO9" i="105" s="1"/>
  <c r="AG9" i="94"/>
  <c r="AP9" i="94" s="1"/>
  <c r="W10" i="62"/>
  <c r="AG9" i="105"/>
  <c r="AP9" i="105" s="1"/>
  <c r="AF9" i="94"/>
  <c r="AO9" i="94" s="1"/>
  <c r="W10" i="86"/>
  <c r="AI9" i="2"/>
  <c r="AR9" i="2" s="1"/>
  <c r="W10" i="94"/>
  <c r="AG9" i="86"/>
  <c r="AP9" i="86" s="1"/>
  <c r="AE9" i="86"/>
  <c r="AF10" i="9"/>
  <c r="AO10" i="9" s="1"/>
  <c r="AE10" i="9"/>
  <c r="AN10" i="9" s="1"/>
  <c r="AI9" i="49"/>
  <c r="AR9" i="49" s="1"/>
  <c r="AE9" i="83"/>
  <c r="AN9" i="83" s="1"/>
  <c r="AG9" i="83"/>
  <c r="AP9" i="83" s="1"/>
  <c r="AE9" i="82"/>
  <c r="Z10" i="70"/>
  <c r="AG10" i="70" s="1"/>
  <c r="AP10" i="70" s="1"/>
  <c r="W10" i="82"/>
  <c r="Y10" i="82" s="1"/>
  <c r="AF9" i="28"/>
  <c r="AO9" i="28" s="1"/>
  <c r="Z10" i="34"/>
  <c r="W11" i="34" s="1"/>
  <c r="AE9" i="101"/>
  <c r="Z10" i="85"/>
  <c r="AG9" i="82"/>
  <c r="AP9" i="82" s="1"/>
  <c r="AI9" i="71"/>
  <c r="AR9" i="71" s="1"/>
  <c r="Z10" i="31"/>
  <c r="AE10" i="31" s="1"/>
  <c r="W10" i="98"/>
  <c r="X10" i="98" s="1"/>
  <c r="Z9" i="22"/>
  <c r="Z10" i="71"/>
  <c r="Z9" i="63"/>
  <c r="AF9" i="37"/>
  <c r="AO9" i="37" s="1"/>
  <c r="W10" i="101"/>
  <c r="X10" i="101" s="1"/>
  <c r="AF9" i="101"/>
  <c r="AO9" i="101" s="1"/>
  <c r="AE9" i="98"/>
  <c r="AG10" i="9"/>
  <c r="AP10" i="9" s="1"/>
  <c r="W10" i="28"/>
  <c r="AE9" i="37"/>
  <c r="AN9" i="37" s="1"/>
  <c r="Z9" i="14"/>
  <c r="AG9" i="28"/>
  <c r="AP9" i="28" s="1"/>
  <c r="AE9" i="41"/>
  <c r="W10" i="37"/>
  <c r="AF9" i="98"/>
  <c r="AO9" i="98" s="1"/>
  <c r="Z9" i="43"/>
  <c r="AF9" i="43" s="1"/>
  <c r="AO9" i="43" s="1"/>
  <c r="Z9" i="88"/>
  <c r="AG9" i="88" s="1"/>
  <c r="AP9" i="88" s="1"/>
  <c r="Z10" i="89"/>
  <c r="W11" i="89" s="1"/>
  <c r="Z10" i="100"/>
  <c r="AE10" i="100" s="1"/>
  <c r="Z10" i="44"/>
  <c r="W11" i="44" s="1"/>
  <c r="Z10" i="53"/>
  <c r="Z10" i="16"/>
  <c r="AE10" i="16" s="1"/>
  <c r="Z9" i="50"/>
  <c r="W10" i="50" s="1"/>
  <c r="Z9" i="96"/>
  <c r="W10" i="96" s="1"/>
  <c r="Z9" i="19"/>
  <c r="AG9" i="19" s="1"/>
  <c r="AP9" i="19" s="1"/>
  <c r="Z10" i="47"/>
  <c r="AG10" i="47" s="1"/>
  <c r="AP10" i="47" s="1"/>
  <c r="W10" i="72"/>
  <c r="AG9" i="72"/>
  <c r="AP9" i="72" s="1"/>
  <c r="AF9" i="72"/>
  <c r="AO9" i="72" s="1"/>
  <c r="AE9" i="72"/>
  <c r="AH9" i="10"/>
  <c r="AQ9" i="10" s="1"/>
  <c r="AN9" i="61"/>
  <c r="AI9" i="61"/>
  <c r="AN9" i="28"/>
  <c r="AH10" i="2"/>
  <c r="AQ10" i="2" s="1"/>
  <c r="AH10" i="15"/>
  <c r="AQ10" i="15" s="1"/>
  <c r="AR9" i="44"/>
  <c r="Y10" i="59"/>
  <c r="X10" i="59"/>
  <c r="AH9" i="91"/>
  <c r="AQ9" i="91" s="1"/>
  <c r="Z9" i="52"/>
  <c r="Z9" i="10"/>
  <c r="AH9" i="99"/>
  <c r="AQ9" i="99" s="1"/>
  <c r="AH9" i="69"/>
  <c r="AQ9" i="69" s="1"/>
  <c r="AH10" i="78"/>
  <c r="AQ10" i="78" s="1"/>
  <c r="AH10" i="84"/>
  <c r="AQ10" i="84" s="1"/>
  <c r="AR8" i="50"/>
  <c r="Y10" i="28"/>
  <c r="X10" i="28"/>
  <c r="AN9" i="102"/>
  <c r="AI9" i="102"/>
  <c r="AH9" i="104"/>
  <c r="AQ9" i="104" s="1"/>
  <c r="Y10" i="80"/>
  <c r="X10" i="80"/>
  <c r="Z9" i="55"/>
  <c r="AI9" i="35"/>
  <c r="AN9" i="35"/>
  <c r="W10" i="75"/>
  <c r="AG9" i="75"/>
  <c r="AP9" i="75" s="1"/>
  <c r="AF9" i="75"/>
  <c r="AO9" i="75" s="1"/>
  <c r="AE9" i="75"/>
  <c r="Z9" i="26"/>
  <c r="Y10" i="94"/>
  <c r="X10" i="94"/>
  <c r="AR8" i="32"/>
  <c r="AE9" i="25"/>
  <c r="AF9" i="25"/>
  <c r="AO9" i="25" s="1"/>
  <c r="AG9" i="25"/>
  <c r="AP9" i="25" s="1"/>
  <c r="W10" i="25"/>
  <c r="AH9" i="87"/>
  <c r="AQ9" i="87" s="1"/>
  <c r="AH10" i="21"/>
  <c r="AQ10" i="21" s="1"/>
  <c r="Y10" i="54"/>
  <c r="X10" i="54"/>
  <c r="AI9" i="17"/>
  <c r="AN9" i="17"/>
  <c r="Z10" i="15"/>
  <c r="AN9" i="86"/>
  <c r="AI9" i="59"/>
  <c r="AN9" i="59"/>
  <c r="Y10" i="101"/>
  <c r="AN9" i="82"/>
  <c r="AN9" i="95"/>
  <c r="AI9" i="95"/>
  <c r="AH10" i="100"/>
  <c r="AQ10" i="100" s="1"/>
  <c r="AG9" i="22"/>
  <c r="AP9" i="22" s="1"/>
  <c r="W10" i="22"/>
  <c r="AE9" i="22"/>
  <c r="AF9" i="22"/>
  <c r="AO9" i="22" s="1"/>
  <c r="AH10" i="44"/>
  <c r="AQ10" i="44" s="1"/>
  <c r="AH9" i="55"/>
  <c r="AQ9" i="55" s="1"/>
  <c r="AR8" i="43"/>
  <c r="AR8" i="19"/>
  <c r="AH9" i="72"/>
  <c r="AQ9" i="72" s="1"/>
  <c r="Y10" i="60"/>
  <c r="X10" i="60"/>
  <c r="Y10" i="41"/>
  <c r="X10" i="41"/>
  <c r="AF10" i="12"/>
  <c r="AO10" i="12" s="1"/>
  <c r="AG10" i="12"/>
  <c r="AP10" i="12" s="1"/>
  <c r="W11" i="12"/>
  <c r="AE10" i="12"/>
  <c r="AG10" i="34"/>
  <c r="AP10" i="34" s="1"/>
  <c r="AR8" i="23"/>
  <c r="AH9" i="96"/>
  <c r="AQ9" i="96" s="1"/>
  <c r="AH10" i="16"/>
  <c r="AQ10" i="16" s="1"/>
  <c r="AR9" i="89"/>
  <c r="AR9" i="74"/>
  <c r="AH9" i="14"/>
  <c r="AQ9" i="14" s="1"/>
  <c r="Z9" i="91"/>
  <c r="Z9" i="99"/>
  <c r="AR9" i="47"/>
  <c r="Y10" i="61"/>
  <c r="X10" i="61"/>
  <c r="AH10" i="70"/>
  <c r="AQ10" i="70" s="1"/>
  <c r="Z9" i="69"/>
  <c r="Z10" i="78"/>
  <c r="AG9" i="48"/>
  <c r="AP9" i="48" s="1"/>
  <c r="AE9" i="48"/>
  <c r="W10" i="48"/>
  <c r="AF9" i="48"/>
  <c r="AO9" i="48" s="1"/>
  <c r="W10" i="67"/>
  <c r="AF9" i="67"/>
  <c r="AO9" i="67" s="1"/>
  <c r="AG9" i="67"/>
  <c r="AP9" i="67" s="1"/>
  <c r="AE9" i="67"/>
  <c r="Z10" i="84"/>
  <c r="AR8" i="52"/>
  <c r="Y10" i="18"/>
  <c r="X10" i="18"/>
  <c r="AR8" i="51"/>
  <c r="Z9" i="104"/>
  <c r="AF9" i="92"/>
  <c r="AO9" i="92" s="1"/>
  <c r="AE9" i="92"/>
  <c r="AG9" i="92"/>
  <c r="AP9" i="92" s="1"/>
  <c r="W10" i="92"/>
  <c r="AN9" i="80"/>
  <c r="AI9" i="80"/>
  <c r="Y10" i="77"/>
  <c r="X10" i="77"/>
  <c r="Y10" i="35"/>
  <c r="X10" i="35"/>
  <c r="Y10" i="105"/>
  <c r="X10" i="105"/>
  <c r="AH10" i="47"/>
  <c r="AQ10" i="47" s="1"/>
  <c r="AE9" i="40"/>
  <c r="AG9" i="40"/>
  <c r="AP9" i="40" s="1"/>
  <c r="W10" i="40"/>
  <c r="AF9" i="40"/>
  <c r="AO9" i="40" s="1"/>
  <c r="AH9" i="50"/>
  <c r="AQ9" i="50" s="1"/>
  <c r="AR8" i="22"/>
  <c r="AR8" i="24"/>
  <c r="AR8" i="91"/>
  <c r="AH10" i="39"/>
  <c r="AQ10" i="39" s="1"/>
  <c r="Y10" i="13"/>
  <c r="X10" i="13"/>
  <c r="AR9" i="97"/>
  <c r="Z9" i="87"/>
  <c r="Z10" i="21"/>
  <c r="Z10" i="2"/>
  <c r="AR8" i="42"/>
  <c r="AH9" i="24"/>
  <c r="AQ9" i="24" s="1"/>
  <c r="AN9" i="101"/>
  <c r="Y10" i="20"/>
  <c r="X10" i="20"/>
  <c r="AE9" i="19"/>
  <c r="AR9" i="70"/>
  <c r="Y10" i="81"/>
  <c r="X10" i="81"/>
  <c r="AN9" i="79"/>
  <c r="AR8" i="99"/>
  <c r="AR8" i="26"/>
  <c r="AH9" i="88"/>
  <c r="AQ9" i="88" s="1"/>
  <c r="AE10" i="85"/>
  <c r="W11" i="85"/>
  <c r="AG10" i="85"/>
  <c r="AP10" i="85" s="1"/>
  <c r="AF10" i="85"/>
  <c r="AO10" i="85" s="1"/>
  <c r="AN9" i="98"/>
  <c r="Y10" i="17"/>
  <c r="X10" i="17"/>
  <c r="AR9" i="15"/>
  <c r="AI9" i="45"/>
  <c r="AN9" i="45"/>
  <c r="AR8" i="10"/>
  <c r="AH10" i="46"/>
  <c r="AQ10" i="46" s="1"/>
  <c r="AR8" i="72"/>
  <c r="AH9" i="103"/>
  <c r="AQ9" i="103" s="1"/>
  <c r="W10" i="27"/>
  <c r="AF9" i="27"/>
  <c r="AO9" i="27" s="1"/>
  <c r="AG9" i="27"/>
  <c r="AP9" i="27" s="1"/>
  <c r="AE9" i="27"/>
  <c r="AN9" i="81"/>
  <c r="AI9" i="81"/>
  <c r="AR8" i="103"/>
  <c r="AH9" i="43"/>
  <c r="AQ9" i="43" s="1"/>
  <c r="AE10" i="38"/>
  <c r="AF10" i="38"/>
  <c r="AO10" i="38" s="1"/>
  <c r="AG10" i="38"/>
  <c r="AP10" i="38" s="1"/>
  <c r="W11" i="38"/>
  <c r="AR8" i="63"/>
  <c r="AN9" i="60"/>
  <c r="AI9" i="60"/>
  <c r="AH10" i="53"/>
  <c r="AQ10" i="53" s="1"/>
  <c r="AR8" i="55"/>
  <c r="Z10" i="39"/>
  <c r="AR9" i="16"/>
  <c r="Y10" i="37"/>
  <c r="X10" i="37"/>
  <c r="AN9" i="13"/>
  <c r="AI9" i="13"/>
  <c r="AH9" i="23"/>
  <c r="AQ9" i="23" s="1"/>
  <c r="Y10" i="65"/>
  <c r="X10" i="65"/>
  <c r="AI9" i="54"/>
  <c r="AN9" i="54"/>
  <c r="AR8" i="69"/>
  <c r="Y10" i="93"/>
  <c r="X10" i="93"/>
  <c r="AH9" i="42"/>
  <c r="AQ9" i="42" s="1"/>
  <c r="Z9" i="24"/>
  <c r="AN9" i="20"/>
  <c r="AI9" i="20"/>
  <c r="AF10" i="71"/>
  <c r="AO10" i="71" s="1"/>
  <c r="AG10" i="71"/>
  <c r="AP10" i="71" s="1"/>
  <c r="AE10" i="71"/>
  <c r="W11" i="71"/>
  <c r="AR9" i="76"/>
  <c r="AH9" i="52"/>
  <c r="AQ9" i="52" s="1"/>
  <c r="AE9" i="64"/>
  <c r="W10" i="64"/>
  <c r="AG9" i="64"/>
  <c r="AP9" i="64" s="1"/>
  <c r="AF9" i="64"/>
  <c r="AO9" i="64" s="1"/>
  <c r="W10" i="63"/>
  <c r="AG9" i="63"/>
  <c r="AP9" i="63" s="1"/>
  <c r="AF9" i="63"/>
  <c r="AO9" i="63" s="1"/>
  <c r="AE9" i="63"/>
  <c r="AR8" i="104"/>
  <c r="W10" i="33"/>
  <c r="AE9" i="33"/>
  <c r="AG9" i="33"/>
  <c r="AP9" i="33" s="1"/>
  <c r="AF9" i="33"/>
  <c r="AO9" i="33" s="1"/>
  <c r="AR8" i="88"/>
  <c r="AH9" i="26"/>
  <c r="AQ9" i="26" s="1"/>
  <c r="AR8" i="96"/>
  <c r="Y10" i="62"/>
  <c r="X10" i="62"/>
  <c r="AN9" i="93"/>
  <c r="AI9" i="93"/>
  <c r="AF9" i="96"/>
  <c r="AO9" i="96" s="1"/>
  <c r="AR9" i="100"/>
  <c r="AH10" i="97"/>
  <c r="AQ10" i="97" s="1"/>
  <c r="Z10" i="97"/>
  <c r="AR8" i="87"/>
  <c r="AH9" i="51"/>
  <c r="AQ9" i="51" s="1"/>
  <c r="W10" i="90"/>
  <c r="AG9" i="90"/>
  <c r="AP9" i="90" s="1"/>
  <c r="AF9" i="90"/>
  <c r="AO9" i="90" s="1"/>
  <c r="AE9" i="90"/>
  <c r="Z9" i="103"/>
  <c r="AH10" i="73"/>
  <c r="AQ10" i="73" s="1"/>
  <c r="AR9" i="34"/>
  <c r="Y10" i="95"/>
  <c r="X10" i="95"/>
  <c r="AH10" i="74"/>
  <c r="AQ10" i="74" s="1"/>
  <c r="AR8" i="14"/>
  <c r="Y10" i="102"/>
  <c r="X10" i="102"/>
  <c r="Y10" i="79"/>
  <c r="X10" i="79"/>
  <c r="AI9" i="18"/>
  <c r="AN9" i="18"/>
  <c r="AR9" i="46"/>
  <c r="AE9" i="43"/>
  <c r="AG9" i="43"/>
  <c r="AP9" i="43" s="1"/>
  <c r="Y10" i="68"/>
  <c r="X10" i="68"/>
  <c r="AN9" i="77"/>
  <c r="AI9" i="77"/>
  <c r="AE10" i="53"/>
  <c r="AF10" i="53"/>
  <c r="AO10" i="53" s="1"/>
  <c r="AG10" i="53"/>
  <c r="AP10" i="53" s="1"/>
  <c r="W11" i="53"/>
  <c r="AN9" i="94"/>
  <c r="Z9" i="23"/>
  <c r="AH9" i="11"/>
  <c r="AQ9" i="11" s="1"/>
  <c r="AG9" i="36"/>
  <c r="AP9" i="36" s="1"/>
  <c r="AF9" i="36"/>
  <c r="AO9" i="36" s="1"/>
  <c r="W10" i="36"/>
  <c r="AE9" i="36"/>
  <c r="AH10" i="76"/>
  <c r="AQ10" i="76" s="1"/>
  <c r="AI9" i="65"/>
  <c r="AN9" i="65"/>
  <c r="AH10" i="49"/>
  <c r="AQ10" i="49" s="1"/>
  <c r="AH9" i="32"/>
  <c r="AQ9" i="32" s="1"/>
  <c r="AR9" i="12"/>
  <c r="W10" i="66"/>
  <c r="AG9" i="66"/>
  <c r="AP9" i="66" s="1"/>
  <c r="AF9" i="66"/>
  <c r="AO9" i="66" s="1"/>
  <c r="AE9" i="66"/>
  <c r="Z9" i="42"/>
  <c r="AG9" i="14"/>
  <c r="AP9" i="14" s="1"/>
  <c r="AF9" i="14"/>
  <c r="AO9" i="14" s="1"/>
  <c r="AE9" i="14"/>
  <c r="W10" i="14"/>
  <c r="AH10" i="71"/>
  <c r="AQ10" i="71" s="1"/>
  <c r="AH9" i="19"/>
  <c r="AQ9" i="19" s="1"/>
  <c r="AR9" i="21"/>
  <c r="Z9" i="51"/>
  <c r="Y10" i="45"/>
  <c r="X10" i="45"/>
  <c r="Z10" i="46"/>
  <c r="AH9" i="63"/>
  <c r="AQ9" i="63" s="1"/>
  <c r="Y10" i="29"/>
  <c r="X10" i="29"/>
  <c r="Z10" i="73"/>
  <c r="AH10" i="31"/>
  <c r="AQ10" i="31" s="1"/>
  <c r="W10" i="58"/>
  <c r="AG9" i="58"/>
  <c r="AP9" i="58" s="1"/>
  <c r="AF9" i="58"/>
  <c r="AO9" i="58" s="1"/>
  <c r="AE9" i="58"/>
  <c r="Z10" i="74"/>
  <c r="AH9" i="22"/>
  <c r="AQ9" i="22" s="1"/>
  <c r="AN9" i="105"/>
  <c r="AH10" i="89"/>
  <c r="AQ10" i="89" s="1"/>
  <c r="AI9" i="41"/>
  <c r="AN9" i="41"/>
  <c r="AR9" i="53"/>
  <c r="AR8" i="11"/>
  <c r="AH10" i="85"/>
  <c r="AQ10" i="85" s="1"/>
  <c r="Z9" i="11"/>
  <c r="AH10" i="12"/>
  <c r="AQ10" i="12" s="1"/>
  <c r="Z10" i="76"/>
  <c r="AN9" i="62"/>
  <c r="Z10" i="49"/>
  <c r="AH10" i="34"/>
  <c r="AQ10" i="34" s="1"/>
  <c r="AR9" i="31"/>
  <c r="Z9" i="32"/>
  <c r="AE9" i="30"/>
  <c r="AF9" i="30"/>
  <c r="AO9" i="30" s="1"/>
  <c r="AG9" i="30"/>
  <c r="AP9" i="30" s="1"/>
  <c r="W10" i="30"/>
  <c r="Y10" i="86"/>
  <c r="X10" i="86"/>
  <c r="Y10" i="83"/>
  <c r="X10" i="83"/>
  <c r="Y11" i="9"/>
  <c r="X11" i="9"/>
  <c r="AI9" i="79" l="1"/>
  <c r="AR9" i="79" s="1"/>
  <c r="X10" i="82"/>
  <c r="Y10" i="98"/>
  <c r="Z10" i="80"/>
  <c r="W10" i="43"/>
  <c r="AF10" i="47"/>
  <c r="AO10" i="47" s="1"/>
  <c r="AI9" i="29"/>
  <c r="AR9" i="29" s="1"/>
  <c r="AN9" i="29"/>
  <c r="AI9" i="62"/>
  <c r="AR9" i="62" s="1"/>
  <c r="AI9" i="98"/>
  <c r="AR9" i="98" s="1"/>
  <c r="AE10" i="47"/>
  <c r="W11" i="70"/>
  <c r="AI9" i="86"/>
  <c r="AR9" i="86" s="1"/>
  <c r="AI9" i="94"/>
  <c r="AR9" i="94" s="1"/>
  <c r="AI9" i="82"/>
  <c r="AR9" i="82" s="1"/>
  <c r="AI9" i="83"/>
  <c r="AR9" i="83" s="1"/>
  <c r="AI9" i="68"/>
  <c r="AR9" i="68" s="1"/>
  <c r="AI10" i="9"/>
  <c r="AR10" i="9" s="1"/>
  <c r="AF9" i="50"/>
  <c r="AO9" i="50" s="1"/>
  <c r="AG9" i="50"/>
  <c r="AP9" i="50" s="1"/>
  <c r="AG10" i="31"/>
  <c r="AP10" i="31" s="1"/>
  <c r="AE10" i="44"/>
  <c r="AI9" i="105"/>
  <c r="AR9" i="105" s="1"/>
  <c r="AE9" i="50"/>
  <c r="AE10" i="70"/>
  <c r="W11" i="31"/>
  <c r="Y11" i="31" s="1"/>
  <c r="AF10" i="70"/>
  <c r="AO10" i="70" s="1"/>
  <c r="AF10" i="31"/>
  <c r="AO10" i="31" s="1"/>
  <c r="Z10" i="61"/>
  <c r="AF10" i="44"/>
  <c r="AO10" i="44" s="1"/>
  <c r="AG10" i="44"/>
  <c r="AP10" i="44" s="1"/>
  <c r="Z10" i="29"/>
  <c r="AF10" i="29" s="1"/>
  <c r="AO10" i="29" s="1"/>
  <c r="AI9" i="37"/>
  <c r="AR9" i="37" s="1"/>
  <c r="Z10" i="82"/>
  <c r="AE10" i="82" s="1"/>
  <c r="Z10" i="81"/>
  <c r="AF10" i="81" s="1"/>
  <c r="AO10" i="81" s="1"/>
  <c r="AG10" i="16"/>
  <c r="AP10" i="16" s="1"/>
  <c r="W11" i="16"/>
  <c r="AF9" i="88"/>
  <c r="AO9" i="88" s="1"/>
  <c r="W11" i="47"/>
  <c r="Y11" i="47" s="1"/>
  <c r="W10" i="88"/>
  <c r="AE9" i="96"/>
  <c r="AN9" i="96" s="1"/>
  <c r="AI9" i="101"/>
  <c r="AR9" i="101" s="1"/>
  <c r="AG9" i="96"/>
  <c r="AP9" i="96" s="1"/>
  <c r="AE10" i="34"/>
  <c r="AN10" i="34" s="1"/>
  <c r="Z10" i="68"/>
  <c r="AG10" i="68" s="1"/>
  <c r="AP10" i="68" s="1"/>
  <c r="AF10" i="34"/>
  <c r="AO10" i="34" s="1"/>
  <c r="AE10" i="89"/>
  <c r="AN10" i="89" s="1"/>
  <c r="Z10" i="95"/>
  <c r="AF10" i="89"/>
  <c r="AO10" i="89" s="1"/>
  <c r="AI9" i="28"/>
  <c r="AR9" i="28" s="1"/>
  <c r="AE9" i="88"/>
  <c r="AN9" i="88" s="1"/>
  <c r="AF9" i="19"/>
  <c r="AO9" i="19" s="1"/>
  <c r="Z10" i="18"/>
  <c r="AF10" i="18" s="1"/>
  <c r="AO10" i="18" s="1"/>
  <c r="AF10" i="100"/>
  <c r="AO10" i="100" s="1"/>
  <c r="W10" i="19"/>
  <c r="Y10" i="19" s="1"/>
  <c r="Z10" i="77"/>
  <c r="AE10" i="77" s="1"/>
  <c r="AF10" i="16"/>
  <c r="AO10" i="16" s="1"/>
  <c r="AG10" i="100"/>
  <c r="AP10" i="100" s="1"/>
  <c r="W11" i="100"/>
  <c r="Y11" i="100" s="1"/>
  <c r="AG10" i="89"/>
  <c r="AP10" i="89" s="1"/>
  <c r="Z10" i="98"/>
  <c r="AG10" i="98" s="1"/>
  <c r="AP10" i="98" s="1"/>
  <c r="Z10" i="79"/>
  <c r="W11" i="79" s="1"/>
  <c r="Z10" i="13"/>
  <c r="W11" i="13" s="1"/>
  <c r="Z10" i="35"/>
  <c r="Z10" i="105"/>
  <c r="W11" i="105" s="1"/>
  <c r="Z10" i="60"/>
  <c r="W11" i="60" s="1"/>
  <c r="Z10" i="93"/>
  <c r="AG10" i="93" s="1"/>
  <c r="AP10" i="93" s="1"/>
  <c r="AG10" i="81"/>
  <c r="AP10" i="81" s="1"/>
  <c r="AE10" i="81"/>
  <c r="AG10" i="29"/>
  <c r="AP10" i="29" s="1"/>
  <c r="W11" i="29"/>
  <c r="AE10" i="29"/>
  <c r="AI9" i="22"/>
  <c r="AN9" i="22"/>
  <c r="AN9" i="72"/>
  <c r="AI9" i="72"/>
  <c r="W10" i="42"/>
  <c r="AE9" i="42"/>
  <c r="AF9" i="42"/>
  <c r="AO9" i="42" s="1"/>
  <c r="AG9" i="42"/>
  <c r="AP9" i="42" s="1"/>
  <c r="AN9" i="36"/>
  <c r="AI9" i="36"/>
  <c r="AH10" i="102"/>
  <c r="AQ10" i="102" s="1"/>
  <c r="Y10" i="90"/>
  <c r="X10" i="90"/>
  <c r="W11" i="97"/>
  <c r="AG10" i="97"/>
  <c r="AP10" i="97" s="1"/>
  <c r="AF10" i="97"/>
  <c r="AO10" i="97" s="1"/>
  <c r="AE10" i="97"/>
  <c r="Y10" i="96"/>
  <c r="X10" i="96"/>
  <c r="AR9" i="93"/>
  <c r="AN9" i="63"/>
  <c r="AI9" i="63"/>
  <c r="Y10" i="64"/>
  <c r="X10" i="64"/>
  <c r="AI10" i="71"/>
  <c r="AN10" i="71"/>
  <c r="AH10" i="65"/>
  <c r="AQ10" i="65" s="1"/>
  <c r="AR9" i="13"/>
  <c r="AH10" i="20"/>
  <c r="AQ10" i="20" s="1"/>
  <c r="W10" i="87"/>
  <c r="AG9" i="87"/>
  <c r="AP9" i="87" s="1"/>
  <c r="AF9" i="87"/>
  <c r="AO9" i="87" s="1"/>
  <c r="AE9" i="87"/>
  <c r="AN9" i="40"/>
  <c r="AI9" i="40"/>
  <c r="Y10" i="92"/>
  <c r="X10" i="92"/>
  <c r="W11" i="84"/>
  <c r="AG10" i="84"/>
  <c r="AP10" i="84" s="1"/>
  <c r="AF10" i="84"/>
  <c r="AO10" i="84" s="1"/>
  <c r="AE10" i="84"/>
  <c r="Y10" i="48"/>
  <c r="X10" i="48"/>
  <c r="W10" i="99"/>
  <c r="AG9" i="99"/>
  <c r="AP9" i="99" s="1"/>
  <c r="AF9" i="99"/>
  <c r="AO9" i="99" s="1"/>
  <c r="AE9" i="99"/>
  <c r="AH10" i="41"/>
  <c r="AQ10" i="41" s="1"/>
  <c r="Y11" i="89"/>
  <c r="X11" i="89"/>
  <c r="Y10" i="22"/>
  <c r="X10" i="22"/>
  <c r="AH10" i="101"/>
  <c r="AQ10" i="101" s="1"/>
  <c r="AH10" i="54"/>
  <c r="AQ10" i="54" s="1"/>
  <c r="AN9" i="75"/>
  <c r="AI9" i="75"/>
  <c r="AE9" i="55"/>
  <c r="W10" i="55"/>
  <c r="AF9" i="55"/>
  <c r="AO9" i="55" s="1"/>
  <c r="AG9" i="55"/>
  <c r="AP9" i="55" s="1"/>
  <c r="AR9" i="61"/>
  <c r="AI10" i="47"/>
  <c r="AN10" i="47"/>
  <c r="AH10" i="83"/>
  <c r="AQ10" i="83" s="1"/>
  <c r="Y11" i="71"/>
  <c r="X11" i="71"/>
  <c r="AH10" i="93"/>
  <c r="AQ10" i="93" s="1"/>
  <c r="AR9" i="54"/>
  <c r="Y11" i="38"/>
  <c r="X11" i="38"/>
  <c r="X10" i="19"/>
  <c r="W11" i="21"/>
  <c r="AF10" i="21"/>
  <c r="AO10" i="21" s="1"/>
  <c r="AE10" i="21"/>
  <c r="AG10" i="21"/>
  <c r="AP10" i="21" s="1"/>
  <c r="AE10" i="35"/>
  <c r="AF10" i="35"/>
  <c r="AO10" i="35" s="1"/>
  <c r="AG10" i="35"/>
  <c r="AP10" i="35" s="1"/>
  <c r="W11" i="35"/>
  <c r="AH10" i="45"/>
  <c r="AQ10" i="45" s="1"/>
  <c r="AN9" i="66"/>
  <c r="AI9" i="66"/>
  <c r="Y10" i="36"/>
  <c r="X10" i="36"/>
  <c r="Z10" i="36" s="1"/>
  <c r="AF9" i="23"/>
  <c r="AO9" i="23" s="1"/>
  <c r="AG9" i="23"/>
  <c r="AP9" i="23" s="1"/>
  <c r="W10" i="23"/>
  <c r="AE9" i="23"/>
  <c r="AI10" i="53"/>
  <c r="AN10" i="53"/>
  <c r="Z10" i="102"/>
  <c r="AH10" i="95"/>
  <c r="AQ10" i="95" s="1"/>
  <c r="AN9" i="64"/>
  <c r="AI9" i="64"/>
  <c r="AE9" i="24"/>
  <c r="AF9" i="24"/>
  <c r="AO9" i="24" s="1"/>
  <c r="W10" i="24"/>
  <c r="AG9" i="24"/>
  <c r="AP9" i="24" s="1"/>
  <c r="Z10" i="65"/>
  <c r="AE10" i="39"/>
  <c r="AF10" i="39"/>
  <c r="AO10" i="39" s="1"/>
  <c r="W11" i="39"/>
  <c r="AG10" i="39"/>
  <c r="AP10" i="39" s="1"/>
  <c r="AN9" i="50"/>
  <c r="Y10" i="27"/>
  <c r="X10" i="27"/>
  <c r="AH10" i="17"/>
  <c r="AQ10" i="17" s="1"/>
  <c r="Z10" i="20"/>
  <c r="AH10" i="105"/>
  <c r="AQ10" i="105" s="1"/>
  <c r="AH10" i="77"/>
  <c r="AQ10" i="77" s="1"/>
  <c r="AH10" i="18"/>
  <c r="AQ10" i="18" s="1"/>
  <c r="AN9" i="67"/>
  <c r="AI9" i="67"/>
  <c r="AI9" i="48"/>
  <c r="AN9" i="48"/>
  <c r="AH10" i="61"/>
  <c r="AQ10" i="61" s="1"/>
  <c r="W10" i="91"/>
  <c r="AF9" i="91"/>
  <c r="AO9" i="91" s="1"/>
  <c r="AG9" i="91"/>
  <c r="AP9" i="91" s="1"/>
  <c r="AE9" i="91"/>
  <c r="Y11" i="34"/>
  <c r="X11" i="34"/>
  <c r="Z10" i="41"/>
  <c r="Z10" i="101"/>
  <c r="AE10" i="15"/>
  <c r="AF10" i="15"/>
  <c r="AO10" i="15" s="1"/>
  <c r="AG10" i="15"/>
  <c r="AP10" i="15" s="1"/>
  <c r="W11" i="15"/>
  <c r="Z10" i="54"/>
  <c r="AH10" i="80"/>
  <c r="AQ10" i="80" s="1"/>
  <c r="AR9" i="102"/>
  <c r="AN10" i="31"/>
  <c r="AN9" i="25"/>
  <c r="AI9" i="25"/>
  <c r="Z10" i="83"/>
  <c r="AI9" i="30"/>
  <c r="AN9" i="30"/>
  <c r="W10" i="11"/>
  <c r="AG9" i="11"/>
  <c r="AP9" i="11" s="1"/>
  <c r="AF9" i="11"/>
  <c r="AO9" i="11" s="1"/>
  <c r="AE9" i="11"/>
  <c r="Y10" i="58"/>
  <c r="X10" i="58"/>
  <c r="AR9" i="77"/>
  <c r="Y10" i="43"/>
  <c r="X10" i="43"/>
  <c r="AF10" i="95"/>
  <c r="AO10" i="95" s="1"/>
  <c r="AE10" i="95"/>
  <c r="W11" i="95"/>
  <c r="AG10" i="95"/>
  <c r="AP10" i="95" s="1"/>
  <c r="W10" i="103"/>
  <c r="AE9" i="103"/>
  <c r="AG9" i="103"/>
  <c r="AP9" i="103" s="1"/>
  <c r="AF9" i="103"/>
  <c r="AO9" i="103" s="1"/>
  <c r="AH10" i="62"/>
  <c r="AQ10" i="62" s="1"/>
  <c r="AI9" i="33"/>
  <c r="AN9" i="33"/>
  <c r="AH10" i="37"/>
  <c r="AQ10" i="37" s="1"/>
  <c r="Y10" i="50"/>
  <c r="X10" i="50"/>
  <c r="AI10" i="38"/>
  <c r="AN10" i="38"/>
  <c r="AR9" i="81"/>
  <c r="Y11" i="70"/>
  <c r="X11" i="70"/>
  <c r="Y11" i="85"/>
  <c r="X11" i="85"/>
  <c r="AF10" i="77"/>
  <c r="AO10" i="77" s="1"/>
  <c r="AI9" i="92"/>
  <c r="AN9" i="92"/>
  <c r="AE10" i="61"/>
  <c r="W11" i="61"/>
  <c r="AG10" i="61"/>
  <c r="AP10" i="61" s="1"/>
  <c r="AF10" i="61"/>
  <c r="AO10" i="61" s="1"/>
  <c r="AI10" i="12"/>
  <c r="AN10" i="12"/>
  <c r="AR9" i="95"/>
  <c r="Y10" i="25"/>
  <c r="X10" i="25"/>
  <c r="AH10" i="94"/>
  <c r="AQ10" i="94" s="1"/>
  <c r="AF10" i="80"/>
  <c r="AO10" i="80" s="1"/>
  <c r="AG10" i="80"/>
  <c r="AP10" i="80" s="1"/>
  <c r="AE10" i="80"/>
  <c r="W11" i="80"/>
  <c r="AE9" i="10"/>
  <c r="W10" i="10"/>
  <c r="AG9" i="10"/>
  <c r="AP9" i="10" s="1"/>
  <c r="AF9" i="10"/>
  <c r="AO9" i="10" s="1"/>
  <c r="Y10" i="72"/>
  <c r="X10" i="72"/>
  <c r="Y10" i="88"/>
  <c r="X10" i="88"/>
  <c r="AG9" i="26"/>
  <c r="AP9" i="26" s="1"/>
  <c r="W10" i="26"/>
  <c r="AE9" i="26"/>
  <c r="AF9" i="26"/>
  <c r="AO9" i="26" s="1"/>
  <c r="AR9" i="35"/>
  <c r="AN10" i="44"/>
  <c r="AE10" i="49"/>
  <c r="AF10" i="49"/>
  <c r="AO10" i="49" s="1"/>
  <c r="AG10" i="49"/>
  <c r="AP10" i="49" s="1"/>
  <c r="W11" i="49"/>
  <c r="W11" i="46"/>
  <c r="AE10" i="46"/>
  <c r="AG10" i="46"/>
  <c r="AP10" i="46" s="1"/>
  <c r="AF10" i="46"/>
  <c r="AO10" i="46" s="1"/>
  <c r="AE9" i="32"/>
  <c r="W10" i="32"/>
  <c r="AF9" i="32"/>
  <c r="AO9" i="32" s="1"/>
  <c r="AG9" i="32"/>
  <c r="AP9" i="32" s="1"/>
  <c r="AH11" i="9"/>
  <c r="AQ11" i="9" s="1"/>
  <c r="AH10" i="86"/>
  <c r="AQ10" i="86" s="1"/>
  <c r="AR9" i="41"/>
  <c r="AF10" i="74"/>
  <c r="AO10" i="74" s="1"/>
  <c r="AG10" i="74"/>
  <c r="AP10" i="74" s="1"/>
  <c r="AE10" i="74"/>
  <c r="W11" i="74"/>
  <c r="Y10" i="14"/>
  <c r="X10" i="14"/>
  <c r="AR9" i="18"/>
  <c r="Z11" i="9"/>
  <c r="Z10" i="86"/>
  <c r="Y10" i="30"/>
  <c r="X10" i="30"/>
  <c r="W11" i="76"/>
  <c r="AG10" i="76"/>
  <c r="AP10" i="76" s="1"/>
  <c r="AF10" i="76"/>
  <c r="AO10" i="76" s="1"/>
  <c r="AE10" i="76"/>
  <c r="AN9" i="58"/>
  <c r="AI9" i="58"/>
  <c r="W11" i="73"/>
  <c r="AG10" i="73"/>
  <c r="AP10" i="73" s="1"/>
  <c r="AF10" i="73"/>
  <c r="AO10" i="73" s="1"/>
  <c r="AE10" i="73"/>
  <c r="Z10" i="45"/>
  <c r="AN9" i="14"/>
  <c r="AI9" i="14"/>
  <c r="AH10" i="98"/>
  <c r="AQ10" i="98" s="1"/>
  <c r="AR9" i="65"/>
  <c r="AH10" i="79"/>
  <c r="AQ10" i="79" s="1"/>
  <c r="AN9" i="90"/>
  <c r="AI9" i="90"/>
  <c r="AH10" i="82"/>
  <c r="AQ10" i="82" s="1"/>
  <c r="Z10" i="62"/>
  <c r="Y10" i="33"/>
  <c r="X10" i="33"/>
  <c r="Y10" i="63"/>
  <c r="X10" i="63"/>
  <c r="AR9" i="20"/>
  <c r="Z10" i="37"/>
  <c r="AR9" i="60"/>
  <c r="Z10" i="17"/>
  <c r="AN10" i="85"/>
  <c r="AI10" i="85"/>
  <c r="AH10" i="81"/>
  <c r="AQ10" i="81" s="1"/>
  <c r="AN9" i="19"/>
  <c r="AH10" i="13"/>
  <c r="AQ10" i="13" s="1"/>
  <c r="W11" i="78"/>
  <c r="AG10" i="78"/>
  <c r="AP10" i="78" s="1"/>
  <c r="AF10" i="78"/>
  <c r="AO10" i="78" s="1"/>
  <c r="AE10" i="78"/>
  <c r="Y11" i="12"/>
  <c r="X11" i="12"/>
  <c r="AH10" i="60"/>
  <c r="AQ10" i="60" s="1"/>
  <c r="AR9" i="17"/>
  <c r="Z10" i="94"/>
  <c r="Y10" i="75"/>
  <c r="X10" i="75"/>
  <c r="AH10" i="28"/>
  <c r="AQ10" i="28" s="1"/>
  <c r="W10" i="52"/>
  <c r="AE9" i="52"/>
  <c r="AF9" i="52"/>
  <c r="AO9" i="52" s="1"/>
  <c r="AG9" i="52"/>
  <c r="AP9" i="52" s="1"/>
  <c r="AH10" i="59"/>
  <c r="AQ10" i="59" s="1"/>
  <c r="Y11" i="16"/>
  <c r="X11" i="16"/>
  <c r="AH10" i="29"/>
  <c r="AQ10" i="29" s="1"/>
  <c r="AE9" i="51"/>
  <c r="AF9" i="51"/>
  <c r="AO9" i="51" s="1"/>
  <c r="AG9" i="51"/>
  <c r="AP9" i="51" s="1"/>
  <c r="W10" i="51"/>
  <c r="Y10" i="66"/>
  <c r="X10" i="66"/>
  <c r="Y11" i="53"/>
  <c r="X11" i="53"/>
  <c r="AH10" i="68"/>
  <c r="AQ10" i="68" s="1"/>
  <c r="AN9" i="43"/>
  <c r="AI9" i="43"/>
  <c r="AI9" i="27"/>
  <c r="AN9" i="27"/>
  <c r="AR9" i="45"/>
  <c r="AE10" i="2"/>
  <c r="AF10" i="2"/>
  <c r="AO10" i="2" s="1"/>
  <c r="AG10" i="2"/>
  <c r="AP10" i="2" s="1"/>
  <c r="W11" i="2"/>
  <c r="Y10" i="40"/>
  <c r="X10" i="40"/>
  <c r="AH10" i="35"/>
  <c r="AQ10" i="35" s="1"/>
  <c r="AR9" i="80"/>
  <c r="AF9" i="104"/>
  <c r="AO9" i="104" s="1"/>
  <c r="AE9" i="104"/>
  <c r="W10" i="104"/>
  <c r="AG9" i="104"/>
  <c r="AP9" i="104" s="1"/>
  <c r="Y10" i="67"/>
  <c r="X10" i="67"/>
  <c r="W10" i="69"/>
  <c r="AG9" i="69"/>
  <c r="AP9" i="69" s="1"/>
  <c r="AF9" i="69"/>
  <c r="AO9" i="69" s="1"/>
  <c r="AE9" i="69"/>
  <c r="AR9" i="59"/>
  <c r="Z10" i="28"/>
  <c r="Z10" i="59"/>
  <c r="AN10" i="16"/>
  <c r="Y11" i="44"/>
  <c r="X11" i="44"/>
  <c r="AN10" i="100"/>
  <c r="X11" i="47" l="1"/>
  <c r="Z10" i="72"/>
  <c r="W11" i="81"/>
  <c r="AG10" i="18"/>
  <c r="AP10" i="18" s="1"/>
  <c r="W11" i="18"/>
  <c r="AE10" i="18"/>
  <c r="AI10" i="18" s="1"/>
  <c r="AF10" i="105"/>
  <c r="AO10" i="105" s="1"/>
  <c r="AI10" i="44"/>
  <c r="AR10" i="44" s="1"/>
  <c r="AI9" i="96"/>
  <c r="AR9" i="96" s="1"/>
  <c r="AI9" i="19"/>
  <c r="AR9" i="19" s="1"/>
  <c r="AI9" i="50"/>
  <c r="AR9" i="50" s="1"/>
  <c r="AI10" i="31"/>
  <c r="AR10" i="31" s="1"/>
  <c r="AI10" i="70"/>
  <c r="AR10" i="70" s="1"/>
  <c r="AN10" i="70"/>
  <c r="X11" i="31"/>
  <c r="Z11" i="53"/>
  <c r="AI10" i="34"/>
  <c r="AR10" i="34" s="1"/>
  <c r="AI10" i="100"/>
  <c r="AR10" i="100" s="1"/>
  <c r="AF10" i="82"/>
  <c r="AO10" i="82" s="1"/>
  <c r="Z10" i="43"/>
  <c r="AE10" i="43" s="1"/>
  <c r="AF10" i="79"/>
  <c r="AO10" i="79" s="1"/>
  <c r="AG10" i="82"/>
  <c r="AP10" i="82" s="1"/>
  <c r="AG10" i="79"/>
  <c r="AP10" i="79" s="1"/>
  <c r="W11" i="82"/>
  <c r="AE10" i="13"/>
  <c r="AE10" i="60"/>
  <c r="AN10" i="60" s="1"/>
  <c r="Z10" i="64"/>
  <c r="AE10" i="98"/>
  <c r="AG10" i="60"/>
  <c r="AP10" i="60" s="1"/>
  <c r="AF10" i="68"/>
  <c r="AO10" i="68" s="1"/>
  <c r="AI9" i="88"/>
  <c r="AR9" i="88" s="1"/>
  <c r="AF10" i="13"/>
  <c r="AO10" i="13" s="1"/>
  <c r="W11" i="68"/>
  <c r="AG10" i="13"/>
  <c r="AP10" i="13" s="1"/>
  <c r="AI10" i="16"/>
  <c r="AR10" i="16" s="1"/>
  <c r="AE10" i="68"/>
  <c r="AN10" i="68" s="1"/>
  <c r="Z11" i="71"/>
  <c r="AE10" i="79"/>
  <c r="AN10" i="79" s="1"/>
  <c r="AF10" i="60"/>
  <c r="AO10" i="60" s="1"/>
  <c r="Z10" i="30"/>
  <c r="AE10" i="30" s="1"/>
  <c r="Z10" i="25"/>
  <c r="AG10" i="77"/>
  <c r="AP10" i="77" s="1"/>
  <c r="W11" i="98"/>
  <c r="W11" i="93"/>
  <c r="X11" i="93" s="1"/>
  <c r="Z10" i="67"/>
  <c r="AE10" i="67" s="1"/>
  <c r="AE10" i="105"/>
  <c r="AN10" i="105" s="1"/>
  <c r="Z11" i="70"/>
  <c r="Z11" i="34"/>
  <c r="AF11" i="34" s="1"/>
  <c r="AO11" i="34" s="1"/>
  <c r="Z10" i="19"/>
  <c r="AE10" i="19" s="1"/>
  <c r="AF10" i="98"/>
  <c r="AO10" i="98" s="1"/>
  <c r="AE10" i="93"/>
  <c r="X11" i="100"/>
  <c r="Z11" i="100" s="1"/>
  <c r="W11" i="77"/>
  <c r="AG10" i="105"/>
  <c r="AP10" i="105" s="1"/>
  <c r="Z10" i="22"/>
  <c r="W11" i="22" s="1"/>
  <c r="AF10" i="93"/>
  <c r="AO10" i="93" s="1"/>
  <c r="Z10" i="33"/>
  <c r="AI10" i="89"/>
  <c r="AR10" i="89" s="1"/>
  <c r="Z11" i="38"/>
  <c r="W12" i="38" s="1"/>
  <c r="Z10" i="63"/>
  <c r="W11" i="63" s="1"/>
  <c r="Z11" i="89"/>
  <c r="Z11" i="47"/>
  <c r="W12" i="47" s="1"/>
  <c r="Z11" i="44"/>
  <c r="W12" i="44" s="1"/>
  <c r="Z10" i="48"/>
  <c r="AF10" i="48" s="1"/>
  <c r="AO10" i="48" s="1"/>
  <c r="Z10" i="92"/>
  <c r="AF10" i="92" s="1"/>
  <c r="AO10" i="92" s="1"/>
  <c r="Z10" i="88"/>
  <c r="AE10" i="88" s="1"/>
  <c r="Z11" i="85"/>
  <c r="AE10" i="22"/>
  <c r="AE11" i="34"/>
  <c r="AG11" i="34"/>
  <c r="AP11" i="34" s="1"/>
  <c r="AN9" i="11"/>
  <c r="AI9" i="11"/>
  <c r="AH10" i="96"/>
  <c r="AQ10" i="96" s="1"/>
  <c r="Y11" i="97"/>
  <c r="X11" i="97"/>
  <c r="AR9" i="36"/>
  <c r="AR9" i="72"/>
  <c r="Y10" i="52"/>
  <c r="X10" i="52"/>
  <c r="AF10" i="62"/>
  <c r="AO10" i="62" s="1"/>
  <c r="AE10" i="62"/>
  <c r="AG10" i="62"/>
  <c r="AP10" i="62" s="1"/>
  <c r="W11" i="62"/>
  <c r="AN10" i="76"/>
  <c r="AI10" i="76"/>
  <c r="Z10" i="14"/>
  <c r="Y11" i="46"/>
  <c r="X11" i="46"/>
  <c r="AI9" i="26"/>
  <c r="AN9" i="26"/>
  <c r="AN9" i="10"/>
  <c r="AI9" i="10"/>
  <c r="AR9" i="25"/>
  <c r="AN10" i="15"/>
  <c r="AI10" i="15"/>
  <c r="AH10" i="27"/>
  <c r="AQ10" i="27" s="1"/>
  <c r="Y11" i="39"/>
  <c r="X11" i="39"/>
  <c r="W11" i="102"/>
  <c r="AG10" i="102"/>
  <c r="AP10" i="102" s="1"/>
  <c r="AF10" i="102"/>
  <c r="AO10" i="102" s="1"/>
  <c r="AE10" i="102"/>
  <c r="AN9" i="99"/>
  <c r="AI9" i="99"/>
  <c r="Z10" i="96"/>
  <c r="AH10" i="90"/>
  <c r="AQ10" i="90" s="1"/>
  <c r="Y11" i="13"/>
  <c r="X11" i="13"/>
  <c r="Y11" i="81"/>
  <c r="X11" i="81"/>
  <c r="AN10" i="78"/>
  <c r="AI10" i="78"/>
  <c r="AN10" i="61"/>
  <c r="AI10" i="61"/>
  <c r="Y10" i="91"/>
  <c r="X10" i="91"/>
  <c r="Y10" i="24"/>
  <c r="X10" i="24"/>
  <c r="AN9" i="69"/>
  <c r="AI9" i="69"/>
  <c r="Y11" i="2"/>
  <c r="X11" i="2"/>
  <c r="AH10" i="66"/>
  <c r="AQ10" i="66" s="1"/>
  <c r="AR9" i="14"/>
  <c r="Y11" i="73"/>
  <c r="X11" i="73"/>
  <c r="AF10" i="86"/>
  <c r="AO10" i="86" s="1"/>
  <c r="AE10" i="86"/>
  <c r="W11" i="86"/>
  <c r="AG10" i="86"/>
  <c r="AP10" i="86" s="1"/>
  <c r="Y11" i="74"/>
  <c r="X11" i="74"/>
  <c r="Y10" i="32"/>
  <c r="X10" i="32"/>
  <c r="Y11" i="49"/>
  <c r="X11" i="49"/>
  <c r="Y10" i="26"/>
  <c r="X10" i="26"/>
  <c r="AH10" i="88"/>
  <c r="AQ10" i="88" s="1"/>
  <c r="Y11" i="80"/>
  <c r="X11" i="80"/>
  <c r="AH10" i="25"/>
  <c r="AQ10" i="25" s="1"/>
  <c r="AR10" i="12"/>
  <c r="AR9" i="92"/>
  <c r="AH11" i="70"/>
  <c r="AQ11" i="70" s="1"/>
  <c r="AR10" i="38"/>
  <c r="AN9" i="103"/>
  <c r="AI9" i="103"/>
  <c r="AH10" i="43"/>
  <c r="AQ10" i="43" s="1"/>
  <c r="AF10" i="101"/>
  <c r="AO10" i="101" s="1"/>
  <c r="AE10" i="101"/>
  <c r="AG10" i="101"/>
  <c r="AP10" i="101" s="1"/>
  <c r="W11" i="101"/>
  <c r="AF10" i="20"/>
  <c r="AO10" i="20" s="1"/>
  <c r="W11" i="20"/>
  <c r="AG10" i="20"/>
  <c r="AP10" i="20" s="1"/>
  <c r="AE10" i="20"/>
  <c r="Z10" i="27"/>
  <c r="AI9" i="24"/>
  <c r="AN9" i="24"/>
  <c r="AH10" i="36"/>
  <c r="AQ10" i="36" s="1"/>
  <c r="AI10" i="21"/>
  <c r="AN10" i="21"/>
  <c r="AH11" i="38"/>
  <c r="AQ11" i="38" s="1"/>
  <c r="AH11" i="71"/>
  <c r="AQ11" i="71" s="1"/>
  <c r="AH11" i="89"/>
  <c r="AQ11" i="89" s="1"/>
  <c r="AN10" i="84"/>
  <c r="AI10" i="84"/>
  <c r="Y10" i="87"/>
  <c r="X10" i="87"/>
  <c r="AR9" i="63"/>
  <c r="Z10" i="90"/>
  <c r="Y11" i="79"/>
  <c r="X11" i="79"/>
  <c r="Y11" i="60"/>
  <c r="X11" i="60"/>
  <c r="AN10" i="82"/>
  <c r="Y10" i="10"/>
  <c r="X10" i="10"/>
  <c r="AF10" i="83"/>
  <c r="AO10" i="83" s="1"/>
  <c r="AE10" i="83"/>
  <c r="W11" i="83"/>
  <c r="AG10" i="83"/>
  <c r="AP10" i="83" s="1"/>
  <c r="AH11" i="34"/>
  <c r="AQ11" i="34" s="1"/>
  <c r="AI10" i="35"/>
  <c r="AN10" i="35"/>
  <c r="AH10" i="63"/>
  <c r="AQ10" i="63" s="1"/>
  <c r="Z10" i="66"/>
  <c r="AH11" i="12"/>
  <c r="AQ11" i="12" s="1"/>
  <c r="Y11" i="78"/>
  <c r="X11" i="78"/>
  <c r="AR9" i="58"/>
  <c r="AE11" i="9"/>
  <c r="W12" i="9"/>
  <c r="AG11" i="9"/>
  <c r="AP11" i="9" s="1"/>
  <c r="AF11" i="9"/>
  <c r="AO11" i="9" s="1"/>
  <c r="AI10" i="74"/>
  <c r="AN10" i="74"/>
  <c r="AI9" i="32"/>
  <c r="AN9" i="32"/>
  <c r="AG10" i="88"/>
  <c r="AP10" i="88" s="1"/>
  <c r="AF10" i="88"/>
  <c r="AO10" i="88" s="1"/>
  <c r="AI10" i="80"/>
  <c r="AN10" i="80"/>
  <c r="AE10" i="25"/>
  <c r="AF10" i="25"/>
  <c r="AO10" i="25" s="1"/>
  <c r="W11" i="25"/>
  <c r="AG10" i="25"/>
  <c r="AP10" i="25" s="1"/>
  <c r="Y11" i="77"/>
  <c r="X11" i="77"/>
  <c r="AE11" i="70"/>
  <c r="W12" i="70"/>
  <c r="AG11" i="70"/>
  <c r="AP11" i="70" s="1"/>
  <c r="AF11" i="70"/>
  <c r="AO11" i="70" s="1"/>
  <c r="AH10" i="50"/>
  <c r="AQ10" i="50" s="1"/>
  <c r="AR9" i="33"/>
  <c r="Y10" i="103"/>
  <c r="X10" i="103"/>
  <c r="AF10" i="43"/>
  <c r="AO10" i="43" s="1"/>
  <c r="W11" i="43"/>
  <c r="AH10" i="58"/>
  <c r="AQ10" i="58" s="1"/>
  <c r="Y10" i="11"/>
  <c r="X10" i="11"/>
  <c r="AE10" i="54"/>
  <c r="AG10" i="54"/>
  <c r="AP10" i="54" s="1"/>
  <c r="W11" i="54"/>
  <c r="AF10" i="54"/>
  <c r="AO10" i="54" s="1"/>
  <c r="AN9" i="91"/>
  <c r="AI9" i="91"/>
  <c r="AI10" i="39"/>
  <c r="AN10" i="39"/>
  <c r="AR9" i="64"/>
  <c r="AR10" i="53"/>
  <c r="AG10" i="36"/>
  <c r="AP10" i="36" s="1"/>
  <c r="W11" i="36"/>
  <c r="AE10" i="36"/>
  <c r="AF10" i="36"/>
  <c r="AO10" i="36" s="1"/>
  <c r="Y11" i="35"/>
  <c r="X11" i="35"/>
  <c r="AF11" i="71"/>
  <c r="AO11" i="71" s="1"/>
  <c r="AE11" i="71"/>
  <c r="W12" i="71"/>
  <c r="AG11" i="71"/>
  <c r="AP11" i="71" s="1"/>
  <c r="Y10" i="55"/>
  <c r="X10" i="55"/>
  <c r="AF11" i="89"/>
  <c r="AO11" i="89" s="1"/>
  <c r="AE11" i="89"/>
  <c r="W12" i="89"/>
  <c r="AG11" i="89"/>
  <c r="AP11" i="89" s="1"/>
  <c r="AR9" i="40"/>
  <c r="AN10" i="97"/>
  <c r="AI10" i="97"/>
  <c r="AR9" i="22"/>
  <c r="Y11" i="98"/>
  <c r="X11" i="98"/>
  <c r="AI10" i="29"/>
  <c r="AN10" i="29"/>
  <c r="Y11" i="18"/>
  <c r="X11" i="18"/>
  <c r="AH11" i="44"/>
  <c r="AQ11" i="44" s="1"/>
  <c r="W12" i="53"/>
  <c r="AE11" i="53"/>
  <c r="AF11" i="53"/>
  <c r="AO11" i="53" s="1"/>
  <c r="AG11" i="53"/>
  <c r="AP11" i="53" s="1"/>
  <c r="W11" i="17"/>
  <c r="AE10" i="17"/>
  <c r="AF10" i="17"/>
  <c r="AO10" i="17" s="1"/>
  <c r="AG10" i="17"/>
  <c r="AP10" i="17" s="1"/>
  <c r="AR9" i="90"/>
  <c r="AG10" i="30"/>
  <c r="AP10" i="30" s="1"/>
  <c r="AN10" i="93"/>
  <c r="AH11" i="16"/>
  <c r="AQ11" i="16" s="1"/>
  <c r="AI9" i="104"/>
  <c r="AN9" i="104"/>
  <c r="AI10" i="2"/>
  <c r="AN10" i="2"/>
  <c r="Z11" i="16"/>
  <c r="AH10" i="75"/>
  <c r="AQ10" i="75" s="1"/>
  <c r="AH11" i="31"/>
  <c r="AQ11" i="31" s="1"/>
  <c r="AR10" i="85"/>
  <c r="AH10" i="33"/>
  <c r="AQ10" i="33" s="1"/>
  <c r="W11" i="45"/>
  <c r="AE10" i="45"/>
  <c r="AF10" i="45"/>
  <c r="AO10" i="45" s="1"/>
  <c r="AG10" i="45"/>
  <c r="AP10" i="45" s="1"/>
  <c r="Y11" i="76"/>
  <c r="X11" i="76"/>
  <c r="Y11" i="68"/>
  <c r="X11" i="68"/>
  <c r="AN10" i="77"/>
  <c r="Y11" i="105"/>
  <c r="X11" i="105"/>
  <c r="Z10" i="50"/>
  <c r="Z10" i="58"/>
  <c r="Y11" i="15"/>
  <c r="X11" i="15"/>
  <c r="AR9" i="48"/>
  <c r="AF10" i="65"/>
  <c r="AO10" i="65" s="1"/>
  <c r="AE10" i="65"/>
  <c r="W11" i="65"/>
  <c r="AG10" i="65"/>
  <c r="AP10" i="65" s="1"/>
  <c r="AN9" i="23"/>
  <c r="AI9" i="23"/>
  <c r="Y11" i="21"/>
  <c r="X11" i="21"/>
  <c r="AR10" i="47"/>
  <c r="AI9" i="55"/>
  <c r="AN9" i="55"/>
  <c r="Y10" i="99"/>
  <c r="X10" i="99"/>
  <c r="AR10" i="71"/>
  <c r="AI9" i="42"/>
  <c r="AN9" i="42"/>
  <c r="AN10" i="13"/>
  <c r="AN10" i="98"/>
  <c r="Y11" i="29"/>
  <c r="X11" i="29"/>
  <c r="AN10" i="81"/>
  <c r="AI10" i="81"/>
  <c r="AR9" i="27"/>
  <c r="AI9" i="52"/>
  <c r="AN9" i="52"/>
  <c r="W11" i="33"/>
  <c r="AE10" i="33"/>
  <c r="AG10" i="33"/>
  <c r="AP10" i="33" s="1"/>
  <c r="AF10" i="33"/>
  <c r="AO10" i="33" s="1"/>
  <c r="AH10" i="14"/>
  <c r="AQ10" i="14" s="1"/>
  <c r="AI10" i="46"/>
  <c r="AN10" i="46"/>
  <c r="W11" i="72"/>
  <c r="AG10" i="72"/>
  <c r="AP10" i="72" s="1"/>
  <c r="AF10" i="72"/>
  <c r="AO10" i="72" s="1"/>
  <c r="AE10" i="72"/>
  <c r="W12" i="85"/>
  <c r="AG11" i="85"/>
  <c r="AP11" i="85" s="1"/>
  <c r="AF11" i="85"/>
  <c r="AO11" i="85" s="1"/>
  <c r="AE11" i="85"/>
  <c r="AN10" i="95"/>
  <c r="AI10" i="95"/>
  <c r="AH10" i="92"/>
  <c r="AQ10" i="92" s="1"/>
  <c r="AE10" i="64"/>
  <c r="W11" i="64"/>
  <c r="AG10" i="64"/>
  <c r="AP10" i="64" s="1"/>
  <c r="AF10" i="64"/>
  <c r="AO10" i="64" s="1"/>
  <c r="AR9" i="43"/>
  <c r="W11" i="94"/>
  <c r="AG10" i="94"/>
  <c r="AP10" i="94" s="1"/>
  <c r="AF10" i="94"/>
  <c r="AO10" i="94" s="1"/>
  <c r="AE10" i="94"/>
  <c r="AG10" i="28"/>
  <c r="AP10" i="28" s="1"/>
  <c r="W11" i="28"/>
  <c r="AF10" i="28"/>
  <c r="AO10" i="28" s="1"/>
  <c r="AE10" i="28"/>
  <c r="AI9" i="51"/>
  <c r="AN9" i="51"/>
  <c r="Y10" i="104"/>
  <c r="X10" i="104"/>
  <c r="Y10" i="69"/>
  <c r="X10" i="69"/>
  <c r="AH10" i="40"/>
  <c r="AQ10" i="40" s="1"/>
  <c r="AF10" i="37"/>
  <c r="AO10" i="37" s="1"/>
  <c r="AG10" i="37"/>
  <c r="AP10" i="37" s="1"/>
  <c r="W11" i="37"/>
  <c r="AE10" i="37"/>
  <c r="AF10" i="59"/>
  <c r="AO10" i="59" s="1"/>
  <c r="AE10" i="59"/>
  <c r="W11" i="59"/>
  <c r="AG10" i="59"/>
  <c r="AP10" i="59" s="1"/>
  <c r="AH10" i="67"/>
  <c r="AQ10" i="67" s="1"/>
  <c r="Z10" i="40"/>
  <c r="AH11" i="53"/>
  <c r="AQ11" i="53" s="1"/>
  <c r="Y10" i="51"/>
  <c r="X10" i="51"/>
  <c r="AH11" i="47"/>
  <c r="AQ11" i="47" s="1"/>
  <c r="Z10" i="75"/>
  <c r="Z11" i="31"/>
  <c r="Z11" i="12"/>
  <c r="AN10" i="73"/>
  <c r="AI10" i="73"/>
  <c r="AH10" i="30"/>
  <c r="AQ10" i="30" s="1"/>
  <c r="AN10" i="49"/>
  <c r="AI10" i="49"/>
  <c r="AH10" i="72"/>
  <c r="AQ10" i="72" s="1"/>
  <c r="Y11" i="61"/>
  <c r="X11" i="61"/>
  <c r="AH11" i="85"/>
  <c r="AQ11" i="85" s="1"/>
  <c r="Y11" i="95"/>
  <c r="X11" i="95"/>
  <c r="AR9" i="30"/>
  <c r="AE10" i="41"/>
  <c r="AG10" i="41"/>
  <c r="AP10" i="41" s="1"/>
  <c r="AF10" i="41"/>
  <c r="AO10" i="41" s="1"/>
  <c r="W11" i="41"/>
  <c r="AR9" i="67"/>
  <c r="Y10" i="23"/>
  <c r="X10" i="23"/>
  <c r="AR9" i="66"/>
  <c r="AH10" i="19"/>
  <c r="AQ10" i="19" s="1"/>
  <c r="AR9" i="75"/>
  <c r="AH10" i="22"/>
  <c r="AQ10" i="22" s="1"/>
  <c r="AH10" i="48"/>
  <c r="AQ10" i="48" s="1"/>
  <c r="Y11" i="84"/>
  <c r="X11" i="84"/>
  <c r="AN9" i="87"/>
  <c r="AI9" i="87"/>
  <c r="AH10" i="64"/>
  <c r="AQ10" i="64" s="1"/>
  <c r="Y10" i="42"/>
  <c r="X10" i="42"/>
  <c r="Y11" i="82"/>
  <c r="X11" i="82"/>
  <c r="AN10" i="18" l="1"/>
  <c r="AG10" i="67"/>
  <c r="AP10" i="67" s="1"/>
  <c r="AE11" i="47"/>
  <c r="AG10" i="48"/>
  <c r="AP10" i="48" s="1"/>
  <c r="AG10" i="22"/>
  <c r="AP10" i="22" s="1"/>
  <c r="W11" i="19"/>
  <c r="Y11" i="19" s="1"/>
  <c r="AG11" i="38"/>
  <c r="AP11" i="38" s="1"/>
  <c r="AE11" i="38"/>
  <c r="AN11" i="38" s="1"/>
  <c r="AI10" i="82"/>
  <c r="AR10" i="82" s="1"/>
  <c r="Z11" i="15"/>
  <c r="AF11" i="38"/>
  <c r="AO11" i="38" s="1"/>
  <c r="AE10" i="92"/>
  <c r="AG10" i="19"/>
  <c r="AP10" i="19" s="1"/>
  <c r="AF10" i="19"/>
  <c r="AO10" i="19" s="1"/>
  <c r="AF10" i="22"/>
  <c r="AO10" i="22" s="1"/>
  <c r="AI10" i="105"/>
  <c r="AR10" i="105" s="1"/>
  <c r="AI10" i="60"/>
  <c r="AR10" i="60" s="1"/>
  <c r="AI10" i="77"/>
  <c r="AR10" i="77" s="1"/>
  <c r="AI10" i="68"/>
  <c r="AR10" i="68" s="1"/>
  <c r="Z11" i="68"/>
  <c r="AH11" i="100"/>
  <c r="AQ11" i="100" s="1"/>
  <c r="AG10" i="43"/>
  <c r="AP10" i="43" s="1"/>
  <c r="Y11" i="93"/>
  <c r="Z10" i="42"/>
  <c r="Z11" i="97"/>
  <c r="AG11" i="97" s="1"/>
  <c r="AP11" i="97" s="1"/>
  <c r="W12" i="34"/>
  <c r="W11" i="48"/>
  <c r="AF10" i="67"/>
  <c r="AO10" i="67" s="1"/>
  <c r="W11" i="67"/>
  <c r="W11" i="88"/>
  <c r="Y11" i="88" s="1"/>
  <c r="Z11" i="2"/>
  <c r="AG11" i="2" s="1"/>
  <c r="AP11" i="2" s="1"/>
  <c r="AI10" i="79"/>
  <c r="AR10" i="79" s="1"/>
  <c r="AG11" i="47"/>
  <c r="AP11" i="47" s="1"/>
  <c r="AE10" i="63"/>
  <c r="AN10" i="63" s="1"/>
  <c r="Z11" i="61"/>
  <c r="AE11" i="61" s="1"/>
  <c r="AI10" i="98"/>
  <c r="AR10" i="98" s="1"/>
  <c r="AF11" i="47"/>
  <c r="AO11" i="47" s="1"/>
  <c r="AG10" i="63"/>
  <c r="AP10" i="63" s="1"/>
  <c r="AI10" i="93"/>
  <c r="AR10" i="93" s="1"/>
  <c r="AE10" i="48"/>
  <c r="W12" i="100"/>
  <c r="X12" i="100" s="1"/>
  <c r="AG11" i="100"/>
  <c r="AP11" i="100" s="1"/>
  <c r="W11" i="30"/>
  <c r="AF10" i="30"/>
  <c r="AO10" i="30" s="1"/>
  <c r="AG11" i="44"/>
  <c r="AP11" i="44" s="1"/>
  <c r="AI10" i="13"/>
  <c r="AR10" i="13" s="1"/>
  <c r="AF11" i="44"/>
  <c r="AO11" i="44" s="1"/>
  <c r="AE11" i="44"/>
  <c r="AN11" i="44" s="1"/>
  <c r="Z11" i="76"/>
  <c r="AG11" i="76" s="1"/>
  <c r="AP11" i="76" s="1"/>
  <c r="Z11" i="80"/>
  <c r="AF10" i="63"/>
  <c r="AO10" i="63" s="1"/>
  <c r="AE11" i="100"/>
  <c r="AN11" i="100" s="1"/>
  <c r="Z11" i="78"/>
  <c r="Z11" i="79"/>
  <c r="AE11" i="79" s="1"/>
  <c r="Z11" i="74"/>
  <c r="Z11" i="73"/>
  <c r="AF11" i="73" s="1"/>
  <c r="AO11" i="73" s="1"/>
  <c r="AG10" i="92"/>
  <c r="AP10" i="92" s="1"/>
  <c r="AF11" i="100"/>
  <c r="AO11" i="100" s="1"/>
  <c r="Z11" i="77"/>
  <c r="AF11" i="77" s="1"/>
  <c r="AO11" i="77" s="1"/>
  <c r="W11" i="92"/>
  <c r="Y11" i="92" s="1"/>
  <c r="Z10" i="55"/>
  <c r="AE10" i="55" s="1"/>
  <c r="Z10" i="91"/>
  <c r="W11" i="91" s="1"/>
  <c r="Z10" i="10"/>
  <c r="AE10" i="10" s="1"/>
  <c r="Z11" i="49"/>
  <c r="AE11" i="49" s="1"/>
  <c r="Z10" i="52"/>
  <c r="AE10" i="52" s="1"/>
  <c r="Z11" i="46"/>
  <c r="AE11" i="46" s="1"/>
  <c r="Z11" i="18"/>
  <c r="AF11" i="18" s="1"/>
  <c r="AO11" i="18" s="1"/>
  <c r="Z10" i="51"/>
  <c r="AF10" i="51" s="1"/>
  <c r="AO10" i="51" s="1"/>
  <c r="Z11" i="105"/>
  <c r="AG11" i="105" s="1"/>
  <c r="AP11" i="105" s="1"/>
  <c r="Z11" i="13"/>
  <c r="AF11" i="13" s="1"/>
  <c r="AO11" i="13" s="1"/>
  <c r="W11" i="55"/>
  <c r="W12" i="73"/>
  <c r="AG11" i="73"/>
  <c r="AP11" i="73" s="1"/>
  <c r="AE11" i="73"/>
  <c r="AH11" i="84"/>
  <c r="AQ11" i="84" s="1"/>
  <c r="AH11" i="95"/>
  <c r="AQ11" i="95" s="1"/>
  <c r="AR10" i="49"/>
  <c r="AN10" i="43"/>
  <c r="AF11" i="49"/>
  <c r="AO11" i="49" s="1"/>
  <c r="AH10" i="24"/>
  <c r="AQ10" i="24" s="1"/>
  <c r="W11" i="96"/>
  <c r="AG10" i="96"/>
  <c r="AP10" i="96" s="1"/>
  <c r="AF10" i="96"/>
  <c r="AO10" i="96" s="1"/>
  <c r="AE10" i="96"/>
  <c r="AR9" i="11"/>
  <c r="W11" i="40"/>
  <c r="AE10" i="40"/>
  <c r="AF10" i="40"/>
  <c r="AO10" i="40" s="1"/>
  <c r="AG10" i="40"/>
  <c r="AP10" i="40" s="1"/>
  <c r="AH10" i="104"/>
  <c r="AQ10" i="104" s="1"/>
  <c r="AR9" i="51"/>
  <c r="Y12" i="85"/>
  <c r="X12" i="85"/>
  <c r="AR10" i="46"/>
  <c r="Y11" i="33"/>
  <c r="X11" i="33"/>
  <c r="AR9" i="55"/>
  <c r="AR9" i="23"/>
  <c r="AI10" i="45"/>
  <c r="AN10" i="45"/>
  <c r="AE11" i="16"/>
  <c r="AF11" i="16"/>
  <c r="AO11" i="16" s="1"/>
  <c r="AG11" i="16"/>
  <c r="AP11" i="16" s="1"/>
  <c r="W12" i="16"/>
  <c r="Y12" i="47"/>
  <c r="X12" i="47"/>
  <c r="AH11" i="93"/>
  <c r="AQ11" i="93" s="1"/>
  <c r="AH11" i="35"/>
  <c r="AQ11" i="35" s="1"/>
  <c r="AR10" i="39"/>
  <c r="Y11" i="54"/>
  <c r="X11" i="54"/>
  <c r="AH10" i="103"/>
  <c r="AQ10" i="103" s="1"/>
  <c r="Y12" i="9"/>
  <c r="X12" i="9"/>
  <c r="AN10" i="83"/>
  <c r="AI10" i="83"/>
  <c r="AH10" i="87"/>
  <c r="AQ10" i="87" s="1"/>
  <c r="Y11" i="20"/>
  <c r="X11" i="20"/>
  <c r="AH11" i="2"/>
  <c r="AQ11" i="2" s="1"/>
  <c r="Z10" i="24"/>
  <c r="AH11" i="13"/>
  <c r="AQ11" i="13" s="1"/>
  <c r="AR9" i="99"/>
  <c r="AI10" i="48"/>
  <c r="AN10" i="48"/>
  <c r="Y12" i="44"/>
  <c r="X12" i="44"/>
  <c r="AN10" i="59"/>
  <c r="AI10" i="59"/>
  <c r="AR10" i="18"/>
  <c r="AR9" i="42"/>
  <c r="AE11" i="15"/>
  <c r="AG11" i="15"/>
  <c r="AP11" i="15" s="1"/>
  <c r="AF11" i="15"/>
  <c r="AO11" i="15" s="1"/>
  <c r="W12" i="15"/>
  <c r="AF11" i="68"/>
  <c r="AO11" i="68" s="1"/>
  <c r="AE11" i="68"/>
  <c r="W12" i="68"/>
  <c r="AG11" i="68"/>
  <c r="AP11" i="68" s="1"/>
  <c r="AN10" i="25"/>
  <c r="AI10" i="25"/>
  <c r="Z11" i="84"/>
  <c r="AH10" i="23"/>
  <c r="AQ10" i="23" s="1"/>
  <c r="Z11" i="95"/>
  <c r="AE11" i="31"/>
  <c r="AF11" i="31"/>
  <c r="AO11" i="31" s="1"/>
  <c r="AG11" i="31"/>
  <c r="AP11" i="31" s="1"/>
  <c r="W12" i="31"/>
  <c r="Z10" i="23"/>
  <c r="W11" i="75"/>
  <c r="AG10" i="75"/>
  <c r="AP10" i="75" s="1"/>
  <c r="AF10" i="75"/>
  <c r="AO10" i="75" s="1"/>
  <c r="AE10" i="75"/>
  <c r="AI10" i="37"/>
  <c r="AN10" i="37"/>
  <c r="AH10" i="69"/>
  <c r="AQ10" i="69" s="1"/>
  <c r="Z10" i="104"/>
  <c r="AI10" i="28"/>
  <c r="AN10" i="28"/>
  <c r="AN10" i="94"/>
  <c r="AI10" i="94"/>
  <c r="AR10" i="95"/>
  <c r="AN10" i="72"/>
  <c r="AI10" i="72"/>
  <c r="AH11" i="29"/>
  <c r="AQ11" i="29" s="1"/>
  <c r="AH11" i="76"/>
  <c r="AQ11" i="76" s="1"/>
  <c r="Y11" i="45"/>
  <c r="X11" i="45"/>
  <c r="AI10" i="17"/>
  <c r="AN10" i="17"/>
  <c r="AH11" i="18"/>
  <c r="AQ11" i="18" s="1"/>
  <c r="Z11" i="93"/>
  <c r="Y12" i="89"/>
  <c r="X12" i="89"/>
  <c r="AR9" i="91"/>
  <c r="Z10" i="103"/>
  <c r="AR10" i="80"/>
  <c r="AR9" i="32"/>
  <c r="AI11" i="9"/>
  <c r="AN11" i="9"/>
  <c r="AR10" i="35"/>
  <c r="AH11" i="60"/>
  <c r="AQ11" i="60" s="1"/>
  <c r="Z10" i="87"/>
  <c r="AH10" i="26"/>
  <c r="AQ10" i="26" s="1"/>
  <c r="AH10" i="32"/>
  <c r="AQ10" i="32" s="1"/>
  <c r="AE11" i="2"/>
  <c r="AF11" i="2"/>
  <c r="AO11" i="2" s="1"/>
  <c r="W12" i="2"/>
  <c r="AR10" i="78"/>
  <c r="Y11" i="102"/>
  <c r="X11" i="102"/>
  <c r="AR10" i="15"/>
  <c r="AR9" i="10"/>
  <c r="AI10" i="62"/>
  <c r="AN10" i="62"/>
  <c r="AN10" i="92"/>
  <c r="Y12" i="38"/>
  <c r="X12" i="38"/>
  <c r="Y11" i="41"/>
  <c r="X11" i="41"/>
  <c r="Y11" i="83"/>
  <c r="X11" i="83"/>
  <c r="Y11" i="37"/>
  <c r="X11" i="37"/>
  <c r="Z10" i="69"/>
  <c r="AR9" i="52"/>
  <c r="AH10" i="99"/>
  <c r="AQ10" i="99" s="1"/>
  <c r="W12" i="76"/>
  <c r="AR10" i="2"/>
  <c r="AN10" i="30"/>
  <c r="Y11" i="17"/>
  <c r="X11" i="17"/>
  <c r="AG11" i="18"/>
  <c r="AP11" i="18" s="1"/>
  <c r="AE11" i="18"/>
  <c r="AR10" i="97"/>
  <c r="AN11" i="89"/>
  <c r="AI11" i="89"/>
  <c r="Z11" i="35"/>
  <c r="AI10" i="54"/>
  <c r="AN10" i="54"/>
  <c r="Y11" i="43"/>
  <c r="X11" i="43"/>
  <c r="AN10" i="88"/>
  <c r="AI10" i="88"/>
  <c r="AH10" i="10"/>
  <c r="AQ10" i="10" s="1"/>
  <c r="Z11" i="60"/>
  <c r="AR9" i="24"/>
  <c r="Y11" i="101"/>
  <c r="X11" i="101"/>
  <c r="AR9" i="103"/>
  <c r="AH11" i="80"/>
  <c r="AQ11" i="80" s="1"/>
  <c r="Z10" i="26"/>
  <c r="Y11" i="86"/>
  <c r="X11" i="86"/>
  <c r="AH10" i="91"/>
  <c r="AQ10" i="91" s="1"/>
  <c r="AH11" i="39"/>
  <c r="AQ11" i="39" s="1"/>
  <c r="W11" i="14"/>
  <c r="AE10" i="14"/>
  <c r="AG10" i="14"/>
  <c r="AP10" i="14" s="1"/>
  <c r="AF10" i="14"/>
  <c r="AO10" i="14" s="1"/>
  <c r="Y11" i="63"/>
  <c r="X11" i="63"/>
  <c r="AE10" i="42"/>
  <c r="W11" i="42"/>
  <c r="AF10" i="42"/>
  <c r="AO10" i="42" s="1"/>
  <c r="AG10" i="42"/>
  <c r="AP10" i="42" s="1"/>
  <c r="W12" i="61"/>
  <c r="AG11" i="61"/>
  <c r="AP11" i="61" s="1"/>
  <c r="AF11" i="61"/>
  <c r="AO11" i="61" s="1"/>
  <c r="W12" i="12"/>
  <c r="AG11" i="12"/>
  <c r="AP11" i="12" s="1"/>
  <c r="AE11" i="12"/>
  <c r="AF11" i="12"/>
  <c r="AO11" i="12" s="1"/>
  <c r="AI10" i="33"/>
  <c r="AN10" i="33"/>
  <c r="Y11" i="30"/>
  <c r="X11" i="30"/>
  <c r="AR10" i="29"/>
  <c r="AH10" i="55"/>
  <c r="AQ10" i="55" s="1"/>
  <c r="AH11" i="77"/>
  <c r="AQ11" i="77" s="1"/>
  <c r="W12" i="78"/>
  <c r="AG11" i="78"/>
  <c r="AP11" i="78" s="1"/>
  <c r="AF11" i="78"/>
  <c r="AO11" i="78" s="1"/>
  <c r="AE11" i="78"/>
  <c r="W12" i="79"/>
  <c r="AG11" i="79"/>
  <c r="AP11" i="79" s="1"/>
  <c r="AH11" i="73"/>
  <c r="AQ11" i="73" s="1"/>
  <c r="Y11" i="28"/>
  <c r="X11" i="28"/>
  <c r="Y11" i="64"/>
  <c r="X11" i="64"/>
  <c r="AN11" i="85"/>
  <c r="AI11" i="85"/>
  <c r="AR10" i="81"/>
  <c r="Z11" i="29"/>
  <c r="Z10" i="99"/>
  <c r="AH11" i="21"/>
  <c r="AQ11" i="21" s="1"/>
  <c r="Y11" i="65"/>
  <c r="X11" i="65"/>
  <c r="AE10" i="58"/>
  <c r="W11" i="58"/>
  <c r="AG10" i="58"/>
  <c r="AP10" i="58" s="1"/>
  <c r="AF10" i="58"/>
  <c r="AO10" i="58" s="1"/>
  <c r="AI11" i="53"/>
  <c r="AN11" i="53"/>
  <c r="AH11" i="98"/>
  <c r="AQ11" i="98" s="1"/>
  <c r="Y12" i="71"/>
  <c r="X12" i="71"/>
  <c r="AH10" i="11"/>
  <c r="AQ10" i="11" s="1"/>
  <c r="Y12" i="70"/>
  <c r="X12" i="70"/>
  <c r="Y11" i="25"/>
  <c r="X11" i="25"/>
  <c r="AR10" i="74"/>
  <c r="W11" i="66"/>
  <c r="AG10" i="66"/>
  <c r="AP10" i="66" s="1"/>
  <c r="AF10" i="66"/>
  <c r="AO10" i="66" s="1"/>
  <c r="AE10" i="66"/>
  <c r="AG10" i="10"/>
  <c r="AP10" i="10" s="1"/>
  <c r="W11" i="90"/>
  <c r="AG10" i="90"/>
  <c r="AP10" i="90" s="1"/>
  <c r="AF10" i="90"/>
  <c r="AO10" i="90" s="1"/>
  <c r="AE10" i="90"/>
  <c r="AR10" i="84"/>
  <c r="W11" i="27"/>
  <c r="AG10" i="27"/>
  <c r="AP10" i="27" s="1"/>
  <c r="AF10" i="27"/>
  <c r="AO10" i="27" s="1"/>
  <c r="AE10" i="27"/>
  <c r="AF11" i="80"/>
  <c r="AO11" i="80" s="1"/>
  <c r="AE11" i="80"/>
  <c r="W12" i="80"/>
  <c r="AG11" i="80"/>
  <c r="AP11" i="80" s="1"/>
  <c r="Z10" i="32"/>
  <c r="AI10" i="86"/>
  <c r="AN10" i="86"/>
  <c r="AR9" i="69"/>
  <c r="AF10" i="91"/>
  <c r="AO10" i="91" s="1"/>
  <c r="AE10" i="91"/>
  <c r="AH11" i="81"/>
  <c r="AQ11" i="81" s="1"/>
  <c r="AR10" i="76"/>
  <c r="AH10" i="52"/>
  <c r="AQ10" i="52" s="1"/>
  <c r="AN10" i="67"/>
  <c r="AN11" i="34"/>
  <c r="AI11" i="34"/>
  <c r="AN10" i="22"/>
  <c r="AH11" i="105"/>
  <c r="AQ11" i="105" s="1"/>
  <c r="AN11" i="47"/>
  <c r="Y11" i="36"/>
  <c r="X11" i="36"/>
  <c r="AF11" i="74"/>
  <c r="AO11" i="74" s="1"/>
  <c r="AE11" i="74"/>
  <c r="W12" i="74"/>
  <c r="AG11" i="74"/>
  <c r="AP11" i="74" s="1"/>
  <c r="AR10" i="61"/>
  <c r="AH11" i="46"/>
  <c r="AQ11" i="46" s="1"/>
  <c r="Y11" i="62"/>
  <c r="X11" i="62"/>
  <c r="AN10" i="41"/>
  <c r="AI10" i="41"/>
  <c r="AH11" i="82"/>
  <c r="AQ11" i="82" s="1"/>
  <c r="AR9" i="87"/>
  <c r="AR10" i="73"/>
  <c r="Z11" i="82"/>
  <c r="AH10" i="42"/>
  <c r="AQ10" i="42" s="1"/>
  <c r="AH11" i="61"/>
  <c r="AQ11" i="61" s="1"/>
  <c r="AH10" i="51"/>
  <c r="AQ10" i="51" s="1"/>
  <c r="Y11" i="59"/>
  <c r="X11" i="59"/>
  <c r="Y11" i="94"/>
  <c r="Z11" i="94" s="1"/>
  <c r="X11" i="94"/>
  <c r="AN10" i="64"/>
  <c r="AI10" i="64"/>
  <c r="Y11" i="72"/>
  <c r="X11" i="72"/>
  <c r="Z11" i="21"/>
  <c r="AI10" i="65"/>
  <c r="AN10" i="65"/>
  <c r="AH11" i="15"/>
  <c r="AQ11" i="15" s="1"/>
  <c r="AE10" i="50"/>
  <c r="AG10" i="50"/>
  <c r="AP10" i="50" s="1"/>
  <c r="W11" i="50"/>
  <c r="AF10" i="50"/>
  <c r="AO10" i="50" s="1"/>
  <c r="AH11" i="68"/>
  <c r="AQ11" i="68" s="1"/>
  <c r="AR9" i="104"/>
  <c r="Y12" i="53"/>
  <c r="X12" i="53"/>
  <c r="Z11" i="98"/>
  <c r="AN11" i="71"/>
  <c r="AI11" i="71"/>
  <c r="AI10" i="36"/>
  <c r="AN10" i="36"/>
  <c r="Z10" i="11"/>
  <c r="AN11" i="70"/>
  <c r="AI11" i="70"/>
  <c r="AH11" i="78"/>
  <c r="AQ11" i="78" s="1"/>
  <c r="AH11" i="79"/>
  <c r="AQ11" i="79" s="1"/>
  <c r="AR10" i="21"/>
  <c r="AI10" i="20"/>
  <c r="AN10" i="20"/>
  <c r="AI10" i="101"/>
  <c r="AN10" i="101"/>
  <c r="AH11" i="49"/>
  <c r="AQ11" i="49" s="1"/>
  <c r="AH11" i="74"/>
  <c r="AQ11" i="74" s="1"/>
  <c r="Z11" i="81"/>
  <c r="AN10" i="102"/>
  <c r="AI10" i="102"/>
  <c r="Z11" i="39"/>
  <c r="AR9" i="26"/>
  <c r="AH11" i="97"/>
  <c r="AQ11" i="97" s="1"/>
  <c r="Y11" i="48"/>
  <c r="X11" i="48"/>
  <c r="AN10" i="19"/>
  <c r="Y11" i="67"/>
  <c r="X11" i="67"/>
  <c r="Y12" i="34"/>
  <c r="X12" i="34"/>
  <c r="Y11" i="22"/>
  <c r="X11" i="22"/>
  <c r="AF11" i="79" l="1"/>
  <c r="AO11" i="79" s="1"/>
  <c r="AG11" i="13"/>
  <c r="AP11" i="13" s="1"/>
  <c r="W12" i="13"/>
  <c r="W12" i="49"/>
  <c r="AG10" i="91"/>
  <c r="AP10" i="91" s="1"/>
  <c r="X11" i="19"/>
  <c r="AH11" i="19" s="1"/>
  <c r="AQ11" i="19" s="1"/>
  <c r="AE11" i="13"/>
  <c r="Z11" i="33"/>
  <c r="AI11" i="38"/>
  <c r="AR11" i="38" s="1"/>
  <c r="Z11" i="20"/>
  <c r="AI10" i="22"/>
  <c r="AR10" i="22" s="1"/>
  <c r="AI10" i="19"/>
  <c r="AR10" i="19" s="1"/>
  <c r="AI11" i="47"/>
  <c r="AE11" i="97"/>
  <c r="AN11" i="97" s="1"/>
  <c r="X11" i="88"/>
  <c r="AF11" i="97"/>
  <c r="AO11" i="97" s="1"/>
  <c r="W12" i="97"/>
  <c r="AE11" i="76"/>
  <c r="AN11" i="76" s="1"/>
  <c r="Z11" i="28"/>
  <c r="AF11" i="76"/>
  <c r="AO11" i="76" s="1"/>
  <c r="AI10" i="67"/>
  <c r="AR10" i="67" s="1"/>
  <c r="AI10" i="43"/>
  <c r="AR10" i="43" s="1"/>
  <c r="AI10" i="30"/>
  <c r="AR10" i="30" s="1"/>
  <c r="W12" i="18"/>
  <c r="AG10" i="55"/>
  <c r="AP10" i="55" s="1"/>
  <c r="AI10" i="63"/>
  <c r="AR10" i="63" s="1"/>
  <c r="AG11" i="49"/>
  <c r="AP11" i="49" s="1"/>
  <c r="AF10" i="55"/>
  <c r="AO10" i="55" s="1"/>
  <c r="Y12" i="100"/>
  <c r="AG11" i="77"/>
  <c r="AP11" i="77" s="1"/>
  <c r="W12" i="77"/>
  <c r="Y12" i="77" s="1"/>
  <c r="Z11" i="41"/>
  <c r="AG11" i="41" s="1"/>
  <c r="AP11" i="41" s="1"/>
  <c r="Z11" i="62"/>
  <c r="AF11" i="62" s="1"/>
  <c r="AO11" i="62" s="1"/>
  <c r="W12" i="46"/>
  <c r="Y12" i="46" s="1"/>
  <c r="Z11" i="83"/>
  <c r="W12" i="83" s="1"/>
  <c r="AE10" i="51"/>
  <c r="W11" i="52"/>
  <c r="X11" i="52" s="1"/>
  <c r="AI11" i="44"/>
  <c r="AR11" i="44" s="1"/>
  <c r="AF11" i="46"/>
  <c r="AO11" i="46" s="1"/>
  <c r="AG11" i="46"/>
  <c r="AP11" i="46" s="1"/>
  <c r="X11" i="92"/>
  <c r="AH11" i="92" s="1"/>
  <c r="AQ11" i="92" s="1"/>
  <c r="AE11" i="77"/>
  <c r="AN11" i="77" s="1"/>
  <c r="AI11" i="100"/>
  <c r="AR11" i="100" s="1"/>
  <c r="AF10" i="10"/>
  <c r="AO10" i="10" s="1"/>
  <c r="Z12" i="71"/>
  <c r="AF12" i="71" s="1"/>
  <c r="AO12" i="71" s="1"/>
  <c r="Z11" i="64"/>
  <c r="AE11" i="64" s="1"/>
  <c r="AI10" i="92"/>
  <c r="AR10" i="92" s="1"/>
  <c r="Z11" i="67"/>
  <c r="AF11" i="67" s="1"/>
  <c r="AO11" i="67" s="1"/>
  <c r="Z11" i="72"/>
  <c r="AF11" i="72" s="1"/>
  <c r="AO11" i="72" s="1"/>
  <c r="W11" i="51"/>
  <c r="W12" i="105"/>
  <c r="X12" i="105" s="1"/>
  <c r="W11" i="10"/>
  <c r="X11" i="10" s="1"/>
  <c r="Z12" i="89"/>
  <c r="AG12" i="89" s="1"/>
  <c r="AP12" i="89" s="1"/>
  <c r="Z12" i="47"/>
  <c r="AF12" i="47" s="1"/>
  <c r="AO12" i="47" s="1"/>
  <c r="AF10" i="52"/>
  <c r="AO10" i="52" s="1"/>
  <c r="AG10" i="52"/>
  <c r="AP10" i="52" s="1"/>
  <c r="AG10" i="51"/>
  <c r="AP10" i="51" s="1"/>
  <c r="AE11" i="105"/>
  <c r="AF11" i="105"/>
  <c r="AO11" i="105" s="1"/>
  <c r="Z11" i="65"/>
  <c r="AE11" i="65" s="1"/>
  <c r="Z11" i="63"/>
  <c r="W12" i="63" s="1"/>
  <c r="Z11" i="86"/>
  <c r="W12" i="86" s="1"/>
  <c r="Z11" i="43"/>
  <c r="AG11" i="43" s="1"/>
  <c r="AP11" i="43" s="1"/>
  <c r="Z11" i="37"/>
  <c r="AF11" i="37" s="1"/>
  <c r="AO11" i="37" s="1"/>
  <c r="Z11" i="59"/>
  <c r="W12" i="59" s="1"/>
  <c r="Z11" i="36"/>
  <c r="AE11" i="36" s="1"/>
  <c r="Z11" i="102"/>
  <c r="AG11" i="102" s="1"/>
  <c r="AP11" i="102" s="1"/>
  <c r="Z12" i="100"/>
  <c r="W13" i="100" s="1"/>
  <c r="Z11" i="54"/>
  <c r="AG11" i="54" s="1"/>
  <c r="AP11" i="54" s="1"/>
  <c r="Z11" i="92"/>
  <c r="W12" i="92" s="1"/>
  <c r="Z11" i="48"/>
  <c r="W12" i="48" s="1"/>
  <c r="Z11" i="22"/>
  <c r="W12" i="22" s="1"/>
  <c r="Z12" i="53"/>
  <c r="AG12" i="53" s="1"/>
  <c r="AP12" i="53" s="1"/>
  <c r="Z12" i="9"/>
  <c r="AE12" i="9" s="1"/>
  <c r="Z11" i="88"/>
  <c r="AG11" i="88" s="1"/>
  <c r="AP11" i="88" s="1"/>
  <c r="Z12" i="44"/>
  <c r="W13" i="44" s="1"/>
  <c r="W12" i="62"/>
  <c r="AG11" i="62"/>
  <c r="AP11" i="62" s="1"/>
  <c r="AF12" i="89"/>
  <c r="AO12" i="89" s="1"/>
  <c r="W12" i="94"/>
  <c r="AG11" i="94"/>
  <c r="AP11" i="94" s="1"/>
  <c r="AF11" i="94"/>
  <c r="AO11" i="94" s="1"/>
  <c r="AE11" i="94"/>
  <c r="AG11" i="59"/>
  <c r="AP11" i="59" s="1"/>
  <c r="AG11" i="36"/>
  <c r="AP11" i="36" s="1"/>
  <c r="AF12" i="9"/>
  <c r="AO12" i="9" s="1"/>
  <c r="AI11" i="97"/>
  <c r="AH12" i="70"/>
  <c r="AQ12" i="70" s="1"/>
  <c r="AE11" i="35"/>
  <c r="W12" i="35"/>
  <c r="AF11" i="35"/>
  <c r="AO11" i="35" s="1"/>
  <c r="AG11" i="35"/>
  <c r="AP11" i="35" s="1"/>
  <c r="AH12" i="85"/>
  <c r="AQ12" i="85" s="1"/>
  <c r="AR10" i="101"/>
  <c r="AF12" i="53"/>
  <c r="AO12" i="53" s="1"/>
  <c r="AF11" i="29"/>
  <c r="AO11" i="29" s="1"/>
  <c r="AG11" i="29"/>
  <c r="AP11" i="29" s="1"/>
  <c r="AE11" i="29"/>
  <c r="W12" i="29"/>
  <c r="AR10" i="36"/>
  <c r="Y11" i="50"/>
  <c r="X11" i="50"/>
  <c r="AH11" i="94"/>
  <c r="AQ11" i="94" s="1"/>
  <c r="AH11" i="36"/>
  <c r="AQ11" i="36" s="1"/>
  <c r="AR11" i="34"/>
  <c r="AR10" i="86"/>
  <c r="AI10" i="27"/>
  <c r="AN10" i="27"/>
  <c r="AN10" i="90"/>
  <c r="AI10" i="90"/>
  <c r="Y11" i="10"/>
  <c r="Z12" i="70"/>
  <c r="AN11" i="79"/>
  <c r="AR10" i="33"/>
  <c r="AI10" i="42"/>
  <c r="AN10" i="42"/>
  <c r="AI10" i="14"/>
  <c r="AN10" i="14"/>
  <c r="AH11" i="86"/>
  <c r="AQ11" i="86" s="1"/>
  <c r="AH11" i="43"/>
  <c r="AQ11" i="43" s="1"/>
  <c r="AR11" i="89"/>
  <c r="Y12" i="76"/>
  <c r="X12" i="76"/>
  <c r="AH11" i="37"/>
  <c r="AQ11" i="37" s="1"/>
  <c r="AH11" i="102"/>
  <c r="AQ11" i="102" s="1"/>
  <c r="Y12" i="13"/>
  <c r="X12" i="13"/>
  <c r="AN11" i="2"/>
  <c r="AI11" i="2"/>
  <c r="W11" i="103"/>
  <c r="AG10" i="103"/>
  <c r="AP10" i="103" s="1"/>
  <c r="AE10" i="103"/>
  <c r="AF10" i="103"/>
  <c r="AO10" i="103" s="1"/>
  <c r="W12" i="93"/>
  <c r="AG11" i="93"/>
  <c r="AP11" i="93" s="1"/>
  <c r="AF11" i="93"/>
  <c r="AO11" i="93" s="1"/>
  <c r="AE11" i="93"/>
  <c r="AF10" i="104"/>
  <c r="AO10" i="104" s="1"/>
  <c r="AE10" i="104"/>
  <c r="AG10" i="104"/>
  <c r="AP10" i="104" s="1"/>
  <c r="W11" i="104"/>
  <c r="AH12" i="100"/>
  <c r="AQ12" i="100" s="1"/>
  <c r="AR10" i="48"/>
  <c r="Y12" i="16"/>
  <c r="X12" i="16"/>
  <c r="AH11" i="33"/>
  <c r="AQ11" i="33" s="1"/>
  <c r="Z12" i="85"/>
  <c r="AN10" i="96"/>
  <c r="AI10" i="96"/>
  <c r="AH11" i="88"/>
  <c r="AQ11" i="88" s="1"/>
  <c r="Y12" i="105"/>
  <c r="Y12" i="73"/>
  <c r="X12" i="73"/>
  <c r="AE11" i="41"/>
  <c r="AF11" i="41"/>
  <c r="AO11" i="41" s="1"/>
  <c r="AN10" i="75"/>
  <c r="AI10" i="75"/>
  <c r="W12" i="84"/>
  <c r="AG11" i="84"/>
  <c r="AP11" i="84" s="1"/>
  <c r="AF11" i="84"/>
  <c r="AO11" i="84" s="1"/>
  <c r="AE11" i="84"/>
  <c r="AE10" i="24"/>
  <c r="AF10" i="24"/>
  <c r="AO10" i="24" s="1"/>
  <c r="AG10" i="24"/>
  <c r="AP10" i="24" s="1"/>
  <c r="W11" i="24"/>
  <c r="AH12" i="34"/>
  <c r="AQ12" i="34" s="1"/>
  <c r="AR10" i="20"/>
  <c r="AR11" i="71"/>
  <c r="AH11" i="72"/>
  <c r="AQ11" i="72" s="1"/>
  <c r="AE10" i="32"/>
  <c r="AF10" i="32"/>
  <c r="AO10" i="32" s="1"/>
  <c r="AG10" i="32"/>
  <c r="AP10" i="32" s="1"/>
  <c r="W11" i="32"/>
  <c r="AN10" i="10"/>
  <c r="AH11" i="28"/>
  <c r="AQ11" i="28" s="1"/>
  <c r="Y12" i="78"/>
  <c r="X12" i="78"/>
  <c r="Y12" i="61"/>
  <c r="X12" i="61"/>
  <c r="AH11" i="63"/>
  <c r="AQ11" i="63" s="1"/>
  <c r="Y11" i="14"/>
  <c r="X11" i="14"/>
  <c r="W12" i="60"/>
  <c r="AG11" i="60"/>
  <c r="AP11" i="60" s="1"/>
  <c r="AF11" i="60"/>
  <c r="AO11" i="60" s="1"/>
  <c r="AE11" i="60"/>
  <c r="AH11" i="83"/>
  <c r="AQ11" i="83" s="1"/>
  <c r="AH12" i="38"/>
  <c r="AQ12" i="38" s="1"/>
  <c r="AR10" i="62"/>
  <c r="W11" i="87"/>
  <c r="AG10" i="87"/>
  <c r="AP10" i="87" s="1"/>
  <c r="AF10" i="87"/>
  <c r="AO10" i="87" s="1"/>
  <c r="AE10" i="87"/>
  <c r="AR11" i="9"/>
  <c r="AH11" i="45"/>
  <c r="AQ11" i="45" s="1"/>
  <c r="AI11" i="31"/>
  <c r="AN11" i="31"/>
  <c r="Y12" i="68"/>
  <c r="X12" i="68"/>
  <c r="AI11" i="15"/>
  <c r="AN11" i="15"/>
  <c r="AF12" i="100"/>
  <c r="AO12" i="100" s="1"/>
  <c r="AR10" i="83"/>
  <c r="AG11" i="33"/>
  <c r="AP11" i="33" s="1"/>
  <c r="AE11" i="33"/>
  <c r="W12" i="33"/>
  <c r="AF11" i="33"/>
  <c r="AO11" i="33" s="1"/>
  <c r="Y12" i="49"/>
  <c r="X12" i="49"/>
  <c r="W12" i="88"/>
  <c r="AE11" i="88"/>
  <c r="AN10" i="51"/>
  <c r="Y11" i="55"/>
  <c r="X11" i="55"/>
  <c r="W12" i="81"/>
  <c r="AG11" i="81"/>
  <c r="AP11" i="81" s="1"/>
  <c r="AF11" i="81"/>
  <c r="AO11" i="81" s="1"/>
  <c r="AE11" i="81"/>
  <c r="AG12" i="71"/>
  <c r="AP12" i="71" s="1"/>
  <c r="AH11" i="65"/>
  <c r="AQ11" i="65" s="1"/>
  <c r="AE11" i="39"/>
  <c r="AF11" i="39"/>
  <c r="AO11" i="39" s="1"/>
  <c r="W12" i="39"/>
  <c r="AG11" i="39"/>
  <c r="AP11" i="39" s="1"/>
  <c r="AR11" i="70"/>
  <c r="Y11" i="91"/>
  <c r="X11" i="91"/>
  <c r="AN10" i="66"/>
  <c r="AI10" i="66"/>
  <c r="AH11" i="25"/>
  <c r="AQ11" i="25" s="1"/>
  <c r="AI11" i="12"/>
  <c r="AN11" i="12"/>
  <c r="AN11" i="61"/>
  <c r="AI11" i="61"/>
  <c r="AG11" i="63"/>
  <c r="AP11" i="63" s="1"/>
  <c r="AH11" i="17"/>
  <c r="AQ11" i="17" s="1"/>
  <c r="AF11" i="83"/>
  <c r="AO11" i="83" s="1"/>
  <c r="AE11" i="83"/>
  <c r="AG11" i="83"/>
  <c r="AP11" i="83" s="1"/>
  <c r="Z11" i="45"/>
  <c r="AR10" i="94"/>
  <c r="Y11" i="75"/>
  <c r="X11" i="75"/>
  <c r="AF11" i="95"/>
  <c r="AO11" i="95" s="1"/>
  <c r="AE11" i="95"/>
  <c r="W12" i="95"/>
  <c r="AG11" i="95"/>
  <c r="AP11" i="95" s="1"/>
  <c r="AN11" i="68"/>
  <c r="AI11" i="68"/>
  <c r="AH11" i="20"/>
  <c r="AQ11" i="20" s="1"/>
  <c r="AH11" i="54"/>
  <c r="AQ11" i="54" s="1"/>
  <c r="AN10" i="40"/>
  <c r="AI10" i="40"/>
  <c r="AN10" i="52"/>
  <c r="Y11" i="51"/>
  <c r="X11" i="51"/>
  <c r="AN11" i="46"/>
  <c r="AN10" i="91"/>
  <c r="AI10" i="91"/>
  <c r="AN11" i="18"/>
  <c r="AI11" i="18"/>
  <c r="W11" i="69"/>
  <c r="AG10" i="69"/>
  <c r="AP10" i="69" s="1"/>
  <c r="AF10" i="69"/>
  <c r="AO10" i="69" s="1"/>
  <c r="AE10" i="69"/>
  <c r="AR10" i="28"/>
  <c r="AH12" i="44"/>
  <c r="AQ12" i="44" s="1"/>
  <c r="AN10" i="50"/>
  <c r="AI10" i="50"/>
  <c r="W12" i="72"/>
  <c r="AG11" i="72"/>
  <c r="AP11" i="72" s="1"/>
  <c r="AE11" i="72"/>
  <c r="W12" i="82"/>
  <c r="AG11" i="82"/>
  <c r="AP11" i="82" s="1"/>
  <c r="AF11" i="82"/>
  <c r="AO11" i="82" s="1"/>
  <c r="AE11" i="82"/>
  <c r="Y12" i="97"/>
  <c r="X12" i="97"/>
  <c r="AR11" i="85"/>
  <c r="AG11" i="28"/>
  <c r="AP11" i="28" s="1"/>
  <c r="W12" i="28"/>
  <c r="AE11" i="28"/>
  <c r="AF11" i="28"/>
  <c r="AO11" i="28" s="1"/>
  <c r="AH11" i="30"/>
  <c r="AQ11" i="30" s="1"/>
  <c r="AH11" i="101"/>
  <c r="AQ11" i="101" s="1"/>
  <c r="Z12" i="34"/>
  <c r="AH11" i="48"/>
  <c r="AQ11" i="48" s="1"/>
  <c r="AR10" i="102"/>
  <c r="AF11" i="98"/>
  <c r="AO11" i="98" s="1"/>
  <c r="AE11" i="98"/>
  <c r="W12" i="98"/>
  <c r="AG11" i="98"/>
  <c r="AP11" i="98" s="1"/>
  <c r="AR10" i="65"/>
  <c r="AH11" i="59"/>
  <c r="AQ11" i="59" s="1"/>
  <c r="AR10" i="41"/>
  <c r="AH11" i="62"/>
  <c r="AQ11" i="62" s="1"/>
  <c r="Y12" i="74"/>
  <c r="X12" i="74"/>
  <c r="Y12" i="80"/>
  <c r="X12" i="80"/>
  <c r="Y11" i="27"/>
  <c r="X11" i="27"/>
  <c r="Z11" i="27" s="1"/>
  <c r="Y11" i="90"/>
  <c r="X11" i="90"/>
  <c r="Y11" i="58"/>
  <c r="X11" i="58"/>
  <c r="Y12" i="79"/>
  <c r="X12" i="79"/>
  <c r="Z11" i="30"/>
  <c r="AE10" i="26"/>
  <c r="AF10" i="26"/>
  <c r="AO10" i="26" s="1"/>
  <c r="AG10" i="26"/>
  <c r="AP10" i="26" s="1"/>
  <c r="W11" i="26"/>
  <c r="Z11" i="101"/>
  <c r="Z11" i="17"/>
  <c r="Z12" i="38"/>
  <c r="AI11" i="13"/>
  <c r="AN11" i="13"/>
  <c r="Y12" i="2"/>
  <c r="X12" i="2"/>
  <c r="AH12" i="89"/>
  <c r="AQ12" i="89" s="1"/>
  <c r="AF10" i="23"/>
  <c r="AO10" i="23" s="1"/>
  <c r="AG10" i="23"/>
  <c r="AP10" i="23" s="1"/>
  <c r="AE10" i="23"/>
  <c r="W11" i="23"/>
  <c r="AR10" i="59"/>
  <c r="AH12" i="9"/>
  <c r="AQ12" i="9" s="1"/>
  <c r="AH12" i="47"/>
  <c r="AQ12" i="47" s="1"/>
  <c r="AN11" i="16"/>
  <c r="AI11" i="16"/>
  <c r="Y11" i="40"/>
  <c r="X11" i="40"/>
  <c r="Y11" i="52"/>
  <c r="Y11" i="96"/>
  <c r="X11" i="96"/>
  <c r="AN11" i="49"/>
  <c r="AN11" i="105"/>
  <c r="AN11" i="73"/>
  <c r="AI11" i="73"/>
  <c r="W12" i="67"/>
  <c r="Y11" i="66"/>
  <c r="X11" i="66"/>
  <c r="Y11" i="42"/>
  <c r="X11" i="42"/>
  <c r="AR10" i="45"/>
  <c r="AH11" i="22"/>
  <c r="AQ11" i="22" s="1"/>
  <c r="AH11" i="67"/>
  <c r="AQ11" i="67" s="1"/>
  <c r="W11" i="11"/>
  <c r="AG10" i="11"/>
  <c r="AP10" i="11" s="1"/>
  <c r="AE10" i="11"/>
  <c r="AF10" i="11"/>
  <c r="AO10" i="11" s="1"/>
  <c r="AH12" i="53"/>
  <c r="AQ12" i="53" s="1"/>
  <c r="W12" i="21"/>
  <c r="AG11" i="21"/>
  <c r="AP11" i="21" s="1"/>
  <c r="AE11" i="21"/>
  <c r="AF11" i="21"/>
  <c r="AO11" i="21" s="1"/>
  <c r="AR10" i="64"/>
  <c r="AN11" i="74"/>
  <c r="AI11" i="74"/>
  <c r="AR11" i="47"/>
  <c r="AN11" i="80"/>
  <c r="AI11" i="80"/>
  <c r="Z11" i="25"/>
  <c r="AH12" i="71"/>
  <c r="AQ12" i="71" s="1"/>
  <c r="AR11" i="53"/>
  <c r="AN10" i="58"/>
  <c r="AI10" i="58"/>
  <c r="W11" i="99"/>
  <c r="AG10" i="99"/>
  <c r="AP10" i="99" s="1"/>
  <c r="AF10" i="99"/>
  <c r="AO10" i="99" s="1"/>
  <c r="AE10" i="99"/>
  <c r="AH11" i="64"/>
  <c r="AQ11" i="64" s="1"/>
  <c r="AN11" i="78"/>
  <c r="AI11" i="78"/>
  <c r="Y12" i="12"/>
  <c r="X12" i="12"/>
  <c r="AR10" i="88"/>
  <c r="AR10" i="54"/>
  <c r="Y12" i="18"/>
  <c r="X12" i="18"/>
  <c r="AH11" i="41"/>
  <c r="AQ11" i="41" s="1"/>
  <c r="AR10" i="17"/>
  <c r="AR10" i="72"/>
  <c r="AR10" i="37"/>
  <c r="Y12" i="31"/>
  <c r="X12" i="31"/>
  <c r="AR10" i="25"/>
  <c r="Y12" i="15"/>
  <c r="X12" i="15"/>
  <c r="AE11" i="20"/>
  <c r="W12" i="20"/>
  <c r="AF11" i="20"/>
  <c r="AO11" i="20" s="1"/>
  <c r="AG11" i="20"/>
  <c r="AP11" i="20" s="1"/>
  <c r="AI10" i="55"/>
  <c r="AN10" i="55"/>
  <c r="AI11" i="79" l="1"/>
  <c r="AR11" i="79" s="1"/>
  <c r="AE11" i="63"/>
  <c r="AF11" i="63"/>
  <c r="AO11" i="63" s="1"/>
  <c r="AI10" i="10"/>
  <c r="AF11" i="64"/>
  <c r="AO11" i="64" s="1"/>
  <c r="AG11" i="64"/>
  <c r="AP11" i="64" s="1"/>
  <c r="AE11" i="102"/>
  <c r="AN11" i="102" s="1"/>
  <c r="W12" i="64"/>
  <c r="W12" i="102"/>
  <c r="Z11" i="19"/>
  <c r="AE11" i="86"/>
  <c r="AE11" i="92"/>
  <c r="AE12" i="47"/>
  <c r="Z12" i="80"/>
  <c r="AF11" i="43"/>
  <c r="AO11" i="43" s="1"/>
  <c r="AI11" i="76"/>
  <c r="AR11" i="76" s="1"/>
  <c r="Z12" i="2"/>
  <c r="AF12" i="2" s="1"/>
  <c r="AO12" i="2" s="1"/>
  <c r="AG12" i="9"/>
  <c r="AP12" i="9" s="1"/>
  <c r="W13" i="9"/>
  <c r="Z12" i="31"/>
  <c r="W12" i="65"/>
  <c r="Z11" i="14"/>
  <c r="W12" i="36"/>
  <c r="Y12" i="36" s="1"/>
  <c r="AI11" i="46"/>
  <c r="AR11" i="46" s="1"/>
  <c r="AI11" i="49"/>
  <c r="AR11" i="49" s="1"/>
  <c r="AI11" i="77"/>
  <c r="AR11" i="77" s="1"/>
  <c r="AF11" i="65"/>
  <c r="AO11" i="65" s="1"/>
  <c r="AE12" i="100"/>
  <c r="W13" i="71"/>
  <c r="Y13" i="71" s="1"/>
  <c r="W12" i="41"/>
  <c r="W12" i="43"/>
  <c r="Y12" i="43" s="1"/>
  <c r="AE11" i="62"/>
  <c r="AN11" i="62" s="1"/>
  <c r="AE12" i="71"/>
  <c r="AN12" i="71" s="1"/>
  <c r="AF11" i="86"/>
  <c r="AO11" i="86" s="1"/>
  <c r="X12" i="77"/>
  <c r="AI10" i="51"/>
  <c r="AR10" i="51" s="1"/>
  <c r="AF11" i="102"/>
  <c r="AO11" i="102" s="1"/>
  <c r="W13" i="89"/>
  <c r="AG11" i="65"/>
  <c r="AP11" i="65" s="1"/>
  <c r="AE12" i="89"/>
  <c r="AI12" i="89" s="1"/>
  <c r="AG12" i="100"/>
  <c r="AP12" i="100" s="1"/>
  <c r="AE12" i="53"/>
  <c r="AI10" i="52"/>
  <c r="AR10" i="52" s="1"/>
  <c r="X12" i="46"/>
  <c r="Z12" i="46" s="1"/>
  <c r="W13" i="53"/>
  <c r="Y13" i="53" s="1"/>
  <c r="AG11" i="19"/>
  <c r="AP11" i="19" s="1"/>
  <c r="AG11" i="22"/>
  <c r="AP11" i="22" s="1"/>
  <c r="Z11" i="90"/>
  <c r="AF11" i="90" s="1"/>
  <c r="AO11" i="90" s="1"/>
  <c r="AF11" i="36"/>
  <c r="AO11" i="36" s="1"/>
  <c r="Z11" i="58"/>
  <c r="AG11" i="58" s="1"/>
  <c r="AP11" i="58" s="1"/>
  <c r="Z11" i="50"/>
  <c r="AF11" i="22"/>
  <c r="AO11" i="22" s="1"/>
  <c r="Z12" i="16"/>
  <c r="AG12" i="16" s="1"/>
  <c r="AP12" i="16" s="1"/>
  <c r="AE11" i="22"/>
  <c r="AN11" i="22" s="1"/>
  <c r="Z12" i="74"/>
  <c r="AF12" i="74" s="1"/>
  <c r="AO12" i="74" s="1"/>
  <c r="AG11" i="67"/>
  <c r="AP11" i="67" s="1"/>
  <c r="AI11" i="105"/>
  <c r="AR11" i="105" s="1"/>
  <c r="AG12" i="47"/>
  <c r="AP12" i="47" s="1"/>
  <c r="AF11" i="48"/>
  <c r="AO11" i="48" s="1"/>
  <c r="AE11" i="59"/>
  <c r="AN11" i="59" s="1"/>
  <c r="W13" i="47"/>
  <c r="Y13" i="47" s="1"/>
  <c r="AE11" i="48"/>
  <c r="AF11" i="59"/>
  <c r="AO11" i="59" s="1"/>
  <c r="AG11" i="48"/>
  <c r="AP11" i="48" s="1"/>
  <c r="AE11" i="67"/>
  <c r="AN11" i="67" s="1"/>
  <c r="Z12" i="79"/>
  <c r="W13" i="79" s="1"/>
  <c r="AG12" i="44"/>
  <c r="AP12" i="44" s="1"/>
  <c r="AF11" i="92"/>
  <c r="AO11" i="92" s="1"/>
  <c r="AF12" i="44"/>
  <c r="AO12" i="44" s="1"/>
  <c r="Z12" i="49"/>
  <c r="AE12" i="49" s="1"/>
  <c r="W12" i="54"/>
  <c r="Y12" i="54" s="1"/>
  <c r="W12" i="37"/>
  <c r="Y12" i="37" s="1"/>
  <c r="AE11" i="43"/>
  <c r="AN11" i="43" s="1"/>
  <c r="AE12" i="44"/>
  <c r="AF11" i="54"/>
  <c r="AO11" i="54" s="1"/>
  <c r="AE11" i="37"/>
  <c r="AN11" i="37" s="1"/>
  <c r="AF11" i="88"/>
  <c r="AO11" i="88" s="1"/>
  <c r="AG11" i="92"/>
  <c r="AP11" i="92" s="1"/>
  <c r="AE11" i="54"/>
  <c r="AN11" i="54" s="1"/>
  <c r="AG11" i="37"/>
  <c r="AP11" i="37" s="1"/>
  <c r="AG11" i="86"/>
  <c r="AP11" i="86" s="1"/>
  <c r="Z12" i="12"/>
  <c r="Z11" i="51"/>
  <c r="W12" i="51" s="1"/>
  <c r="Z12" i="13"/>
  <c r="AE12" i="13" s="1"/>
  <c r="Z12" i="15"/>
  <c r="W13" i="15" s="1"/>
  <c r="AN10" i="87"/>
  <c r="AI10" i="87"/>
  <c r="AN11" i="41"/>
  <c r="AI11" i="41"/>
  <c r="AN12" i="9"/>
  <c r="AN11" i="94"/>
  <c r="AI11" i="94"/>
  <c r="AI10" i="11"/>
  <c r="AN10" i="11"/>
  <c r="AH11" i="66"/>
  <c r="AQ11" i="66" s="1"/>
  <c r="AH11" i="52"/>
  <c r="AQ11" i="52" s="1"/>
  <c r="AR11" i="16"/>
  <c r="Y11" i="23"/>
  <c r="X11" i="23"/>
  <c r="AG11" i="17"/>
  <c r="AP11" i="17" s="1"/>
  <c r="AF11" i="17"/>
  <c r="AO11" i="17" s="1"/>
  <c r="AE11" i="17"/>
  <c r="W12" i="17"/>
  <c r="AE11" i="30"/>
  <c r="AF11" i="30"/>
  <c r="AO11" i="30" s="1"/>
  <c r="AG11" i="30"/>
  <c r="AP11" i="30" s="1"/>
  <c r="W12" i="30"/>
  <c r="AN11" i="82"/>
  <c r="AI11" i="82"/>
  <c r="Y12" i="64"/>
  <c r="X12" i="64"/>
  <c r="AR11" i="68"/>
  <c r="AN11" i="95"/>
  <c r="AI11" i="95"/>
  <c r="AR11" i="61"/>
  <c r="AR10" i="66"/>
  <c r="AI11" i="39"/>
  <c r="AN11" i="39"/>
  <c r="Y12" i="81"/>
  <c r="X12" i="81"/>
  <c r="AN11" i="88"/>
  <c r="AR11" i="31"/>
  <c r="Y12" i="60"/>
  <c r="X12" i="60"/>
  <c r="AH12" i="61"/>
  <c r="AQ12" i="61" s="1"/>
  <c r="AR10" i="75"/>
  <c r="AH12" i="73"/>
  <c r="AQ12" i="73" s="1"/>
  <c r="AH12" i="105"/>
  <c r="AQ12" i="105" s="1"/>
  <c r="Y12" i="93"/>
  <c r="X12" i="93"/>
  <c r="AF12" i="70"/>
  <c r="AO12" i="70" s="1"/>
  <c r="W13" i="70"/>
  <c r="AG12" i="70"/>
  <c r="AP12" i="70" s="1"/>
  <c r="AE12" i="70"/>
  <c r="AI11" i="35"/>
  <c r="AN11" i="35"/>
  <c r="AN11" i="36"/>
  <c r="X13" i="47"/>
  <c r="AN10" i="26"/>
  <c r="AI10" i="26"/>
  <c r="W12" i="27"/>
  <c r="AE11" i="27"/>
  <c r="AF11" i="27"/>
  <c r="AO11" i="27" s="1"/>
  <c r="AG11" i="27"/>
  <c r="AP11" i="27" s="1"/>
  <c r="W13" i="34"/>
  <c r="AG12" i="34"/>
  <c r="AP12" i="34" s="1"/>
  <c r="AE12" i="34"/>
  <c r="AF12" i="34"/>
  <c r="AO12" i="34" s="1"/>
  <c r="Y12" i="63"/>
  <c r="X12" i="63"/>
  <c r="AN12" i="100"/>
  <c r="AE12" i="16"/>
  <c r="Y12" i="67"/>
  <c r="X12" i="67"/>
  <c r="AN11" i="20"/>
  <c r="AI11" i="20"/>
  <c r="AH12" i="31"/>
  <c r="AQ12" i="31" s="1"/>
  <c r="Y11" i="99"/>
  <c r="X11" i="99"/>
  <c r="Z11" i="66"/>
  <c r="AR11" i="73"/>
  <c r="AN10" i="23"/>
  <c r="AI10" i="23"/>
  <c r="AF11" i="101"/>
  <c r="AO11" i="101" s="1"/>
  <c r="AE11" i="101"/>
  <c r="AG11" i="101"/>
  <c r="AP11" i="101" s="1"/>
  <c r="W12" i="101"/>
  <c r="AH12" i="79"/>
  <c r="AQ12" i="79" s="1"/>
  <c r="AH11" i="90"/>
  <c r="AQ11" i="90" s="1"/>
  <c r="AH12" i="80"/>
  <c r="AQ12" i="80" s="1"/>
  <c r="Y12" i="72"/>
  <c r="X12" i="72"/>
  <c r="Y11" i="69"/>
  <c r="X11" i="69"/>
  <c r="AN11" i="64"/>
  <c r="AG11" i="45"/>
  <c r="AP11" i="45" s="1"/>
  <c r="AE11" i="45"/>
  <c r="AF11" i="45"/>
  <c r="AO11" i="45" s="1"/>
  <c r="W12" i="45"/>
  <c r="AH11" i="55"/>
  <c r="AQ11" i="55" s="1"/>
  <c r="AR11" i="15"/>
  <c r="AH11" i="14"/>
  <c r="AQ11" i="14" s="1"/>
  <c r="Z12" i="61"/>
  <c r="AI10" i="32"/>
  <c r="AN10" i="32"/>
  <c r="AI10" i="24"/>
  <c r="AN10" i="24"/>
  <c r="Z12" i="73"/>
  <c r="Z12" i="105"/>
  <c r="AE12" i="85"/>
  <c r="W13" i="85"/>
  <c r="AG12" i="85"/>
  <c r="AP12" i="85" s="1"/>
  <c r="AF12" i="85"/>
  <c r="AO12" i="85" s="1"/>
  <c r="AI10" i="104"/>
  <c r="AN10" i="104"/>
  <c r="AH12" i="13"/>
  <c r="AQ12" i="13" s="1"/>
  <c r="AR10" i="42"/>
  <c r="AH11" i="10"/>
  <c r="AQ11" i="10" s="1"/>
  <c r="AR10" i="27"/>
  <c r="AN12" i="44"/>
  <c r="W13" i="2"/>
  <c r="AE12" i="2"/>
  <c r="W12" i="58"/>
  <c r="AF11" i="58"/>
  <c r="AO11" i="58" s="1"/>
  <c r="AE11" i="58"/>
  <c r="AG12" i="74"/>
  <c r="AP12" i="74" s="1"/>
  <c r="AN11" i="98"/>
  <c r="AI11" i="98"/>
  <c r="Y12" i="28"/>
  <c r="X12" i="28"/>
  <c r="Y12" i="95"/>
  <c r="X12" i="95"/>
  <c r="Y12" i="84"/>
  <c r="X12" i="84"/>
  <c r="AR10" i="96"/>
  <c r="AR11" i="2"/>
  <c r="AN11" i="86"/>
  <c r="AH12" i="18"/>
  <c r="AQ12" i="18" s="1"/>
  <c r="AE11" i="25"/>
  <c r="AF11" i="25"/>
  <c r="AO11" i="25" s="1"/>
  <c r="AG11" i="25"/>
  <c r="AP11" i="25" s="1"/>
  <c r="W12" i="25"/>
  <c r="Y11" i="11"/>
  <c r="X11" i="11"/>
  <c r="Z11" i="52"/>
  <c r="AR11" i="13"/>
  <c r="Y11" i="26"/>
  <c r="X11" i="26"/>
  <c r="AF12" i="80"/>
  <c r="AO12" i="80" s="1"/>
  <c r="AG12" i="80"/>
  <c r="AP12" i="80" s="1"/>
  <c r="AE12" i="80"/>
  <c r="W13" i="80"/>
  <c r="AR10" i="50"/>
  <c r="AR11" i="18"/>
  <c r="AR10" i="91"/>
  <c r="AH12" i="77"/>
  <c r="AQ12" i="77" s="1"/>
  <c r="AH11" i="75"/>
  <c r="AQ11" i="75" s="1"/>
  <c r="AN11" i="63"/>
  <c r="AI11" i="63"/>
  <c r="AH11" i="91"/>
  <c r="AQ11" i="91" s="1"/>
  <c r="Z11" i="55"/>
  <c r="Y12" i="33"/>
  <c r="X12" i="33"/>
  <c r="AH12" i="68"/>
  <c r="AQ12" i="68" s="1"/>
  <c r="Y11" i="87"/>
  <c r="X11" i="87"/>
  <c r="AE11" i="14"/>
  <c r="W12" i="14"/>
  <c r="AF11" i="14"/>
  <c r="AO11" i="14" s="1"/>
  <c r="AG11" i="14"/>
  <c r="AP11" i="14" s="1"/>
  <c r="AN11" i="84"/>
  <c r="AI11" i="84"/>
  <c r="AN10" i="103"/>
  <c r="AI10" i="103"/>
  <c r="AG12" i="13"/>
  <c r="AP12" i="13" s="1"/>
  <c r="AH12" i="76"/>
  <c r="AQ12" i="76" s="1"/>
  <c r="Z11" i="10"/>
  <c r="Y13" i="9"/>
  <c r="X13" i="9"/>
  <c r="Y12" i="65"/>
  <c r="X12" i="65"/>
  <c r="Y12" i="94"/>
  <c r="X12" i="94"/>
  <c r="Y12" i="102"/>
  <c r="X12" i="102"/>
  <c r="Y13" i="44"/>
  <c r="X13" i="44"/>
  <c r="Y12" i="62"/>
  <c r="X12" i="62"/>
  <c r="AR10" i="55"/>
  <c r="AF12" i="12"/>
  <c r="AO12" i="12" s="1"/>
  <c r="AG12" i="12"/>
  <c r="AP12" i="12" s="1"/>
  <c r="W13" i="12"/>
  <c r="AE12" i="12"/>
  <c r="AH11" i="51"/>
  <c r="AQ11" i="51" s="1"/>
  <c r="AG12" i="49"/>
  <c r="AP12" i="49" s="1"/>
  <c r="AG12" i="46"/>
  <c r="AP12" i="46" s="1"/>
  <c r="AE12" i="46"/>
  <c r="AF12" i="46"/>
  <c r="AO12" i="46" s="1"/>
  <c r="W13" i="46"/>
  <c r="Y11" i="104"/>
  <c r="X11" i="104"/>
  <c r="AR10" i="14"/>
  <c r="AN12" i="47"/>
  <c r="AR11" i="78"/>
  <c r="AE12" i="31"/>
  <c r="AF12" i="31"/>
  <c r="AO12" i="31" s="1"/>
  <c r="W13" i="31"/>
  <c r="AG12" i="31"/>
  <c r="AP12" i="31" s="1"/>
  <c r="AR10" i="58"/>
  <c r="AI11" i="21"/>
  <c r="AN11" i="21"/>
  <c r="Z12" i="18"/>
  <c r="AH12" i="12"/>
  <c r="AQ12" i="12" s="1"/>
  <c r="AR11" i="80"/>
  <c r="AR11" i="74"/>
  <c r="AH11" i="40"/>
  <c r="AQ11" i="40" s="1"/>
  <c r="AE12" i="38"/>
  <c r="AF12" i="38"/>
  <c r="AO12" i="38" s="1"/>
  <c r="AG12" i="38"/>
  <c r="AP12" i="38" s="1"/>
  <c r="W13" i="38"/>
  <c r="AH12" i="97"/>
  <c r="AQ12" i="97" s="1"/>
  <c r="Y12" i="82"/>
  <c r="X12" i="82"/>
  <c r="Z12" i="77"/>
  <c r="Z11" i="75"/>
  <c r="Y12" i="83"/>
  <c r="X12" i="83"/>
  <c r="AR11" i="12"/>
  <c r="Z11" i="91"/>
  <c r="AN11" i="81"/>
  <c r="AI11" i="81"/>
  <c r="Y12" i="88"/>
  <c r="X12" i="88"/>
  <c r="AI11" i="33"/>
  <c r="AN11" i="33"/>
  <c r="Z12" i="68"/>
  <c r="AN11" i="60"/>
  <c r="AI11" i="60"/>
  <c r="AH12" i="78"/>
  <c r="AQ12" i="78" s="1"/>
  <c r="AR10" i="10"/>
  <c r="AH12" i="46"/>
  <c r="AQ12" i="46" s="1"/>
  <c r="AN11" i="93"/>
  <c r="AI11" i="93"/>
  <c r="Z12" i="76"/>
  <c r="Y12" i="29"/>
  <c r="X12" i="29"/>
  <c r="AI12" i="53"/>
  <c r="AN12" i="53"/>
  <c r="AR11" i="97"/>
  <c r="Y12" i="48"/>
  <c r="X12" i="48"/>
  <c r="AN11" i="65"/>
  <c r="Y12" i="59"/>
  <c r="X12" i="59"/>
  <c r="Y12" i="22"/>
  <c r="X12" i="22"/>
  <c r="Y13" i="89"/>
  <c r="X13" i="89"/>
  <c r="AE11" i="50"/>
  <c r="AG11" i="50"/>
  <c r="AP11" i="50" s="1"/>
  <c r="AF11" i="50"/>
  <c r="AO11" i="50" s="1"/>
  <c r="W12" i="50"/>
  <c r="Y12" i="35"/>
  <c r="X12" i="35"/>
  <c r="AN11" i="92"/>
  <c r="AN12" i="89"/>
  <c r="Y12" i="20"/>
  <c r="X12" i="20"/>
  <c r="AH12" i="15"/>
  <c r="AQ12" i="15" s="1"/>
  <c r="AH11" i="42"/>
  <c r="AQ11" i="42" s="1"/>
  <c r="AH11" i="96"/>
  <c r="AQ11" i="96" s="1"/>
  <c r="AN10" i="99"/>
  <c r="AI10" i="99"/>
  <c r="Y12" i="21"/>
  <c r="X12" i="21"/>
  <c r="Z11" i="42"/>
  <c r="Z11" i="96"/>
  <c r="Z11" i="40"/>
  <c r="AH12" i="2"/>
  <c r="AQ12" i="2" s="1"/>
  <c r="AH11" i="58"/>
  <c r="AQ11" i="58" s="1"/>
  <c r="AH11" i="27"/>
  <c r="AQ11" i="27" s="1"/>
  <c r="AH12" i="74"/>
  <c r="AQ12" i="74" s="1"/>
  <c r="Y12" i="98"/>
  <c r="X12" i="98"/>
  <c r="AI11" i="28"/>
  <c r="AN11" i="28"/>
  <c r="Z12" i="97"/>
  <c r="AN11" i="72"/>
  <c r="AI11" i="72"/>
  <c r="AN10" i="69"/>
  <c r="AI10" i="69"/>
  <c r="AR10" i="40"/>
  <c r="AI11" i="83"/>
  <c r="AN11" i="83"/>
  <c r="Y12" i="39"/>
  <c r="X12" i="39"/>
  <c r="AH12" i="49"/>
  <c r="AQ12" i="49" s="1"/>
  <c r="Y13" i="100"/>
  <c r="X13" i="100"/>
  <c r="Z12" i="78"/>
  <c r="Y11" i="32"/>
  <c r="X11" i="32"/>
  <c r="Y11" i="24"/>
  <c r="X11" i="24"/>
  <c r="Y12" i="41"/>
  <c r="X12" i="41"/>
  <c r="AH12" i="16"/>
  <c r="AQ12" i="16" s="1"/>
  <c r="Y11" i="103"/>
  <c r="X11" i="103"/>
  <c r="AR10" i="90"/>
  <c r="AH11" i="50"/>
  <c r="AQ11" i="50" s="1"/>
  <c r="AI11" i="29"/>
  <c r="AN11" i="29"/>
  <c r="X13" i="53"/>
  <c r="Y12" i="92"/>
  <c r="X12" i="92"/>
  <c r="Y12" i="86"/>
  <c r="X12" i="86"/>
  <c r="AI11" i="64" l="1"/>
  <c r="AR11" i="64" s="1"/>
  <c r="W13" i="74"/>
  <c r="AE12" i="74"/>
  <c r="X12" i="36"/>
  <c r="X12" i="43"/>
  <c r="Z12" i="43" s="1"/>
  <c r="AE11" i="19"/>
  <c r="AN11" i="19" s="1"/>
  <c r="W12" i="19"/>
  <c r="AF11" i="19"/>
  <c r="AO11" i="19" s="1"/>
  <c r="AI12" i="9"/>
  <c r="AR12" i="9" s="1"/>
  <c r="AI11" i="102"/>
  <c r="AF12" i="16"/>
  <c r="AO12" i="16" s="1"/>
  <c r="AI11" i="88"/>
  <c r="AR11" i="88" s="1"/>
  <c r="X13" i="71"/>
  <c r="AG12" i="2"/>
  <c r="AP12" i="2" s="1"/>
  <c r="W13" i="16"/>
  <c r="Y13" i="16" s="1"/>
  <c r="AI11" i="36"/>
  <c r="AR11" i="36" s="1"/>
  <c r="AI12" i="100"/>
  <c r="AR12" i="100" s="1"/>
  <c r="AI12" i="47"/>
  <c r="AR12" i="47" s="1"/>
  <c r="AI11" i="48"/>
  <c r="AR11" i="48" s="1"/>
  <c r="AI12" i="44"/>
  <c r="AR12" i="44" s="1"/>
  <c r="AI11" i="65"/>
  <c r="AR11" i="65" s="1"/>
  <c r="AI11" i="22"/>
  <c r="AR11" i="22" s="1"/>
  <c r="AI11" i="59"/>
  <c r="AR11" i="59" s="1"/>
  <c r="AI12" i="71"/>
  <c r="AR12" i="71" s="1"/>
  <c r="AN11" i="48"/>
  <c r="AI11" i="62"/>
  <c r="AR11" i="62" s="1"/>
  <c r="AE11" i="90"/>
  <c r="AI11" i="67"/>
  <c r="AR11" i="67" s="1"/>
  <c r="AF12" i="49"/>
  <c r="AO12" i="49" s="1"/>
  <c r="AI11" i="37"/>
  <c r="AR11" i="37" s="1"/>
  <c r="AG11" i="90"/>
  <c r="AP11" i="90" s="1"/>
  <c r="W13" i="49"/>
  <c r="W12" i="90"/>
  <c r="Z13" i="9"/>
  <c r="AI11" i="43"/>
  <c r="AR11" i="43" s="1"/>
  <c r="Z11" i="87"/>
  <c r="AG11" i="51"/>
  <c r="AP11" i="51" s="1"/>
  <c r="Z11" i="24"/>
  <c r="AG11" i="24" s="1"/>
  <c r="AP11" i="24" s="1"/>
  <c r="Z12" i="63"/>
  <c r="AG12" i="63" s="1"/>
  <c r="AP12" i="63" s="1"/>
  <c r="Z12" i="60"/>
  <c r="AE12" i="60" s="1"/>
  <c r="AF11" i="51"/>
  <c r="AO11" i="51" s="1"/>
  <c r="AF12" i="13"/>
  <c r="AO12" i="13" s="1"/>
  <c r="AE12" i="79"/>
  <c r="AN12" i="79" s="1"/>
  <c r="Z12" i="72"/>
  <c r="W13" i="13"/>
  <c r="X13" i="13" s="1"/>
  <c r="AF12" i="79"/>
  <c r="AO12" i="79" s="1"/>
  <c r="AF12" i="15"/>
  <c r="AO12" i="15" s="1"/>
  <c r="AG12" i="79"/>
  <c r="AP12" i="79" s="1"/>
  <c r="X12" i="37"/>
  <c r="AG12" i="15"/>
  <c r="AP12" i="15" s="1"/>
  <c r="AE12" i="15"/>
  <c r="Z12" i="81"/>
  <c r="AG12" i="81" s="1"/>
  <c r="AP12" i="81" s="1"/>
  <c r="Z13" i="44"/>
  <c r="AE13" i="44" s="1"/>
  <c r="AI11" i="86"/>
  <c r="AR11" i="86" s="1"/>
  <c r="X12" i="54"/>
  <c r="Z12" i="54" s="1"/>
  <c r="Z11" i="69"/>
  <c r="AE11" i="51"/>
  <c r="AN11" i="51" s="1"/>
  <c r="Z12" i="39"/>
  <c r="AF12" i="39" s="1"/>
  <c r="AO12" i="39" s="1"/>
  <c r="Z13" i="71"/>
  <c r="AI11" i="54"/>
  <c r="AR11" i="54" s="1"/>
  <c r="AI11" i="92"/>
  <c r="AR11" i="92" s="1"/>
  <c r="Z12" i="41"/>
  <c r="AF12" i="41" s="1"/>
  <c r="AO12" i="41" s="1"/>
  <c r="Z12" i="86"/>
  <c r="W13" i="86" s="1"/>
  <c r="Z11" i="32"/>
  <c r="AF11" i="32" s="1"/>
  <c r="AO11" i="32" s="1"/>
  <c r="Z12" i="48"/>
  <c r="W13" i="48" s="1"/>
  <c r="Z12" i="83"/>
  <c r="AG12" i="83" s="1"/>
  <c r="AP12" i="83" s="1"/>
  <c r="Z13" i="89"/>
  <c r="AF13" i="89" s="1"/>
  <c r="AO13" i="89" s="1"/>
  <c r="Z12" i="94"/>
  <c r="Z13" i="53"/>
  <c r="W14" i="53" s="1"/>
  <c r="Z12" i="92"/>
  <c r="AF12" i="92" s="1"/>
  <c r="AO12" i="92" s="1"/>
  <c r="Z12" i="62"/>
  <c r="AE12" i="62" s="1"/>
  <c r="Z11" i="26"/>
  <c r="AG11" i="26" s="1"/>
  <c r="AP11" i="26" s="1"/>
  <c r="Z12" i="65"/>
  <c r="AE12" i="65" s="1"/>
  <c r="W13" i="63"/>
  <c r="AG12" i="60"/>
  <c r="AP12" i="60" s="1"/>
  <c r="AF12" i="83"/>
  <c r="AO12" i="83" s="1"/>
  <c r="W13" i="83"/>
  <c r="AF11" i="26"/>
  <c r="AO11" i="26" s="1"/>
  <c r="AH11" i="103"/>
  <c r="AQ11" i="103" s="1"/>
  <c r="AR12" i="89"/>
  <c r="AF12" i="77"/>
  <c r="AO12" i="77" s="1"/>
  <c r="AE12" i="77"/>
  <c r="AG12" i="77"/>
  <c r="AP12" i="77" s="1"/>
  <c r="W13" i="77"/>
  <c r="AH12" i="102"/>
  <c r="AQ12" i="102" s="1"/>
  <c r="AR10" i="99"/>
  <c r="AH12" i="59"/>
  <c r="AQ12" i="59" s="1"/>
  <c r="AH12" i="29"/>
  <c r="AQ12" i="29" s="1"/>
  <c r="AF12" i="68"/>
  <c r="AO12" i="68" s="1"/>
  <c r="AE12" i="68"/>
  <c r="AG12" i="68"/>
  <c r="AP12" i="68" s="1"/>
  <c r="W13" i="68"/>
  <c r="AR11" i="81"/>
  <c r="AH12" i="82"/>
  <c r="AQ12" i="82" s="1"/>
  <c r="AI12" i="38"/>
  <c r="AN12" i="38"/>
  <c r="AH11" i="104"/>
  <c r="AQ11" i="104" s="1"/>
  <c r="Z12" i="102"/>
  <c r="AR10" i="103"/>
  <c r="Y12" i="14"/>
  <c r="X12" i="14"/>
  <c r="AG11" i="52"/>
  <c r="AP11" i="52" s="1"/>
  <c r="AE11" i="52"/>
  <c r="W12" i="52"/>
  <c r="AF11" i="52"/>
  <c r="AO11" i="52" s="1"/>
  <c r="Y12" i="25"/>
  <c r="X12" i="25"/>
  <c r="AH12" i="84"/>
  <c r="AQ12" i="84" s="1"/>
  <c r="AH12" i="28"/>
  <c r="AQ12" i="28" s="1"/>
  <c r="AN12" i="74"/>
  <c r="AI12" i="74"/>
  <c r="Y12" i="58"/>
  <c r="X12" i="58"/>
  <c r="AH12" i="36"/>
  <c r="AQ12" i="36" s="1"/>
  <c r="AR10" i="104"/>
  <c r="W13" i="73"/>
  <c r="AG12" i="73"/>
  <c r="AP12" i="73" s="1"/>
  <c r="AF12" i="73"/>
  <c r="AO12" i="73" s="1"/>
  <c r="AE12" i="73"/>
  <c r="AN11" i="101"/>
  <c r="AI11" i="101"/>
  <c r="W12" i="66"/>
  <c r="AG11" i="66"/>
  <c r="AP11" i="66" s="1"/>
  <c r="AF11" i="66"/>
  <c r="AO11" i="66" s="1"/>
  <c r="AE11" i="66"/>
  <c r="AR11" i="20"/>
  <c r="AH12" i="43"/>
  <c r="AQ12" i="43" s="1"/>
  <c r="Y13" i="70"/>
  <c r="X13" i="70"/>
  <c r="AH12" i="81"/>
  <c r="AQ12" i="81" s="1"/>
  <c r="Y12" i="30"/>
  <c r="X12" i="30"/>
  <c r="AR11" i="94"/>
  <c r="AR10" i="87"/>
  <c r="Y12" i="51"/>
  <c r="X12" i="51"/>
  <c r="W12" i="96"/>
  <c r="AG11" i="96"/>
  <c r="AP11" i="96" s="1"/>
  <c r="AF11" i="96"/>
  <c r="AO11" i="96" s="1"/>
  <c r="AE11" i="96"/>
  <c r="AE13" i="89"/>
  <c r="W14" i="89"/>
  <c r="AH12" i="65"/>
  <c r="AQ12" i="65" s="1"/>
  <c r="Y13" i="79"/>
  <c r="X13" i="79"/>
  <c r="AH12" i="60"/>
  <c r="AQ12" i="60" s="1"/>
  <c r="AH12" i="92"/>
  <c r="AQ12" i="92" s="1"/>
  <c r="AH11" i="24"/>
  <c r="AQ11" i="24" s="1"/>
  <c r="W13" i="78"/>
  <c r="AG12" i="78"/>
  <c r="AP12" i="78" s="1"/>
  <c r="AF12" i="78"/>
  <c r="AO12" i="78" s="1"/>
  <c r="AE12" i="78"/>
  <c r="AH12" i="39"/>
  <c r="AQ12" i="39" s="1"/>
  <c r="AH12" i="35"/>
  <c r="AQ12" i="35" s="1"/>
  <c r="AN11" i="50"/>
  <c r="AI11" i="50"/>
  <c r="AH12" i="22"/>
  <c r="AQ12" i="22" s="1"/>
  <c r="Z12" i="59"/>
  <c r="Z12" i="82"/>
  <c r="Z11" i="104"/>
  <c r="AN12" i="12"/>
  <c r="AI12" i="12"/>
  <c r="AH12" i="62"/>
  <c r="AQ12" i="62" s="1"/>
  <c r="AI11" i="14"/>
  <c r="AN11" i="14"/>
  <c r="AH12" i="33"/>
  <c r="AQ12" i="33" s="1"/>
  <c r="AR11" i="63"/>
  <c r="Y13" i="80"/>
  <c r="X13" i="80"/>
  <c r="AH11" i="26"/>
  <c r="AQ11" i="26" s="1"/>
  <c r="Z12" i="84"/>
  <c r="Z12" i="28"/>
  <c r="AN12" i="2"/>
  <c r="Z12" i="36"/>
  <c r="AH12" i="72"/>
  <c r="AQ12" i="72" s="1"/>
  <c r="AH11" i="99"/>
  <c r="AQ11" i="99" s="1"/>
  <c r="AH12" i="64"/>
  <c r="AQ12" i="64" s="1"/>
  <c r="AF12" i="86"/>
  <c r="AO12" i="86" s="1"/>
  <c r="AE12" i="41"/>
  <c r="AG12" i="41"/>
  <c r="AP12" i="41" s="1"/>
  <c r="W13" i="41"/>
  <c r="AR11" i="83"/>
  <c r="AH12" i="48"/>
  <c r="AQ12" i="48" s="1"/>
  <c r="AR11" i="21"/>
  <c r="AI12" i="31"/>
  <c r="AN12" i="31"/>
  <c r="AI12" i="46"/>
  <c r="AN12" i="46"/>
  <c r="AE11" i="10"/>
  <c r="W12" i="10"/>
  <c r="AG11" i="10"/>
  <c r="AP11" i="10" s="1"/>
  <c r="AF11" i="10"/>
  <c r="AO11" i="10" s="1"/>
  <c r="Y13" i="74"/>
  <c r="X13" i="74"/>
  <c r="W13" i="61"/>
  <c r="AE12" i="61"/>
  <c r="AG12" i="61"/>
  <c r="AP12" i="61" s="1"/>
  <c r="AF12" i="61"/>
  <c r="AO12" i="61" s="1"/>
  <c r="Y13" i="34"/>
  <c r="X13" i="34"/>
  <c r="AI11" i="17"/>
  <c r="AN11" i="17"/>
  <c r="Z11" i="103"/>
  <c r="W13" i="97"/>
  <c r="AG12" i="97"/>
  <c r="AP12" i="97" s="1"/>
  <c r="AF12" i="97"/>
  <c r="AO12" i="97" s="1"/>
  <c r="AE12" i="97"/>
  <c r="AE11" i="24"/>
  <c r="AF11" i="24"/>
  <c r="AO11" i="24" s="1"/>
  <c r="W12" i="24"/>
  <c r="AE11" i="42"/>
  <c r="AG11" i="42"/>
  <c r="AP11" i="42" s="1"/>
  <c r="AF11" i="42"/>
  <c r="AO11" i="42" s="1"/>
  <c r="W12" i="42"/>
  <c r="AH12" i="20"/>
  <c r="AQ12" i="20" s="1"/>
  <c r="Z12" i="29"/>
  <c r="AR11" i="33"/>
  <c r="W12" i="91"/>
  <c r="AG11" i="91"/>
  <c r="AP11" i="91" s="1"/>
  <c r="AF11" i="91"/>
  <c r="AO11" i="91" s="1"/>
  <c r="AE11" i="91"/>
  <c r="W12" i="75"/>
  <c r="AG11" i="75"/>
  <c r="AP11" i="75" s="1"/>
  <c r="AF11" i="75"/>
  <c r="AO11" i="75" s="1"/>
  <c r="AE11" i="75"/>
  <c r="Y13" i="12"/>
  <c r="X13" i="12"/>
  <c r="AH12" i="94"/>
  <c r="AQ12" i="94" s="1"/>
  <c r="AH13" i="9"/>
  <c r="AQ13" i="9" s="1"/>
  <c r="AI12" i="13"/>
  <c r="AN12" i="13"/>
  <c r="AR11" i="84"/>
  <c r="AH11" i="87"/>
  <c r="AQ11" i="87" s="1"/>
  <c r="Z12" i="33"/>
  <c r="AN12" i="80"/>
  <c r="AI12" i="80"/>
  <c r="Y12" i="90"/>
  <c r="X12" i="90"/>
  <c r="Y13" i="2"/>
  <c r="X13" i="2"/>
  <c r="AR10" i="24"/>
  <c r="Y12" i="45"/>
  <c r="X12" i="45"/>
  <c r="W13" i="72"/>
  <c r="AG12" i="72"/>
  <c r="AP12" i="72" s="1"/>
  <c r="AF12" i="72"/>
  <c r="AO12" i="72" s="1"/>
  <c r="AE12" i="72"/>
  <c r="AR10" i="23"/>
  <c r="Z11" i="99"/>
  <c r="AH12" i="67"/>
  <c r="AQ12" i="67" s="1"/>
  <c r="AN12" i="16"/>
  <c r="AI12" i="16"/>
  <c r="AI11" i="27"/>
  <c r="AN11" i="27"/>
  <c r="AH12" i="93"/>
  <c r="AQ12" i="93" s="1"/>
  <c r="Z12" i="64"/>
  <c r="AH11" i="23"/>
  <c r="AQ11" i="23" s="1"/>
  <c r="Y13" i="15"/>
  <c r="X13" i="15"/>
  <c r="AR12" i="53"/>
  <c r="AH12" i="83"/>
  <c r="AQ12" i="83" s="1"/>
  <c r="AN11" i="90"/>
  <c r="W13" i="105"/>
  <c r="AG12" i="105"/>
  <c r="AP12" i="105" s="1"/>
  <c r="AF12" i="105"/>
  <c r="AO12" i="105" s="1"/>
  <c r="AE12" i="105"/>
  <c r="W12" i="69"/>
  <c r="AG11" i="69"/>
  <c r="AP11" i="69" s="1"/>
  <c r="AF11" i="69"/>
  <c r="AO11" i="69" s="1"/>
  <c r="AE11" i="69"/>
  <c r="AH12" i="63"/>
  <c r="AQ12" i="63" s="1"/>
  <c r="AF13" i="71"/>
  <c r="AO13" i="71" s="1"/>
  <c r="AG13" i="71"/>
  <c r="AP13" i="71" s="1"/>
  <c r="AE13" i="71"/>
  <c r="W14" i="71"/>
  <c r="AH13" i="53"/>
  <c r="AQ13" i="53" s="1"/>
  <c r="AH13" i="100"/>
  <c r="AQ13" i="100" s="1"/>
  <c r="Z13" i="100"/>
  <c r="AH12" i="21"/>
  <c r="AQ12" i="21" s="1"/>
  <c r="Z12" i="20"/>
  <c r="Z12" i="35"/>
  <c r="Z12" i="22"/>
  <c r="W13" i="76"/>
  <c r="AG12" i="76"/>
  <c r="AP12" i="76" s="1"/>
  <c r="AF12" i="76"/>
  <c r="AO12" i="76" s="1"/>
  <c r="AE12" i="76"/>
  <c r="AH12" i="88"/>
  <c r="AQ12" i="88" s="1"/>
  <c r="Y13" i="38"/>
  <c r="X13" i="38"/>
  <c r="AF12" i="18"/>
  <c r="AO12" i="18" s="1"/>
  <c r="W13" i="18"/>
  <c r="AG12" i="18"/>
  <c r="AP12" i="18" s="1"/>
  <c r="AE12" i="18"/>
  <c r="Y13" i="31"/>
  <c r="X13" i="31"/>
  <c r="Y13" i="46"/>
  <c r="X13" i="46"/>
  <c r="Y13" i="49"/>
  <c r="X13" i="49"/>
  <c r="W13" i="94"/>
  <c r="AG12" i="94"/>
  <c r="AP12" i="94" s="1"/>
  <c r="AF12" i="94"/>
  <c r="AO12" i="94" s="1"/>
  <c r="AE12" i="94"/>
  <c r="W14" i="9"/>
  <c r="AG13" i="9"/>
  <c r="AP13" i="9" s="1"/>
  <c r="AF13" i="9"/>
  <c r="AO13" i="9" s="1"/>
  <c r="AE13" i="9"/>
  <c r="W12" i="87"/>
  <c r="AG11" i="87"/>
  <c r="AP11" i="87" s="1"/>
  <c r="AF11" i="87"/>
  <c r="AO11" i="87" s="1"/>
  <c r="AE11" i="87"/>
  <c r="AH11" i="11"/>
  <c r="AQ11" i="11" s="1"/>
  <c r="AN11" i="25"/>
  <c r="AI11" i="25"/>
  <c r="AH12" i="95"/>
  <c r="AQ12" i="95" s="1"/>
  <c r="AR11" i="98"/>
  <c r="AN11" i="58"/>
  <c r="AI11" i="58"/>
  <c r="AH12" i="37"/>
  <c r="AQ12" i="37" s="1"/>
  <c r="Y13" i="85"/>
  <c r="X13" i="85"/>
  <c r="Z12" i="67"/>
  <c r="AN12" i="34"/>
  <c r="AI12" i="34"/>
  <c r="Y12" i="27"/>
  <c r="X12" i="27"/>
  <c r="AH13" i="47"/>
  <c r="AQ13" i="47" s="1"/>
  <c r="AR11" i="35"/>
  <c r="Z12" i="93"/>
  <c r="AR11" i="95"/>
  <c r="AN11" i="30"/>
  <c r="AI11" i="30"/>
  <c r="Z11" i="23"/>
  <c r="AR10" i="11"/>
  <c r="AR10" i="69"/>
  <c r="AR11" i="28"/>
  <c r="AH12" i="98"/>
  <c r="AQ12" i="98" s="1"/>
  <c r="AH12" i="86"/>
  <c r="AQ12" i="86" s="1"/>
  <c r="AR11" i="29"/>
  <c r="AH12" i="41"/>
  <c r="AQ12" i="41" s="1"/>
  <c r="AH11" i="32"/>
  <c r="AQ11" i="32" s="1"/>
  <c r="AR11" i="72"/>
  <c r="Z12" i="98"/>
  <c r="AG11" i="40"/>
  <c r="AP11" i="40" s="1"/>
  <c r="W12" i="40"/>
  <c r="AE11" i="40"/>
  <c r="AF11" i="40"/>
  <c r="AO11" i="40" s="1"/>
  <c r="Z12" i="21"/>
  <c r="Y12" i="50"/>
  <c r="X12" i="50"/>
  <c r="AH13" i="89"/>
  <c r="AQ13" i="89" s="1"/>
  <c r="AR11" i="93"/>
  <c r="AR11" i="60"/>
  <c r="Z12" i="88"/>
  <c r="AN12" i="49"/>
  <c r="AI12" i="49"/>
  <c r="AH13" i="44"/>
  <c r="AQ13" i="44" s="1"/>
  <c r="AE11" i="55"/>
  <c r="AG11" i="55"/>
  <c r="AP11" i="55" s="1"/>
  <c r="W12" i="55"/>
  <c r="AF11" i="55"/>
  <c r="AO11" i="55" s="1"/>
  <c r="Z11" i="11"/>
  <c r="Z12" i="95"/>
  <c r="Z12" i="37"/>
  <c r="AN12" i="85"/>
  <c r="AI12" i="85"/>
  <c r="AR10" i="32"/>
  <c r="AI11" i="45"/>
  <c r="AN11" i="45"/>
  <c r="AH11" i="69"/>
  <c r="AQ11" i="69" s="1"/>
  <c r="Y12" i="101"/>
  <c r="X12" i="101"/>
  <c r="AR10" i="26"/>
  <c r="Z13" i="47"/>
  <c r="AN12" i="70"/>
  <c r="AI12" i="70"/>
  <c r="AR11" i="39"/>
  <c r="AR11" i="82"/>
  <c r="Y12" i="17"/>
  <c r="X12" i="17"/>
  <c r="AR11" i="102"/>
  <c r="AR11" i="41"/>
  <c r="AH13" i="71"/>
  <c r="AQ13" i="71" s="1"/>
  <c r="AN12" i="15"/>
  <c r="AF12" i="43" l="1"/>
  <c r="AO12" i="43" s="1"/>
  <c r="W13" i="43"/>
  <c r="AE12" i="43"/>
  <c r="AG12" i="43"/>
  <c r="AP12" i="43" s="1"/>
  <c r="X12" i="19"/>
  <c r="AH12" i="19" s="1"/>
  <c r="AQ12" i="19" s="1"/>
  <c r="Y12" i="19"/>
  <c r="Z12" i="19" s="1"/>
  <c r="X13" i="16"/>
  <c r="AG13" i="89"/>
  <c r="AP13" i="89" s="1"/>
  <c r="AG12" i="65"/>
  <c r="AP12" i="65" s="1"/>
  <c r="AI11" i="19"/>
  <c r="AR11" i="19" s="1"/>
  <c r="AH12" i="54"/>
  <c r="AQ12" i="54" s="1"/>
  <c r="AE12" i="63"/>
  <c r="AG12" i="86"/>
  <c r="AP12" i="86" s="1"/>
  <c r="Y13" i="13"/>
  <c r="AE12" i="86"/>
  <c r="AI12" i="15"/>
  <c r="AR12" i="15" s="1"/>
  <c r="AI12" i="2"/>
  <c r="AR12" i="2" s="1"/>
  <c r="AE12" i="83"/>
  <c r="AF12" i="65"/>
  <c r="AO12" i="65" s="1"/>
  <c r="AF12" i="60"/>
  <c r="AO12" i="60" s="1"/>
  <c r="W12" i="26"/>
  <c r="Y12" i="26" s="1"/>
  <c r="W13" i="60"/>
  <c r="AE11" i="26"/>
  <c r="AI11" i="26" s="1"/>
  <c r="AI11" i="90"/>
  <c r="AR11" i="90" s="1"/>
  <c r="W14" i="44"/>
  <c r="AG13" i="44"/>
  <c r="AP13" i="44" s="1"/>
  <c r="AF13" i="44"/>
  <c r="AO13" i="44" s="1"/>
  <c r="Z13" i="74"/>
  <c r="AF12" i="48"/>
  <c r="AO12" i="48" s="1"/>
  <c r="AE12" i="48"/>
  <c r="W13" i="65"/>
  <c r="AG13" i="53"/>
  <c r="AP13" i="53" s="1"/>
  <c r="AF12" i="63"/>
  <c r="AO12" i="63" s="1"/>
  <c r="Z13" i="38"/>
  <c r="Z13" i="34"/>
  <c r="AE12" i="39"/>
  <c r="AN12" i="39" s="1"/>
  <c r="W13" i="81"/>
  <c r="Y13" i="81" s="1"/>
  <c r="AG12" i="39"/>
  <c r="AP12" i="39" s="1"/>
  <c r="AE12" i="81"/>
  <c r="AN12" i="81" s="1"/>
  <c r="AI12" i="79"/>
  <c r="AR12" i="79" s="1"/>
  <c r="AF12" i="62"/>
  <c r="AO12" i="62" s="1"/>
  <c r="AF13" i="53"/>
  <c r="AO13" i="53" s="1"/>
  <c r="W13" i="39"/>
  <c r="AF12" i="81"/>
  <c r="AO12" i="81" s="1"/>
  <c r="AE13" i="53"/>
  <c r="AI11" i="51"/>
  <c r="AR11" i="51" s="1"/>
  <c r="AE11" i="32"/>
  <c r="Z13" i="2"/>
  <c r="AF13" i="2" s="1"/>
  <c r="AO13" i="2" s="1"/>
  <c r="W13" i="92"/>
  <c r="AG12" i="48"/>
  <c r="AP12" i="48" s="1"/>
  <c r="AE12" i="92"/>
  <c r="AG11" i="32"/>
  <c r="AP11" i="32" s="1"/>
  <c r="W13" i="62"/>
  <c r="AG12" i="92"/>
  <c r="AP12" i="92" s="1"/>
  <c r="W12" i="32"/>
  <c r="Y12" i="32" s="1"/>
  <c r="AG12" i="62"/>
  <c r="AP12" i="62" s="1"/>
  <c r="Z13" i="46"/>
  <c r="Z12" i="25"/>
  <c r="AG12" i="25" s="1"/>
  <c r="AP12" i="25" s="1"/>
  <c r="Z12" i="45"/>
  <c r="AE12" i="45" s="1"/>
  <c r="Z12" i="58"/>
  <c r="AE12" i="58" s="1"/>
  <c r="Z13" i="80"/>
  <c r="AG13" i="80" s="1"/>
  <c r="AP13" i="80" s="1"/>
  <c r="Z13" i="16"/>
  <c r="W14" i="16" s="1"/>
  <c r="Z13" i="85"/>
  <c r="AG13" i="85" s="1"/>
  <c r="AP13" i="85" s="1"/>
  <c r="Z12" i="90"/>
  <c r="AG12" i="90" s="1"/>
  <c r="AP12" i="90" s="1"/>
  <c r="Z13" i="12"/>
  <c r="AF13" i="12" s="1"/>
  <c r="AO13" i="12" s="1"/>
  <c r="Z13" i="79"/>
  <c r="AG13" i="79" s="1"/>
  <c r="AP13" i="79" s="1"/>
  <c r="W14" i="47"/>
  <c r="AE13" i="47"/>
  <c r="AF13" i="47"/>
  <c r="AO13" i="47" s="1"/>
  <c r="AG13" i="47"/>
  <c r="AP13" i="47" s="1"/>
  <c r="AR12" i="85"/>
  <c r="Y12" i="55"/>
  <c r="X12" i="55"/>
  <c r="AN11" i="40"/>
  <c r="AI11" i="40"/>
  <c r="AH12" i="27"/>
  <c r="AQ12" i="27" s="1"/>
  <c r="Y13" i="76"/>
  <c r="X13" i="76"/>
  <c r="AN12" i="73"/>
  <c r="AI12" i="73"/>
  <c r="AH12" i="14"/>
  <c r="AQ12" i="14" s="1"/>
  <c r="Y12" i="40"/>
  <c r="X12" i="40"/>
  <c r="Z12" i="27"/>
  <c r="W13" i="67"/>
  <c r="AG12" i="67"/>
  <c r="AP12" i="67" s="1"/>
  <c r="AF12" i="67"/>
  <c r="AO12" i="67" s="1"/>
  <c r="AE12" i="67"/>
  <c r="AG12" i="22"/>
  <c r="AP12" i="22" s="1"/>
  <c r="W13" i="22"/>
  <c r="AE12" i="22"/>
  <c r="AF12" i="22"/>
  <c r="AO12" i="22" s="1"/>
  <c r="AN12" i="105"/>
  <c r="AI12" i="105"/>
  <c r="AH13" i="15"/>
  <c r="AQ13" i="15" s="1"/>
  <c r="W12" i="99"/>
  <c r="AG11" i="99"/>
  <c r="AP11" i="99" s="1"/>
  <c r="AF11" i="99"/>
  <c r="AO11" i="99" s="1"/>
  <c r="AE11" i="99"/>
  <c r="Y13" i="72"/>
  <c r="X13" i="72"/>
  <c r="AN11" i="91"/>
  <c r="AI11" i="91"/>
  <c r="AF12" i="29"/>
  <c r="AO12" i="29" s="1"/>
  <c r="AG12" i="29"/>
  <c r="AP12" i="29" s="1"/>
  <c r="W13" i="29"/>
  <c r="AE12" i="29"/>
  <c r="AN12" i="61"/>
  <c r="AI12" i="61"/>
  <c r="AR12" i="31"/>
  <c r="Y13" i="86"/>
  <c r="X13" i="86"/>
  <c r="AE12" i="54"/>
  <c r="AF12" i="54"/>
  <c r="AO12" i="54" s="1"/>
  <c r="W13" i="54"/>
  <c r="AG12" i="54"/>
  <c r="AP12" i="54" s="1"/>
  <c r="W13" i="84"/>
  <c r="AG12" i="84"/>
  <c r="AP12" i="84" s="1"/>
  <c r="AF12" i="84"/>
  <c r="AO12" i="84" s="1"/>
  <c r="AE12" i="84"/>
  <c r="AF12" i="59"/>
  <c r="AO12" i="59" s="1"/>
  <c r="AE12" i="59"/>
  <c r="AG12" i="59"/>
  <c r="AP12" i="59" s="1"/>
  <c r="W13" i="59"/>
  <c r="Y13" i="78"/>
  <c r="X13" i="78"/>
  <c r="AN13" i="89"/>
  <c r="AH12" i="51"/>
  <c r="AQ12" i="51" s="1"/>
  <c r="AH13" i="70"/>
  <c r="AQ13" i="70" s="1"/>
  <c r="Y12" i="66"/>
  <c r="X12" i="66"/>
  <c r="AR12" i="74"/>
  <c r="Y12" i="52"/>
  <c r="X12" i="52"/>
  <c r="Z12" i="14"/>
  <c r="Y14" i="44"/>
  <c r="X14" i="44"/>
  <c r="AN12" i="77"/>
  <c r="AI12" i="77"/>
  <c r="AN12" i="62"/>
  <c r="Y14" i="53"/>
  <c r="X14" i="53"/>
  <c r="Y14" i="89"/>
  <c r="X14" i="89"/>
  <c r="Y13" i="63"/>
  <c r="X13" i="63"/>
  <c r="AH12" i="17"/>
  <c r="AQ12" i="17" s="1"/>
  <c r="AH13" i="49"/>
  <c r="AQ13" i="49" s="1"/>
  <c r="AF12" i="37"/>
  <c r="AO12" i="37" s="1"/>
  <c r="AG12" i="37"/>
  <c r="AP12" i="37" s="1"/>
  <c r="W13" i="37"/>
  <c r="AE12" i="37"/>
  <c r="AN11" i="55"/>
  <c r="AI11" i="55"/>
  <c r="AH13" i="85"/>
  <c r="AQ13" i="85" s="1"/>
  <c r="Y14" i="9"/>
  <c r="X14" i="9"/>
  <c r="Z13" i="49"/>
  <c r="Y13" i="18"/>
  <c r="X13" i="18"/>
  <c r="AG12" i="35"/>
  <c r="AP12" i="35" s="1"/>
  <c r="AF12" i="35"/>
  <c r="AO12" i="35" s="1"/>
  <c r="AE12" i="35"/>
  <c r="W13" i="35"/>
  <c r="Z13" i="15"/>
  <c r="AR11" i="27"/>
  <c r="Y12" i="42"/>
  <c r="X12" i="42"/>
  <c r="AN12" i="97"/>
  <c r="AI12" i="97"/>
  <c r="AH13" i="16"/>
  <c r="AQ13" i="16" s="1"/>
  <c r="Y13" i="61"/>
  <c r="X13" i="61"/>
  <c r="Y12" i="10"/>
  <c r="X12" i="10"/>
  <c r="Y13" i="41"/>
  <c r="X13" i="41"/>
  <c r="AN12" i="86"/>
  <c r="AH12" i="30"/>
  <c r="AQ12" i="30" s="1"/>
  <c r="Z13" i="70"/>
  <c r="AR11" i="101"/>
  <c r="AI11" i="52"/>
  <c r="AN11" i="52"/>
  <c r="Y13" i="68"/>
  <c r="X13" i="68"/>
  <c r="AH13" i="13"/>
  <c r="AQ13" i="13" s="1"/>
  <c r="AN11" i="32"/>
  <c r="X12" i="26"/>
  <c r="Y13" i="60"/>
  <c r="X13" i="60"/>
  <c r="Y13" i="48"/>
  <c r="X13" i="48"/>
  <c r="AE13" i="46"/>
  <c r="AF13" i="46"/>
  <c r="AO13" i="46" s="1"/>
  <c r="W14" i="46"/>
  <c r="AG13" i="46"/>
  <c r="AP13" i="46" s="1"/>
  <c r="AE13" i="38"/>
  <c r="AF13" i="38"/>
  <c r="AO13" i="38" s="1"/>
  <c r="AG13" i="38"/>
  <c r="AP13" i="38" s="1"/>
  <c r="W14" i="38"/>
  <c r="Y12" i="75"/>
  <c r="X12" i="75"/>
  <c r="W12" i="103"/>
  <c r="AG11" i="103"/>
  <c r="AP11" i="103" s="1"/>
  <c r="AE11" i="103"/>
  <c r="AF11" i="103"/>
  <c r="AO11" i="103" s="1"/>
  <c r="AG12" i="36"/>
  <c r="AP12" i="36" s="1"/>
  <c r="W13" i="36"/>
  <c r="AE12" i="36"/>
  <c r="AF12" i="36"/>
  <c r="AO12" i="36" s="1"/>
  <c r="W13" i="82"/>
  <c r="AG12" i="82"/>
  <c r="AP12" i="82" s="1"/>
  <c r="AF12" i="82"/>
  <c r="AO12" i="82" s="1"/>
  <c r="AE12" i="82"/>
  <c r="AH13" i="79"/>
  <c r="AQ13" i="79" s="1"/>
  <c r="AR12" i="49"/>
  <c r="Z12" i="17"/>
  <c r="AH12" i="101"/>
  <c r="AQ12" i="101" s="1"/>
  <c r="AR11" i="45"/>
  <c r="AF12" i="95"/>
  <c r="AO12" i="95" s="1"/>
  <c r="AG12" i="95"/>
  <c r="AP12" i="95" s="1"/>
  <c r="AE12" i="95"/>
  <c r="W13" i="95"/>
  <c r="W13" i="88"/>
  <c r="AG12" i="88"/>
  <c r="AP12" i="88" s="1"/>
  <c r="AE12" i="88"/>
  <c r="AF12" i="88"/>
  <c r="AO12" i="88" s="1"/>
  <c r="AH12" i="50"/>
  <c r="AQ12" i="50" s="1"/>
  <c r="AF12" i="98"/>
  <c r="AO12" i="98" s="1"/>
  <c r="AE12" i="98"/>
  <c r="W13" i="98"/>
  <c r="AG12" i="98"/>
  <c r="AP12" i="98" s="1"/>
  <c r="Y13" i="39"/>
  <c r="X13" i="39"/>
  <c r="AR12" i="34"/>
  <c r="AF13" i="85"/>
  <c r="AO13" i="85" s="1"/>
  <c r="AE13" i="85"/>
  <c r="AR11" i="58"/>
  <c r="AR11" i="25"/>
  <c r="AN12" i="94"/>
  <c r="AI12" i="94"/>
  <c r="AH13" i="31"/>
  <c r="AQ13" i="31" s="1"/>
  <c r="AN12" i="76"/>
  <c r="AI12" i="76"/>
  <c r="AG12" i="20"/>
  <c r="AP12" i="20" s="1"/>
  <c r="AF12" i="20"/>
  <c r="AO12" i="20" s="1"/>
  <c r="AE12" i="20"/>
  <c r="W13" i="20"/>
  <c r="Y14" i="71"/>
  <c r="X14" i="71"/>
  <c r="AN11" i="69"/>
  <c r="AI11" i="69"/>
  <c r="AR12" i="16"/>
  <c r="AH13" i="2"/>
  <c r="AQ13" i="2" s="1"/>
  <c r="AR12" i="80"/>
  <c r="AN11" i="75"/>
  <c r="AI11" i="75"/>
  <c r="AI11" i="24"/>
  <c r="AN11" i="24"/>
  <c r="AH13" i="74"/>
  <c r="AQ13" i="74" s="1"/>
  <c r="AI11" i="10"/>
  <c r="AN11" i="10"/>
  <c r="X13" i="81"/>
  <c r="AR12" i="12"/>
  <c r="AN11" i="96"/>
  <c r="AI11" i="96"/>
  <c r="Z12" i="51"/>
  <c r="Z12" i="30"/>
  <c r="Y13" i="73"/>
  <c r="X13" i="73"/>
  <c r="AH12" i="25"/>
  <c r="AQ12" i="25" s="1"/>
  <c r="AR12" i="38"/>
  <c r="Z13" i="13"/>
  <c r="Y13" i="65"/>
  <c r="X13" i="65"/>
  <c r="Y13" i="83"/>
  <c r="X13" i="83"/>
  <c r="AN12" i="63"/>
  <c r="Y12" i="69"/>
  <c r="X12" i="69"/>
  <c r="Y12" i="24"/>
  <c r="X12" i="24"/>
  <c r="W14" i="34"/>
  <c r="AF13" i="34"/>
  <c r="AO13" i="34" s="1"/>
  <c r="AE13" i="34"/>
  <c r="AG13" i="34"/>
  <c r="AP13" i="34" s="1"/>
  <c r="AG12" i="28"/>
  <c r="AP12" i="28" s="1"/>
  <c r="W13" i="28"/>
  <c r="AF12" i="28"/>
  <c r="AO12" i="28" s="1"/>
  <c r="AE12" i="28"/>
  <c r="AR11" i="14"/>
  <c r="AN11" i="87"/>
  <c r="AI11" i="87"/>
  <c r="AR12" i="70"/>
  <c r="Z12" i="101"/>
  <c r="W12" i="11"/>
  <c r="AG11" i="11"/>
  <c r="AP11" i="11" s="1"/>
  <c r="AF11" i="11"/>
  <c r="AO11" i="11" s="1"/>
  <c r="AE11" i="11"/>
  <c r="Z12" i="50"/>
  <c r="W13" i="21"/>
  <c r="AG12" i="21"/>
  <c r="AP12" i="21" s="1"/>
  <c r="AE12" i="21"/>
  <c r="AF12" i="21"/>
  <c r="AO12" i="21" s="1"/>
  <c r="AF11" i="23"/>
  <c r="AO11" i="23" s="1"/>
  <c r="AG11" i="23"/>
  <c r="AP11" i="23" s="1"/>
  <c r="W12" i="23"/>
  <c r="AE11" i="23"/>
  <c r="W13" i="93"/>
  <c r="AG12" i="93"/>
  <c r="AP12" i="93" s="1"/>
  <c r="AF12" i="93"/>
  <c r="AO12" i="93" s="1"/>
  <c r="AE12" i="93"/>
  <c r="Y12" i="87"/>
  <c r="X12" i="87"/>
  <c r="AH13" i="46"/>
  <c r="AQ13" i="46" s="1"/>
  <c r="Z13" i="31"/>
  <c r="AH13" i="38"/>
  <c r="AQ13" i="38" s="1"/>
  <c r="AN13" i="71"/>
  <c r="AI13" i="71"/>
  <c r="Y13" i="105"/>
  <c r="X13" i="105"/>
  <c r="AN12" i="72"/>
  <c r="AI12" i="72"/>
  <c r="AH12" i="45"/>
  <c r="AQ12" i="45" s="1"/>
  <c r="Y12" i="91"/>
  <c r="X12" i="91"/>
  <c r="Y13" i="92"/>
  <c r="X13" i="92"/>
  <c r="AR11" i="17"/>
  <c r="AF13" i="74"/>
  <c r="AO13" i="74" s="1"/>
  <c r="AE13" i="74"/>
  <c r="W14" i="74"/>
  <c r="AG13" i="74"/>
  <c r="AP13" i="74" s="1"/>
  <c r="AH13" i="80"/>
  <c r="AQ13" i="80" s="1"/>
  <c r="AR11" i="50"/>
  <c r="AN12" i="78"/>
  <c r="AI12" i="78"/>
  <c r="AN11" i="66"/>
  <c r="AI11" i="66"/>
  <c r="AH12" i="58"/>
  <c r="AQ12" i="58" s="1"/>
  <c r="AE12" i="25"/>
  <c r="AI12" i="68"/>
  <c r="AN12" i="68"/>
  <c r="AN13" i="44"/>
  <c r="AN12" i="65"/>
  <c r="AN13" i="53"/>
  <c r="Y13" i="94"/>
  <c r="X13" i="94"/>
  <c r="AI12" i="18"/>
  <c r="AN12" i="18"/>
  <c r="AE13" i="100"/>
  <c r="W14" i="100"/>
  <c r="AG13" i="100"/>
  <c r="AP13" i="100" s="1"/>
  <c r="AF13" i="100"/>
  <c r="AO13" i="100" s="1"/>
  <c r="W13" i="64"/>
  <c r="AG12" i="64"/>
  <c r="AP12" i="64" s="1"/>
  <c r="AF12" i="64"/>
  <c r="AO12" i="64" s="1"/>
  <c r="AE12" i="64"/>
  <c r="AH12" i="90"/>
  <c r="AQ12" i="90" s="1"/>
  <c r="AH13" i="12"/>
  <c r="AQ13" i="12" s="1"/>
  <c r="Y13" i="43"/>
  <c r="X13" i="43"/>
  <c r="Y12" i="96"/>
  <c r="X12" i="96"/>
  <c r="AR11" i="30"/>
  <c r="AN13" i="9"/>
  <c r="AI13" i="9"/>
  <c r="AG12" i="33"/>
  <c r="AP12" i="33" s="1"/>
  <c r="AE12" i="33"/>
  <c r="W13" i="33"/>
  <c r="AF12" i="33"/>
  <c r="AO12" i="33" s="1"/>
  <c r="AR12" i="13"/>
  <c r="AI11" i="42"/>
  <c r="AN11" i="42"/>
  <c r="AN12" i="92"/>
  <c r="Y13" i="97"/>
  <c r="X13" i="97"/>
  <c r="AH13" i="34"/>
  <c r="AQ13" i="34" s="1"/>
  <c r="AR12" i="46"/>
  <c r="AN12" i="41"/>
  <c r="AI12" i="41"/>
  <c r="AN12" i="43"/>
  <c r="AI12" i="43"/>
  <c r="AF11" i="104"/>
  <c r="AO11" i="104" s="1"/>
  <c r="AE11" i="104"/>
  <c r="AG11" i="104"/>
  <c r="AP11" i="104" s="1"/>
  <c r="W12" i="104"/>
  <c r="W13" i="102"/>
  <c r="AG12" i="102"/>
  <c r="AP12" i="102" s="1"/>
  <c r="AF12" i="102"/>
  <c r="AO12" i="102" s="1"/>
  <c r="AE12" i="102"/>
  <c r="Y13" i="77"/>
  <c r="X13" i="77"/>
  <c r="Y13" i="62"/>
  <c r="X13" i="62"/>
  <c r="AN12" i="83"/>
  <c r="AI12" i="83"/>
  <c r="AN12" i="60"/>
  <c r="AI13" i="89" l="1"/>
  <c r="AG12" i="19"/>
  <c r="AP12" i="19" s="1"/>
  <c r="W13" i="19"/>
  <c r="AF12" i="19"/>
  <c r="AO12" i="19" s="1"/>
  <c r="AE12" i="19"/>
  <c r="AI12" i="86"/>
  <c r="AR12" i="86" s="1"/>
  <c r="X12" i="32"/>
  <c r="W14" i="85"/>
  <c r="AF13" i="16"/>
  <c r="AO13" i="16" s="1"/>
  <c r="Z12" i="69"/>
  <c r="Z13" i="18"/>
  <c r="AF12" i="58"/>
  <c r="AO12" i="58" s="1"/>
  <c r="AN11" i="26"/>
  <c r="AI12" i="60"/>
  <c r="AR12" i="60" s="1"/>
  <c r="AI12" i="65"/>
  <c r="AR12" i="65" s="1"/>
  <c r="AI12" i="48"/>
  <c r="AR12" i="48" s="1"/>
  <c r="AI13" i="44"/>
  <c r="AR13" i="44" s="1"/>
  <c r="AI12" i="39"/>
  <c r="AR12" i="39" s="1"/>
  <c r="AI12" i="81"/>
  <c r="AR12" i="81" s="1"/>
  <c r="AI12" i="92"/>
  <c r="AR12" i="92" s="1"/>
  <c r="AI13" i="53"/>
  <c r="AR13" i="53" s="1"/>
  <c r="AI12" i="63"/>
  <c r="AR12" i="63" s="1"/>
  <c r="AG13" i="16"/>
  <c r="AP13" i="16" s="1"/>
  <c r="AG13" i="2"/>
  <c r="AP13" i="2" s="1"/>
  <c r="AN12" i="48"/>
  <c r="AE13" i="16"/>
  <c r="AF13" i="80"/>
  <c r="AO13" i="80" s="1"/>
  <c r="W14" i="79"/>
  <c r="Y14" i="79" s="1"/>
  <c r="W13" i="58"/>
  <c r="Y13" i="58" s="1"/>
  <c r="W14" i="12"/>
  <c r="AE13" i="2"/>
  <c r="AN13" i="2" s="1"/>
  <c r="W14" i="2"/>
  <c r="W14" i="80"/>
  <c r="Z13" i="60"/>
  <c r="Z13" i="72"/>
  <c r="W14" i="72" s="1"/>
  <c r="AG12" i="58"/>
  <c r="AP12" i="58" s="1"/>
  <c r="Z13" i="39"/>
  <c r="AE13" i="39" s="1"/>
  <c r="AI12" i="62"/>
  <c r="AR12" i="62" s="1"/>
  <c r="AE13" i="79"/>
  <c r="AN13" i="79" s="1"/>
  <c r="AF12" i="25"/>
  <c r="AO12" i="25" s="1"/>
  <c r="Z13" i="81"/>
  <c r="AE12" i="90"/>
  <c r="AI11" i="32"/>
  <c r="AR11" i="32" s="1"/>
  <c r="AF12" i="90"/>
  <c r="AO12" i="90" s="1"/>
  <c r="W13" i="45"/>
  <c r="Y13" i="45" s="1"/>
  <c r="W13" i="25"/>
  <c r="Y13" i="25" s="1"/>
  <c r="W13" i="90"/>
  <c r="AE13" i="80"/>
  <c r="AN13" i="80" s="1"/>
  <c r="Z13" i="62"/>
  <c r="W14" i="62" s="1"/>
  <c r="Z13" i="73"/>
  <c r="AG13" i="73" s="1"/>
  <c r="AP13" i="73" s="1"/>
  <c r="AE13" i="12"/>
  <c r="AN13" i="12" s="1"/>
  <c r="AF12" i="45"/>
  <c r="AO12" i="45" s="1"/>
  <c r="AG13" i="12"/>
  <c r="AP13" i="12" s="1"/>
  <c r="AG12" i="45"/>
  <c r="AP12" i="45" s="1"/>
  <c r="Z12" i="91"/>
  <c r="Z12" i="87"/>
  <c r="W13" i="87" s="1"/>
  <c r="Z12" i="52"/>
  <c r="AE12" i="52" s="1"/>
  <c r="Z12" i="55"/>
  <c r="AE12" i="55" s="1"/>
  <c r="Z14" i="71"/>
  <c r="W15" i="71" s="1"/>
  <c r="Z14" i="53"/>
  <c r="W15" i="53" s="1"/>
  <c r="AF13" i="79"/>
  <c r="AO13" i="79" s="1"/>
  <c r="W13" i="91"/>
  <c r="AE13" i="18"/>
  <c r="W14" i="18"/>
  <c r="AF13" i="18"/>
  <c r="AO13" i="18" s="1"/>
  <c r="AG13" i="18"/>
  <c r="AP13" i="18" s="1"/>
  <c r="W14" i="60"/>
  <c r="AG13" i="60"/>
  <c r="AP13" i="60" s="1"/>
  <c r="AF13" i="60"/>
  <c r="AO13" i="60" s="1"/>
  <c r="AE13" i="60"/>
  <c r="AR11" i="87"/>
  <c r="AG13" i="13"/>
  <c r="AP13" i="13" s="1"/>
  <c r="W14" i="13"/>
  <c r="AF13" i="13"/>
  <c r="AO13" i="13" s="1"/>
  <c r="AE13" i="13"/>
  <c r="Y13" i="95"/>
  <c r="X13" i="95"/>
  <c r="Y14" i="46"/>
  <c r="X14" i="46"/>
  <c r="AG13" i="15"/>
  <c r="AP13" i="15" s="1"/>
  <c r="W14" i="15"/>
  <c r="AF13" i="15"/>
  <c r="AO13" i="15" s="1"/>
  <c r="AE13" i="15"/>
  <c r="AH13" i="63"/>
  <c r="AQ13" i="63" s="1"/>
  <c r="AI12" i="59"/>
  <c r="AN12" i="59"/>
  <c r="Y13" i="29"/>
  <c r="X13" i="29"/>
  <c r="AG13" i="72"/>
  <c r="AP13" i="72" s="1"/>
  <c r="AE13" i="72"/>
  <c r="AH12" i="40"/>
  <c r="AQ12" i="40" s="1"/>
  <c r="AF12" i="55"/>
  <c r="AO12" i="55" s="1"/>
  <c r="AI13" i="47"/>
  <c r="AN13" i="47"/>
  <c r="Y13" i="33"/>
  <c r="X13" i="33"/>
  <c r="Y13" i="93"/>
  <c r="X13" i="93"/>
  <c r="AI12" i="21"/>
  <c r="AN12" i="21"/>
  <c r="Y14" i="34"/>
  <c r="X14" i="34"/>
  <c r="AR11" i="26"/>
  <c r="AR11" i="24"/>
  <c r="AR12" i="76"/>
  <c r="AN12" i="95"/>
  <c r="AI12" i="95"/>
  <c r="Y13" i="82"/>
  <c r="X13" i="82"/>
  <c r="AN11" i="103"/>
  <c r="AI11" i="103"/>
  <c r="Y14" i="38"/>
  <c r="X14" i="38"/>
  <c r="AH12" i="10"/>
  <c r="AQ12" i="10" s="1"/>
  <c r="AH12" i="42"/>
  <c r="AQ12" i="42" s="1"/>
  <c r="Y13" i="35"/>
  <c r="X13" i="35"/>
  <c r="Z13" i="63"/>
  <c r="AH14" i="44"/>
  <c r="AH13" i="78"/>
  <c r="AQ13" i="78" s="1"/>
  <c r="Y13" i="54"/>
  <c r="X13" i="54"/>
  <c r="AR12" i="105"/>
  <c r="AN12" i="67"/>
  <c r="AI12" i="67"/>
  <c r="Z12" i="40"/>
  <c r="Y14" i="47"/>
  <c r="X14" i="47"/>
  <c r="Y14" i="12"/>
  <c r="X14" i="12"/>
  <c r="Y13" i="90"/>
  <c r="X13" i="90"/>
  <c r="AN13" i="100"/>
  <c r="AI13" i="100"/>
  <c r="AR11" i="66"/>
  <c r="AH13" i="92"/>
  <c r="AQ13" i="92" s="1"/>
  <c r="W13" i="69"/>
  <c r="AG12" i="69"/>
  <c r="AP12" i="69" s="1"/>
  <c r="AF12" i="69"/>
  <c r="AO12" i="69" s="1"/>
  <c r="AE12" i="69"/>
  <c r="AE13" i="73"/>
  <c r="AH14" i="71"/>
  <c r="AQ14" i="71" s="1"/>
  <c r="AH12" i="96"/>
  <c r="AQ12" i="96" s="1"/>
  <c r="AR13" i="71"/>
  <c r="AI12" i="33"/>
  <c r="AN12" i="33"/>
  <c r="Z12" i="96"/>
  <c r="Y13" i="64"/>
  <c r="X13" i="64"/>
  <c r="AR12" i="18"/>
  <c r="AR12" i="78"/>
  <c r="Y14" i="16"/>
  <c r="X14" i="16"/>
  <c r="AR12" i="72"/>
  <c r="AN11" i="23"/>
  <c r="AI11" i="23"/>
  <c r="Y12" i="11"/>
  <c r="X12" i="11"/>
  <c r="AH12" i="24"/>
  <c r="AQ12" i="24" s="1"/>
  <c r="AE12" i="30"/>
  <c r="AF12" i="30"/>
  <c r="AO12" i="30" s="1"/>
  <c r="AG12" i="30"/>
  <c r="AP12" i="30" s="1"/>
  <c r="W13" i="30"/>
  <c r="AR11" i="75"/>
  <c r="Y14" i="85"/>
  <c r="X14" i="85"/>
  <c r="AI13" i="46"/>
  <c r="AN13" i="46"/>
  <c r="AR11" i="52"/>
  <c r="Z12" i="10"/>
  <c r="Z12" i="42"/>
  <c r="AI12" i="35"/>
  <c r="AN12" i="35"/>
  <c r="AE13" i="49"/>
  <c r="AF13" i="49"/>
  <c r="AO13" i="49" s="1"/>
  <c r="AG13" i="49"/>
  <c r="AP13" i="49" s="1"/>
  <c r="W14" i="49"/>
  <c r="AR11" i="55"/>
  <c r="Z14" i="44"/>
  <c r="Z13" i="78"/>
  <c r="AN12" i="84"/>
  <c r="AI12" i="84"/>
  <c r="AN11" i="99"/>
  <c r="AI11" i="99"/>
  <c r="AR12" i="73"/>
  <c r="AN12" i="102"/>
  <c r="AI12" i="102"/>
  <c r="AR12" i="43"/>
  <c r="AH13" i="97"/>
  <c r="AQ13" i="97" s="1"/>
  <c r="AN12" i="25"/>
  <c r="Y14" i="74"/>
  <c r="X14" i="74"/>
  <c r="AN13" i="16"/>
  <c r="Y12" i="23"/>
  <c r="X12" i="23"/>
  <c r="Y13" i="21"/>
  <c r="X13" i="21"/>
  <c r="AF12" i="101"/>
  <c r="AO12" i="101" s="1"/>
  <c r="AE12" i="101"/>
  <c r="AG12" i="101"/>
  <c r="AP12" i="101" s="1"/>
  <c r="W13" i="101"/>
  <c r="AH13" i="65"/>
  <c r="AQ13" i="65" s="1"/>
  <c r="AE12" i="51"/>
  <c r="AG12" i="51"/>
  <c r="AP12" i="51" s="1"/>
  <c r="AF12" i="51"/>
  <c r="AO12" i="51" s="1"/>
  <c r="W13" i="51"/>
  <c r="AR11" i="10"/>
  <c r="Y13" i="20"/>
  <c r="X13" i="20"/>
  <c r="Y13" i="98"/>
  <c r="X13" i="98"/>
  <c r="AN12" i="88"/>
  <c r="AI12" i="88"/>
  <c r="AI12" i="36"/>
  <c r="AN12" i="36"/>
  <c r="Y12" i="103"/>
  <c r="X12" i="103"/>
  <c r="AH13" i="48"/>
  <c r="AQ13" i="48" s="1"/>
  <c r="AH12" i="26"/>
  <c r="AQ12" i="26" s="1"/>
  <c r="AH14" i="9"/>
  <c r="AQ14" i="9" s="1"/>
  <c r="AH14" i="89"/>
  <c r="AI12" i="54"/>
  <c r="AN12" i="54"/>
  <c r="AR12" i="61"/>
  <c r="AR11" i="91"/>
  <c r="AH12" i="32"/>
  <c r="AQ12" i="32" s="1"/>
  <c r="AR11" i="40"/>
  <c r="AN12" i="45"/>
  <c r="AH12" i="87"/>
  <c r="AQ12" i="87" s="1"/>
  <c r="AH13" i="60"/>
  <c r="AQ13" i="60" s="1"/>
  <c r="AH13" i="62"/>
  <c r="AQ13" i="62" s="1"/>
  <c r="Y12" i="104"/>
  <c r="X12" i="104"/>
  <c r="AH13" i="94"/>
  <c r="AQ13" i="94" s="1"/>
  <c r="AR12" i="68"/>
  <c r="AH13" i="77"/>
  <c r="AQ13" i="77" s="1"/>
  <c r="Y13" i="102"/>
  <c r="X13" i="102"/>
  <c r="Z13" i="97"/>
  <c r="AH13" i="43"/>
  <c r="AQ13" i="43" s="1"/>
  <c r="Z13" i="94"/>
  <c r="AN13" i="74"/>
  <c r="AI13" i="74"/>
  <c r="AH13" i="105"/>
  <c r="AQ13" i="105" s="1"/>
  <c r="Z12" i="24"/>
  <c r="AH13" i="83"/>
  <c r="AQ13" i="83" s="1"/>
  <c r="Z13" i="65"/>
  <c r="AR11" i="96"/>
  <c r="AR11" i="69"/>
  <c r="AI12" i="20"/>
  <c r="AN12" i="20"/>
  <c r="AN12" i="98"/>
  <c r="AI12" i="98"/>
  <c r="AN12" i="82"/>
  <c r="AI12" i="82"/>
  <c r="Y13" i="36"/>
  <c r="X13" i="36"/>
  <c r="AH12" i="75"/>
  <c r="AQ12" i="75" s="1"/>
  <c r="AI13" i="38"/>
  <c r="AN13" i="38"/>
  <c r="Z13" i="48"/>
  <c r="Z12" i="26"/>
  <c r="AH13" i="68"/>
  <c r="AQ13" i="68" s="1"/>
  <c r="AH13" i="41"/>
  <c r="AQ13" i="41" s="1"/>
  <c r="AH13" i="61"/>
  <c r="AQ13" i="61" s="1"/>
  <c r="Z14" i="9"/>
  <c r="AI12" i="37"/>
  <c r="AN12" i="37"/>
  <c r="Z14" i="89"/>
  <c r="AE12" i="14"/>
  <c r="W13" i="14"/>
  <c r="AF12" i="14"/>
  <c r="AO12" i="14" s="1"/>
  <c r="AG12" i="14"/>
  <c r="AP12" i="14" s="1"/>
  <c r="AH12" i="66"/>
  <c r="AQ12" i="66" s="1"/>
  <c r="Y13" i="59"/>
  <c r="X13" i="59"/>
  <c r="AH13" i="86"/>
  <c r="AQ13" i="86" s="1"/>
  <c r="AI12" i="22"/>
  <c r="AN12" i="22"/>
  <c r="Y13" i="67"/>
  <c r="X13" i="67"/>
  <c r="AH13" i="76"/>
  <c r="AQ13" i="76" s="1"/>
  <c r="AN12" i="90"/>
  <c r="Y14" i="2"/>
  <c r="X14" i="2"/>
  <c r="Y14" i="80"/>
  <c r="X14" i="80"/>
  <c r="Y13" i="28"/>
  <c r="X13" i="28"/>
  <c r="W14" i="81"/>
  <c r="AG13" i="81"/>
  <c r="AP13" i="81" s="1"/>
  <c r="AF13" i="81"/>
  <c r="AO13" i="81" s="1"/>
  <c r="AE13" i="81"/>
  <c r="AH14" i="53"/>
  <c r="Z13" i="92"/>
  <c r="AN11" i="104"/>
  <c r="AI11" i="104"/>
  <c r="AR12" i="41"/>
  <c r="AR11" i="42"/>
  <c r="AH12" i="91"/>
  <c r="AQ12" i="91" s="1"/>
  <c r="AN12" i="93"/>
  <c r="AI12" i="93"/>
  <c r="AG12" i="50"/>
  <c r="AP12" i="50" s="1"/>
  <c r="W13" i="50"/>
  <c r="AE12" i="50"/>
  <c r="AF12" i="50"/>
  <c r="AO12" i="50" s="1"/>
  <c r="AI12" i="28"/>
  <c r="AN12" i="28"/>
  <c r="AR12" i="83"/>
  <c r="Z13" i="77"/>
  <c r="AR13" i="9"/>
  <c r="Z13" i="43"/>
  <c r="AN12" i="64"/>
  <c r="AI12" i="64"/>
  <c r="Y14" i="100"/>
  <c r="X14" i="100"/>
  <c r="Z13" i="105"/>
  <c r="W14" i="31"/>
  <c r="AE13" i="31"/>
  <c r="AF13" i="31"/>
  <c r="AO13" i="31" s="1"/>
  <c r="AG13" i="31"/>
  <c r="AP13" i="31" s="1"/>
  <c r="AI11" i="11"/>
  <c r="AN11" i="11"/>
  <c r="AN13" i="34"/>
  <c r="AI13" i="34"/>
  <c r="AH12" i="69"/>
  <c r="AQ12" i="69" s="1"/>
  <c r="Z13" i="83"/>
  <c r="AH13" i="73"/>
  <c r="AQ13" i="73" s="1"/>
  <c r="AH13" i="81"/>
  <c r="AQ13" i="81" s="1"/>
  <c r="AR12" i="94"/>
  <c r="AN13" i="85"/>
  <c r="AI13" i="85"/>
  <c r="AH13" i="39"/>
  <c r="AQ13" i="39" s="1"/>
  <c r="Y13" i="88"/>
  <c r="X13" i="88"/>
  <c r="W13" i="17"/>
  <c r="AE12" i="17"/>
  <c r="AF12" i="17"/>
  <c r="AO12" i="17" s="1"/>
  <c r="AG12" i="17"/>
  <c r="AP12" i="17" s="1"/>
  <c r="Z12" i="75"/>
  <c r="Z13" i="68"/>
  <c r="W14" i="70"/>
  <c r="AE13" i="70"/>
  <c r="AG13" i="70"/>
  <c r="AP13" i="70" s="1"/>
  <c r="AF13" i="70"/>
  <c r="AO13" i="70" s="1"/>
  <c r="Z13" i="41"/>
  <c r="Z13" i="61"/>
  <c r="AR12" i="97"/>
  <c r="AH13" i="18"/>
  <c r="AQ13" i="18" s="1"/>
  <c r="Y13" i="37"/>
  <c r="X13" i="37"/>
  <c r="AR12" i="77"/>
  <c r="AH12" i="52"/>
  <c r="AQ12" i="52" s="1"/>
  <c r="Z12" i="66"/>
  <c r="AR13" i="89"/>
  <c r="Y13" i="84"/>
  <c r="X13" i="84"/>
  <c r="Z13" i="86"/>
  <c r="AI12" i="29"/>
  <c r="AN12" i="29"/>
  <c r="AH13" i="72"/>
  <c r="AQ13" i="72" s="1"/>
  <c r="Y12" i="99"/>
  <c r="X12" i="99"/>
  <c r="Y13" i="22"/>
  <c r="X13" i="22"/>
  <c r="W13" i="27"/>
  <c r="AE12" i="27"/>
  <c r="AF12" i="27"/>
  <c r="AO12" i="27" s="1"/>
  <c r="AG12" i="27"/>
  <c r="AP12" i="27" s="1"/>
  <c r="Z12" i="32"/>
  <c r="Z13" i="76"/>
  <c r="AH12" i="55"/>
  <c r="AQ12" i="55" s="1"/>
  <c r="AN12" i="58"/>
  <c r="AI12" i="19" l="1"/>
  <c r="AR12" i="19" s="1"/>
  <c r="AN12" i="19"/>
  <c r="Z13" i="37"/>
  <c r="X13" i="19"/>
  <c r="Y13" i="19"/>
  <c r="AE13" i="62"/>
  <c r="AN13" i="62" s="1"/>
  <c r="W14" i="39"/>
  <c r="Z13" i="28"/>
  <c r="X13" i="58"/>
  <c r="X13" i="45"/>
  <c r="AE14" i="71"/>
  <c r="AN14" i="71" s="1"/>
  <c r="AF14" i="71"/>
  <c r="AO14" i="71" s="1"/>
  <c r="AI13" i="16"/>
  <c r="AR13" i="16" s="1"/>
  <c r="AI12" i="45"/>
  <c r="AR12" i="45" s="1"/>
  <c r="AI13" i="2"/>
  <c r="AR13" i="2" s="1"/>
  <c r="AI12" i="25"/>
  <c r="AR12" i="25" s="1"/>
  <c r="AI13" i="80"/>
  <c r="AR13" i="80" s="1"/>
  <c r="AI13" i="79"/>
  <c r="AR13" i="79" s="1"/>
  <c r="Z13" i="67"/>
  <c r="AE13" i="67" s="1"/>
  <c r="AI12" i="58"/>
  <c r="AR12" i="58" s="1"/>
  <c r="AF13" i="72"/>
  <c r="AO13" i="72" s="1"/>
  <c r="AG13" i="62"/>
  <c r="AP13" i="62" s="1"/>
  <c r="X14" i="79"/>
  <c r="Z14" i="79" s="1"/>
  <c r="Z13" i="84"/>
  <c r="W14" i="84" s="1"/>
  <c r="W13" i="52"/>
  <c r="Z13" i="29"/>
  <c r="AF13" i="29" s="1"/>
  <c r="AO13" i="29" s="1"/>
  <c r="AG12" i="52"/>
  <c r="AP12" i="52" s="1"/>
  <c r="Z13" i="58"/>
  <c r="AG13" i="58" s="1"/>
  <c r="AP13" i="58" s="1"/>
  <c r="AI13" i="12"/>
  <c r="AR13" i="12" s="1"/>
  <c r="AG13" i="39"/>
  <c r="AP13" i="39" s="1"/>
  <c r="AF13" i="39"/>
  <c r="AO13" i="39" s="1"/>
  <c r="AG12" i="55"/>
  <c r="AP12" i="55" s="1"/>
  <c r="Z13" i="35"/>
  <c r="AG13" i="35" s="1"/>
  <c r="AP13" i="35" s="1"/>
  <c r="Z13" i="54"/>
  <c r="W14" i="54" s="1"/>
  <c r="W13" i="55"/>
  <c r="X13" i="25"/>
  <c r="Z13" i="25" s="1"/>
  <c r="W14" i="25" s="1"/>
  <c r="AF13" i="62"/>
  <c r="AO13" i="62" s="1"/>
  <c r="Z14" i="16"/>
  <c r="W15" i="16" s="1"/>
  <c r="AF12" i="52"/>
  <c r="AO12" i="52" s="1"/>
  <c r="AI12" i="90"/>
  <c r="AR12" i="90" s="1"/>
  <c r="W14" i="73"/>
  <c r="AE12" i="87"/>
  <c r="AF12" i="87"/>
  <c r="AO12" i="87" s="1"/>
  <c r="AG12" i="87"/>
  <c r="AP12" i="87" s="1"/>
  <c r="AF13" i="73"/>
  <c r="AO13" i="73" s="1"/>
  <c r="Z13" i="20"/>
  <c r="Z13" i="21"/>
  <c r="AG13" i="21" s="1"/>
  <c r="AP13" i="21" s="1"/>
  <c r="Z12" i="23"/>
  <c r="AF12" i="23" s="1"/>
  <c r="AO12" i="23" s="1"/>
  <c r="Z14" i="46"/>
  <c r="AG14" i="46" s="1"/>
  <c r="Z14" i="34"/>
  <c r="AF14" i="34" s="1"/>
  <c r="AO14" i="34" s="1"/>
  <c r="AF14" i="53"/>
  <c r="Z13" i="88"/>
  <c r="Z13" i="59"/>
  <c r="AG13" i="59" s="1"/>
  <c r="AP13" i="59" s="1"/>
  <c r="AG14" i="71"/>
  <c r="AP14" i="71" s="1"/>
  <c r="Z13" i="22"/>
  <c r="AG13" i="22" s="1"/>
  <c r="AP13" i="22" s="1"/>
  <c r="Z14" i="80"/>
  <c r="AF14" i="80" s="1"/>
  <c r="AO14" i="80" s="1"/>
  <c r="Z13" i="82"/>
  <c r="AG13" i="82" s="1"/>
  <c r="AP13" i="82" s="1"/>
  <c r="Z14" i="100"/>
  <c r="AG14" i="100" s="1"/>
  <c r="AE14" i="53"/>
  <c r="AE12" i="91"/>
  <c r="AN12" i="91" s="1"/>
  <c r="Z14" i="2"/>
  <c r="AF14" i="2" s="1"/>
  <c r="AO14" i="2" s="1"/>
  <c r="Z13" i="98"/>
  <c r="W14" i="98" s="1"/>
  <c r="Z14" i="47"/>
  <c r="W15" i="47" s="1"/>
  <c r="AF12" i="91"/>
  <c r="AO12" i="91" s="1"/>
  <c r="AG14" i="53"/>
  <c r="AG12" i="91"/>
  <c r="AP12" i="91" s="1"/>
  <c r="AE14" i="16"/>
  <c r="AF14" i="16"/>
  <c r="AG14" i="16"/>
  <c r="AF13" i="35"/>
  <c r="AO13" i="35" s="1"/>
  <c r="W14" i="35"/>
  <c r="AE13" i="35"/>
  <c r="W14" i="82"/>
  <c r="AF13" i="82"/>
  <c r="AO13" i="82" s="1"/>
  <c r="AE13" i="82"/>
  <c r="AF13" i="37"/>
  <c r="AO13" i="37" s="1"/>
  <c r="AE13" i="37"/>
  <c r="AG13" i="37"/>
  <c r="AP13" i="37" s="1"/>
  <c r="W14" i="37"/>
  <c r="W14" i="58"/>
  <c r="AF13" i="58"/>
  <c r="AO13" i="58" s="1"/>
  <c r="AE13" i="58"/>
  <c r="AN13" i="70"/>
  <c r="AI13" i="70"/>
  <c r="W15" i="100"/>
  <c r="AF13" i="92"/>
  <c r="AO13" i="92" s="1"/>
  <c r="AE13" i="92"/>
  <c r="W14" i="92"/>
  <c r="AG13" i="92"/>
  <c r="AP13" i="92" s="1"/>
  <c r="AG13" i="28"/>
  <c r="AP13" i="28" s="1"/>
  <c r="W14" i="28"/>
  <c r="AF13" i="28"/>
  <c r="AO13" i="28" s="1"/>
  <c r="AE13" i="28"/>
  <c r="AF13" i="67"/>
  <c r="AO13" i="67" s="1"/>
  <c r="W15" i="9"/>
  <c r="AF14" i="9"/>
  <c r="AO14" i="9" s="1"/>
  <c r="AG14" i="9"/>
  <c r="AP14" i="9" s="1"/>
  <c r="AE14" i="9"/>
  <c r="AR12" i="98"/>
  <c r="AH13" i="102"/>
  <c r="AQ13" i="102" s="1"/>
  <c r="AH13" i="90"/>
  <c r="AQ13" i="90" s="1"/>
  <c r="AN13" i="72"/>
  <c r="AG13" i="29"/>
  <c r="AP13" i="29" s="1"/>
  <c r="W14" i="29"/>
  <c r="AH13" i="95"/>
  <c r="AQ13" i="95" s="1"/>
  <c r="AN13" i="60"/>
  <c r="AI13" i="60"/>
  <c r="Y13" i="17"/>
  <c r="X13" i="17"/>
  <c r="Y14" i="31"/>
  <c r="X14" i="31"/>
  <c r="Z13" i="102"/>
  <c r="AR12" i="36"/>
  <c r="Y13" i="51"/>
  <c r="X13" i="51"/>
  <c r="Y13" i="101"/>
  <c r="X13" i="101"/>
  <c r="AH14" i="74"/>
  <c r="AQ14" i="74" s="1"/>
  <c r="AR12" i="84"/>
  <c r="Y14" i="49"/>
  <c r="X14" i="49"/>
  <c r="AE12" i="42"/>
  <c r="W13" i="42"/>
  <c r="AF12" i="42"/>
  <c r="AO12" i="42" s="1"/>
  <c r="AG12" i="42"/>
  <c r="AP12" i="42" s="1"/>
  <c r="AH12" i="11"/>
  <c r="AQ12" i="11" s="1"/>
  <c r="AN12" i="69"/>
  <c r="AI12" i="69"/>
  <c r="Z13" i="90"/>
  <c r="AH14" i="38"/>
  <c r="AQ14" i="38" s="1"/>
  <c r="AH13" i="33"/>
  <c r="AQ13" i="33" s="1"/>
  <c r="Y14" i="15"/>
  <c r="X14" i="15"/>
  <c r="Z13" i="95"/>
  <c r="AN13" i="39"/>
  <c r="AR13" i="34"/>
  <c r="AR13" i="74"/>
  <c r="AH13" i="82"/>
  <c r="AQ13" i="82" s="1"/>
  <c r="Y14" i="62"/>
  <c r="X14" i="62"/>
  <c r="AE12" i="32"/>
  <c r="AF12" i="32"/>
  <c r="AO12" i="32" s="1"/>
  <c r="AG12" i="32"/>
  <c r="AP12" i="32" s="1"/>
  <c r="W13" i="32"/>
  <c r="AG12" i="26"/>
  <c r="AP12" i="26" s="1"/>
  <c r="W13" i="26"/>
  <c r="AE12" i="26"/>
  <c r="AF12" i="26"/>
  <c r="AO12" i="26" s="1"/>
  <c r="AH13" i="36"/>
  <c r="AQ13" i="36" s="1"/>
  <c r="AE13" i="61"/>
  <c r="W14" i="61"/>
  <c r="AG13" i="61"/>
  <c r="AP13" i="61" s="1"/>
  <c r="AF13" i="61"/>
  <c r="AO13" i="61" s="1"/>
  <c r="AF13" i="68"/>
  <c r="AO13" i="68" s="1"/>
  <c r="AE13" i="68"/>
  <c r="W14" i="68"/>
  <c r="AG13" i="68"/>
  <c r="AP13" i="68" s="1"/>
  <c r="AH13" i="88"/>
  <c r="AQ13" i="88" s="1"/>
  <c r="W14" i="105"/>
  <c r="AG13" i="105"/>
  <c r="AP13" i="105" s="1"/>
  <c r="AF13" i="105"/>
  <c r="AO13" i="105" s="1"/>
  <c r="AE13" i="105"/>
  <c r="AR12" i="64"/>
  <c r="Y13" i="50"/>
  <c r="X13" i="50"/>
  <c r="AR11" i="104"/>
  <c r="W14" i="48"/>
  <c r="AE13" i="48"/>
  <c r="AF13" i="48"/>
  <c r="AO13" i="48" s="1"/>
  <c r="AG13" i="48"/>
  <c r="AP13" i="48" s="1"/>
  <c r="Z13" i="36"/>
  <c r="AF13" i="65"/>
  <c r="AO13" i="65" s="1"/>
  <c r="AE13" i="65"/>
  <c r="W14" i="65"/>
  <c r="AG13" i="65"/>
  <c r="AP13" i="65" s="1"/>
  <c r="W14" i="94"/>
  <c r="AG13" i="94"/>
  <c r="AP13" i="94" s="1"/>
  <c r="AF13" i="94"/>
  <c r="AO13" i="94" s="1"/>
  <c r="AE13" i="94"/>
  <c r="AR12" i="54"/>
  <c r="AH13" i="20"/>
  <c r="AQ13" i="20" s="1"/>
  <c r="AH12" i="23"/>
  <c r="AQ12" i="23" s="1"/>
  <c r="Z14" i="74"/>
  <c r="AE12" i="10"/>
  <c r="W13" i="10"/>
  <c r="AG12" i="10"/>
  <c r="AP12" i="10" s="1"/>
  <c r="AF12" i="10"/>
  <c r="AO12" i="10" s="1"/>
  <c r="AR13" i="46"/>
  <c r="Z12" i="11"/>
  <c r="AH14" i="16"/>
  <c r="AR12" i="33"/>
  <c r="AH13" i="54"/>
  <c r="AQ13" i="54" s="1"/>
  <c r="Z13" i="33"/>
  <c r="Y13" i="55"/>
  <c r="X13" i="55"/>
  <c r="AR12" i="59"/>
  <c r="AN12" i="87"/>
  <c r="Y14" i="18"/>
  <c r="X14" i="18"/>
  <c r="W14" i="76"/>
  <c r="AG13" i="76"/>
  <c r="AP13" i="76" s="1"/>
  <c r="AE13" i="76"/>
  <c r="AF13" i="76"/>
  <c r="AO13" i="76" s="1"/>
  <c r="AI12" i="17"/>
  <c r="AN12" i="17"/>
  <c r="AI12" i="14"/>
  <c r="AN12" i="14"/>
  <c r="AI12" i="30"/>
  <c r="AN12" i="30"/>
  <c r="Y15" i="53"/>
  <c r="X15" i="53"/>
  <c r="AH13" i="37"/>
  <c r="AQ13" i="37" s="1"/>
  <c r="Y14" i="70"/>
  <c r="X14" i="70"/>
  <c r="AR13" i="85"/>
  <c r="AF13" i="77"/>
  <c r="AO13" i="77" s="1"/>
  <c r="AG13" i="77"/>
  <c r="AP13" i="77" s="1"/>
  <c r="AE13" i="77"/>
  <c r="W14" i="77"/>
  <c r="AN12" i="50"/>
  <c r="AI12" i="50"/>
  <c r="AN13" i="81"/>
  <c r="AI13" i="81"/>
  <c r="AH14" i="80"/>
  <c r="AQ14" i="80" s="1"/>
  <c r="AH12" i="99"/>
  <c r="AQ12" i="99" s="1"/>
  <c r="AR12" i="29"/>
  <c r="W13" i="75"/>
  <c r="AG12" i="75"/>
  <c r="AP12" i="75" s="1"/>
  <c r="AF12" i="75"/>
  <c r="AO12" i="75" s="1"/>
  <c r="AE12" i="75"/>
  <c r="AR12" i="22"/>
  <c r="AF14" i="89"/>
  <c r="AE14" i="89"/>
  <c r="AG14" i="89"/>
  <c r="W15" i="89"/>
  <c r="AR12" i="20"/>
  <c r="AH12" i="104"/>
  <c r="AQ12" i="104" s="1"/>
  <c r="AH12" i="103"/>
  <c r="AQ12" i="103" s="1"/>
  <c r="AR12" i="88"/>
  <c r="AE13" i="20"/>
  <c r="AF13" i="20"/>
  <c r="AO13" i="20" s="1"/>
  <c r="W14" i="20"/>
  <c r="AG13" i="20"/>
  <c r="AP13" i="20" s="1"/>
  <c r="AI12" i="101"/>
  <c r="AN12" i="101"/>
  <c r="W13" i="23"/>
  <c r="AE12" i="23"/>
  <c r="AR12" i="102"/>
  <c r="W14" i="78"/>
  <c r="AG13" i="78"/>
  <c r="AP13" i="78" s="1"/>
  <c r="AF13" i="78"/>
  <c r="AO13" i="78" s="1"/>
  <c r="AE13" i="78"/>
  <c r="AH14" i="85"/>
  <c r="Y13" i="30"/>
  <c r="X13" i="30"/>
  <c r="AH13" i="64"/>
  <c r="AQ13" i="64" s="1"/>
  <c r="AH13" i="45"/>
  <c r="AQ13" i="45" s="1"/>
  <c r="AH14" i="12"/>
  <c r="AQ14" i="12" s="1"/>
  <c r="AG12" i="40"/>
  <c r="AP12" i="40" s="1"/>
  <c r="W13" i="40"/>
  <c r="AE12" i="40"/>
  <c r="AF12" i="40"/>
  <c r="AO12" i="40" s="1"/>
  <c r="AE13" i="54"/>
  <c r="AF13" i="54"/>
  <c r="AO13" i="54" s="1"/>
  <c r="AG13" i="54"/>
  <c r="AP13" i="54" s="1"/>
  <c r="W14" i="63"/>
  <c r="AG13" i="63"/>
  <c r="AP13" i="63" s="1"/>
  <c r="AF13" i="63"/>
  <c r="AO13" i="63" s="1"/>
  <c r="AE13" i="63"/>
  <c r="Z14" i="38"/>
  <c r="AR12" i="95"/>
  <c r="AR12" i="21"/>
  <c r="AN12" i="55"/>
  <c r="Y14" i="72"/>
  <c r="X14" i="72"/>
  <c r="AH14" i="46"/>
  <c r="AI13" i="13"/>
  <c r="AN13" i="13"/>
  <c r="AH13" i="25"/>
  <c r="AQ13" i="25" s="1"/>
  <c r="Y14" i="60"/>
  <c r="X14" i="60"/>
  <c r="AN13" i="18"/>
  <c r="AI13" i="18"/>
  <c r="Y15" i="71"/>
  <c r="X15" i="71"/>
  <c r="AE13" i="84"/>
  <c r="AR12" i="35"/>
  <c r="AN13" i="73"/>
  <c r="AH14" i="47"/>
  <c r="AN12" i="52"/>
  <c r="AH14" i="79"/>
  <c r="AQ14" i="79" s="1"/>
  <c r="AE13" i="41"/>
  <c r="AF13" i="41"/>
  <c r="AO13" i="41" s="1"/>
  <c r="W14" i="41"/>
  <c r="AG13" i="41"/>
  <c r="AP13" i="41" s="1"/>
  <c r="AE13" i="88"/>
  <c r="W14" i="88"/>
  <c r="AG13" i="88"/>
  <c r="AP13" i="88" s="1"/>
  <c r="AF13" i="88"/>
  <c r="AO13" i="88" s="1"/>
  <c r="AF13" i="83"/>
  <c r="AO13" i="83" s="1"/>
  <c r="AG13" i="83"/>
  <c r="AP13" i="83" s="1"/>
  <c r="AE13" i="83"/>
  <c r="W14" i="83"/>
  <c r="AR11" i="11"/>
  <c r="AI12" i="27"/>
  <c r="AN12" i="27"/>
  <c r="Z12" i="99"/>
  <c r="AF13" i="86"/>
  <c r="AO13" i="86" s="1"/>
  <c r="AE13" i="86"/>
  <c r="W14" i="86"/>
  <c r="AG13" i="86"/>
  <c r="AP13" i="86" s="1"/>
  <c r="W13" i="66"/>
  <c r="AG12" i="66"/>
  <c r="AP12" i="66" s="1"/>
  <c r="AF12" i="66"/>
  <c r="AO12" i="66" s="1"/>
  <c r="AE12" i="66"/>
  <c r="W14" i="43"/>
  <c r="AE13" i="43"/>
  <c r="AF13" i="43"/>
  <c r="AO13" i="43" s="1"/>
  <c r="AG13" i="43"/>
  <c r="AP13" i="43" s="1"/>
  <c r="AR12" i="93"/>
  <c r="Y14" i="81"/>
  <c r="X14" i="81"/>
  <c r="AH13" i="58"/>
  <c r="AQ13" i="58" s="1"/>
  <c r="AH14" i="2"/>
  <c r="AQ14" i="2" s="1"/>
  <c r="AH13" i="59"/>
  <c r="AQ13" i="59" s="1"/>
  <c r="AR13" i="38"/>
  <c r="AR12" i="82"/>
  <c r="Z12" i="104"/>
  <c r="Z12" i="103"/>
  <c r="AI12" i="51"/>
  <c r="AN12" i="51"/>
  <c r="W15" i="44"/>
  <c r="AE14" i="44"/>
  <c r="AF14" i="44"/>
  <c r="AG14" i="44"/>
  <c r="AI13" i="49"/>
  <c r="AN13" i="49"/>
  <c r="Z14" i="85"/>
  <c r="AR11" i="23"/>
  <c r="Z13" i="64"/>
  <c r="Y13" i="69"/>
  <c r="X13" i="69"/>
  <c r="AR12" i="67"/>
  <c r="AH13" i="35"/>
  <c r="AQ13" i="35" s="1"/>
  <c r="AR11" i="103"/>
  <c r="AH13" i="93"/>
  <c r="AQ13" i="93" s="1"/>
  <c r="AH13" i="29"/>
  <c r="AQ13" i="29" s="1"/>
  <c r="Y14" i="39"/>
  <c r="X14" i="39"/>
  <c r="AH13" i="22"/>
  <c r="AQ13" i="22" s="1"/>
  <c r="AI13" i="31"/>
  <c r="AN13" i="31"/>
  <c r="W13" i="96"/>
  <c r="AG12" i="96"/>
  <c r="AP12" i="96" s="1"/>
  <c r="AF12" i="96"/>
  <c r="AO12" i="96" s="1"/>
  <c r="AE12" i="96"/>
  <c r="Y13" i="27"/>
  <c r="X13" i="27"/>
  <c r="AH13" i="84"/>
  <c r="AQ13" i="84" s="1"/>
  <c r="AH14" i="100"/>
  <c r="AR12" i="28"/>
  <c r="AH13" i="28"/>
  <c r="AQ13" i="28" s="1"/>
  <c r="AH13" i="67"/>
  <c r="AQ13" i="67" s="1"/>
  <c r="Y13" i="14"/>
  <c r="X13" i="14"/>
  <c r="AR12" i="37"/>
  <c r="AE12" i="24"/>
  <c r="AF12" i="24"/>
  <c r="AO12" i="24" s="1"/>
  <c r="AG12" i="24"/>
  <c r="AP12" i="24" s="1"/>
  <c r="W13" i="24"/>
  <c r="W14" i="97"/>
  <c r="AG13" i="97"/>
  <c r="AP13" i="97" s="1"/>
  <c r="AF13" i="97"/>
  <c r="AO13" i="97" s="1"/>
  <c r="AE13" i="97"/>
  <c r="AH13" i="98"/>
  <c r="AQ13" i="98" s="1"/>
  <c r="AH13" i="21"/>
  <c r="AQ13" i="21" s="1"/>
  <c r="AR11" i="99"/>
  <c r="Y14" i="73"/>
  <c r="X14" i="73"/>
  <c r="AR13" i="100"/>
  <c r="Z13" i="45"/>
  <c r="Z14" i="12"/>
  <c r="AH14" i="34"/>
  <c r="AQ14" i="34" s="1"/>
  <c r="Z13" i="93"/>
  <c r="AR13" i="47"/>
  <c r="AN13" i="15"/>
  <c r="AI13" i="15"/>
  <c r="Y14" i="13"/>
  <c r="X14" i="13"/>
  <c r="Y13" i="87"/>
  <c r="X13" i="87"/>
  <c r="Y13" i="52"/>
  <c r="X13" i="52"/>
  <c r="Y13" i="91"/>
  <c r="X13" i="91"/>
  <c r="Z13" i="19" l="1"/>
  <c r="AH13" i="19"/>
  <c r="AQ13" i="19" s="1"/>
  <c r="AE14" i="80"/>
  <c r="AE14" i="100"/>
  <c r="AE14" i="34"/>
  <c r="AN14" i="34" s="1"/>
  <c r="AF14" i="100"/>
  <c r="W15" i="34"/>
  <c r="AE13" i="29"/>
  <c r="AI13" i="29" s="1"/>
  <c r="AG14" i="80"/>
  <c r="AP14" i="80" s="1"/>
  <c r="W14" i="59"/>
  <c r="AG13" i="67"/>
  <c r="AP13" i="67" s="1"/>
  <c r="W14" i="67"/>
  <c r="AE14" i="2"/>
  <c r="AN14" i="2" s="1"/>
  <c r="Z13" i="52"/>
  <c r="AI12" i="52"/>
  <c r="AR12" i="52" s="1"/>
  <c r="AI13" i="62"/>
  <c r="AR13" i="62" s="1"/>
  <c r="AI13" i="39"/>
  <c r="AR13" i="39" s="1"/>
  <c r="AI13" i="73"/>
  <c r="AR13" i="73" s="1"/>
  <c r="AI13" i="72"/>
  <c r="AR13" i="72" s="1"/>
  <c r="AE14" i="79"/>
  <c r="AN14" i="79" s="1"/>
  <c r="W15" i="79"/>
  <c r="AG14" i="79"/>
  <c r="AP14" i="79" s="1"/>
  <c r="AF14" i="79"/>
  <c r="AO14" i="79" s="1"/>
  <c r="AE13" i="21"/>
  <c r="AN13" i="21" s="1"/>
  <c r="AF13" i="21"/>
  <c r="AO13" i="21" s="1"/>
  <c r="AI12" i="55"/>
  <c r="AR12" i="55" s="1"/>
  <c r="W14" i="21"/>
  <c r="AF13" i="84"/>
  <c r="AO13" i="84" s="1"/>
  <c r="AG13" i="84"/>
  <c r="AP13" i="84" s="1"/>
  <c r="AG13" i="98"/>
  <c r="AP13" i="98" s="1"/>
  <c r="AG14" i="34"/>
  <c r="AP14" i="34" s="1"/>
  <c r="AE13" i="98"/>
  <c r="AE13" i="22"/>
  <c r="AN13" i="22" s="1"/>
  <c r="AF13" i="98"/>
  <c r="AO13" i="98" s="1"/>
  <c r="AF13" i="22"/>
  <c r="AO13" i="22" s="1"/>
  <c r="AF14" i="47"/>
  <c r="W15" i="80"/>
  <c r="X15" i="80" s="1"/>
  <c r="Z13" i="69"/>
  <c r="AF13" i="69" s="1"/>
  <c r="AO13" i="69" s="1"/>
  <c r="W14" i="22"/>
  <c r="X14" i="22" s="1"/>
  <c r="Z13" i="27"/>
  <c r="AE13" i="59"/>
  <c r="AN13" i="59" s="1"/>
  <c r="AF13" i="59"/>
  <c r="AO13" i="59" s="1"/>
  <c r="AI12" i="87"/>
  <c r="AR12" i="87" s="1"/>
  <c r="AE14" i="46"/>
  <c r="AE14" i="47"/>
  <c r="Z13" i="14"/>
  <c r="W14" i="14" s="1"/>
  <c r="AI14" i="71"/>
  <c r="AR14" i="71" s="1"/>
  <c r="AE13" i="25"/>
  <c r="AN13" i="25" s="1"/>
  <c r="Z14" i="62"/>
  <c r="AE14" i="62" s="1"/>
  <c r="AF14" i="46"/>
  <c r="AG14" i="47"/>
  <c r="AG14" i="2"/>
  <c r="AP14" i="2" s="1"/>
  <c r="AG13" i="25"/>
  <c r="AP13" i="25" s="1"/>
  <c r="AG12" i="23"/>
  <c r="AP12" i="23" s="1"/>
  <c r="Z14" i="31"/>
  <c r="AF14" i="31" s="1"/>
  <c r="AO14" i="31" s="1"/>
  <c r="AF13" i="25"/>
  <c r="AO13" i="25" s="1"/>
  <c r="AI14" i="53"/>
  <c r="W15" i="46"/>
  <c r="X15" i="46" s="1"/>
  <c r="W15" i="2"/>
  <c r="Y15" i="2" s="1"/>
  <c r="Z14" i="70"/>
  <c r="W15" i="70" s="1"/>
  <c r="AI12" i="91"/>
  <c r="AR12" i="91" s="1"/>
  <c r="Z13" i="101"/>
  <c r="W14" i="101" s="1"/>
  <c r="Z14" i="13"/>
  <c r="AE14" i="13" s="1"/>
  <c r="Z14" i="15"/>
  <c r="AG13" i="33"/>
  <c r="AP13" i="33" s="1"/>
  <c r="AE13" i="33"/>
  <c r="W14" i="33"/>
  <c r="AF13" i="33"/>
  <c r="AO13" i="33" s="1"/>
  <c r="AF14" i="74"/>
  <c r="AO14" i="74" s="1"/>
  <c r="AE14" i="74"/>
  <c r="W15" i="74"/>
  <c r="AG14" i="74"/>
  <c r="AP14" i="74" s="1"/>
  <c r="Y14" i="65"/>
  <c r="X14" i="65"/>
  <c r="Y14" i="105"/>
  <c r="X14" i="105"/>
  <c r="W14" i="90"/>
  <c r="AG13" i="90"/>
  <c r="AP13" i="90" s="1"/>
  <c r="AF13" i="90"/>
  <c r="AO13" i="90" s="1"/>
  <c r="AE13" i="90"/>
  <c r="W15" i="31"/>
  <c r="Y15" i="9"/>
  <c r="X15" i="9"/>
  <c r="Y15" i="79"/>
  <c r="X15" i="79"/>
  <c r="AR13" i="15"/>
  <c r="AE13" i="64"/>
  <c r="W14" i="64"/>
  <c r="AG13" i="64"/>
  <c r="AP13" i="64" s="1"/>
  <c r="AF13" i="64"/>
  <c r="AO13" i="64" s="1"/>
  <c r="AN12" i="66"/>
  <c r="AI12" i="66"/>
  <c r="AN13" i="86"/>
  <c r="AI13" i="86"/>
  <c r="AI13" i="41"/>
  <c r="AN13" i="41"/>
  <c r="Y14" i="84"/>
  <c r="X14" i="84"/>
  <c r="AH14" i="60"/>
  <c r="AQ14" i="60" s="1"/>
  <c r="AR13" i="13"/>
  <c r="AH14" i="72"/>
  <c r="AQ14" i="72" s="1"/>
  <c r="AH13" i="30"/>
  <c r="AQ13" i="30" s="1"/>
  <c r="Y13" i="23"/>
  <c r="X13" i="23"/>
  <c r="Y14" i="20"/>
  <c r="X14" i="20"/>
  <c r="AR12" i="30"/>
  <c r="AN13" i="76"/>
  <c r="AI13" i="76"/>
  <c r="W13" i="11"/>
  <c r="AG12" i="11"/>
  <c r="AP12" i="11" s="1"/>
  <c r="AF12" i="11"/>
  <c r="AO12" i="11" s="1"/>
  <c r="AE12" i="11"/>
  <c r="AN13" i="94"/>
  <c r="AI13" i="94"/>
  <c r="AN13" i="65"/>
  <c r="AI13" i="65"/>
  <c r="Y14" i="48"/>
  <c r="X14" i="48"/>
  <c r="Y13" i="32"/>
  <c r="X13" i="32"/>
  <c r="AR12" i="69"/>
  <c r="Y13" i="42"/>
  <c r="X13" i="42"/>
  <c r="Y14" i="28"/>
  <c r="Z14" i="28" s="1"/>
  <c r="X14" i="28"/>
  <c r="AI14" i="100"/>
  <c r="AN13" i="58"/>
  <c r="AI13" i="58"/>
  <c r="AI13" i="37"/>
  <c r="AN13" i="37"/>
  <c r="Y14" i="22"/>
  <c r="Y15" i="80"/>
  <c r="Y15" i="34"/>
  <c r="X15" i="34"/>
  <c r="AE13" i="52"/>
  <c r="AF13" i="52"/>
  <c r="AO13" i="52" s="1"/>
  <c r="W14" i="52"/>
  <c r="AG13" i="52"/>
  <c r="AP13" i="52" s="1"/>
  <c r="AH14" i="73"/>
  <c r="AQ14" i="73" s="1"/>
  <c r="AN13" i="97"/>
  <c r="AI13" i="97"/>
  <c r="Y14" i="86"/>
  <c r="X14" i="86"/>
  <c r="Y15" i="89"/>
  <c r="X15" i="89"/>
  <c r="AN12" i="75"/>
  <c r="AI12" i="75"/>
  <c r="AR13" i="81"/>
  <c r="AI13" i="48"/>
  <c r="AN13" i="48"/>
  <c r="AN13" i="98"/>
  <c r="W15" i="15"/>
  <c r="AF14" i="15"/>
  <c r="AG14" i="15"/>
  <c r="AE14" i="15"/>
  <c r="AH13" i="101"/>
  <c r="AQ13" i="101" s="1"/>
  <c r="Y15" i="47"/>
  <c r="X15" i="47"/>
  <c r="AH14" i="39"/>
  <c r="AQ14" i="39" s="1"/>
  <c r="Y14" i="83"/>
  <c r="X14" i="83"/>
  <c r="Y14" i="88"/>
  <c r="X14" i="88"/>
  <c r="AH15" i="71"/>
  <c r="AQ15" i="71" s="1"/>
  <c r="Z14" i="60"/>
  <c r="Z14" i="72"/>
  <c r="Y14" i="63"/>
  <c r="X14" i="63"/>
  <c r="AN12" i="40"/>
  <c r="AI12" i="40"/>
  <c r="Z13" i="30"/>
  <c r="AI14" i="89"/>
  <c r="AR12" i="50"/>
  <c r="AH14" i="18"/>
  <c r="AI12" i="42"/>
  <c r="AN12" i="42"/>
  <c r="W14" i="102"/>
  <c r="AG13" i="102"/>
  <c r="AP13" i="102" s="1"/>
  <c r="AF13" i="102"/>
  <c r="AO13" i="102" s="1"/>
  <c r="AE13" i="102"/>
  <c r="AH13" i="17"/>
  <c r="AQ13" i="17" s="1"/>
  <c r="Y14" i="82"/>
  <c r="X14" i="82"/>
  <c r="AI14" i="80"/>
  <c r="AN14" i="80"/>
  <c r="Y14" i="59"/>
  <c r="X14" i="59"/>
  <c r="Y14" i="43"/>
  <c r="X14" i="43"/>
  <c r="AN13" i="78"/>
  <c r="AI13" i="78"/>
  <c r="AH13" i="87"/>
  <c r="AQ13" i="87" s="1"/>
  <c r="Z14" i="73"/>
  <c r="AE13" i="45"/>
  <c r="W14" i="45"/>
  <c r="AF13" i="45"/>
  <c r="AO13" i="45" s="1"/>
  <c r="AG13" i="45"/>
  <c r="AP13" i="45" s="1"/>
  <c r="Y14" i="97"/>
  <c r="X14" i="97"/>
  <c r="AR13" i="31"/>
  <c r="Z14" i="39"/>
  <c r="AI14" i="44"/>
  <c r="W13" i="103"/>
  <c r="AG12" i="103"/>
  <c r="AP12" i="103" s="1"/>
  <c r="AE12" i="103"/>
  <c r="AF12" i="103"/>
  <c r="AO12" i="103" s="1"/>
  <c r="W13" i="99"/>
  <c r="AG12" i="99"/>
  <c r="AP12" i="99" s="1"/>
  <c r="AF12" i="99"/>
  <c r="AO12" i="99" s="1"/>
  <c r="AE12" i="99"/>
  <c r="AN13" i="83"/>
  <c r="AI13" i="83"/>
  <c r="AN13" i="88"/>
  <c r="AI13" i="88"/>
  <c r="Y14" i="21"/>
  <c r="X14" i="21"/>
  <c r="Z15" i="71"/>
  <c r="Y13" i="40"/>
  <c r="X13" i="40"/>
  <c r="Y14" i="78"/>
  <c r="X14" i="78"/>
  <c r="AI13" i="20"/>
  <c r="AN13" i="20"/>
  <c r="Y13" i="75"/>
  <c r="X13" i="75"/>
  <c r="AH15" i="53"/>
  <c r="AR12" i="14"/>
  <c r="Y14" i="76"/>
  <c r="X14" i="76"/>
  <c r="Z14" i="18"/>
  <c r="AH13" i="55"/>
  <c r="AQ13" i="55" s="1"/>
  <c r="AG13" i="36"/>
  <c r="AP13" i="36" s="1"/>
  <c r="W14" i="36"/>
  <c r="AE13" i="36"/>
  <c r="AF13" i="36"/>
  <c r="AO13" i="36" s="1"/>
  <c r="AN13" i="105"/>
  <c r="AI13" i="105"/>
  <c r="Y14" i="61"/>
  <c r="X14" i="61"/>
  <c r="AH14" i="49"/>
  <c r="AH13" i="51"/>
  <c r="AQ13" i="51" s="1"/>
  <c r="Z13" i="17"/>
  <c r="AN14" i="9"/>
  <c r="AI14" i="9"/>
  <c r="Y14" i="67"/>
  <c r="X14" i="67"/>
  <c r="AI13" i="35"/>
  <c r="AN13" i="35"/>
  <c r="Y15" i="16"/>
  <c r="X15" i="16"/>
  <c r="AR13" i="49"/>
  <c r="Y13" i="96"/>
  <c r="X13" i="96"/>
  <c r="Y14" i="25"/>
  <c r="X14" i="25"/>
  <c r="AR12" i="51"/>
  <c r="AH13" i="52"/>
  <c r="AQ13" i="52" s="1"/>
  <c r="AH14" i="13"/>
  <c r="Y13" i="24"/>
  <c r="X13" i="24"/>
  <c r="AH13" i="14"/>
  <c r="AQ13" i="14" s="1"/>
  <c r="AN12" i="96"/>
  <c r="AI12" i="96"/>
  <c r="AH13" i="69"/>
  <c r="AQ13" i="69" s="1"/>
  <c r="W15" i="85"/>
  <c r="AG14" i="85"/>
  <c r="AF14" i="85"/>
  <c r="AE14" i="85"/>
  <c r="Y15" i="44"/>
  <c r="X15" i="44"/>
  <c r="AF12" i="104"/>
  <c r="AO12" i="104" s="1"/>
  <c r="AE12" i="104"/>
  <c r="AG12" i="104"/>
  <c r="AP12" i="104" s="1"/>
  <c r="W13" i="104"/>
  <c r="AH14" i="81"/>
  <c r="AQ14" i="81" s="1"/>
  <c r="Y13" i="66"/>
  <c r="X13" i="66"/>
  <c r="AN13" i="84"/>
  <c r="AE14" i="38"/>
  <c r="AF14" i="38"/>
  <c r="AO14" i="38" s="1"/>
  <c r="AG14" i="38"/>
  <c r="AP14" i="38" s="1"/>
  <c r="W15" i="38"/>
  <c r="Y14" i="77"/>
  <c r="X14" i="77"/>
  <c r="Z14" i="77" s="1"/>
  <c r="AH14" i="70"/>
  <c r="AQ14" i="70" s="1"/>
  <c r="Z15" i="53"/>
  <c r="Z13" i="55"/>
  <c r="Y13" i="10"/>
  <c r="X13" i="10"/>
  <c r="Y14" i="94"/>
  <c r="X14" i="94"/>
  <c r="AH13" i="50"/>
  <c r="AQ13" i="50" s="1"/>
  <c r="Y14" i="68"/>
  <c r="X14" i="68"/>
  <c r="AN13" i="61"/>
  <c r="AI13" i="61"/>
  <c r="AI12" i="26"/>
  <c r="AN12" i="26"/>
  <c r="AI12" i="32"/>
  <c r="AN12" i="32"/>
  <c r="AF13" i="95"/>
  <c r="AO13" i="95" s="1"/>
  <c r="AE13" i="95"/>
  <c r="W14" i="95"/>
  <c r="AG13" i="95"/>
  <c r="AP13" i="95" s="1"/>
  <c r="Z14" i="49"/>
  <c r="Y14" i="29"/>
  <c r="X14" i="29"/>
  <c r="AN13" i="67"/>
  <c r="Y14" i="92"/>
  <c r="X14" i="92"/>
  <c r="Y15" i="100"/>
  <c r="X15" i="100"/>
  <c r="Y14" i="58"/>
  <c r="X14" i="58"/>
  <c r="AI14" i="46"/>
  <c r="Y14" i="35"/>
  <c r="X14" i="35"/>
  <c r="AI14" i="16"/>
  <c r="W14" i="27"/>
  <c r="AF13" i="27"/>
  <c r="AO13" i="27" s="1"/>
  <c r="AE13" i="27"/>
  <c r="AG13" i="27"/>
  <c r="AP13" i="27" s="1"/>
  <c r="Y14" i="54"/>
  <c r="X14" i="54"/>
  <c r="AN12" i="23"/>
  <c r="AH13" i="91"/>
  <c r="AQ13" i="91" s="1"/>
  <c r="AI12" i="24"/>
  <c r="AN12" i="24"/>
  <c r="Z13" i="91"/>
  <c r="Z13" i="87"/>
  <c r="W15" i="12"/>
  <c r="AG14" i="12"/>
  <c r="AP14" i="12" s="1"/>
  <c r="AF14" i="12"/>
  <c r="AO14" i="12" s="1"/>
  <c r="AE14" i="12"/>
  <c r="W14" i="93"/>
  <c r="AG13" i="93"/>
  <c r="AP13" i="93" s="1"/>
  <c r="AF13" i="93"/>
  <c r="AO13" i="93" s="1"/>
  <c r="AE13" i="93"/>
  <c r="AH13" i="27"/>
  <c r="AQ13" i="27" s="1"/>
  <c r="Z14" i="81"/>
  <c r="AI13" i="43"/>
  <c r="AN13" i="43"/>
  <c r="AR12" i="27"/>
  <c r="Y14" i="41"/>
  <c r="X14" i="41"/>
  <c r="AR13" i="18"/>
  <c r="AN13" i="63"/>
  <c r="AI13" i="63"/>
  <c r="AN13" i="54"/>
  <c r="AI13" i="54"/>
  <c r="AR12" i="101"/>
  <c r="AN13" i="77"/>
  <c r="AI13" i="77"/>
  <c r="AR12" i="17"/>
  <c r="AN12" i="10"/>
  <c r="AI12" i="10"/>
  <c r="Z13" i="50"/>
  <c r="AN13" i="68"/>
  <c r="AI13" i="68"/>
  <c r="Y13" i="26"/>
  <c r="X13" i="26"/>
  <c r="AH14" i="62"/>
  <c r="AQ14" i="62" s="1"/>
  <c r="Y14" i="98"/>
  <c r="X14" i="98"/>
  <c r="AH14" i="15"/>
  <c r="Z13" i="51"/>
  <c r="AH14" i="31"/>
  <c r="AQ14" i="31" s="1"/>
  <c r="AR13" i="60"/>
  <c r="AI13" i="28"/>
  <c r="AN13" i="28"/>
  <c r="AI13" i="92"/>
  <c r="AN13" i="92"/>
  <c r="AR13" i="70"/>
  <c r="Y14" i="37"/>
  <c r="X14" i="37"/>
  <c r="AN13" i="82"/>
  <c r="AI13" i="82"/>
  <c r="AN13" i="29" l="1"/>
  <c r="Y15" i="46"/>
  <c r="W14" i="69"/>
  <c r="AG13" i="14"/>
  <c r="AP13" i="14" s="1"/>
  <c r="AF13" i="14"/>
  <c r="AO13" i="14" s="1"/>
  <c r="AF13" i="19"/>
  <c r="AO13" i="19" s="1"/>
  <c r="AG13" i="19"/>
  <c r="AP13" i="19" s="1"/>
  <c r="AE13" i="19"/>
  <c r="W14" i="19"/>
  <c r="AF14" i="62"/>
  <c r="AO14" i="62" s="1"/>
  <c r="AI13" i="67"/>
  <c r="AR13" i="67" s="1"/>
  <c r="Z13" i="26"/>
  <c r="AE14" i="31"/>
  <c r="AN14" i="31" s="1"/>
  <c r="AG13" i="69"/>
  <c r="AP13" i="69" s="1"/>
  <c r="AI14" i="34"/>
  <c r="AR14" i="34" s="1"/>
  <c r="AI12" i="23"/>
  <c r="AR12" i="23" s="1"/>
  <c r="AI13" i="84"/>
  <c r="AR13" i="84" s="1"/>
  <c r="AI14" i="47"/>
  <c r="AI13" i="59"/>
  <c r="AR13" i="59" s="1"/>
  <c r="AI13" i="98"/>
  <c r="AR13" i="98" s="1"/>
  <c r="AI14" i="2"/>
  <c r="AR14" i="2" s="1"/>
  <c r="AI14" i="79"/>
  <c r="AR14" i="79" s="1"/>
  <c r="AI13" i="22"/>
  <c r="AR13" i="22" s="1"/>
  <c r="AI13" i="21"/>
  <c r="AR13" i="21" s="1"/>
  <c r="AG14" i="62"/>
  <c r="AP14" i="62" s="1"/>
  <c r="Z14" i="76"/>
  <c r="AG14" i="76" s="1"/>
  <c r="AP14" i="76" s="1"/>
  <c r="W15" i="62"/>
  <c r="Z15" i="80"/>
  <c r="AF15" i="80" s="1"/>
  <c r="AO15" i="80" s="1"/>
  <c r="Z15" i="9"/>
  <c r="AE15" i="9" s="1"/>
  <c r="Z14" i="65"/>
  <c r="AF14" i="65" s="1"/>
  <c r="AO14" i="65" s="1"/>
  <c r="AF13" i="101"/>
  <c r="AO13" i="101" s="1"/>
  <c r="AG14" i="13"/>
  <c r="AG14" i="31"/>
  <c r="AP14" i="31" s="1"/>
  <c r="AE13" i="69"/>
  <c r="AE13" i="14"/>
  <c r="AN13" i="14" s="1"/>
  <c r="AE13" i="101"/>
  <c r="AN13" i="101" s="1"/>
  <c r="Z14" i="58"/>
  <c r="Z14" i="88"/>
  <c r="AG14" i="88" s="1"/>
  <c r="W15" i="13"/>
  <c r="AG13" i="101"/>
  <c r="AP13" i="101" s="1"/>
  <c r="AE14" i="70"/>
  <c r="AN14" i="70" s="1"/>
  <c r="Z14" i="94"/>
  <c r="AI13" i="25"/>
  <c r="AR13" i="25" s="1"/>
  <c r="X15" i="2"/>
  <c r="AH15" i="2" s="1"/>
  <c r="AQ15" i="2" s="1"/>
  <c r="Z13" i="40"/>
  <c r="AE13" i="40" s="1"/>
  <c r="Z14" i="37"/>
  <c r="W15" i="37" s="1"/>
  <c r="Z14" i="92"/>
  <c r="Z14" i="67"/>
  <c r="AG14" i="67" s="1"/>
  <c r="AP14" i="67" s="1"/>
  <c r="AF14" i="13"/>
  <c r="Z14" i="63"/>
  <c r="AG14" i="63" s="1"/>
  <c r="AP14" i="63" s="1"/>
  <c r="AF14" i="70"/>
  <c r="AO14" i="70" s="1"/>
  <c r="Z14" i="29"/>
  <c r="AF14" i="29" s="1"/>
  <c r="AO14" i="29" s="1"/>
  <c r="Z15" i="16"/>
  <c r="AF15" i="16" s="1"/>
  <c r="AG14" i="70"/>
  <c r="AP14" i="70" s="1"/>
  <c r="Z14" i="97"/>
  <c r="AE14" i="97" s="1"/>
  <c r="Z14" i="41"/>
  <c r="AE14" i="41" s="1"/>
  <c r="Z15" i="44"/>
  <c r="AF15" i="44" s="1"/>
  <c r="Z14" i="25"/>
  <c r="W15" i="25" s="1"/>
  <c r="Z14" i="68"/>
  <c r="W15" i="68" s="1"/>
  <c r="Z13" i="96"/>
  <c r="W14" i="96" s="1"/>
  <c r="Z13" i="66"/>
  <c r="AF13" i="66" s="1"/>
  <c r="AO13" i="66" s="1"/>
  <c r="Z14" i="22"/>
  <c r="AE14" i="22" s="1"/>
  <c r="Z13" i="32"/>
  <c r="W14" i="32" s="1"/>
  <c r="AE13" i="96"/>
  <c r="AR13" i="29"/>
  <c r="AE14" i="76"/>
  <c r="AH14" i="43"/>
  <c r="AR12" i="42"/>
  <c r="W16" i="80"/>
  <c r="AR12" i="66"/>
  <c r="W16" i="9"/>
  <c r="AG15" i="9"/>
  <c r="AP15" i="9" s="1"/>
  <c r="AF15" i="9"/>
  <c r="AO15" i="9" s="1"/>
  <c r="AN14" i="62"/>
  <c r="AH14" i="54"/>
  <c r="W15" i="49"/>
  <c r="AE14" i="49"/>
  <c r="AF14" i="49"/>
  <c r="AG14" i="49"/>
  <c r="AR12" i="32"/>
  <c r="Y13" i="104"/>
  <c r="X13" i="104"/>
  <c r="AH15" i="16"/>
  <c r="AG13" i="17"/>
  <c r="AP13" i="17" s="1"/>
  <c r="AF13" i="17"/>
  <c r="AO13" i="17" s="1"/>
  <c r="AE13" i="17"/>
  <c r="W14" i="17"/>
  <c r="AR13" i="88"/>
  <c r="W15" i="73"/>
  <c r="AE14" i="73"/>
  <c r="AG14" i="73"/>
  <c r="AP14" i="73" s="1"/>
  <c r="AF14" i="73"/>
  <c r="AO14" i="73" s="1"/>
  <c r="Z14" i="43"/>
  <c r="AR14" i="80"/>
  <c r="AN13" i="102"/>
  <c r="AI13" i="102"/>
  <c r="AE13" i="30"/>
  <c r="AF13" i="30"/>
  <c r="AO13" i="30" s="1"/>
  <c r="AG13" i="30"/>
  <c r="AP13" i="30" s="1"/>
  <c r="W14" i="30"/>
  <c r="W15" i="72"/>
  <c r="AG14" i="72"/>
  <c r="AP14" i="72" s="1"/>
  <c r="AF14" i="72"/>
  <c r="AO14" i="72" s="1"/>
  <c r="AE14" i="72"/>
  <c r="AH15" i="47"/>
  <c r="Y15" i="15"/>
  <c r="X15" i="15"/>
  <c r="AI13" i="52"/>
  <c r="AN13" i="52"/>
  <c r="AR13" i="58"/>
  <c r="AR13" i="94"/>
  <c r="AH14" i="20"/>
  <c r="Y14" i="33"/>
  <c r="X14" i="33"/>
  <c r="AH14" i="35"/>
  <c r="AH13" i="24"/>
  <c r="AQ13" i="24" s="1"/>
  <c r="AH14" i="67"/>
  <c r="AQ14" i="67" s="1"/>
  <c r="AH14" i="97"/>
  <c r="AR13" i="97"/>
  <c r="AG14" i="28"/>
  <c r="AP14" i="28" s="1"/>
  <c r="AF14" i="28"/>
  <c r="AO14" i="28" s="1"/>
  <c r="W15" i="28"/>
  <c r="AE14" i="28"/>
  <c r="Y13" i="11"/>
  <c r="X13" i="11"/>
  <c r="AN13" i="90"/>
  <c r="AI13" i="90"/>
  <c r="AH15" i="100"/>
  <c r="AE15" i="16"/>
  <c r="AG15" i="16"/>
  <c r="W16" i="16"/>
  <c r="AH14" i="61"/>
  <c r="AQ14" i="61" s="1"/>
  <c r="AI13" i="36"/>
  <c r="AN13" i="36"/>
  <c r="AR13" i="20"/>
  <c r="Y13" i="99"/>
  <c r="X13" i="99"/>
  <c r="AH14" i="82"/>
  <c r="AR12" i="40"/>
  <c r="W15" i="60"/>
  <c r="AG14" i="60"/>
  <c r="AP14" i="60" s="1"/>
  <c r="AF14" i="60"/>
  <c r="AO14" i="60" s="1"/>
  <c r="AE14" i="60"/>
  <c r="AH14" i="83"/>
  <c r="Z15" i="47"/>
  <c r="AR12" i="75"/>
  <c r="AH15" i="34"/>
  <c r="AQ15" i="34" s="1"/>
  <c r="AH15" i="46"/>
  <c r="AH14" i="48"/>
  <c r="AH15" i="79"/>
  <c r="AQ15" i="79" s="1"/>
  <c r="Y15" i="31"/>
  <c r="X15" i="31"/>
  <c r="AH14" i="105"/>
  <c r="AI13" i="33"/>
  <c r="AN13" i="33"/>
  <c r="AH14" i="98"/>
  <c r="AF14" i="92"/>
  <c r="AE14" i="92"/>
  <c r="AG14" i="92"/>
  <c r="W15" i="92"/>
  <c r="W15" i="94"/>
  <c r="AG14" i="94"/>
  <c r="AF14" i="94"/>
  <c r="AE14" i="94"/>
  <c r="AH13" i="96"/>
  <c r="AQ13" i="96" s="1"/>
  <c r="AH13" i="40"/>
  <c r="AQ13" i="40" s="1"/>
  <c r="AI13" i="45"/>
  <c r="AN13" i="45"/>
  <c r="Y14" i="101"/>
  <c r="X14" i="101"/>
  <c r="Z14" i="98"/>
  <c r="AR13" i="63"/>
  <c r="AN13" i="93"/>
  <c r="AI13" i="93"/>
  <c r="Y14" i="27"/>
  <c r="X14" i="27"/>
  <c r="AR13" i="68"/>
  <c r="Z14" i="54"/>
  <c r="AH13" i="10"/>
  <c r="AQ13" i="10" s="1"/>
  <c r="Y15" i="38"/>
  <c r="X15" i="38"/>
  <c r="Z13" i="24"/>
  <c r="Z15" i="100"/>
  <c r="Y14" i="95"/>
  <c r="X14" i="95"/>
  <c r="AR12" i="26"/>
  <c r="Z13" i="10"/>
  <c r="AI12" i="104"/>
  <c r="AN12" i="104"/>
  <c r="AH14" i="25"/>
  <c r="AQ14" i="25" s="1"/>
  <c r="AR14" i="9"/>
  <c r="Z14" i="61"/>
  <c r="Y14" i="36"/>
  <c r="X14" i="36"/>
  <c r="AH14" i="78"/>
  <c r="AQ14" i="78" s="1"/>
  <c r="AF15" i="71"/>
  <c r="AO15" i="71" s="1"/>
  <c r="AG15" i="71"/>
  <c r="AP15" i="71" s="1"/>
  <c r="AE15" i="71"/>
  <c r="W16" i="71"/>
  <c r="AR13" i="83"/>
  <c r="AE14" i="39"/>
  <c r="AF14" i="39"/>
  <c r="AO14" i="39" s="1"/>
  <c r="AG14" i="39"/>
  <c r="AP14" i="39" s="1"/>
  <c r="W15" i="39"/>
  <c r="AH14" i="59"/>
  <c r="AQ14" i="59" s="1"/>
  <c r="Z14" i="82"/>
  <c r="Z14" i="83"/>
  <c r="AH14" i="86"/>
  <c r="Z14" i="48"/>
  <c r="AN12" i="11"/>
  <c r="AI12" i="11"/>
  <c r="AR13" i="76"/>
  <c r="Z14" i="20"/>
  <c r="AH14" i="84"/>
  <c r="AR13" i="41"/>
  <c r="Z15" i="79"/>
  <c r="Y14" i="90"/>
  <c r="X14" i="90"/>
  <c r="Z14" i="105"/>
  <c r="Y15" i="74"/>
  <c r="X15" i="74"/>
  <c r="AE13" i="26"/>
  <c r="W14" i="26"/>
  <c r="AF13" i="26"/>
  <c r="AO13" i="26" s="1"/>
  <c r="AG13" i="26"/>
  <c r="AP13" i="26" s="1"/>
  <c r="AH14" i="68"/>
  <c r="AQ14" i="68" s="1"/>
  <c r="AR13" i="37"/>
  <c r="Y15" i="12"/>
  <c r="X15" i="12"/>
  <c r="W16" i="53"/>
  <c r="AE15" i="53"/>
  <c r="AF15" i="53"/>
  <c r="AG15" i="53"/>
  <c r="AH13" i="66"/>
  <c r="AQ13" i="66" s="1"/>
  <c r="AI14" i="85"/>
  <c r="AR13" i="43"/>
  <c r="W14" i="50"/>
  <c r="AE13" i="50"/>
  <c r="AF13" i="50"/>
  <c r="AO13" i="50" s="1"/>
  <c r="AG13" i="50"/>
  <c r="AP13" i="50" s="1"/>
  <c r="W15" i="81"/>
  <c r="AG14" i="81"/>
  <c r="AP14" i="81" s="1"/>
  <c r="AF14" i="81"/>
  <c r="AO14" i="81" s="1"/>
  <c r="AE14" i="81"/>
  <c r="Y14" i="93"/>
  <c r="X14" i="93"/>
  <c r="W14" i="91"/>
  <c r="AG13" i="91"/>
  <c r="AP13" i="91" s="1"/>
  <c r="AF13" i="91"/>
  <c r="AO13" i="91" s="1"/>
  <c r="AE13" i="91"/>
  <c r="AH14" i="29"/>
  <c r="AQ14" i="29" s="1"/>
  <c r="AN13" i="95"/>
  <c r="AI13" i="95"/>
  <c r="AR13" i="61"/>
  <c r="AG14" i="18"/>
  <c r="AF14" i="18"/>
  <c r="AE14" i="18"/>
  <c r="W15" i="18"/>
  <c r="AH13" i="75"/>
  <c r="AQ13" i="75" s="1"/>
  <c r="Z14" i="78"/>
  <c r="AH14" i="21"/>
  <c r="AQ14" i="21" s="1"/>
  <c r="AN12" i="103"/>
  <c r="AI12" i="103"/>
  <c r="AR13" i="78"/>
  <c r="Z14" i="59"/>
  <c r="Y14" i="102"/>
  <c r="X14" i="102"/>
  <c r="AH14" i="63"/>
  <c r="AQ14" i="63" s="1"/>
  <c r="AI14" i="15"/>
  <c r="AH15" i="89"/>
  <c r="Z14" i="86"/>
  <c r="Z15" i="34"/>
  <c r="Z15" i="46"/>
  <c r="AH13" i="42"/>
  <c r="AQ13" i="42" s="1"/>
  <c r="AH13" i="23"/>
  <c r="AQ13" i="23" s="1"/>
  <c r="Z14" i="84"/>
  <c r="AR13" i="86"/>
  <c r="Y14" i="64"/>
  <c r="X14" i="64"/>
  <c r="AI14" i="74"/>
  <c r="AN14" i="74"/>
  <c r="Y15" i="13"/>
  <c r="X15" i="13"/>
  <c r="AE13" i="51"/>
  <c r="W14" i="51"/>
  <c r="AF13" i="51"/>
  <c r="AO13" i="51" s="1"/>
  <c r="AG13" i="51"/>
  <c r="AP13" i="51" s="1"/>
  <c r="W15" i="58"/>
  <c r="AE14" i="58"/>
  <c r="AG14" i="58"/>
  <c r="AP14" i="58" s="1"/>
  <c r="AF14" i="58"/>
  <c r="AO14" i="58" s="1"/>
  <c r="AF14" i="77"/>
  <c r="AO14" i="77" s="1"/>
  <c r="AE14" i="77"/>
  <c r="W15" i="77"/>
  <c r="AG14" i="77"/>
  <c r="AP14" i="77" s="1"/>
  <c r="Y13" i="103"/>
  <c r="X13" i="103"/>
  <c r="Y14" i="14"/>
  <c r="X14" i="14"/>
  <c r="AR13" i="82"/>
  <c r="AR13" i="28"/>
  <c r="AR13" i="77"/>
  <c r="AR12" i="24"/>
  <c r="Z14" i="35"/>
  <c r="AR12" i="96"/>
  <c r="AH14" i="41"/>
  <c r="W14" i="87"/>
  <c r="AG13" i="87"/>
  <c r="AP13" i="87" s="1"/>
  <c r="AF13" i="87"/>
  <c r="AO13" i="87" s="1"/>
  <c r="AE13" i="87"/>
  <c r="AH14" i="37"/>
  <c r="AQ14" i="37" s="1"/>
  <c r="AR13" i="92"/>
  <c r="AH13" i="26"/>
  <c r="AQ13" i="26" s="1"/>
  <c r="AR12" i="10"/>
  <c r="AR13" i="54"/>
  <c r="AI14" i="12"/>
  <c r="AN14" i="12"/>
  <c r="AN13" i="27"/>
  <c r="AI13" i="27"/>
  <c r="AH14" i="58"/>
  <c r="AQ14" i="58" s="1"/>
  <c r="AH14" i="92"/>
  <c r="AH14" i="94"/>
  <c r="W14" i="55"/>
  <c r="AE13" i="55"/>
  <c r="AF13" i="55"/>
  <c r="AO13" i="55" s="1"/>
  <c r="AG13" i="55"/>
  <c r="AP13" i="55" s="1"/>
  <c r="AH14" i="77"/>
  <c r="AQ14" i="77" s="1"/>
  <c r="AI14" i="38"/>
  <c r="AN14" i="38"/>
  <c r="AH15" i="44"/>
  <c r="Y15" i="85"/>
  <c r="X15" i="85"/>
  <c r="AR13" i="35"/>
  <c r="AR13" i="105"/>
  <c r="AH14" i="76"/>
  <c r="AQ14" i="76" s="1"/>
  <c r="Z13" i="75"/>
  <c r="Z14" i="21"/>
  <c r="AN12" i="99"/>
  <c r="AI12" i="99"/>
  <c r="Y14" i="45"/>
  <c r="X14" i="45"/>
  <c r="AH14" i="88"/>
  <c r="AR13" i="48"/>
  <c r="Z15" i="89"/>
  <c r="Y14" i="52"/>
  <c r="X14" i="52"/>
  <c r="AH15" i="80"/>
  <c r="AQ15" i="80" s="1"/>
  <c r="AH14" i="22"/>
  <c r="AQ14" i="22" s="1"/>
  <c r="AH14" i="28"/>
  <c r="AQ14" i="28" s="1"/>
  <c r="Z13" i="42"/>
  <c r="AH13" i="32"/>
  <c r="AQ13" i="32" s="1"/>
  <c r="AR13" i="65"/>
  <c r="Z13" i="23"/>
  <c r="AN13" i="64"/>
  <c r="AI13" i="64"/>
  <c r="AH15" i="9"/>
  <c r="AQ15" i="9" s="1"/>
  <c r="Y15" i="62"/>
  <c r="X15" i="62"/>
  <c r="AH14" i="65"/>
  <c r="AQ14" i="65" s="1"/>
  <c r="Y14" i="69"/>
  <c r="X14" i="69"/>
  <c r="Z14" i="69" s="1"/>
  <c r="Y15" i="70"/>
  <c r="X15" i="70"/>
  <c r="AG15" i="44" l="1"/>
  <c r="AI13" i="19"/>
  <c r="AR13" i="19" s="1"/>
  <c r="AN13" i="19"/>
  <c r="W16" i="44"/>
  <c r="X14" i="19"/>
  <c r="AH14" i="19" s="1"/>
  <c r="AQ14" i="19" s="1"/>
  <c r="Y14" i="19"/>
  <c r="AE15" i="44"/>
  <c r="Z14" i="19"/>
  <c r="AG14" i="97"/>
  <c r="AF13" i="96"/>
  <c r="AO13" i="96" s="1"/>
  <c r="AG14" i="41"/>
  <c r="AI14" i="31"/>
  <c r="AI14" i="62"/>
  <c r="AR14" i="62" s="1"/>
  <c r="AI13" i="69"/>
  <c r="AR13" i="69" s="1"/>
  <c r="AE14" i="29"/>
  <c r="AN14" i="29" s="1"/>
  <c r="AE15" i="80"/>
  <c r="W15" i="76"/>
  <c r="AF14" i="97"/>
  <c r="AG15" i="80"/>
  <c r="AP15" i="80" s="1"/>
  <c r="Z15" i="2"/>
  <c r="W15" i="97"/>
  <c r="AE14" i="68"/>
  <c r="AN14" i="68" s="1"/>
  <c r="AF14" i="76"/>
  <c r="AO14" i="76" s="1"/>
  <c r="W15" i="63"/>
  <c r="AI14" i="13"/>
  <c r="AI13" i="101"/>
  <c r="AR13" i="101" s="1"/>
  <c r="AN13" i="69"/>
  <c r="AI13" i="14"/>
  <c r="AR13" i="14" s="1"/>
  <c r="Z14" i="93"/>
  <c r="W15" i="88"/>
  <c r="AE14" i="65"/>
  <c r="AN14" i="65" s="1"/>
  <c r="W15" i="41"/>
  <c r="Y15" i="41" s="1"/>
  <c r="Z13" i="11"/>
  <c r="AF13" i="11" s="1"/>
  <c r="AO13" i="11" s="1"/>
  <c r="AI14" i="70"/>
  <c r="AR14" i="70" s="1"/>
  <c r="Z15" i="74"/>
  <c r="W16" i="74" s="1"/>
  <c r="AE14" i="88"/>
  <c r="AE14" i="67"/>
  <c r="AN14" i="67" s="1"/>
  <c r="AF14" i="88"/>
  <c r="AE14" i="37"/>
  <c r="AN14" i="37" s="1"/>
  <c r="W15" i="67"/>
  <c r="X15" i="67" s="1"/>
  <c r="AF13" i="40"/>
  <c r="AO13" i="40" s="1"/>
  <c r="AG14" i="65"/>
  <c r="AP14" i="65" s="1"/>
  <c r="AG13" i="96"/>
  <c r="AP13" i="96" s="1"/>
  <c r="W14" i="40"/>
  <c r="W15" i="65"/>
  <c r="AG13" i="40"/>
  <c r="AP13" i="40" s="1"/>
  <c r="AE14" i="63"/>
  <c r="AN14" i="63" s="1"/>
  <c r="W14" i="66"/>
  <c r="Z15" i="38"/>
  <c r="AF15" i="38" s="1"/>
  <c r="AO15" i="38" s="1"/>
  <c r="Z13" i="99"/>
  <c r="AG13" i="99" s="1"/>
  <c r="AP13" i="99" s="1"/>
  <c r="AF14" i="63"/>
  <c r="AO14" i="63" s="1"/>
  <c r="AF13" i="32"/>
  <c r="AO13" i="32" s="1"/>
  <c r="AF14" i="68"/>
  <c r="AO14" i="68" s="1"/>
  <c r="AF14" i="67"/>
  <c r="AO14" i="67" s="1"/>
  <c r="AG14" i="37"/>
  <c r="AP14" i="37" s="1"/>
  <c r="AG14" i="25"/>
  <c r="AP14" i="25" s="1"/>
  <c r="AG13" i="32"/>
  <c r="AP13" i="32" s="1"/>
  <c r="AF14" i="25"/>
  <c r="AO14" i="25" s="1"/>
  <c r="W15" i="29"/>
  <c r="X15" i="29" s="1"/>
  <c r="AF14" i="37"/>
  <c r="AO14" i="37" s="1"/>
  <c r="AE14" i="25"/>
  <c r="AN14" i="25" s="1"/>
  <c r="AE13" i="32"/>
  <c r="AG14" i="29"/>
  <c r="AP14" i="29" s="1"/>
  <c r="W15" i="22"/>
  <c r="AG14" i="22"/>
  <c r="AP14" i="22" s="1"/>
  <c r="Z15" i="85"/>
  <c r="AG15" i="85" s="1"/>
  <c r="Z14" i="45"/>
  <c r="AF14" i="45" s="1"/>
  <c r="Z13" i="104"/>
  <c r="AE13" i="66"/>
  <c r="AN13" i="66" s="1"/>
  <c r="AG13" i="66"/>
  <c r="AP13" i="66" s="1"/>
  <c r="Z14" i="64"/>
  <c r="AE14" i="64" s="1"/>
  <c r="AG14" i="68"/>
  <c r="AP14" i="68" s="1"/>
  <c r="AF14" i="41"/>
  <c r="Z15" i="12"/>
  <c r="W16" i="12" s="1"/>
  <c r="Z14" i="36"/>
  <c r="AE14" i="36" s="1"/>
  <c r="Z14" i="101"/>
  <c r="W15" i="101" s="1"/>
  <c r="Z15" i="62"/>
  <c r="AG15" i="62" s="1"/>
  <c r="AP15" i="62" s="1"/>
  <c r="Z14" i="27"/>
  <c r="W15" i="27" s="1"/>
  <c r="Z15" i="31"/>
  <c r="AF15" i="31" s="1"/>
  <c r="AO15" i="31" s="1"/>
  <c r="AF14" i="22"/>
  <c r="AO14" i="22" s="1"/>
  <c r="Z14" i="14"/>
  <c r="AG14" i="14" s="1"/>
  <c r="AP14" i="14" s="1"/>
  <c r="Z14" i="102"/>
  <c r="AE14" i="102" s="1"/>
  <c r="Z14" i="33"/>
  <c r="AE14" i="33" s="1"/>
  <c r="Z15" i="15"/>
  <c r="AF15" i="15" s="1"/>
  <c r="W16" i="38"/>
  <c r="AE15" i="38"/>
  <c r="W15" i="69"/>
  <c r="AG14" i="69"/>
  <c r="AP14" i="69" s="1"/>
  <c r="AF14" i="69"/>
  <c r="AO14" i="69" s="1"/>
  <c r="AE14" i="69"/>
  <c r="W14" i="11"/>
  <c r="AG13" i="11"/>
  <c r="AP13" i="11" s="1"/>
  <c r="AE13" i="11"/>
  <c r="AF15" i="74"/>
  <c r="AO15" i="74" s="1"/>
  <c r="AG15" i="74"/>
  <c r="AP15" i="74" s="1"/>
  <c r="AE15" i="74"/>
  <c r="Y14" i="17"/>
  <c r="X14" i="17"/>
  <c r="Y16" i="9"/>
  <c r="X16" i="9"/>
  <c r="AE15" i="2"/>
  <c r="AF15" i="2"/>
  <c r="AO15" i="2" s="1"/>
  <c r="AG15" i="2"/>
  <c r="AP15" i="2" s="1"/>
  <c r="W16" i="2"/>
  <c r="AH14" i="95"/>
  <c r="W15" i="54"/>
  <c r="AE14" i="54"/>
  <c r="AF14" i="54"/>
  <c r="AG14" i="54"/>
  <c r="AR13" i="93"/>
  <c r="AI14" i="94"/>
  <c r="AI14" i="92"/>
  <c r="AI14" i="28"/>
  <c r="AN14" i="28"/>
  <c r="Y16" i="44"/>
  <c r="X16" i="44"/>
  <c r="Y14" i="30"/>
  <c r="X14" i="30"/>
  <c r="Y15" i="73"/>
  <c r="X15" i="73"/>
  <c r="AI13" i="17"/>
  <c r="AN13" i="17"/>
  <c r="AN14" i="76"/>
  <c r="AI14" i="97"/>
  <c r="AH15" i="15"/>
  <c r="AH14" i="52"/>
  <c r="AE14" i="35"/>
  <c r="W15" i="35"/>
  <c r="AF14" i="35"/>
  <c r="AG14" i="35"/>
  <c r="AH13" i="103"/>
  <c r="AQ13" i="103" s="1"/>
  <c r="AN15" i="71"/>
  <c r="AI15" i="71"/>
  <c r="AR13" i="64"/>
  <c r="AR12" i="99"/>
  <c r="AR14" i="12"/>
  <c r="Y14" i="87"/>
  <c r="X14" i="87"/>
  <c r="Z13" i="103"/>
  <c r="Y14" i="51"/>
  <c r="X14" i="51"/>
  <c r="W15" i="78"/>
  <c r="AG14" i="78"/>
  <c r="AP14" i="78" s="1"/>
  <c r="AF14" i="78"/>
  <c r="AO14" i="78" s="1"/>
  <c r="AE14" i="78"/>
  <c r="AN14" i="81"/>
  <c r="AI14" i="81"/>
  <c r="AN13" i="50"/>
  <c r="AI13" i="50"/>
  <c r="AI15" i="53"/>
  <c r="W15" i="105"/>
  <c r="AG14" i="105"/>
  <c r="AF14" i="105"/>
  <c r="AE14" i="105"/>
  <c r="AR12" i="11"/>
  <c r="AF14" i="83"/>
  <c r="AE14" i="83"/>
  <c r="W15" i="83"/>
  <c r="AG14" i="83"/>
  <c r="Z14" i="95"/>
  <c r="AR13" i="45"/>
  <c r="AR13" i="33"/>
  <c r="Y16" i="16"/>
  <c r="X16" i="16"/>
  <c r="AR13" i="90"/>
  <c r="Y15" i="28"/>
  <c r="X15" i="28"/>
  <c r="AI15" i="44"/>
  <c r="AH13" i="104"/>
  <c r="AQ13" i="104" s="1"/>
  <c r="Y15" i="76"/>
  <c r="X15" i="76"/>
  <c r="Y14" i="96"/>
  <c r="X14" i="96"/>
  <c r="Y15" i="97"/>
  <c r="X15" i="97"/>
  <c r="Y14" i="40"/>
  <c r="X14" i="40"/>
  <c r="AI14" i="18"/>
  <c r="W15" i="93"/>
  <c r="AG14" i="93"/>
  <c r="AF14" i="93"/>
  <c r="AE14" i="93"/>
  <c r="AH15" i="12"/>
  <c r="AQ15" i="12" s="1"/>
  <c r="AH15" i="38"/>
  <c r="AQ15" i="38" s="1"/>
  <c r="Y15" i="88"/>
  <c r="X15" i="88"/>
  <c r="AE15" i="47"/>
  <c r="W16" i="47"/>
  <c r="AF15" i="47"/>
  <c r="AG15" i="47"/>
  <c r="Y15" i="72"/>
  <c r="X15" i="72"/>
  <c r="AN14" i="22"/>
  <c r="AN13" i="55"/>
  <c r="AI13" i="55"/>
  <c r="AI13" i="51"/>
  <c r="AN13" i="51"/>
  <c r="AE15" i="46"/>
  <c r="AF15" i="46"/>
  <c r="W16" i="46"/>
  <c r="AG15" i="46"/>
  <c r="Y14" i="50"/>
  <c r="X14" i="50"/>
  <c r="Y16" i="53"/>
  <c r="X16" i="53"/>
  <c r="Y14" i="26"/>
  <c r="X14" i="26"/>
  <c r="AH14" i="90"/>
  <c r="W15" i="82"/>
  <c r="AE14" i="82"/>
  <c r="AG14" i="82"/>
  <c r="AF14" i="82"/>
  <c r="AI14" i="39"/>
  <c r="AN14" i="39"/>
  <c r="W15" i="61"/>
  <c r="AE14" i="61"/>
  <c r="AG14" i="61"/>
  <c r="AP14" i="61" s="1"/>
  <c r="AF14" i="61"/>
  <c r="AO14" i="61" s="1"/>
  <c r="AR12" i="104"/>
  <c r="AI14" i="88"/>
  <c r="AH15" i="31"/>
  <c r="AQ15" i="31" s="1"/>
  <c r="AN14" i="60"/>
  <c r="AI14" i="60"/>
  <c r="AN14" i="72"/>
  <c r="AI14" i="72"/>
  <c r="AE14" i="43"/>
  <c r="AF14" i="43"/>
  <c r="AG14" i="43"/>
  <c r="W15" i="43"/>
  <c r="AF13" i="104"/>
  <c r="AO13" i="104" s="1"/>
  <c r="AE13" i="104"/>
  <c r="AG13" i="104"/>
  <c r="AP13" i="104" s="1"/>
  <c r="W14" i="104"/>
  <c r="AI14" i="49"/>
  <c r="Y16" i="80"/>
  <c r="X16" i="80"/>
  <c r="Y15" i="25"/>
  <c r="X15" i="25"/>
  <c r="AN13" i="32"/>
  <c r="AH14" i="69"/>
  <c r="AQ14" i="69" s="1"/>
  <c r="W14" i="42"/>
  <c r="AE13" i="42"/>
  <c r="AF13" i="42"/>
  <c r="AO13" i="42" s="1"/>
  <c r="AG13" i="42"/>
  <c r="AP13" i="42" s="1"/>
  <c r="AN14" i="77"/>
  <c r="AI14" i="77"/>
  <c r="AH15" i="13"/>
  <c r="W16" i="79"/>
  <c r="AG15" i="79"/>
  <c r="AP15" i="79" s="1"/>
  <c r="AF15" i="79"/>
  <c r="AO15" i="79" s="1"/>
  <c r="AE15" i="79"/>
  <c r="Y15" i="39"/>
  <c r="X15" i="39"/>
  <c r="Y16" i="71"/>
  <c r="X16" i="71"/>
  <c r="AH14" i="36"/>
  <c r="AQ14" i="36" s="1"/>
  <c r="AH14" i="101"/>
  <c r="Y15" i="60"/>
  <c r="X15" i="60"/>
  <c r="AN14" i="73"/>
  <c r="AI14" i="73"/>
  <c r="Y14" i="32"/>
  <c r="X14" i="32"/>
  <c r="AH15" i="62"/>
  <c r="AQ15" i="62" s="1"/>
  <c r="Z15" i="13"/>
  <c r="AF14" i="59"/>
  <c r="AO14" i="59" s="1"/>
  <c r="AE14" i="59"/>
  <c r="W15" i="59"/>
  <c r="AG14" i="59"/>
  <c r="AP14" i="59" s="1"/>
  <c r="AN13" i="91"/>
  <c r="AI13" i="91"/>
  <c r="AH15" i="70"/>
  <c r="AQ15" i="70" s="1"/>
  <c r="Z14" i="52"/>
  <c r="Z15" i="70"/>
  <c r="AF13" i="23"/>
  <c r="AO13" i="23" s="1"/>
  <c r="AG13" i="23"/>
  <c r="AP13" i="23" s="1"/>
  <c r="W14" i="23"/>
  <c r="AE13" i="23"/>
  <c r="AF15" i="89"/>
  <c r="AE15" i="89"/>
  <c r="W16" i="89"/>
  <c r="AG15" i="89"/>
  <c r="W15" i="21"/>
  <c r="AG14" i="21"/>
  <c r="AP14" i="21" s="1"/>
  <c r="AE14" i="21"/>
  <c r="AF14" i="21"/>
  <c r="AO14" i="21" s="1"/>
  <c r="AH15" i="85"/>
  <c r="AR14" i="38"/>
  <c r="Y14" i="55"/>
  <c r="X14" i="55"/>
  <c r="AH14" i="14"/>
  <c r="AQ14" i="14" s="1"/>
  <c r="AN14" i="58"/>
  <c r="AI14" i="58"/>
  <c r="AR14" i="74"/>
  <c r="W15" i="84"/>
  <c r="AG14" i="84"/>
  <c r="AF14" i="84"/>
  <c r="AE14" i="84"/>
  <c r="AE15" i="34"/>
  <c r="W16" i="34"/>
  <c r="AF15" i="34"/>
  <c r="AO15" i="34" s="1"/>
  <c r="AG15" i="34"/>
  <c r="AP15" i="34" s="1"/>
  <c r="AH14" i="102"/>
  <c r="AR12" i="103"/>
  <c r="Y14" i="91"/>
  <c r="X14" i="91"/>
  <c r="AI13" i="26"/>
  <c r="AN13" i="26"/>
  <c r="Z14" i="90"/>
  <c r="AE14" i="48"/>
  <c r="AF14" i="48"/>
  <c r="AG14" i="48"/>
  <c r="W15" i="48"/>
  <c r="AE13" i="10"/>
  <c r="AG13" i="10"/>
  <c r="AP13" i="10" s="1"/>
  <c r="AF13" i="10"/>
  <c r="AO13" i="10" s="1"/>
  <c r="W14" i="10"/>
  <c r="AE15" i="100"/>
  <c r="W16" i="100"/>
  <c r="AG15" i="100"/>
  <c r="AF15" i="100"/>
  <c r="AH14" i="27"/>
  <c r="AQ14" i="27" s="1"/>
  <c r="Y15" i="94"/>
  <c r="X15" i="94"/>
  <c r="AH13" i="11"/>
  <c r="AQ13" i="11" s="1"/>
  <c r="AN13" i="30"/>
  <c r="AI13" i="30"/>
  <c r="Y15" i="49"/>
  <c r="X15" i="49"/>
  <c r="Y15" i="65"/>
  <c r="X15" i="65"/>
  <c r="Y15" i="68"/>
  <c r="X15" i="68"/>
  <c r="Y15" i="63"/>
  <c r="X15" i="63"/>
  <c r="AI14" i="41"/>
  <c r="AR14" i="31"/>
  <c r="AH14" i="45"/>
  <c r="W14" i="75"/>
  <c r="AG13" i="75"/>
  <c r="AP13" i="75" s="1"/>
  <c r="AF13" i="75"/>
  <c r="AO13" i="75" s="1"/>
  <c r="AE13" i="75"/>
  <c r="AR13" i="27"/>
  <c r="AN13" i="87"/>
  <c r="AI13" i="87"/>
  <c r="Y15" i="77"/>
  <c r="X15" i="77"/>
  <c r="Y15" i="58"/>
  <c r="X15" i="58"/>
  <c r="AH14" i="64"/>
  <c r="AQ14" i="64" s="1"/>
  <c r="AF14" i="86"/>
  <c r="AE14" i="86"/>
  <c r="AG14" i="86"/>
  <c r="W15" i="86"/>
  <c r="Y15" i="18"/>
  <c r="X15" i="18"/>
  <c r="AR13" i="95"/>
  <c r="AH14" i="93"/>
  <c r="Y15" i="81"/>
  <c r="X15" i="81"/>
  <c r="AH15" i="74"/>
  <c r="AQ15" i="74" s="1"/>
  <c r="AE14" i="20"/>
  <c r="W15" i="20"/>
  <c r="AF14" i="20"/>
  <c r="AG14" i="20"/>
  <c r="AE13" i="24"/>
  <c r="AF13" i="24"/>
  <c r="AO13" i="24" s="1"/>
  <c r="AG13" i="24"/>
  <c r="AP13" i="24" s="1"/>
  <c r="W14" i="24"/>
  <c r="AF14" i="98"/>
  <c r="AE14" i="98"/>
  <c r="AG14" i="98"/>
  <c r="W15" i="98"/>
  <c r="Y15" i="92"/>
  <c r="X15" i="92"/>
  <c r="Y15" i="37"/>
  <c r="X15" i="37"/>
  <c r="AH13" i="99"/>
  <c r="AQ13" i="99" s="1"/>
  <c r="AR13" i="36"/>
  <c r="AI15" i="16"/>
  <c r="AH14" i="33"/>
  <c r="AQ14" i="33" s="1"/>
  <c r="AR13" i="52"/>
  <c r="AR13" i="102"/>
  <c r="AN15" i="9"/>
  <c r="AI15" i="9"/>
  <c r="AN13" i="96"/>
  <c r="AN13" i="40"/>
  <c r="Y15" i="22"/>
  <c r="X15" i="22"/>
  <c r="Y14" i="66"/>
  <c r="X14" i="66"/>
  <c r="AG14" i="19" l="1"/>
  <c r="AP14" i="19" s="1"/>
  <c r="W15" i="19"/>
  <c r="X15" i="41"/>
  <c r="AE14" i="19"/>
  <c r="AN14" i="19" s="1"/>
  <c r="AF14" i="19"/>
  <c r="AO14" i="19" s="1"/>
  <c r="Y15" i="67"/>
  <c r="AF14" i="64"/>
  <c r="AO14" i="64" s="1"/>
  <c r="W16" i="85"/>
  <c r="W15" i="102"/>
  <c r="AI13" i="96"/>
  <c r="AR13" i="96" s="1"/>
  <c r="AI15" i="80"/>
  <c r="AR15" i="80" s="1"/>
  <c r="AN15" i="80"/>
  <c r="AI14" i="76"/>
  <c r="AR14" i="76" s="1"/>
  <c r="AG14" i="64"/>
  <c r="AP14" i="64" s="1"/>
  <c r="W15" i="64"/>
  <c r="AE14" i="27"/>
  <c r="AN14" i="27" s="1"/>
  <c r="AF14" i="27"/>
  <c r="AO14" i="27" s="1"/>
  <c r="Z15" i="77"/>
  <c r="W15" i="33"/>
  <c r="AI14" i="67"/>
  <c r="AR14" i="67" s="1"/>
  <c r="AI13" i="32"/>
  <c r="AR13" i="32" s="1"/>
  <c r="AI14" i="68"/>
  <c r="AR14" i="68" s="1"/>
  <c r="AI14" i="29"/>
  <c r="AR14" i="29" s="1"/>
  <c r="AI13" i="40"/>
  <c r="AR13" i="40" s="1"/>
  <c r="AI14" i="37"/>
  <c r="AR14" i="37" s="1"/>
  <c r="AI14" i="25"/>
  <c r="AR14" i="25" s="1"/>
  <c r="AI14" i="63"/>
  <c r="AR14" i="63" s="1"/>
  <c r="W14" i="99"/>
  <c r="Y14" i="99" s="1"/>
  <c r="AE15" i="85"/>
  <c r="AF15" i="85"/>
  <c r="AG14" i="101"/>
  <c r="AE15" i="31"/>
  <c r="AG15" i="38"/>
  <c r="AP15" i="38" s="1"/>
  <c r="AE13" i="99"/>
  <c r="AF13" i="99"/>
  <c r="AO13" i="99" s="1"/>
  <c r="AI14" i="65"/>
  <c r="AR14" i="65" s="1"/>
  <c r="AG14" i="45"/>
  <c r="AE15" i="12"/>
  <c r="AN15" i="12" s="1"/>
  <c r="AE14" i="45"/>
  <c r="AG14" i="27"/>
  <c r="AP14" i="27" s="1"/>
  <c r="W15" i="45"/>
  <c r="AG15" i="12"/>
  <c r="AP15" i="12" s="1"/>
  <c r="Z14" i="55"/>
  <c r="AF15" i="62"/>
  <c r="AO15" i="62" s="1"/>
  <c r="W16" i="31"/>
  <c r="Y16" i="31" s="1"/>
  <c r="AG15" i="31"/>
  <c r="AP15" i="31" s="1"/>
  <c r="Y15" i="29"/>
  <c r="Z15" i="29" s="1"/>
  <c r="Z14" i="87"/>
  <c r="AE14" i="14"/>
  <c r="AN14" i="14" s="1"/>
  <c r="AE14" i="101"/>
  <c r="W15" i="36"/>
  <c r="Y15" i="36" s="1"/>
  <c r="AF14" i="101"/>
  <c r="AG14" i="36"/>
  <c r="AP14" i="36" s="1"/>
  <c r="AI13" i="66"/>
  <c r="AR13" i="66" s="1"/>
  <c r="AF14" i="102"/>
  <c r="Z15" i="68"/>
  <c r="Z15" i="25"/>
  <c r="AG15" i="25" s="1"/>
  <c r="AP15" i="25" s="1"/>
  <c r="Z15" i="41"/>
  <c r="AG15" i="41" s="1"/>
  <c r="Z15" i="76"/>
  <c r="Z15" i="28"/>
  <c r="AF15" i="28" s="1"/>
  <c r="AO15" i="28" s="1"/>
  <c r="Z14" i="30"/>
  <c r="AE14" i="30" s="1"/>
  <c r="AG14" i="102"/>
  <c r="W15" i="14"/>
  <c r="X15" i="14" s="1"/>
  <c r="W16" i="62"/>
  <c r="AG14" i="33"/>
  <c r="AP14" i="33" s="1"/>
  <c r="AF14" i="14"/>
  <c r="AO14" i="14" s="1"/>
  <c r="AF14" i="36"/>
  <c r="AO14" i="36" s="1"/>
  <c r="Z15" i="63"/>
  <c r="AE15" i="63" s="1"/>
  <c r="AE15" i="62"/>
  <c r="AN15" i="62" s="1"/>
  <c r="AF14" i="33"/>
  <c r="AO14" i="33" s="1"/>
  <c r="Z15" i="37"/>
  <c r="AG15" i="37" s="1"/>
  <c r="AP15" i="37" s="1"/>
  <c r="Z14" i="91"/>
  <c r="Z15" i="92"/>
  <c r="Z15" i="67"/>
  <c r="W16" i="67" s="1"/>
  <c r="AF15" i="12"/>
  <c r="AO15" i="12" s="1"/>
  <c r="Z14" i="40"/>
  <c r="W15" i="40" s="1"/>
  <c r="AI14" i="22"/>
  <c r="AR14" i="22" s="1"/>
  <c r="Z15" i="18"/>
  <c r="W16" i="18" s="1"/>
  <c r="Z15" i="97"/>
  <c r="AE15" i="97" s="1"/>
  <c r="W16" i="15"/>
  <c r="AE15" i="15"/>
  <c r="Z15" i="88"/>
  <c r="AE15" i="88" s="1"/>
  <c r="Z14" i="96"/>
  <c r="AF14" i="96" s="1"/>
  <c r="Z14" i="17"/>
  <c r="W15" i="17" s="1"/>
  <c r="Z16" i="53"/>
  <c r="AE16" i="53" s="1"/>
  <c r="AG15" i="15"/>
  <c r="AF15" i="77"/>
  <c r="AO15" i="77" s="1"/>
  <c r="AG15" i="77"/>
  <c r="AP15" i="77" s="1"/>
  <c r="AE15" i="77"/>
  <c r="W16" i="77"/>
  <c r="AE15" i="25"/>
  <c r="AE14" i="52"/>
  <c r="AF14" i="52"/>
  <c r="AG14" i="52"/>
  <c r="W15" i="52"/>
  <c r="AH14" i="32"/>
  <c r="Y14" i="42"/>
  <c r="X14" i="42"/>
  <c r="AI14" i="93"/>
  <c r="Y15" i="105"/>
  <c r="X15" i="105"/>
  <c r="Y15" i="78"/>
  <c r="X15" i="78"/>
  <c r="W15" i="87"/>
  <c r="AG14" i="87"/>
  <c r="AF14" i="87"/>
  <c r="AE14" i="87"/>
  <c r="AN14" i="59"/>
  <c r="AI14" i="59"/>
  <c r="AH16" i="71"/>
  <c r="AQ16" i="71" s="1"/>
  <c r="AN15" i="79"/>
  <c r="AI15" i="79"/>
  <c r="AR14" i="77"/>
  <c r="Y14" i="104"/>
  <c r="X14" i="104"/>
  <c r="AH14" i="26"/>
  <c r="AQ14" i="26" s="1"/>
  <c r="Y16" i="46"/>
  <c r="X16" i="46"/>
  <c r="AH16" i="16"/>
  <c r="AR14" i="81"/>
  <c r="AH14" i="51"/>
  <c r="AH15" i="73"/>
  <c r="AQ15" i="73" s="1"/>
  <c r="AH16" i="44"/>
  <c r="Y15" i="45"/>
  <c r="X15" i="45"/>
  <c r="AN14" i="33"/>
  <c r="Y15" i="101"/>
  <c r="X15" i="101"/>
  <c r="AH15" i="22"/>
  <c r="AQ15" i="22" s="1"/>
  <c r="Y15" i="59"/>
  <c r="X15" i="59"/>
  <c r="AG15" i="88"/>
  <c r="AH15" i="67"/>
  <c r="AQ15" i="67" s="1"/>
  <c r="AR13" i="17"/>
  <c r="AI14" i="98"/>
  <c r="AH15" i="81"/>
  <c r="AQ15" i="81" s="1"/>
  <c r="AH15" i="65"/>
  <c r="AQ15" i="65" s="1"/>
  <c r="AI14" i="48"/>
  <c r="AN15" i="34"/>
  <c r="AI15" i="34"/>
  <c r="Z15" i="22"/>
  <c r="AH15" i="92"/>
  <c r="Z15" i="81"/>
  <c r="AH15" i="68"/>
  <c r="AQ15" i="68" s="1"/>
  <c r="Z15" i="65"/>
  <c r="W15" i="90"/>
  <c r="AG14" i="90"/>
  <c r="AF14" i="90"/>
  <c r="AE14" i="90"/>
  <c r="AH14" i="91"/>
  <c r="AI14" i="84"/>
  <c r="AH14" i="55"/>
  <c r="Y16" i="89"/>
  <c r="X16" i="89"/>
  <c r="Z14" i="32"/>
  <c r="X14" i="99"/>
  <c r="Z16" i="71"/>
  <c r="AH16" i="80"/>
  <c r="AQ16" i="80" s="1"/>
  <c r="AI14" i="43"/>
  <c r="Z14" i="26"/>
  <c r="AH14" i="40"/>
  <c r="AQ14" i="40" s="1"/>
  <c r="AH15" i="41"/>
  <c r="AH14" i="96"/>
  <c r="AH15" i="28"/>
  <c r="AQ15" i="28" s="1"/>
  <c r="AF14" i="95"/>
  <c r="AE14" i="95"/>
  <c r="AG14" i="95"/>
  <c r="W15" i="95"/>
  <c r="Z14" i="51"/>
  <c r="AR15" i="71"/>
  <c r="Z15" i="73"/>
  <c r="Z16" i="44"/>
  <c r="Y16" i="2"/>
  <c r="X16" i="2"/>
  <c r="AH16" i="9"/>
  <c r="AQ16" i="9" s="1"/>
  <c r="Y16" i="74"/>
  <c r="X16" i="74"/>
  <c r="AN14" i="64"/>
  <c r="AN13" i="11"/>
  <c r="AI13" i="11"/>
  <c r="AI15" i="85"/>
  <c r="Y15" i="33"/>
  <c r="X15" i="33"/>
  <c r="AN14" i="36"/>
  <c r="AI13" i="24"/>
  <c r="AN13" i="24"/>
  <c r="AH15" i="77"/>
  <c r="AQ15" i="77" s="1"/>
  <c r="Y16" i="34"/>
  <c r="X16" i="34"/>
  <c r="Y14" i="23"/>
  <c r="X14" i="23"/>
  <c r="AR13" i="55"/>
  <c r="W16" i="76"/>
  <c r="AG15" i="76"/>
  <c r="AP15" i="76" s="1"/>
  <c r="AF15" i="76"/>
  <c r="AO15" i="76" s="1"/>
  <c r="AE15" i="76"/>
  <c r="Y16" i="38"/>
  <c r="X16" i="38"/>
  <c r="AH14" i="66"/>
  <c r="AQ14" i="66" s="1"/>
  <c r="Y14" i="24"/>
  <c r="X14" i="24"/>
  <c r="Y15" i="86"/>
  <c r="X15" i="86"/>
  <c r="AR13" i="87"/>
  <c r="AH15" i="94"/>
  <c r="AN13" i="10"/>
  <c r="AI13" i="10"/>
  <c r="W15" i="91"/>
  <c r="AG14" i="91"/>
  <c r="AF14" i="91"/>
  <c r="AE14" i="91"/>
  <c r="AE14" i="55"/>
  <c r="AF14" i="55"/>
  <c r="W15" i="55"/>
  <c r="AG14" i="55"/>
  <c r="AI15" i="89"/>
  <c r="AR13" i="91"/>
  <c r="AG15" i="13"/>
  <c r="AE15" i="13"/>
  <c r="AF15" i="13"/>
  <c r="W16" i="13"/>
  <c r="AR14" i="73"/>
  <c r="AH15" i="60"/>
  <c r="AQ15" i="60" s="1"/>
  <c r="Z16" i="80"/>
  <c r="AI13" i="104"/>
  <c r="AN13" i="104"/>
  <c r="AR14" i="72"/>
  <c r="AN14" i="61"/>
  <c r="AI14" i="61"/>
  <c r="AI14" i="82"/>
  <c r="AH14" i="50"/>
  <c r="AI15" i="46"/>
  <c r="Y16" i="47"/>
  <c r="X16" i="47"/>
  <c r="Y15" i="93"/>
  <c r="X15" i="93"/>
  <c r="W16" i="28"/>
  <c r="AG15" i="28"/>
  <c r="AP15" i="28" s="1"/>
  <c r="Z16" i="16"/>
  <c r="AI14" i="105"/>
  <c r="AN14" i="78"/>
  <c r="AI14" i="78"/>
  <c r="Z16" i="9"/>
  <c r="AI15" i="74"/>
  <c r="AN15" i="74"/>
  <c r="Y15" i="64"/>
  <c r="X15" i="64"/>
  <c r="Y15" i="69"/>
  <c r="X15" i="69"/>
  <c r="Y15" i="102"/>
  <c r="X15" i="102"/>
  <c r="Y16" i="12"/>
  <c r="X16" i="12"/>
  <c r="X15" i="36"/>
  <c r="AR14" i="39"/>
  <c r="AH16" i="53"/>
  <c r="AN13" i="75"/>
  <c r="AI13" i="75"/>
  <c r="AR13" i="30"/>
  <c r="AF15" i="92"/>
  <c r="AE15" i="92"/>
  <c r="W16" i="92"/>
  <c r="AG15" i="92"/>
  <c r="Y15" i="20"/>
  <c r="X15" i="20"/>
  <c r="AH15" i="58"/>
  <c r="AQ15" i="58" s="1"/>
  <c r="AF15" i="68"/>
  <c r="AO15" i="68" s="1"/>
  <c r="AG15" i="68"/>
  <c r="AP15" i="68" s="1"/>
  <c r="AE15" i="68"/>
  <c r="W16" i="68"/>
  <c r="Z14" i="66"/>
  <c r="AI14" i="20"/>
  <c r="Z15" i="58"/>
  <c r="Y14" i="75"/>
  <c r="X14" i="75"/>
  <c r="AH15" i="49"/>
  <c r="Z15" i="94"/>
  <c r="Y16" i="100"/>
  <c r="X16" i="100"/>
  <c r="Y15" i="48"/>
  <c r="X15" i="48"/>
  <c r="AR13" i="26"/>
  <c r="AR14" i="58"/>
  <c r="AI14" i="21"/>
  <c r="AN14" i="21"/>
  <c r="Z15" i="60"/>
  <c r="AH15" i="39"/>
  <c r="AQ15" i="39" s="1"/>
  <c r="Y16" i="79"/>
  <c r="X16" i="79"/>
  <c r="Y15" i="61"/>
  <c r="X15" i="61"/>
  <c r="Y15" i="82"/>
  <c r="X15" i="82"/>
  <c r="AH15" i="72"/>
  <c r="AQ15" i="72" s="1"/>
  <c r="AI15" i="47"/>
  <c r="Y15" i="83"/>
  <c r="X15" i="83"/>
  <c r="AE13" i="103"/>
  <c r="W14" i="103"/>
  <c r="AG13" i="103"/>
  <c r="AP13" i="103" s="1"/>
  <c r="AF13" i="103"/>
  <c r="AO13" i="103" s="1"/>
  <c r="Y15" i="35"/>
  <c r="X15" i="35"/>
  <c r="AH14" i="30"/>
  <c r="AQ14" i="30" s="1"/>
  <c r="AI14" i="54"/>
  <c r="Y16" i="62"/>
  <c r="X16" i="62"/>
  <c r="Y16" i="15"/>
  <c r="X16" i="15"/>
  <c r="AH15" i="18"/>
  <c r="W16" i="63"/>
  <c r="AF15" i="63"/>
  <c r="AO15" i="63" s="1"/>
  <c r="Y14" i="10"/>
  <c r="X14" i="10"/>
  <c r="Y15" i="21"/>
  <c r="X15" i="21"/>
  <c r="AN14" i="69"/>
  <c r="AI14" i="69"/>
  <c r="AR15" i="9"/>
  <c r="AH15" i="37"/>
  <c r="AQ15" i="37" s="1"/>
  <c r="Y15" i="98"/>
  <c r="X15" i="98"/>
  <c r="AI14" i="86"/>
  <c r="AH15" i="63"/>
  <c r="AQ15" i="63" s="1"/>
  <c r="Z15" i="49"/>
  <c r="AI15" i="100"/>
  <c r="AH15" i="29"/>
  <c r="AQ15" i="29" s="1"/>
  <c r="Y15" i="84"/>
  <c r="X15" i="84"/>
  <c r="AI13" i="23"/>
  <c r="AN13" i="23"/>
  <c r="W16" i="70"/>
  <c r="AG15" i="70"/>
  <c r="AP15" i="70" s="1"/>
  <c r="AF15" i="70"/>
  <c r="AO15" i="70" s="1"/>
  <c r="AE15" i="70"/>
  <c r="AN13" i="99"/>
  <c r="AI13" i="99"/>
  <c r="Z15" i="39"/>
  <c r="AN13" i="42"/>
  <c r="AI13" i="42"/>
  <c r="AH15" i="25"/>
  <c r="AQ15" i="25" s="1"/>
  <c r="Y15" i="43"/>
  <c r="X15" i="43"/>
  <c r="AR14" i="60"/>
  <c r="Z14" i="50"/>
  <c r="AR13" i="51"/>
  <c r="Z15" i="72"/>
  <c r="AH15" i="88"/>
  <c r="AH15" i="97"/>
  <c r="AH15" i="76"/>
  <c r="AQ15" i="76" s="1"/>
  <c r="AI14" i="83"/>
  <c r="AR13" i="50"/>
  <c r="AH14" i="87"/>
  <c r="AI14" i="35"/>
  <c r="AR14" i="28"/>
  <c r="Y15" i="54"/>
  <c r="X15" i="54"/>
  <c r="AI15" i="2"/>
  <c r="AN15" i="2"/>
  <c r="AH14" i="17"/>
  <c r="AQ14" i="17" s="1"/>
  <c r="Y14" i="11"/>
  <c r="X14" i="11"/>
  <c r="Y16" i="85"/>
  <c r="X16" i="85"/>
  <c r="Z16" i="85" s="1"/>
  <c r="Y15" i="27"/>
  <c r="X15" i="27"/>
  <c r="AN15" i="38"/>
  <c r="AI14" i="19" l="1"/>
  <c r="AR14" i="19" s="1"/>
  <c r="AE15" i="18"/>
  <c r="X15" i="19"/>
  <c r="Y15" i="19"/>
  <c r="Z15" i="54"/>
  <c r="AF14" i="40"/>
  <c r="AO14" i="40" s="1"/>
  <c r="AE15" i="67"/>
  <c r="AN15" i="67" s="1"/>
  <c r="AG14" i="40"/>
  <c r="AP14" i="40" s="1"/>
  <c r="AI14" i="64"/>
  <c r="AR14" i="64" s="1"/>
  <c r="AF15" i="41"/>
  <c r="AG15" i="63"/>
  <c r="AP15" i="63" s="1"/>
  <c r="AG16" i="53"/>
  <c r="AI16" i="53" s="1"/>
  <c r="AE14" i="40"/>
  <c r="AN14" i="40" s="1"/>
  <c r="AF16" i="53"/>
  <c r="AI15" i="38"/>
  <c r="AR15" i="38" s="1"/>
  <c r="AI14" i="45"/>
  <c r="AI14" i="101"/>
  <c r="AI15" i="31"/>
  <c r="AR15" i="31" s="1"/>
  <c r="AI14" i="33"/>
  <c r="AR14" i="33" s="1"/>
  <c r="AI14" i="14"/>
  <c r="AR14" i="14" s="1"/>
  <c r="AI15" i="12"/>
  <c r="AR15" i="12" s="1"/>
  <c r="AG15" i="29"/>
  <c r="AP15" i="29" s="1"/>
  <c r="AF15" i="29"/>
  <c r="AO15" i="29" s="1"/>
  <c r="AI14" i="102"/>
  <c r="AE15" i="37"/>
  <c r="W16" i="88"/>
  <c r="AN15" i="31"/>
  <c r="AF15" i="37"/>
  <c r="AO15" i="37" s="1"/>
  <c r="Z15" i="59"/>
  <c r="AI15" i="15"/>
  <c r="Z16" i="89"/>
  <c r="AG16" i="89" s="1"/>
  <c r="AG15" i="67"/>
  <c r="AP15" i="67" s="1"/>
  <c r="Y15" i="14"/>
  <c r="Z15" i="14" s="1"/>
  <c r="AI14" i="36"/>
  <c r="AR14" i="36" s="1"/>
  <c r="AE14" i="96"/>
  <c r="W16" i="41"/>
  <c r="AF15" i="97"/>
  <c r="AI14" i="27"/>
  <c r="AR14" i="27" s="1"/>
  <c r="AF15" i="88"/>
  <c r="AI15" i="88" s="1"/>
  <c r="AG15" i="97"/>
  <c r="Z16" i="38"/>
  <c r="AF16" i="38" s="1"/>
  <c r="AO16" i="38" s="1"/>
  <c r="W15" i="30"/>
  <c r="Y15" i="30" s="1"/>
  <c r="W16" i="97"/>
  <c r="Y16" i="97" s="1"/>
  <c r="AE15" i="28"/>
  <c r="AI15" i="28" s="1"/>
  <c r="AG14" i="30"/>
  <c r="AP14" i="30" s="1"/>
  <c r="AE15" i="29"/>
  <c r="AN15" i="29" s="1"/>
  <c r="X16" i="31"/>
  <c r="Z16" i="31" s="1"/>
  <c r="AF14" i="30"/>
  <c r="AO14" i="30" s="1"/>
  <c r="AE14" i="17"/>
  <c r="AN14" i="17" s="1"/>
  <c r="W16" i="37"/>
  <c r="Z16" i="62"/>
  <c r="AE16" i="62" s="1"/>
  <c r="W17" i="53"/>
  <c r="AF15" i="67"/>
  <c r="AO15" i="67" s="1"/>
  <c r="Z16" i="47"/>
  <c r="W17" i="47" s="1"/>
  <c r="W16" i="29"/>
  <c r="Y16" i="29" s="1"/>
  <c r="AG15" i="18"/>
  <c r="AE15" i="41"/>
  <c r="Z15" i="48"/>
  <c r="AG15" i="48" s="1"/>
  <c r="AF15" i="18"/>
  <c r="Z16" i="79"/>
  <c r="AF16" i="79" s="1"/>
  <c r="AO16" i="79" s="1"/>
  <c r="AF15" i="25"/>
  <c r="AO15" i="25" s="1"/>
  <c r="Z14" i="23"/>
  <c r="AI15" i="62"/>
  <c r="AR15" i="62" s="1"/>
  <c r="W16" i="25"/>
  <c r="X16" i="25" s="1"/>
  <c r="Z15" i="27"/>
  <c r="AF15" i="27" s="1"/>
  <c r="AO15" i="27" s="1"/>
  <c r="Z15" i="33"/>
  <c r="AG15" i="33" s="1"/>
  <c r="AP15" i="33" s="1"/>
  <c r="AF14" i="17"/>
  <c r="AO14" i="17" s="1"/>
  <c r="AG14" i="96"/>
  <c r="Z14" i="24"/>
  <c r="AE14" i="24" s="1"/>
  <c r="Z16" i="100"/>
  <c r="AF16" i="100" s="1"/>
  <c r="Z15" i="102"/>
  <c r="AG15" i="102" s="1"/>
  <c r="Z16" i="74"/>
  <c r="W17" i="74" s="1"/>
  <c r="Z15" i="78"/>
  <c r="AF15" i="78" s="1"/>
  <c r="AO15" i="78" s="1"/>
  <c r="W15" i="96"/>
  <c r="Y15" i="96" s="1"/>
  <c r="Z16" i="12"/>
  <c r="AE16" i="12" s="1"/>
  <c r="Z15" i="45"/>
  <c r="W16" i="45" s="1"/>
  <c r="AG14" i="17"/>
  <c r="AP14" i="17" s="1"/>
  <c r="Z15" i="83"/>
  <c r="W16" i="83" s="1"/>
  <c r="Z14" i="11"/>
  <c r="W15" i="11" s="1"/>
  <c r="Z14" i="10"/>
  <c r="AF14" i="10" s="1"/>
  <c r="Z16" i="15"/>
  <c r="W17" i="15" s="1"/>
  <c r="Z14" i="75"/>
  <c r="AG14" i="75" s="1"/>
  <c r="AP14" i="75" s="1"/>
  <c r="Z15" i="86"/>
  <c r="AF15" i="86" s="1"/>
  <c r="Z15" i="61"/>
  <c r="W16" i="61" s="1"/>
  <c r="Z14" i="42"/>
  <c r="AE14" i="42" s="1"/>
  <c r="Z15" i="93"/>
  <c r="AF15" i="93" s="1"/>
  <c r="Z16" i="46"/>
  <c r="AE16" i="46" s="1"/>
  <c r="Z15" i="21"/>
  <c r="AG15" i="21" s="1"/>
  <c r="AP15" i="21" s="1"/>
  <c r="Z15" i="20"/>
  <c r="AF15" i="20" s="1"/>
  <c r="Z15" i="64"/>
  <c r="AF15" i="64" s="1"/>
  <c r="AO15" i="64" s="1"/>
  <c r="AG16" i="12"/>
  <c r="AP16" i="12" s="1"/>
  <c r="AF15" i="83"/>
  <c r="W15" i="42"/>
  <c r="AR14" i="21"/>
  <c r="AI15" i="68"/>
  <c r="AN15" i="68"/>
  <c r="AH15" i="36"/>
  <c r="AQ15" i="36" s="1"/>
  <c r="AE15" i="58"/>
  <c r="W16" i="58"/>
  <c r="AG15" i="58"/>
  <c r="AP15" i="58" s="1"/>
  <c r="AF15" i="58"/>
  <c r="AO15" i="58" s="1"/>
  <c r="Z15" i="36"/>
  <c r="AH15" i="69"/>
  <c r="AQ15" i="69" s="1"/>
  <c r="AR14" i="61"/>
  <c r="AI14" i="55"/>
  <c r="AH16" i="2"/>
  <c r="AQ16" i="2" s="1"/>
  <c r="W16" i="73"/>
  <c r="AG15" i="73"/>
  <c r="AP15" i="73" s="1"/>
  <c r="AF15" i="73"/>
  <c r="AO15" i="73" s="1"/>
  <c r="AE15" i="73"/>
  <c r="Y15" i="95"/>
  <c r="X15" i="95"/>
  <c r="W15" i="26"/>
  <c r="AE14" i="26"/>
  <c r="AG14" i="26"/>
  <c r="AP14" i="26" s="1"/>
  <c r="AF14" i="26"/>
  <c r="AO14" i="26" s="1"/>
  <c r="AH14" i="99"/>
  <c r="AH15" i="105"/>
  <c r="Y16" i="18"/>
  <c r="X16" i="18"/>
  <c r="AR13" i="23"/>
  <c r="AE16" i="79"/>
  <c r="AR13" i="10"/>
  <c r="AH16" i="34"/>
  <c r="AQ16" i="34" s="1"/>
  <c r="AF16" i="89"/>
  <c r="AR14" i="59"/>
  <c r="AH15" i="84"/>
  <c r="AH15" i="98"/>
  <c r="Y16" i="63"/>
  <c r="X16" i="63"/>
  <c r="AH15" i="27"/>
  <c r="AQ15" i="27" s="1"/>
  <c r="AR13" i="42"/>
  <c r="Z15" i="84"/>
  <c r="W16" i="49"/>
  <c r="AE15" i="49"/>
  <c r="AF15" i="49"/>
  <c r="AG15" i="49"/>
  <c r="Z15" i="98"/>
  <c r="AR14" i="69"/>
  <c r="AH16" i="15"/>
  <c r="AH16" i="31"/>
  <c r="AQ16" i="31" s="1"/>
  <c r="Y14" i="103"/>
  <c r="X14" i="103"/>
  <c r="AH16" i="100"/>
  <c r="AR13" i="75"/>
  <c r="Z15" i="69"/>
  <c r="AR15" i="74"/>
  <c r="AR14" i="78"/>
  <c r="AH16" i="47"/>
  <c r="AR13" i="104"/>
  <c r="Y16" i="13"/>
  <c r="Z16" i="13" s="1"/>
  <c r="X16" i="13"/>
  <c r="AI14" i="91"/>
  <c r="Z16" i="34"/>
  <c r="AH16" i="74"/>
  <c r="AQ16" i="74" s="1"/>
  <c r="Z16" i="2"/>
  <c r="Z14" i="99"/>
  <c r="AI14" i="90"/>
  <c r="W16" i="22"/>
  <c r="AE15" i="22"/>
  <c r="AF15" i="22"/>
  <c r="AO15" i="22" s="1"/>
  <c r="AG15" i="22"/>
  <c r="AP15" i="22" s="1"/>
  <c r="AR15" i="79"/>
  <c r="X15" i="30"/>
  <c r="Z15" i="105"/>
  <c r="Y15" i="52"/>
  <c r="X15" i="52"/>
  <c r="Y17" i="53"/>
  <c r="X17" i="53"/>
  <c r="Y16" i="77"/>
  <c r="X16" i="77"/>
  <c r="Y16" i="76"/>
  <c r="X16" i="76"/>
  <c r="AR13" i="24"/>
  <c r="W17" i="44"/>
  <c r="AE16" i="44"/>
  <c r="AF16" i="44"/>
  <c r="AG16" i="44"/>
  <c r="AF16" i="71"/>
  <c r="AO16" i="71" s="1"/>
  <c r="W17" i="71"/>
  <c r="AG16" i="71"/>
  <c r="AP16" i="71" s="1"/>
  <c r="AE16" i="71"/>
  <c r="AF15" i="65"/>
  <c r="AO15" i="65" s="1"/>
  <c r="AG15" i="65"/>
  <c r="AP15" i="65" s="1"/>
  <c r="AE15" i="65"/>
  <c r="W16" i="65"/>
  <c r="AF15" i="59"/>
  <c r="AO15" i="59" s="1"/>
  <c r="AE15" i="59"/>
  <c r="W16" i="59"/>
  <c r="AG15" i="59"/>
  <c r="AP15" i="59" s="1"/>
  <c r="AG15" i="45"/>
  <c r="AI14" i="87"/>
  <c r="AH14" i="42"/>
  <c r="Y16" i="41"/>
  <c r="X16" i="41"/>
  <c r="AH15" i="43"/>
  <c r="AH15" i="35"/>
  <c r="AN13" i="103"/>
  <c r="AI13" i="103"/>
  <c r="Y15" i="40"/>
  <c r="X15" i="40"/>
  <c r="AH15" i="82"/>
  <c r="W17" i="100"/>
  <c r="Y16" i="92"/>
  <c r="X16" i="92"/>
  <c r="AF16" i="9"/>
  <c r="AO16" i="9" s="1"/>
  <c r="AE16" i="9"/>
  <c r="AG16" i="9"/>
  <c r="AP16" i="9" s="1"/>
  <c r="W17" i="9"/>
  <c r="AE16" i="47"/>
  <c r="AF16" i="80"/>
  <c r="AO16" i="80" s="1"/>
  <c r="AE16" i="80"/>
  <c r="W17" i="80"/>
  <c r="AG16" i="80"/>
  <c r="AP16" i="80" s="1"/>
  <c r="AH14" i="24"/>
  <c r="AQ14" i="24" s="1"/>
  <c r="AN15" i="76"/>
  <c r="AI15" i="76"/>
  <c r="AH14" i="23"/>
  <c r="AQ14" i="23" s="1"/>
  <c r="AH15" i="33"/>
  <c r="AQ15" i="33" s="1"/>
  <c r="AI14" i="95"/>
  <c r="W16" i="81"/>
  <c r="AG15" i="81"/>
  <c r="AP15" i="81" s="1"/>
  <c r="AF15" i="81"/>
  <c r="AO15" i="81" s="1"/>
  <c r="AE15" i="81"/>
  <c r="AR15" i="34"/>
  <c r="AH14" i="104"/>
  <c r="Y15" i="87"/>
  <c r="X15" i="87"/>
  <c r="AN15" i="25"/>
  <c r="Y16" i="67"/>
  <c r="X16" i="67"/>
  <c r="AI15" i="77"/>
  <c r="AN15" i="77"/>
  <c r="AE16" i="16"/>
  <c r="AF16" i="16"/>
  <c r="AG16" i="16"/>
  <c r="W17" i="16"/>
  <c r="W16" i="72"/>
  <c r="AG15" i="72"/>
  <c r="AP15" i="72" s="1"/>
  <c r="AF15" i="72"/>
  <c r="AO15" i="72" s="1"/>
  <c r="AE15" i="72"/>
  <c r="AN15" i="70"/>
  <c r="AI15" i="70"/>
  <c r="AH14" i="10"/>
  <c r="AH14" i="11"/>
  <c r="AR15" i="2"/>
  <c r="AE14" i="50"/>
  <c r="AF14" i="50"/>
  <c r="AG14" i="50"/>
  <c r="W15" i="50"/>
  <c r="Z15" i="43"/>
  <c r="AE15" i="39"/>
  <c r="AF15" i="39"/>
  <c r="AO15" i="39" s="1"/>
  <c r="AG15" i="39"/>
  <c r="AP15" i="39" s="1"/>
  <c r="W16" i="39"/>
  <c r="Y16" i="70"/>
  <c r="X16" i="70"/>
  <c r="AH15" i="21"/>
  <c r="AQ15" i="21" s="1"/>
  <c r="AN15" i="63"/>
  <c r="Z15" i="35"/>
  <c r="AH15" i="83"/>
  <c r="Z15" i="82"/>
  <c r="W16" i="60"/>
  <c r="AG15" i="60"/>
  <c r="AP15" i="60" s="1"/>
  <c r="AF15" i="60"/>
  <c r="AO15" i="60" s="1"/>
  <c r="AE15" i="60"/>
  <c r="AH14" i="75"/>
  <c r="AQ14" i="75" s="1"/>
  <c r="W15" i="66"/>
  <c r="AG14" i="66"/>
  <c r="AP14" i="66" s="1"/>
  <c r="AF14" i="66"/>
  <c r="AO14" i="66" s="1"/>
  <c r="AE14" i="66"/>
  <c r="AI15" i="92"/>
  <c r="AH15" i="102"/>
  <c r="AH15" i="64"/>
  <c r="AQ15" i="64" s="1"/>
  <c r="Y16" i="28"/>
  <c r="X16" i="28"/>
  <c r="AI15" i="13"/>
  <c r="AH16" i="38"/>
  <c r="AQ16" i="38" s="1"/>
  <c r="AR13" i="11"/>
  <c r="W15" i="51"/>
  <c r="AE14" i="51"/>
  <c r="AF14" i="51"/>
  <c r="AG14" i="51"/>
  <c r="AE14" i="32"/>
  <c r="AF14" i="32"/>
  <c r="AG14" i="32"/>
  <c r="W15" i="32"/>
  <c r="Y16" i="88"/>
  <c r="X16" i="88"/>
  <c r="AH15" i="101"/>
  <c r="AH16" i="46"/>
  <c r="Z14" i="104"/>
  <c r="AH15" i="78"/>
  <c r="AQ15" i="78" s="1"/>
  <c r="AF16" i="85"/>
  <c r="AE16" i="85"/>
  <c r="W17" i="85"/>
  <c r="AG16" i="85"/>
  <c r="AE15" i="54"/>
  <c r="W16" i="54"/>
  <c r="AF15" i="54"/>
  <c r="AG15" i="54"/>
  <c r="AH15" i="61"/>
  <c r="AQ15" i="61" s="1"/>
  <c r="AE15" i="48"/>
  <c r="AH15" i="86"/>
  <c r="AH16" i="85"/>
  <c r="AH15" i="54"/>
  <c r="AR13" i="99"/>
  <c r="Y16" i="37"/>
  <c r="X16" i="37"/>
  <c r="AH15" i="14"/>
  <c r="AQ15" i="14" s="1"/>
  <c r="AH16" i="62"/>
  <c r="AQ16" i="62" s="1"/>
  <c r="AH16" i="79"/>
  <c r="AQ16" i="79" s="1"/>
  <c r="AH15" i="48"/>
  <c r="W16" i="94"/>
  <c r="AG15" i="94"/>
  <c r="AF15" i="94"/>
  <c r="AE15" i="94"/>
  <c r="Y16" i="68"/>
  <c r="X16" i="68"/>
  <c r="AH15" i="20"/>
  <c r="AH16" i="12"/>
  <c r="AQ16" i="12" s="1"/>
  <c r="AH15" i="93"/>
  <c r="Y15" i="55"/>
  <c r="X15" i="55"/>
  <c r="Y15" i="91"/>
  <c r="X15" i="91"/>
  <c r="AF14" i="23"/>
  <c r="AO14" i="23" s="1"/>
  <c r="AG14" i="23"/>
  <c r="AP14" i="23" s="1"/>
  <c r="W15" i="23"/>
  <c r="AE14" i="23"/>
  <c r="W16" i="33"/>
  <c r="AH16" i="89"/>
  <c r="Y15" i="90"/>
  <c r="X15" i="90"/>
  <c r="AH15" i="59"/>
  <c r="AQ15" i="59" s="1"/>
  <c r="Z15" i="101"/>
  <c r="AH15" i="45"/>
  <c r="AN14" i="30"/>
  <c r="AI14" i="52"/>
  <c r="Y15" i="17"/>
  <c r="X15" i="17"/>
  <c r="AI14" i="40" l="1"/>
  <c r="AR14" i="40" s="1"/>
  <c r="AE16" i="31"/>
  <c r="AF16" i="31"/>
  <c r="AO16" i="31" s="1"/>
  <c r="W17" i="31"/>
  <c r="AG16" i="31"/>
  <c r="AP16" i="31" s="1"/>
  <c r="AE16" i="74"/>
  <c r="AN16" i="74" s="1"/>
  <c r="X16" i="29"/>
  <c r="AF16" i="74"/>
  <c r="AO16" i="74" s="1"/>
  <c r="Z15" i="19"/>
  <c r="AH15" i="19"/>
  <c r="AQ15" i="19" s="1"/>
  <c r="AG16" i="79"/>
  <c r="AP16" i="79" s="1"/>
  <c r="AG14" i="42"/>
  <c r="W17" i="79"/>
  <c r="AF14" i="42"/>
  <c r="AG15" i="27"/>
  <c r="AP15" i="27" s="1"/>
  <c r="W17" i="38"/>
  <c r="AE15" i="27"/>
  <c r="AE16" i="38"/>
  <c r="AN16" i="38" s="1"/>
  <c r="W16" i="78"/>
  <c r="AI15" i="63"/>
  <c r="AR15" i="63" s="1"/>
  <c r="W17" i="89"/>
  <c r="AE15" i="93"/>
  <c r="AE16" i="89"/>
  <c r="AE15" i="102"/>
  <c r="AE14" i="75"/>
  <c r="AN14" i="75" s="1"/>
  <c r="AF14" i="75"/>
  <c r="AO14" i="75" s="1"/>
  <c r="Z15" i="40"/>
  <c r="AI15" i="67"/>
  <c r="AR15" i="67" s="1"/>
  <c r="AI15" i="97"/>
  <c r="AI15" i="37"/>
  <c r="AR15" i="37" s="1"/>
  <c r="AI15" i="18"/>
  <c r="AI14" i="96"/>
  <c r="AN15" i="28"/>
  <c r="AI15" i="29"/>
  <c r="AR15" i="29" s="1"/>
  <c r="AN15" i="37"/>
  <c r="AI14" i="30"/>
  <c r="AR14" i="30" s="1"/>
  <c r="AI14" i="17"/>
  <c r="AR14" i="17" s="1"/>
  <c r="AG15" i="14"/>
  <c r="AP15" i="14" s="1"/>
  <c r="W16" i="14"/>
  <c r="AE15" i="14"/>
  <c r="AN15" i="14" s="1"/>
  <c r="AF15" i="14"/>
  <c r="AO15" i="14" s="1"/>
  <c r="AE15" i="33"/>
  <c r="AG15" i="20"/>
  <c r="W16" i="48"/>
  <c r="W17" i="62"/>
  <c r="X16" i="97"/>
  <c r="AG15" i="93"/>
  <c r="AI15" i="41"/>
  <c r="AE15" i="83"/>
  <c r="W16" i="102"/>
  <c r="W16" i="64"/>
  <c r="X16" i="64" s="1"/>
  <c r="AG16" i="62"/>
  <c r="AP16" i="62" s="1"/>
  <c r="AF15" i="33"/>
  <c r="AO15" i="33" s="1"/>
  <c r="AF15" i="48"/>
  <c r="AF16" i="62"/>
  <c r="AO16" i="62" s="1"/>
  <c r="W16" i="93"/>
  <c r="AG15" i="83"/>
  <c r="AG15" i="78"/>
  <c r="AP15" i="78" s="1"/>
  <c r="X15" i="96"/>
  <c r="W16" i="20"/>
  <c r="AF15" i="102"/>
  <c r="AG14" i="11"/>
  <c r="AG15" i="64"/>
  <c r="AP15" i="64" s="1"/>
  <c r="AI15" i="25"/>
  <c r="AR15" i="25" s="1"/>
  <c r="AG16" i="47"/>
  <c r="AG16" i="38"/>
  <c r="AP16" i="38" s="1"/>
  <c r="AG14" i="24"/>
  <c r="AP14" i="24" s="1"/>
  <c r="AF16" i="47"/>
  <c r="AF14" i="24"/>
  <c r="AO14" i="24" s="1"/>
  <c r="W16" i="27"/>
  <c r="X16" i="27" s="1"/>
  <c r="AF15" i="45"/>
  <c r="AE14" i="10"/>
  <c r="AE15" i="45"/>
  <c r="Y16" i="25"/>
  <c r="Z16" i="25" s="1"/>
  <c r="AF16" i="25" s="1"/>
  <c r="AO16" i="25" s="1"/>
  <c r="AG16" i="74"/>
  <c r="AP16" i="74" s="1"/>
  <c r="AE15" i="78"/>
  <c r="AN15" i="78" s="1"/>
  <c r="AE14" i="11"/>
  <c r="Z15" i="87"/>
  <c r="W16" i="87" s="1"/>
  <c r="AF14" i="11"/>
  <c r="AF15" i="61"/>
  <c r="AO15" i="61" s="1"/>
  <c r="AE15" i="61"/>
  <c r="AN15" i="61" s="1"/>
  <c r="W15" i="24"/>
  <c r="X15" i="24" s="1"/>
  <c r="Z16" i="37"/>
  <c r="AE16" i="37" s="1"/>
  <c r="W15" i="75"/>
  <c r="W15" i="10"/>
  <c r="AG14" i="10"/>
  <c r="AG16" i="100"/>
  <c r="W17" i="12"/>
  <c r="AG16" i="15"/>
  <c r="AF16" i="46"/>
  <c r="AF16" i="12"/>
  <c r="AO16" i="12" s="1"/>
  <c r="W16" i="21"/>
  <c r="AE16" i="15"/>
  <c r="AF15" i="21"/>
  <c r="AO15" i="21" s="1"/>
  <c r="Z16" i="68"/>
  <c r="W17" i="68" s="1"/>
  <c r="AE16" i="100"/>
  <c r="AF16" i="15"/>
  <c r="Z16" i="28"/>
  <c r="W17" i="28" s="1"/>
  <c r="AG16" i="46"/>
  <c r="Z16" i="18"/>
  <c r="W17" i="18" s="1"/>
  <c r="W16" i="86"/>
  <c r="AE15" i="86"/>
  <c r="AE15" i="20"/>
  <c r="W17" i="46"/>
  <c r="Y17" i="46" s="1"/>
  <c r="AG15" i="61"/>
  <c r="AP15" i="61" s="1"/>
  <c r="AG15" i="86"/>
  <c r="AE15" i="64"/>
  <c r="AN15" i="64" s="1"/>
  <c r="AE15" i="21"/>
  <c r="AN15" i="21" s="1"/>
  <c r="Z15" i="90"/>
  <c r="AF15" i="90" s="1"/>
  <c r="Z15" i="55"/>
  <c r="Z16" i="76"/>
  <c r="AG16" i="76" s="1"/>
  <c r="AP16" i="76" s="1"/>
  <c r="Z15" i="95"/>
  <c r="W16" i="95" s="1"/>
  <c r="AG16" i="37"/>
  <c r="AP16" i="37" s="1"/>
  <c r="AI14" i="32"/>
  <c r="AN15" i="60"/>
  <c r="AI15" i="60"/>
  <c r="AN15" i="72"/>
  <c r="AI15" i="72"/>
  <c r="AE15" i="40"/>
  <c r="AF15" i="40"/>
  <c r="AO15" i="40" s="1"/>
  <c r="W16" i="40"/>
  <c r="AG15" i="40"/>
  <c r="AP15" i="40" s="1"/>
  <c r="AH17" i="53"/>
  <c r="AI15" i="22"/>
  <c r="AN15" i="22"/>
  <c r="W17" i="34"/>
  <c r="AF16" i="34"/>
  <c r="AO16" i="34" s="1"/>
  <c r="AE16" i="34"/>
  <c r="AG16" i="34"/>
  <c r="AP16" i="34" s="1"/>
  <c r="AN15" i="73"/>
  <c r="AI15" i="73"/>
  <c r="AF14" i="104"/>
  <c r="AE14" i="104"/>
  <c r="AG14" i="104"/>
  <c r="W15" i="104"/>
  <c r="Y16" i="39"/>
  <c r="X16" i="39"/>
  <c r="AI16" i="16"/>
  <c r="AR15" i="77"/>
  <c r="Y16" i="81"/>
  <c r="X16" i="81"/>
  <c r="AH16" i="41"/>
  <c r="Y16" i="59"/>
  <c r="X16" i="59"/>
  <c r="Y16" i="22"/>
  <c r="X16" i="22"/>
  <c r="AR15" i="28"/>
  <c r="AI15" i="49"/>
  <c r="AH15" i="96"/>
  <c r="AI14" i="26"/>
  <c r="AN14" i="26"/>
  <c r="Y15" i="42"/>
  <c r="X15" i="42"/>
  <c r="Y16" i="64"/>
  <c r="AN14" i="66"/>
  <c r="AI14" i="66"/>
  <c r="AH16" i="76"/>
  <c r="AQ16" i="76" s="1"/>
  <c r="AG16" i="13"/>
  <c r="AF16" i="13"/>
  <c r="W17" i="13"/>
  <c r="AE16" i="13"/>
  <c r="W16" i="69"/>
  <c r="AG15" i="69"/>
  <c r="AP15" i="69" s="1"/>
  <c r="AF15" i="69"/>
  <c r="AO15" i="69" s="1"/>
  <c r="AE15" i="69"/>
  <c r="AE16" i="18"/>
  <c r="AF16" i="18"/>
  <c r="AG16" i="18"/>
  <c r="W16" i="36"/>
  <c r="AG15" i="36"/>
  <c r="AP15" i="36" s="1"/>
  <c r="AF15" i="36"/>
  <c r="AO15" i="36" s="1"/>
  <c r="AE15" i="36"/>
  <c r="AI14" i="42"/>
  <c r="Y16" i="83"/>
  <c r="X16" i="83"/>
  <c r="Y15" i="24"/>
  <c r="AH15" i="17"/>
  <c r="AQ15" i="17" s="1"/>
  <c r="AH16" i="67"/>
  <c r="AQ16" i="67" s="1"/>
  <c r="AH16" i="92"/>
  <c r="Y17" i="100"/>
  <c r="X17" i="100"/>
  <c r="AR13" i="103"/>
  <c r="Z16" i="41"/>
  <c r="AN15" i="59"/>
  <c r="AI15" i="59"/>
  <c r="AI16" i="71"/>
  <c r="AN16" i="71"/>
  <c r="AI16" i="44"/>
  <c r="Z17" i="53"/>
  <c r="W16" i="105"/>
  <c r="AG15" i="105"/>
  <c r="AF15" i="105"/>
  <c r="AE15" i="105"/>
  <c r="Y16" i="49"/>
  <c r="X16" i="49"/>
  <c r="AH16" i="63"/>
  <c r="AQ16" i="63" s="1"/>
  <c r="Y16" i="93"/>
  <c r="X16" i="93"/>
  <c r="Z15" i="96"/>
  <c r="Y15" i="26"/>
  <c r="X15" i="26"/>
  <c r="AI15" i="102"/>
  <c r="Y16" i="86"/>
  <c r="X16" i="86"/>
  <c r="Y16" i="21"/>
  <c r="X16" i="21"/>
  <c r="AI15" i="54"/>
  <c r="Y15" i="50"/>
  <c r="X15" i="50"/>
  <c r="Y16" i="94"/>
  <c r="X16" i="94"/>
  <c r="AH15" i="91"/>
  <c r="Y16" i="48"/>
  <c r="X16" i="48"/>
  <c r="Y17" i="85"/>
  <c r="X17" i="85"/>
  <c r="AH15" i="90"/>
  <c r="Z15" i="91"/>
  <c r="Y16" i="20"/>
  <c r="X16" i="20"/>
  <c r="Y16" i="14"/>
  <c r="X16" i="14"/>
  <c r="AI16" i="85"/>
  <c r="Y15" i="32"/>
  <c r="X15" i="32"/>
  <c r="AI14" i="51"/>
  <c r="Y15" i="66"/>
  <c r="X15" i="66"/>
  <c r="Y16" i="60"/>
  <c r="X16" i="60"/>
  <c r="AG15" i="35"/>
  <c r="AF15" i="35"/>
  <c r="W16" i="35"/>
  <c r="AE15" i="35"/>
  <c r="AI14" i="50"/>
  <c r="Y16" i="72"/>
  <c r="X16" i="72"/>
  <c r="AN16" i="62"/>
  <c r="Z16" i="67"/>
  <c r="AH15" i="87"/>
  <c r="Y17" i="80"/>
  <c r="X17" i="80"/>
  <c r="Y17" i="47"/>
  <c r="X17" i="47"/>
  <c r="Z16" i="92"/>
  <c r="Y17" i="31"/>
  <c r="X17" i="31"/>
  <c r="Y17" i="15"/>
  <c r="X17" i="15"/>
  <c r="Y17" i="44"/>
  <c r="X17" i="44"/>
  <c r="AH16" i="77"/>
  <c r="AQ16" i="77" s="1"/>
  <c r="AH15" i="52"/>
  <c r="AH15" i="30"/>
  <c r="AQ15" i="30" s="1"/>
  <c r="AH14" i="103"/>
  <c r="W16" i="84"/>
  <c r="AG15" i="84"/>
  <c r="AF15" i="84"/>
  <c r="AE15" i="84"/>
  <c r="Z16" i="63"/>
  <c r="AH16" i="29"/>
  <c r="AQ16" i="29" s="1"/>
  <c r="AH15" i="95"/>
  <c r="Y16" i="73"/>
  <c r="X16" i="73"/>
  <c r="Y16" i="58"/>
  <c r="X16" i="58"/>
  <c r="Y16" i="78"/>
  <c r="X16" i="78"/>
  <c r="Y15" i="75"/>
  <c r="X15" i="75"/>
  <c r="AN14" i="24"/>
  <c r="W16" i="55"/>
  <c r="AE15" i="55"/>
  <c r="AF15" i="55"/>
  <c r="AG15" i="55"/>
  <c r="AN16" i="9"/>
  <c r="AI16" i="9"/>
  <c r="Z15" i="17"/>
  <c r="AF15" i="101"/>
  <c r="AE15" i="101"/>
  <c r="AG15" i="101"/>
  <c r="W16" i="101"/>
  <c r="AE15" i="90"/>
  <c r="AN14" i="23"/>
  <c r="AI14" i="23"/>
  <c r="AI15" i="94"/>
  <c r="AH16" i="37"/>
  <c r="AQ16" i="37" s="1"/>
  <c r="AH16" i="88"/>
  <c r="Y15" i="51"/>
  <c r="X15" i="51"/>
  <c r="W16" i="82"/>
  <c r="AG15" i="82"/>
  <c r="AF15" i="82"/>
  <c r="AE15" i="82"/>
  <c r="AH16" i="70"/>
  <c r="AQ16" i="70" s="1"/>
  <c r="AI15" i="39"/>
  <c r="AN15" i="39"/>
  <c r="AR15" i="70"/>
  <c r="Y17" i="16"/>
  <c r="X17" i="16"/>
  <c r="Y17" i="62"/>
  <c r="X17" i="62"/>
  <c r="AE15" i="87"/>
  <c r="AN15" i="81"/>
  <c r="AI15" i="81"/>
  <c r="AR15" i="76"/>
  <c r="AI16" i="80"/>
  <c r="AN16" i="80"/>
  <c r="Y17" i="9"/>
  <c r="X17" i="9"/>
  <c r="AH16" i="97"/>
  <c r="Y16" i="65"/>
  <c r="X16" i="65"/>
  <c r="Y17" i="71"/>
  <c r="X17" i="71"/>
  <c r="Z16" i="77"/>
  <c r="Z15" i="30"/>
  <c r="W15" i="99"/>
  <c r="AG14" i="99"/>
  <c r="AF14" i="99"/>
  <c r="AE14" i="99"/>
  <c r="Z14" i="103"/>
  <c r="AF15" i="98"/>
  <c r="AE15" i="98"/>
  <c r="W16" i="98"/>
  <c r="AG15" i="98"/>
  <c r="Y17" i="89"/>
  <c r="X17" i="89"/>
  <c r="Y17" i="79"/>
  <c r="X17" i="79"/>
  <c r="AH16" i="18"/>
  <c r="AN15" i="58"/>
  <c r="AI15" i="58"/>
  <c r="AN16" i="12"/>
  <c r="Y15" i="10"/>
  <c r="X15" i="10"/>
  <c r="Y16" i="33"/>
  <c r="X16" i="33"/>
  <c r="AH16" i="68"/>
  <c r="AQ16" i="68" s="1"/>
  <c r="Y15" i="23"/>
  <c r="X15" i="23"/>
  <c r="AH15" i="55"/>
  <c r="Y16" i="54"/>
  <c r="X16" i="54"/>
  <c r="Z16" i="88"/>
  <c r="AH16" i="28"/>
  <c r="AQ16" i="28" s="1"/>
  <c r="Z16" i="70"/>
  <c r="AE15" i="43"/>
  <c r="AF15" i="43"/>
  <c r="W16" i="43"/>
  <c r="AG15" i="43"/>
  <c r="AH15" i="40"/>
  <c r="AQ15" i="40" s="1"/>
  <c r="AI16" i="31"/>
  <c r="AN16" i="31"/>
  <c r="Z16" i="97"/>
  <c r="Y16" i="27"/>
  <c r="Y16" i="45"/>
  <c r="X16" i="45"/>
  <c r="AN15" i="65"/>
  <c r="AI15" i="65"/>
  <c r="Z15" i="52"/>
  <c r="AE16" i="2"/>
  <c r="AF16" i="2"/>
  <c r="AO16" i="2" s="1"/>
  <c r="AG16" i="2"/>
  <c r="AP16" i="2" s="1"/>
  <c r="W17" i="2"/>
  <c r="AH16" i="13"/>
  <c r="Z16" i="29"/>
  <c r="AI16" i="89"/>
  <c r="Y17" i="38"/>
  <c r="X17" i="38"/>
  <c r="AN16" i="79"/>
  <c r="AH16" i="25"/>
  <c r="AQ16" i="25" s="1"/>
  <c r="AR15" i="68"/>
  <c r="Y16" i="61"/>
  <c r="X16" i="61"/>
  <c r="Y17" i="74"/>
  <c r="X17" i="74"/>
  <c r="Y16" i="102"/>
  <c r="X16" i="102"/>
  <c r="Y17" i="12"/>
  <c r="X17" i="12"/>
  <c r="Y15" i="11"/>
  <c r="X15" i="11"/>
  <c r="AI16" i="79" l="1"/>
  <c r="AF15" i="19"/>
  <c r="AO15" i="19" s="1"/>
  <c r="W16" i="19"/>
  <c r="AG15" i="19"/>
  <c r="AP15" i="19" s="1"/>
  <c r="AE15" i="19"/>
  <c r="X17" i="46"/>
  <c r="AI15" i="27"/>
  <c r="AN15" i="27"/>
  <c r="Z16" i="73"/>
  <c r="Z16" i="20"/>
  <c r="AE16" i="76"/>
  <c r="AN16" i="76" s="1"/>
  <c r="AF16" i="68"/>
  <c r="AO16" i="68" s="1"/>
  <c r="AI14" i="75"/>
  <c r="AR14" i="75" s="1"/>
  <c r="Z15" i="75"/>
  <c r="AG15" i="75" s="1"/>
  <c r="AP15" i="75" s="1"/>
  <c r="W17" i="37"/>
  <c r="AF16" i="37"/>
  <c r="AO16" i="37" s="1"/>
  <c r="AI16" i="47"/>
  <c r="AI15" i="83"/>
  <c r="AI15" i="93"/>
  <c r="AI16" i="74"/>
  <c r="AR16" i="74" s="1"/>
  <c r="AI15" i="33"/>
  <c r="AR15" i="33" s="1"/>
  <c r="AN15" i="33"/>
  <c r="AI14" i="24"/>
  <c r="AR14" i="24" s="1"/>
  <c r="AI15" i="14"/>
  <c r="AR15" i="14" s="1"/>
  <c r="AI15" i="61"/>
  <c r="AR15" i="61" s="1"/>
  <c r="AI16" i="62"/>
  <c r="AR16" i="62" s="1"/>
  <c r="AI15" i="48"/>
  <c r="AG15" i="90"/>
  <c r="AG16" i="28"/>
  <c r="AP16" i="28" s="1"/>
  <c r="AF15" i="95"/>
  <c r="W16" i="90"/>
  <c r="AF15" i="87"/>
  <c r="AF16" i="28"/>
  <c r="AO16" i="28" s="1"/>
  <c r="AI15" i="78"/>
  <c r="AR15" i="78" s="1"/>
  <c r="AI15" i="21"/>
  <c r="AR15" i="21" s="1"/>
  <c r="AG15" i="87"/>
  <c r="AE16" i="28"/>
  <c r="AN16" i="28" s="1"/>
  <c r="AI14" i="10"/>
  <c r="W17" i="76"/>
  <c r="AI15" i="20"/>
  <c r="AI16" i="38"/>
  <c r="AR16" i="38" s="1"/>
  <c r="Z16" i="83"/>
  <c r="Z16" i="59"/>
  <c r="Z16" i="93"/>
  <c r="AF16" i="93" s="1"/>
  <c r="AG16" i="25"/>
  <c r="AP16" i="25" s="1"/>
  <c r="AI15" i="45"/>
  <c r="Z16" i="60"/>
  <c r="AF16" i="60" s="1"/>
  <c r="AO16" i="60" s="1"/>
  <c r="Z16" i="94"/>
  <c r="AG16" i="94" s="1"/>
  <c r="AE16" i="25"/>
  <c r="AG16" i="68"/>
  <c r="AP16" i="68" s="1"/>
  <c r="AI14" i="11"/>
  <c r="AE16" i="68"/>
  <c r="AN16" i="68" s="1"/>
  <c r="AI16" i="46"/>
  <c r="AI16" i="100"/>
  <c r="Z17" i="89"/>
  <c r="Z17" i="85"/>
  <c r="W18" i="85" s="1"/>
  <c r="Z17" i="79"/>
  <c r="AI16" i="12"/>
  <c r="AR16" i="12" s="1"/>
  <c r="Z16" i="61"/>
  <c r="W17" i="61" s="1"/>
  <c r="Z16" i="22"/>
  <c r="AG16" i="22" s="1"/>
  <c r="AP16" i="22" s="1"/>
  <c r="AI16" i="15"/>
  <c r="AF16" i="76"/>
  <c r="AO16" i="76" s="1"/>
  <c r="AE15" i="95"/>
  <c r="AI15" i="86"/>
  <c r="Z16" i="64"/>
  <c r="AE16" i="64" s="1"/>
  <c r="AI15" i="64"/>
  <c r="AR15" i="64" s="1"/>
  <c r="Z17" i="100"/>
  <c r="AG17" i="100" s="1"/>
  <c r="Z16" i="39"/>
  <c r="AG16" i="39" s="1"/>
  <c r="AP16" i="39" s="1"/>
  <c r="W17" i="25"/>
  <c r="Y17" i="25" s="1"/>
  <c r="AG15" i="95"/>
  <c r="Z15" i="66"/>
  <c r="W16" i="66" s="1"/>
  <c r="Z16" i="49"/>
  <c r="AE16" i="49" s="1"/>
  <c r="Z17" i="9"/>
  <c r="AF17" i="9" s="1"/>
  <c r="AO17" i="9" s="1"/>
  <c r="Z17" i="80"/>
  <c r="AE17" i="80" s="1"/>
  <c r="Z15" i="11"/>
  <c r="W16" i="11" s="1"/>
  <c r="Z16" i="78"/>
  <c r="AG16" i="78" s="1"/>
  <c r="AP16" i="78" s="1"/>
  <c r="Z16" i="72"/>
  <c r="W17" i="72" s="1"/>
  <c r="Z17" i="12"/>
  <c r="W18" i="12" s="1"/>
  <c r="Z16" i="54"/>
  <c r="W17" i="54" s="1"/>
  <c r="Z16" i="65"/>
  <c r="AF16" i="65" s="1"/>
  <c r="AO16" i="65" s="1"/>
  <c r="Z17" i="44"/>
  <c r="AG17" i="44" s="1"/>
  <c r="Z17" i="31"/>
  <c r="W18" i="31" s="1"/>
  <c r="Z16" i="86"/>
  <c r="W17" i="86" s="1"/>
  <c r="Z17" i="46"/>
  <c r="AG17" i="46" s="1"/>
  <c r="Z16" i="102"/>
  <c r="AF16" i="102" s="1"/>
  <c r="Z16" i="33"/>
  <c r="AE16" i="33" s="1"/>
  <c r="Z17" i="16"/>
  <c r="AG17" i="16" s="1"/>
  <c r="Z17" i="15"/>
  <c r="Z16" i="21"/>
  <c r="W17" i="21" s="1"/>
  <c r="AG16" i="65"/>
  <c r="AP16" i="65" s="1"/>
  <c r="W17" i="64"/>
  <c r="AF16" i="64"/>
  <c r="AO16" i="64" s="1"/>
  <c r="AG16" i="64"/>
  <c r="AP16" i="64" s="1"/>
  <c r="AG17" i="9"/>
  <c r="AP17" i="9" s="1"/>
  <c r="W17" i="73"/>
  <c r="AF16" i="73"/>
  <c r="AO16" i="73" s="1"/>
  <c r="AG16" i="73"/>
  <c r="AP16" i="73" s="1"/>
  <c r="AE16" i="73"/>
  <c r="AG15" i="66"/>
  <c r="AP15" i="66" s="1"/>
  <c r="AE17" i="12"/>
  <c r="AG17" i="12"/>
  <c r="AP17" i="12" s="1"/>
  <c r="AF16" i="33"/>
  <c r="AO16" i="33" s="1"/>
  <c r="AG16" i="33"/>
  <c r="AP16" i="33" s="1"/>
  <c r="AE16" i="21"/>
  <c r="AE15" i="52"/>
  <c r="AF15" i="52"/>
  <c r="W16" i="52"/>
  <c r="AG15" i="52"/>
  <c r="W16" i="75"/>
  <c r="AF17" i="44"/>
  <c r="AH16" i="14"/>
  <c r="AQ16" i="14" s="1"/>
  <c r="AH15" i="50"/>
  <c r="W17" i="93"/>
  <c r="AG16" i="93"/>
  <c r="AE16" i="93"/>
  <c r="AE16" i="41"/>
  <c r="AF16" i="41"/>
  <c r="AG16" i="41"/>
  <c r="W17" i="41"/>
  <c r="AF16" i="83"/>
  <c r="AG16" i="83"/>
  <c r="AE16" i="83"/>
  <c r="W17" i="83"/>
  <c r="AH17" i="74"/>
  <c r="AQ17" i="74" s="1"/>
  <c r="AH15" i="23"/>
  <c r="AQ15" i="23" s="1"/>
  <c r="AH17" i="62"/>
  <c r="AQ17" i="62" s="1"/>
  <c r="AI15" i="55"/>
  <c r="W17" i="63"/>
  <c r="AG16" i="63"/>
  <c r="AP16" i="63" s="1"/>
  <c r="AF16" i="63"/>
  <c r="AO16" i="63" s="1"/>
  <c r="AE16" i="63"/>
  <c r="AI15" i="35"/>
  <c r="AH15" i="32"/>
  <c r="Z16" i="14"/>
  <c r="Z15" i="50"/>
  <c r="AH15" i="26"/>
  <c r="AQ15" i="26" s="1"/>
  <c r="AI15" i="105"/>
  <c r="Y16" i="36"/>
  <c r="X16" i="36"/>
  <c r="Y17" i="13"/>
  <c r="X17" i="13"/>
  <c r="AH15" i="42"/>
  <c r="AR14" i="26"/>
  <c r="Y15" i="104"/>
  <c r="X15" i="104"/>
  <c r="AR15" i="73"/>
  <c r="AF16" i="77"/>
  <c r="AO16" i="77" s="1"/>
  <c r="AG16" i="77"/>
  <c r="AP16" i="77" s="1"/>
  <c r="AE16" i="77"/>
  <c r="W17" i="77"/>
  <c r="Y16" i="87"/>
  <c r="X16" i="87"/>
  <c r="AG15" i="17"/>
  <c r="AP15" i="17" s="1"/>
  <c r="AF15" i="17"/>
  <c r="AO15" i="17" s="1"/>
  <c r="AE15" i="17"/>
  <c r="W16" i="17"/>
  <c r="AH16" i="73"/>
  <c r="AQ16" i="73" s="1"/>
  <c r="W16" i="91"/>
  <c r="AG15" i="91"/>
  <c r="AF15" i="91"/>
  <c r="AE15" i="91"/>
  <c r="AH16" i="64"/>
  <c r="AQ16" i="64" s="1"/>
  <c r="AH17" i="46"/>
  <c r="Y17" i="34"/>
  <c r="X17" i="34"/>
  <c r="Y16" i="43"/>
  <c r="X16" i="43"/>
  <c r="AH15" i="10"/>
  <c r="AI14" i="99"/>
  <c r="AH17" i="71"/>
  <c r="AQ17" i="71" s="1"/>
  <c r="AR15" i="81"/>
  <c r="AI15" i="82"/>
  <c r="Z17" i="74"/>
  <c r="AR16" i="79"/>
  <c r="Y17" i="2"/>
  <c r="X17" i="2"/>
  <c r="Z15" i="23"/>
  <c r="AH16" i="33"/>
  <c r="AQ16" i="33" s="1"/>
  <c r="Z15" i="10"/>
  <c r="AH17" i="79"/>
  <c r="AQ17" i="79" s="1"/>
  <c r="Z17" i="71"/>
  <c r="AR16" i="80"/>
  <c r="Z17" i="62"/>
  <c r="Y16" i="101"/>
  <c r="X16" i="101"/>
  <c r="Y16" i="55"/>
  <c r="X16" i="55"/>
  <c r="AI15" i="84"/>
  <c r="AH17" i="15"/>
  <c r="AF16" i="92"/>
  <c r="AE16" i="92"/>
  <c r="W17" i="92"/>
  <c r="AG16" i="92"/>
  <c r="AH16" i="72"/>
  <c r="AQ16" i="72" s="1"/>
  <c r="Y16" i="35"/>
  <c r="X16" i="35"/>
  <c r="AH15" i="66"/>
  <c r="AQ15" i="66" s="1"/>
  <c r="AH16" i="86"/>
  <c r="Z15" i="26"/>
  <c r="AH16" i="49"/>
  <c r="AN15" i="69"/>
  <c r="AI15" i="69"/>
  <c r="Z15" i="42"/>
  <c r="AH16" i="59"/>
  <c r="AQ16" i="59" s="1"/>
  <c r="AR15" i="22"/>
  <c r="AN16" i="37"/>
  <c r="AH17" i="38"/>
  <c r="AQ17" i="38" s="1"/>
  <c r="AH16" i="27"/>
  <c r="AQ16" i="27" s="1"/>
  <c r="AE14" i="103"/>
  <c r="W15" i="103"/>
  <c r="AG14" i="103"/>
  <c r="AF14" i="103"/>
  <c r="AH17" i="80"/>
  <c r="AQ17" i="80" s="1"/>
  <c r="AH17" i="12"/>
  <c r="AQ17" i="12" s="1"/>
  <c r="AR15" i="65"/>
  <c r="Z16" i="27"/>
  <c r="AH16" i="45"/>
  <c r="W17" i="97"/>
  <c r="AF16" i="97"/>
  <c r="AE16" i="97"/>
  <c r="AG16" i="97"/>
  <c r="AI15" i="43"/>
  <c r="Y16" i="95"/>
  <c r="X16" i="95"/>
  <c r="AE17" i="79"/>
  <c r="W18" i="79"/>
  <c r="AG17" i="79"/>
  <c r="AP17" i="79" s="1"/>
  <c r="AF17" i="79"/>
  <c r="AO17" i="79" s="1"/>
  <c r="Y16" i="98"/>
  <c r="X16" i="98"/>
  <c r="AH15" i="51"/>
  <c r="Y16" i="90"/>
  <c r="X16" i="90"/>
  <c r="AR16" i="9"/>
  <c r="AH16" i="58"/>
  <c r="AQ16" i="58" s="1"/>
  <c r="AG17" i="15"/>
  <c r="AF17" i="15"/>
  <c r="AE17" i="15"/>
  <c r="W18" i="15"/>
  <c r="AH17" i="47"/>
  <c r="Z15" i="32"/>
  <c r="AH16" i="20"/>
  <c r="AH16" i="94"/>
  <c r="AH16" i="21"/>
  <c r="AQ16" i="21" s="1"/>
  <c r="AR16" i="71"/>
  <c r="AH17" i="100"/>
  <c r="AH16" i="22"/>
  <c r="AQ16" i="22" s="1"/>
  <c r="AF16" i="59"/>
  <c r="AO16" i="59" s="1"/>
  <c r="AE16" i="59"/>
  <c r="AG16" i="59"/>
  <c r="AP16" i="59" s="1"/>
  <c r="W17" i="59"/>
  <c r="AH16" i="81"/>
  <c r="AQ16" i="81" s="1"/>
  <c r="AI14" i="104"/>
  <c r="AR15" i="72"/>
  <c r="Y17" i="37"/>
  <c r="X17" i="37"/>
  <c r="AH16" i="54"/>
  <c r="AR15" i="58"/>
  <c r="AF17" i="89"/>
  <c r="AE17" i="89"/>
  <c r="W18" i="89"/>
  <c r="AG17" i="89"/>
  <c r="AI16" i="13"/>
  <c r="Y17" i="68"/>
  <c r="X17" i="68"/>
  <c r="Z17" i="38"/>
  <c r="AH15" i="11"/>
  <c r="AH16" i="102"/>
  <c r="AH16" i="61"/>
  <c r="AQ16" i="61" s="1"/>
  <c r="Z16" i="45"/>
  <c r="AF16" i="70"/>
  <c r="AO16" i="70" s="1"/>
  <c r="AE16" i="70"/>
  <c r="W17" i="70"/>
  <c r="AG16" i="70"/>
  <c r="AP16" i="70" s="1"/>
  <c r="AI15" i="98"/>
  <c r="Y15" i="99"/>
  <c r="X15" i="99"/>
  <c r="AH16" i="65"/>
  <c r="AQ16" i="65" s="1"/>
  <c r="AR15" i="27"/>
  <c r="AH17" i="9"/>
  <c r="AQ17" i="9" s="1"/>
  <c r="AH17" i="16"/>
  <c r="AR15" i="39"/>
  <c r="Y16" i="82"/>
  <c r="X16" i="82"/>
  <c r="Z15" i="51"/>
  <c r="AR14" i="23"/>
  <c r="AI15" i="101"/>
  <c r="AH16" i="78"/>
  <c r="AQ16" i="78" s="1"/>
  <c r="Z16" i="58"/>
  <c r="AE16" i="20"/>
  <c r="AF16" i="20"/>
  <c r="W17" i="20"/>
  <c r="AG16" i="20"/>
  <c r="AH16" i="48"/>
  <c r="AE16" i="94"/>
  <c r="AF16" i="94"/>
  <c r="W16" i="96"/>
  <c r="AG15" i="96"/>
  <c r="AF15" i="96"/>
  <c r="AE15" i="96"/>
  <c r="Y16" i="105"/>
  <c r="X16" i="105"/>
  <c r="AR15" i="59"/>
  <c r="AH15" i="24"/>
  <c r="AQ15" i="24" s="1"/>
  <c r="AN15" i="36"/>
  <c r="AI15" i="36"/>
  <c r="Y17" i="18"/>
  <c r="X17" i="18"/>
  <c r="AR14" i="66"/>
  <c r="Z16" i="81"/>
  <c r="AH16" i="39"/>
  <c r="AQ16" i="39" s="1"/>
  <c r="AI16" i="34"/>
  <c r="AN16" i="34"/>
  <c r="Y16" i="40"/>
  <c r="X16" i="40"/>
  <c r="AN15" i="40"/>
  <c r="AI15" i="40"/>
  <c r="AF16" i="29"/>
  <c r="AO16" i="29" s="1"/>
  <c r="AG16" i="29"/>
  <c r="AP16" i="29" s="1"/>
  <c r="W17" i="29"/>
  <c r="AE16" i="29"/>
  <c r="AI16" i="2"/>
  <c r="AN16" i="2"/>
  <c r="AR16" i="31"/>
  <c r="AE16" i="88"/>
  <c r="AF16" i="88"/>
  <c r="W17" i="88"/>
  <c r="AG16" i="88"/>
  <c r="AH17" i="89"/>
  <c r="AF15" i="30"/>
  <c r="AO15" i="30" s="1"/>
  <c r="AE15" i="30"/>
  <c r="AG15" i="30"/>
  <c r="AP15" i="30" s="1"/>
  <c r="W16" i="30"/>
  <c r="AH15" i="75"/>
  <c r="AQ15" i="75" s="1"/>
  <c r="Y16" i="84"/>
  <c r="X16" i="84"/>
  <c r="AH17" i="44"/>
  <c r="AH17" i="31"/>
  <c r="AQ17" i="31" s="1"/>
  <c r="Z17" i="47"/>
  <c r="AE16" i="67"/>
  <c r="W17" i="67"/>
  <c r="AF16" i="67"/>
  <c r="AO16" i="67" s="1"/>
  <c r="AG16" i="67"/>
  <c r="AP16" i="67" s="1"/>
  <c r="AH16" i="60"/>
  <c r="AQ16" i="60" s="1"/>
  <c r="AH17" i="85"/>
  <c r="Z16" i="48"/>
  <c r="Y17" i="28"/>
  <c r="X17" i="28"/>
  <c r="AH16" i="93"/>
  <c r="AE17" i="53"/>
  <c r="AF17" i="53"/>
  <c r="AG17" i="53"/>
  <c r="W18" i="53"/>
  <c r="Z15" i="24"/>
  <c r="AH16" i="83"/>
  <c r="AI16" i="18"/>
  <c r="Y16" i="69"/>
  <c r="X16" i="69"/>
  <c r="AR15" i="60"/>
  <c r="Y17" i="76"/>
  <c r="X17" i="76"/>
  <c r="AG16" i="54" l="1"/>
  <c r="AN15" i="19"/>
  <c r="AI15" i="19"/>
  <c r="AR15" i="19" s="1"/>
  <c r="Y16" i="19"/>
  <c r="X16" i="19"/>
  <c r="AH16" i="19" s="1"/>
  <c r="AQ16" i="19" s="1"/>
  <c r="AF15" i="75"/>
  <c r="AO15" i="75" s="1"/>
  <c r="AE16" i="102"/>
  <c r="AE17" i="100"/>
  <c r="AG16" i="60"/>
  <c r="AP16" i="60" s="1"/>
  <c r="AE16" i="72"/>
  <c r="AN16" i="72" s="1"/>
  <c r="W17" i="60"/>
  <c r="X17" i="60" s="1"/>
  <c r="AG16" i="21"/>
  <c r="AP16" i="21" s="1"/>
  <c r="AI16" i="37"/>
  <c r="AR16" i="37" s="1"/>
  <c r="AG16" i="102"/>
  <c r="AF16" i="61"/>
  <c r="AO16" i="61" s="1"/>
  <c r="W17" i="102"/>
  <c r="AE16" i="61"/>
  <c r="AN16" i="61" s="1"/>
  <c r="Z17" i="18"/>
  <c r="AE17" i="18" s="1"/>
  <c r="AE15" i="75"/>
  <c r="AN15" i="75" s="1"/>
  <c r="W18" i="100"/>
  <c r="AG15" i="11"/>
  <c r="AG17" i="80"/>
  <c r="AP17" i="80" s="1"/>
  <c r="AF17" i="80"/>
  <c r="AO17" i="80" s="1"/>
  <c r="AI16" i="25"/>
  <c r="AR16" i="25" s="1"/>
  <c r="AI16" i="68"/>
  <c r="AR16" i="68" s="1"/>
  <c r="AN16" i="25"/>
  <c r="AI16" i="28"/>
  <c r="AR16" i="28" s="1"/>
  <c r="AI15" i="90"/>
  <c r="AI16" i="76"/>
  <c r="AR16" i="76" s="1"/>
  <c r="W17" i="94"/>
  <c r="Y17" i="94" s="1"/>
  <c r="AF16" i="39"/>
  <c r="AO16" i="39" s="1"/>
  <c r="AE16" i="60"/>
  <c r="AN16" i="60" s="1"/>
  <c r="AF17" i="100"/>
  <c r="AG16" i="61"/>
  <c r="AP16" i="61" s="1"/>
  <c r="AE16" i="39"/>
  <c r="AN16" i="39" s="1"/>
  <c r="AF16" i="22"/>
  <c r="AO16" i="22" s="1"/>
  <c r="AE17" i="85"/>
  <c r="AE16" i="22"/>
  <c r="AF17" i="85"/>
  <c r="W17" i="22"/>
  <c r="AE16" i="78"/>
  <c r="AN16" i="78" s="1"/>
  <c r="AG17" i="85"/>
  <c r="W17" i="39"/>
  <c r="X17" i="39" s="1"/>
  <c r="AF17" i="12"/>
  <c r="AO17" i="12" s="1"/>
  <c r="AE16" i="86"/>
  <c r="AF16" i="78"/>
  <c r="AO16" i="78" s="1"/>
  <c r="AI15" i="87"/>
  <c r="W17" i="78"/>
  <c r="X17" i="78" s="1"/>
  <c r="Z16" i="90"/>
  <c r="AG16" i="90" s="1"/>
  <c r="AG16" i="49"/>
  <c r="AE17" i="46"/>
  <c r="AF16" i="54"/>
  <c r="W17" i="49"/>
  <c r="Y17" i="49" s="1"/>
  <c r="AE16" i="54"/>
  <c r="AG17" i="31"/>
  <c r="AP17" i="31" s="1"/>
  <c r="AF16" i="49"/>
  <c r="AF17" i="31"/>
  <c r="AO17" i="31" s="1"/>
  <c r="AE17" i="31"/>
  <c r="AE15" i="66"/>
  <c r="AN15" i="66" s="1"/>
  <c r="W18" i="80"/>
  <c r="Y18" i="80" s="1"/>
  <c r="Z17" i="2"/>
  <c r="W18" i="2" s="1"/>
  <c r="AF15" i="66"/>
  <c r="AO15" i="66" s="1"/>
  <c r="Z17" i="76"/>
  <c r="AE17" i="76" s="1"/>
  <c r="W18" i="46"/>
  <c r="AF17" i="46"/>
  <c r="AE15" i="11"/>
  <c r="Z15" i="104"/>
  <c r="AG15" i="104" s="1"/>
  <c r="AF17" i="16"/>
  <c r="AI15" i="95"/>
  <c r="Z16" i="105"/>
  <c r="W17" i="105" s="1"/>
  <c r="X17" i="25"/>
  <c r="Z17" i="25" s="1"/>
  <c r="W17" i="65"/>
  <c r="Z16" i="69"/>
  <c r="W17" i="69" s="1"/>
  <c r="Z16" i="82"/>
  <c r="AF16" i="82" s="1"/>
  <c r="AE17" i="44"/>
  <c r="AI17" i="44" s="1"/>
  <c r="AF16" i="21"/>
  <c r="AO16" i="21" s="1"/>
  <c r="AE17" i="16"/>
  <c r="AF15" i="11"/>
  <c r="AF16" i="86"/>
  <c r="AF16" i="72"/>
  <c r="AO16" i="72" s="1"/>
  <c r="W18" i="9"/>
  <c r="Y18" i="9" s="1"/>
  <c r="W18" i="44"/>
  <c r="Y18" i="44" s="1"/>
  <c r="W18" i="16"/>
  <c r="Y18" i="16" s="1"/>
  <c r="W17" i="33"/>
  <c r="Y17" i="33" s="1"/>
  <c r="AG16" i="72"/>
  <c r="AP16" i="72" s="1"/>
  <c r="AG16" i="86"/>
  <c r="AE17" i="9"/>
  <c r="AN17" i="9" s="1"/>
  <c r="AE16" i="65"/>
  <c r="AI16" i="65" s="1"/>
  <c r="Z17" i="34"/>
  <c r="AE17" i="34" s="1"/>
  <c r="Z17" i="37"/>
  <c r="AE17" i="37" s="1"/>
  <c r="Z16" i="98"/>
  <c r="AE16" i="98" s="1"/>
  <c r="Z16" i="55"/>
  <c r="AG16" i="55" s="1"/>
  <c r="Z16" i="36"/>
  <c r="AF16" i="36" s="1"/>
  <c r="AO16" i="36" s="1"/>
  <c r="Z15" i="99"/>
  <c r="AG15" i="99" s="1"/>
  <c r="Z16" i="35"/>
  <c r="AG16" i="35" s="1"/>
  <c r="AG17" i="18"/>
  <c r="AF17" i="18"/>
  <c r="AF16" i="90"/>
  <c r="AE16" i="90"/>
  <c r="W18" i="76"/>
  <c r="AE16" i="35"/>
  <c r="AF16" i="35"/>
  <c r="AR16" i="34"/>
  <c r="AN16" i="21"/>
  <c r="Y18" i="100"/>
  <c r="X18" i="100"/>
  <c r="Y17" i="54"/>
  <c r="X17" i="54"/>
  <c r="X17" i="94"/>
  <c r="Y17" i="92"/>
  <c r="X17" i="92"/>
  <c r="AF17" i="62"/>
  <c r="AO17" i="62" s="1"/>
  <c r="AE17" i="62"/>
  <c r="AG17" i="62"/>
  <c r="AP17" i="62" s="1"/>
  <c r="W18" i="62"/>
  <c r="AH16" i="43"/>
  <c r="AH16" i="87"/>
  <c r="AH17" i="13"/>
  <c r="AE15" i="50"/>
  <c r="AF15" i="50"/>
  <c r="AG15" i="50"/>
  <c r="W16" i="50"/>
  <c r="AI16" i="83"/>
  <c r="AI16" i="41"/>
  <c r="Y17" i="60"/>
  <c r="Y16" i="52"/>
  <c r="X16" i="52"/>
  <c r="Y17" i="21"/>
  <c r="X17" i="21"/>
  <c r="Y17" i="102"/>
  <c r="X17" i="102"/>
  <c r="Y16" i="11"/>
  <c r="X16" i="11"/>
  <c r="AI17" i="100"/>
  <c r="AE16" i="45"/>
  <c r="AF16" i="45"/>
  <c r="W17" i="45"/>
  <c r="AG16" i="45"/>
  <c r="AF17" i="71"/>
  <c r="AO17" i="71" s="1"/>
  <c r="AE17" i="71"/>
  <c r="W18" i="71"/>
  <c r="AG17" i="71"/>
  <c r="AP17" i="71" s="1"/>
  <c r="AN16" i="73"/>
  <c r="AI16" i="73"/>
  <c r="AH16" i="40"/>
  <c r="AQ16" i="40" s="1"/>
  <c r="AI16" i="59"/>
  <c r="AN16" i="59"/>
  <c r="AH16" i="95"/>
  <c r="AI16" i="97"/>
  <c r="AI16" i="92"/>
  <c r="AH16" i="101"/>
  <c r="AF17" i="74"/>
  <c r="AO17" i="74" s="1"/>
  <c r="AE17" i="74"/>
  <c r="W18" i="74"/>
  <c r="AG17" i="74"/>
  <c r="AP17" i="74" s="1"/>
  <c r="Z16" i="43"/>
  <c r="Z16" i="87"/>
  <c r="Z17" i="13"/>
  <c r="AE16" i="14"/>
  <c r="W17" i="14"/>
  <c r="AF16" i="14"/>
  <c r="AO16" i="14" s="1"/>
  <c r="AG16" i="14"/>
  <c r="AP16" i="14" s="1"/>
  <c r="AN16" i="63"/>
  <c r="AI16" i="63"/>
  <c r="AI16" i="93"/>
  <c r="X18" i="44"/>
  <c r="X17" i="33"/>
  <c r="Y18" i="15"/>
  <c r="X18" i="15"/>
  <c r="Y15" i="103"/>
  <c r="X15" i="103"/>
  <c r="Y16" i="91"/>
  <c r="X16" i="91"/>
  <c r="AN16" i="64"/>
  <c r="AI16" i="64"/>
  <c r="AR15" i="36"/>
  <c r="Y17" i="20"/>
  <c r="X17" i="20"/>
  <c r="AH16" i="98"/>
  <c r="W17" i="27"/>
  <c r="AG16" i="27"/>
  <c r="AP16" i="27" s="1"/>
  <c r="AE16" i="27"/>
  <c r="AF16" i="27"/>
  <c r="AO16" i="27" s="1"/>
  <c r="AI14" i="103"/>
  <c r="AH16" i="35"/>
  <c r="AR15" i="40"/>
  <c r="AN16" i="67"/>
  <c r="AI16" i="67"/>
  <c r="AH16" i="84"/>
  <c r="Y17" i="88"/>
  <c r="X17" i="88"/>
  <c r="AR16" i="2"/>
  <c r="W17" i="81"/>
  <c r="AG16" i="81"/>
  <c r="AP16" i="81" s="1"/>
  <c r="AF16" i="81"/>
  <c r="AO16" i="81" s="1"/>
  <c r="AE16" i="81"/>
  <c r="AH16" i="105"/>
  <c r="Y16" i="96"/>
  <c r="X16" i="96"/>
  <c r="AI16" i="94"/>
  <c r="AI16" i="20"/>
  <c r="AE15" i="51"/>
  <c r="W16" i="51"/>
  <c r="AF15" i="51"/>
  <c r="AG15" i="51"/>
  <c r="Y17" i="70"/>
  <c r="X17" i="70"/>
  <c r="Z16" i="95"/>
  <c r="AE15" i="26"/>
  <c r="AG15" i="26"/>
  <c r="AP15" i="26" s="1"/>
  <c r="W16" i="26"/>
  <c r="AF15" i="26"/>
  <c r="AO15" i="26" s="1"/>
  <c r="Z16" i="101"/>
  <c r="AE15" i="10"/>
  <c r="AG15" i="10"/>
  <c r="AF15" i="10"/>
  <c r="W16" i="10"/>
  <c r="AH17" i="2"/>
  <c r="AQ17" i="2" s="1"/>
  <c r="AI15" i="91"/>
  <c r="Y16" i="17"/>
  <c r="X16" i="17"/>
  <c r="Y16" i="75"/>
  <c r="X16" i="75"/>
  <c r="AI15" i="52"/>
  <c r="AN16" i="33"/>
  <c r="AI16" i="33"/>
  <c r="Y17" i="72"/>
  <c r="X17" i="72"/>
  <c r="Y17" i="73"/>
  <c r="X17" i="73"/>
  <c r="AN17" i="80"/>
  <c r="Y17" i="64"/>
  <c r="X17" i="64"/>
  <c r="Y17" i="65"/>
  <c r="X17" i="65"/>
  <c r="AH17" i="76"/>
  <c r="AQ17" i="76" s="1"/>
  <c r="AF15" i="24"/>
  <c r="AO15" i="24" s="1"/>
  <c r="AG15" i="24"/>
  <c r="AP15" i="24" s="1"/>
  <c r="W16" i="24"/>
  <c r="AE15" i="24"/>
  <c r="AN15" i="30"/>
  <c r="AI15" i="30"/>
  <c r="AI15" i="96"/>
  <c r="AH17" i="68"/>
  <c r="AQ17" i="68" s="1"/>
  <c r="Y18" i="89"/>
  <c r="X18" i="89"/>
  <c r="AG15" i="23"/>
  <c r="AP15" i="23" s="1"/>
  <c r="AE15" i="23"/>
  <c r="AF15" i="23"/>
  <c r="AO15" i="23" s="1"/>
  <c r="W16" i="23"/>
  <c r="Y17" i="83"/>
  <c r="X17" i="83"/>
  <c r="Y17" i="61"/>
  <c r="X17" i="61"/>
  <c r="AI17" i="89"/>
  <c r="AH17" i="37"/>
  <c r="AQ17" i="37" s="1"/>
  <c r="AI17" i="15"/>
  <c r="AN17" i="79"/>
  <c r="AI17" i="79"/>
  <c r="AH17" i="28"/>
  <c r="AQ17" i="28" s="1"/>
  <c r="Y17" i="67"/>
  <c r="X17" i="67"/>
  <c r="AI17" i="53"/>
  <c r="Z17" i="28"/>
  <c r="AE17" i="47"/>
  <c r="AF17" i="47"/>
  <c r="AG17" i="47"/>
  <c r="W18" i="47"/>
  <c r="Z16" i="84"/>
  <c r="Y16" i="30"/>
  <c r="X16" i="30"/>
  <c r="AI16" i="29"/>
  <c r="AN16" i="29"/>
  <c r="Z16" i="40"/>
  <c r="AH17" i="18"/>
  <c r="AH16" i="82"/>
  <c r="AN16" i="70"/>
  <c r="AI16" i="70"/>
  <c r="Y18" i="85"/>
  <c r="X18" i="85"/>
  <c r="AH16" i="90"/>
  <c r="Y17" i="97"/>
  <c r="X17" i="97"/>
  <c r="W16" i="42"/>
  <c r="AE15" i="42"/>
  <c r="AF15" i="42"/>
  <c r="AG15" i="42"/>
  <c r="AH17" i="34"/>
  <c r="AQ17" i="34" s="1"/>
  <c r="AI15" i="17"/>
  <c r="AN15" i="17"/>
  <c r="Y17" i="77"/>
  <c r="X17" i="77"/>
  <c r="AH15" i="104"/>
  <c r="AH16" i="36"/>
  <c r="AQ16" i="36" s="1"/>
  <c r="Y17" i="41"/>
  <c r="X17" i="41"/>
  <c r="AN17" i="12"/>
  <c r="X17" i="49"/>
  <c r="Y17" i="86"/>
  <c r="X17" i="86"/>
  <c r="Y17" i="78"/>
  <c r="Y18" i="31"/>
  <c r="X18" i="31"/>
  <c r="W17" i="58"/>
  <c r="AE16" i="58"/>
  <c r="AG16" i="58"/>
  <c r="AP16" i="58" s="1"/>
  <c r="AF16" i="58"/>
  <c r="AO16" i="58" s="1"/>
  <c r="W16" i="99"/>
  <c r="Y17" i="59"/>
  <c r="X17" i="59"/>
  <c r="AE15" i="32"/>
  <c r="AF15" i="32"/>
  <c r="W16" i="32"/>
  <c r="AG15" i="32"/>
  <c r="Y18" i="79"/>
  <c r="X18" i="79"/>
  <c r="Y17" i="22"/>
  <c r="X17" i="22"/>
  <c r="Y18" i="53"/>
  <c r="X18" i="53"/>
  <c r="Z17" i="68"/>
  <c r="AH16" i="69"/>
  <c r="AQ16" i="69" s="1"/>
  <c r="AE16" i="48"/>
  <c r="AF16" i="48"/>
  <c r="AG16" i="48"/>
  <c r="W17" i="48"/>
  <c r="AI16" i="88"/>
  <c r="Y17" i="29"/>
  <c r="X17" i="29"/>
  <c r="AH15" i="99"/>
  <c r="AF17" i="38"/>
  <c r="AO17" i="38" s="1"/>
  <c r="AG17" i="38"/>
  <c r="AP17" i="38" s="1"/>
  <c r="W18" i="38"/>
  <c r="AE17" i="38"/>
  <c r="AR15" i="69"/>
  <c r="AH16" i="55"/>
  <c r="AG17" i="2"/>
  <c r="AP17" i="2" s="1"/>
  <c r="AI16" i="77"/>
  <c r="AN16" i="77"/>
  <c r="AH17" i="25"/>
  <c r="AQ17" i="25" s="1"/>
  <c r="Y17" i="63"/>
  <c r="X17" i="63"/>
  <c r="Y17" i="93"/>
  <c r="X17" i="93"/>
  <c r="Y18" i="12"/>
  <c r="X18" i="12"/>
  <c r="Y16" i="66"/>
  <c r="X16" i="66"/>
  <c r="Y18" i="46"/>
  <c r="X18" i="46"/>
  <c r="AI16" i="54" l="1"/>
  <c r="AF17" i="2"/>
  <c r="AO17" i="2" s="1"/>
  <c r="AE15" i="99"/>
  <c r="W17" i="90"/>
  <c r="AE17" i="2"/>
  <c r="AN17" i="2" s="1"/>
  <c r="AF15" i="99"/>
  <c r="AI17" i="80"/>
  <c r="AR17" i="80" s="1"/>
  <c r="AF16" i="105"/>
  <c r="Z16" i="19"/>
  <c r="W18" i="18"/>
  <c r="Y18" i="18" s="1"/>
  <c r="AI17" i="46"/>
  <c r="AF17" i="76"/>
  <c r="AO17" i="76" s="1"/>
  <c r="AI15" i="11"/>
  <c r="AG17" i="76"/>
  <c r="AP17" i="76" s="1"/>
  <c r="W17" i="35"/>
  <c r="AI16" i="102"/>
  <c r="AI15" i="75"/>
  <c r="AR15" i="75" s="1"/>
  <c r="AE16" i="105"/>
  <c r="X18" i="16"/>
  <c r="Z18" i="16" s="1"/>
  <c r="W16" i="104"/>
  <c r="X16" i="104" s="1"/>
  <c r="AE15" i="104"/>
  <c r="AG16" i="105"/>
  <c r="AF15" i="104"/>
  <c r="W17" i="36"/>
  <c r="Y17" i="36" s="1"/>
  <c r="AI16" i="22"/>
  <c r="AR16" i="22" s="1"/>
  <c r="AN16" i="65"/>
  <c r="AN16" i="22"/>
  <c r="AI17" i="31"/>
  <c r="AR17" i="31" s="1"/>
  <c r="AI16" i="60"/>
  <c r="AR16" i="60" s="1"/>
  <c r="AI16" i="86"/>
  <c r="AI16" i="61"/>
  <c r="AR16" i="61" s="1"/>
  <c r="AI16" i="49"/>
  <c r="AI17" i="85"/>
  <c r="AN17" i="31"/>
  <c r="AI16" i="72"/>
  <c r="AR16" i="72" s="1"/>
  <c r="AI17" i="12"/>
  <c r="AR17" i="12" s="1"/>
  <c r="AI16" i="78"/>
  <c r="AR16" i="78" s="1"/>
  <c r="AI15" i="66"/>
  <c r="AR15" i="66" s="1"/>
  <c r="AI16" i="39"/>
  <c r="AR16" i="39" s="1"/>
  <c r="Y17" i="39"/>
  <c r="AG17" i="34"/>
  <c r="AP17" i="34" s="1"/>
  <c r="AE16" i="69"/>
  <c r="AN16" i="69" s="1"/>
  <c r="AF17" i="34"/>
  <c r="AO17" i="34" s="1"/>
  <c r="AF16" i="69"/>
  <c r="AO16" i="69" s="1"/>
  <c r="W18" i="34"/>
  <c r="AG16" i="69"/>
  <c r="AP16" i="69" s="1"/>
  <c r="AI16" i="21"/>
  <c r="AR16" i="21" s="1"/>
  <c r="AG16" i="82"/>
  <c r="Z17" i="67"/>
  <c r="W18" i="67" s="1"/>
  <c r="W17" i="55"/>
  <c r="Y17" i="55" s="1"/>
  <c r="W17" i="82"/>
  <c r="Y17" i="82" s="1"/>
  <c r="AI17" i="16"/>
  <c r="X18" i="80"/>
  <c r="Z18" i="80" s="1"/>
  <c r="AE16" i="82"/>
  <c r="AG16" i="98"/>
  <c r="W17" i="98"/>
  <c r="Y17" i="98" s="1"/>
  <c r="Z18" i="44"/>
  <c r="AF18" i="44" s="1"/>
  <c r="W18" i="37"/>
  <c r="Y18" i="37" s="1"/>
  <c r="Z17" i="88"/>
  <c r="AF17" i="88" s="1"/>
  <c r="W18" i="25"/>
  <c r="Y18" i="25" s="1"/>
  <c r="AE17" i="25"/>
  <c r="AN17" i="25" s="1"/>
  <c r="AF17" i="25"/>
  <c r="AO17" i="25" s="1"/>
  <c r="AG17" i="25"/>
  <c r="AP17" i="25" s="1"/>
  <c r="AE16" i="36"/>
  <c r="AN16" i="36" s="1"/>
  <c r="AG16" i="36"/>
  <c r="AP16" i="36" s="1"/>
  <c r="Z16" i="17"/>
  <c r="AG16" i="17" s="1"/>
  <c r="AP16" i="17" s="1"/>
  <c r="X18" i="9"/>
  <c r="Z18" i="9" s="1"/>
  <c r="AI17" i="9"/>
  <c r="AR17" i="9" s="1"/>
  <c r="AF16" i="98"/>
  <c r="AF16" i="55"/>
  <c r="AF17" i="37"/>
  <c r="AO17" i="37" s="1"/>
  <c r="AE16" i="55"/>
  <c r="AG17" i="37"/>
  <c r="AP17" i="37" s="1"/>
  <c r="Z17" i="64"/>
  <c r="AG17" i="64" s="1"/>
  <c r="AP17" i="64" s="1"/>
  <c r="Z17" i="33"/>
  <c r="W18" i="33" s="1"/>
  <c r="Z18" i="31"/>
  <c r="AF18" i="31" s="1"/>
  <c r="AO18" i="31" s="1"/>
  <c r="Z16" i="30"/>
  <c r="W17" i="30" s="1"/>
  <c r="Z17" i="41"/>
  <c r="AF17" i="41" s="1"/>
  <c r="Z17" i="77"/>
  <c r="AG17" i="77" s="1"/>
  <c r="AP17" i="77" s="1"/>
  <c r="Z18" i="85"/>
  <c r="W19" i="85" s="1"/>
  <c r="Z17" i="73"/>
  <c r="W18" i="73" s="1"/>
  <c r="Z15" i="103"/>
  <c r="W16" i="103" s="1"/>
  <c r="Z16" i="52"/>
  <c r="AE16" i="52" s="1"/>
  <c r="Z17" i="94"/>
  <c r="AE17" i="94" s="1"/>
  <c r="Z18" i="12"/>
  <c r="W19" i="12" s="1"/>
  <c r="Z17" i="22"/>
  <c r="AE17" i="22" s="1"/>
  <c r="Z18" i="89"/>
  <c r="AF18" i="89" s="1"/>
  <c r="AE17" i="77"/>
  <c r="AG18" i="44"/>
  <c r="AH18" i="100"/>
  <c r="AI16" i="90"/>
  <c r="AH17" i="78"/>
  <c r="AQ17" i="78" s="1"/>
  <c r="W18" i="28"/>
  <c r="AG17" i="28"/>
  <c r="AP17" i="28" s="1"/>
  <c r="AE17" i="28"/>
  <c r="AF17" i="28"/>
  <c r="AO17" i="28" s="1"/>
  <c r="AH17" i="61"/>
  <c r="AQ17" i="61" s="1"/>
  <c r="Y16" i="23"/>
  <c r="X16" i="23"/>
  <c r="AI15" i="10"/>
  <c r="AI16" i="27"/>
  <c r="AN16" i="27"/>
  <c r="AH16" i="91"/>
  <c r="AN17" i="34"/>
  <c r="AH18" i="16"/>
  <c r="Y17" i="14"/>
  <c r="X17" i="14"/>
  <c r="AE16" i="43"/>
  <c r="AF16" i="43"/>
  <c r="W17" i="43"/>
  <c r="AG16" i="43"/>
  <c r="AH16" i="11"/>
  <c r="AH17" i="21"/>
  <c r="AQ17" i="21" s="1"/>
  <c r="AH17" i="60"/>
  <c r="AQ17" i="60" s="1"/>
  <c r="AH17" i="92"/>
  <c r="Z18" i="100"/>
  <c r="Y17" i="105"/>
  <c r="X17" i="105"/>
  <c r="AN16" i="58"/>
  <c r="AI16" i="58"/>
  <c r="Y16" i="42"/>
  <c r="X16" i="42"/>
  <c r="AI17" i="47"/>
  <c r="W19" i="89"/>
  <c r="AG18" i="89"/>
  <c r="AH17" i="73"/>
  <c r="AQ17" i="73" s="1"/>
  <c r="AH17" i="20"/>
  <c r="AH17" i="94"/>
  <c r="X17" i="82"/>
  <c r="AH17" i="65"/>
  <c r="AQ17" i="65" s="1"/>
  <c r="AF16" i="101"/>
  <c r="W17" i="101"/>
  <c r="AG16" i="101"/>
  <c r="AE16" i="101"/>
  <c r="AN15" i="26"/>
  <c r="AI15" i="26"/>
  <c r="Y17" i="81"/>
  <c r="X17" i="81"/>
  <c r="Z17" i="20"/>
  <c r="Z16" i="91"/>
  <c r="AI16" i="14"/>
  <c r="AN16" i="14"/>
  <c r="AR16" i="59"/>
  <c r="Y18" i="71"/>
  <c r="X18" i="71"/>
  <c r="AI16" i="45"/>
  <c r="Z16" i="11"/>
  <c r="Z17" i="60"/>
  <c r="Y16" i="50"/>
  <c r="X16" i="50"/>
  <c r="Z17" i="92"/>
  <c r="Y18" i="76"/>
  <c r="X18" i="76"/>
  <c r="X18" i="25"/>
  <c r="Y16" i="32"/>
  <c r="X16" i="32"/>
  <c r="AR16" i="70"/>
  <c r="AR15" i="30"/>
  <c r="AR16" i="33"/>
  <c r="Y18" i="34"/>
  <c r="X18" i="34"/>
  <c r="AH15" i="103"/>
  <c r="W17" i="87"/>
  <c r="AG16" i="87"/>
  <c r="AF16" i="87"/>
  <c r="AE16" i="87"/>
  <c r="AF17" i="68"/>
  <c r="AO17" i="68" s="1"/>
  <c r="AE17" i="68"/>
  <c r="AG17" i="68"/>
  <c r="AP17" i="68" s="1"/>
  <c r="W18" i="68"/>
  <c r="Y17" i="58"/>
  <c r="X17" i="58"/>
  <c r="AH17" i="49"/>
  <c r="AH18" i="85"/>
  <c r="AH17" i="29"/>
  <c r="AQ17" i="29" s="1"/>
  <c r="AH18" i="79"/>
  <c r="AQ18" i="79" s="1"/>
  <c r="Z17" i="78"/>
  <c r="W17" i="40"/>
  <c r="AE16" i="40"/>
  <c r="AF16" i="40"/>
  <c r="AO16" i="40" s="1"/>
  <c r="AG16" i="40"/>
  <c r="AP16" i="40" s="1"/>
  <c r="Z17" i="61"/>
  <c r="AI15" i="24"/>
  <c r="AN15" i="24"/>
  <c r="Y18" i="38"/>
  <c r="X18" i="38"/>
  <c r="Z17" i="29"/>
  <c r="Z18" i="79"/>
  <c r="AH17" i="59"/>
  <c r="AQ17" i="59" s="1"/>
  <c r="Y16" i="99"/>
  <c r="X16" i="99"/>
  <c r="AR16" i="65"/>
  <c r="Y18" i="47"/>
  <c r="X18" i="47"/>
  <c r="AR17" i="79"/>
  <c r="AN15" i="23"/>
  <c r="AI15" i="23"/>
  <c r="Y16" i="24"/>
  <c r="X16" i="24"/>
  <c r="Z17" i="65"/>
  <c r="AH17" i="72"/>
  <c r="AQ17" i="72" s="1"/>
  <c r="AF16" i="95"/>
  <c r="W17" i="95"/>
  <c r="AE16" i="95"/>
  <c r="AG16" i="95"/>
  <c r="Y16" i="51"/>
  <c r="X16" i="51"/>
  <c r="AH16" i="96"/>
  <c r="Y17" i="27"/>
  <c r="X17" i="27"/>
  <c r="AH18" i="15"/>
  <c r="Y17" i="69"/>
  <c r="X17" i="69"/>
  <c r="AR16" i="63"/>
  <c r="AG17" i="13"/>
  <c r="AF17" i="13"/>
  <c r="W18" i="13"/>
  <c r="AE17" i="13"/>
  <c r="Y18" i="74"/>
  <c r="X18" i="74"/>
  <c r="AR16" i="73"/>
  <c r="AI17" i="71"/>
  <c r="AN17" i="71"/>
  <c r="Z17" i="21"/>
  <c r="Y18" i="62"/>
  <c r="X18" i="62"/>
  <c r="AH17" i="54"/>
  <c r="Y16" i="104"/>
  <c r="AN17" i="76"/>
  <c r="AI17" i="76"/>
  <c r="Y17" i="90"/>
  <c r="X17" i="90"/>
  <c r="AI17" i="18"/>
  <c r="AH16" i="66"/>
  <c r="AQ16" i="66" s="1"/>
  <c r="AI15" i="99"/>
  <c r="AH17" i="77"/>
  <c r="AQ17" i="77" s="1"/>
  <c r="W18" i="88"/>
  <c r="AG17" i="88"/>
  <c r="AE17" i="88"/>
  <c r="AH17" i="63"/>
  <c r="AQ17" i="63" s="1"/>
  <c r="AH17" i="97"/>
  <c r="AH18" i="53"/>
  <c r="AI15" i="32"/>
  <c r="W17" i="84"/>
  <c r="AG16" i="84"/>
  <c r="AF16" i="84"/>
  <c r="AE16" i="84"/>
  <c r="AH18" i="46"/>
  <c r="AH17" i="93"/>
  <c r="Y18" i="2"/>
  <c r="X18" i="2"/>
  <c r="AI16" i="48"/>
  <c r="Z18" i="53"/>
  <c r="Z17" i="59"/>
  <c r="AH18" i="31"/>
  <c r="AQ18" i="31" s="1"/>
  <c r="AH17" i="86"/>
  <c r="AR15" i="17"/>
  <c r="AR16" i="29"/>
  <c r="AH17" i="83"/>
  <c r="Z17" i="72"/>
  <c r="AH16" i="75"/>
  <c r="AQ16" i="75" s="1"/>
  <c r="Y16" i="10"/>
  <c r="X16" i="10"/>
  <c r="AH17" i="70"/>
  <c r="AQ17" i="70" s="1"/>
  <c r="AI15" i="51"/>
  <c r="Z16" i="96"/>
  <c r="AR16" i="67"/>
  <c r="Z18" i="15"/>
  <c r="AH17" i="33"/>
  <c r="AQ17" i="33" s="1"/>
  <c r="AH18" i="44"/>
  <c r="AN17" i="74"/>
  <c r="AI17" i="74"/>
  <c r="AH17" i="102"/>
  <c r="AH16" i="52"/>
  <c r="AH17" i="39"/>
  <c r="AQ17" i="39" s="1"/>
  <c r="Z17" i="54"/>
  <c r="AI16" i="35"/>
  <c r="X17" i="36"/>
  <c r="AN17" i="37"/>
  <c r="AH17" i="67"/>
  <c r="AQ17" i="67" s="1"/>
  <c r="Y16" i="26"/>
  <c r="X16" i="26"/>
  <c r="Y17" i="45"/>
  <c r="X17" i="45"/>
  <c r="Z16" i="66"/>
  <c r="AR16" i="77"/>
  <c r="Y17" i="48"/>
  <c r="X17" i="48"/>
  <c r="Z17" i="63"/>
  <c r="AI17" i="38"/>
  <c r="AN17" i="38"/>
  <c r="Z17" i="49"/>
  <c r="AH17" i="41"/>
  <c r="Z17" i="97"/>
  <c r="AH18" i="12"/>
  <c r="AQ18" i="12" s="1"/>
  <c r="AI17" i="2"/>
  <c r="Z18" i="46"/>
  <c r="Z17" i="93"/>
  <c r="AH17" i="22"/>
  <c r="AQ17" i="22" s="1"/>
  <c r="Z17" i="86"/>
  <c r="AI15" i="42"/>
  <c r="AH16" i="30"/>
  <c r="AQ16" i="30" s="1"/>
  <c r="Z17" i="83"/>
  <c r="AH18" i="89"/>
  <c r="AH17" i="64"/>
  <c r="AQ17" i="64" s="1"/>
  <c r="Z16" i="75"/>
  <c r="AH16" i="17"/>
  <c r="AQ16" i="17" s="1"/>
  <c r="Z17" i="70"/>
  <c r="AN16" i="81"/>
  <c r="AI16" i="81"/>
  <c r="AH17" i="88"/>
  <c r="AR16" i="64"/>
  <c r="AI16" i="55"/>
  <c r="AH18" i="80"/>
  <c r="AQ18" i="80" s="1"/>
  <c r="Z17" i="102"/>
  <c r="AI15" i="50"/>
  <c r="Z17" i="39"/>
  <c r="AI17" i="62"/>
  <c r="AN17" i="62"/>
  <c r="AI15" i="104"/>
  <c r="Y17" i="35"/>
  <c r="X17" i="35"/>
  <c r="X18" i="37"/>
  <c r="AI16" i="105" l="1"/>
  <c r="AG16" i="19"/>
  <c r="AP16" i="19" s="1"/>
  <c r="W17" i="19"/>
  <c r="AE16" i="19"/>
  <c r="AF16" i="19"/>
  <c r="AO16" i="19" s="1"/>
  <c r="AG17" i="33"/>
  <c r="AP17" i="33" s="1"/>
  <c r="X18" i="18"/>
  <c r="AF17" i="33"/>
  <c r="AO17" i="33" s="1"/>
  <c r="AE17" i="33"/>
  <c r="AN17" i="33" s="1"/>
  <c r="X17" i="98"/>
  <c r="AE16" i="17"/>
  <c r="AN16" i="17" s="1"/>
  <c r="AE17" i="64"/>
  <c r="AN17" i="64" s="1"/>
  <c r="AE18" i="89"/>
  <c r="W18" i="77"/>
  <c r="AE18" i="44"/>
  <c r="X17" i="55"/>
  <c r="AF16" i="17"/>
  <c r="AO16" i="17" s="1"/>
  <c r="AE17" i="67"/>
  <c r="AF17" i="77"/>
  <c r="AO17" i="77" s="1"/>
  <c r="AH18" i="9"/>
  <c r="AQ18" i="9" s="1"/>
  <c r="AF17" i="73"/>
  <c r="AO17" i="73" s="1"/>
  <c r="AF17" i="67"/>
  <c r="AO17" i="67" s="1"/>
  <c r="AG17" i="73"/>
  <c r="AP17" i="73" s="1"/>
  <c r="AG17" i="67"/>
  <c r="AP17" i="67" s="1"/>
  <c r="AE17" i="73"/>
  <c r="W19" i="44"/>
  <c r="X19" i="44" s="1"/>
  <c r="AI16" i="82"/>
  <c r="AI17" i="37"/>
  <c r="AR17" i="37" s="1"/>
  <c r="AI17" i="34"/>
  <c r="AR17" i="34" s="1"/>
  <c r="Z17" i="90"/>
  <c r="W18" i="90" s="1"/>
  <c r="AE18" i="31"/>
  <c r="AN18" i="31" s="1"/>
  <c r="AI16" i="69"/>
  <c r="AR16" i="69" s="1"/>
  <c r="AG16" i="52"/>
  <c r="W17" i="52"/>
  <c r="AG17" i="94"/>
  <c r="W19" i="80"/>
  <c r="Y19" i="80" s="1"/>
  <c r="AE18" i="80"/>
  <c r="AG18" i="80"/>
  <c r="AP18" i="80" s="1"/>
  <c r="AF18" i="80"/>
  <c r="AO18" i="80" s="1"/>
  <c r="AF15" i="103"/>
  <c r="AI17" i="25"/>
  <c r="AR17" i="25" s="1"/>
  <c r="AE15" i="103"/>
  <c r="W17" i="17"/>
  <c r="Y17" i="17" s="1"/>
  <c r="Z18" i="18"/>
  <c r="W19" i="18" s="1"/>
  <c r="Z16" i="23"/>
  <c r="AG18" i="12"/>
  <c r="AP18" i="12" s="1"/>
  <c r="AF16" i="30"/>
  <c r="AO16" i="30" s="1"/>
  <c r="Z17" i="27"/>
  <c r="AE17" i="27" s="1"/>
  <c r="AG15" i="103"/>
  <c r="Z18" i="74"/>
  <c r="AF18" i="74" s="1"/>
  <c r="AO18" i="74" s="1"/>
  <c r="W19" i="9"/>
  <c r="Y19" i="9" s="1"/>
  <c r="AF18" i="9"/>
  <c r="AO18" i="9" s="1"/>
  <c r="AG18" i="9"/>
  <c r="AP18" i="9" s="1"/>
  <c r="AE18" i="9"/>
  <c r="AN18" i="9" s="1"/>
  <c r="Z17" i="45"/>
  <c r="W18" i="45" s="1"/>
  <c r="W18" i="64"/>
  <c r="AI16" i="36"/>
  <c r="AR16" i="36" s="1"/>
  <c r="Z18" i="62"/>
  <c r="W19" i="62" s="1"/>
  <c r="AE18" i="85"/>
  <c r="Z16" i="10"/>
  <c r="AF16" i="10" s="1"/>
  <c r="AG18" i="85"/>
  <c r="AF17" i="22"/>
  <c r="AO17" i="22" s="1"/>
  <c r="AF17" i="64"/>
  <c r="AO17" i="64" s="1"/>
  <c r="AI16" i="98"/>
  <c r="AF18" i="85"/>
  <c r="AG17" i="22"/>
  <c r="AP17" i="22" s="1"/>
  <c r="Z18" i="37"/>
  <c r="AE18" i="37" s="1"/>
  <c r="Z18" i="38"/>
  <c r="AF18" i="38" s="1"/>
  <c r="AO18" i="38" s="1"/>
  <c r="Z18" i="76"/>
  <c r="W18" i="22"/>
  <c r="AG16" i="30"/>
  <c r="AP16" i="30" s="1"/>
  <c r="AF17" i="94"/>
  <c r="AE17" i="41"/>
  <c r="W19" i="31"/>
  <c r="X19" i="31" s="1"/>
  <c r="Z18" i="71"/>
  <c r="W19" i="71" s="1"/>
  <c r="AF16" i="52"/>
  <c r="AF18" i="12"/>
  <c r="AO18" i="12" s="1"/>
  <c r="W18" i="41"/>
  <c r="X18" i="41" s="1"/>
  <c r="AG18" i="31"/>
  <c r="AP18" i="31" s="1"/>
  <c r="AE18" i="12"/>
  <c r="AN18" i="12" s="1"/>
  <c r="AG17" i="41"/>
  <c r="AE16" i="30"/>
  <c r="Z16" i="32"/>
  <c r="W17" i="32" s="1"/>
  <c r="W18" i="94"/>
  <c r="Y18" i="94" s="1"/>
  <c r="Z17" i="35"/>
  <c r="AG17" i="35" s="1"/>
  <c r="Z17" i="58"/>
  <c r="AG17" i="58" s="1"/>
  <c r="AP17" i="58" s="1"/>
  <c r="Z17" i="81"/>
  <c r="AG17" i="81" s="1"/>
  <c r="AP17" i="81" s="1"/>
  <c r="Z17" i="69"/>
  <c r="AF17" i="69" s="1"/>
  <c r="AO17" i="69" s="1"/>
  <c r="Z17" i="82"/>
  <c r="AF17" i="82" s="1"/>
  <c r="Z17" i="55"/>
  <c r="AE17" i="55" s="1"/>
  <c r="Z16" i="99"/>
  <c r="W17" i="99" s="1"/>
  <c r="Z17" i="98"/>
  <c r="W18" i="98" s="1"/>
  <c r="Z17" i="48"/>
  <c r="AE17" i="48" s="1"/>
  <c r="Z16" i="26"/>
  <c r="AG16" i="26" s="1"/>
  <c r="AP16" i="26" s="1"/>
  <c r="Z18" i="47"/>
  <c r="W19" i="47" s="1"/>
  <c r="AG18" i="47"/>
  <c r="AG17" i="27"/>
  <c r="AP17" i="27" s="1"/>
  <c r="AF17" i="27"/>
  <c r="AO17" i="27" s="1"/>
  <c r="AG17" i="69"/>
  <c r="AP17" i="69" s="1"/>
  <c r="AR17" i="62"/>
  <c r="Y17" i="84"/>
  <c r="X17" i="84"/>
  <c r="AR17" i="71"/>
  <c r="AR15" i="23"/>
  <c r="AH18" i="34"/>
  <c r="AQ18" i="34" s="1"/>
  <c r="AE18" i="76"/>
  <c r="W19" i="76"/>
  <c r="AF18" i="76"/>
  <c r="AO18" i="76" s="1"/>
  <c r="AG18" i="76"/>
  <c r="AP18" i="76" s="1"/>
  <c r="AR16" i="14"/>
  <c r="AI16" i="95"/>
  <c r="Y17" i="40"/>
  <c r="X17" i="40"/>
  <c r="Y17" i="87"/>
  <c r="X17" i="87"/>
  <c r="Z18" i="34"/>
  <c r="AF16" i="11"/>
  <c r="AE16" i="11"/>
  <c r="W17" i="11"/>
  <c r="AG16" i="11"/>
  <c r="AI16" i="43"/>
  <c r="AH16" i="23"/>
  <c r="AQ16" i="23" s="1"/>
  <c r="AI17" i="28"/>
  <c r="AN17" i="28"/>
  <c r="Y18" i="77"/>
  <c r="X18" i="77"/>
  <c r="W18" i="35"/>
  <c r="Y18" i="64"/>
  <c r="X18" i="64"/>
  <c r="AR17" i="74"/>
  <c r="W18" i="60"/>
  <c r="AG17" i="60"/>
  <c r="AP17" i="60" s="1"/>
  <c r="AF17" i="60"/>
  <c r="AO17" i="60" s="1"/>
  <c r="AE17" i="60"/>
  <c r="AE17" i="39"/>
  <c r="AF17" i="39"/>
  <c r="AO17" i="39" s="1"/>
  <c r="AG17" i="39"/>
  <c r="AP17" i="39" s="1"/>
  <c r="W18" i="39"/>
  <c r="W18" i="93"/>
  <c r="AG17" i="93"/>
  <c r="AF17" i="93"/>
  <c r="AE17" i="93"/>
  <c r="W18" i="63"/>
  <c r="AG17" i="63"/>
  <c r="AP17" i="63" s="1"/>
  <c r="AF17" i="63"/>
  <c r="AO17" i="63" s="1"/>
  <c r="AE17" i="63"/>
  <c r="W18" i="72"/>
  <c r="AG17" i="72"/>
  <c r="AP17" i="72" s="1"/>
  <c r="AF17" i="72"/>
  <c r="AO17" i="72" s="1"/>
  <c r="AE17" i="72"/>
  <c r="AH18" i="2"/>
  <c r="AQ18" i="2" s="1"/>
  <c r="AI17" i="88"/>
  <c r="AF17" i="86"/>
  <c r="AG17" i="86"/>
  <c r="AE17" i="86"/>
  <c r="W18" i="86"/>
  <c r="AE18" i="46"/>
  <c r="AF18" i="46"/>
  <c r="AG18" i="46"/>
  <c r="W19" i="46"/>
  <c r="AH17" i="36"/>
  <c r="AQ17" i="36" s="1"/>
  <c r="AH16" i="10"/>
  <c r="Z18" i="2"/>
  <c r="AG17" i="21"/>
  <c r="AP17" i="21" s="1"/>
  <c r="AE17" i="21"/>
  <c r="AF17" i="21"/>
  <c r="AO17" i="21" s="1"/>
  <c r="W18" i="21"/>
  <c r="Y17" i="95"/>
  <c r="X17" i="95"/>
  <c r="AF17" i="65"/>
  <c r="AO17" i="65" s="1"/>
  <c r="AE17" i="65"/>
  <c r="AG17" i="65"/>
  <c r="AP17" i="65" s="1"/>
  <c r="W18" i="65"/>
  <c r="AR15" i="24"/>
  <c r="W18" i="78"/>
  <c r="AG17" i="78"/>
  <c r="AP17" i="78" s="1"/>
  <c r="AF17" i="78"/>
  <c r="AO17" i="78" s="1"/>
  <c r="AE17" i="78"/>
  <c r="Y18" i="68"/>
  <c r="X18" i="68"/>
  <c r="AH18" i="18"/>
  <c r="AH18" i="25"/>
  <c r="AQ18" i="25" s="1"/>
  <c r="AF17" i="92"/>
  <c r="AE17" i="92"/>
  <c r="W18" i="92"/>
  <c r="AG17" i="92"/>
  <c r="AR15" i="26"/>
  <c r="Y17" i="52"/>
  <c r="X17" i="52"/>
  <c r="AH17" i="105"/>
  <c r="AH17" i="14"/>
  <c r="AQ17" i="14" s="1"/>
  <c r="AR16" i="27"/>
  <c r="AF16" i="23"/>
  <c r="AO16" i="23" s="1"/>
  <c r="AG16" i="23"/>
  <c r="AP16" i="23" s="1"/>
  <c r="AE16" i="23"/>
  <c r="W17" i="23"/>
  <c r="Y19" i="85"/>
  <c r="X19" i="85"/>
  <c r="Y19" i="44"/>
  <c r="AN17" i="77"/>
  <c r="AN17" i="22"/>
  <c r="AR17" i="38"/>
  <c r="AH16" i="104"/>
  <c r="W18" i="58"/>
  <c r="AF17" i="58"/>
  <c r="AO17" i="58" s="1"/>
  <c r="AG17" i="98"/>
  <c r="W18" i="81"/>
  <c r="AF17" i="81"/>
  <c r="AO17" i="81" s="1"/>
  <c r="AE17" i="81"/>
  <c r="Y17" i="101"/>
  <c r="X17" i="101"/>
  <c r="AH17" i="82"/>
  <c r="AR16" i="58"/>
  <c r="Y16" i="103"/>
  <c r="X16" i="103"/>
  <c r="W17" i="66"/>
  <c r="AG16" i="66"/>
  <c r="AP16" i="66" s="1"/>
  <c r="AF16" i="66"/>
  <c r="AO16" i="66" s="1"/>
  <c r="AE16" i="66"/>
  <c r="Z17" i="36"/>
  <c r="W17" i="96"/>
  <c r="AG16" i="96"/>
  <c r="AF16" i="96"/>
  <c r="AE16" i="96"/>
  <c r="AG16" i="10"/>
  <c r="AF17" i="59"/>
  <c r="AO17" i="59" s="1"/>
  <c r="AG17" i="59"/>
  <c r="AP17" i="59" s="1"/>
  <c r="AE17" i="59"/>
  <c r="W18" i="59"/>
  <c r="AI16" i="84"/>
  <c r="AI17" i="13"/>
  <c r="AE18" i="16"/>
  <c r="AF18" i="16"/>
  <c r="AG18" i="16"/>
  <c r="W19" i="16"/>
  <c r="AH16" i="51"/>
  <c r="AH16" i="24"/>
  <c r="AQ16" i="24" s="1"/>
  <c r="W18" i="61"/>
  <c r="AG17" i="61"/>
  <c r="AP17" i="61" s="1"/>
  <c r="AF17" i="61"/>
  <c r="AO17" i="61" s="1"/>
  <c r="AE17" i="61"/>
  <c r="AG18" i="18"/>
  <c r="AH16" i="50"/>
  <c r="AF16" i="91"/>
  <c r="AE16" i="91"/>
  <c r="W17" i="91"/>
  <c r="AG16" i="91"/>
  <c r="X19" i="80"/>
  <c r="AH16" i="42"/>
  <c r="Z17" i="105"/>
  <c r="Z17" i="14"/>
  <c r="Y18" i="28"/>
  <c r="X18" i="28"/>
  <c r="Y18" i="67"/>
  <c r="X18" i="67"/>
  <c r="W18" i="102"/>
  <c r="AG17" i="102"/>
  <c r="AF17" i="102"/>
  <c r="AE17" i="102"/>
  <c r="AF17" i="90"/>
  <c r="AE17" i="90"/>
  <c r="AH18" i="47"/>
  <c r="AN16" i="40"/>
  <c r="AI16" i="40"/>
  <c r="AH18" i="71"/>
  <c r="AQ18" i="71" s="1"/>
  <c r="Y19" i="12"/>
  <c r="X19" i="12"/>
  <c r="W18" i="97"/>
  <c r="AG17" i="97"/>
  <c r="AF17" i="97"/>
  <c r="AE17" i="97"/>
  <c r="AH16" i="26"/>
  <c r="AQ16" i="26" s="1"/>
  <c r="Y18" i="33"/>
  <c r="X18" i="33"/>
  <c r="Z16" i="104"/>
  <c r="AH17" i="55"/>
  <c r="W17" i="75"/>
  <c r="AG16" i="75"/>
  <c r="AP16" i="75" s="1"/>
  <c r="AF16" i="75"/>
  <c r="AO16" i="75" s="1"/>
  <c r="AE16" i="75"/>
  <c r="AR16" i="81"/>
  <c r="AH17" i="35"/>
  <c r="AR17" i="2"/>
  <c r="AE17" i="49"/>
  <c r="AF17" i="49"/>
  <c r="AG17" i="49"/>
  <c r="W18" i="49"/>
  <c r="AH17" i="48"/>
  <c r="AH17" i="45"/>
  <c r="W19" i="15"/>
  <c r="AG18" i="15"/>
  <c r="AF18" i="15"/>
  <c r="AE18" i="15"/>
  <c r="AE18" i="53"/>
  <c r="AF18" i="53"/>
  <c r="AG18" i="53"/>
  <c r="W19" i="53"/>
  <c r="Y18" i="88"/>
  <c r="X18" i="88"/>
  <c r="AR17" i="76"/>
  <c r="Y18" i="13"/>
  <c r="X18" i="13"/>
  <c r="AH17" i="69"/>
  <c r="AQ17" i="69" s="1"/>
  <c r="AH17" i="27"/>
  <c r="AQ17" i="27" s="1"/>
  <c r="Z16" i="24"/>
  <c r="AE18" i="79"/>
  <c r="W19" i="79"/>
  <c r="AF18" i="79"/>
  <c r="AO18" i="79" s="1"/>
  <c r="AG18" i="79"/>
  <c r="AP18" i="79" s="1"/>
  <c r="AI17" i="68"/>
  <c r="AN17" i="68"/>
  <c r="AI16" i="87"/>
  <c r="Z18" i="25"/>
  <c r="AE17" i="20"/>
  <c r="W18" i="20"/>
  <c r="AF17" i="20"/>
  <c r="AG17" i="20"/>
  <c r="AI16" i="101"/>
  <c r="AI18" i="89"/>
  <c r="Z16" i="42"/>
  <c r="Y18" i="73"/>
  <c r="X18" i="73"/>
  <c r="Y18" i="41"/>
  <c r="AF17" i="45"/>
  <c r="AH18" i="74"/>
  <c r="AQ18" i="74" s="1"/>
  <c r="AH18" i="38"/>
  <c r="AQ18" i="38" s="1"/>
  <c r="AH18" i="37"/>
  <c r="AQ18" i="37" s="1"/>
  <c r="AE17" i="70"/>
  <c r="W18" i="70"/>
  <c r="AG17" i="70"/>
  <c r="AP17" i="70" s="1"/>
  <c r="AF17" i="70"/>
  <c r="AO17" i="70" s="1"/>
  <c r="AF17" i="83"/>
  <c r="AE17" i="83"/>
  <c r="W18" i="83"/>
  <c r="AG17" i="83"/>
  <c r="AE17" i="54"/>
  <c r="AF17" i="54"/>
  <c r="AG17" i="54"/>
  <c r="W18" i="54"/>
  <c r="Y17" i="30"/>
  <c r="X17" i="30"/>
  <c r="AH17" i="90"/>
  <c r="AH18" i="62"/>
  <c r="AQ18" i="62" s="1"/>
  <c r="Z16" i="51"/>
  <c r="AH16" i="99"/>
  <c r="AG17" i="29"/>
  <c r="AP17" i="29" s="1"/>
  <c r="AF17" i="29"/>
  <c r="AO17" i="29" s="1"/>
  <c r="W18" i="29"/>
  <c r="AE17" i="29"/>
  <c r="AH17" i="58"/>
  <c r="AQ17" i="58" s="1"/>
  <c r="AH16" i="32"/>
  <c r="AH17" i="98"/>
  <c r="AH18" i="76"/>
  <c r="AQ18" i="76" s="1"/>
  <c r="Z16" i="50"/>
  <c r="AH17" i="81"/>
  <c r="AQ17" i="81" s="1"/>
  <c r="Y19" i="89"/>
  <c r="X19" i="89"/>
  <c r="AF18" i="100"/>
  <c r="W19" i="100"/>
  <c r="AG18" i="100"/>
  <c r="AE18" i="100"/>
  <c r="Y17" i="43"/>
  <c r="X17" i="43"/>
  <c r="AI18" i="44"/>
  <c r="Y18" i="22"/>
  <c r="X18" i="22"/>
  <c r="AI17" i="33" l="1"/>
  <c r="AI16" i="17"/>
  <c r="AR16" i="17" s="1"/>
  <c r="AF18" i="18"/>
  <c r="AE17" i="98"/>
  <c r="AG17" i="90"/>
  <c r="X18" i="94"/>
  <c r="AE18" i="18"/>
  <c r="AF17" i="98"/>
  <c r="AG18" i="62"/>
  <c r="AP18" i="62" s="1"/>
  <c r="AG18" i="74"/>
  <c r="AP18" i="74" s="1"/>
  <c r="W17" i="10"/>
  <c r="X17" i="10" s="1"/>
  <c r="AE17" i="58"/>
  <c r="AN17" i="58" s="1"/>
  <c r="AE18" i="62"/>
  <c r="AN18" i="62" s="1"/>
  <c r="AE18" i="38"/>
  <c r="AG18" i="38"/>
  <c r="AP18" i="38" s="1"/>
  <c r="AE16" i="10"/>
  <c r="AG17" i="82"/>
  <c r="AN16" i="19"/>
  <c r="AI16" i="19"/>
  <c r="AR16" i="19" s="1"/>
  <c r="Y17" i="19"/>
  <c r="X17" i="19"/>
  <c r="Z17" i="95"/>
  <c r="AF18" i="62"/>
  <c r="AO18" i="62" s="1"/>
  <c r="AE18" i="74"/>
  <c r="W19" i="74"/>
  <c r="AI17" i="73"/>
  <c r="AR17" i="73" s="1"/>
  <c r="AI17" i="77"/>
  <c r="AR17" i="77" s="1"/>
  <c r="AI17" i="67"/>
  <c r="AR17" i="67" s="1"/>
  <c r="AN17" i="67"/>
  <c r="AN17" i="73"/>
  <c r="W18" i="82"/>
  <c r="W19" i="38"/>
  <c r="AI17" i="64"/>
  <c r="AR17" i="64" s="1"/>
  <c r="AI16" i="52"/>
  <c r="AI17" i="22"/>
  <c r="AR17" i="22" s="1"/>
  <c r="AI15" i="103"/>
  <c r="AI18" i="80"/>
  <c r="AR18" i="80" s="1"/>
  <c r="AI16" i="30"/>
  <c r="AR16" i="30" s="1"/>
  <c r="AI18" i="12"/>
  <c r="AR18" i="12" s="1"/>
  <c r="AI18" i="9"/>
  <c r="AR18" i="9" s="1"/>
  <c r="AN18" i="80"/>
  <c r="AE18" i="71"/>
  <c r="AE17" i="82"/>
  <c r="AE16" i="26"/>
  <c r="AN16" i="26" s="1"/>
  <c r="AN16" i="30"/>
  <c r="Y19" i="31"/>
  <c r="AF16" i="32"/>
  <c r="AI17" i="94"/>
  <c r="X17" i="17"/>
  <c r="AG17" i="55"/>
  <c r="AF18" i="71"/>
  <c r="AO18" i="71" s="1"/>
  <c r="AE16" i="32"/>
  <c r="AF16" i="99"/>
  <c r="W18" i="27"/>
  <c r="Y18" i="27" s="1"/>
  <c r="W18" i="55"/>
  <c r="Y18" i="55" s="1"/>
  <c r="W18" i="69"/>
  <c r="X18" i="69" s="1"/>
  <c r="AF18" i="47"/>
  <c r="X19" i="9"/>
  <c r="Z19" i="9" s="1"/>
  <c r="AE19" i="9" s="1"/>
  <c r="AG18" i="71"/>
  <c r="AP18" i="71" s="1"/>
  <c r="AG18" i="37"/>
  <c r="AP18" i="37" s="1"/>
  <c r="AG16" i="32"/>
  <c r="W18" i="48"/>
  <c r="Y18" i="48" s="1"/>
  <c r="Z17" i="87"/>
  <c r="W18" i="87" s="1"/>
  <c r="AE18" i="47"/>
  <c r="W17" i="26"/>
  <c r="AE17" i="69"/>
  <c r="AN17" i="69" s="1"/>
  <c r="AF16" i="26"/>
  <c r="AO16" i="26" s="1"/>
  <c r="AI17" i="41"/>
  <c r="Z18" i="88"/>
  <c r="W19" i="88" s="1"/>
  <c r="Z19" i="80"/>
  <c r="AE19" i="80" s="1"/>
  <c r="Z17" i="84"/>
  <c r="W18" i="84" s="1"/>
  <c r="AG17" i="45"/>
  <c r="AI18" i="85"/>
  <c r="AE16" i="99"/>
  <c r="AF17" i="35"/>
  <c r="W19" i="37"/>
  <c r="Y19" i="37" s="1"/>
  <c r="AE17" i="45"/>
  <c r="AG16" i="99"/>
  <c r="AE17" i="35"/>
  <c r="AI18" i="31"/>
  <c r="AR18" i="31" s="1"/>
  <c r="Z18" i="33"/>
  <c r="AF18" i="33" s="1"/>
  <c r="AO18" i="33" s="1"/>
  <c r="Z18" i="67"/>
  <c r="AE18" i="67" s="1"/>
  <c r="AF18" i="37"/>
  <c r="AO18" i="37" s="1"/>
  <c r="Z17" i="30"/>
  <c r="Z18" i="94"/>
  <c r="AF18" i="94" s="1"/>
  <c r="Z18" i="68"/>
  <c r="AF18" i="68" s="1"/>
  <c r="AO18" i="68" s="1"/>
  <c r="AG17" i="48"/>
  <c r="Z17" i="17"/>
  <c r="AE17" i="17" s="1"/>
  <c r="AF17" i="55"/>
  <c r="AF17" i="48"/>
  <c r="Z17" i="40"/>
  <c r="AE17" i="40" s="1"/>
  <c r="Z19" i="85"/>
  <c r="Z18" i="41"/>
  <c r="AF18" i="41" s="1"/>
  <c r="Z16" i="103"/>
  <c r="AG16" i="103" s="1"/>
  <c r="Z17" i="43"/>
  <c r="AE17" i="43" s="1"/>
  <c r="Z19" i="89"/>
  <c r="AF19" i="89" s="1"/>
  <c r="Z18" i="64"/>
  <c r="W19" i="64" s="1"/>
  <c r="Y18" i="54"/>
  <c r="X18" i="54"/>
  <c r="AI17" i="83"/>
  <c r="Y18" i="90"/>
  <c r="X18" i="90"/>
  <c r="AI17" i="97"/>
  <c r="AI17" i="102"/>
  <c r="AH18" i="28"/>
  <c r="AQ18" i="28" s="1"/>
  <c r="AI16" i="91"/>
  <c r="Y17" i="66"/>
  <c r="X17" i="66"/>
  <c r="AH17" i="101"/>
  <c r="Y18" i="81"/>
  <c r="X18" i="81"/>
  <c r="Y17" i="99"/>
  <c r="X17" i="99"/>
  <c r="AH17" i="52"/>
  <c r="Y18" i="92"/>
  <c r="X18" i="92"/>
  <c r="AN17" i="78"/>
  <c r="AI17" i="78"/>
  <c r="Y18" i="65"/>
  <c r="X18" i="65"/>
  <c r="AI18" i="46"/>
  <c r="Y18" i="72"/>
  <c r="X18" i="72"/>
  <c r="Y18" i="63"/>
  <c r="X18" i="63"/>
  <c r="AH18" i="77"/>
  <c r="AQ18" i="77" s="1"/>
  <c r="AH19" i="31"/>
  <c r="AQ19" i="31" s="1"/>
  <c r="Y19" i="76"/>
  <c r="X19" i="76"/>
  <c r="Y19" i="47"/>
  <c r="X19" i="47"/>
  <c r="AH18" i="22"/>
  <c r="AQ18" i="22" s="1"/>
  <c r="Y18" i="20"/>
  <c r="X18" i="20"/>
  <c r="AR17" i="33"/>
  <c r="AI17" i="20"/>
  <c r="AI17" i="49"/>
  <c r="Y19" i="18"/>
  <c r="X19" i="18"/>
  <c r="AN17" i="60"/>
  <c r="AI17" i="60"/>
  <c r="AN17" i="27"/>
  <c r="AI17" i="27"/>
  <c r="AN18" i="79"/>
  <c r="AI18" i="79"/>
  <c r="AH18" i="13"/>
  <c r="AI18" i="15"/>
  <c r="AF16" i="104"/>
  <c r="AE16" i="104"/>
  <c r="W17" i="104"/>
  <c r="AG16" i="104"/>
  <c r="AH19" i="89"/>
  <c r="AI17" i="29"/>
  <c r="AN17" i="29"/>
  <c r="AE16" i="51"/>
  <c r="W17" i="51"/>
  <c r="AF16" i="51"/>
  <c r="AG16" i="51"/>
  <c r="AI17" i="54"/>
  <c r="Y18" i="45"/>
  <c r="X18" i="45"/>
  <c r="AE16" i="42"/>
  <c r="W17" i="42"/>
  <c r="AF16" i="42"/>
  <c r="AG16" i="42"/>
  <c r="AE16" i="24"/>
  <c r="AF16" i="24"/>
  <c r="AO16" i="24" s="1"/>
  <c r="AG16" i="24"/>
  <c r="AP16" i="24" s="1"/>
  <c r="W17" i="24"/>
  <c r="Z18" i="13"/>
  <c r="AH18" i="88"/>
  <c r="Y17" i="75"/>
  <c r="X17" i="75"/>
  <c r="AH18" i="33"/>
  <c r="AQ18" i="33" s="1"/>
  <c r="AR16" i="40"/>
  <c r="AH19" i="80"/>
  <c r="AQ19" i="80" s="1"/>
  <c r="AI18" i="18"/>
  <c r="AI18" i="16"/>
  <c r="Y17" i="10"/>
  <c r="Y17" i="96"/>
  <c r="X17" i="96"/>
  <c r="Z17" i="101"/>
  <c r="AH19" i="44"/>
  <c r="Y17" i="23"/>
  <c r="X17" i="23"/>
  <c r="Z17" i="52"/>
  <c r="AI17" i="92"/>
  <c r="Y18" i="21"/>
  <c r="X18" i="21"/>
  <c r="Y18" i="86"/>
  <c r="X18" i="86"/>
  <c r="AI17" i="93"/>
  <c r="Z18" i="77"/>
  <c r="AH17" i="40"/>
  <c r="AQ17" i="40" s="1"/>
  <c r="AN18" i="76"/>
  <c r="AI18" i="76"/>
  <c r="AN18" i="37"/>
  <c r="Y18" i="83"/>
  <c r="X18" i="83"/>
  <c r="AH18" i="41"/>
  <c r="Y18" i="39"/>
  <c r="X18" i="39"/>
  <c r="Y19" i="62"/>
  <c r="X19" i="62"/>
  <c r="AF17" i="87"/>
  <c r="W17" i="50"/>
  <c r="AE16" i="50"/>
  <c r="AF16" i="50"/>
  <c r="AG16" i="50"/>
  <c r="AG19" i="9"/>
  <c r="AP19" i="9" s="1"/>
  <c r="W20" i="89"/>
  <c r="AG19" i="89"/>
  <c r="Y18" i="29"/>
  <c r="X18" i="29"/>
  <c r="AH18" i="73"/>
  <c r="AQ18" i="73" s="1"/>
  <c r="AE18" i="25"/>
  <c r="AF18" i="25"/>
  <c r="AO18" i="25" s="1"/>
  <c r="AG18" i="25"/>
  <c r="AP18" i="25" s="1"/>
  <c r="W19" i="25"/>
  <c r="AR17" i="68"/>
  <c r="AE18" i="88"/>
  <c r="Y19" i="53"/>
  <c r="X19" i="53"/>
  <c r="Y18" i="49"/>
  <c r="X18" i="49"/>
  <c r="AE18" i="33"/>
  <c r="W19" i="33"/>
  <c r="AH19" i="12"/>
  <c r="AQ19" i="12" s="1"/>
  <c r="AI17" i="90"/>
  <c r="Z18" i="28"/>
  <c r="AF19" i="80"/>
  <c r="AO19" i="80" s="1"/>
  <c r="AN17" i="61"/>
  <c r="AI17" i="61"/>
  <c r="Y18" i="59"/>
  <c r="X18" i="59"/>
  <c r="W18" i="36"/>
  <c r="AE17" i="36"/>
  <c r="AF17" i="36"/>
  <c r="AO17" i="36" s="1"/>
  <c r="AG17" i="36"/>
  <c r="AP17" i="36" s="1"/>
  <c r="Y18" i="98"/>
  <c r="X18" i="98"/>
  <c r="Y18" i="58"/>
  <c r="X18" i="58"/>
  <c r="Z19" i="44"/>
  <c r="AI16" i="23"/>
  <c r="AN16" i="23"/>
  <c r="AI17" i="65"/>
  <c r="AN17" i="65"/>
  <c r="AF18" i="2"/>
  <c r="AO18" i="2" s="1"/>
  <c r="W19" i="2"/>
  <c r="AG18" i="2"/>
  <c r="AP18" i="2" s="1"/>
  <c r="AE18" i="2"/>
  <c r="AI17" i="86"/>
  <c r="AN17" i="39"/>
  <c r="AI17" i="39"/>
  <c r="Y18" i="60"/>
  <c r="X18" i="60"/>
  <c r="Y18" i="35"/>
  <c r="X18" i="35"/>
  <c r="Z19" i="31"/>
  <c r="AH17" i="84"/>
  <c r="Y18" i="69"/>
  <c r="Y19" i="74"/>
  <c r="X19" i="74"/>
  <c r="AN17" i="70"/>
  <c r="AI17" i="70"/>
  <c r="Z18" i="22"/>
  <c r="Y19" i="100"/>
  <c r="X19" i="100"/>
  <c r="Y19" i="79"/>
  <c r="X19" i="79"/>
  <c r="AI18" i="53"/>
  <c r="AF18" i="67"/>
  <c r="AO18" i="67" s="1"/>
  <c r="W19" i="67"/>
  <c r="AG18" i="67"/>
  <c r="AP18" i="67" s="1"/>
  <c r="Y17" i="91"/>
  <c r="X17" i="91"/>
  <c r="Y18" i="61"/>
  <c r="X18" i="61"/>
  <c r="AH16" i="103"/>
  <c r="AF19" i="85"/>
  <c r="AE19" i="85"/>
  <c r="W20" i="85"/>
  <c r="AG19" i="85"/>
  <c r="AF17" i="95"/>
  <c r="AE17" i="95"/>
  <c r="W18" i="95"/>
  <c r="AG17" i="95"/>
  <c r="Y19" i="71"/>
  <c r="X19" i="71"/>
  <c r="AH17" i="43"/>
  <c r="AI18" i="100"/>
  <c r="AH17" i="30"/>
  <c r="AQ17" i="30" s="1"/>
  <c r="Y18" i="70"/>
  <c r="X18" i="70"/>
  <c r="Z18" i="73"/>
  <c r="Y19" i="15"/>
  <c r="X19" i="15"/>
  <c r="Y18" i="97"/>
  <c r="X18" i="97"/>
  <c r="Z19" i="12"/>
  <c r="Y18" i="102"/>
  <c r="X18" i="102"/>
  <c r="AH18" i="94"/>
  <c r="AE17" i="14"/>
  <c r="AF17" i="14"/>
  <c r="AO17" i="14" s="1"/>
  <c r="AG17" i="14"/>
  <c r="AP17" i="14" s="1"/>
  <c r="W18" i="14"/>
  <c r="AI17" i="59"/>
  <c r="AN17" i="59"/>
  <c r="AI16" i="10"/>
  <c r="AN16" i="66"/>
  <c r="AI16" i="66"/>
  <c r="AN17" i="81"/>
  <c r="AI17" i="81"/>
  <c r="AI17" i="98"/>
  <c r="AH18" i="68"/>
  <c r="AQ18" i="68" s="1"/>
  <c r="Y18" i="78"/>
  <c r="X18" i="78"/>
  <c r="AI17" i="21"/>
  <c r="AN17" i="21"/>
  <c r="Y19" i="46"/>
  <c r="X19" i="46"/>
  <c r="AN17" i="72"/>
  <c r="AI17" i="72"/>
  <c r="AN17" i="63"/>
  <c r="AI17" i="63"/>
  <c r="AH18" i="64"/>
  <c r="AQ18" i="64" s="1"/>
  <c r="AH17" i="17"/>
  <c r="AQ17" i="17" s="1"/>
  <c r="AR17" i="28"/>
  <c r="Y17" i="11"/>
  <c r="X17" i="11"/>
  <c r="W19" i="34"/>
  <c r="AE18" i="34"/>
  <c r="AF18" i="34"/>
  <c r="AO18" i="34" s="1"/>
  <c r="AG18" i="34"/>
  <c r="AP18" i="34" s="1"/>
  <c r="Y19" i="38"/>
  <c r="X19" i="38"/>
  <c r="Y18" i="82"/>
  <c r="X18" i="82"/>
  <c r="AI18" i="47"/>
  <c r="AF17" i="30"/>
  <c r="AO17" i="30" s="1"/>
  <c r="AG17" i="30"/>
  <c r="AP17" i="30" s="1"/>
  <c r="W18" i="30"/>
  <c r="AE17" i="30"/>
  <c r="AN16" i="75"/>
  <c r="AI16" i="75"/>
  <c r="AH18" i="67"/>
  <c r="AQ18" i="67" s="1"/>
  <c r="W18" i="105"/>
  <c r="AG17" i="105"/>
  <c r="AF17" i="105"/>
  <c r="AE17" i="105"/>
  <c r="Y19" i="16"/>
  <c r="X19" i="16"/>
  <c r="AI16" i="96"/>
  <c r="AH19" i="85"/>
  <c r="AH17" i="95"/>
  <c r="Y18" i="93"/>
  <c r="X18" i="93"/>
  <c r="AI18" i="62"/>
  <c r="AI16" i="11"/>
  <c r="AH17" i="87"/>
  <c r="AI17" i="82"/>
  <c r="Y17" i="32"/>
  <c r="X17" i="32"/>
  <c r="Y17" i="26"/>
  <c r="X17" i="26"/>
  <c r="AI18" i="38" l="1"/>
  <c r="AN18" i="38"/>
  <c r="AI17" i="58"/>
  <c r="AR17" i="58" s="1"/>
  <c r="AF19" i="9"/>
  <c r="AO19" i="9" s="1"/>
  <c r="AH19" i="9"/>
  <c r="AQ19" i="9" s="1"/>
  <c r="W20" i="9"/>
  <c r="X20" i="9" s="1"/>
  <c r="AI18" i="74"/>
  <c r="AR18" i="74" s="1"/>
  <c r="Z17" i="19"/>
  <c r="AH17" i="19"/>
  <c r="AQ17" i="19" s="1"/>
  <c r="AN18" i="74"/>
  <c r="AF18" i="88"/>
  <c r="AG18" i="88"/>
  <c r="AI18" i="88" s="1"/>
  <c r="Z19" i="76"/>
  <c r="AI17" i="35"/>
  <c r="AI16" i="99"/>
  <c r="X18" i="48"/>
  <c r="Z18" i="48" s="1"/>
  <c r="AG18" i="48" s="1"/>
  <c r="AI16" i="32"/>
  <c r="X18" i="27"/>
  <c r="W20" i="80"/>
  <c r="AG18" i="33"/>
  <c r="AP18" i="33" s="1"/>
  <c r="AE17" i="84"/>
  <c r="AG19" i="80"/>
  <c r="AP19" i="80" s="1"/>
  <c r="AI17" i="55"/>
  <c r="AI17" i="69"/>
  <c r="AR17" i="69" s="1"/>
  <c r="AI18" i="37"/>
  <c r="AR18" i="37" s="1"/>
  <c r="AI18" i="71"/>
  <c r="AR18" i="71" s="1"/>
  <c r="AN18" i="71"/>
  <c r="AI16" i="26"/>
  <c r="AR16" i="26" s="1"/>
  <c r="AE17" i="87"/>
  <c r="AF16" i="103"/>
  <c r="AI16" i="103" s="1"/>
  <c r="AE19" i="89"/>
  <c r="AG17" i="87"/>
  <c r="AF17" i="84"/>
  <c r="AG17" i="84"/>
  <c r="X18" i="55"/>
  <c r="AE18" i="94"/>
  <c r="Z17" i="26"/>
  <c r="W18" i="26" s="1"/>
  <c r="Z18" i="58"/>
  <c r="W18" i="40"/>
  <c r="AI17" i="45"/>
  <c r="AF17" i="17"/>
  <c r="AO17" i="17" s="1"/>
  <c r="AG18" i="68"/>
  <c r="AP18" i="68" s="1"/>
  <c r="AG17" i="17"/>
  <c r="AP17" i="17" s="1"/>
  <c r="AG17" i="40"/>
  <c r="AP17" i="40" s="1"/>
  <c r="AF18" i="64"/>
  <c r="AO18" i="64" s="1"/>
  <c r="AF17" i="40"/>
  <c r="AO17" i="40" s="1"/>
  <c r="AG18" i="64"/>
  <c r="AP18" i="64" s="1"/>
  <c r="Z17" i="75"/>
  <c r="AG17" i="75" s="1"/>
  <c r="AP17" i="75" s="1"/>
  <c r="W17" i="103"/>
  <c r="Y17" i="103" s="1"/>
  <c r="AG18" i="94"/>
  <c r="W18" i="17"/>
  <c r="AE18" i="64"/>
  <c r="AN18" i="64" s="1"/>
  <c r="Z18" i="39"/>
  <c r="AE18" i="39" s="1"/>
  <c r="W19" i="94"/>
  <c r="W18" i="43"/>
  <c r="Y18" i="43" s="1"/>
  <c r="Z19" i="16"/>
  <c r="Z19" i="71"/>
  <c r="W20" i="71" s="1"/>
  <c r="Z18" i="69"/>
  <c r="W19" i="69" s="1"/>
  <c r="Z18" i="60"/>
  <c r="X19" i="37"/>
  <c r="AH19" i="37" s="1"/>
  <c r="AQ19" i="37" s="1"/>
  <c r="W19" i="41"/>
  <c r="Y19" i="41" s="1"/>
  <c r="AG18" i="41"/>
  <c r="Z18" i="49"/>
  <c r="AF18" i="49" s="1"/>
  <c r="W19" i="68"/>
  <c r="Y19" i="68" s="1"/>
  <c r="AI17" i="48"/>
  <c r="Z17" i="23"/>
  <c r="AG17" i="23" s="1"/>
  <c r="AP17" i="23" s="1"/>
  <c r="AE16" i="103"/>
  <c r="AE18" i="41"/>
  <c r="AG17" i="43"/>
  <c r="AE18" i="68"/>
  <c r="AN18" i="68" s="1"/>
  <c r="AF17" i="43"/>
  <c r="Z17" i="32"/>
  <c r="AG17" i="32" s="1"/>
  <c r="Z19" i="38"/>
  <c r="Z19" i="46"/>
  <c r="W20" i="46" s="1"/>
  <c r="Z18" i="98"/>
  <c r="AF18" i="98" s="1"/>
  <c r="Z18" i="59"/>
  <c r="AE18" i="59" s="1"/>
  <c r="Z17" i="99"/>
  <c r="AF17" i="99" s="1"/>
  <c r="Z18" i="78"/>
  <c r="W19" i="78" s="1"/>
  <c r="Z18" i="45"/>
  <c r="AG18" i="45" s="1"/>
  <c r="Z18" i="90"/>
  <c r="W19" i="90" s="1"/>
  <c r="Z19" i="15"/>
  <c r="W20" i="15" s="1"/>
  <c r="Z18" i="29"/>
  <c r="AF18" i="29" s="1"/>
  <c r="AO18" i="29" s="1"/>
  <c r="Z17" i="96"/>
  <c r="AF17" i="96" s="1"/>
  <c r="Z19" i="47"/>
  <c r="AF19" i="47" s="1"/>
  <c r="Z18" i="102"/>
  <c r="AE18" i="102" s="1"/>
  <c r="Z18" i="20"/>
  <c r="AF18" i="20" s="1"/>
  <c r="Z17" i="66"/>
  <c r="W18" i="66" s="1"/>
  <c r="W19" i="29"/>
  <c r="AG18" i="98"/>
  <c r="W19" i="98"/>
  <c r="AG17" i="26"/>
  <c r="AP17" i="26" s="1"/>
  <c r="AG18" i="90"/>
  <c r="AF18" i="90"/>
  <c r="AH17" i="11"/>
  <c r="AH18" i="70"/>
  <c r="AQ18" i="70" s="1"/>
  <c r="W19" i="22"/>
  <c r="AF18" i="22"/>
  <c r="AO18" i="22" s="1"/>
  <c r="AE18" i="22"/>
  <c r="AG18" i="22"/>
  <c r="AP18" i="22" s="1"/>
  <c r="AH18" i="35"/>
  <c r="AE19" i="44"/>
  <c r="AF19" i="44"/>
  <c r="AG19" i="44"/>
  <c r="W20" i="44"/>
  <c r="Y18" i="36"/>
  <c r="X18" i="36"/>
  <c r="W19" i="28"/>
  <c r="AF18" i="28"/>
  <c r="AO18" i="28" s="1"/>
  <c r="AE18" i="28"/>
  <c r="AG18" i="28"/>
  <c r="AP18" i="28" s="1"/>
  <c r="AH19" i="53"/>
  <c r="Y19" i="88"/>
  <c r="X19" i="88"/>
  <c r="AI18" i="25"/>
  <c r="AN18" i="25"/>
  <c r="AI16" i="50"/>
  <c r="AH19" i="62"/>
  <c r="AQ19" i="62" s="1"/>
  <c r="AH18" i="86"/>
  <c r="AR18" i="79"/>
  <c r="AR17" i="27"/>
  <c r="Y19" i="94"/>
  <c r="X19" i="94"/>
  <c r="AH17" i="91"/>
  <c r="AR17" i="70"/>
  <c r="Y17" i="50"/>
  <c r="X17" i="50"/>
  <c r="AF18" i="77"/>
  <c r="AO18" i="77" s="1"/>
  <c r="AE18" i="77"/>
  <c r="W19" i="77"/>
  <c r="AG18" i="77"/>
  <c r="AP18" i="77" s="1"/>
  <c r="AH18" i="72"/>
  <c r="AQ18" i="72" s="1"/>
  <c r="AH18" i="92"/>
  <c r="Z17" i="91"/>
  <c r="Y20" i="80"/>
  <c r="X20" i="80"/>
  <c r="AN18" i="33"/>
  <c r="Z19" i="53"/>
  <c r="Y20" i="9"/>
  <c r="AE17" i="52"/>
  <c r="AF17" i="52"/>
  <c r="AG17" i="52"/>
  <c r="W18" i="52"/>
  <c r="AF17" i="101"/>
  <c r="AE17" i="101"/>
  <c r="AG17" i="101"/>
  <c r="W18" i="101"/>
  <c r="AN16" i="24"/>
  <c r="AI16" i="24"/>
  <c r="AI16" i="42"/>
  <c r="AR17" i="29"/>
  <c r="AH19" i="18"/>
  <c r="Z18" i="72"/>
  <c r="AH18" i="65"/>
  <c r="AQ18" i="65" s="1"/>
  <c r="Z18" i="92"/>
  <c r="AH18" i="54"/>
  <c r="X17" i="103"/>
  <c r="X19" i="68"/>
  <c r="Y18" i="40"/>
  <c r="X18" i="40"/>
  <c r="AI17" i="30"/>
  <c r="AN17" i="30"/>
  <c r="AF19" i="71"/>
  <c r="AO19" i="71" s="1"/>
  <c r="AE19" i="71"/>
  <c r="AG19" i="71"/>
  <c r="AP19" i="71" s="1"/>
  <c r="AR17" i="39"/>
  <c r="AH17" i="10"/>
  <c r="W18" i="75"/>
  <c r="AE17" i="75"/>
  <c r="AI16" i="51"/>
  <c r="AI16" i="104"/>
  <c r="AH17" i="99"/>
  <c r="AH17" i="66"/>
  <c r="AQ17" i="66" s="1"/>
  <c r="Z18" i="70"/>
  <c r="AN18" i="67"/>
  <c r="AI18" i="67"/>
  <c r="Z18" i="35"/>
  <c r="Z19" i="62"/>
  <c r="AH18" i="90"/>
  <c r="AN17" i="14"/>
  <c r="AI17" i="14"/>
  <c r="AR17" i="72"/>
  <c r="AR17" i="81"/>
  <c r="AH18" i="97"/>
  <c r="Y18" i="95"/>
  <c r="X18" i="95"/>
  <c r="Y20" i="85"/>
  <c r="X20" i="85"/>
  <c r="AH19" i="100"/>
  <c r="AH19" i="74"/>
  <c r="AQ19" i="74" s="1"/>
  <c r="AH18" i="55"/>
  <c r="AH18" i="27"/>
  <c r="AQ18" i="27" s="1"/>
  <c r="AH18" i="60"/>
  <c r="AQ18" i="60" s="1"/>
  <c r="AR17" i="65"/>
  <c r="AH18" i="58"/>
  <c r="AQ18" i="58" s="1"/>
  <c r="AH18" i="49"/>
  <c r="Y19" i="25"/>
  <c r="X19" i="25"/>
  <c r="Y20" i="89"/>
  <c r="X20" i="89"/>
  <c r="AN19" i="9"/>
  <c r="AH18" i="39"/>
  <c r="AQ18" i="39" s="1"/>
  <c r="AR18" i="76"/>
  <c r="AH18" i="21"/>
  <c r="AQ18" i="21" s="1"/>
  <c r="AH17" i="23"/>
  <c r="AQ17" i="23" s="1"/>
  <c r="AH17" i="96"/>
  <c r="AH18" i="45"/>
  <c r="AH19" i="76"/>
  <c r="AQ19" i="76" s="1"/>
  <c r="Z18" i="65"/>
  <c r="AH18" i="81"/>
  <c r="AQ18" i="81" s="1"/>
  <c r="Z18" i="54"/>
  <c r="Y18" i="84"/>
  <c r="X18" i="84"/>
  <c r="Y17" i="42"/>
  <c r="X17" i="42"/>
  <c r="AH17" i="26"/>
  <c r="AQ17" i="26" s="1"/>
  <c r="AH18" i="93"/>
  <c r="AI17" i="105"/>
  <c r="AH18" i="82"/>
  <c r="AG19" i="12"/>
  <c r="AP19" i="12" s="1"/>
  <c r="W20" i="12"/>
  <c r="AE19" i="12"/>
  <c r="AF19" i="12"/>
  <c r="AO19" i="12" s="1"/>
  <c r="Z18" i="82"/>
  <c r="AR17" i="21"/>
  <c r="AR16" i="75"/>
  <c r="AN18" i="34"/>
  <c r="AI18" i="34"/>
  <c r="AH18" i="78"/>
  <c r="AQ18" i="78" s="1"/>
  <c r="AR17" i="59"/>
  <c r="Z18" i="97"/>
  <c r="AI17" i="95"/>
  <c r="AI19" i="85"/>
  <c r="AH18" i="61"/>
  <c r="AQ18" i="61" s="1"/>
  <c r="AH19" i="79"/>
  <c r="AQ19" i="79" s="1"/>
  <c r="Z19" i="100"/>
  <c r="Z19" i="74"/>
  <c r="Z18" i="55"/>
  <c r="Z18" i="27"/>
  <c r="W19" i="60"/>
  <c r="AE18" i="60"/>
  <c r="AG18" i="60"/>
  <c r="AP18" i="60" s="1"/>
  <c r="AF18" i="60"/>
  <c r="AO18" i="60" s="1"/>
  <c r="AI18" i="2"/>
  <c r="AN18" i="2"/>
  <c r="AF18" i="58"/>
  <c r="AO18" i="58" s="1"/>
  <c r="W19" i="58"/>
  <c r="AG18" i="58"/>
  <c r="AP18" i="58" s="1"/>
  <c r="AE18" i="58"/>
  <c r="AN19" i="80"/>
  <c r="AI19" i="89"/>
  <c r="AF18" i="39"/>
  <c r="AO18" i="39" s="1"/>
  <c r="AG18" i="39"/>
  <c r="AP18" i="39" s="1"/>
  <c r="W19" i="39"/>
  <c r="AH18" i="83"/>
  <c r="W18" i="96"/>
  <c r="AG18" i="13"/>
  <c r="AF18" i="13"/>
  <c r="W19" i="13"/>
  <c r="AE18" i="13"/>
  <c r="AE18" i="45"/>
  <c r="AF18" i="45"/>
  <c r="W19" i="45"/>
  <c r="AR17" i="60"/>
  <c r="Z19" i="18"/>
  <c r="AH19" i="47"/>
  <c r="AE19" i="76"/>
  <c r="W20" i="76"/>
  <c r="AG19" i="76"/>
  <c r="AP19" i="76" s="1"/>
  <c r="AF19" i="76"/>
  <c r="AO19" i="76" s="1"/>
  <c r="AH18" i="63"/>
  <c r="AQ18" i="63" s="1"/>
  <c r="Z18" i="81"/>
  <c r="AE19" i="16"/>
  <c r="AF19" i="16"/>
  <c r="AG19" i="16"/>
  <c r="W20" i="16"/>
  <c r="AF19" i="38"/>
  <c r="AO19" i="38" s="1"/>
  <c r="AG19" i="38"/>
  <c r="AP19" i="38" s="1"/>
  <c r="W20" i="38"/>
  <c r="AE19" i="38"/>
  <c r="AH19" i="15"/>
  <c r="AH18" i="48"/>
  <c r="AH18" i="69"/>
  <c r="AQ18" i="69" s="1"/>
  <c r="Y19" i="2"/>
  <c r="X19" i="2"/>
  <c r="AH18" i="98"/>
  <c r="AR17" i="61"/>
  <c r="Y18" i="17"/>
  <c r="X18" i="17"/>
  <c r="AR18" i="62"/>
  <c r="Y18" i="30"/>
  <c r="X18" i="30"/>
  <c r="Z17" i="11"/>
  <c r="AR17" i="63"/>
  <c r="AH18" i="59"/>
  <c r="AQ18" i="59" s="1"/>
  <c r="Z18" i="86"/>
  <c r="Z17" i="10"/>
  <c r="AN17" i="17"/>
  <c r="Z18" i="93"/>
  <c r="AH17" i="32"/>
  <c r="AR18" i="38"/>
  <c r="AH19" i="16"/>
  <c r="Y18" i="105"/>
  <c r="X18" i="105"/>
  <c r="AH19" i="38"/>
  <c r="AQ19" i="38" s="1"/>
  <c r="Y19" i="34"/>
  <c r="X19" i="34"/>
  <c r="AH19" i="46"/>
  <c r="AR16" i="66"/>
  <c r="Y18" i="14"/>
  <c r="X18" i="14"/>
  <c r="AH18" i="102"/>
  <c r="AE18" i="73"/>
  <c r="W19" i="73"/>
  <c r="AF18" i="73"/>
  <c r="AO18" i="73" s="1"/>
  <c r="AG18" i="73"/>
  <c r="AP18" i="73" s="1"/>
  <c r="AH19" i="71"/>
  <c r="AQ19" i="71" s="1"/>
  <c r="Z18" i="61"/>
  <c r="Y19" i="67"/>
  <c r="X19" i="67"/>
  <c r="Z19" i="79"/>
  <c r="AE19" i="31"/>
  <c r="AF19" i="31"/>
  <c r="AO19" i="31" s="1"/>
  <c r="AG19" i="31"/>
  <c r="AP19" i="31" s="1"/>
  <c r="W20" i="31"/>
  <c r="AR16" i="23"/>
  <c r="AI17" i="36"/>
  <c r="AN17" i="36"/>
  <c r="Y19" i="33"/>
  <c r="X19" i="33"/>
  <c r="AH18" i="29"/>
  <c r="AQ18" i="29" s="1"/>
  <c r="Y18" i="87"/>
  <c r="X18" i="87"/>
  <c r="Z18" i="83"/>
  <c r="Z18" i="21"/>
  <c r="AH17" i="75"/>
  <c r="AQ17" i="75" s="1"/>
  <c r="Y17" i="24"/>
  <c r="X17" i="24"/>
  <c r="Y17" i="51"/>
  <c r="X17" i="51"/>
  <c r="Y17" i="104"/>
  <c r="X17" i="104"/>
  <c r="AH18" i="20"/>
  <c r="Z18" i="63"/>
  <c r="AR17" i="78"/>
  <c r="AN17" i="40"/>
  <c r="Y19" i="64"/>
  <c r="X19" i="64"/>
  <c r="AI19" i="9" l="1"/>
  <c r="X19" i="41"/>
  <c r="AF18" i="102"/>
  <c r="AG18" i="102"/>
  <c r="W19" i="102"/>
  <c r="AF17" i="19"/>
  <c r="AO17" i="19" s="1"/>
  <c r="W18" i="19"/>
  <c r="AE17" i="19"/>
  <c r="AG17" i="19"/>
  <c r="AP17" i="19" s="1"/>
  <c r="AF17" i="75"/>
  <c r="AO17" i="75" s="1"/>
  <c r="W19" i="20"/>
  <c r="X19" i="20" s="1"/>
  <c r="W19" i="49"/>
  <c r="AI18" i="33"/>
  <c r="AR18" i="33" s="1"/>
  <c r="AI19" i="80"/>
  <c r="AR19" i="80" s="1"/>
  <c r="AG18" i="49"/>
  <c r="AE18" i="20"/>
  <c r="AE17" i="26"/>
  <c r="AN17" i="26" s="1"/>
  <c r="AF18" i="48"/>
  <c r="AE18" i="49"/>
  <c r="AG18" i="20"/>
  <c r="W20" i="47"/>
  <c r="AG17" i="99"/>
  <c r="Z17" i="24"/>
  <c r="AE17" i="24" s="1"/>
  <c r="Z19" i="34"/>
  <c r="AG19" i="34" s="1"/>
  <c r="AP19" i="34" s="1"/>
  <c r="AE19" i="47"/>
  <c r="AE18" i="90"/>
  <c r="AI18" i="90" s="1"/>
  <c r="X18" i="43"/>
  <c r="AI17" i="17"/>
  <c r="AR17" i="17" s="1"/>
  <c r="AI17" i="43"/>
  <c r="AI18" i="41"/>
  <c r="AI17" i="87"/>
  <c r="AI17" i="40"/>
  <c r="AR17" i="40" s="1"/>
  <c r="AI18" i="64"/>
  <c r="AR18" i="64" s="1"/>
  <c r="Z18" i="30"/>
  <c r="AF18" i="30" s="1"/>
  <c r="AO18" i="30" s="1"/>
  <c r="AE18" i="29"/>
  <c r="AN18" i="29" s="1"/>
  <c r="AI17" i="84"/>
  <c r="AE19" i="46"/>
  <c r="AG18" i="69"/>
  <c r="AP18" i="69" s="1"/>
  <c r="AG19" i="46"/>
  <c r="AG19" i="47"/>
  <c r="AE18" i="69"/>
  <c r="AN18" i="69" s="1"/>
  <c r="AF19" i="46"/>
  <c r="AF18" i="69"/>
  <c r="AO18" i="69" s="1"/>
  <c r="AI18" i="68"/>
  <c r="AR18" i="68" s="1"/>
  <c r="AF17" i="26"/>
  <c r="AO17" i="26" s="1"/>
  <c r="AG18" i="29"/>
  <c r="AP18" i="29" s="1"/>
  <c r="AE17" i="99"/>
  <c r="AI18" i="94"/>
  <c r="W19" i="48"/>
  <c r="Y19" i="48" s="1"/>
  <c r="W18" i="99"/>
  <c r="Y18" i="99" s="1"/>
  <c r="Z19" i="88"/>
  <c r="W20" i="88" s="1"/>
  <c r="AE17" i="32"/>
  <c r="AE18" i="48"/>
  <c r="AF19" i="15"/>
  <c r="Z18" i="17"/>
  <c r="AF18" i="17" s="1"/>
  <c r="AO18" i="17" s="1"/>
  <c r="AG19" i="15"/>
  <c r="AG17" i="66"/>
  <c r="AP17" i="66" s="1"/>
  <c r="AG17" i="96"/>
  <c r="Z19" i="37"/>
  <c r="W20" i="37" s="1"/>
  <c r="AF17" i="32"/>
  <c r="AE17" i="23"/>
  <c r="AN17" i="23" s="1"/>
  <c r="AE18" i="78"/>
  <c r="AN18" i="78" s="1"/>
  <c r="AF17" i="23"/>
  <c r="AO17" i="23" s="1"/>
  <c r="AF18" i="78"/>
  <c r="AO18" i="78" s="1"/>
  <c r="AE17" i="96"/>
  <c r="W18" i="23"/>
  <c r="Y18" i="23" s="1"/>
  <c r="AG18" i="78"/>
  <c r="AP18" i="78" s="1"/>
  <c r="W18" i="32"/>
  <c r="Z17" i="42"/>
  <c r="AG18" i="59"/>
  <c r="AP18" i="59" s="1"/>
  <c r="AE17" i="66"/>
  <c r="AN17" i="66" s="1"/>
  <c r="Z18" i="105"/>
  <c r="AG18" i="105" s="1"/>
  <c r="Z17" i="51"/>
  <c r="AF17" i="51" s="1"/>
  <c r="AF18" i="59"/>
  <c r="AO18" i="59" s="1"/>
  <c r="AF17" i="66"/>
  <c r="AO17" i="66" s="1"/>
  <c r="Z17" i="50"/>
  <c r="AG17" i="50" s="1"/>
  <c r="Z18" i="36"/>
  <c r="AE18" i="36" s="1"/>
  <c r="Z19" i="67"/>
  <c r="AE19" i="67" s="1"/>
  <c r="AE19" i="15"/>
  <c r="W19" i="59"/>
  <c r="X19" i="59" s="1"/>
  <c r="AE18" i="98"/>
  <c r="AI18" i="98" s="1"/>
  <c r="Z19" i="64"/>
  <c r="AF19" i="64" s="1"/>
  <c r="AO19" i="64" s="1"/>
  <c r="Z18" i="84"/>
  <c r="W19" i="84" s="1"/>
  <c r="Z20" i="80"/>
  <c r="AF20" i="80" s="1"/>
  <c r="AO20" i="80" s="1"/>
  <c r="Z19" i="94"/>
  <c r="W20" i="94" s="1"/>
  <c r="Z20" i="89"/>
  <c r="AF20" i="89" s="1"/>
  <c r="Z20" i="9"/>
  <c r="AF20" i="9" s="1"/>
  <c r="AO20" i="9" s="1"/>
  <c r="Z20" i="85"/>
  <c r="AG20" i="85" s="1"/>
  <c r="Z17" i="103"/>
  <c r="AE17" i="103" s="1"/>
  <c r="Z19" i="33"/>
  <c r="AG19" i="33" s="1"/>
  <c r="AP19" i="33" s="1"/>
  <c r="Z18" i="87"/>
  <c r="W19" i="87" s="1"/>
  <c r="Z19" i="2"/>
  <c r="AE19" i="2" s="1"/>
  <c r="Z19" i="41"/>
  <c r="W20" i="41" s="1"/>
  <c r="Z18" i="40"/>
  <c r="AE18" i="40" s="1"/>
  <c r="AF19" i="41"/>
  <c r="AF18" i="40"/>
  <c r="AO18" i="40" s="1"/>
  <c r="AG17" i="24"/>
  <c r="AP17" i="24" s="1"/>
  <c r="W18" i="24"/>
  <c r="AG18" i="30"/>
  <c r="AP18" i="30" s="1"/>
  <c r="AG19" i="94"/>
  <c r="AF19" i="94"/>
  <c r="AH17" i="104"/>
  <c r="AI18" i="45"/>
  <c r="W18" i="91"/>
  <c r="AG17" i="91"/>
  <c r="AF17" i="91"/>
  <c r="AE17" i="91"/>
  <c r="AR18" i="25"/>
  <c r="Y19" i="28"/>
  <c r="X19" i="28"/>
  <c r="Y20" i="16"/>
  <c r="X20" i="16"/>
  <c r="AI18" i="13"/>
  <c r="Y19" i="58"/>
  <c r="X19" i="58"/>
  <c r="AN18" i="60"/>
  <c r="AI18" i="60"/>
  <c r="Y19" i="20"/>
  <c r="AN17" i="75"/>
  <c r="AN19" i="71"/>
  <c r="AI19" i="71"/>
  <c r="AI17" i="52"/>
  <c r="AH19" i="88"/>
  <c r="AH18" i="36"/>
  <c r="AQ18" i="36" s="1"/>
  <c r="AI19" i="44"/>
  <c r="AI18" i="22"/>
  <c r="AN18" i="22"/>
  <c r="Y19" i="69"/>
  <c r="X19" i="69"/>
  <c r="X18" i="99"/>
  <c r="Y18" i="66"/>
  <c r="X18" i="66"/>
  <c r="AF18" i="83"/>
  <c r="W19" i="83"/>
  <c r="AE18" i="83"/>
  <c r="AG18" i="83"/>
  <c r="AH18" i="14"/>
  <c r="AQ18" i="14" s="1"/>
  <c r="AH19" i="34"/>
  <c r="AQ19" i="34" s="1"/>
  <c r="AH18" i="30"/>
  <c r="AQ18" i="30" s="1"/>
  <c r="AH19" i="2"/>
  <c r="AQ19" i="2" s="1"/>
  <c r="AF19" i="18"/>
  <c r="AE19" i="18"/>
  <c r="AG19" i="18"/>
  <c r="W20" i="18"/>
  <c r="AE17" i="42"/>
  <c r="AF17" i="42"/>
  <c r="AG17" i="42"/>
  <c r="W18" i="42"/>
  <c r="AH17" i="103"/>
  <c r="Y18" i="101"/>
  <c r="X18" i="101"/>
  <c r="AH20" i="80"/>
  <c r="AQ20" i="80" s="1"/>
  <c r="Y19" i="98"/>
  <c r="X19" i="98"/>
  <c r="Z17" i="104"/>
  <c r="AR17" i="36"/>
  <c r="AI19" i="31"/>
  <c r="AN19" i="31"/>
  <c r="Y19" i="73"/>
  <c r="X19" i="73"/>
  <c r="W19" i="93"/>
  <c r="AG18" i="93"/>
  <c r="AF18" i="93"/>
  <c r="AE18" i="93"/>
  <c r="Y19" i="13"/>
  <c r="X19" i="13"/>
  <c r="AN18" i="39"/>
  <c r="AI18" i="39"/>
  <c r="Y19" i="60"/>
  <c r="X19" i="60"/>
  <c r="AR18" i="34"/>
  <c r="AE18" i="82"/>
  <c r="AF18" i="82"/>
  <c r="W19" i="82"/>
  <c r="AG18" i="82"/>
  <c r="AF18" i="70"/>
  <c r="AO18" i="70" s="1"/>
  <c r="AE18" i="70"/>
  <c r="W19" i="70"/>
  <c r="AG18" i="70"/>
  <c r="AP18" i="70" s="1"/>
  <c r="AR17" i="30"/>
  <c r="AI17" i="101"/>
  <c r="Y19" i="77"/>
  <c r="X19" i="77"/>
  <c r="AH19" i="94"/>
  <c r="W19" i="36"/>
  <c r="AG18" i="36"/>
  <c r="AP18" i="36" s="1"/>
  <c r="X19" i="48"/>
  <c r="Y19" i="59"/>
  <c r="AH19" i="64"/>
  <c r="AQ19" i="64" s="1"/>
  <c r="AH17" i="24"/>
  <c r="AQ17" i="24" s="1"/>
  <c r="AF18" i="86"/>
  <c r="AG18" i="86"/>
  <c r="AE18" i="86"/>
  <c r="W19" i="86"/>
  <c r="AN19" i="76"/>
  <c r="AI19" i="76"/>
  <c r="AH20" i="85"/>
  <c r="AR17" i="14"/>
  <c r="AF18" i="92"/>
  <c r="AG18" i="92"/>
  <c r="AE18" i="92"/>
  <c r="W19" i="92"/>
  <c r="W19" i="63"/>
  <c r="AG18" i="63"/>
  <c r="AP18" i="63" s="1"/>
  <c r="AF18" i="63"/>
  <c r="AO18" i="63" s="1"/>
  <c r="AE18" i="63"/>
  <c r="AH18" i="87"/>
  <c r="AF18" i="61"/>
  <c r="AO18" i="61" s="1"/>
  <c r="AE18" i="61"/>
  <c r="W19" i="61"/>
  <c r="AG18" i="61"/>
  <c r="AP18" i="61" s="1"/>
  <c r="Z18" i="14"/>
  <c r="AH17" i="51"/>
  <c r="W20" i="79"/>
  <c r="AG19" i="79"/>
  <c r="AP19" i="79" s="1"/>
  <c r="AF19" i="79"/>
  <c r="AO19" i="79" s="1"/>
  <c r="AE19" i="79"/>
  <c r="AN18" i="73"/>
  <c r="AI18" i="73"/>
  <c r="AI19" i="38"/>
  <c r="AN19" i="38"/>
  <c r="Y19" i="45"/>
  <c r="X19" i="45"/>
  <c r="W19" i="27"/>
  <c r="AE18" i="27"/>
  <c r="AF18" i="27"/>
  <c r="AO18" i="27" s="1"/>
  <c r="AG18" i="27"/>
  <c r="AP18" i="27" s="1"/>
  <c r="AF18" i="97"/>
  <c r="W19" i="97"/>
  <c r="AE18" i="97"/>
  <c r="AG18" i="97"/>
  <c r="AH19" i="41"/>
  <c r="AH19" i="25"/>
  <c r="AQ19" i="25" s="1"/>
  <c r="AH18" i="95"/>
  <c r="Y20" i="46"/>
  <c r="X20" i="46"/>
  <c r="AH18" i="43"/>
  <c r="AH19" i="68"/>
  <c r="AQ19" i="68" s="1"/>
  <c r="W19" i="72"/>
  <c r="AG18" i="72"/>
  <c r="AP18" i="72" s="1"/>
  <c r="AF18" i="72"/>
  <c r="AO18" i="72" s="1"/>
  <c r="AE18" i="72"/>
  <c r="AE19" i="53"/>
  <c r="AF19" i="53"/>
  <c r="AG19" i="53"/>
  <c r="W20" i="53"/>
  <c r="AI18" i="77"/>
  <c r="AN18" i="77"/>
  <c r="Y19" i="22"/>
  <c r="X19" i="22"/>
  <c r="Y19" i="102"/>
  <c r="X19" i="102"/>
  <c r="Y19" i="90"/>
  <c r="X19" i="90"/>
  <c r="Y19" i="78"/>
  <c r="X19" i="78"/>
  <c r="Y20" i="15"/>
  <c r="X20" i="15"/>
  <c r="AN18" i="59"/>
  <c r="Y19" i="29"/>
  <c r="X19" i="29"/>
  <c r="W19" i="81"/>
  <c r="AG18" i="81"/>
  <c r="AP18" i="81" s="1"/>
  <c r="AF18" i="81"/>
  <c r="AO18" i="81" s="1"/>
  <c r="AE18" i="81"/>
  <c r="AE19" i="100"/>
  <c r="W20" i="100"/>
  <c r="AF19" i="100"/>
  <c r="AG19" i="100"/>
  <c r="AR18" i="67"/>
  <c r="Y20" i="71"/>
  <c r="X20" i="71"/>
  <c r="AH18" i="40"/>
  <c r="AQ18" i="40" s="1"/>
  <c r="AH20" i="9"/>
  <c r="AQ20" i="9" s="1"/>
  <c r="AH19" i="33"/>
  <c r="AQ19" i="33" s="1"/>
  <c r="AH19" i="67"/>
  <c r="AQ19" i="67" s="1"/>
  <c r="Y20" i="38"/>
  <c r="X20" i="38"/>
  <c r="AI19" i="16"/>
  <c r="Y18" i="96"/>
  <c r="X18" i="96"/>
  <c r="AR18" i="2"/>
  <c r="AE18" i="55"/>
  <c r="AF18" i="55"/>
  <c r="AG18" i="55"/>
  <c r="W19" i="55"/>
  <c r="AI19" i="12"/>
  <c r="AN19" i="12"/>
  <c r="AH18" i="84"/>
  <c r="AR19" i="9"/>
  <c r="Z19" i="25"/>
  <c r="Z18" i="95"/>
  <c r="AF19" i="62"/>
  <c r="AO19" i="62" s="1"/>
  <c r="AE19" i="62"/>
  <c r="W20" i="62"/>
  <c r="AG19" i="62"/>
  <c r="AP19" i="62" s="1"/>
  <c r="Y18" i="75"/>
  <c r="X18" i="75"/>
  <c r="Z18" i="43"/>
  <c r="Z19" i="68"/>
  <c r="AR16" i="24"/>
  <c r="Y18" i="52"/>
  <c r="X18" i="52"/>
  <c r="AI18" i="28"/>
  <c r="AN18" i="28"/>
  <c r="Y20" i="44"/>
  <c r="X20" i="44"/>
  <c r="AE18" i="54"/>
  <c r="AF18" i="54"/>
  <c r="AG18" i="54"/>
  <c r="W19" i="54"/>
  <c r="AH20" i="89"/>
  <c r="AI18" i="102"/>
  <c r="Y18" i="26"/>
  <c r="X18" i="26"/>
  <c r="W19" i="21"/>
  <c r="AE18" i="21"/>
  <c r="AG18" i="21"/>
  <c r="AP18" i="21" s="1"/>
  <c r="AF18" i="21"/>
  <c r="AO18" i="21" s="1"/>
  <c r="Y20" i="31"/>
  <c r="X20" i="31"/>
  <c r="AH18" i="105"/>
  <c r="AE17" i="10"/>
  <c r="AF17" i="10"/>
  <c r="W18" i="10"/>
  <c r="AG17" i="10"/>
  <c r="AE17" i="11"/>
  <c r="W18" i="11"/>
  <c r="AG17" i="11"/>
  <c r="AF17" i="11"/>
  <c r="AH18" i="17"/>
  <c r="AQ18" i="17" s="1"/>
  <c r="Y20" i="76"/>
  <c r="X20" i="76"/>
  <c r="Y19" i="39"/>
  <c r="X19" i="39"/>
  <c r="Y19" i="49"/>
  <c r="X19" i="49"/>
  <c r="AN18" i="58"/>
  <c r="AI18" i="58"/>
  <c r="AF19" i="74"/>
  <c r="AO19" i="74" s="1"/>
  <c r="AE19" i="74"/>
  <c r="W20" i="74"/>
  <c r="AG19" i="74"/>
  <c r="AP19" i="74" s="1"/>
  <c r="Y20" i="12"/>
  <c r="X20" i="12"/>
  <c r="Z20" i="12" s="1"/>
  <c r="AH17" i="42"/>
  <c r="AF18" i="65"/>
  <c r="AO18" i="65" s="1"/>
  <c r="W19" i="65"/>
  <c r="AE18" i="65"/>
  <c r="AG18" i="65"/>
  <c r="AP18" i="65" s="1"/>
  <c r="AG18" i="35"/>
  <c r="AF18" i="35"/>
  <c r="W19" i="35"/>
  <c r="AE18" i="35"/>
  <c r="AG19" i="37"/>
  <c r="AP19" i="37" s="1"/>
  <c r="AF19" i="37"/>
  <c r="AO19" i="37" s="1"/>
  <c r="AH17" i="50"/>
  <c r="Y20" i="47"/>
  <c r="X20" i="47"/>
  <c r="AI18" i="48"/>
  <c r="AI17" i="75" l="1"/>
  <c r="AR17" i="75" s="1"/>
  <c r="X18" i="23"/>
  <c r="AE19" i="94"/>
  <c r="AE18" i="87"/>
  <c r="AI19" i="47"/>
  <c r="AI17" i="19"/>
  <c r="AR17" i="19" s="1"/>
  <c r="AN17" i="19"/>
  <c r="AF18" i="36"/>
  <c r="AO18" i="36" s="1"/>
  <c r="AE20" i="80"/>
  <c r="AN20" i="80" s="1"/>
  <c r="AE17" i="51"/>
  <c r="AI18" i="49"/>
  <c r="X18" i="19"/>
  <c r="AH18" i="19" s="1"/>
  <c r="AQ18" i="19" s="1"/>
  <c r="Y18" i="19"/>
  <c r="Z18" i="19" s="1"/>
  <c r="W19" i="30"/>
  <c r="W19" i="105"/>
  <c r="AF20" i="85"/>
  <c r="AG19" i="64"/>
  <c r="AP19" i="64" s="1"/>
  <c r="AF19" i="33"/>
  <c r="AO19" i="33" s="1"/>
  <c r="W20" i="34"/>
  <c r="AE18" i="105"/>
  <c r="AE18" i="30"/>
  <c r="AI18" i="30" s="1"/>
  <c r="AF19" i="34"/>
  <c r="AO19" i="34" s="1"/>
  <c r="AF18" i="105"/>
  <c r="AI18" i="105" s="1"/>
  <c r="AE19" i="34"/>
  <c r="AN19" i="34" s="1"/>
  <c r="AI18" i="20"/>
  <c r="AF17" i="103"/>
  <c r="Z20" i="44"/>
  <c r="AF20" i="44" s="1"/>
  <c r="AF17" i="24"/>
  <c r="AO17" i="24" s="1"/>
  <c r="AG17" i="103"/>
  <c r="AI17" i="103" s="1"/>
  <c r="W18" i="51"/>
  <c r="Y18" i="51" s="1"/>
  <c r="AI17" i="96"/>
  <c r="Z18" i="23"/>
  <c r="W20" i="67"/>
  <c r="AI17" i="99"/>
  <c r="AI18" i="29"/>
  <c r="AR18" i="29" s="1"/>
  <c r="AI17" i="26"/>
  <c r="AR17" i="26" s="1"/>
  <c r="AI17" i="23"/>
  <c r="AR17" i="23" s="1"/>
  <c r="AE18" i="17"/>
  <c r="AN18" i="17" s="1"/>
  <c r="W19" i="17"/>
  <c r="Y19" i="17" s="1"/>
  <c r="W18" i="103"/>
  <c r="Y18" i="103" s="1"/>
  <c r="AI19" i="46"/>
  <c r="AE20" i="85"/>
  <c r="AI20" i="85" s="1"/>
  <c r="AI17" i="32"/>
  <c r="AG18" i="17"/>
  <c r="AP18" i="17" s="1"/>
  <c r="AF17" i="50"/>
  <c r="AE17" i="50"/>
  <c r="AE19" i="37"/>
  <c r="AN19" i="37" s="1"/>
  <c r="AI18" i="69"/>
  <c r="AR18" i="69" s="1"/>
  <c r="AG20" i="80"/>
  <c r="AP20" i="80" s="1"/>
  <c r="W18" i="50"/>
  <c r="Y18" i="50" s="1"/>
  <c r="W21" i="80"/>
  <c r="Y21" i="80" s="1"/>
  <c r="AI17" i="66"/>
  <c r="AR17" i="66" s="1"/>
  <c r="AE19" i="88"/>
  <c r="Z19" i="13"/>
  <c r="AF19" i="13" s="1"/>
  <c r="AE18" i="84"/>
  <c r="AF18" i="87"/>
  <c r="AF19" i="88"/>
  <c r="AF18" i="84"/>
  <c r="AG19" i="2"/>
  <c r="AP19" i="2" s="1"/>
  <c r="AG18" i="87"/>
  <c r="W20" i="33"/>
  <c r="AG19" i="88"/>
  <c r="AG18" i="84"/>
  <c r="W19" i="40"/>
  <c r="Y19" i="40" s="1"/>
  <c r="AG18" i="40"/>
  <c r="AP18" i="40" s="1"/>
  <c r="AE19" i="33"/>
  <c r="AI19" i="33" s="1"/>
  <c r="AI19" i="15"/>
  <c r="AI18" i="78"/>
  <c r="AR18" i="78" s="1"/>
  <c r="AG17" i="51"/>
  <c r="AG19" i="67"/>
  <c r="AP19" i="67" s="1"/>
  <c r="Z19" i="78"/>
  <c r="AG19" i="78" s="1"/>
  <c r="AP19" i="78" s="1"/>
  <c r="Y18" i="32"/>
  <c r="AI18" i="59"/>
  <c r="AR18" i="59" s="1"/>
  <c r="AF19" i="2"/>
  <c r="AO19" i="2" s="1"/>
  <c r="AE20" i="9"/>
  <c r="W20" i="2"/>
  <c r="X20" i="2" s="1"/>
  <c r="W21" i="89"/>
  <c r="X18" i="32"/>
  <c r="AH18" i="32" s="1"/>
  <c r="AE19" i="41"/>
  <c r="AE20" i="89"/>
  <c r="Z18" i="75"/>
  <c r="W19" i="75" s="1"/>
  <c r="AG20" i="89"/>
  <c r="Z20" i="76"/>
  <c r="AF20" i="76" s="1"/>
  <c r="AO20" i="76" s="1"/>
  <c r="W20" i="64"/>
  <c r="AG19" i="41"/>
  <c r="W21" i="85"/>
  <c r="Y21" i="85" s="1"/>
  <c r="AG20" i="9"/>
  <c r="AP20" i="9" s="1"/>
  <c r="AF19" i="67"/>
  <c r="AO19" i="67" s="1"/>
  <c r="Z19" i="77"/>
  <c r="AF19" i="77" s="1"/>
  <c r="AO19" i="77" s="1"/>
  <c r="AE19" i="64"/>
  <c r="AN19" i="64" s="1"/>
  <c r="W21" i="9"/>
  <c r="Y21" i="9" s="1"/>
  <c r="Z19" i="73"/>
  <c r="AE19" i="73" s="1"/>
  <c r="Z19" i="58"/>
  <c r="AE19" i="58" s="1"/>
  <c r="Z20" i="15"/>
  <c r="W21" i="15" s="1"/>
  <c r="Z19" i="90"/>
  <c r="AE19" i="90" s="1"/>
  <c r="Z19" i="22"/>
  <c r="AG19" i="22" s="1"/>
  <c r="AP19" i="22" s="1"/>
  <c r="Z18" i="52"/>
  <c r="AE18" i="52" s="1"/>
  <c r="Z19" i="29"/>
  <c r="AF19" i="29" s="1"/>
  <c r="AO19" i="29" s="1"/>
  <c r="Z19" i="48"/>
  <c r="W20" i="48" s="1"/>
  <c r="Z20" i="16"/>
  <c r="AF20" i="16" s="1"/>
  <c r="Z20" i="46"/>
  <c r="AE20" i="46" s="1"/>
  <c r="Z19" i="102"/>
  <c r="W20" i="102" s="1"/>
  <c r="AE20" i="12"/>
  <c r="W21" i="12"/>
  <c r="AF20" i="12"/>
  <c r="AO20" i="12" s="1"/>
  <c r="AG20" i="12"/>
  <c r="AP20" i="12" s="1"/>
  <c r="AH18" i="26"/>
  <c r="AQ18" i="26" s="1"/>
  <c r="AI19" i="62"/>
  <c r="AN19" i="62"/>
  <c r="Y20" i="100"/>
  <c r="X20" i="100"/>
  <c r="AH19" i="45"/>
  <c r="Y19" i="92"/>
  <c r="X19" i="92"/>
  <c r="AH19" i="59"/>
  <c r="AQ19" i="59" s="1"/>
  <c r="AG19" i="13"/>
  <c r="Y20" i="18"/>
  <c r="X20" i="18"/>
  <c r="Y20" i="74"/>
  <c r="X20" i="74"/>
  <c r="AH18" i="96"/>
  <c r="AI19" i="100"/>
  <c r="AI19" i="53"/>
  <c r="Y19" i="72"/>
  <c r="X19" i="72"/>
  <c r="Z19" i="45"/>
  <c r="AN19" i="79"/>
  <c r="AI19" i="79"/>
  <c r="AE18" i="14"/>
  <c r="W19" i="14"/>
  <c r="AF18" i="14"/>
  <c r="AO18" i="14" s="1"/>
  <c r="AG18" i="14"/>
  <c r="AP18" i="14" s="1"/>
  <c r="AI18" i="92"/>
  <c r="Z19" i="59"/>
  <c r="AI18" i="83"/>
  <c r="AH18" i="99"/>
  <c r="AR19" i="71"/>
  <c r="AH19" i="20"/>
  <c r="AH19" i="28"/>
  <c r="AQ19" i="28" s="1"/>
  <c r="X21" i="80"/>
  <c r="Y19" i="84"/>
  <c r="X19" i="84"/>
  <c r="Y20" i="2"/>
  <c r="AN17" i="24"/>
  <c r="Y20" i="67"/>
  <c r="X20" i="67"/>
  <c r="AH19" i="49"/>
  <c r="Y18" i="10"/>
  <c r="X18" i="10"/>
  <c r="AE20" i="44"/>
  <c r="AG20" i="44"/>
  <c r="W21" i="44"/>
  <c r="AH20" i="38"/>
  <c r="AQ20" i="38" s="1"/>
  <c r="Y20" i="88"/>
  <c r="X20" i="88"/>
  <c r="AH19" i="73"/>
  <c r="AQ19" i="73" s="1"/>
  <c r="AN18" i="65"/>
  <c r="AI18" i="65"/>
  <c r="AI19" i="74"/>
  <c r="AN19" i="74"/>
  <c r="AH20" i="76"/>
  <c r="AQ20" i="76" s="1"/>
  <c r="AI17" i="10"/>
  <c r="AI18" i="21"/>
  <c r="AN18" i="21"/>
  <c r="AI18" i="54"/>
  <c r="AI18" i="55"/>
  <c r="Z18" i="96"/>
  <c r="Z20" i="38"/>
  <c r="AN18" i="81"/>
  <c r="AI18" i="81"/>
  <c r="AH19" i="78"/>
  <c r="AQ19" i="78" s="1"/>
  <c r="AH19" i="102"/>
  <c r="AI18" i="27"/>
  <c r="AN18" i="27"/>
  <c r="AN18" i="63"/>
  <c r="AI18" i="63"/>
  <c r="AR19" i="76"/>
  <c r="AH19" i="48"/>
  <c r="Y19" i="36"/>
  <c r="X19" i="36"/>
  <c r="Z19" i="36" s="1"/>
  <c r="AI18" i="93"/>
  <c r="Y18" i="42"/>
  <c r="X18" i="42"/>
  <c r="AI19" i="18"/>
  <c r="Y19" i="83"/>
  <c r="X19" i="83"/>
  <c r="Z18" i="99"/>
  <c r="Z19" i="20"/>
  <c r="AH19" i="58"/>
  <c r="AQ19" i="58" s="1"/>
  <c r="AN19" i="2"/>
  <c r="Y18" i="24"/>
  <c r="X18" i="24"/>
  <c r="AN18" i="40"/>
  <c r="Y20" i="33"/>
  <c r="X20" i="33"/>
  <c r="Y20" i="37"/>
  <c r="X20" i="37"/>
  <c r="Z19" i="49"/>
  <c r="AH20" i="31"/>
  <c r="AQ20" i="31" s="1"/>
  <c r="Y19" i="21"/>
  <c r="X19" i="21"/>
  <c r="AR18" i="28"/>
  <c r="AF19" i="68"/>
  <c r="AO19" i="68" s="1"/>
  <c r="AE19" i="68"/>
  <c r="W20" i="68"/>
  <c r="AG19" i="68"/>
  <c r="AP19" i="68" s="1"/>
  <c r="AF18" i="95"/>
  <c r="W19" i="95"/>
  <c r="AG18" i="95"/>
  <c r="AE18" i="95"/>
  <c r="AH20" i="71"/>
  <c r="AQ20" i="71" s="1"/>
  <c r="W20" i="78"/>
  <c r="AF19" i="78"/>
  <c r="AO19" i="78" s="1"/>
  <c r="AE19" i="78"/>
  <c r="AR18" i="77"/>
  <c r="AI18" i="97"/>
  <c r="Y19" i="27"/>
  <c r="X19" i="27"/>
  <c r="Y19" i="61"/>
  <c r="X19" i="61"/>
  <c r="AE19" i="48"/>
  <c r="AF19" i="48"/>
  <c r="AG19" i="48"/>
  <c r="Y19" i="70"/>
  <c r="X19" i="70"/>
  <c r="Y19" i="82"/>
  <c r="X19" i="82"/>
  <c r="AR18" i="39"/>
  <c r="AF17" i="104"/>
  <c r="AE17" i="104"/>
  <c r="AG17" i="104"/>
  <c r="W18" i="104"/>
  <c r="AH18" i="101"/>
  <c r="Z19" i="28"/>
  <c r="Y18" i="91"/>
  <c r="X18" i="91"/>
  <c r="Y20" i="64"/>
  <c r="X20" i="64"/>
  <c r="Y19" i="30"/>
  <c r="X19" i="30"/>
  <c r="Y20" i="41"/>
  <c r="X20" i="41"/>
  <c r="Y20" i="34"/>
  <c r="X20" i="34"/>
  <c r="X21" i="9"/>
  <c r="W19" i="52"/>
  <c r="AH19" i="29"/>
  <c r="AQ19" i="29" s="1"/>
  <c r="AN18" i="36"/>
  <c r="AI18" i="35"/>
  <c r="AH19" i="39"/>
  <c r="AQ19" i="39" s="1"/>
  <c r="W21" i="76"/>
  <c r="AG20" i="76"/>
  <c r="AP20" i="76" s="1"/>
  <c r="Y18" i="11"/>
  <c r="X18" i="11"/>
  <c r="Z19" i="39"/>
  <c r="AI17" i="11"/>
  <c r="AH18" i="52"/>
  <c r="AE18" i="43"/>
  <c r="AF18" i="43"/>
  <c r="AG18" i="43"/>
  <c r="W19" i="43"/>
  <c r="AE19" i="25"/>
  <c r="AF19" i="25"/>
  <c r="AO19" i="25" s="1"/>
  <c r="AG19" i="25"/>
  <c r="AP19" i="25" s="1"/>
  <c r="W20" i="25"/>
  <c r="AR19" i="12"/>
  <c r="Z20" i="71"/>
  <c r="Y20" i="53"/>
  <c r="X20" i="53"/>
  <c r="AN18" i="72"/>
  <c r="AI18" i="72"/>
  <c r="Y19" i="97"/>
  <c r="X19" i="97"/>
  <c r="AR19" i="38"/>
  <c r="Y20" i="79"/>
  <c r="X20" i="79"/>
  <c r="AN18" i="61"/>
  <c r="AI18" i="61"/>
  <c r="Y19" i="86"/>
  <c r="X19" i="86"/>
  <c r="AN18" i="70"/>
  <c r="AI18" i="70"/>
  <c r="AH19" i="60"/>
  <c r="AQ19" i="60" s="1"/>
  <c r="AR19" i="31"/>
  <c r="AH19" i="98"/>
  <c r="Z18" i="101"/>
  <c r="AH18" i="66"/>
  <c r="AQ18" i="66" s="1"/>
  <c r="AH19" i="69"/>
  <c r="AQ19" i="69" s="1"/>
  <c r="AR18" i="22"/>
  <c r="Y20" i="94"/>
  <c r="X20" i="94"/>
  <c r="X18" i="50"/>
  <c r="AN19" i="67"/>
  <c r="AF20" i="15"/>
  <c r="AH20" i="46"/>
  <c r="AR18" i="60"/>
  <c r="AG18" i="23"/>
  <c r="AP18" i="23" s="1"/>
  <c r="W19" i="23"/>
  <c r="AE18" i="23"/>
  <c r="AF18" i="23"/>
  <c r="AO18" i="23" s="1"/>
  <c r="AH20" i="16"/>
  <c r="AI17" i="91"/>
  <c r="Y21" i="89"/>
  <c r="X21" i="89"/>
  <c r="AH20" i="47"/>
  <c r="AH20" i="12"/>
  <c r="AQ20" i="12" s="1"/>
  <c r="Z18" i="26"/>
  <c r="Z20" i="47"/>
  <c r="Y19" i="65"/>
  <c r="X19" i="65"/>
  <c r="Y19" i="35"/>
  <c r="X19" i="35"/>
  <c r="AR18" i="58"/>
  <c r="Z20" i="31"/>
  <c r="Y19" i="54"/>
  <c r="X19" i="54"/>
  <c r="AH20" i="44"/>
  <c r="AH18" i="75"/>
  <c r="AQ18" i="75" s="1"/>
  <c r="Y20" i="62"/>
  <c r="X20" i="62"/>
  <c r="Y19" i="55"/>
  <c r="X19" i="55"/>
  <c r="Y19" i="81"/>
  <c r="X19" i="81"/>
  <c r="AH20" i="15"/>
  <c r="AH19" i="90"/>
  <c r="AH19" i="22"/>
  <c r="AQ19" i="22" s="1"/>
  <c r="AR18" i="73"/>
  <c r="Y19" i="63"/>
  <c r="X19" i="63"/>
  <c r="AI18" i="86"/>
  <c r="Y19" i="105"/>
  <c r="X19" i="105"/>
  <c r="AH19" i="77"/>
  <c r="AQ19" i="77" s="1"/>
  <c r="AI18" i="82"/>
  <c r="Z19" i="60"/>
  <c r="AH19" i="13"/>
  <c r="Y19" i="93"/>
  <c r="X19" i="93"/>
  <c r="Z19" i="98"/>
  <c r="AI17" i="42"/>
  <c r="Z18" i="66"/>
  <c r="Z19" i="69"/>
  <c r="AH18" i="23"/>
  <c r="AQ18" i="23" s="1"/>
  <c r="AI19" i="94"/>
  <c r="Y19" i="87"/>
  <c r="X19" i="87"/>
  <c r="AE18" i="19" l="1"/>
  <c r="W19" i="19"/>
  <c r="AF18" i="19"/>
  <c r="AO18" i="19" s="1"/>
  <c r="AG18" i="19"/>
  <c r="AP18" i="19" s="1"/>
  <c r="AI18" i="36"/>
  <c r="AR18" i="36" s="1"/>
  <c r="AI17" i="50"/>
  <c r="X19" i="17"/>
  <c r="X18" i="103"/>
  <c r="AN18" i="30"/>
  <c r="AE20" i="15"/>
  <c r="AE19" i="102"/>
  <c r="W20" i="13"/>
  <c r="AG20" i="15"/>
  <c r="AF19" i="102"/>
  <c r="AG19" i="102"/>
  <c r="X18" i="51"/>
  <c r="AE19" i="13"/>
  <c r="AI19" i="34"/>
  <c r="AG20" i="46"/>
  <c r="AI17" i="24"/>
  <c r="AR17" i="24" s="1"/>
  <c r="AE20" i="76"/>
  <c r="AN20" i="76" s="1"/>
  <c r="W21" i="16"/>
  <c r="AI20" i="9"/>
  <c r="AR20" i="9" s="1"/>
  <c r="AI18" i="84"/>
  <c r="AI18" i="17"/>
  <c r="AR18" i="17" s="1"/>
  <c r="AI17" i="51"/>
  <c r="AI19" i="41"/>
  <c r="AI19" i="37"/>
  <c r="AR19" i="37" s="1"/>
  <c r="AN19" i="33"/>
  <c r="AN20" i="9"/>
  <c r="AG19" i="90"/>
  <c r="Z19" i="81"/>
  <c r="Z20" i="100"/>
  <c r="AG20" i="100" s="1"/>
  <c r="AI19" i="64"/>
  <c r="AR19" i="64" s="1"/>
  <c r="AE19" i="22"/>
  <c r="AN19" i="22" s="1"/>
  <c r="AG18" i="52"/>
  <c r="AI20" i="80"/>
  <c r="AR20" i="80" s="1"/>
  <c r="X19" i="40"/>
  <c r="AH19" i="40" s="1"/>
  <c r="AQ19" i="40" s="1"/>
  <c r="AE18" i="75"/>
  <c r="AN18" i="75" s="1"/>
  <c r="AI19" i="67"/>
  <c r="AR19" i="67" s="1"/>
  <c r="Z20" i="64"/>
  <c r="AF20" i="64" s="1"/>
  <c r="AO20" i="64" s="1"/>
  <c r="AI18" i="87"/>
  <c r="AF18" i="52"/>
  <c r="AG19" i="77"/>
  <c r="AP19" i="77" s="1"/>
  <c r="AF19" i="22"/>
  <c r="AO19" i="22" s="1"/>
  <c r="W20" i="29"/>
  <c r="W20" i="77"/>
  <c r="W20" i="22"/>
  <c r="Z18" i="32"/>
  <c r="AE18" i="32" s="1"/>
  <c r="AF18" i="75"/>
  <c r="AO18" i="75" s="1"/>
  <c r="AG18" i="75"/>
  <c r="AP18" i="75" s="1"/>
  <c r="AI18" i="40"/>
  <c r="AR18" i="40" s="1"/>
  <c r="AE19" i="77"/>
  <c r="AN19" i="77" s="1"/>
  <c r="AI19" i="88"/>
  <c r="Z20" i="53"/>
  <c r="W21" i="53" s="1"/>
  <c r="Z19" i="72"/>
  <c r="AG20" i="16"/>
  <c r="AE20" i="16"/>
  <c r="AI20" i="89"/>
  <c r="AG19" i="73"/>
  <c r="AP19" i="73" s="1"/>
  <c r="Z19" i="87"/>
  <c r="AG19" i="87" s="1"/>
  <c r="Z19" i="97"/>
  <c r="AF19" i="97" s="1"/>
  <c r="AI19" i="2"/>
  <c r="AR19" i="2" s="1"/>
  <c r="AG19" i="58"/>
  <c r="AP19" i="58" s="1"/>
  <c r="W20" i="73"/>
  <c r="AG19" i="29"/>
  <c r="AP19" i="29" s="1"/>
  <c r="AF19" i="58"/>
  <c r="AO19" i="58" s="1"/>
  <c r="X21" i="85"/>
  <c r="AH21" i="85" s="1"/>
  <c r="W20" i="58"/>
  <c r="AF19" i="73"/>
  <c r="AO19" i="73" s="1"/>
  <c r="Z20" i="79"/>
  <c r="AG20" i="79" s="1"/>
  <c r="AP20" i="79" s="1"/>
  <c r="Z19" i="82"/>
  <c r="AF19" i="82" s="1"/>
  <c r="Z20" i="74"/>
  <c r="AG20" i="74" s="1"/>
  <c r="AP20" i="74" s="1"/>
  <c r="AF19" i="90"/>
  <c r="Z20" i="33"/>
  <c r="AF20" i="33" s="1"/>
  <c r="AO20" i="33" s="1"/>
  <c r="Z19" i="70"/>
  <c r="W20" i="70" s="1"/>
  <c r="W20" i="90"/>
  <c r="Y20" i="90" s="1"/>
  <c r="W21" i="46"/>
  <c r="Y21" i="46" s="1"/>
  <c r="AF20" i="46"/>
  <c r="AE19" i="29"/>
  <c r="AN19" i="29" s="1"/>
  <c r="Z19" i="35"/>
  <c r="AE19" i="35" s="1"/>
  <c r="Z19" i="83"/>
  <c r="AF19" i="83" s="1"/>
  <c r="Z19" i="84"/>
  <c r="AG19" i="84" s="1"/>
  <c r="Z21" i="85"/>
  <c r="AF21" i="85" s="1"/>
  <c r="Z18" i="50"/>
  <c r="AG18" i="50" s="1"/>
  <c r="Z18" i="11"/>
  <c r="W19" i="11" s="1"/>
  <c r="Z20" i="41"/>
  <c r="AF20" i="41" s="1"/>
  <c r="Z18" i="103"/>
  <c r="AF18" i="103" s="1"/>
  <c r="Z19" i="105"/>
  <c r="AG19" i="105" s="1"/>
  <c r="Z20" i="94"/>
  <c r="AF20" i="94" s="1"/>
  <c r="Z20" i="18"/>
  <c r="AG20" i="18" s="1"/>
  <c r="W20" i="81"/>
  <c r="AG19" i="81"/>
  <c r="AP19" i="81" s="1"/>
  <c r="AF19" i="81"/>
  <c r="AO19" i="81" s="1"/>
  <c r="AE19" i="81"/>
  <c r="AG18" i="11"/>
  <c r="AF19" i="70"/>
  <c r="AO19" i="70" s="1"/>
  <c r="AH19" i="55"/>
  <c r="AE19" i="97"/>
  <c r="Y20" i="78"/>
  <c r="X20" i="78"/>
  <c r="AE19" i="49"/>
  <c r="AF19" i="49"/>
  <c r="AG19" i="49"/>
  <c r="W20" i="49"/>
  <c r="W21" i="33"/>
  <c r="AR18" i="65"/>
  <c r="AH18" i="10"/>
  <c r="AH20" i="2"/>
  <c r="AQ20" i="2" s="1"/>
  <c r="W21" i="100"/>
  <c r="AH21" i="89"/>
  <c r="Y21" i="15"/>
  <c r="X21" i="15"/>
  <c r="AH19" i="86"/>
  <c r="AF20" i="71"/>
  <c r="AO20" i="71" s="1"/>
  <c r="W21" i="71"/>
  <c r="AG20" i="71"/>
  <c r="AP20" i="71" s="1"/>
  <c r="AE20" i="71"/>
  <c r="AI19" i="25"/>
  <c r="AN19" i="25"/>
  <c r="AH21" i="9"/>
  <c r="AQ21" i="9" s="1"/>
  <c r="AI17" i="104"/>
  <c r="Y20" i="48"/>
  <c r="X20" i="48"/>
  <c r="AH19" i="61"/>
  <c r="AQ19" i="61" s="1"/>
  <c r="Y19" i="95"/>
  <c r="X19" i="95"/>
  <c r="AH19" i="21"/>
  <c r="AQ19" i="21" s="1"/>
  <c r="AH20" i="37"/>
  <c r="AQ20" i="37" s="1"/>
  <c r="Z18" i="10"/>
  <c r="AH20" i="67"/>
  <c r="AQ20" i="67" s="1"/>
  <c r="AN19" i="58"/>
  <c r="W20" i="87"/>
  <c r="AE19" i="87"/>
  <c r="AH19" i="54"/>
  <c r="AH19" i="65"/>
  <c r="AQ19" i="65" s="1"/>
  <c r="AR18" i="30"/>
  <c r="AH20" i="79"/>
  <c r="AQ20" i="79" s="1"/>
  <c r="AE18" i="103"/>
  <c r="W19" i="103"/>
  <c r="AG18" i="103"/>
  <c r="W20" i="60"/>
  <c r="AG19" i="60"/>
  <c r="AP19" i="60" s="1"/>
  <c r="AF19" i="60"/>
  <c r="AO19" i="60" s="1"/>
  <c r="AE19" i="60"/>
  <c r="Z21" i="89"/>
  <c r="AH18" i="50"/>
  <c r="AF18" i="101"/>
  <c r="W19" i="101"/>
  <c r="AE18" i="101"/>
  <c r="AG18" i="101"/>
  <c r="Z19" i="86"/>
  <c r="AR18" i="72"/>
  <c r="Y19" i="43"/>
  <c r="X19" i="43"/>
  <c r="Z21" i="9"/>
  <c r="AH20" i="34"/>
  <c r="AQ20" i="34" s="1"/>
  <c r="AH19" i="30"/>
  <c r="AQ19" i="30" s="1"/>
  <c r="AH18" i="91"/>
  <c r="AH19" i="70"/>
  <c r="AQ19" i="70" s="1"/>
  <c r="Z19" i="61"/>
  <c r="Y20" i="102"/>
  <c r="X20" i="102"/>
  <c r="AR18" i="81"/>
  <c r="Y21" i="44"/>
  <c r="X21" i="44"/>
  <c r="Z20" i="67"/>
  <c r="Z20" i="2"/>
  <c r="AH21" i="80"/>
  <c r="AQ21" i="80" s="1"/>
  <c r="AE19" i="45"/>
  <c r="AF19" i="45"/>
  <c r="AG19" i="45"/>
  <c r="W20" i="45"/>
  <c r="AI19" i="13"/>
  <c r="AH19" i="92"/>
  <c r="Y21" i="12"/>
  <c r="X21" i="12"/>
  <c r="Y20" i="58"/>
  <c r="X20" i="58"/>
  <c r="Z19" i="55"/>
  <c r="Z19" i="54"/>
  <c r="Z19" i="65"/>
  <c r="AH20" i="62"/>
  <c r="AQ20" i="62" s="1"/>
  <c r="AE20" i="31"/>
  <c r="AF20" i="31"/>
  <c r="AO20" i="31" s="1"/>
  <c r="AG20" i="31"/>
  <c r="AP20" i="31" s="1"/>
  <c r="W21" i="31"/>
  <c r="AE20" i="47"/>
  <c r="AF20" i="47"/>
  <c r="AG20" i="47"/>
  <c r="W21" i="47"/>
  <c r="AI18" i="23"/>
  <c r="AN18" i="23"/>
  <c r="AE18" i="50"/>
  <c r="AF18" i="50"/>
  <c r="W19" i="50"/>
  <c r="AR18" i="70"/>
  <c r="AE19" i="39"/>
  <c r="AF19" i="39"/>
  <c r="AO19" i="39" s="1"/>
  <c r="AG19" i="39"/>
  <c r="AP19" i="39" s="1"/>
  <c r="W20" i="39"/>
  <c r="Y19" i="52"/>
  <c r="X19" i="52"/>
  <c r="Z19" i="30"/>
  <c r="Z18" i="91"/>
  <c r="AN19" i="78"/>
  <c r="AI19" i="78"/>
  <c r="Z19" i="21"/>
  <c r="Z20" i="37"/>
  <c r="AF19" i="20"/>
  <c r="W20" i="20"/>
  <c r="AG19" i="20"/>
  <c r="AE19" i="20"/>
  <c r="AH19" i="36"/>
  <c r="AQ19" i="36" s="1"/>
  <c r="AR18" i="27"/>
  <c r="AH20" i="88"/>
  <c r="Z21" i="80"/>
  <c r="AH19" i="72"/>
  <c r="AQ19" i="72" s="1"/>
  <c r="Y20" i="77"/>
  <c r="X20" i="77"/>
  <c r="Z19" i="92"/>
  <c r="AR19" i="62"/>
  <c r="AI20" i="12"/>
  <c r="AN20" i="12"/>
  <c r="AN19" i="73"/>
  <c r="AI20" i="46"/>
  <c r="AR19" i="34"/>
  <c r="W20" i="105"/>
  <c r="AE20" i="53"/>
  <c r="AF20" i="53"/>
  <c r="AG20" i="53"/>
  <c r="AH18" i="11"/>
  <c r="W21" i="64"/>
  <c r="AH19" i="81"/>
  <c r="AQ19" i="81" s="1"/>
  <c r="AH19" i="35"/>
  <c r="Z19" i="40"/>
  <c r="AH19" i="93"/>
  <c r="AR19" i="33"/>
  <c r="W20" i="69"/>
  <c r="AG19" i="69"/>
  <c r="AP19" i="69" s="1"/>
  <c r="AF19" i="69"/>
  <c r="AO19" i="69" s="1"/>
  <c r="AE19" i="69"/>
  <c r="Z19" i="93"/>
  <c r="W19" i="66"/>
  <c r="AG18" i="66"/>
  <c r="AP18" i="66" s="1"/>
  <c r="AF18" i="66"/>
  <c r="AO18" i="66" s="1"/>
  <c r="AE18" i="66"/>
  <c r="AH19" i="63"/>
  <c r="AQ19" i="63" s="1"/>
  <c r="AE18" i="26"/>
  <c r="W19" i="26"/>
  <c r="AF18" i="26"/>
  <c r="AO18" i="26" s="1"/>
  <c r="AG18" i="26"/>
  <c r="AP18" i="26" s="1"/>
  <c r="Y19" i="23"/>
  <c r="X19" i="23"/>
  <c r="AR18" i="61"/>
  <c r="AH20" i="53"/>
  <c r="Y20" i="25"/>
  <c r="X20" i="25"/>
  <c r="Z20" i="34"/>
  <c r="AI19" i="48"/>
  <c r="AH19" i="27"/>
  <c r="AQ19" i="27" s="1"/>
  <c r="Y20" i="68"/>
  <c r="X20" i="68"/>
  <c r="AH20" i="33"/>
  <c r="AQ20" i="33" s="1"/>
  <c r="AH18" i="24"/>
  <c r="AQ18" i="24" s="1"/>
  <c r="W19" i="99"/>
  <c r="AG18" i="99"/>
  <c r="AF18" i="99"/>
  <c r="AE18" i="99"/>
  <c r="AH18" i="42"/>
  <c r="W20" i="36"/>
  <c r="AG19" i="36"/>
  <c r="AP19" i="36" s="1"/>
  <c r="AE19" i="36"/>
  <c r="AF19" i="36"/>
  <c r="AO19" i="36" s="1"/>
  <c r="AF20" i="38"/>
  <c r="AO20" i="38" s="1"/>
  <c r="AG20" i="38"/>
  <c r="AP20" i="38" s="1"/>
  <c r="W21" i="38"/>
  <c r="AE20" i="38"/>
  <c r="AH18" i="51"/>
  <c r="Z20" i="88"/>
  <c r="Y19" i="14"/>
  <c r="X19" i="14"/>
  <c r="W20" i="72"/>
  <c r="AG19" i="72"/>
  <c r="AP19" i="72" s="1"/>
  <c r="AF19" i="72"/>
  <c r="AO19" i="72" s="1"/>
  <c r="AE19" i="72"/>
  <c r="X20" i="90"/>
  <c r="Y21" i="16"/>
  <c r="X21" i="16"/>
  <c r="Y20" i="29"/>
  <c r="X20" i="29"/>
  <c r="AR18" i="63"/>
  <c r="W20" i="84"/>
  <c r="AF19" i="84"/>
  <c r="AE19" i="84"/>
  <c r="AR19" i="79"/>
  <c r="AH20" i="74"/>
  <c r="AQ20" i="74" s="1"/>
  <c r="AF19" i="98"/>
  <c r="AE19" i="98"/>
  <c r="AG19" i="98"/>
  <c r="W20" i="98"/>
  <c r="AH19" i="17"/>
  <c r="AQ19" i="17" s="1"/>
  <c r="Z20" i="62"/>
  <c r="AH19" i="87"/>
  <c r="Z19" i="17"/>
  <c r="AH19" i="105"/>
  <c r="Z19" i="63"/>
  <c r="AI20" i="15"/>
  <c r="Y19" i="75"/>
  <c r="X19" i="75"/>
  <c r="AH20" i="94"/>
  <c r="AH19" i="97"/>
  <c r="AI18" i="43"/>
  <c r="Y21" i="76"/>
  <c r="X21" i="76"/>
  <c r="AH20" i="41"/>
  <c r="AH20" i="64"/>
  <c r="AQ20" i="64" s="1"/>
  <c r="W20" i="28"/>
  <c r="AF19" i="28"/>
  <c r="AO19" i="28" s="1"/>
  <c r="AG19" i="28"/>
  <c r="AP19" i="28" s="1"/>
  <c r="AE19" i="28"/>
  <c r="Y18" i="104"/>
  <c r="X18" i="104"/>
  <c r="AH19" i="82"/>
  <c r="Z19" i="27"/>
  <c r="AI18" i="95"/>
  <c r="AI19" i="68"/>
  <c r="AN19" i="68"/>
  <c r="AH18" i="103"/>
  <c r="Z18" i="24"/>
  <c r="AH19" i="83"/>
  <c r="Z18" i="42"/>
  <c r="W19" i="96"/>
  <c r="AG18" i="96"/>
  <c r="AF18" i="96"/>
  <c r="AE18" i="96"/>
  <c r="AR18" i="21"/>
  <c r="AR19" i="74"/>
  <c r="Z18" i="51"/>
  <c r="AI20" i="44"/>
  <c r="AH19" i="84"/>
  <c r="AF19" i="59"/>
  <c r="AO19" i="59" s="1"/>
  <c r="W20" i="59"/>
  <c r="AE19" i="59"/>
  <c r="AG19" i="59"/>
  <c r="AP19" i="59" s="1"/>
  <c r="AI18" i="14"/>
  <c r="AN18" i="14"/>
  <c r="AH20" i="18"/>
  <c r="Y20" i="13"/>
  <c r="X20" i="13"/>
  <c r="AH20" i="100"/>
  <c r="Y20" i="22"/>
  <c r="X20" i="22"/>
  <c r="Y20" i="73"/>
  <c r="X20" i="73"/>
  <c r="AI19" i="102" l="1"/>
  <c r="AF19" i="105"/>
  <c r="AG20" i="33"/>
  <c r="AP20" i="33" s="1"/>
  <c r="W20" i="97"/>
  <c r="AF20" i="79"/>
  <c r="AO20" i="79" s="1"/>
  <c r="AF19" i="87"/>
  <c r="AF20" i="100"/>
  <c r="X19" i="19"/>
  <c r="AH19" i="19" s="1"/>
  <c r="AQ19" i="19" s="1"/>
  <c r="Y19" i="19"/>
  <c r="AN18" i="19"/>
  <c r="AI18" i="19"/>
  <c r="AR18" i="19" s="1"/>
  <c r="AF20" i="74"/>
  <c r="AO20" i="74" s="1"/>
  <c r="AI18" i="52"/>
  <c r="AI20" i="76"/>
  <c r="AR20" i="76" s="1"/>
  <c r="AF18" i="11"/>
  <c r="AE20" i="64"/>
  <c r="AN20" i="64" s="1"/>
  <c r="AE20" i="100"/>
  <c r="AE20" i="33"/>
  <c r="AG19" i="97"/>
  <c r="AI19" i="97" s="1"/>
  <c r="AG20" i="64"/>
  <c r="AP20" i="64" s="1"/>
  <c r="AE19" i="105"/>
  <c r="AI19" i="77"/>
  <c r="AR19" i="77" s="1"/>
  <c r="AI19" i="90"/>
  <c r="AI19" i="29"/>
  <c r="AR19" i="29" s="1"/>
  <c r="AI19" i="22"/>
  <c r="AR19" i="22" s="1"/>
  <c r="AI19" i="58"/>
  <c r="AR19" i="58" s="1"/>
  <c r="Z20" i="48"/>
  <c r="AE20" i="48" s="1"/>
  <c r="AG19" i="83"/>
  <c r="AG19" i="70"/>
  <c r="AP19" i="70" s="1"/>
  <c r="AE19" i="83"/>
  <c r="AE19" i="70"/>
  <c r="AN19" i="70" s="1"/>
  <c r="W20" i="83"/>
  <c r="W21" i="79"/>
  <c r="Y21" i="79" s="1"/>
  <c r="AE20" i="79"/>
  <c r="AN20" i="79" s="1"/>
  <c r="AI20" i="16"/>
  <c r="W19" i="32"/>
  <c r="AI18" i="75"/>
  <c r="AR18" i="75" s="1"/>
  <c r="AG18" i="32"/>
  <c r="W21" i="41"/>
  <c r="Y21" i="41" s="1"/>
  <c r="AF18" i="32"/>
  <c r="AG20" i="41"/>
  <c r="W21" i="74"/>
  <c r="AE18" i="11"/>
  <c r="AI18" i="11" s="1"/>
  <c r="AE20" i="74"/>
  <c r="AN20" i="74" s="1"/>
  <c r="X21" i="46"/>
  <c r="Z21" i="46" s="1"/>
  <c r="AG21" i="46" s="1"/>
  <c r="AG19" i="82"/>
  <c r="W21" i="18"/>
  <c r="Y21" i="18" s="1"/>
  <c r="AI19" i="73"/>
  <c r="AR19" i="73" s="1"/>
  <c r="AE19" i="82"/>
  <c r="AE20" i="18"/>
  <c r="W20" i="82"/>
  <c r="AG20" i="94"/>
  <c r="AF20" i="18"/>
  <c r="Z18" i="104"/>
  <c r="AE20" i="41"/>
  <c r="AE21" i="85"/>
  <c r="AF19" i="35"/>
  <c r="Z20" i="22"/>
  <c r="AG20" i="22" s="1"/>
  <c r="AP20" i="22" s="1"/>
  <c r="AE20" i="94"/>
  <c r="AG21" i="85"/>
  <c r="Z20" i="78"/>
  <c r="W21" i="78" s="1"/>
  <c r="W21" i="94"/>
  <c r="Y21" i="94" s="1"/>
  <c r="W22" i="85"/>
  <c r="Y22" i="85" s="1"/>
  <c r="W20" i="35"/>
  <c r="Y20" i="35" s="1"/>
  <c r="Z19" i="14"/>
  <c r="AF19" i="14" s="1"/>
  <c r="AO19" i="14" s="1"/>
  <c r="AG19" i="35"/>
  <c r="Z21" i="15"/>
  <c r="AE21" i="15" s="1"/>
  <c r="Z21" i="44"/>
  <c r="AF21" i="44" s="1"/>
  <c r="W20" i="27"/>
  <c r="AE19" i="27"/>
  <c r="AF19" i="27"/>
  <c r="AO19" i="27" s="1"/>
  <c r="AG19" i="27"/>
  <c r="AP19" i="27" s="1"/>
  <c r="W20" i="93"/>
  <c r="AG19" i="93"/>
  <c r="AF19" i="93"/>
  <c r="AE19" i="93"/>
  <c r="AI20" i="47"/>
  <c r="Y20" i="60"/>
  <c r="X20" i="60"/>
  <c r="Y20" i="83"/>
  <c r="X20" i="83"/>
  <c r="X21" i="94"/>
  <c r="AN19" i="81"/>
  <c r="AI19" i="81"/>
  <c r="AH20" i="29"/>
  <c r="AQ20" i="29" s="1"/>
  <c r="AH20" i="90"/>
  <c r="W21" i="88"/>
  <c r="AE20" i="88"/>
  <c r="AG20" i="88"/>
  <c r="AF20" i="88"/>
  <c r="AH19" i="23"/>
  <c r="AQ19" i="23" s="1"/>
  <c r="AN19" i="69"/>
  <c r="AI19" i="69"/>
  <c r="AI20" i="53"/>
  <c r="Y20" i="105"/>
  <c r="X20" i="105"/>
  <c r="AH20" i="77"/>
  <c r="AQ20" i="77" s="1"/>
  <c r="Y20" i="20"/>
  <c r="X20" i="20"/>
  <c r="AG20" i="37"/>
  <c r="AP20" i="37" s="1"/>
  <c r="W21" i="37"/>
  <c r="AE20" i="37"/>
  <c r="AF20" i="37"/>
  <c r="AO20" i="37" s="1"/>
  <c r="AF19" i="30"/>
  <c r="AO19" i="30" s="1"/>
  <c r="AG19" i="30"/>
  <c r="AP19" i="30" s="1"/>
  <c r="W20" i="30"/>
  <c r="AE19" i="30"/>
  <c r="Y20" i="39"/>
  <c r="X20" i="39"/>
  <c r="Y21" i="31"/>
  <c r="X21" i="31"/>
  <c r="AF19" i="65"/>
  <c r="AO19" i="65" s="1"/>
  <c r="AE19" i="65"/>
  <c r="W20" i="65"/>
  <c r="AG19" i="65"/>
  <c r="AP19" i="65" s="1"/>
  <c r="AH20" i="102"/>
  <c r="AE21" i="9"/>
  <c r="AF21" i="9"/>
  <c r="AO21" i="9" s="1"/>
  <c r="W22" i="9"/>
  <c r="AG21" i="9"/>
  <c r="AP21" i="9" s="1"/>
  <c r="AR19" i="25"/>
  <c r="Y20" i="49"/>
  <c r="X20" i="49"/>
  <c r="AN19" i="59"/>
  <c r="AI19" i="59"/>
  <c r="AE18" i="42"/>
  <c r="AF18" i="42"/>
  <c r="AG18" i="42"/>
  <c r="W19" i="42"/>
  <c r="AF18" i="104"/>
  <c r="AE18" i="104"/>
  <c r="W19" i="104"/>
  <c r="AG18" i="104"/>
  <c r="Y20" i="84"/>
  <c r="X20" i="84"/>
  <c r="AH19" i="14"/>
  <c r="AQ19" i="14" s="1"/>
  <c r="AN18" i="66"/>
  <c r="AI18" i="66"/>
  <c r="AF21" i="80"/>
  <c r="AO21" i="80" s="1"/>
  <c r="AG21" i="80"/>
  <c r="AP21" i="80" s="1"/>
  <c r="AE21" i="80"/>
  <c r="W22" i="80"/>
  <c r="W19" i="91"/>
  <c r="AF18" i="91"/>
  <c r="AE18" i="91"/>
  <c r="AG18" i="91"/>
  <c r="AI18" i="50"/>
  <c r="AH21" i="44"/>
  <c r="AI18" i="103"/>
  <c r="AF20" i="48"/>
  <c r="AG20" i="48"/>
  <c r="W21" i="48"/>
  <c r="AH21" i="15"/>
  <c r="Y20" i="59"/>
  <c r="X20" i="59"/>
  <c r="AR19" i="68"/>
  <c r="Z20" i="90"/>
  <c r="AN19" i="72"/>
  <c r="AI19" i="72"/>
  <c r="AI18" i="99"/>
  <c r="Z19" i="23"/>
  <c r="Y19" i="26"/>
  <c r="X19" i="26"/>
  <c r="Z20" i="77"/>
  <c r="AE19" i="21"/>
  <c r="AG19" i="21"/>
  <c r="AP19" i="21" s="1"/>
  <c r="AF19" i="21"/>
  <c r="AO19" i="21" s="1"/>
  <c r="W20" i="21"/>
  <c r="AH19" i="52"/>
  <c r="AR18" i="23"/>
  <c r="AE19" i="54"/>
  <c r="AF19" i="54"/>
  <c r="AG19" i="54"/>
  <c r="W20" i="54"/>
  <c r="Y20" i="45"/>
  <c r="X20" i="45"/>
  <c r="W21" i="2"/>
  <c r="AE20" i="2"/>
  <c r="AF20" i="2"/>
  <c r="AO20" i="2" s="1"/>
  <c r="AG20" i="2"/>
  <c r="AP20" i="2" s="1"/>
  <c r="Z20" i="102"/>
  <c r="AF21" i="89"/>
  <c r="AG21" i="89"/>
  <c r="AE21" i="89"/>
  <c r="W22" i="89"/>
  <c r="Y20" i="87"/>
  <c r="X20" i="87"/>
  <c r="AI20" i="71"/>
  <c r="AN20" i="71"/>
  <c r="Y21" i="100"/>
  <c r="X21" i="100"/>
  <c r="AG19" i="17"/>
  <c r="AP19" i="17" s="1"/>
  <c r="AF19" i="17"/>
  <c r="AO19" i="17" s="1"/>
  <c r="AE19" i="17"/>
  <c r="W20" i="17"/>
  <c r="AI19" i="98"/>
  <c r="AF19" i="92"/>
  <c r="AE19" i="92"/>
  <c r="W20" i="92"/>
  <c r="AG19" i="92"/>
  <c r="Y21" i="74"/>
  <c r="X21" i="74"/>
  <c r="AF20" i="62"/>
  <c r="AO20" i="62" s="1"/>
  <c r="AG20" i="62"/>
  <c r="AP20" i="62" s="1"/>
  <c r="AE20" i="62"/>
  <c r="W21" i="62"/>
  <c r="AF21" i="46"/>
  <c r="AI19" i="84"/>
  <c r="Z20" i="29"/>
  <c r="AN19" i="36"/>
  <c r="AI19" i="36"/>
  <c r="AH20" i="68"/>
  <c r="AQ20" i="68" s="1"/>
  <c r="AH20" i="25"/>
  <c r="AQ20" i="25" s="1"/>
  <c r="AI18" i="26"/>
  <c r="AN18" i="26"/>
  <c r="Y19" i="66"/>
  <c r="X19" i="66"/>
  <c r="AE19" i="40"/>
  <c r="AF19" i="40"/>
  <c r="AO19" i="40" s="1"/>
  <c r="AG19" i="40"/>
  <c r="AP19" i="40" s="1"/>
  <c r="W20" i="40"/>
  <c r="AR20" i="12"/>
  <c r="AR19" i="78"/>
  <c r="Y19" i="50"/>
  <c r="X19" i="50"/>
  <c r="Y21" i="47"/>
  <c r="X21" i="47"/>
  <c r="AE19" i="55"/>
  <c r="AF19" i="55"/>
  <c r="AG19" i="55"/>
  <c r="W20" i="55"/>
  <c r="AH21" i="12"/>
  <c r="AQ21" i="12" s="1"/>
  <c r="AF19" i="86"/>
  <c r="AE19" i="86"/>
  <c r="W20" i="86"/>
  <c r="AG19" i="86"/>
  <c r="AN19" i="60"/>
  <c r="AI19" i="60"/>
  <c r="Y20" i="82"/>
  <c r="X20" i="82"/>
  <c r="AE18" i="10"/>
  <c r="W19" i="10"/>
  <c r="AG18" i="10"/>
  <c r="AF18" i="10"/>
  <c r="Y21" i="33"/>
  <c r="X21" i="33"/>
  <c r="Y20" i="97"/>
  <c r="X20" i="97"/>
  <c r="Y20" i="81"/>
  <c r="X20" i="81"/>
  <c r="Y21" i="64"/>
  <c r="X21" i="64"/>
  <c r="Y19" i="101"/>
  <c r="X19" i="101"/>
  <c r="AH20" i="73"/>
  <c r="AQ20" i="73" s="1"/>
  <c r="AI18" i="96"/>
  <c r="AH20" i="13"/>
  <c r="AR18" i="14"/>
  <c r="AH21" i="76"/>
  <c r="AQ21" i="76" s="1"/>
  <c r="Z20" i="68"/>
  <c r="W21" i="34"/>
  <c r="AE20" i="34"/>
  <c r="AF20" i="34"/>
  <c r="AO20" i="34" s="1"/>
  <c r="AG20" i="34"/>
  <c r="AP20" i="34" s="1"/>
  <c r="Y20" i="69"/>
  <c r="X20" i="69"/>
  <c r="Y21" i="53"/>
  <c r="X21" i="53"/>
  <c r="AI19" i="105"/>
  <c r="Z19" i="52"/>
  <c r="AN19" i="39"/>
  <c r="AI19" i="39"/>
  <c r="AI20" i="31"/>
  <c r="AN20" i="31"/>
  <c r="AH20" i="58"/>
  <c r="AQ20" i="58" s="1"/>
  <c r="Z21" i="12"/>
  <c r="AF19" i="61"/>
  <c r="AO19" i="61" s="1"/>
  <c r="AE19" i="61"/>
  <c r="W20" i="61"/>
  <c r="AG19" i="61"/>
  <c r="AP19" i="61" s="1"/>
  <c r="AH19" i="43"/>
  <c r="AH19" i="95"/>
  <c r="Y21" i="71"/>
  <c r="X21" i="71"/>
  <c r="AI19" i="49"/>
  <c r="X21" i="18"/>
  <c r="AI19" i="28"/>
  <c r="AN19" i="28"/>
  <c r="Z20" i="73"/>
  <c r="AE18" i="51"/>
  <c r="AF18" i="51"/>
  <c r="AG18" i="51"/>
  <c r="W19" i="51"/>
  <c r="AF18" i="24"/>
  <c r="AO18" i="24" s="1"/>
  <c r="AG18" i="24"/>
  <c r="AP18" i="24" s="1"/>
  <c r="AE18" i="24"/>
  <c r="W19" i="24"/>
  <c r="AH19" i="75"/>
  <c r="AQ19" i="75" s="1"/>
  <c r="W20" i="63"/>
  <c r="AG19" i="63"/>
  <c r="AP19" i="63" s="1"/>
  <c r="AF19" i="63"/>
  <c r="AO19" i="63" s="1"/>
  <c r="AE19" i="63"/>
  <c r="Y20" i="98"/>
  <c r="X20" i="98"/>
  <c r="AH21" i="16"/>
  <c r="AI20" i="38"/>
  <c r="AN20" i="38"/>
  <c r="AH20" i="22"/>
  <c r="AQ20" i="22" s="1"/>
  <c r="Z20" i="13"/>
  <c r="Y19" i="96"/>
  <c r="X19" i="96"/>
  <c r="AH18" i="104"/>
  <c r="Y20" i="28"/>
  <c r="X20" i="28"/>
  <c r="Z21" i="76"/>
  <c r="Z19" i="75"/>
  <c r="Z21" i="16"/>
  <c r="Y20" i="72"/>
  <c r="X20" i="72"/>
  <c r="Y21" i="38"/>
  <c r="X21" i="38"/>
  <c r="Y20" i="36"/>
  <c r="X20" i="36"/>
  <c r="Y19" i="99"/>
  <c r="X19" i="99"/>
  <c r="Z20" i="25"/>
  <c r="AI19" i="20"/>
  <c r="Z20" i="58"/>
  <c r="AI19" i="45"/>
  <c r="AF20" i="67"/>
  <c r="AO20" i="67" s="1"/>
  <c r="W21" i="67"/>
  <c r="AE20" i="67"/>
  <c r="AG20" i="67"/>
  <c r="AP20" i="67" s="1"/>
  <c r="Z19" i="43"/>
  <c r="AI18" i="101"/>
  <c r="Y19" i="103"/>
  <c r="X19" i="103"/>
  <c r="AI19" i="87"/>
  <c r="Z19" i="95"/>
  <c r="AH20" i="48"/>
  <c r="AH20" i="78"/>
  <c r="AQ20" i="78" s="1"/>
  <c r="Y20" i="70"/>
  <c r="X20" i="70"/>
  <c r="Y19" i="11"/>
  <c r="X19" i="11"/>
  <c r="AI20" i="33" l="1"/>
  <c r="AI20" i="100"/>
  <c r="Z19" i="19"/>
  <c r="AI19" i="35"/>
  <c r="X21" i="79"/>
  <c r="Z21" i="79" s="1"/>
  <c r="X20" i="35"/>
  <c r="Z20" i="35" s="1"/>
  <c r="AN20" i="33"/>
  <c r="AF20" i="22"/>
  <c r="AO20" i="22" s="1"/>
  <c r="AE20" i="22"/>
  <c r="AN20" i="22" s="1"/>
  <c r="AI20" i="64"/>
  <c r="AR20" i="64" s="1"/>
  <c r="AI20" i="74"/>
  <c r="AR20" i="74" s="1"/>
  <c r="AI21" i="85"/>
  <c r="AI19" i="83"/>
  <c r="AI20" i="79"/>
  <c r="AR20" i="79" s="1"/>
  <c r="AI19" i="70"/>
  <c r="AR19" i="70" s="1"/>
  <c r="X21" i="41"/>
  <c r="Z20" i="20"/>
  <c r="W21" i="20" s="1"/>
  <c r="X22" i="85"/>
  <c r="Z22" i="85" s="1"/>
  <c r="W22" i="46"/>
  <c r="W22" i="44"/>
  <c r="Y22" i="44" s="1"/>
  <c r="Y19" i="32"/>
  <c r="X19" i="32"/>
  <c r="AE21" i="46"/>
  <c r="AE21" i="44"/>
  <c r="AG21" i="44"/>
  <c r="Z20" i="60"/>
  <c r="W21" i="60" s="1"/>
  <c r="AH21" i="46"/>
  <c r="AI20" i="18"/>
  <c r="W21" i="22"/>
  <c r="Y21" i="22" s="1"/>
  <c r="AF21" i="15"/>
  <c r="AI20" i="41"/>
  <c r="AG21" i="15"/>
  <c r="AI18" i="32"/>
  <c r="AI20" i="94"/>
  <c r="Z21" i="71"/>
  <c r="AF21" i="71" s="1"/>
  <c r="AO21" i="71" s="1"/>
  <c r="Z20" i="70"/>
  <c r="AF20" i="70" s="1"/>
  <c r="AO20" i="70" s="1"/>
  <c r="AF20" i="78"/>
  <c r="AO20" i="78" s="1"/>
  <c r="Z21" i="64"/>
  <c r="AE21" i="64" s="1"/>
  <c r="Z19" i="50"/>
  <c r="AE19" i="50" s="1"/>
  <c r="AI19" i="82"/>
  <c r="AG19" i="14"/>
  <c r="AP19" i="14" s="1"/>
  <c r="Z21" i="38"/>
  <c r="AE20" i="78"/>
  <c r="AN20" i="78" s="1"/>
  <c r="AG20" i="78"/>
  <c r="AP20" i="78" s="1"/>
  <c r="Z21" i="53"/>
  <c r="AE21" i="53" s="1"/>
  <c r="W22" i="15"/>
  <c r="Y22" i="15" s="1"/>
  <c r="W20" i="14"/>
  <c r="Y20" i="14" s="1"/>
  <c r="Z20" i="72"/>
  <c r="W21" i="72" s="1"/>
  <c r="Z20" i="28"/>
  <c r="AE19" i="14"/>
  <c r="AN19" i="14" s="1"/>
  <c r="Z20" i="59"/>
  <c r="W21" i="59" s="1"/>
  <c r="Z21" i="33"/>
  <c r="AF21" i="33" s="1"/>
  <c r="AO21" i="33" s="1"/>
  <c r="Z21" i="41"/>
  <c r="AE21" i="41" s="1"/>
  <c r="Z21" i="31"/>
  <c r="W22" i="31" s="1"/>
  <c r="Z20" i="82"/>
  <c r="W21" i="82" s="1"/>
  <c r="Z20" i="84"/>
  <c r="W21" i="84" s="1"/>
  <c r="Z20" i="49"/>
  <c r="Z21" i="18"/>
  <c r="AG21" i="18" s="1"/>
  <c r="Z19" i="103"/>
  <c r="W20" i="103" s="1"/>
  <c r="Z19" i="99"/>
  <c r="AE19" i="99" s="1"/>
  <c r="Z20" i="98"/>
  <c r="AE20" i="98" s="1"/>
  <c r="Z19" i="66"/>
  <c r="AE19" i="66" s="1"/>
  <c r="Z21" i="100"/>
  <c r="AG21" i="100" s="1"/>
  <c r="Z20" i="105"/>
  <c r="W21" i="105" s="1"/>
  <c r="Z19" i="96"/>
  <c r="W20" i="96" s="1"/>
  <c r="Z20" i="36"/>
  <c r="AF20" i="36" s="1"/>
  <c r="AO20" i="36" s="1"/>
  <c r="Z19" i="26"/>
  <c r="AF19" i="26" s="1"/>
  <c r="AO19" i="26" s="1"/>
  <c r="AF20" i="20"/>
  <c r="AG20" i="60"/>
  <c r="AP20" i="60" s="1"/>
  <c r="AF20" i="60"/>
  <c r="AO20" i="60" s="1"/>
  <c r="AG21" i="64"/>
  <c r="AP21" i="64" s="1"/>
  <c r="AF19" i="99"/>
  <c r="W22" i="33"/>
  <c r="AH20" i="81"/>
  <c r="AQ20" i="81" s="1"/>
  <c r="AN20" i="67"/>
  <c r="AI20" i="67"/>
  <c r="AE20" i="25"/>
  <c r="AF20" i="25"/>
  <c r="AO20" i="25" s="1"/>
  <c r="AG20" i="25"/>
  <c r="AP20" i="25" s="1"/>
  <c r="W21" i="25"/>
  <c r="AH20" i="28"/>
  <c r="AQ20" i="28" s="1"/>
  <c r="AR20" i="38"/>
  <c r="AN19" i="63"/>
  <c r="AI19" i="63"/>
  <c r="Y19" i="24"/>
  <c r="X19" i="24"/>
  <c r="Y20" i="61"/>
  <c r="X20" i="61"/>
  <c r="AE19" i="52"/>
  <c r="AF19" i="52"/>
  <c r="AG19" i="52"/>
  <c r="W20" i="52"/>
  <c r="AH19" i="101"/>
  <c r="Z20" i="81"/>
  <c r="Y19" i="10"/>
  <c r="X19" i="10"/>
  <c r="AI19" i="55"/>
  <c r="AI19" i="17"/>
  <c r="AN19" i="17"/>
  <c r="AH20" i="87"/>
  <c r="AI21" i="89"/>
  <c r="AI20" i="2"/>
  <c r="AN20" i="2"/>
  <c r="Y20" i="21"/>
  <c r="X20" i="21"/>
  <c r="AI20" i="48"/>
  <c r="AI21" i="80"/>
  <c r="AN21" i="80"/>
  <c r="AH20" i="20"/>
  <c r="Y21" i="88"/>
  <c r="X21" i="88"/>
  <c r="AR20" i="33"/>
  <c r="AI19" i="93"/>
  <c r="AN19" i="27"/>
  <c r="AI19" i="27"/>
  <c r="AF19" i="95"/>
  <c r="AE19" i="95"/>
  <c r="W20" i="95"/>
  <c r="AG19" i="95"/>
  <c r="AE20" i="58"/>
  <c r="W21" i="58"/>
  <c r="AG20" i="58"/>
  <c r="AP20" i="58" s="1"/>
  <c r="AF20" i="58"/>
  <c r="AO20" i="58" s="1"/>
  <c r="AH19" i="96"/>
  <c r="AG21" i="12"/>
  <c r="AP21" i="12" s="1"/>
  <c r="W22" i="12"/>
  <c r="AF21" i="12"/>
  <c r="AO21" i="12" s="1"/>
  <c r="AE21" i="12"/>
  <c r="AE20" i="82"/>
  <c r="AI19" i="86"/>
  <c r="Y20" i="40"/>
  <c r="X20" i="40"/>
  <c r="AI19" i="92"/>
  <c r="Y22" i="80"/>
  <c r="X22" i="80"/>
  <c r="Y22" i="9"/>
  <c r="X22" i="9"/>
  <c r="Y20" i="30"/>
  <c r="X20" i="30"/>
  <c r="AH20" i="105"/>
  <c r="AR19" i="69"/>
  <c r="AI20" i="88"/>
  <c r="AR19" i="81"/>
  <c r="Y21" i="78"/>
  <c r="X21" i="78"/>
  <c r="AH20" i="60"/>
  <c r="AQ20" i="60" s="1"/>
  <c r="AH20" i="70"/>
  <c r="AQ20" i="70" s="1"/>
  <c r="Y21" i="67"/>
  <c r="X21" i="67"/>
  <c r="AH19" i="99"/>
  <c r="AH21" i="38"/>
  <c r="AQ21" i="38" s="1"/>
  <c r="AN18" i="24"/>
  <c r="AI18" i="24"/>
  <c r="AI18" i="51"/>
  <c r="AN19" i="61"/>
  <c r="AI19" i="61"/>
  <c r="AN20" i="34"/>
  <c r="AI20" i="34"/>
  <c r="Z19" i="101"/>
  <c r="AI18" i="10"/>
  <c r="AR19" i="60"/>
  <c r="AH21" i="47"/>
  <c r="AR18" i="26"/>
  <c r="AH21" i="100"/>
  <c r="Z20" i="87"/>
  <c r="Y21" i="2"/>
  <c r="X21" i="2"/>
  <c r="Y20" i="54"/>
  <c r="X20" i="54"/>
  <c r="W21" i="90"/>
  <c r="AG20" i="90"/>
  <c r="AF20" i="90"/>
  <c r="AE20" i="90"/>
  <c r="AH20" i="84"/>
  <c r="Y19" i="104"/>
  <c r="X19" i="104"/>
  <c r="AI18" i="42"/>
  <c r="AH20" i="49"/>
  <c r="AN21" i="9"/>
  <c r="AI21" i="9"/>
  <c r="Y20" i="65"/>
  <c r="X20" i="65"/>
  <c r="AH20" i="39"/>
  <c r="AQ20" i="39" s="1"/>
  <c r="Y20" i="27"/>
  <c r="X20" i="27"/>
  <c r="AH19" i="11"/>
  <c r="W22" i="76"/>
  <c r="AE21" i="76"/>
  <c r="AG21" i="76"/>
  <c r="AP21" i="76" s="1"/>
  <c r="AF21" i="76"/>
  <c r="AO21" i="76" s="1"/>
  <c r="AH21" i="18"/>
  <c r="AH21" i="33"/>
  <c r="AQ21" i="33" s="1"/>
  <c r="AI20" i="62"/>
  <c r="AN20" i="62"/>
  <c r="AR20" i="71"/>
  <c r="Y22" i="89"/>
  <c r="X22" i="89"/>
  <c r="AH19" i="26"/>
  <c r="AQ19" i="26" s="1"/>
  <c r="AR19" i="72"/>
  <c r="W21" i="28"/>
  <c r="AG20" i="28"/>
  <c r="AP20" i="28" s="1"/>
  <c r="AE20" i="28"/>
  <c r="AF20" i="28"/>
  <c r="AO20" i="28" s="1"/>
  <c r="AG20" i="13"/>
  <c r="AF20" i="13"/>
  <c r="AE20" i="13"/>
  <c r="W21" i="13"/>
  <c r="AF20" i="73"/>
  <c r="AO20" i="73" s="1"/>
  <c r="W21" i="73"/>
  <c r="AE20" i="73"/>
  <c r="AG20" i="73"/>
  <c r="AP20" i="73" s="1"/>
  <c r="AH21" i="79"/>
  <c r="AQ21" i="79" s="1"/>
  <c r="AH20" i="69"/>
  <c r="AQ20" i="69" s="1"/>
  <c r="Y21" i="34"/>
  <c r="X21" i="34"/>
  <c r="AH20" i="97"/>
  <c r="AI19" i="40"/>
  <c r="AN19" i="40"/>
  <c r="AR19" i="36"/>
  <c r="AH21" i="74"/>
  <c r="AQ21" i="74" s="1"/>
  <c r="AH20" i="45"/>
  <c r="AG19" i="23"/>
  <c r="AP19" i="23" s="1"/>
  <c r="W20" i="23"/>
  <c r="AF19" i="23"/>
  <c r="AO19" i="23" s="1"/>
  <c r="AE19" i="23"/>
  <c r="AI18" i="91"/>
  <c r="AI18" i="104"/>
  <c r="AR19" i="59"/>
  <c r="AE20" i="49"/>
  <c r="AF20" i="49"/>
  <c r="AG20" i="49"/>
  <c r="W21" i="49"/>
  <c r="AI19" i="65"/>
  <c r="AN19" i="65"/>
  <c r="Z20" i="39"/>
  <c r="AH20" i="83"/>
  <c r="AH20" i="36"/>
  <c r="AQ20" i="36" s="1"/>
  <c r="Z19" i="11"/>
  <c r="AH19" i="103"/>
  <c r="AE21" i="71"/>
  <c r="AF21" i="53"/>
  <c r="W22" i="53"/>
  <c r="Y20" i="17"/>
  <c r="X20" i="17"/>
  <c r="AF21" i="38"/>
  <c r="AO21" i="38" s="1"/>
  <c r="AG21" i="38"/>
  <c r="AP21" i="38" s="1"/>
  <c r="W22" i="38"/>
  <c r="AE21" i="38"/>
  <c r="AE21" i="16"/>
  <c r="AF21" i="16"/>
  <c r="AG21" i="16"/>
  <c r="W22" i="16"/>
  <c r="AH20" i="98"/>
  <c r="Y20" i="63"/>
  <c r="X20" i="63"/>
  <c r="AR20" i="31"/>
  <c r="AH21" i="53"/>
  <c r="Z20" i="69"/>
  <c r="AF20" i="68"/>
  <c r="AO20" i="68" s="1"/>
  <c r="AE20" i="68"/>
  <c r="W21" i="68"/>
  <c r="AG20" i="68"/>
  <c r="AP20" i="68" s="1"/>
  <c r="AH21" i="64"/>
  <c r="AQ21" i="64" s="1"/>
  <c r="Z20" i="97"/>
  <c r="Y20" i="55"/>
  <c r="X20" i="55"/>
  <c r="Z21" i="47"/>
  <c r="AH19" i="66"/>
  <c r="AQ19" i="66" s="1"/>
  <c r="Y22" i="46"/>
  <c r="X22" i="46"/>
  <c r="Z21" i="74"/>
  <c r="AH20" i="35"/>
  <c r="W21" i="102"/>
  <c r="AG20" i="102"/>
  <c r="AF20" i="102"/>
  <c r="AE20" i="102"/>
  <c r="AI19" i="21"/>
  <c r="AN19" i="21"/>
  <c r="Y21" i="48"/>
  <c r="X21" i="48"/>
  <c r="AR18" i="66"/>
  <c r="AI20" i="37"/>
  <c r="AN20" i="37"/>
  <c r="AH21" i="94"/>
  <c r="Z20" i="83"/>
  <c r="Y20" i="93"/>
  <c r="X20" i="93"/>
  <c r="AE19" i="43"/>
  <c r="AF19" i="43"/>
  <c r="AG19" i="43"/>
  <c r="W20" i="43"/>
  <c r="AH20" i="72"/>
  <c r="AQ20" i="72" s="1"/>
  <c r="W20" i="75"/>
  <c r="AG19" i="75"/>
  <c r="AP19" i="75" s="1"/>
  <c r="AF19" i="75"/>
  <c r="AO19" i="75" s="1"/>
  <c r="AE19" i="75"/>
  <c r="Y19" i="51"/>
  <c r="X19" i="51"/>
  <c r="AR19" i="28"/>
  <c r="AH21" i="71"/>
  <c r="AQ21" i="71" s="1"/>
  <c r="AR19" i="39"/>
  <c r="AH20" i="82"/>
  <c r="Y20" i="86"/>
  <c r="X20" i="86"/>
  <c r="AH19" i="50"/>
  <c r="AG20" i="29"/>
  <c r="AP20" i="29" s="1"/>
  <c r="W21" i="29"/>
  <c r="AF20" i="29"/>
  <c r="AO20" i="29" s="1"/>
  <c r="AE20" i="29"/>
  <c r="AI21" i="46"/>
  <c r="Y21" i="62"/>
  <c r="X21" i="62"/>
  <c r="Y20" i="92"/>
  <c r="X20" i="92"/>
  <c r="AH21" i="41"/>
  <c r="Z20" i="45"/>
  <c r="AI19" i="54"/>
  <c r="AF20" i="77"/>
  <c r="AO20" i="77" s="1"/>
  <c r="AE20" i="77"/>
  <c r="W21" i="77"/>
  <c r="AG20" i="77"/>
  <c r="AP20" i="77" s="1"/>
  <c r="AH20" i="59"/>
  <c r="AQ20" i="59" s="1"/>
  <c r="Y19" i="91"/>
  <c r="X19" i="91"/>
  <c r="Y19" i="42"/>
  <c r="X19" i="42"/>
  <c r="AH22" i="85"/>
  <c r="AH21" i="31"/>
  <c r="AQ21" i="31" s="1"/>
  <c r="AN19" i="30"/>
  <c r="AI19" i="30"/>
  <c r="Y21" i="37"/>
  <c r="X21" i="37"/>
  <c r="Z21" i="94"/>
  <c r="AF20" i="35" l="1"/>
  <c r="W21" i="35"/>
  <c r="AG20" i="35"/>
  <c r="AF21" i="79"/>
  <c r="AO21" i="79" s="1"/>
  <c r="AE21" i="79"/>
  <c r="W22" i="79"/>
  <c r="AG21" i="79"/>
  <c r="AP21" i="79" s="1"/>
  <c r="W20" i="26"/>
  <c r="AG21" i="41"/>
  <c r="AE20" i="60"/>
  <c r="AG20" i="98"/>
  <c r="AE19" i="19"/>
  <c r="AF19" i="19"/>
  <c r="AO19" i="19" s="1"/>
  <c r="AG19" i="19"/>
  <c r="AP19" i="19" s="1"/>
  <c r="W20" i="19"/>
  <c r="AE20" i="35"/>
  <c r="AG19" i="66"/>
  <c r="AP19" i="66" s="1"/>
  <c r="AG20" i="20"/>
  <c r="AG19" i="50"/>
  <c r="AE21" i="31"/>
  <c r="AN21" i="31" s="1"/>
  <c r="AE20" i="20"/>
  <c r="X20" i="14"/>
  <c r="W20" i="50"/>
  <c r="AF19" i="50"/>
  <c r="AI20" i="22"/>
  <c r="AR20" i="22" s="1"/>
  <c r="X21" i="22"/>
  <c r="W21" i="70"/>
  <c r="W22" i="18"/>
  <c r="AE20" i="70"/>
  <c r="AN20" i="70" s="1"/>
  <c r="W20" i="66"/>
  <c r="AE20" i="59"/>
  <c r="AN20" i="59" s="1"/>
  <c r="AE20" i="36"/>
  <c r="AN20" i="36" s="1"/>
  <c r="AG20" i="36"/>
  <c r="AP20" i="36" s="1"/>
  <c r="AG21" i="31"/>
  <c r="AP21" i="31" s="1"/>
  <c r="AF20" i="59"/>
  <c r="AO20" i="59" s="1"/>
  <c r="W21" i="36"/>
  <c r="AF21" i="31"/>
  <c r="AO21" i="31" s="1"/>
  <c r="AG20" i="59"/>
  <c r="AP20" i="59" s="1"/>
  <c r="AG20" i="70"/>
  <c r="AP20" i="70" s="1"/>
  <c r="AF21" i="18"/>
  <c r="AI20" i="78"/>
  <c r="AR20" i="78" s="1"/>
  <c r="AI19" i="14"/>
  <c r="AR19" i="14" s="1"/>
  <c r="AI21" i="44"/>
  <c r="W23" i="85"/>
  <c r="AG22" i="85"/>
  <c r="AF22" i="85"/>
  <c r="AE22" i="85"/>
  <c r="W22" i="100"/>
  <c r="X22" i="44"/>
  <c r="AF20" i="105"/>
  <c r="W22" i="71"/>
  <c r="Y22" i="71" s="1"/>
  <c r="AG20" i="82"/>
  <c r="AF20" i="82"/>
  <c r="AG21" i="71"/>
  <c r="AP21" i="71" s="1"/>
  <c r="AE20" i="72"/>
  <c r="AN20" i="72" s="1"/>
  <c r="AG21" i="33"/>
  <c r="AP21" i="33" s="1"/>
  <c r="AF20" i="72"/>
  <c r="AO20" i="72" s="1"/>
  <c r="AE21" i="100"/>
  <c r="AG20" i="72"/>
  <c r="AP20" i="72" s="1"/>
  <c r="AF21" i="100"/>
  <c r="AI21" i="100" s="1"/>
  <c r="AG19" i="26"/>
  <c r="AP19" i="26" s="1"/>
  <c r="AE21" i="33"/>
  <c r="AN21" i="33" s="1"/>
  <c r="AG21" i="53"/>
  <c r="AE20" i="105"/>
  <c r="AG20" i="105"/>
  <c r="AE20" i="84"/>
  <c r="AF20" i="84"/>
  <c r="AF21" i="64"/>
  <c r="AO21" i="64" s="1"/>
  <c r="AH19" i="32"/>
  <c r="Z19" i="32"/>
  <c r="AI21" i="15"/>
  <c r="AG20" i="84"/>
  <c r="W22" i="64"/>
  <c r="AE21" i="18"/>
  <c r="W21" i="98"/>
  <c r="Y21" i="98" s="1"/>
  <c r="AE19" i="26"/>
  <c r="AN19" i="26" s="1"/>
  <c r="AF20" i="98"/>
  <c r="W20" i="99"/>
  <c r="Z21" i="67"/>
  <c r="W22" i="67" s="1"/>
  <c r="Z20" i="30"/>
  <c r="Z20" i="21"/>
  <c r="AE20" i="21" s="1"/>
  <c r="Z19" i="24"/>
  <c r="AF19" i="66"/>
  <c r="AO19" i="66" s="1"/>
  <c r="AE19" i="103"/>
  <c r="Z20" i="63"/>
  <c r="W21" i="63" s="1"/>
  <c r="Z20" i="65"/>
  <c r="W22" i="41"/>
  <c r="X22" i="41" s="1"/>
  <c r="AF19" i="103"/>
  <c r="AF19" i="96"/>
  <c r="AE19" i="96"/>
  <c r="AF21" i="41"/>
  <c r="AG19" i="103"/>
  <c r="AG19" i="96"/>
  <c r="X22" i="15"/>
  <c r="AG19" i="99"/>
  <c r="Z21" i="22"/>
  <c r="W22" i="22" s="1"/>
  <c r="Z21" i="62"/>
  <c r="AF21" i="62" s="1"/>
  <c r="AO21" i="62" s="1"/>
  <c r="Z19" i="104"/>
  <c r="AE19" i="104" s="1"/>
  <c r="Z19" i="51"/>
  <c r="AE19" i="51" s="1"/>
  <c r="Z19" i="91"/>
  <c r="W20" i="91" s="1"/>
  <c r="Z20" i="55"/>
  <c r="AE20" i="55" s="1"/>
  <c r="AI20" i="13"/>
  <c r="AE21" i="22"/>
  <c r="AR20" i="67"/>
  <c r="AI21" i="16"/>
  <c r="AG19" i="11"/>
  <c r="AE19" i="11"/>
  <c r="W20" i="11"/>
  <c r="AF19" i="11"/>
  <c r="AE20" i="39"/>
  <c r="AF20" i="39"/>
  <c r="AO20" i="39" s="1"/>
  <c r="AG20" i="39"/>
  <c r="AP20" i="39" s="1"/>
  <c r="W21" i="39"/>
  <c r="AI20" i="49"/>
  <c r="AR20" i="62"/>
  <c r="Y22" i="76"/>
  <c r="X22" i="76"/>
  <c r="AH22" i="44"/>
  <c r="AH20" i="54"/>
  <c r="W21" i="87"/>
  <c r="AG20" i="87"/>
  <c r="AF20" i="87"/>
  <c r="AE20" i="87"/>
  <c r="AI21" i="12"/>
  <c r="AN21" i="12"/>
  <c r="AR19" i="27"/>
  <c r="AI19" i="52"/>
  <c r="Y20" i="26"/>
  <c r="X20" i="26"/>
  <c r="Y21" i="36"/>
  <c r="X21" i="36"/>
  <c r="Y22" i="33"/>
  <c r="X22" i="33"/>
  <c r="Y21" i="105"/>
  <c r="X21" i="105"/>
  <c r="Y21" i="72"/>
  <c r="X21" i="72"/>
  <c r="Y21" i="60"/>
  <c r="X21" i="60"/>
  <c r="AH22" i="46"/>
  <c r="AR18" i="24"/>
  <c r="AR19" i="17"/>
  <c r="AH20" i="92"/>
  <c r="AN19" i="75"/>
  <c r="AI19" i="75"/>
  <c r="AH20" i="93"/>
  <c r="Y21" i="102"/>
  <c r="X21" i="102"/>
  <c r="Z22" i="46"/>
  <c r="AI20" i="68"/>
  <c r="AN20" i="68"/>
  <c r="AI21" i="38"/>
  <c r="AN21" i="38"/>
  <c r="AH20" i="17"/>
  <c r="AQ20" i="17" s="1"/>
  <c r="AN21" i="71"/>
  <c r="AN19" i="23"/>
  <c r="AI19" i="23"/>
  <c r="AN20" i="73"/>
  <c r="AI20" i="73"/>
  <c r="Y20" i="50"/>
  <c r="X20" i="50"/>
  <c r="AR21" i="9"/>
  <c r="AH19" i="104"/>
  <c r="Z20" i="54"/>
  <c r="AR19" i="61"/>
  <c r="AH22" i="9"/>
  <c r="AQ22" i="9" s="1"/>
  <c r="Y23" i="85"/>
  <c r="X23" i="85"/>
  <c r="Y20" i="95"/>
  <c r="X20" i="95"/>
  <c r="AH20" i="61"/>
  <c r="AQ20" i="61" s="1"/>
  <c r="AR19" i="63"/>
  <c r="Y21" i="25"/>
  <c r="X21" i="25"/>
  <c r="AN19" i="66"/>
  <c r="Y22" i="64"/>
  <c r="X22" i="64"/>
  <c r="AH22" i="15"/>
  <c r="W21" i="81"/>
  <c r="AG20" i="81"/>
  <c r="AP20" i="81" s="1"/>
  <c r="AF20" i="81"/>
  <c r="AO20" i="81" s="1"/>
  <c r="AE20" i="81"/>
  <c r="AF20" i="83"/>
  <c r="AE20" i="83"/>
  <c r="W21" i="83"/>
  <c r="AG20" i="83"/>
  <c r="W22" i="94"/>
  <c r="AG21" i="94"/>
  <c r="AE21" i="94"/>
  <c r="AF21" i="94"/>
  <c r="Z20" i="93"/>
  <c r="AE20" i="97"/>
  <c r="W21" i="97"/>
  <c r="AG20" i="97"/>
  <c r="AF20" i="97"/>
  <c r="Y22" i="38"/>
  <c r="X22" i="38"/>
  <c r="AR19" i="65"/>
  <c r="Y21" i="84"/>
  <c r="X21" i="84"/>
  <c r="Y21" i="73"/>
  <c r="X21" i="73"/>
  <c r="Y21" i="70"/>
  <c r="X21" i="70"/>
  <c r="Y21" i="59"/>
  <c r="X21" i="59"/>
  <c r="AH22" i="89"/>
  <c r="Z22" i="44"/>
  <c r="W20" i="104"/>
  <c r="AG19" i="104"/>
  <c r="AI20" i="90"/>
  <c r="AF19" i="101"/>
  <c r="AE19" i="101"/>
  <c r="W20" i="101"/>
  <c r="AG19" i="101"/>
  <c r="AH21" i="78"/>
  <c r="AQ21" i="78" s="1"/>
  <c r="Z22" i="9"/>
  <c r="AH22" i="80"/>
  <c r="AQ22" i="80" s="1"/>
  <c r="Y22" i="12"/>
  <c r="X22" i="12"/>
  <c r="AI19" i="95"/>
  <c r="AH21" i="88"/>
  <c r="AR21" i="80"/>
  <c r="AH19" i="10"/>
  <c r="Z20" i="61"/>
  <c r="Y22" i="41"/>
  <c r="Y20" i="103"/>
  <c r="X20" i="103"/>
  <c r="AN21" i="64"/>
  <c r="Y22" i="79"/>
  <c r="X22" i="79"/>
  <c r="AR19" i="30"/>
  <c r="AH19" i="42"/>
  <c r="Y21" i="29"/>
  <c r="X21" i="29"/>
  <c r="AH20" i="55"/>
  <c r="Y21" i="90"/>
  <c r="X21" i="90"/>
  <c r="Y21" i="20"/>
  <c r="X21" i="20"/>
  <c r="Z19" i="42"/>
  <c r="Z22" i="15"/>
  <c r="AR20" i="37"/>
  <c r="Y21" i="68"/>
  <c r="X21" i="68"/>
  <c r="Y20" i="43"/>
  <c r="X20" i="43"/>
  <c r="AH21" i="37"/>
  <c r="AQ21" i="37" s="1"/>
  <c r="Z20" i="92"/>
  <c r="AH20" i="14"/>
  <c r="AQ20" i="14" s="1"/>
  <c r="AH20" i="86"/>
  <c r="Y22" i="53"/>
  <c r="X22" i="53"/>
  <c r="Y21" i="49"/>
  <c r="X21" i="49"/>
  <c r="Y20" i="23"/>
  <c r="X20" i="23"/>
  <c r="AH21" i="34"/>
  <c r="AQ21" i="34" s="1"/>
  <c r="AI20" i="28"/>
  <c r="AN20" i="28"/>
  <c r="Z22" i="89"/>
  <c r="Y21" i="35"/>
  <c r="X21" i="35"/>
  <c r="AH21" i="22"/>
  <c r="AQ21" i="22" s="1"/>
  <c r="AH20" i="27"/>
  <c r="AQ20" i="27" s="1"/>
  <c r="AH21" i="2"/>
  <c r="AQ21" i="2" s="1"/>
  <c r="AR20" i="34"/>
  <c r="Z21" i="78"/>
  <c r="Z22" i="80"/>
  <c r="AH20" i="40"/>
  <c r="AQ20" i="40" s="1"/>
  <c r="Z21" i="88"/>
  <c r="AR20" i="2"/>
  <c r="Z19" i="10"/>
  <c r="Y20" i="52"/>
  <c r="X20" i="52"/>
  <c r="Y22" i="31"/>
  <c r="X22" i="31"/>
  <c r="AN20" i="60"/>
  <c r="AI20" i="60"/>
  <c r="Y22" i="18"/>
  <c r="X22" i="18"/>
  <c r="AI20" i="77"/>
  <c r="AN20" i="77"/>
  <c r="Y21" i="28"/>
  <c r="X21" i="28"/>
  <c r="AN21" i="76"/>
  <c r="AI21" i="76"/>
  <c r="AF20" i="65"/>
  <c r="AO20" i="65" s="1"/>
  <c r="AE20" i="65"/>
  <c r="W21" i="65"/>
  <c r="AG20" i="65"/>
  <c r="AP20" i="65" s="1"/>
  <c r="AH21" i="67"/>
  <c r="AQ21" i="67" s="1"/>
  <c r="AF20" i="30"/>
  <c r="AO20" i="30" s="1"/>
  <c r="AG20" i="30"/>
  <c r="AP20" i="30" s="1"/>
  <c r="W21" i="30"/>
  <c r="AE20" i="30"/>
  <c r="AN20" i="58"/>
  <c r="AI20" i="58"/>
  <c r="AH20" i="21"/>
  <c r="AQ20" i="21" s="1"/>
  <c r="AF19" i="24"/>
  <c r="AO19" i="24" s="1"/>
  <c r="AG19" i="24"/>
  <c r="AP19" i="24" s="1"/>
  <c r="W20" i="24"/>
  <c r="AE19" i="24"/>
  <c r="AN21" i="79"/>
  <c r="AI21" i="79"/>
  <c r="AI20" i="29"/>
  <c r="AN20" i="29"/>
  <c r="Z20" i="14"/>
  <c r="AH21" i="48"/>
  <c r="AR19" i="21"/>
  <c r="W21" i="69"/>
  <c r="AG20" i="69"/>
  <c r="AP20" i="69" s="1"/>
  <c r="AF20" i="69"/>
  <c r="AO20" i="69" s="1"/>
  <c r="AE20" i="69"/>
  <c r="Y22" i="16"/>
  <c r="X22" i="16"/>
  <c r="Z20" i="17"/>
  <c r="Z21" i="37"/>
  <c r="AH19" i="91"/>
  <c r="Y21" i="77"/>
  <c r="X21" i="77"/>
  <c r="AE20" i="45"/>
  <c r="AF20" i="45"/>
  <c r="AG20" i="45"/>
  <c r="W21" i="45"/>
  <c r="AH21" i="62"/>
  <c r="AQ21" i="62" s="1"/>
  <c r="Z20" i="86"/>
  <c r="AH19" i="51"/>
  <c r="Y20" i="75"/>
  <c r="X20" i="75"/>
  <c r="AI19" i="43"/>
  <c r="Z21" i="48"/>
  <c r="AI20" i="102"/>
  <c r="AF21" i="74"/>
  <c r="AO21" i="74" s="1"/>
  <c r="AE21" i="74"/>
  <c r="AG21" i="74"/>
  <c r="AP21" i="74" s="1"/>
  <c r="W22" i="74"/>
  <c r="AE21" i="47"/>
  <c r="AF21" i="47"/>
  <c r="W22" i="47"/>
  <c r="AG21" i="47"/>
  <c r="AH20" i="63"/>
  <c r="AQ20" i="63" s="1"/>
  <c r="Y22" i="100"/>
  <c r="X22" i="100"/>
  <c r="AR19" i="40"/>
  <c r="Z21" i="34"/>
  <c r="Y21" i="13"/>
  <c r="X21" i="13"/>
  <c r="AI20" i="35"/>
  <c r="AI19" i="50"/>
  <c r="Z20" i="27"/>
  <c r="AH20" i="65"/>
  <c r="AQ20" i="65" s="1"/>
  <c r="Z21" i="2"/>
  <c r="AH20" i="30"/>
  <c r="AQ20" i="30" s="1"/>
  <c r="Z20" i="40"/>
  <c r="Y21" i="82"/>
  <c r="X21" i="82"/>
  <c r="Y21" i="58"/>
  <c r="X21" i="58"/>
  <c r="AH19" i="24"/>
  <c r="AQ19" i="24" s="1"/>
  <c r="AI20" i="25"/>
  <c r="AN20" i="25"/>
  <c r="Y20" i="66"/>
  <c r="X20" i="66"/>
  <c r="Y20" i="99"/>
  <c r="X20" i="99"/>
  <c r="AI21" i="18"/>
  <c r="Y20" i="96"/>
  <c r="X20" i="96"/>
  <c r="Y20" i="19" l="1"/>
  <c r="Z20" i="19" s="1"/>
  <c r="X20" i="19"/>
  <c r="AH20" i="19" s="1"/>
  <c r="AQ20" i="19" s="1"/>
  <c r="AF21" i="67"/>
  <c r="AO21" i="67" s="1"/>
  <c r="AI20" i="98"/>
  <c r="AN19" i="19"/>
  <c r="AI19" i="19"/>
  <c r="AR19" i="19" s="1"/>
  <c r="AF21" i="22"/>
  <c r="AO21" i="22" s="1"/>
  <c r="AI20" i="20"/>
  <c r="AF20" i="63"/>
  <c r="AO20" i="63" s="1"/>
  <c r="Z22" i="31"/>
  <c r="AI20" i="36"/>
  <c r="AR20" i="36" s="1"/>
  <c r="AI21" i="31"/>
  <c r="AR21" i="31" s="1"/>
  <c r="AI20" i="59"/>
  <c r="AR20" i="59" s="1"/>
  <c r="AI20" i="70"/>
  <c r="AR20" i="70" s="1"/>
  <c r="AG21" i="67"/>
  <c r="AP21" i="67" s="1"/>
  <c r="AG21" i="22"/>
  <c r="AP21" i="22" s="1"/>
  <c r="AI21" i="71"/>
  <c r="AR21" i="71" s="1"/>
  <c r="AI20" i="82"/>
  <c r="AI22" i="85"/>
  <c r="AI20" i="105"/>
  <c r="AI21" i="33"/>
  <c r="AR21" i="33" s="1"/>
  <c r="AI21" i="53"/>
  <c r="AI19" i="99"/>
  <c r="AI20" i="72"/>
  <c r="AR20" i="72" s="1"/>
  <c r="X22" i="71"/>
  <c r="Z22" i="71" s="1"/>
  <c r="W21" i="21"/>
  <c r="AF20" i="21"/>
  <c r="AO20" i="21" s="1"/>
  <c r="Z22" i="79"/>
  <c r="AG22" i="79" s="1"/>
  <c r="AP22" i="79" s="1"/>
  <c r="AG20" i="21"/>
  <c r="AP20" i="21" s="1"/>
  <c r="W20" i="51"/>
  <c r="AG19" i="51"/>
  <c r="AG21" i="62"/>
  <c r="AP21" i="62" s="1"/>
  <c r="AF19" i="32"/>
  <c r="W20" i="32"/>
  <c r="AE19" i="32"/>
  <c r="AG19" i="32"/>
  <c r="Z21" i="25"/>
  <c r="W22" i="25" s="1"/>
  <c r="AF19" i="51"/>
  <c r="AF19" i="91"/>
  <c r="AI19" i="103"/>
  <c r="AI21" i="64"/>
  <c r="AR21" i="64" s="1"/>
  <c r="AI21" i="41"/>
  <c r="X21" i="98"/>
  <c r="Z21" i="98" s="1"/>
  <c r="AI19" i="26"/>
  <c r="AR19" i="26" s="1"/>
  <c r="AG19" i="91"/>
  <c r="AE19" i="91"/>
  <c r="AI20" i="84"/>
  <c r="Z22" i="38"/>
  <c r="W23" i="38" s="1"/>
  <c r="AI19" i="66"/>
  <c r="AR19" i="66" s="1"/>
  <c r="AE20" i="63"/>
  <c r="Z21" i="73"/>
  <c r="AF21" i="73" s="1"/>
  <c r="AO21" i="73" s="1"/>
  <c r="AG20" i="63"/>
  <c r="AP20" i="63" s="1"/>
  <c r="AE21" i="67"/>
  <c r="AN21" i="67" s="1"/>
  <c r="Z20" i="66"/>
  <c r="Z21" i="28"/>
  <c r="AE21" i="28" s="1"/>
  <c r="W21" i="55"/>
  <c r="Y21" i="55" s="1"/>
  <c r="AF20" i="55"/>
  <c r="AI19" i="96"/>
  <c r="AG20" i="55"/>
  <c r="Z21" i="29"/>
  <c r="AG21" i="29" s="1"/>
  <c r="AP21" i="29" s="1"/>
  <c r="Z22" i="64"/>
  <c r="AF22" i="64" s="1"/>
  <c r="AO22" i="64" s="1"/>
  <c r="Z21" i="68"/>
  <c r="AF21" i="68" s="1"/>
  <c r="AO21" i="68" s="1"/>
  <c r="AF19" i="104"/>
  <c r="W22" i="62"/>
  <c r="Y22" i="62" s="1"/>
  <c r="Z21" i="36"/>
  <c r="AE21" i="62"/>
  <c r="AN21" i="62" s="1"/>
  <c r="Z23" i="85"/>
  <c r="Z22" i="100"/>
  <c r="AE22" i="100" s="1"/>
  <c r="Z21" i="13"/>
  <c r="W22" i="13" s="1"/>
  <c r="Z22" i="16"/>
  <c r="Z21" i="90"/>
  <c r="W22" i="90" s="1"/>
  <c r="Z22" i="41"/>
  <c r="W23" i="41" s="1"/>
  <c r="Z22" i="12"/>
  <c r="AE22" i="12" s="1"/>
  <c r="Z20" i="50"/>
  <c r="AE20" i="50" s="1"/>
  <c r="Z21" i="82"/>
  <c r="AE21" i="82" s="1"/>
  <c r="Z22" i="53"/>
  <c r="AE22" i="53" s="1"/>
  <c r="Z20" i="96"/>
  <c r="W21" i="96" s="1"/>
  <c r="Z22" i="18"/>
  <c r="Z20" i="52"/>
  <c r="AE20" i="52" s="1"/>
  <c r="Z20" i="103"/>
  <c r="AF20" i="103" s="1"/>
  <c r="Z20" i="99"/>
  <c r="AF20" i="99" s="1"/>
  <c r="Z21" i="77"/>
  <c r="AG21" i="77" s="1"/>
  <c r="AP21" i="77" s="1"/>
  <c r="Z20" i="75"/>
  <c r="W21" i="75" s="1"/>
  <c r="Z21" i="35"/>
  <c r="W22" i="35" s="1"/>
  <c r="Z21" i="49"/>
  <c r="W22" i="49" s="1"/>
  <c r="Z21" i="72"/>
  <c r="AF21" i="72" s="1"/>
  <c r="AO21" i="72" s="1"/>
  <c r="W23" i="79"/>
  <c r="W21" i="103"/>
  <c r="AG20" i="103"/>
  <c r="W21" i="66"/>
  <c r="AG20" i="66"/>
  <c r="AP20" i="66" s="1"/>
  <c r="AF20" i="66"/>
  <c r="AO20" i="66" s="1"/>
  <c r="AE20" i="66"/>
  <c r="AE21" i="68"/>
  <c r="AG21" i="68"/>
  <c r="AP21" i="68" s="1"/>
  <c r="W22" i="68"/>
  <c r="W22" i="73"/>
  <c r="AG21" i="73"/>
  <c r="AP21" i="73" s="1"/>
  <c r="AE21" i="73"/>
  <c r="AF21" i="98"/>
  <c r="AE21" i="98"/>
  <c r="AG21" i="98"/>
  <c r="W22" i="98"/>
  <c r="AE22" i="41"/>
  <c r="AH21" i="59"/>
  <c r="AQ21" i="59" s="1"/>
  <c r="AI20" i="83"/>
  <c r="AH21" i="102"/>
  <c r="AH22" i="33"/>
  <c r="AQ22" i="33" s="1"/>
  <c r="AH20" i="26"/>
  <c r="AQ20" i="26" s="1"/>
  <c r="Y21" i="87"/>
  <c r="X21" i="87"/>
  <c r="AF22" i="71"/>
  <c r="AO22" i="71" s="1"/>
  <c r="AE22" i="71"/>
  <c r="AG22" i="71"/>
  <c r="AP22" i="71" s="1"/>
  <c r="W23" i="71"/>
  <c r="Y22" i="74"/>
  <c r="X22" i="74"/>
  <c r="AH20" i="43"/>
  <c r="AH21" i="20"/>
  <c r="Z21" i="59"/>
  <c r="Y21" i="97"/>
  <c r="X21" i="97"/>
  <c r="AI21" i="94"/>
  <c r="AR19" i="23"/>
  <c r="Z21" i="102"/>
  <c r="AH21" i="60"/>
  <c r="AQ21" i="60" s="1"/>
  <c r="Z20" i="26"/>
  <c r="AH22" i="76"/>
  <c r="AQ22" i="76" s="1"/>
  <c r="AN21" i="22"/>
  <c r="Y22" i="67"/>
  <c r="X22" i="67"/>
  <c r="Y21" i="21"/>
  <c r="X21" i="21"/>
  <c r="W21" i="99"/>
  <c r="AE20" i="99"/>
  <c r="AE19" i="42"/>
  <c r="AF19" i="42"/>
  <c r="AG19" i="42"/>
  <c r="W20" i="42"/>
  <c r="AH20" i="103"/>
  <c r="W22" i="34"/>
  <c r="AE21" i="34"/>
  <c r="AF21" i="34"/>
  <c r="AO21" i="34" s="1"/>
  <c r="AG21" i="34"/>
  <c r="AP21" i="34" s="1"/>
  <c r="AE21" i="48"/>
  <c r="W22" i="48"/>
  <c r="AF21" i="48"/>
  <c r="AG21" i="48"/>
  <c r="AF21" i="2"/>
  <c r="AO21" i="2" s="1"/>
  <c r="AE21" i="2"/>
  <c r="AG21" i="2"/>
  <c r="AP21" i="2" s="1"/>
  <c r="W22" i="2"/>
  <c r="AN20" i="69"/>
  <c r="AI20" i="69"/>
  <c r="AN19" i="24"/>
  <c r="AI19" i="24"/>
  <c r="AR20" i="58"/>
  <c r="AR21" i="76"/>
  <c r="AR20" i="60"/>
  <c r="AF22" i="89"/>
  <c r="AE22" i="89"/>
  <c r="W23" i="89"/>
  <c r="AG22" i="89"/>
  <c r="AH21" i="49"/>
  <c r="Z20" i="43"/>
  <c r="Z21" i="20"/>
  <c r="Y20" i="101"/>
  <c r="X20" i="101"/>
  <c r="Y20" i="104"/>
  <c r="X20" i="104"/>
  <c r="AH22" i="38"/>
  <c r="AQ22" i="38" s="1"/>
  <c r="AI20" i="97"/>
  <c r="AN20" i="81"/>
  <c r="AI20" i="81"/>
  <c r="Y20" i="91"/>
  <c r="X20" i="91"/>
  <c r="AH21" i="25"/>
  <c r="AQ21" i="25" s="1"/>
  <c r="AH23" i="85"/>
  <c r="AR21" i="38"/>
  <c r="Z21" i="60"/>
  <c r="Z22" i="33"/>
  <c r="Z22" i="76"/>
  <c r="Y21" i="39"/>
  <c r="X21" i="39"/>
  <c r="Y20" i="11"/>
  <c r="X20" i="11"/>
  <c r="AH21" i="82"/>
  <c r="AI21" i="47"/>
  <c r="AI20" i="65"/>
  <c r="AN20" i="65"/>
  <c r="AG20" i="61"/>
  <c r="AP20" i="61" s="1"/>
  <c r="AE20" i="61"/>
  <c r="W21" i="61"/>
  <c r="AF20" i="61"/>
  <c r="AO20" i="61" s="1"/>
  <c r="AI21" i="74"/>
  <c r="AN21" i="74"/>
  <c r="AF20" i="86"/>
  <c r="W21" i="86"/>
  <c r="AE20" i="86"/>
  <c r="AG20" i="86"/>
  <c r="AI20" i="45"/>
  <c r="AG21" i="37"/>
  <c r="AP21" i="37" s="1"/>
  <c r="W22" i="37"/>
  <c r="AE21" i="37"/>
  <c r="AF21" i="37"/>
  <c r="AO21" i="37" s="1"/>
  <c r="AR21" i="79"/>
  <c r="Y20" i="24"/>
  <c r="X20" i="24"/>
  <c r="AE19" i="10"/>
  <c r="W20" i="10"/>
  <c r="AF19" i="10"/>
  <c r="AG19" i="10"/>
  <c r="AH20" i="23"/>
  <c r="AQ20" i="23" s="1"/>
  <c r="AH21" i="29"/>
  <c r="AQ21" i="29" s="1"/>
  <c r="AI19" i="101"/>
  <c r="AH21" i="70"/>
  <c r="AQ21" i="70" s="1"/>
  <c r="AH21" i="84"/>
  <c r="W21" i="93"/>
  <c r="AG20" i="93"/>
  <c r="AF20" i="93"/>
  <c r="AE20" i="93"/>
  <c r="Y22" i="94"/>
  <c r="X22" i="94"/>
  <c r="AE21" i="25"/>
  <c r="AH20" i="95"/>
  <c r="AE23" i="85"/>
  <c r="W24" i="85"/>
  <c r="AG23" i="85"/>
  <c r="AF23" i="85"/>
  <c r="AR20" i="73"/>
  <c r="AR19" i="75"/>
  <c r="AH21" i="105"/>
  <c r="AH21" i="36"/>
  <c r="AQ21" i="36" s="1"/>
  <c r="AI20" i="87"/>
  <c r="AI19" i="11"/>
  <c r="Y22" i="22"/>
  <c r="X22" i="22"/>
  <c r="Y21" i="63"/>
  <c r="X21" i="63"/>
  <c r="AN20" i="21"/>
  <c r="AE22" i="16"/>
  <c r="AF22" i="16"/>
  <c r="AG22" i="16"/>
  <c r="W23" i="16"/>
  <c r="AR20" i="29"/>
  <c r="W22" i="28"/>
  <c r="AF21" i="28"/>
  <c r="AO21" i="28" s="1"/>
  <c r="AE22" i="31"/>
  <c r="AF22" i="31"/>
  <c r="AO22" i="31" s="1"/>
  <c r="AG22" i="31"/>
  <c r="AP22" i="31" s="1"/>
  <c r="W23" i="31"/>
  <c r="W22" i="78"/>
  <c r="AG21" i="78"/>
  <c r="AP21" i="78" s="1"/>
  <c r="AF21" i="78"/>
  <c r="AO21" i="78" s="1"/>
  <c r="AE21" i="78"/>
  <c r="AH21" i="73"/>
  <c r="AQ21" i="73" s="1"/>
  <c r="W23" i="64"/>
  <c r="AH20" i="66"/>
  <c r="AQ20" i="66" s="1"/>
  <c r="AH21" i="58"/>
  <c r="AQ21" i="58" s="1"/>
  <c r="AE20" i="40"/>
  <c r="AF20" i="40"/>
  <c r="AO20" i="40" s="1"/>
  <c r="AG20" i="40"/>
  <c r="AP20" i="40" s="1"/>
  <c r="W21" i="40"/>
  <c r="AH20" i="96"/>
  <c r="AR20" i="25"/>
  <c r="Z21" i="58"/>
  <c r="AH21" i="13"/>
  <c r="AH22" i="100"/>
  <c r="Y22" i="47"/>
  <c r="X22" i="47"/>
  <c r="AH20" i="75"/>
  <c r="AQ20" i="75" s="1"/>
  <c r="AH21" i="77"/>
  <c r="AQ21" i="77" s="1"/>
  <c r="W21" i="17"/>
  <c r="AE20" i="17"/>
  <c r="AG20" i="17"/>
  <c r="AP20" i="17" s="1"/>
  <c r="AF20" i="17"/>
  <c r="AO20" i="17" s="1"/>
  <c r="AE20" i="14"/>
  <c r="AF20" i="14"/>
  <c r="AO20" i="14" s="1"/>
  <c r="AG20" i="14"/>
  <c r="AP20" i="14" s="1"/>
  <c r="W21" i="14"/>
  <c r="AI20" i="30"/>
  <c r="AN20" i="30"/>
  <c r="AH21" i="28"/>
  <c r="AQ21" i="28" s="1"/>
  <c r="AR20" i="77"/>
  <c r="AH22" i="31"/>
  <c r="AQ22" i="31" s="1"/>
  <c r="Z20" i="23"/>
  <c r="AF20" i="92"/>
  <c r="AE20" i="92"/>
  <c r="W21" i="92"/>
  <c r="AG20" i="92"/>
  <c r="AH21" i="68"/>
  <c r="AQ21" i="68" s="1"/>
  <c r="AH21" i="90"/>
  <c r="AH22" i="79"/>
  <c r="AQ22" i="79" s="1"/>
  <c r="AE22" i="9"/>
  <c r="AF22" i="9"/>
  <c r="AO22" i="9" s="1"/>
  <c r="W23" i="9"/>
  <c r="AG22" i="9"/>
  <c r="AP22" i="9" s="1"/>
  <c r="Z21" i="70"/>
  <c r="Z21" i="84"/>
  <c r="Z20" i="95"/>
  <c r="AH20" i="50"/>
  <c r="AR20" i="68"/>
  <c r="Z21" i="105"/>
  <c r="AR21" i="12"/>
  <c r="Y21" i="45"/>
  <c r="X21" i="45"/>
  <c r="AF22" i="18"/>
  <c r="AG22" i="18"/>
  <c r="AE22" i="18"/>
  <c r="W23" i="18"/>
  <c r="W22" i="88"/>
  <c r="AG21" i="88"/>
  <c r="AE21" i="88"/>
  <c r="AF21" i="88"/>
  <c r="AR20" i="28"/>
  <c r="AH21" i="72"/>
  <c r="AQ21" i="72" s="1"/>
  <c r="AH20" i="99"/>
  <c r="AG20" i="27"/>
  <c r="AP20" i="27" s="1"/>
  <c r="W21" i="27"/>
  <c r="AE20" i="27"/>
  <c r="AF20" i="27"/>
  <c r="AO20" i="27" s="1"/>
  <c r="AH22" i="16"/>
  <c r="Y21" i="69"/>
  <c r="X21" i="69"/>
  <c r="AH21" i="98"/>
  <c r="Y21" i="30"/>
  <c r="X21" i="30"/>
  <c r="Y21" i="65"/>
  <c r="X21" i="65"/>
  <c r="AH22" i="18"/>
  <c r="AH20" i="52"/>
  <c r="AF22" i="80"/>
  <c r="AO22" i="80" s="1"/>
  <c r="AE22" i="80"/>
  <c r="AG22" i="80"/>
  <c r="AP22" i="80" s="1"/>
  <c r="W23" i="80"/>
  <c r="AH21" i="35"/>
  <c r="AH22" i="53"/>
  <c r="W23" i="15"/>
  <c r="AE22" i="15"/>
  <c r="AG22" i="15"/>
  <c r="AF22" i="15"/>
  <c r="Y20" i="51"/>
  <c r="X20" i="51"/>
  <c r="AF21" i="29"/>
  <c r="AO21" i="29" s="1"/>
  <c r="AH22" i="41"/>
  <c r="AH22" i="12"/>
  <c r="AQ22" i="12" s="1"/>
  <c r="AE22" i="44"/>
  <c r="AF22" i="44"/>
  <c r="AG22" i="44"/>
  <c r="W23" i="44"/>
  <c r="Y21" i="83"/>
  <c r="X21" i="83"/>
  <c r="Y21" i="81"/>
  <c r="X21" i="81"/>
  <c r="AH22" i="64"/>
  <c r="AQ22" i="64" s="1"/>
  <c r="AE20" i="54"/>
  <c r="AF20" i="54"/>
  <c r="AG20" i="54"/>
  <c r="W21" i="54"/>
  <c r="AE22" i="46"/>
  <c r="AF22" i="46"/>
  <c r="AG22" i="46"/>
  <c r="W23" i="46"/>
  <c r="W22" i="36"/>
  <c r="AG21" i="36"/>
  <c r="AP21" i="36" s="1"/>
  <c r="AE21" i="36"/>
  <c r="AF21" i="36"/>
  <c r="AO21" i="36" s="1"/>
  <c r="AN20" i="39"/>
  <c r="AI20" i="39"/>
  <c r="AH22" i="71"/>
  <c r="AQ22" i="71" s="1"/>
  <c r="AG20" i="19" l="1"/>
  <c r="AP20" i="19" s="1"/>
  <c r="AF20" i="19"/>
  <c r="AO20" i="19" s="1"/>
  <c r="W21" i="19"/>
  <c r="AE20" i="19"/>
  <c r="AG22" i="100"/>
  <c r="AE22" i="79"/>
  <c r="AN22" i="79" s="1"/>
  <c r="AE21" i="29"/>
  <c r="AI21" i="29" s="1"/>
  <c r="W23" i="100"/>
  <c r="AF22" i="79"/>
  <c r="AO22" i="79" s="1"/>
  <c r="W22" i="72"/>
  <c r="AG22" i="38"/>
  <c r="AP22" i="38" s="1"/>
  <c r="W22" i="82"/>
  <c r="AI21" i="22"/>
  <c r="AR21" i="22" s="1"/>
  <c r="AG21" i="49"/>
  <c r="AF21" i="49"/>
  <c r="AE21" i="49"/>
  <c r="AI19" i="51"/>
  <c r="AI20" i="63"/>
  <c r="AR20" i="63" s="1"/>
  <c r="AN20" i="63"/>
  <c r="AI20" i="55"/>
  <c r="AG21" i="25"/>
  <c r="AP21" i="25" s="1"/>
  <c r="AG21" i="35"/>
  <c r="AG22" i="64"/>
  <c r="AP22" i="64" s="1"/>
  <c r="AE22" i="64"/>
  <c r="AF21" i="25"/>
  <c r="AO21" i="25" s="1"/>
  <c r="AF21" i="13"/>
  <c r="AI20" i="21"/>
  <c r="AR20" i="21" s="1"/>
  <c r="AI19" i="91"/>
  <c r="AI21" i="67"/>
  <c r="AR21" i="67" s="1"/>
  <c r="AE21" i="35"/>
  <c r="AF21" i="35"/>
  <c r="AF22" i="53"/>
  <c r="W21" i="52"/>
  <c r="Y21" i="52" s="1"/>
  <c r="AE21" i="90"/>
  <c r="AG20" i="52"/>
  <c r="X21" i="55"/>
  <c r="AF21" i="90"/>
  <c r="AI19" i="104"/>
  <c r="AF20" i="52"/>
  <c r="Z21" i="21"/>
  <c r="W22" i="21" s="1"/>
  <c r="AG21" i="90"/>
  <c r="AI19" i="32"/>
  <c r="X22" i="62"/>
  <c r="Z22" i="62" s="1"/>
  <c r="AG21" i="28"/>
  <c r="AP21" i="28" s="1"/>
  <c r="AE22" i="38"/>
  <c r="AN22" i="38" s="1"/>
  <c r="Y20" i="32"/>
  <c r="X20" i="32"/>
  <c r="AH20" i="32" s="1"/>
  <c r="AF22" i="38"/>
  <c r="AO22" i="38" s="1"/>
  <c r="Z22" i="67"/>
  <c r="AE22" i="67" s="1"/>
  <c r="AG20" i="50"/>
  <c r="AG22" i="53"/>
  <c r="AF22" i="41"/>
  <c r="AF22" i="100"/>
  <c r="AG22" i="12"/>
  <c r="AP22" i="12" s="1"/>
  <c r="Z22" i="22"/>
  <c r="AE22" i="22" s="1"/>
  <c r="W22" i="29"/>
  <c r="Y22" i="29" s="1"/>
  <c r="AI21" i="62"/>
  <c r="AR21" i="62" s="1"/>
  <c r="Z21" i="30"/>
  <c r="AE21" i="30" s="1"/>
  <c r="AF20" i="75"/>
  <c r="AO20" i="75" s="1"/>
  <c r="AF21" i="77"/>
  <c r="AO21" i="77" s="1"/>
  <c r="AE21" i="72"/>
  <c r="AN21" i="72" s="1"/>
  <c r="AE20" i="103"/>
  <c r="AI20" i="103" s="1"/>
  <c r="AG20" i="99"/>
  <c r="AI20" i="99" s="1"/>
  <c r="AG22" i="41"/>
  <c r="AE20" i="75"/>
  <c r="AN20" i="75" s="1"/>
  <c r="AE21" i="77"/>
  <c r="AN21" i="77" s="1"/>
  <c r="W21" i="50"/>
  <c r="X21" i="50" s="1"/>
  <c r="AG21" i="82"/>
  <c r="W23" i="53"/>
  <c r="X23" i="53" s="1"/>
  <c r="AG21" i="72"/>
  <c r="AP21" i="72" s="1"/>
  <c r="AE21" i="13"/>
  <c r="W23" i="12"/>
  <c r="X23" i="12" s="1"/>
  <c r="AG20" i="75"/>
  <c r="AP20" i="75" s="1"/>
  <c r="AF20" i="50"/>
  <c r="AE20" i="96"/>
  <c r="AG21" i="13"/>
  <c r="AF20" i="96"/>
  <c r="Z20" i="91"/>
  <c r="AE20" i="91" s="1"/>
  <c r="Z22" i="74"/>
  <c r="AF22" i="74" s="1"/>
  <c r="AO22" i="74" s="1"/>
  <c r="W22" i="77"/>
  <c r="Y22" i="77" s="1"/>
  <c r="AF21" i="82"/>
  <c r="AG20" i="96"/>
  <c r="AF22" i="12"/>
  <c r="AO22" i="12" s="1"/>
  <c r="Z21" i="65"/>
  <c r="W22" i="65" s="1"/>
  <c r="Z21" i="69"/>
  <c r="W22" i="69" s="1"/>
  <c r="Z21" i="39"/>
  <c r="W22" i="39" s="1"/>
  <c r="Z21" i="87"/>
  <c r="AE21" i="87" s="1"/>
  <c r="Z21" i="45"/>
  <c r="AE21" i="45" s="1"/>
  <c r="Z22" i="47"/>
  <c r="AE22" i="47" s="1"/>
  <c r="Z20" i="51"/>
  <c r="AE20" i="51" s="1"/>
  <c r="Z22" i="94"/>
  <c r="AF22" i="94" s="1"/>
  <c r="Z21" i="55"/>
  <c r="AE21" i="55" s="1"/>
  <c r="Z20" i="101"/>
  <c r="W21" i="101" s="1"/>
  <c r="Z20" i="24"/>
  <c r="AG20" i="24" s="1"/>
  <c r="AP20" i="24" s="1"/>
  <c r="AF21" i="30"/>
  <c r="AO21" i="30" s="1"/>
  <c r="AG21" i="30"/>
  <c r="AP21" i="30" s="1"/>
  <c r="AF21" i="21"/>
  <c r="AO21" i="21" s="1"/>
  <c r="W23" i="47"/>
  <c r="AE22" i="74"/>
  <c r="AG22" i="74"/>
  <c r="AP22" i="74" s="1"/>
  <c r="AI21" i="36"/>
  <c r="AN21" i="36"/>
  <c r="Y23" i="44"/>
  <c r="X23" i="44"/>
  <c r="Y21" i="27"/>
  <c r="X21" i="27"/>
  <c r="AI22" i="31"/>
  <c r="AN22" i="31"/>
  <c r="W22" i="84"/>
  <c r="AG21" i="84"/>
  <c r="AF21" i="84"/>
  <c r="AE21" i="84"/>
  <c r="AI22" i="9"/>
  <c r="AN22" i="9"/>
  <c r="Y23" i="16"/>
  <c r="X23" i="16"/>
  <c r="AH21" i="63"/>
  <c r="AQ21" i="63" s="1"/>
  <c r="Y22" i="49"/>
  <c r="X22" i="49"/>
  <c r="AR21" i="74"/>
  <c r="AR20" i="65"/>
  <c r="AR20" i="81"/>
  <c r="AH20" i="104"/>
  <c r="AI21" i="34"/>
  <c r="AN21" i="34"/>
  <c r="AH22" i="74"/>
  <c r="AQ22" i="74" s="1"/>
  <c r="Y22" i="98"/>
  <c r="X22" i="98"/>
  <c r="Y22" i="35"/>
  <c r="X22" i="35"/>
  <c r="Y22" i="73"/>
  <c r="X22" i="73"/>
  <c r="Y22" i="82"/>
  <c r="X22" i="82"/>
  <c r="Y22" i="72"/>
  <c r="X22" i="72"/>
  <c r="AF22" i="22"/>
  <c r="AO22" i="22" s="1"/>
  <c r="AG22" i="22"/>
  <c r="AP22" i="22" s="1"/>
  <c r="AH22" i="94"/>
  <c r="AI19" i="42"/>
  <c r="Y23" i="71"/>
  <c r="X23" i="71"/>
  <c r="AI22" i="100"/>
  <c r="Y22" i="88"/>
  <c r="X22" i="88"/>
  <c r="Y23" i="18"/>
  <c r="X23" i="18"/>
  <c r="W22" i="70"/>
  <c r="AG21" i="70"/>
  <c r="AP21" i="70" s="1"/>
  <c r="AF21" i="70"/>
  <c r="AO21" i="70" s="1"/>
  <c r="AE21" i="70"/>
  <c r="AG20" i="23"/>
  <c r="AP20" i="23" s="1"/>
  <c r="AF20" i="23"/>
  <c r="AO20" i="23" s="1"/>
  <c r="W21" i="23"/>
  <c r="AE20" i="23"/>
  <c r="AN20" i="14"/>
  <c r="AI20" i="14"/>
  <c r="W22" i="58"/>
  <c r="AE21" i="58"/>
  <c r="AG21" i="58"/>
  <c r="AP21" i="58" s="1"/>
  <c r="AF21" i="58"/>
  <c r="AO21" i="58" s="1"/>
  <c r="Y23" i="64"/>
  <c r="X23" i="64"/>
  <c r="Y22" i="78"/>
  <c r="X22" i="78"/>
  <c r="AN21" i="28"/>
  <c r="Z21" i="63"/>
  <c r="Y24" i="85"/>
  <c r="X24" i="85"/>
  <c r="Y23" i="38"/>
  <c r="X23" i="38"/>
  <c r="Z20" i="104"/>
  <c r="Y22" i="34"/>
  <c r="X22" i="34"/>
  <c r="AH22" i="67"/>
  <c r="AQ22" i="67" s="1"/>
  <c r="W22" i="102"/>
  <c r="AG21" i="102"/>
  <c r="AF21" i="102"/>
  <c r="AE21" i="102"/>
  <c r="AN22" i="71"/>
  <c r="AI22" i="71"/>
  <c r="AH21" i="87"/>
  <c r="Y21" i="75"/>
  <c r="X21" i="75"/>
  <c r="Y22" i="68"/>
  <c r="X22" i="68"/>
  <c r="AN20" i="66"/>
  <c r="AI20" i="66"/>
  <c r="Y23" i="46"/>
  <c r="X23" i="46"/>
  <c r="AH21" i="81"/>
  <c r="AQ21" i="81" s="1"/>
  <c r="AH20" i="51"/>
  <c r="Y23" i="15"/>
  <c r="X23" i="15"/>
  <c r="AH21" i="45"/>
  <c r="AI19" i="10"/>
  <c r="AH21" i="55"/>
  <c r="AN22" i="12"/>
  <c r="Y22" i="36"/>
  <c r="X22" i="36"/>
  <c r="Z21" i="81"/>
  <c r="Y23" i="80"/>
  <c r="X23" i="80"/>
  <c r="AH21" i="65"/>
  <c r="AQ21" i="65" s="1"/>
  <c r="AH21" i="83"/>
  <c r="AI22" i="80"/>
  <c r="AN22" i="80"/>
  <c r="AH21" i="69"/>
  <c r="AQ21" i="69" s="1"/>
  <c r="AI22" i="18"/>
  <c r="AH22" i="62"/>
  <c r="AQ22" i="62" s="1"/>
  <c r="W22" i="105"/>
  <c r="AG21" i="105"/>
  <c r="AF21" i="105"/>
  <c r="AE21" i="105"/>
  <c r="Y21" i="40"/>
  <c r="X21" i="40"/>
  <c r="Y23" i="31"/>
  <c r="X23" i="31"/>
  <c r="AI23" i="85"/>
  <c r="AN21" i="25"/>
  <c r="AI20" i="93"/>
  <c r="AH20" i="24"/>
  <c r="AQ20" i="24" s="1"/>
  <c r="AI21" i="37"/>
  <c r="AN21" i="37"/>
  <c r="AI20" i="86"/>
  <c r="AH20" i="11"/>
  <c r="W23" i="76"/>
  <c r="AG22" i="76"/>
  <c r="AP22" i="76" s="1"/>
  <c r="AE22" i="76"/>
  <c r="AF22" i="76"/>
  <c r="AO22" i="76" s="1"/>
  <c r="AR19" i="24"/>
  <c r="Y22" i="2"/>
  <c r="X22" i="2"/>
  <c r="Y22" i="48"/>
  <c r="X22" i="48"/>
  <c r="Y20" i="42"/>
  <c r="X20" i="42"/>
  <c r="AH21" i="97"/>
  <c r="W22" i="87"/>
  <c r="AG21" i="87"/>
  <c r="Y23" i="41"/>
  <c r="X23" i="41"/>
  <c r="AI21" i="98"/>
  <c r="X22" i="77"/>
  <c r="Y23" i="100"/>
  <c r="X23" i="100"/>
  <c r="Y22" i="13"/>
  <c r="X22" i="13"/>
  <c r="AI22" i="15"/>
  <c r="Y21" i="54"/>
  <c r="X21" i="54"/>
  <c r="AI20" i="92"/>
  <c r="Y21" i="17"/>
  <c r="X21" i="17"/>
  <c r="AI20" i="40"/>
  <c r="AN20" i="40"/>
  <c r="Y22" i="25"/>
  <c r="X22" i="25"/>
  <c r="Y21" i="93"/>
  <c r="X21" i="93"/>
  <c r="AN20" i="61"/>
  <c r="AI20" i="61"/>
  <c r="AH21" i="39"/>
  <c r="AQ21" i="39" s="1"/>
  <c r="AE20" i="43"/>
  <c r="AF20" i="43"/>
  <c r="AG20" i="43"/>
  <c r="W21" i="43"/>
  <c r="AF21" i="59"/>
  <c r="AO21" i="59" s="1"/>
  <c r="AE21" i="59"/>
  <c r="AG21" i="59"/>
  <c r="AP21" i="59" s="1"/>
  <c r="W22" i="59"/>
  <c r="Y23" i="53"/>
  <c r="AR20" i="39"/>
  <c r="AI22" i="46"/>
  <c r="AI20" i="54"/>
  <c r="AI22" i="44"/>
  <c r="Z21" i="83"/>
  <c r="X22" i="29"/>
  <c r="AH21" i="30"/>
  <c r="AQ21" i="30" s="1"/>
  <c r="AF20" i="95"/>
  <c r="AE20" i="95"/>
  <c r="W21" i="95"/>
  <c r="AG20" i="95"/>
  <c r="AR20" i="30"/>
  <c r="Y22" i="28"/>
  <c r="X22" i="28"/>
  <c r="AI22" i="16"/>
  <c r="AH22" i="22"/>
  <c r="AQ22" i="22" s="1"/>
  <c r="Y22" i="37"/>
  <c r="X22" i="37"/>
  <c r="Y21" i="86"/>
  <c r="X21" i="86"/>
  <c r="Z20" i="11"/>
  <c r="AE22" i="33"/>
  <c r="AF22" i="33"/>
  <c r="AO22" i="33" s="1"/>
  <c r="AG22" i="33"/>
  <c r="AP22" i="33" s="1"/>
  <c r="W23" i="33"/>
  <c r="AH20" i="91"/>
  <c r="AH20" i="101"/>
  <c r="Y23" i="89"/>
  <c r="X23" i="89"/>
  <c r="AI21" i="48"/>
  <c r="Y21" i="99"/>
  <c r="X21" i="99"/>
  <c r="Z21" i="97"/>
  <c r="Y22" i="90"/>
  <c r="X22" i="90"/>
  <c r="AI21" i="68"/>
  <c r="AN21" i="68"/>
  <c r="Y21" i="103"/>
  <c r="X21" i="103"/>
  <c r="Y23" i="79"/>
  <c r="X23" i="79"/>
  <c r="AI20" i="27"/>
  <c r="AN20" i="27"/>
  <c r="AI21" i="88"/>
  <c r="Y23" i="9"/>
  <c r="X23" i="9"/>
  <c r="Y21" i="92"/>
  <c r="X21" i="92"/>
  <c r="Y21" i="14"/>
  <c r="X21" i="14"/>
  <c r="AI20" i="17"/>
  <c r="AN20" i="17"/>
  <c r="AH22" i="47"/>
  <c r="AN21" i="78"/>
  <c r="AI21" i="78"/>
  <c r="Y20" i="10"/>
  <c r="X20" i="10"/>
  <c r="Y21" i="61"/>
  <c r="X21" i="61"/>
  <c r="W22" i="60"/>
  <c r="AG21" i="60"/>
  <c r="AP21" i="60" s="1"/>
  <c r="AF21" i="60"/>
  <c r="AO21" i="60" s="1"/>
  <c r="AE21" i="60"/>
  <c r="AG21" i="20"/>
  <c r="AF21" i="20"/>
  <c r="AE21" i="20"/>
  <c r="W22" i="20"/>
  <c r="AI22" i="89"/>
  <c r="AR20" i="69"/>
  <c r="AN21" i="2"/>
  <c r="AI21" i="2"/>
  <c r="AH21" i="21"/>
  <c r="AQ21" i="21" s="1"/>
  <c r="AE20" i="26"/>
  <c r="AF20" i="26"/>
  <c r="AO20" i="26" s="1"/>
  <c r="W21" i="26"/>
  <c r="AG20" i="26"/>
  <c r="AP20" i="26" s="1"/>
  <c r="AN21" i="73"/>
  <c r="AI21" i="73"/>
  <c r="Y21" i="66"/>
  <c r="X21" i="66"/>
  <c r="Y21" i="96"/>
  <c r="X21" i="96"/>
  <c r="AI22" i="79" l="1"/>
  <c r="AN21" i="29"/>
  <c r="Y23" i="12"/>
  <c r="AN20" i="19"/>
  <c r="AI20" i="19"/>
  <c r="AR20" i="19" s="1"/>
  <c r="Y21" i="19"/>
  <c r="X21" i="19"/>
  <c r="AH21" i="19" s="1"/>
  <c r="AQ21" i="19" s="1"/>
  <c r="Z21" i="19"/>
  <c r="X21" i="52"/>
  <c r="AG21" i="39"/>
  <c r="AP21" i="39" s="1"/>
  <c r="AF22" i="67"/>
  <c r="AO22" i="67" s="1"/>
  <c r="AI21" i="49"/>
  <c r="AG22" i="67"/>
  <c r="AP22" i="67" s="1"/>
  <c r="AG22" i="47"/>
  <c r="W23" i="67"/>
  <c r="AF22" i="62"/>
  <c r="AO22" i="62" s="1"/>
  <c r="AE22" i="62"/>
  <c r="AN22" i="62" s="1"/>
  <c r="AG20" i="51"/>
  <c r="Z23" i="89"/>
  <c r="AE20" i="24"/>
  <c r="AN20" i="24" s="1"/>
  <c r="Z22" i="48"/>
  <c r="W23" i="74"/>
  <c r="W21" i="51"/>
  <c r="AI22" i="41"/>
  <c r="AI22" i="53"/>
  <c r="AI21" i="35"/>
  <c r="AI22" i="64"/>
  <c r="AR22" i="64" s="1"/>
  <c r="AI20" i="52"/>
  <c r="AI21" i="25"/>
  <c r="AR21" i="25" s="1"/>
  <c r="AI21" i="72"/>
  <c r="AR21" i="72" s="1"/>
  <c r="AI21" i="77"/>
  <c r="AR21" i="77" s="1"/>
  <c r="AI20" i="75"/>
  <c r="AR20" i="75" s="1"/>
  <c r="AN22" i="64"/>
  <c r="W23" i="62"/>
  <c r="AG21" i="21"/>
  <c r="AP21" i="21" s="1"/>
  <c r="AI21" i="28"/>
  <c r="AR21" i="28" s="1"/>
  <c r="AG22" i="62"/>
  <c r="AP22" i="62" s="1"/>
  <c r="AE21" i="21"/>
  <c r="W21" i="24"/>
  <c r="Y21" i="24" s="1"/>
  <c r="Z20" i="32"/>
  <c r="AG20" i="32" s="1"/>
  <c r="AI21" i="13"/>
  <c r="AI21" i="90"/>
  <c r="Z22" i="29"/>
  <c r="W23" i="22"/>
  <c r="Z22" i="98"/>
  <c r="AI22" i="38"/>
  <c r="AR22" i="38" s="1"/>
  <c r="W22" i="30"/>
  <c r="Y22" i="30" s="1"/>
  <c r="W22" i="45"/>
  <c r="Z23" i="79"/>
  <c r="AE21" i="69"/>
  <c r="AN21" i="69" s="1"/>
  <c r="AF21" i="69"/>
  <c r="AO21" i="69" s="1"/>
  <c r="AG21" i="69"/>
  <c r="AP21" i="69" s="1"/>
  <c r="AG21" i="65"/>
  <c r="AP21" i="65" s="1"/>
  <c r="Z21" i="86"/>
  <c r="AF21" i="86" s="1"/>
  <c r="AI20" i="96"/>
  <c r="AE21" i="65"/>
  <c r="AN21" i="65" s="1"/>
  <c r="W23" i="94"/>
  <c r="AF21" i="65"/>
  <c r="AO21" i="65" s="1"/>
  <c r="Z23" i="71"/>
  <c r="AF20" i="51"/>
  <c r="AF20" i="24"/>
  <c r="AO20" i="24" s="1"/>
  <c r="AF22" i="47"/>
  <c r="AF20" i="101"/>
  <c r="Z22" i="68"/>
  <c r="AF22" i="68" s="1"/>
  <c r="AO22" i="68" s="1"/>
  <c r="Z22" i="2"/>
  <c r="Z22" i="36"/>
  <c r="AE22" i="36" s="1"/>
  <c r="Z22" i="78"/>
  <c r="AG22" i="94"/>
  <c r="AI21" i="82"/>
  <c r="AF21" i="39"/>
  <c r="AO21" i="39" s="1"/>
  <c r="Z20" i="10"/>
  <c r="W21" i="10" s="1"/>
  <c r="AE21" i="39"/>
  <c r="AN21" i="39" s="1"/>
  <c r="AI20" i="50"/>
  <c r="AE22" i="94"/>
  <c r="Z21" i="17"/>
  <c r="Z23" i="100"/>
  <c r="AE23" i="100" s="1"/>
  <c r="Z23" i="31"/>
  <c r="AG23" i="31" s="1"/>
  <c r="AP23" i="31" s="1"/>
  <c r="AP25" i="31" s="1"/>
  <c r="Z21" i="61"/>
  <c r="W22" i="61" s="1"/>
  <c r="AF21" i="87"/>
  <c r="AF20" i="91"/>
  <c r="AE20" i="101"/>
  <c r="AG21" i="45"/>
  <c r="W22" i="55"/>
  <c r="AG20" i="91"/>
  <c r="AF21" i="45"/>
  <c r="AG21" i="55"/>
  <c r="Y21" i="50"/>
  <c r="AI22" i="12"/>
  <c r="AR22" i="12" s="1"/>
  <c r="Z22" i="35"/>
  <c r="AF22" i="35" s="1"/>
  <c r="W21" i="91"/>
  <c r="AG20" i="101"/>
  <c r="AF21" i="55"/>
  <c r="Z22" i="77"/>
  <c r="Z22" i="37"/>
  <c r="W23" i="37" s="1"/>
  <c r="Z23" i="9"/>
  <c r="AG23" i="9" s="1"/>
  <c r="AP23" i="9" s="1"/>
  <c r="AP25" i="9" s="1"/>
  <c r="Z22" i="82"/>
  <c r="AE22" i="82" s="1"/>
  <c r="Z22" i="49"/>
  <c r="AE22" i="49" s="1"/>
  <c r="Z21" i="103"/>
  <c r="AG21" i="103" s="1"/>
  <c r="Z21" i="14"/>
  <c r="AF21" i="14" s="1"/>
  <c r="AO21" i="14" s="1"/>
  <c r="Z23" i="12"/>
  <c r="AE23" i="12" s="1"/>
  <c r="Z23" i="53"/>
  <c r="AG23" i="53" s="1"/>
  <c r="Z23" i="41"/>
  <c r="AE23" i="41" s="1"/>
  <c r="Z20" i="42"/>
  <c r="AE20" i="42" s="1"/>
  <c r="Z24" i="85"/>
  <c r="W25" i="85" s="1"/>
  <c r="Z23" i="15"/>
  <c r="W24" i="15" s="1"/>
  <c r="Z23" i="18"/>
  <c r="AE23" i="9"/>
  <c r="AR20" i="17"/>
  <c r="AH22" i="90"/>
  <c r="AH22" i="13"/>
  <c r="AI21" i="105"/>
  <c r="Y22" i="102"/>
  <c r="X22" i="102"/>
  <c r="AI22" i="22"/>
  <c r="AN22" i="22"/>
  <c r="AR22" i="71"/>
  <c r="AR20" i="14"/>
  <c r="Y22" i="84"/>
  <c r="X22" i="84"/>
  <c r="AH23" i="44"/>
  <c r="Y22" i="69"/>
  <c r="X22" i="69"/>
  <c r="AH21" i="96"/>
  <c r="Y23" i="33"/>
  <c r="X23" i="33"/>
  <c r="AE22" i="2"/>
  <c r="AF22" i="2"/>
  <c r="AO22" i="2" s="1"/>
  <c r="AG22" i="2"/>
  <c r="AP22" i="2" s="1"/>
  <c r="W23" i="2"/>
  <c r="AH23" i="46"/>
  <c r="Z21" i="96"/>
  <c r="Y22" i="20"/>
  <c r="X22" i="20"/>
  <c r="AR20" i="27"/>
  <c r="Z22" i="90"/>
  <c r="AH21" i="54"/>
  <c r="AN21" i="70"/>
  <c r="AI21" i="70"/>
  <c r="AR21" i="73"/>
  <c r="Y21" i="26"/>
  <c r="X21" i="26"/>
  <c r="AI21" i="20"/>
  <c r="Y22" i="60"/>
  <c r="X22" i="60"/>
  <c r="AH20" i="10"/>
  <c r="AH23" i="79"/>
  <c r="AQ23" i="79" s="1"/>
  <c r="AQ25" i="79" s="1"/>
  <c r="AZ3" i="79"/>
  <c r="W22" i="97"/>
  <c r="AG21" i="97"/>
  <c r="AE21" i="97"/>
  <c r="AF21" i="97"/>
  <c r="AH23" i="89"/>
  <c r="AH22" i="37"/>
  <c r="AQ22" i="37" s="1"/>
  <c r="AH22" i="29"/>
  <c r="AQ22" i="29" s="1"/>
  <c r="AF21" i="83"/>
  <c r="AE21" i="83"/>
  <c r="AG21" i="83"/>
  <c r="W22" i="83"/>
  <c r="Y21" i="43"/>
  <c r="X21" i="43"/>
  <c r="AR20" i="61"/>
  <c r="AH21" i="17"/>
  <c r="AQ21" i="17" s="1"/>
  <c r="Z21" i="54"/>
  <c r="AH22" i="77"/>
  <c r="AQ22" i="77" s="1"/>
  <c r="AH22" i="48"/>
  <c r="AH22" i="36"/>
  <c r="AQ22" i="36" s="1"/>
  <c r="AH22" i="35"/>
  <c r="AH22" i="49"/>
  <c r="Z23" i="44"/>
  <c r="AI22" i="74"/>
  <c r="AN22" i="74"/>
  <c r="Y23" i="62"/>
  <c r="X23" i="62"/>
  <c r="Y22" i="21"/>
  <c r="X22" i="21"/>
  <c r="Y22" i="55"/>
  <c r="X22" i="55"/>
  <c r="AE21" i="103"/>
  <c r="W22" i="103"/>
  <c r="AH21" i="93"/>
  <c r="AG23" i="100"/>
  <c r="AE23" i="31"/>
  <c r="AF23" i="31"/>
  <c r="AO23" i="31" s="1"/>
  <c r="AO25" i="31" s="1"/>
  <c r="AH23" i="38"/>
  <c r="AQ23" i="38" s="1"/>
  <c r="AQ25" i="38" s="1"/>
  <c r="AZ3" i="38"/>
  <c r="AH23" i="64"/>
  <c r="AQ23" i="64" s="1"/>
  <c r="AQ25" i="64" s="1"/>
  <c r="AZ3" i="64"/>
  <c r="AG23" i="71"/>
  <c r="AP23" i="71" s="1"/>
  <c r="AP25" i="71" s="1"/>
  <c r="AF23" i="71"/>
  <c r="AO23" i="71" s="1"/>
  <c r="AO25" i="71" s="1"/>
  <c r="AE23" i="71"/>
  <c r="AH22" i="82"/>
  <c r="Y22" i="45"/>
  <c r="X22" i="45"/>
  <c r="AR20" i="40"/>
  <c r="AH23" i="41"/>
  <c r="AR21" i="37"/>
  <c r="AH22" i="68"/>
  <c r="AQ22" i="68" s="1"/>
  <c r="AH21" i="52"/>
  <c r="AG23" i="79"/>
  <c r="AP23" i="79" s="1"/>
  <c r="AP25" i="79" s="1"/>
  <c r="AF23" i="79"/>
  <c r="AO23" i="79" s="1"/>
  <c r="AO25" i="79" s="1"/>
  <c r="AE23" i="79"/>
  <c r="AH21" i="99"/>
  <c r="AF23" i="89"/>
  <c r="AE23" i="89"/>
  <c r="AG23" i="89"/>
  <c r="W24" i="89"/>
  <c r="AN22" i="33"/>
  <c r="AI22" i="33"/>
  <c r="AH22" i="28"/>
  <c r="AQ22" i="28" s="1"/>
  <c r="Y21" i="95"/>
  <c r="X21" i="95"/>
  <c r="AG22" i="29"/>
  <c r="AP22" i="29" s="1"/>
  <c r="W23" i="29"/>
  <c r="AE22" i="29"/>
  <c r="AF22" i="29"/>
  <c r="AO22" i="29" s="1"/>
  <c r="AH22" i="25"/>
  <c r="AQ22" i="25" s="1"/>
  <c r="AG21" i="17"/>
  <c r="AP21" i="17" s="1"/>
  <c r="AF21" i="17"/>
  <c r="AO21" i="17" s="1"/>
  <c r="AE21" i="17"/>
  <c r="W22" i="17"/>
  <c r="AF22" i="77"/>
  <c r="AO22" i="77" s="1"/>
  <c r="AG22" i="77"/>
  <c r="AP22" i="77" s="1"/>
  <c r="AE22" i="77"/>
  <c r="W23" i="77"/>
  <c r="Y23" i="67"/>
  <c r="X23" i="67"/>
  <c r="AE22" i="48"/>
  <c r="AF22" i="48"/>
  <c r="AG22" i="48"/>
  <c r="W23" i="48"/>
  <c r="AN22" i="76"/>
  <c r="AI22" i="76"/>
  <c r="AH21" i="40"/>
  <c r="AQ21" i="40" s="1"/>
  <c r="Y22" i="105"/>
  <c r="X22" i="105"/>
  <c r="W23" i="36"/>
  <c r="AI21" i="102"/>
  <c r="AH22" i="34"/>
  <c r="AQ22" i="34" s="1"/>
  <c r="Z21" i="52"/>
  <c r="AH24" i="85"/>
  <c r="AH22" i="78"/>
  <c r="AQ22" i="78" s="1"/>
  <c r="AI20" i="23"/>
  <c r="AN20" i="23"/>
  <c r="AR21" i="29"/>
  <c r="Y23" i="22"/>
  <c r="X23" i="22"/>
  <c r="AH22" i="72"/>
  <c r="AQ22" i="72" s="1"/>
  <c r="AH22" i="73"/>
  <c r="AQ22" i="73" s="1"/>
  <c r="AH23" i="16"/>
  <c r="AR22" i="9"/>
  <c r="AR22" i="31"/>
  <c r="Y21" i="91"/>
  <c r="X21" i="91"/>
  <c r="Y23" i="94"/>
  <c r="X23" i="94"/>
  <c r="AN21" i="30"/>
  <c r="AI21" i="30"/>
  <c r="AI21" i="59"/>
  <c r="AN21" i="59"/>
  <c r="AF23" i="15"/>
  <c r="AH21" i="75"/>
  <c r="AQ21" i="75" s="1"/>
  <c r="W22" i="63"/>
  <c r="AG21" i="63"/>
  <c r="AP21" i="63" s="1"/>
  <c r="AF21" i="63"/>
  <c r="AO21" i="63" s="1"/>
  <c r="AE21" i="63"/>
  <c r="Y22" i="58"/>
  <c r="X22" i="58"/>
  <c r="AF22" i="98"/>
  <c r="AG22" i="98"/>
  <c r="AE22" i="98"/>
  <c r="W23" i="98"/>
  <c r="Y23" i="47"/>
  <c r="X23" i="47"/>
  <c r="AH21" i="14"/>
  <c r="AQ21" i="14" s="1"/>
  <c r="Z22" i="13"/>
  <c r="Y22" i="87"/>
  <c r="X22" i="87"/>
  <c r="Z23" i="38"/>
  <c r="AH21" i="92"/>
  <c r="Z21" i="99"/>
  <c r="AI20" i="95"/>
  <c r="Y22" i="59"/>
  <c r="X22" i="59"/>
  <c r="AN22" i="67"/>
  <c r="AI22" i="67"/>
  <c r="AH23" i="31"/>
  <c r="AQ23" i="31" s="1"/>
  <c r="AQ25" i="31" s="1"/>
  <c r="AZ3" i="31"/>
  <c r="Z21" i="40"/>
  <c r="AH23" i="80"/>
  <c r="AQ23" i="80" s="1"/>
  <c r="AQ25" i="80" s="1"/>
  <c r="AZ3" i="80"/>
  <c r="AX22" i="80" s="1"/>
  <c r="S22" i="80" s="1"/>
  <c r="AC22" i="80" s="1"/>
  <c r="AB23" i="80" s="1"/>
  <c r="W23" i="78"/>
  <c r="AG22" i="78"/>
  <c r="AP22" i="78" s="1"/>
  <c r="AF22" i="78"/>
  <c r="AO22" i="78" s="1"/>
  <c r="AE22" i="78"/>
  <c r="Y21" i="23"/>
  <c r="X21" i="23"/>
  <c r="Y22" i="70"/>
  <c r="X22" i="70"/>
  <c r="AH22" i="88"/>
  <c r="AR22" i="79"/>
  <c r="Z22" i="72"/>
  <c r="Z22" i="73"/>
  <c r="Z23" i="16"/>
  <c r="AI21" i="84"/>
  <c r="AH21" i="27"/>
  <c r="AQ21" i="27" s="1"/>
  <c r="Y22" i="39"/>
  <c r="X22" i="39"/>
  <c r="Y22" i="65"/>
  <c r="X22" i="65"/>
  <c r="Y21" i="51"/>
  <c r="X21" i="51"/>
  <c r="AF20" i="104"/>
  <c r="W21" i="104"/>
  <c r="AG20" i="104"/>
  <c r="AE20" i="104"/>
  <c r="AE23" i="18"/>
  <c r="W24" i="18"/>
  <c r="AF23" i="18"/>
  <c r="AG23" i="18"/>
  <c r="AH23" i="12"/>
  <c r="AQ23" i="12" s="1"/>
  <c r="AQ25" i="12" s="1"/>
  <c r="AZ3" i="12"/>
  <c r="AR21" i="2"/>
  <c r="AH23" i="9"/>
  <c r="AQ23" i="9" s="1"/>
  <c r="AQ25" i="9" s="1"/>
  <c r="AZ3" i="9"/>
  <c r="Z21" i="93"/>
  <c r="W22" i="81"/>
  <c r="AG21" i="81"/>
  <c r="AP21" i="81" s="1"/>
  <c r="AF21" i="81"/>
  <c r="AO21" i="81" s="1"/>
  <c r="AE21" i="81"/>
  <c r="Z23" i="46"/>
  <c r="Z21" i="75"/>
  <c r="Z23" i="64"/>
  <c r="Y23" i="74"/>
  <c r="X23" i="74"/>
  <c r="AH21" i="66"/>
  <c r="AQ21" i="66" s="1"/>
  <c r="AE20" i="10"/>
  <c r="AG20" i="10"/>
  <c r="AR21" i="78"/>
  <c r="Z21" i="66"/>
  <c r="AH21" i="50"/>
  <c r="AI20" i="26"/>
  <c r="AN20" i="26"/>
  <c r="AE20" i="11"/>
  <c r="W21" i="11"/>
  <c r="AG20" i="11"/>
  <c r="AF20" i="11"/>
  <c r="Z21" i="50"/>
  <c r="AN21" i="60"/>
  <c r="AI21" i="60"/>
  <c r="AH21" i="61"/>
  <c r="AQ21" i="61" s="1"/>
  <c r="Z21" i="92"/>
  <c r="AH21" i="103"/>
  <c r="AR21" i="68"/>
  <c r="AH21" i="86"/>
  <c r="Z22" i="28"/>
  <c r="AH23" i="53"/>
  <c r="AI20" i="43"/>
  <c r="Z22" i="25"/>
  <c r="AH23" i="100"/>
  <c r="AH20" i="42"/>
  <c r="AH22" i="2"/>
  <c r="AQ22" i="2" s="1"/>
  <c r="Y23" i="76"/>
  <c r="X23" i="76"/>
  <c r="AR22" i="80"/>
  <c r="Z23" i="80"/>
  <c r="AH23" i="15"/>
  <c r="AR20" i="66"/>
  <c r="Z22" i="34"/>
  <c r="AN21" i="58"/>
  <c r="AI21" i="58"/>
  <c r="AH23" i="18"/>
  <c r="Z22" i="88"/>
  <c r="AH23" i="71"/>
  <c r="AQ23" i="71" s="1"/>
  <c r="AQ25" i="71" s="1"/>
  <c r="AZ3" i="71"/>
  <c r="AX22" i="71" s="1"/>
  <c r="S22" i="71" s="1"/>
  <c r="AC22" i="71" s="1"/>
  <c r="AB23" i="71" s="1"/>
  <c r="AH22" i="98"/>
  <c r="AR21" i="34"/>
  <c r="Z21" i="27"/>
  <c r="AR21" i="36"/>
  <c r="Y21" i="101"/>
  <c r="X21" i="101"/>
  <c r="AF23" i="100" l="1"/>
  <c r="W24" i="100"/>
  <c r="AG22" i="68"/>
  <c r="AP22" i="68" s="1"/>
  <c r="AE21" i="19"/>
  <c r="AG21" i="19"/>
  <c r="AP21" i="19" s="1"/>
  <c r="AF21" i="19"/>
  <c r="AO21" i="19" s="1"/>
  <c r="W22" i="19"/>
  <c r="AG23" i="12"/>
  <c r="AP23" i="12" s="1"/>
  <c r="AP25" i="12" s="1"/>
  <c r="AI22" i="47"/>
  <c r="AF21" i="103"/>
  <c r="AF23" i="9"/>
  <c r="AO23" i="9" s="1"/>
  <c r="AO25" i="9" s="1"/>
  <c r="AE21" i="61"/>
  <c r="AN21" i="61" s="1"/>
  <c r="X22" i="30"/>
  <c r="AE21" i="14"/>
  <c r="AF21" i="61"/>
  <c r="AO21" i="61" s="1"/>
  <c r="AG21" i="61"/>
  <c r="AP21" i="61" s="1"/>
  <c r="AF20" i="10"/>
  <c r="X21" i="24"/>
  <c r="AI20" i="51"/>
  <c r="Z23" i="62"/>
  <c r="AF23" i="12"/>
  <c r="AO23" i="12" s="1"/>
  <c r="AO25" i="12" s="1"/>
  <c r="AG23" i="15"/>
  <c r="AE23" i="15"/>
  <c r="AE20" i="32"/>
  <c r="AE22" i="35"/>
  <c r="W23" i="35"/>
  <c r="X23" i="35" s="1"/>
  <c r="AG22" i="35"/>
  <c r="AI22" i="35" s="1"/>
  <c r="AG22" i="37"/>
  <c r="AP22" i="37" s="1"/>
  <c r="AI22" i="62"/>
  <c r="AR22" i="62" s="1"/>
  <c r="AI22" i="94"/>
  <c r="AI21" i="21"/>
  <c r="AR21" i="21" s="1"/>
  <c r="AI20" i="91"/>
  <c r="AI21" i="55"/>
  <c r="AI21" i="39"/>
  <c r="AR21" i="39" s="1"/>
  <c r="AI20" i="24"/>
  <c r="AR20" i="24" s="1"/>
  <c r="AI21" i="65"/>
  <c r="AR21" i="65" s="1"/>
  <c r="AI21" i="69"/>
  <c r="AR21" i="69" s="1"/>
  <c r="AN21" i="21"/>
  <c r="AE24" i="85"/>
  <c r="AF20" i="32"/>
  <c r="AI20" i="32" s="1"/>
  <c r="AF24" i="85"/>
  <c r="AF22" i="36"/>
  <c r="AO22" i="36" s="1"/>
  <c r="Z22" i="30"/>
  <c r="AF22" i="30" s="1"/>
  <c r="AO22" i="30" s="1"/>
  <c r="AG21" i="86"/>
  <c r="AF22" i="82"/>
  <c r="W21" i="32"/>
  <c r="Y21" i="32" s="1"/>
  <c r="AG24" i="85"/>
  <c r="AG22" i="36"/>
  <c r="AP22" i="36" s="1"/>
  <c r="W22" i="86"/>
  <c r="AG22" i="82"/>
  <c r="AE21" i="86"/>
  <c r="W23" i="68"/>
  <c r="W24" i="41"/>
  <c r="AE22" i="68"/>
  <c r="AN22" i="68" s="1"/>
  <c r="AG23" i="41"/>
  <c r="AG21" i="14"/>
  <c r="AP21" i="14" s="1"/>
  <c r="AF23" i="53"/>
  <c r="AE22" i="37"/>
  <c r="W22" i="14"/>
  <c r="Y22" i="14" s="1"/>
  <c r="AE23" i="53"/>
  <c r="AF22" i="37"/>
  <c r="AO22" i="37" s="1"/>
  <c r="Z22" i="58"/>
  <c r="W24" i="53"/>
  <c r="X24" i="53" s="1"/>
  <c r="W23" i="82"/>
  <c r="W21" i="42"/>
  <c r="Y21" i="42" s="1"/>
  <c r="Z21" i="23"/>
  <c r="AG21" i="23" s="1"/>
  <c r="AP21" i="23" s="1"/>
  <c r="AG20" i="42"/>
  <c r="Z21" i="26"/>
  <c r="AG21" i="26" s="1"/>
  <c r="AP21" i="26" s="1"/>
  <c r="AF23" i="41"/>
  <c r="AI21" i="87"/>
  <c r="AI21" i="45"/>
  <c r="AF20" i="42"/>
  <c r="AI20" i="101"/>
  <c r="W23" i="49"/>
  <c r="Y23" i="49" s="1"/>
  <c r="Z22" i="102"/>
  <c r="AF22" i="102" s="1"/>
  <c r="AG22" i="49"/>
  <c r="Z22" i="65"/>
  <c r="W23" i="65" s="1"/>
  <c r="AF22" i="49"/>
  <c r="Z23" i="74"/>
  <c r="AG23" i="74" s="1"/>
  <c r="AP23" i="74" s="1"/>
  <c r="AP25" i="74" s="1"/>
  <c r="Z22" i="39"/>
  <c r="AG22" i="39" s="1"/>
  <c r="AP22" i="39" s="1"/>
  <c r="Z23" i="22"/>
  <c r="AE23" i="22" s="1"/>
  <c r="Z22" i="87"/>
  <c r="W23" i="87" s="1"/>
  <c r="Z23" i="94"/>
  <c r="AF23" i="94" s="1"/>
  <c r="Z21" i="91"/>
  <c r="Z23" i="47"/>
  <c r="AG23" i="47" s="1"/>
  <c r="Z23" i="33"/>
  <c r="AE23" i="33" s="1"/>
  <c r="Z22" i="105"/>
  <c r="W23" i="105" s="1"/>
  <c r="Z22" i="45"/>
  <c r="AF22" i="45" s="1"/>
  <c r="Z22" i="55"/>
  <c r="AG22" i="55" s="1"/>
  <c r="AH21" i="101"/>
  <c r="Y23" i="48"/>
  <c r="X23" i="48"/>
  <c r="AI21" i="17"/>
  <c r="AN21" i="17"/>
  <c r="AI22" i="29"/>
  <c r="AN22" i="29"/>
  <c r="AH22" i="60"/>
  <c r="AQ22" i="60" s="1"/>
  <c r="AR21" i="70"/>
  <c r="AN22" i="2"/>
  <c r="AI22" i="2"/>
  <c r="AH21" i="24"/>
  <c r="AQ21" i="24" s="1"/>
  <c r="AN21" i="14"/>
  <c r="AR21" i="58"/>
  <c r="AF21" i="92"/>
  <c r="AE21" i="92"/>
  <c r="AG21" i="92"/>
  <c r="W22" i="92"/>
  <c r="AX3" i="31"/>
  <c r="S3" i="31" s="1"/>
  <c r="AC3" i="31" s="1"/>
  <c r="AX23" i="31"/>
  <c r="S23" i="31" s="1"/>
  <c r="AC2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W22" i="99"/>
  <c r="AG21" i="99"/>
  <c r="AF21" i="99"/>
  <c r="AE21" i="99"/>
  <c r="AE21" i="52"/>
  <c r="AF21" i="52"/>
  <c r="AG21" i="52"/>
  <c r="W22" i="52"/>
  <c r="Y22" i="103"/>
  <c r="X22" i="103"/>
  <c r="AE23" i="62"/>
  <c r="AG23" i="62"/>
  <c r="AP23" i="62" s="1"/>
  <c r="AP25" i="62" s="1"/>
  <c r="AF23" i="62"/>
  <c r="AO23" i="62" s="1"/>
  <c r="AO25" i="62" s="1"/>
  <c r="W23" i="102"/>
  <c r="Z21" i="101"/>
  <c r="AE21" i="27"/>
  <c r="W22" i="27"/>
  <c r="AF21" i="27"/>
  <c r="AO21" i="27" s="1"/>
  <c r="AG21" i="27"/>
  <c r="AP21" i="27" s="1"/>
  <c r="AE23" i="80"/>
  <c r="AG23" i="80"/>
  <c r="AP23" i="80" s="1"/>
  <c r="AP25" i="80" s="1"/>
  <c r="AF23" i="80"/>
  <c r="AO23" i="80" s="1"/>
  <c r="AO25" i="80" s="1"/>
  <c r="W22" i="75"/>
  <c r="AG21" i="75"/>
  <c r="AP21" i="75" s="1"/>
  <c r="AF21" i="75"/>
  <c r="AO21" i="75" s="1"/>
  <c r="AE21" i="75"/>
  <c r="W22" i="93"/>
  <c r="AG21" i="93"/>
  <c r="AF21" i="93"/>
  <c r="AE21" i="93"/>
  <c r="AH21" i="23"/>
  <c r="AQ21" i="23" s="1"/>
  <c r="Y23" i="78"/>
  <c r="X23" i="78"/>
  <c r="AX22" i="31"/>
  <c r="S22" i="31" s="1"/>
  <c r="AC22" i="31" s="1"/>
  <c r="AB23" i="31" s="1"/>
  <c r="AR22" i="67"/>
  <c r="AH23" i="47"/>
  <c r="AH23" i="94"/>
  <c r="AR20" i="23"/>
  <c r="Y23" i="77"/>
  <c r="X23" i="77"/>
  <c r="Y23" i="29"/>
  <c r="X23" i="29"/>
  <c r="AN23" i="71"/>
  <c r="AN25" i="71" s="1"/>
  <c r="AI23" i="71"/>
  <c r="AX3" i="38"/>
  <c r="S3" i="38" s="1"/>
  <c r="AC3" i="38" s="1"/>
  <c r="AX23" i="38"/>
  <c r="S23" i="38" s="1"/>
  <c r="AC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AI21" i="103"/>
  <c r="AI21" i="83"/>
  <c r="AX3" i="79"/>
  <c r="S3" i="79" s="1"/>
  <c r="AC3" i="79" s="1"/>
  <c r="AX23" i="79"/>
  <c r="S23" i="79" s="1"/>
  <c r="AC2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Z22" i="60"/>
  <c r="AH22" i="20"/>
  <c r="AE23" i="64"/>
  <c r="AG23" i="64"/>
  <c r="AP23" i="64" s="1"/>
  <c r="AP25" i="64" s="1"/>
  <c r="AF23" i="64"/>
  <c r="AO23" i="64" s="1"/>
  <c r="AO25" i="64" s="1"/>
  <c r="Y21" i="104"/>
  <c r="X21" i="104"/>
  <c r="AI23" i="89"/>
  <c r="W23" i="34"/>
  <c r="AE22" i="34"/>
  <c r="AG22" i="34"/>
  <c r="AP22" i="34" s="1"/>
  <c r="AF22" i="34"/>
  <c r="AO22" i="34" s="1"/>
  <c r="Y21" i="11"/>
  <c r="X21" i="11"/>
  <c r="AE23" i="46"/>
  <c r="AF23" i="46"/>
  <c r="AG23" i="46"/>
  <c r="W24" i="46"/>
  <c r="Y24" i="18"/>
  <c r="X24" i="18"/>
  <c r="AH21" i="51"/>
  <c r="AH22" i="39"/>
  <c r="AQ22" i="39" s="1"/>
  <c r="AX3" i="80"/>
  <c r="S3" i="80" s="1"/>
  <c r="AC3" i="80" s="1"/>
  <c r="AX23" i="80"/>
  <c r="S23" i="80" s="1"/>
  <c r="AC23" i="80" s="1"/>
  <c r="AJ23" i="80" s="1"/>
  <c r="AS2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AF23" i="38"/>
  <c r="AO23" i="38" s="1"/>
  <c r="AO25" i="38" s="1"/>
  <c r="AE23" i="38"/>
  <c r="AG23" i="38"/>
  <c r="AP23" i="38" s="1"/>
  <c r="AP25" i="38" s="1"/>
  <c r="AG22" i="13"/>
  <c r="AF22" i="13"/>
  <c r="AE22" i="13"/>
  <c r="W23" i="13"/>
  <c r="AH22" i="58"/>
  <c r="AQ22" i="58" s="1"/>
  <c r="Y22" i="63"/>
  <c r="X22" i="63"/>
  <c r="Y24" i="15"/>
  <c r="X24" i="15"/>
  <c r="AH21" i="91"/>
  <c r="AI22" i="77"/>
  <c r="AN22" i="77"/>
  <c r="AR22" i="33"/>
  <c r="AH22" i="45"/>
  <c r="AX22" i="38"/>
  <c r="S22" i="38" s="1"/>
  <c r="AC22" i="38" s="1"/>
  <c r="AB23" i="38" s="1"/>
  <c r="AI23" i="31"/>
  <c r="AN23" i="31"/>
  <c r="AN25" i="31" s="1"/>
  <c r="AH22" i="30"/>
  <c r="AQ22" i="30" s="1"/>
  <c r="AH22" i="21"/>
  <c r="AQ22" i="21" s="1"/>
  <c r="AI21" i="97"/>
  <c r="AX22" i="79"/>
  <c r="S22" i="79" s="1"/>
  <c r="AC22" i="79" s="1"/>
  <c r="AB23" i="79" s="1"/>
  <c r="Z22" i="20"/>
  <c r="Z21" i="24"/>
  <c r="AN23" i="12"/>
  <c r="AN25" i="12" s="1"/>
  <c r="AI23" i="53"/>
  <c r="Y24" i="41"/>
  <c r="X24" i="41"/>
  <c r="AR20" i="26"/>
  <c r="AI23" i="18"/>
  <c r="AH22" i="59"/>
  <c r="AQ22" i="59" s="1"/>
  <c r="AF23" i="47"/>
  <c r="W23" i="58"/>
  <c r="AG22" i="58"/>
  <c r="AP22" i="58" s="1"/>
  <c r="AE22" i="58"/>
  <c r="AF22" i="58"/>
  <c r="AO22" i="58" s="1"/>
  <c r="W22" i="91"/>
  <c r="AG21" i="91"/>
  <c r="AF21" i="91"/>
  <c r="AE21" i="91"/>
  <c r="AN22" i="36"/>
  <c r="AI22" i="48"/>
  <c r="AH21" i="95"/>
  <c r="Y24" i="100"/>
  <c r="X24" i="100"/>
  <c r="AG22" i="30"/>
  <c r="AP22" i="30" s="1"/>
  <c r="AR22" i="74"/>
  <c r="Y23" i="2"/>
  <c r="X23" i="2"/>
  <c r="AH22" i="69"/>
  <c r="AQ22" i="69" s="1"/>
  <c r="Y22" i="86"/>
  <c r="X22" i="86"/>
  <c r="Y23" i="82"/>
  <c r="X23" i="82"/>
  <c r="AX3" i="71"/>
  <c r="S3" i="71" s="1"/>
  <c r="AC3" i="71" s="1"/>
  <c r="AX23" i="71"/>
  <c r="S23" i="71" s="1"/>
  <c r="AC23" i="71" s="1"/>
  <c r="AJ23" i="71" s="1"/>
  <c r="AS2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AE22" i="25"/>
  <c r="AF22" i="25"/>
  <c r="AO22" i="25" s="1"/>
  <c r="AG22" i="25"/>
  <c r="AP22" i="25" s="1"/>
  <c r="W23" i="25"/>
  <c r="AI20" i="10"/>
  <c r="W23" i="88"/>
  <c r="AG22" i="88"/>
  <c r="AF22" i="88"/>
  <c r="AE22" i="88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E23" i="16"/>
  <c r="AF23" i="16"/>
  <c r="AG23" i="16"/>
  <c r="W24" i="16"/>
  <c r="AX22" i="12"/>
  <c r="S22" i="12" s="1"/>
  <c r="AC22" i="12" s="1"/>
  <c r="AB23" i="12" s="1"/>
  <c r="AI20" i="104"/>
  <c r="Z21" i="51"/>
  <c r="AE22" i="73"/>
  <c r="W23" i="73"/>
  <c r="AG22" i="73"/>
  <c r="AP22" i="73" s="1"/>
  <c r="AF22" i="73"/>
  <c r="AO22" i="73" s="1"/>
  <c r="AH22" i="70"/>
  <c r="AQ22" i="70" s="1"/>
  <c r="AN22" i="78"/>
  <c r="AI22" i="78"/>
  <c r="Z22" i="59"/>
  <c r="Y23" i="98"/>
  <c r="X23" i="98"/>
  <c r="AR21" i="59"/>
  <c r="Y23" i="36"/>
  <c r="X23" i="36"/>
  <c r="AR22" i="76"/>
  <c r="AH23" i="67"/>
  <c r="AQ23" i="67" s="1"/>
  <c r="AQ25" i="67" s="1"/>
  <c r="AZ3" i="67"/>
  <c r="Z21" i="95"/>
  <c r="Y24" i="89"/>
  <c r="X24" i="89"/>
  <c r="AN23" i="79"/>
  <c r="AN25" i="79" s="1"/>
  <c r="AI23" i="79"/>
  <c r="AX3" i="64"/>
  <c r="S3" i="64" s="1"/>
  <c r="AC3" i="64" s="1"/>
  <c r="AX23" i="64"/>
  <c r="S23" i="64" s="1"/>
  <c r="AC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I23" i="100"/>
  <c r="Z22" i="21"/>
  <c r="AE23" i="44"/>
  <c r="AF23" i="44"/>
  <c r="AG23" i="44"/>
  <c r="W24" i="44"/>
  <c r="AH21" i="43"/>
  <c r="Y22" i="97"/>
  <c r="X22" i="97"/>
  <c r="W23" i="90"/>
  <c r="AG22" i="90"/>
  <c r="AF22" i="90"/>
  <c r="AE22" i="90"/>
  <c r="W22" i="96"/>
  <c r="AG21" i="96"/>
  <c r="AF21" i="96"/>
  <c r="AE21" i="96"/>
  <c r="Z22" i="69"/>
  <c r="AH22" i="84"/>
  <c r="AR22" i="22"/>
  <c r="Y23" i="37"/>
  <c r="X23" i="37"/>
  <c r="W23" i="28"/>
  <c r="AF22" i="28"/>
  <c r="AO22" i="28" s="1"/>
  <c r="AG22" i="28"/>
  <c r="AP22" i="28" s="1"/>
  <c r="AE22" i="28"/>
  <c r="W22" i="66"/>
  <c r="AG21" i="66"/>
  <c r="AP21" i="66" s="1"/>
  <c r="AF21" i="66"/>
  <c r="AO21" i="66" s="1"/>
  <c r="AE21" i="66"/>
  <c r="Y22" i="81"/>
  <c r="X22" i="81"/>
  <c r="AR21" i="60"/>
  <c r="AI20" i="11"/>
  <c r="AH23" i="74"/>
  <c r="AQ23" i="74" s="1"/>
  <c r="AQ25" i="74" s="1"/>
  <c r="AZ3" i="74"/>
  <c r="AN21" i="81"/>
  <c r="AI21" i="81"/>
  <c r="AH23" i="76"/>
  <c r="AQ23" i="76" s="1"/>
  <c r="AQ25" i="76" s="1"/>
  <c r="AZ3" i="76"/>
  <c r="AX23" i="9"/>
  <c r="AX3" i="9"/>
  <c r="S3" i="9" s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Z23" i="76"/>
  <c r="AE21" i="50"/>
  <c r="AF21" i="50"/>
  <c r="W22" i="50"/>
  <c r="AG21" i="50"/>
  <c r="Y21" i="10"/>
  <c r="X21" i="10"/>
  <c r="AX22" i="9"/>
  <c r="Y22" i="61"/>
  <c r="X22" i="61"/>
  <c r="AH22" i="65"/>
  <c r="AQ22" i="65" s="1"/>
  <c r="W23" i="72"/>
  <c r="AG22" i="72"/>
  <c r="AP22" i="72" s="1"/>
  <c r="AF22" i="72"/>
  <c r="AO22" i="72" s="1"/>
  <c r="AE22" i="72"/>
  <c r="Z22" i="70"/>
  <c r="Y25" i="85"/>
  <c r="X25" i="85"/>
  <c r="AE21" i="40"/>
  <c r="AF21" i="40"/>
  <c r="AO21" i="40" s="1"/>
  <c r="AG21" i="40"/>
  <c r="AP21" i="40" s="1"/>
  <c r="W22" i="40"/>
  <c r="AH22" i="87"/>
  <c r="AI22" i="98"/>
  <c r="AN21" i="63"/>
  <c r="AI21" i="63"/>
  <c r="AR21" i="30"/>
  <c r="AH23" i="22"/>
  <c r="AQ23" i="22" s="1"/>
  <c r="AQ25" i="22" s="1"/>
  <c r="AZ3" i="22"/>
  <c r="AH22" i="105"/>
  <c r="Z23" i="67"/>
  <c r="Y22" i="17"/>
  <c r="X22" i="17"/>
  <c r="AX22" i="64"/>
  <c r="S22" i="64" s="1"/>
  <c r="AC22" i="64" s="1"/>
  <c r="AB23" i="64" s="1"/>
  <c r="AH22" i="55"/>
  <c r="AH23" i="62"/>
  <c r="AQ23" i="62" s="1"/>
  <c r="AQ25" i="62" s="1"/>
  <c r="AZ3" i="62"/>
  <c r="AE21" i="54"/>
  <c r="W22" i="54"/>
  <c r="AF21" i="54"/>
  <c r="AG21" i="54"/>
  <c r="Z21" i="43"/>
  <c r="Y22" i="83"/>
  <c r="X22" i="83"/>
  <c r="AH21" i="26"/>
  <c r="AQ21" i="26" s="1"/>
  <c r="AH23" i="33"/>
  <c r="AQ23" i="33" s="1"/>
  <c r="AQ25" i="33" s="1"/>
  <c r="AZ3" i="33"/>
  <c r="AX22" i="33" s="1"/>
  <c r="S22" i="33" s="1"/>
  <c r="AC22" i="33" s="1"/>
  <c r="AB23" i="33" s="1"/>
  <c r="Z22" i="84"/>
  <c r="AH22" i="102"/>
  <c r="Y23" i="68"/>
  <c r="X23" i="68"/>
  <c r="Y24" i="53"/>
  <c r="AI23" i="9"/>
  <c r="AN23" i="9"/>
  <c r="AN25" i="9" s="1"/>
  <c r="Y22" i="19" l="1"/>
  <c r="X22" i="19"/>
  <c r="AN21" i="19"/>
  <c r="AI21" i="19"/>
  <c r="AR21" i="19" s="1"/>
  <c r="AG23" i="94"/>
  <c r="AI21" i="61"/>
  <c r="AR21" i="61" s="1"/>
  <c r="X23" i="49"/>
  <c r="AE22" i="30"/>
  <c r="AI22" i="30" s="1"/>
  <c r="AE22" i="87"/>
  <c r="AE22" i="65"/>
  <c r="W23" i="30"/>
  <c r="AF22" i="87"/>
  <c r="AI23" i="15"/>
  <c r="AG22" i="87"/>
  <c r="AI22" i="87" s="1"/>
  <c r="W22" i="23"/>
  <c r="W23" i="45"/>
  <c r="Y23" i="45" s="1"/>
  <c r="AI23" i="12"/>
  <c r="AR23" i="12" s="1"/>
  <c r="AR25" i="12" s="1"/>
  <c r="Y23" i="35"/>
  <c r="AE21" i="26"/>
  <c r="AN21" i="26" s="1"/>
  <c r="X21" i="42"/>
  <c r="AE22" i="55"/>
  <c r="Z23" i="77"/>
  <c r="AI22" i="36"/>
  <c r="AR22" i="36" s="1"/>
  <c r="AI22" i="82"/>
  <c r="AI21" i="86"/>
  <c r="AI24" i="85"/>
  <c r="AI21" i="14"/>
  <c r="AR21" i="14" s="1"/>
  <c r="AI22" i="37"/>
  <c r="AR22" i="37" s="1"/>
  <c r="AN22" i="37"/>
  <c r="AI22" i="68"/>
  <c r="AR22" i="68" s="1"/>
  <c r="AK23" i="80"/>
  <c r="AT23" i="80" s="1"/>
  <c r="AF21" i="23"/>
  <c r="AO21" i="23" s="1"/>
  <c r="AE21" i="23"/>
  <c r="AN21" i="23" s="1"/>
  <c r="AG22" i="65"/>
  <c r="AP22" i="65" s="1"/>
  <c r="X21" i="32"/>
  <c r="AH21" i="32" s="1"/>
  <c r="AF22" i="65"/>
  <c r="AO22" i="65" s="1"/>
  <c r="AG22" i="45"/>
  <c r="W23" i="55"/>
  <c r="AE22" i="45"/>
  <c r="X22" i="14"/>
  <c r="AE22" i="105"/>
  <c r="W24" i="94"/>
  <c r="AI20" i="42"/>
  <c r="AF23" i="74"/>
  <c r="AO23" i="74" s="1"/>
  <c r="AO25" i="74" s="1"/>
  <c r="Z21" i="10"/>
  <c r="Z21" i="42"/>
  <c r="AE23" i="74"/>
  <c r="AN23" i="74" s="1"/>
  <c r="AN25" i="74" s="1"/>
  <c r="W22" i="26"/>
  <c r="Y22" i="26" s="1"/>
  <c r="Z23" i="37"/>
  <c r="AF23" i="37" s="1"/>
  <c r="AO23" i="37" s="1"/>
  <c r="AO25" i="37" s="1"/>
  <c r="AF21" i="26"/>
  <c r="AO21" i="26" s="1"/>
  <c r="AG23" i="22"/>
  <c r="AP23" i="22" s="1"/>
  <c r="AP25" i="22" s="1"/>
  <c r="AG22" i="102"/>
  <c r="AI23" i="41"/>
  <c r="AF22" i="105"/>
  <c r="Z23" i="78"/>
  <c r="AG23" i="78" s="1"/>
  <c r="AP23" i="78" s="1"/>
  <c r="AP25" i="78" s="1"/>
  <c r="AG22" i="105"/>
  <c r="Z23" i="68"/>
  <c r="AF23" i="68" s="1"/>
  <c r="AO23" i="68" s="1"/>
  <c r="AO25" i="68" s="1"/>
  <c r="Z24" i="89"/>
  <c r="AG24" i="89" s="1"/>
  <c r="AF23" i="22"/>
  <c r="AO23" i="22" s="1"/>
  <c r="AO25" i="22" s="1"/>
  <c r="Z24" i="41"/>
  <c r="AF24" i="41" s="1"/>
  <c r="Z21" i="104"/>
  <c r="AF21" i="104" s="1"/>
  <c r="AE22" i="102"/>
  <c r="Z22" i="81"/>
  <c r="AF22" i="39"/>
  <c r="AO22" i="39" s="1"/>
  <c r="AE22" i="39"/>
  <c r="AN22" i="39" s="1"/>
  <c r="AE23" i="47"/>
  <c r="AI23" i="47" s="1"/>
  <c r="AF22" i="55"/>
  <c r="AE23" i="94"/>
  <c r="Z24" i="53"/>
  <c r="AE24" i="53" s="1"/>
  <c r="Z23" i="2"/>
  <c r="AG23" i="2" s="1"/>
  <c r="AP23" i="2" s="1"/>
  <c r="AP25" i="2" s="1"/>
  <c r="AG23" i="33"/>
  <c r="AP23" i="33" s="1"/>
  <c r="AP25" i="33" s="1"/>
  <c r="Z23" i="36"/>
  <c r="W23" i="39"/>
  <c r="Y23" i="39" s="1"/>
  <c r="W24" i="47"/>
  <c r="X24" i="47" s="1"/>
  <c r="AF23" i="33"/>
  <c r="AO23" i="33" s="1"/>
  <c r="AO25" i="33" s="1"/>
  <c r="AI22" i="49"/>
  <c r="Z22" i="97"/>
  <c r="AE22" i="97" s="1"/>
  <c r="Z25" i="85"/>
  <c r="AF25" i="85" s="1"/>
  <c r="Z22" i="61"/>
  <c r="W23" i="61" s="1"/>
  <c r="Z24" i="100"/>
  <c r="Z22" i="103"/>
  <c r="AG22" i="103" s="1"/>
  <c r="Z21" i="11"/>
  <c r="AG21" i="11" s="1"/>
  <c r="Z23" i="29"/>
  <c r="AG23" i="29" s="1"/>
  <c r="AP23" i="29" s="1"/>
  <c r="AP25" i="29" s="1"/>
  <c r="AE25" i="85"/>
  <c r="AG23" i="37"/>
  <c r="AP23" i="37" s="1"/>
  <c r="AP25" i="37" s="1"/>
  <c r="AX3" i="76"/>
  <c r="S3" i="76" s="1"/>
  <c r="AC3" i="76" s="1"/>
  <c r="AX23" i="76"/>
  <c r="S23" i="76" s="1"/>
  <c r="AC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AI21" i="96"/>
  <c r="AJ22" i="64"/>
  <c r="AK22" i="64"/>
  <c r="AT22" i="64" s="1"/>
  <c r="AJ10" i="64"/>
  <c r="AK10" i="64"/>
  <c r="AT10" i="64" s="1"/>
  <c r="AN22" i="73"/>
  <c r="AI22" i="73"/>
  <c r="AJ23" i="12"/>
  <c r="AS23" i="12" s="1"/>
  <c r="AK23" i="12"/>
  <c r="AT23" i="12" s="1"/>
  <c r="AK17" i="12"/>
  <c r="AT17" i="12" s="1"/>
  <c r="AJ17" i="12"/>
  <c r="AJ11" i="12"/>
  <c r="AK11" i="12"/>
  <c r="AT11" i="12" s="1"/>
  <c r="AJ5" i="12"/>
  <c r="AK5" i="12"/>
  <c r="AT5" i="12" s="1"/>
  <c r="Y23" i="88"/>
  <c r="X23" i="88"/>
  <c r="Y23" i="25"/>
  <c r="X23" i="25"/>
  <c r="AJ20" i="71"/>
  <c r="AJ14" i="71"/>
  <c r="AJ8" i="71"/>
  <c r="AK8" i="71"/>
  <c r="AT8" i="71" s="1"/>
  <c r="AH23" i="82"/>
  <c r="AH22" i="86"/>
  <c r="AE21" i="42"/>
  <c r="W22" i="42"/>
  <c r="AF21" i="42"/>
  <c r="AG21" i="42"/>
  <c r="AH24" i="15"/>
  <c r="AJ19" i="80"/>
  <c r="AK19" i="80"/>
  <c r="AT19" i="80" s="1"/>
  <c r="AJ13" i="80"/>
  <c r="AK13" i="80"/>
  <c r="AT13" i="80" s="1"/>
  <c r="AJ7" i="80"/>
  <c r="AK7" i="80"/>
  <c r="AT7" i="80" s="1"/>
  <c r="W23" i="60"/>
  <c r="AG22" i="60"/>
  <c r="AP22" i="60" s="1"/>
  <c r="AF22" i="60"/>
  <c r="AO22" i="60" s="1"/>
  <c r="AE22" i="60"/>
  <c r="AJ17" i="79"/>
  <c r="AJ11" i="79"/>
  <c r="AK11" i="79"/>
  <c r="AT11" i="79" s="1"/>
  <c r="AJ5" i="79"/>
  <c r="AK5" i="79"/>
  <c r="AT5" i="79" s="1"/>
  <c r="AJ17" i="38"/>
  <c r="AJ11" i="38"/>
  <c r="AK11" i="38"/>
  <c r="AT11" i="38" s="1"/>
  <c r="AJ5" i="38"/>
  <c r="AK5" i="38"/>
  <c r="AT5" i="38" s="1"/>
  <c r="Y22" i="75"/>
  <c r="X22" i="75"/>
  <c r="Y22" i="27"/>
  <c r="X22" i="27"/>
  <c r="Y23" i="102"/>
  <c r="X23" i="102"/>
  <c r="Y22" i="99"/>
  <c r="X22" i="99"/>
  <c r="AJ17" i="31"/>
  <c r="AK11" i="31"/>
  <c r="AT11" i="31" s="1"/>
  <c r="AJ11" i="31"/>
  <c r="AK5" i="31"/>
  <c r="AT5" i="31" s="1"/>
  <c r="AJ5" i="31"/>
  <c r="AR22" i="29"/>
  <c r="AN23" i="33"/>
  <c r="AN25" i="33" s="1"/>
  <c r="AC12" i="9"/>
  <c r="AB13" i="9" s="1"/>
  <c r="S13" i="9"/>
  <c r="Y23" i="28"/>
  <c r="X23" i="28"/>
  <c r="S22" i="9"/>
  <c r="AC21" i="9"/>
  <c r="AB22" i="9" s="1"/>
  <c r="AC11" i="9"/>
  <c r="AB12" i="9" s="1"/>
  <c r="S12" i="9"/>
  <c r="AX22" i="76"/>
  <c r="S22" i="76" s="1"/>
  <c r="AC22" i="76" s="1"/>
  <c r="AB23" i="76" s="1"/>
  <c r="Y23" i="90"/>
  <c r="X23" i="90"/>
  <c r="AJ21" i="64"/>
  <c r="AK21" i="64"/>
  <c r="AT21" i="64" s="1"/>
  <c r="AJ15" i="64"/>
  <c r="AK15" i="64"/>
  <c r="AT15" i="64" s="1"/>
  <c r="AJ9" i="64"/>
  <c r="AK9" i="64"/>
  <c r="AT9" i="64" s="1"/>
  <c r="AB4" i="64"/>
  <c r="AJ3" i="64"/>
  <c r="AH23" i="98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AJ19" i="71"/>
  <c r="AK13" i="71"/>
  <c r="AT13" i="71" s="1"/>
  <c r="AJ13" i="71"/>
  <c r="AJ7" i="71"/>
  <c r="AK7" i="71"/>
  <c r="AT7" i="71" s="1"/>
  <c r="Z23" i="82"/>
  <c r="Z22" i="86"/>
  <c r="Y22" i="91"/>
  <c r="X22" i="91"/>
  <c r="AR23" i="31"/>
  <c r="AR25" i="31" s="1"/>
  <c r="Z24" i="15"/>
  <c r="AI23" i="38"/>
  <c r="AN23" i="38"/>
  <c r="AN25" i="38" s="1"/>
  <c r="AJ18" i="80"/>
  <c r="AK18" i="80"/>
  <c r="AT18" i="80" s="1"/>
  <c r="AJ12" i="80"/>
  <c r="AK12" i="80"/>
  <c r="AT12" i="80" s="1"/>
  <c r="AJ6" i="80"/>
  <c r="AK6" i="80"/>
  <c r="AT6" i="80" s="1"/>
  <c r="AH24" i="18"/>
  <c r="AI23" i="46"/>
  <c r="AJ22" i="79"/>
  <c r="AJ16" i="79"/>
  <c r="AJ10" i="79"/>
  <c r="AK10" i="79"/>
  <c r="AT10" i="79" s="1"/>
  <c r="AJ22" i="38"/>
  <c r="AJ16" i="38"/>
  <c r="AJ10" i="38"/>
  <c r="AK10" i="38"/>
  <c r="AT10" i="38" s="1"/>
  <c r="AN21" i="27"/>
  <c r="AI21" i="27"/>
  <c r="AJ22" i="31"/>
  <c r="AJ16" i="31"/>
  <c r="AK10" i="31"/>
  <c r="AT10" i="31" s="1"/>
  <c r="AJ10" i="31"/>
  <c r="AR22" i="2"/>
  <c r="Y22" i="50"/>
  <c r="X22" i="50"/>
  <c r="AJ16" i="64"/>
  <c r="AK16" i="64"/>
  <c r="AT16" i="64" s="1"/>
  <c r="W23" i="84"/>
  <c r="AG22" i="84"/>
  <c r="AF22" i="84"/>
  <c r="AE22" i="84"/>
  <c r="AH22" i="83"/>
  <c r="Y22" i="54"/>
  <c r="X22" i="54"/>
  <c r="AX23" i="22"/>
  <c r="S23" i="22" s="1"/>
  <c r="AC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Y23" i="72"/>
  <c r="X23" i="72"/>
  <c r="AC17" i="9"/>
  <c r="AB18" i="9" s="1"/>
  <c r="S18" i="9"/>
  <c r="AC5" i="9"/>
  <c r="AB6" i="9" s="1"/>
  <c r="S6" i="9"/>
  <c r="AX3" i="74"/>
  <c r="S3" i="74" s="1"/>
  <c r="AC3" i="74" s="1"/>
  <c r="AX23" i="74"/>
  <c r="S23" i="74" s="1"/>
  <c r="AC2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AH23" i="68"/>
  <c r="AQ23" i="68" s="1"/>
  <c r="AQ25" i="68" s="1"/>
  <c r="AZ3" i="68"/>
  <c r="AX22" i="68" s="1"/>
  <c r="S22" i="68" s="1"/>
  <c r="AC22" i="68" s="1"/>
  <c r="AB23" i="68" s="1"/>
  <c r="AX3" i="33"/>
  <c r="S3" i="33" s="1"/>
  <c r="AC3" i="33" s="1"/>
  <c r="AX23" i="33"/>
  <c r="S23" i="33" s="1"/>
  <c r="AC23" i="33" s="1"/>
  <c r="AJ23" i="33" s="1"/>
  <c r="AS2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Z22" i="83"/>
  <c r="AI21" i="54"/>
  <c r="AK23" i="64"/>
  <c r="AT23" i="64" s="1"/>
  <c r="AJ23" i="64"/>
  <c r="AS23" i="64" s="1"/>
  <c r="AX22" i="22"/>
  <c r="S22" i="22" s="1"/>
  <c r="AC22" i="22" s="1"/>
  <c r="AB23" i="22" s="1"/>
  <c r="Y22" i="40"/>
  <c r="X22" i="40"/>
  <c r="AH21" i="10"/>
  <c r="AI21" i="50"/>
  <c r="AC16" i="9"/>
  <c r="AB17" i="9" s="1"/>
  <c r="S17" i="9"/>
  <c r="AC10" i="9"/>
  <c r="AB11" i="9" s="1"/>
  <c r="S11" i="9"/>
  <c r="AC4" i="9"/>
  <c r="AB5" i="9" s="1"/>
  <c r="S5" i="9"/>
  <c r="AX22" i="74"/>
  <c r="S22" i="74" s="1"/>
  <c r="AC22" i="74" s="1"/>
  <c r="AB23" i="74" s="1"/>
  <c r="AH22" i="81"/>
  <c r="AQ22" i="81" s="1"/>
  <c r="Y22" i="66"/>
  <c r="X22" i="66"/>
  <c r="AI23" i="44"/>
  <c r="AK20" i="64"/>
  <c r="AT20" i="64" s="1"/>
  <c r="AJ20" i="64"/>
  <c r="AK14" i="64"/>
  <c r="AT14" i="64" s="1"/>
  <c r="AJ14" i="64"/>
  <c r="AK8" i="64"/>
  <c r="AT8" i="64" s="1"/>
  <c r="AJ8" i="64"/>
  <c r="AF21" i="95"/>
  <c r="AE21" i="95"/>
  <c r="W22" i="95"/>
  <c r="AG21" i="95"/>
  <c r="AH23" i="36"/>
  <c r="AQ23" i="36" s="1"/>
  <c r="AQ25" i="36" s="1"/>
  <c r="AZ3" i="36"/>
  <c r="AX22" i="36" s="1"/>
  <c r="S22" i="36" s="1"/>
  <c r="AC22" i="36" s="1"/>
  <c r="AB23" i="36" s="1"/>
  <c r="Z23" i="98"/>
  <c r="AI23" i="16"/>
  <c r="AJ21" i="12"/>
  <c r="AK21" i="12"/>
  <c r="AT21" i="12" s="1"/>
  <c r="AJ15" i="12"/>
  <c r="AK15" i="12"/>
  <c r="AT15" i="12" s="1"/>
  <c r="AK9" i="12"/>
  <c r="AT9" i="12" s="1"/>
  <c r="AJ9" i="12"/>
  <c r="AN23" i="22"/>
  <c r="AN25" i="22" s="1"/>
  <c r="AJ18" i="71"/>
  <c r="AJ12" i="71"/>
  <c r="AK12" i="71"/>
  <c r="AT12" i="71" s="1"/>
  <c r="AJ6" i="71"/>
  <c r="AK6" i="71"/>
  <c r="AT6" i="71" s="1"/>
  <c r="AH24" i="100"/>
  <c r="AF21" i="24"/>
  <c r="AO21" i="24" s="1"/>
  <c r="AG21" i="24"/>
  <c r="AP21" i="24" s="1"/>
  <c r="W22" i="24"/>
  <c r="AE21" i="24"/>
  <c r="AJ23" i="38"/>
  <c r="AS23" i="38" s="1"/>
  <c r="Y23" i="13"/>
  <c r="X23" i="13"/>
  <c r="AK17" i="80"/>
  <c r="AT17" i="80" s="1"/>
  <c r="AJ17" i="80"/>
  <c r="AK11" i="80"/>
  <c r="AT11" i="80" s="1"/>
  <c r="AJ11" i="80"/>
  <c r="AJ5" i="80"/>
  <c r="AK5" i="80"/>
  <c r="AT5" i="80" s="1"/>
  <c r="AH21" i="11"/>
  <c r="AJ21" i="79"/>
  <c r="AJ15" i="79"/>
  <c r="AJ9" i="79"/>
  <c r="AK9" i="79"/>
  <c r="AT9" i="79" s="1"/>
  <c r="AJ3" i="79"/>
  <c r="AB4" i="79"/>
  <c r="AJ21" i="38"/>
  <c r="AJ15" i="38"/>
  <c r="AJ9" i="38"/>
  <c r="AK9" i="38"/>
  <c r="AT9" i="38" s="1"/>
  <c r="AJ3" i="38"/>
  <c r="AB4" i="38"/>
  <c r="AH23" i="77"/>
  <c r="AQ23" i="77" s="1"/>
  <c r="AQ25" i="77" s="1"/>
  <c r="AZ3" i="77"/>
  <c r="AX22" i="77" s="1"/>
  <c r="S22" i="77" s="1"/>
  <c r="AC22" i="77" s="1"/>
  <c r="AB23" i="77" s="1"/>
  <c r="Y22" i="93"/>
  <c r="X22" i="93"/>
  <c r="AF21" i="101"/>
  <c r="AE21" i="101"/>
  <c r="AG21" i="101"/>
  <c r="W22" i="101"/>
  <c r="AI21" i="52"/>
  <c r="AJ21" i="31"/>
  <c r="AJ15" i="31"/>
  <c r="AK9" i="31"/>
  <c r="AT9" i="31" s="1"/>
  <c r="AJ9" i="31"/>
  <c r="AB4" i="31"/>
  <c r="AJ3" i="31"/>
  <c r="AR21" i="17"/>
  <c r="Y23" i="65"/>
  <c r="X23" i="65"/>
  <c r="AI23" i="94"/>
  <c r="AC18" i="9"/>
  <c r="AB19" i="9" s="1"/>
  <c r="S19" i="9"/>
  <c r="AE21" i="10"/>
  <c r="W22" i="10"/>
  <c r="AG21" i="10"/>
  <c r="AF21" i="10"/>
  <c r="AC9" i="9"/>
  <c r="AB10" i="9" s="1"/>
  <c r="S10" i="9"/>
  <c r="AJ19" i="64"/>
  <c r="AK19" i="64"/>
  <c r="AT19" i="64" s="1"/>
  <c r="AJ13" i="64"/>
  <c r="AK13" i="64"/>
  <c r="AT13" i="64" s="1"/>
  <c r="AJ7" i="64"/>
  <c r="AK7" i="64"/>
  <c r="AT7" i="64" s="1"/>
  <c r="AR23" i="79"/>
  <c r="AR25" i="79" s="1"/>
  <c r="AX3" i="67"/>
  <c r="S3" i="67" s="1"/>
  <c r="AC3" i="67" s="1"/>
  <c r="AX23" i="67"/>
  <c r="S23" i="67" s="1"/>
  <c r="AC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G23" i="36"/>
  <c r="AP23" i="36" s="1"/>
  <c r="AP25" i="36" s="1"/>
  <c r="AE23" i="36"/>
  <c r="AF23" i="36"/>
  <c r="AO23" i="36" s="1"/>
  <c r="AO25" i="36" s="1"/>
  <c r="AE21" i="51"/>
  <c r="W22" i="51"/>
  <c r="AF21" i="51"/>
  <c r="AG21" i="51"/>
  <c r="AJ20" i="12"/>
  <c r="AK20" i="12"/>
  <c r="AT20" i="12" s="1"/>
  <c r="AK14" i="12"/>
  <c r="AT14" i="12" s="1"/>
  <c r="AJ14" i="12"/>
  <c r="AJ8" i="12"/>
  <c r="AK8" i="12"/>
  <c r="AT8" i="12" s="1"/>
  <c r="AI22" i="88"/>
  <c r="AI22" i="25"/>
  <c r="AN22" i="25"/>
  <c r="AJ17" i="71"/>
  <c r="AK11" i="71"/>
  <c r="AT11" i="71" s="1"/>
  <c r="AJ11" i="71"/>
  <c r="AJ5" i="71"/>
  <c r="AK5" i="71"/>
  <c r="AT5" i="71" s="1"/>
  <c r="AH23" i="49"/>
  <c r="W25" i="100"/>
  <c r="AG24" i="100"/>
  <c r="AF24" i="100"/>
  <c r="AE24" i="100"/>
  <c r="AN22" i="58"/>
  <c r="AI22" i="58"/>
  <c r="AH23" i="35"/>
  <c r="AE22" i="20"/>
  <c r="AF22" i="20"/>
  <c r="W23" i="20"/>
  <c r="AG22" i="20"/>
  <c r="AR22" i="77"/>
  <c r="AH22" i="63"/>
  <c r="AQ22" i="63" s="1"/>
  <c r="AI22" i="13"/>
  <c r="AJ22" i="80"/>
  <c r="AK22" i="80"/>
  <c r="AT22" i="80" s="1"/>
  <c r="AJ16" i="80"/>
  <c r="AK16" i="80"/>
  <c r="AT16" i="80" s="1"/>
  <c r="AJ10" i="80"/>
  <c r="AK10" i="80"/>
  <c r="AT10" i="80" s="1"/>
  <c r="Z24" i="18"/>
  <c r="AF21" i="11"/>
  <c r="W22" i="11"/>
  <c r="AN22" i="34"/>
  <c r="AI22" i="34"/>
  <c r="AJ20" i="79"/>
  <c r="AJ14" i="79"/>
  <c r="AJ8" i="79"/>
  <c r="AK8" i="79"/>
  <c r="AT8" i="79" s="1"/>
  <c r="AJ20" i="38"/>
  <c r="AJ14" i="38"/>
  <c r="AJ8" i="38"/>
  <c r="AK8" i="38"/>
  <c r="AT8" i="38" s="1"/>
  <c r="AR23" i="71"/>
  <c r="AR25" i="71" s="1"/>
  <c r="AG23" i="77"/>
  <c r="AP23" i="77" s="1"/>
  <c r="AP25" i="77" s="1"/>
  <c r="AF23" i="77"/>
  <c r="AO23" i="77" s="1"/>
  <c r="AO25" i="77" s="1"/>
  <c r="AE23" i="77"/>
  <c r="AJ23" i="31"/>
  <c r="AS23" i="31" s="1"/>
  <c r="AN21" i="75"/>
  <c r="AI21" i="75"/>
  <c r="AN23" i="80"/>
  <c r="AN25" i="80" s="1"/>
  <c r="AI23" i="80"/>
  <c r="AN23" i="62"/>
  <c r="AN25" i="62" s="1"/>
  <c r="AI23" i="62"/>
  <c r="AI21" i="99"/>
  <c r="AJ20" i="31"/>
  <c r="AJ14" i="31"/>
  <c r="AK8" i="31"/>
  <c r="AT8" i="31" s="1"/>
  <c r="AJ8" i="31"/>
  <c r="Y22" i="92"/>
  <c r="X22" i="92"/>
  <c r="Y23" i="55"/>
  <c r="X23" i="55"/>
  <c r="AH23" i="48"/>
  <c r="AC6" i="9"/>
  <c r="AB7" i="9" s="1"/>
  <c r="S7" i="9"/>
  <c r="AH23" i="37"/>
  <c r="AQ23" i="37" s="1"/>
  <c r="AQ25" i="37" s="1"/>
  <c r="AZ3" i="37"/>
  <c r="AH22" i="97"/>
  <c r="AG23" i="68"/>
  <c r="AP23" i="68" s="1"/>
  <c r="AP25" i="68" s="1"/>
  <c r="AE23" i="68"/>
  <c r="AX3" i="62"/>
  <c r="S3" i="62" s="1"/>
  <c r="AC3" i="62" s="1"/>
  <c r="AX23" i="62"/>
  <c r="S23" i="62" s="1"/>
  <c r="AC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H22" i="17"/>
  <c r="AQ22" i="17" s="1"/>
  <c r="W23" i="70"/>
  <c r="AE22" i="70"/>
  <c r="AG22" i="70"/>
  <c r="AP22" i="70" s="1"/>
  <c r="AF22" i="70"/>
  <c r="AO22" i="70" s="1"/>
  <c r="AE23" i="76"/>
  <c r="AG23" i="76"/>
  <c r="AP23" i="76" s="1"/>
  <c r="AP25" i="76" s="1"/>
  <c r="AF23" i="76"/>
  <c r="AO23" i="76" s="1"/>
  <c r="AO25" i="76" s="1"/>
  <c r="AC15" i="9"/>
  <c r="AB16" i="9" s="1"/>
  <c r="S16" i="9"/>
  <c r="AC3" i="9"/>
  <c r="S4" i="9"/>
  <c r="W23" i="81"/>
  <c r="AG22" i="81"/>
  <c r="AP22" i="81" s="1"/>
  <c r="AF22" i="81"/>
  <c r="AO22" i="81" s="1"/>
  <c r="AE22" i="81"/>
  <c r="AI22" i="28"/>
  <c r="AN22" i="28"/>
  <c r="AH22" i="14"/>
  <c r="AQ22" i="14" s="1"/>
  <c r="W23" i="69"/>
  <c r="AG22" i="69"/>
  <c r="AP22" i="69" s="1"/>
  <c r="AF22" i="69"/>
  <c r="AO22" i="69" s="1"/>
  <c r="AE22" i="69"/>
  <c r="Y22" i="96"/>
  <c r="X22" i="96"/>
  <c r="W23" i="21"/>
  <c r="AE22" i="21"/>
  <c r="AG22" i="21"/>
  <c r="AP22" i="21" s="1"/>
  <c r="AF22" i="21"/>
  <c r="AO22" i="21" s="1"/>
  <c r="AR23" i="9"/>
  <c r="AR25" i="9" s="1"/>
  <c r="AE21" i="43"/>
  <c r="AF21" i="43"/>
  <c r="AG21" i="43"/>
  <c r="W22" i="43"/>
  <c r="AX22" i="62"/>
  <c r="S22" i="62" s="1"/>
  <c r="AC22" i="62" s="1"/>
  <c r="AB23" i="62" s="1"/>
  <c r="AR21" i="63"/>
  <c r="AN22" i="72"/>
  <c r="AI22" i="72"/>
  <c r="AH22" i="61"/>
  <c r="AQ22" i="61" s="1"/>
  <c r="AC20" i="9"/>
  <c r="AB21" i="9" s="1"/>
  <c r="S21" i="9"/>
  <c r="AC14" i="9"/>
  <c r="AB15" i="9" s="1"/>
  <c r="S15" i="9"/>
  <c r="AC8" i="9"/>
  <c r="AB9" i="9" s="1"/>
  <c r="S9" i="9"/>
  <c r="Z22" i="14"/>
  <c r="AI22" i="90"/>
  <c r="AJ18" i="64"/>
  <c r="AK18" i="64"/>
  <c r="AT18" i="64" s="1"/>
  <c r="AJ12" i="64"/>
  <c r="AK12" i="64"/>
  <c r="AT12" i="64" s="1"/>
  <c r="AJ6" i="64"/>
  <c r="AK6" i="64"/>
  <c r="AT6" i="64" s="1"/>
  <c r="AX22" i="67"/>
  <c r="S22" i="67" s="1"/>
  <c r="AC22" i="67" s="1"/>
  <c r="AB23" i="67" s="1"/>
  <c r="AF22" i="59"/>
  <c r="AO22" i="59" s="1"/>
  <c r="AG22" i="59"/>
  <c r="AP22" i="59" s="1"/>
  <c r="AE22" i="59"/>
  <c r="W23" i="59"/>
  <c r="AJ19" i="12"/>
  <c r="AK19" i="12"/>
  <c r="AT19" i="12" s="1"/>
  <c r="AJ13" i="12"/>
  <c r="AK13" i="12"/>
  <c r="AT13" i="12" s="1"/>
  <c r="AK7" i="12"/>
  <c r="AT7" i="12" s="1"/>
  <c r="AJ7" i="12"/>
  <c r="AJ22" i="71"/>
  <c r="AJ16" i="71"/>
  <c r="AK10" i="71"/>
  <c r="AT10" i="71" s="1"/>
  <c r="AJ10" i="71"/>
  <c r="Z23" i="49"/>
  <c r="AI21" i="91"/>
  <c r="AH24" i="41"/>
  <c r="AJ23" i="79"/>
  <c r="AS23" i="79" s="1"/>
  <c r="Z22" i="63"/>
  <c r="AJ21" i="80"/>
  <c r="AK21" i="80"/>
  <c r="AT21" i="80" s="1"/>
  <c r="AJ15" i="80"/>
  <c r="AK15" i="80"/>
  <c r="AT15" i="80" s="1"/>
  <c r="AJ9" i="80"/>
  <c r="AK9" i="80"/>
  <c r="AT9" i="80" s="1"/>
  <c r="AB4" i="80"/>
  <c r="AJ3" i="80"/>
  <c r="Y24" i="46"/>
  <c r="X24" i="46"/>
  <c r="Y23" i="34"/>
  <c r="X23" i="34"/>
  <c r="Y23" i="87"/>
  <c r="X23" i="87"/>
  <c r="AN23" i="64"/>
  <c r="AN25" i="64" s="1"/>
  <c r="AI23" i="64"/>
  <c r="AJ19" i="79"/>
  <c r="AJ13" i="79"/>
  <c r="AK13" i="79"/>
  <c r="AT13" i="79" s="1"/>
  <c r="AJ7" i="79"/>
  <c r="AK7" i="79"/>
  <c r="AT7" i="79" s="1"/>
  <c r="AJ19" i="38"/>
  <c r="AJ13" i="38"/>
  <c r="AK13" i="38"/>
  <c r="AT13" i="38" s="1"/>
  <c r="AJ7" i="38"/>
  <c r="AK7" i="38"/>
  <c r="AT7" i="38" s="1"/>
  <c r="AH23" i="78"/>
  <c r="AQ23" i="78" s="1"/>
  <c r="AQ25" i="78" s="1"/>
  <c r="AZ3" i="78"/>
  <c r="AH22" i="103"/>
  <c r="Y23" i="105"/>
  <c r="X23" i="105"/>
  <c r="AJ19" i="31"/>
  <c r="AJ13" i="31"/>
  <c r="AK13" i="31"/>
  <c r="AT13" i="31" s="1"/>
  <c r="AJ7" i="31"/>
  <c r="AK7" i="31"/>
  <c r="AT7" i="31" s="1"/>
  <c r="Z23" i="48"/>
  <c r="AN22" i="65"/>
  <c r="Y22" i="23"/>
  <c r="X22" i="23"/>
  <c r="Y24" i="94"/>
  <c r="X24" i="94"/>
  <c r="AG23" i="67"/>
  <c r="AP23" i="67" s="1"/>
  <c r="AP25" i="67" s="1"/>
  <c r="AF23" i="67"/>
  <c r="AO23" i="67" s="1"/>
  <c r="AO25" i="67" s="1"/>
  <c r="AE23" i="67"/>
  <c r="AH25" i="85"/>
  <c r="AH24" i="53"/>
  <c r="Z22" i="17"/>
  <c r="AI21" i="40"/>
  <c r="AN21" i="40"/>
  <c r="AC19" i="9"/>
  <c r="AB20" i="9" s="1"/>
  <c r="S20" i="9"/>
  <c r="AC13" i="9"/>
  <c r="AB14" i="9" s="1"/>
  <c r="S14" i="9"/>
  <c r="AC7" i="9"/>
  <c r="AB8" i="9" s="1"/>
  <c r="S8" i="9"/>
  <c r="S23" i="9"/>
  <c r="AC22" i="9"/>
  <c r="AR21" i="81"/>
  <c r="AN21" i="66"/>
  <c r="AI21" i="66"/>
  <c r="Y24" i="44"/>
  <c r="X24" i="44"/>
  <c r="AK17" i="64"/>
  <c r="AT17" i="64" s="1"/>
  <c r="AJ17" i="64"/>
  <c r="AK11" i="64"/>
  <c r="AT11" i="64" s="1"/>
  <c r="AJ11" i="64"/>
  <c r="AJ5" i="64"/>
  <c r="AK5" i="64"/>
  <c r="AT5" i="64" s="1"/>
  <c r="AH24" i="89"/>
  <c r="AR22" i="78"/>
  <c r="Y23" i="73"/>
  <c r="X23" i="73"/>
  <c r="Y24" i="16"/>
  <c r="X24" i="16"/>
  <c r="AK18" i="12"/>
  <c r="AT18" i="12" s="1"/>
  <c r="AJ18" i="12"/>
  <c r="AJ12" i="12"/>
  <c r="AK12" i="12"/>
  <c r="AT12" i="12" s="1"/>
  <c r="AK6" i="12"/>
  <c r="AT6" i="12" s="1"/>
  <c r="AJ6" i="12"/>
  <c r="AJ21" i="71"/>
  <c r="AJ15" i="71"/>
  <c r="AK9" i="71"/>
  <c r="AT9" i="71" s="1"/>
  <c r="AJ9" i="71"/>
  <c r="AJ3" i="71"/>
  <c r="AB4" i="71"/>
  <c r="AH23" i="2"/>
  <c r="AQ23" i="2" s="1"/>
  <c r="AQ25" i="2" s="1"/>
  <c r="AZ3" i="2"/>
  <c r="Y23" i="30"/>
  <c r="X23" i="30"/>
  <c r="AH21" i="42"/>
  <c r="Y23" i="58"/>
  <c r="X23" i="58"/>
  <c r="Z23" i="35"/>
  <c r="AK20" i="80"/>
  <c r="AT20" i="80" s="1"/>
  <c r="AJ20" i="80"/>
  <c r="AK14" i="80"/>
  <c r="AT14" i="80" s="1"/>
  <c r="AJ14" i="80"/>
  <c r="AK8" i="80"/>
  <c r="AT8" i="80" s="1"/>
  <c r="AJ8" i="80"/>
  <c r="AH21" i="104"/>
  <c r="AJ18" i="79"/>
  <c r="AJ12" i="79"/>
  <c r="AK12" i="79"/>
  <c r="AT12" i="79" s="1"/>
  <c r="AK6" i="79"/>
  <c r="AT6" i="79" s="1"/>
  <c r="AJ6" i="79"/>
  <c r="AJ18" i="38"/>
  <c r="AJ12" i="38"/>
  <c r="AK12" i="38"/>
  <c r="AT12" i="38" s="1"/>
  <c r="AJ6" i="38"/>
  <c r="AK6" i="38"/>
  <c r="AT6" i="38" s="1"/>
  <c r="AH23" i="29"/>
  <c r="AQ23" i="29" s="1"/>
  <c r="AQ25" i="29" s="1"/>
  <c r="AZ3" i="29"/>
  <c r="AX22" i="29" s="1"/>
  <c r="S22" i="29" s="1"/>
  <c r="AC22" i="29" s="1"/>
  <c r="AB23" i="29" s="1"/>
  <c r="AI21" i="93"/>
  <c r="Y22" i="52"/>
  <c r="X22" i="52"/>
  <c r="AJ18" i="31"/>
  <c r="AK12" i="31"/>
  <c r="AT12" i="31" s="1"/>
  <c r="AJ12" i="31"/>
  <c r="AK6" i="31"/>
  <c r="AT6" i="31" s="1"/>
  <c r="AJ6" i="31"/>
  <c r="AI21" i="92"/>
  <c r="AN22" i="30" l="1"/>
  <c r="X22" i="26"/>
  <c r="AE24" i="41"/>
  <c r="X23" i="45"/>
  <c r="Z22" i="19"/>
  <c r="AH22" i="19"/>
  <c r="AQ22" i="19" s="1"/>
  <c r="Z23" i="58"/>
  <c r="AG24" i="53"/>
  <c r="AI24" i="53" s="1"/>
  <c r="W25" i="41"/>
  <c r="Z22" i="23"/>
  <c r="AG21" i="104"/>
  <c r="AF22" i="103"/>
  <c r="AE22" i="103"/>
  <c r="AF24" i="53"/>
  <c r="AI22" i="102"/>
  <c r="AE23" i="37"/>
  <c r="AI23" i="37" s="1"/>
  <c r="AI21" i="23"/>
  <c r="AR21" i="23" s="1"/>
  <c r="AI22" i="45"/>
  <c r="AI22" i="105"/>
  <c r="AI22" i="39"/>
  <c r="AR22" i="39" s="1"/>
  <c r="AI22" i="65"/>
  <c r="AR22" i="65" s="1"/>
  <c r="AI23" i="74"/>
  <c r="AR23" i="74" s="1"/>
  <c r="AR25" i="74" s="1"/>
  <c r="Y24" i="47"/>
  <c r="Z24" i="47" s="1"/>
  <c r="AE24" i="89"/>
  <c r="Z24" i="44"/>
  <c r="AE21" i="11"/>
  <c r="AI21" i="26"/>
  <c r="AR21" i="26" s="1"/>
  <c r="AF24" i="89"/>
  <c r="AG24" i="41"/>
  <c r="W23" i="103"/>
  <c r="Y23" i="103" s="1"/>
  <c r="Z21" i="32"/>
  <c r="AG21" i="32" s="1"/>
  <c r="W25" i="89"/>
  <c r="AF23" i="2"/>
  <c r="AO23" i="2" s="1"/>
  <c r="AO25" i="2" s="1"/>
  <c r="AE23" i="2"/>
  <c r="AN23" i="2" s="1"/>
  <c r="AN25" i="2" s="1"/>
  <c r="Z22" i="40"/>
  <c r="AE22" i="40" s="1"/>
  <c r="W25" i="53"/>
  <c r="AI23" i="22"/>
  <c r="AR23" i="22" s="1"/>
  <c r="AR25" i="22" s="1"/>
  <c r="AI23" i="33"/>
  <c r="AG25" i="85"/>
  <c r="Z23" i="13"/>
  <c r="Z22" i="26"/>
  <c r="AF22" i="26" s="1"/>
  <c r="AO22" i="26" s="1"/>
  <c r="Z23" i="34"/>
  <c r="Z23" i="28"/>
  <c r="AE23" i="28" s="1"/>
  <c r="AI22" i="55"/>
  <c r="W22" i="104"/>
  <c r="Y22" i="104" s="1"/>
  <c r="X23" i="39"/>
  <c r="Z23" i="39" s="1"/>
  <c r="AE23" i="39" s="1"/>
  <c r="AE21" i="104"/>
  <c r="AE23" i="78"/>
  <c r="AN23" i="78" s="1"/>
  <c r="AN25" i="78" s="1"/>
  <c r="AE22" i="61"/>
  <c r="AN22" i="61" s="1"/>
  <c r="Z22" i="96"/>
  <c r="Z22" i="66"/>
  <c r="AF23" i="78"/>
  <c r="AO23" i="78" s="1"/>
  <c r="AO25" i="78" s="1"/>
  <c r="W26" i="85"/>
  <c r="X26" i="85" s="1"/>
  <c r="AG22" i="97"/>
  <c r="AF22" i="97"/>
  <c r="Z23" i="72"/>
  <c r="W23" i="97"/>
  <c r="X23" i="97" s="1"/>
  <c r="AF22" i="61"/>
  <c r="AO22" i="61" s="1"/>
  <c r="AF23" i="29"/>
  <c r="AO23" i="29" s="1"/>
  <c r="AO25" i="29" s="1"/>
  <c r="AG22" i="61"/>
  <c r="AP22" i="61" s="1"/>
  <c r="Z24" i="94"/>
  <c r="W25" i="94" s="1"/>
  <c r="AE23" i="29"/>
  <c r="AL23" i="12"/>
  <c r="AU23" i="12" s="1"/>
  <c r="Z23" i="25"/>
  <c r="AF23" i="25" s="1"/>
  <c r="AO23" i="25" s="1"/>
  <c r="AO25" i="25" s="1"/>
  <c r="Z23" i="105"/>
  <c r="AG23" i="105" s="1"/>
  <c r="Z22" i="92"/>
  <c r="AF22" i="92" s="1"/>
  <c r="Z22" i="50"/>
  <c r="Z22" i="27"/>
  <c r="AF22" i="27" s="1"/>
  <c r="AO22" i="27" s="1"/>
  <c r="Z24" i="46"/>
  <c r="AF24" i="46" s="1"/>
  <c r="Z23" i="87"/>
  <c r="W24" i="87" s="1"/>
  <c r="Z22" i="93"/>
  <c r="AE22" i="93" s="1"/>
  <c r="Z22" i="54"/>
  <c r="AE22" i="54" s="1"/>
  <c r="Z22" i="91"/>
  <c r="AF22" i="91" s="1"/>
  <c r="Z22" i="99"/>
  <c r="W23" i="99" s="1"/>
  <c r="Z23" i="45"/>
  <c r="W23" i="26"/>
  <c r="AE23" i="25"/>
  <c r="AG23" i="25"/>
  <c r="AP23" i="25" s="1"/>
  <c r="AP25" i="25" s="1"/>
  <c r="AG23" i="28"/>
  <c r="AP23" i="28" s="1"/>
  <c r="AP25" i="28" s="1"/>
  <c r="AS6" i="31"/>
  <c r="AL6" i="31"/>
  <c r="AU6" i="31" s="1"/>
  <c r="AH22" i="52"/>
  <c r="AH23" i="30"/>
  <c r="AQ23" i="30" s="1"/>
  <c r="AQ25" i="30" s="1"/>
  <c r="AZ3" i="30"/>
  <c r="AX22" i="30" s="1"/>
  <c r="S22" i="30" s="1"/>
  <c r="AC22" i="30" s="1"/>
  <c r="AB23" i="30" s="1"/>
  <c r="AE24" i="44"/>
  <c r="AF24" i="44"/>
  <c r="AG24" i="44"/>
  <c r="W25" i="44"/>
  <c r="AG22" i="23"/>
  <c r="AP22" i="23" s="1"/>
  <c r="W23" i="23"/>
  <c r="AF22" i="23"/>
  <c r="AO22" i="23" s="1"/>
  <c r="AE22" i="23"/>
  <c r="AS13" i="79"/>
  <c r="AL13" i="79"/>
  <c r="AU13" i="79" s="1"/>
  <c r="AS12" i="64"/>
  <c r="AL12" i="64"/>
  <c r="AU12" i="64" s="1"/>
  <c r="Y23" i="70"/>
  <c r="X23" i="70"/>
  <c r="AN23" i="68"/>
  <c r="AN25" i="68" s="1"/>
  <c r="AI23" i="68"/>
  <c r="AS8" i="79"/>
  <c r="AL8" i="79"/>
  <c r="AU8" i="79" s="1"/>
  <c r="AJ19" i="67"/>
  <c r="AI21" i="101"/>
  <c r="AJ18" i="33"/>
  <c r="AJ9" i="74"/>
  <c r="AK9" i="74"/>
  <c r="AT9" i="74" s="1"/>
  <c r="AE23" i="72"/>
  <c r="AG23" i="72"/>
  <c r="AP23" i="72" s="1"/>
  <c r="AP25" i="72" s="1"/>
  <c r="AF23" i="72"/>
  <c r="AO23" i="72" s="1"/>
  <c r="AO25" i="72" s="1"/>
  <c r="AS6" i="80"/>
  <c r="AL6" i="80"/>
  <c r="AU6" i="80" s="1"/>
  <c r="AJ8" i="76"/>
  <c r="AK8" i="76"/>
  <c r="AT8" i="76" s="1"/>
  <c r="AS15" i="80"/>
  <c r="AL15" i="80"/>
  <c r="AU15" i="80" s="1"/>
  <c r="Y23" i="81"/>
  <c r="X23" i="81"/>
  <c r="AJ12" i="62"/>
  <c r="AK12" i="62"/>
  <c r="AT12" i="62" s="1"/>
  <c r="AH23" i="55"/>
  <c r="AR23" i="80"/>
  <c r="AR25" i="80" s="1"/>
  <c r="AL23" i="80"/>
  <c r="AU23" i="80" s="1"/>
  <c r="AI24" i="100"/>
  <c r="AS14" i="12"/>
  <c r="AL14" i="12"/>
  <c r="AU14" i="12" s="1"/>
  <c r="AI23" i="36"/>
  <c r="AN23" i="36"/>
  <c r="AN25" i="36" s="1"/>
  <c r="AJ18" i="67"/>
  <c r="AJ12" i="67"/>
  <c r="AK12" i="67"/>
  <c r="AT12" i="67" s="1"/>
  <c r="AJ6" i="67"/>
  <c r="AK6" i="67"/>
  <c r="AT6" i="67" s="1"/>
  <c r="Y22" i="10"/>
  <c r="X22" i="10"/>
  <c r="AJ4" i="31"/>
  <c r="AK4" i="31"/>
  <c r="AT4" i="31" s="1"/>
  <c r="AS15" i="38"/>
  <c r="AS9" i="79"/>
  <c r="AL9" i="79"/>
  <c r="AU9" i="79" s="1"/>
  <c r="AN21" i="24"/>
  <c r="AI21" i="24"/>
  <c r="AS18" i="71"/>
  <c r="AF23" i="98"/>
  <c r="AE23" i="98"/>
  <c r="W24" i="98"/>
  <c r="AG23" i="98"/>
  <c r="AI21" i="95"/>
  <c r="AS20" i="64"/>
  <c r="AL20" i="64"/>
  <c r="AU20" i="64" s="1"/>
  <c r="AF22" i="83"/>
  <c r="AG22" i="83"/>
  <c r="AE22" i="83"/>
  <c r="W23" i="83"/>
  <c r="AJ17" i="33"/>
  <c r="AK11" i="33"/>
  <c r="AT11" i="33" s="1"/>
  <c r="AJ11" i="33"/>
  <c r="AK5" i="33"/>
  <c r="AT5" i="33" s="1"/>
  <c r="AJ5" i="33"/>
  <c r="AJ20" i="74"/>
  <c r="AJ14" i="74"/>
  <c r="AJ8" i="74"/>
  <c r="AK8" i="74"/>
  <c r="AT8" i="74" s="1"/>
  <c r="AJ19" i="22"/>
  <c r="AK19" i="22"/>
  <c r="AT19" i="22" s="1"/>
  <c r="AJ13" i="22"/>
  <c r="AK13" i="22"/>
  <c r="AT13" i="22" s="1"/>
  <c r="AJ7" i="22"/>
  <c r="AK7" i="22"/>
  <c r="AT7" i="22" s="1"/>
  <c r="AS22" i="38"/>
  <c r="AS22" i="79"/>
  <c r="W25" i="15"/>
  <c r="AG24" i="15"/>
  <c r="AE24" i="15"/>
  <c r="AF24" i="15"/>
  <c r="AF22" i="86"/>
  <c r="AE22" i="86"/>
  <c r="AG22" i="86"/>
  <c r="W23" i="86"/>
  <c r="AS19" i="71"/>
  <c r="AL3" i="64"/>
  <c r="AU3" i="64" s="1"/>
  <c r="AS3" i="64"/>
  <c r="AS17" i="38"/>
  <c r="AS17" i="79"/>
  <c r="AS7" i="80"/>
  <c r="AL7" i="80"/>
  <c r="AU7" i="80" s="1"/>
  <c r="AS8" i="71"/>
  <c r="AL8" i="71"/>
  <c r="AU8" i="71" s="1"/>
  <c r="AS5" i="12"/>
  <c r="AL5" i="12"/>
  <c r="AU5" i="12" s="1"/>
  <c r="AS22" i="64"/>
  <c r="AL22" i="64"/>
  <c r="AU22" i="64" s="1"/>
  <c r="AJ19" i="76"/>
  <c r="AK19" i="76"/>
  <c r="AT19" i="76" s="1"/>
  <c r="AJ13" i="76"/>
  <c r="AK13" i="76"/>
  <c r="AT13" i="76" s="1"/>
  <c r="AJ7" i="76"/>
  <c r="AK7" i="76"/>
  <c r="AT7" i="76" s="1"/>
  <c r="Y23" i="97"/>
  <c r="AJ19" i="62"/>
  <c r="AR22" i="34"/>
  <c r="AJ13" i="67"/>
  <c r="AK13" i="67"/>
  <c r="AT13" i="67" s="1"/>
  <c r="AS19" i="64"/>
  <c r="AL19" i="64"/>
  <c r="AU19" i="64" s="1"/>
  <c r="AS3" i="31"/>
  <c r="AL3" i="31"/>
  <c r="AU3" i="31" s="1"/>
  <c r="AS17" i="80"/>
  <c r="AL17" i="80"/>
  <c r="AU17" i="80" s="1"/>
  <c r="AJ12" i="33"/>
  <c r="AK12" i="33"/>
  <c r="AT12" i="33" s="1"/>
  <c r="AJ15" i="74"/>
  <c r="AJ14" i="22"/>
  <c r="AK14" i="22"/>
  <c r="AT14" i="22" s="1"/>
  <c r="AH22" i="54"/>
  <c r="AS16" i="31"/>
  <c r="AH22" i="99"/>
  <c r="AH23" i="25"/>
  <c r="AQ23" i="25" s="1"/>
  <c r="AQ25" i="25" s="1"/>
  <c r="AZ3" i="25"/>
  <c r="AJ20" i="76"/>
  <c r="AK20" i="76"/>
  <c r="AT20" i="76" s="1"/>
  <c r="Y26" i="85"/>
  <c r="Z23" i="30"/>
  <c r="AL3" i="71"/>
  <c r="AU3" i="71" s="1"/>
  <c r="AS3" i="71"/>
  <c r="AS21" i="71"/>
  <c r="AH23" i="73"/>
  <c r="AQ23" i="73" s="1"/>
  <c r="AQ25" i="73" s="1"/>
  <c r="AZ3" i="73"/>
  <c r="AX22" i="73" s="1"/>
  <c r="S22" i="73" s="1"/>
  <c r="AC22" i="73" s="1"/>
  <c r="AB23" i="73" s="1"/>
  <c r="AS11" i="64"/>
  <c r="AL11" i="64"/>
  <c r="AU11" i="64" s="1"/>
  <c r="AJ9" i="9"/>
  <c r="AK9" i="9"/>
  <c r="AT9" i="9" s="1"/>
  <c r="Y22" i="43"/>
  <c r="X22" i="43"/>
  <c r="AJ18" i="62"/>
  <c r="AJ6" i="62"/>
  <c r="AK6" i="62"/>
  <c r="AT6" i="62" s="1"/>
  <c r="AX3" i="37"/>
  <c r="S3" i="37" s="1"/>
  <c r="AC3" i="37" s="1"/>
  <c r="AX23" i="37"/>
  <c r="S23" i="37" s="1"/>
  <c r="AC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S8" i="31"/>
  <c r="AL8" i="31"/>
  <c r="AU8" i="31" s="1"/>
  <c r="AS12" i="31"/>
  <c r="AL12" i="31"/>
  <c r="AU12" i="31" s="1"/>
  <c r="AS14" i="80"/>
  <c r="AL14" i="80"/>
  <c r="AU14" i="80" s="1"/>
  <c r="AE23" i="35"/>
  <c r="W24" i="35"/>
  <c r="AF23" i="35"/>
  <c r="AG23" i="35"/>
  <c r="AS9" i="71"/>
  <c r="AL9" i="71"/>
  <c r="AU9" i="71" s="1"/>
  <c r="AS6" i="12"/>
  <c r="AL6" i="12"/>
  <c r="AU6" i="12" s="1"/>
  <c r="AH24" i="16"/>
  <c r="Z23" i="73"/>
  <c r="AR21" i="66"/>
  <c r="AH24" i="94"/>
  <c r="AS7" i="31"/>
  <c r="AL7" i="31"/>
  <c r="AU7" i="31" s="1"/>
  <c r="AS19" i="38"/>
  <c r="AS19" i="79"/>
  <c r="AH23" i="34"/>
  <c r="AQ23" i="34" s="1"/>
  <c r="AQ25" i="34" s="1"/>
  <c r="AZ3" i="34"/>
  <c r="AX22" i="34" s="1"/>
  <c r="S22" i="34" s="1"/>
  <c r="AC22" i="34" s="1"/>
  <c r="AB23" i="34" s="1"/>
  <c r="AS3" i="80"/>
  <c r="AL3" i="80"/>
  <c r="AU3" i="80" s="1"/>
  <c r="AS10" i="71"/>
  <c r="AL10" i="71"/>
  <c r="AU10" i="71" s="1"/>
  <c r="AJ23" i="67"/>
  <c r="AS23" i="67" s="1"/>
  <c r="AS18" i="64"/>
  <c r="AL18" i="64"/>
  <c r="AU18" i="64" s="1"/>
  <c r="AR22" i="72"/>
  <c r="AN22" i="69"/>
  <c r="AI22" i="69"/>
  <c r="AI23" i="76"/>
  <c r="AN23" i="76"/>
  <c r="AN25" i="76" s="1"/>
  <c r="AJ17" i="62"/>
  <c r="AK11" i="62"/>
  <c r="AT11" i="62" s="1"/>
  <c r="AJ11" i="62"/>
  <c r="AK5" i="62"/>
  <c r="AT5" i="62" s="1"/>
  <c r="AJ5" i="62"/>
  <c r="AX22" i="37"/>
  <c r="S22" i="37" s="1"/>
  <c r="AC22" i="37" s="1"/>
  <c r="AB23" i="37" s="1"/>
  <c r="Z23" i="55"/>
  <c r="AS20" i="38"/>
  <c r="AS14" i="79"/>
  <c r="AS10" i="80"/>
  <c r="AL10" i="80"/>
  <c r="AU10" i="80" s="1"/>
  <c r="Y23" i="20"/>
  <c r="X23" i="20"/>
  <c r="AS5" i="71"/>
  <c r="AL5" i="71"/>
  <c r="AU5" i="71" s="1"/>
  <c r="AR22" i="25"/>
  <c r="AJ17" i="67"/>
  <c r="AK11" i="67"/>
  <c r="AT11" i="67" s="1"/>
  <c r="AJ11" i="67"/>
  <c r="AJ5" i="67"/>
  <c r="AK5" i="67"/>
  <c r="AT5" i="67" s="1"/>
  <c r="AS7" i="64"/>
  <c r="AL7" i="64"/>
  <c r="AU7" i="64" s="1"/>
  <c r="AI21" i="10"/>
  <c r="AS9" i="31"/>
  <c r="AL9" i="31"/>
  <c r="AU9" i="31" s="1"/>
  <c r="AH22" i="93"/>
  <c r="AJ4" i="38"/>
  <c r="AK4" i="38"/>
  <c r="AT4" i="38" s="1"/>
  <c r="AH23" i="13"/>
  <c r="Y22" i="24"/>
  <c r="X22" i="24"/>
  <c r="AS15" i="12"/>
  <c r="AL15" i="12"/>
  <c r="AU15" i="12" s="1"/>
  <c r="AX3" i="36"/>
  <c r="S3" i="36" s="1"/>
  <c r="AC3" i="36" s="1"/>
  <c r="AX23" i="36"/>
  <c r="S23" i="36" s="1"/>
  <c r="AC23" i="36" s="1"/>
  <c r="AJ23" i="36" s="1"/>
  <c r="AS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J11" i="9"/>
  <c r="AK11" i="9"/>
  <c r="AT11" i="9" s="1"/>
  <c r="AK23" i="22"/>
  <c r="AT23" i="22" s="1"/>
  <c r="AJ23" i="22"/>
  <c r="AS23" i="22" s="1"/>
  <c r="AJ22" i="33"/>
  <c r="AJ16" i="33"/>
  <c r="AK10" i="33"/>
  <c r="AT10" i="33" s="1"/>
  <c r="AJ10" i="33"/>
  <c r="AJ19" i="74"/>
  <c r="AJ13" i="74"/>
  <c r="AK13" i="74"/>
  <c r="AT13" i="74" s="1"/>
  <c r="AJ7" i="74"/>
  <c r="AK7" i="74"/>
  <c r="AT7" i="74" s="1"/>
  <c r="AJ6" i="9"/>
  <c r="AK6" i="9"/>
  <c r="AT6" i="9" s="1"/>
  <c r="AJ18" i="22"/>
  <c r="AK18" i="22"/>
  <c r="AT18" i="22" s="1"/>
  <c r="AJ12" i="22"/>
  <c r="AK12" i="22"/>
  <c r="AT12" i="22" s="1"/>
  <c r="AK6" i="22"/>
  <c r="AT6" i="22" s="1"/>
  <c r="AJ6" i="22"/>
  <c r="Y23" i="84"/>
  <c r="X23" i="84"/>
  <c r="AS12" i="80"/>
  <c r="AL12" i="80"/>
  <c r="AU12" i="80" s="1"/>
  <c r="W24" i="82"/>
  <c r="AG23" i="82"/>
  <c r="AE23" i="82"/>
  <c r="AF23" i="82"/>
  <c r="AS16" i="12"/>
  <c r="AL16" i="12"/>
  <c r="AU16" i="12" s="1"/>
  <c r="AJ4" i="64"/>
  <c r="AK4" i="64"/>
  <c r="AT4" i="64" s="1"/>
  <c r="AT25" i="64" s="1"/>
  <c r="AS21" i="64"/>
  <c r="AL21" i="64"/>
  <c r="AU21" i="64" s="1"/>
  <c r="AK12" i="9"/>
  <c r="AT12" i="9" s="1"/>
  <c r="AJ12" i="9"/>
  <c r="AS11" i="31"/>
  <c r="AL11" i="31"/>
  <c r="AU11" i="31" s="1"/>
  <c r="AN22" i="60"/>
  <c r="AI22" i="60"/>
  <c r="AH24" i="47"/>
  <c r="AS14" i="71"/>
  <c r="AJ18" i="76"/>
  <c r="AK18" i="76"/>
  <c r="AT18" i="76" s="1"/>
  <c r="AJ12" i="76"/>
  <c r="AK12" i="76"/>
  <c r="AT12" i="76" s="1"/>
  <c r="AK6" i="76"/>
  <c r="AT6" i="76" s="1"/>
  <c r="AJ6" i="76"/>
  <c r="Y25" i="41"/>
  <c r="X25" i="41"/>
  <c r="Y25" i="53"/>
  <c r="X25" i="53"/>
  <c r="AX23" i="78"/>
  <c r="S23" i="78" s="1"/>
  <c r="AC23" i="78" s="1"/>
  <c r="AX3" i="78"/>
  <c r="S3" i="78" s="1"/>
  <c r="AC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AR22" i="30"/>
  <c r="AK13" i="62"/>
  <c r="AT13" i="62" s="1"/>
  <c r="AJ13" i="62"/>
  <c r="AJ7" i="67"/>
  <c r="AK7" i="67"/>
  <c r="AT7" i="67" s="1"/>
  <c r="AS21" i="31"/>
  <c r="W23" i="66"/>
  <c r="AG22" i="66"/>
  <c r="AP22" i="66" s="1"/>
  <c r="AF22" i="66"/>
  <c r="AO22" i="66" s="1"/>
  <c r="AE22" i="66"/>
  <c r="AJ21" i="74"/>
  <c r="AJ20" i="22"/>
  <c r="AK20" i="22"/>
  <c r="AT20" i="22" s="1"/>
  <c r="AE22" i="50"/>
  <c r="AF22" i="50"/>
  <c r="AG22" i="50"/>
  <c r="W23" i="50"/>
  <c r="AR23" i="38"/>
  <c r="AR25" i="38" s="1"/>
  <c r="AS10" i="12"/>
  <c r="AL10" i="12"/>
  <c r="AU10" i="12" s="1"/>
  <c r="AS15" i="64"/>
  <c r="AL15" i="64"/>
  <c r="AU15" i="64" s="1"/>
  <c r="AJ14" i="76"/>
  <c r="AK14" i="76"/>
  <c r="AT14" i="76" s="1"/>
  <c r="Z22" i="52"/>
  <c r="AS12" i="79"/>
  <c r="AL12" i="79"/>
  <c r="AU12" i="79" s="1"/>
  <c r="AX22" i="78"/>
  <c r="S22" i="78" s="1"/>
  <c r="AC22" i="78" s="1"/>
  <c r="AB23" i="78" s="1"/>
  <c r="AE23" i="49"/>
  <c r="AF23" i="49"/>
  <c r="AG23" i="49"/>
  <c r="W24" i="49"/>
  <c r="AX23" i="2"/>
  <c r="S23" i="2" s="1"/>
  <c r="AC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I23" i="67"/>
  <c r="AN23" i="67"/>
  <c r="AN25" i="67" s="1"/>
  <c r="AR23" i="64"/>
  <c r="AR25" i="64" s="1"/>
  <c r="AL23" i="64"/>
  <c r="AU23" i="64" s="1"/>
  <c r="AE23" i="34"/>
  <c r="AF23" i="34"/>
  <c r="AO23" i="34" s="1"/>
  <c r="AO25" i="34" s="1"/>
  <c r="AG23" i="34"/>
  <c r="AP23" i="34" s="1"/>
  <c r="AP25" i="34" s="1"/>
  <c r="AJ4" i="80"/>
  <c r="AK4" i="80"/>
  <c r="AT4" i="80" s="1"/>
  <c r="AT25" i="80" s="1"/>
  <c r="AS21" i="80"/>
  <c r="AL21" i="80"/>
  <c r="AU21" i="80" s="1"/>
  <c r="AS19" i="12"/>
  <c r="AL19" i="12"/>
  <c r="AU19" i="12" s="1"/>
  <c r="AE22" i="14"/>
  <c r="AF22" i="14"/>
  <c r="AO22" i="14" s="1"/>
  <c r="AG22" i="14"/>
  <c r="AP22" i="14" s="1"/>
  <c r="W23" i="14"/>
  <c r="AJ15" i="9"/>
  <c r="AI22" i="21"/>
  <c r="AN22" i="21"/>
  <c r="AR22" i="28"/>
  <c r="AB4" i="9"/>
  <c r="AJ3" i="9"/>
  <c r="AJ22" i="62"/>
  <c r="AJ16" i="62"/>
  <c r="AK10" i="62"/>
  <c r="AT10" i="62" s="1"/>
  <c r="AJ10" i="62"/>
  <c r="AS14" i="31"/>
  <c r="AR23" i="62"/>
  <c r="AR25" i="62" s="1"/>
  <c r="AR21" i="75"/>
  <c r="Y22" i="11"/>
  <c r="X22" i="11"/>
  <c r="AS11" i="71"/>
  <c r="AL11" i="71"/>
  <c r="AU11" i="71" s="1"/>
  <c r="AJ22" i="67"/>
  <c r="AJ16" i="67"/>
  <c r="AJ10" i="67"/>
  <c r="AK10" i="67"/>
  <c r="AT10" i="67" s="1"/>
  <c r="AH23" i="65"/>
  <c r="AQ23" i="65" s="1"/>
  <c r="AQ25" i="65" s="1"/>
  <c r="AZ3" i="65"/>
  <c r="AS3" i="38"/>
  <c r="AL3" i="38"/>
  <c r="AU3" i="38" s="1"/>
  <c r="AS21" i="38"/>
  <c r="AS15" i="79"/>
  <c r="AS5" i="80"/>
  <c r="AL5" i="80"/>
  <c r="AU5" i="80" s="1"/>
  <c r="W24" i="13"/>
  <c r="AG23" i="13"/>
  <c r="AF23" i="13"/>
  <c r="AE23" i="13"/>
  <c r="AK23" i="36"/>
  <c r="AT23" i="36" s="1"/>
  <c r="AS8" i="64"/>
  <c r="AL8" i="64"/>
  <c r="AU8" i="64" s="1"/>
  <c r="AH22" i="40"/>
  <c r="AQ22" i="40" s="1"/>
  <c r="AJ21" i="33"/>
  <c r="AJ15" i="33"/>
  <c r="AJ9" i="33"/>
  <c r="AK9" i="33"/>
  <c r="AT9" i="33" s="1"/>
  <c r="AJ3" i="33"/>
  <c r="AB4" i="33"/>
  <c r="AJ18" i="74"/>
  <c r="AJ12" i="74"/>
  <c r="AK12" i="74"/>
  <c r="AT12" i="74" s="1"/>
  <c r="AJ6" i="74"/>
  <c r="AK6" i="74"/>
  <c r="AT6" i="74" s="1"/>
  <c r="AJ17" i="22"/>
  <c r="AK17" i="22"/>
  <c r="AT17" i="22" s="1"/>
  <c r="AJ11" i="22"/>
  <c r="AK11" i="22"/>
  <c r="AT11" i="22" s="1"/>
  <c r="AK5" i="22"/>
  <c r="AT5" i="22" s="1"/>
  <c r="AJ5" i="22"/>
  <c r="AS22" i="31"/>
  <c r="AS10" i="38"/>
  <c r="AL10" i="38"/>
  <c r="AU10" i="38" s="1"/>
  <c r="AS10" i="79"/>
  <c r="AL10" i="79"/>
  <c r="AU10" i="79" s="1"/>
  <c r="AL3" i="12"/>
  <c r="AU3" i="12" s="1"/>
  <c r="AS3" i="12"/>
  <c r="AH23" i="90"/>
  <c r="AJ22" i="9"/>
  <c r="AK13" i="9"/>
  <c r="AT13" i="9" s="1"/>
  <c r="AJ13" i="9"/>
  <c r="AH23" i="45"/>
  <c r="AH23" i="102"/>
  <c r="AH22" i="75"/>
  <c r="AQ22" i="75" s="1"/>
  <c r="AS5" i="38"/>
  <c r="AL5" i="38"/>
  <c r="AU5" i="38" s="1"/>
  <c r="AS5" i="79"/>
  <c r="AL5" i="79"/>
  <c r="AU5" i="79" s="1"/>
  <c r="AS13" i="80"/>
  <c r="AL13" i="80"/>
  <c r="AU13" i="80" s="1"/>
  <c r="Y22" i="42"/>
  <c r="X22" i="42"/>
  <c r="AH23" i="88"/>
  <c r="AS11" i="12"/>
  <c r="AL11" i="12"/>
  <c r="AU11" i="12" s="1"/>
  <c r="AJ17" i="76"/>
  <c r="AK17" i="76"/>
  <c r="AT17" i="76" s="1"/>
  <c r="AJ11" i="76"/>
  <c r="AK11" i="76"/>
  <c r="AT11" i="76" s="1"/>
  <c r="AJ5" i="76"/>
  <c r="AK5" i="76"/>
  <c r="AT5" i="76" s="1"/>
  <c r="Y23" i="61"/>
  <c r="X23" i="61"/>
  <c r="AG23" i="87"/>
  <c r="AF23" i="87"/>
  <c r="AS22" i="71"/>
  <c r="AJ23" i="62"/>
  <c r="AS23" i="62" s="1"/>
  <c r="W23" i="96"/>
  <c r="AG22" i="96"/>
  <c r="AF22" i="96"/>
  <c r="AE22" i="96"/>
  <c r="AS14" i="38"/>
  <c r="AE24" i="18"/>
  <c r="W25" i="18"/>
  <c r="AF24" i="18"/>
  <c r="AG24" i="18"/>
  <c r="AS17" i="71"/>
  <c r="AS8" i="12"/>
  <c r="AL8" i="12"/>
  <c r="AU8" i="12" s="1"/>
  <c r="AK23" i="77"/>
  <c r="AT23" i="77" s="1"/>
  <c r="AJ6" i="33"/>
  <c r="AK6" i="33"/>
  <c r="AT6" i="33" s="1"/>
  <c r="AJ8" i="22"/>
  <c r="AK8" i="22"/>
  <c r="AT8" i="22" s="1"/>
  <c r="AR21" i="27"/>
  <c r="AJ23" i="76"/>
  <c r="AS23" i="76" s="1"/>
  <c r="AK23" i="76"/>
  <c r="AT23" i="76" s="1"/>
  <c r="AS5" i="31"/>
  <c r="AL5" i="31"/>
  <c r="AU5" i="31" s="1"/>
  <c r="AH22" i="27"/>
  <c r="AQ22" i="27" s="1"/>
  <c r="Y25" i="89"/>
  <c r="X25" i="89"/>
  <c r="AS18" i="38"/>
  <c r="AJ20" i="9"/>
  <c r="AH23" i="105"/>
  <c r="AS13" i="12"/>
  <c r="AL13" i="12"/>
  <c r="AU13" i="12" s="1"/>
  <c r="AS6" i="38"/>
  <c r="AL6" i="38"/>
  <c r="AU6" i="38" s="1"/>
  <c r="AS18" i="79"/>
  <c r="AS17" i="64"/>
  <c r="AL17" i="64"/>
  <c r="AU17" i="64" s="1"/>
  <c r="AJ8" i="9"/>
  <c r="AK8" i="9"/>
  <c r="AT8" i="9" s="1"/>
  <c r="AR21" i="40"/>
  <c r="AS18" i="31"/>
  <c r="AS6" i="79"/>
  <c r="AL6" i="79"/>
  <c r="AU6" i="79" s="1"/>
  <c r="AS20" i="80"/>
  <c r="AL20" i="80"/>
  <c r="AU20" i="80" s="1"/>
  <c r="AX22" i="2"/>
  <c r="S22" i="2" s="1"/>
  <c r="AC22" i="2" s="1"/>
  <c r="AB23" i="2" s="1"/>
  <c r="Z24" i="16"/>
  <c r="W23" i="17"/>
  <c r="AE22" i="17"/>
  <c r="AF22" i="17"/>
  <c r="AO22" i="17" s="1"/>
  <c r="AG22" i="17"/>
  <c r="AP22" i="17" s="1"/>
  <c r="AE23" i="48"/>
  <c r="AF23" i="48"/>
  <c r="AG23" i="48"/>
  <c r="W24" i="48"/>
  <c r="AS13" i="31"/>
  <c r="AL13" i="31"/>
  <c r="AU13" i="31" s="1"/>
  <c r="AS7" i="38"/>
  <c r="AL7" i="38"/>
  <c r="AU7" i="38" s="1"/>
  <c r="AS7" i="79"/>
  <c r="AL7" i="79"/>
  <c r="AU7" i="79" s="1"/>
  <c r="W23" i="63"/>
  <c r="AG22" i="63"/>
  <c r="AP22" i="63" s="1"/>
  <c r="AF22" i="63"/>
  <c r="AO22" i="63" s="1"/>
  <c r="AE22" i="63"/>
  <c r="AS16" i="71"/>
  <c r="AS7" i="12"/>
  <c r="AL7" i="12"/>
  <c r="AU7" i="12" s="1"/>
  <c r="Y23" i="59"/>
  <c r="X23" i="59"/>
  <c r="AS6" i="64"/>
  <c r="AL6" i="64"/>
  <c r="AU6" i="64" s="1"/>
  <c r="AI21" i="43"/>
  <c r="Y23" i="21"/>
  <c r="X23" i="21"/>
  <c r="AN22" i="81"/>
  <c r="AI22" i="81"/>
  <c r="AJ21" i="62"/>
  <c r="AJ15" i="62"/>
  <c r="AJ9" i="62"/>
  <c r="AK9" i="62"/>
  <c r="AT9" i="62" s="1"/>
  <c r="AJ3" i="62"/>
  <c r="AB4" i="62"/>
  <c r="AH22" i="92"/>
  <c r="AN23" i="77"/>
  <c r="AN25" i="77" s="1"/>
  <c r="AI23" i="77"/>
  <c r="AS8" i="38"/>
  <c r="AL8" i="38"/>
  <c r="AU8" i="38" s="1"/>
  <c r="AS20" i="79"/>
  <c r="AI21" i="11"/>
  <c r="AS16" i="80"/>
  <c r="AL16" i="80"/>
  <c r="AU16" i="80" s="1"/>
  <c r="AI22" i="20"/>
  <c r="Y25" i="100"/>
  <c r="X25" i="100"/>
  <c r="AS20" i="12"/>
  <c r="AL20" i="12"/>
  <c r="AU20" i="12" s="1"/>
  <c r="Y22" i="51"/>
  <c r="X22" i="51"/>
  <c r="AJ21" i="67"/>
  <c r="AJ15" i="67"/>
  <c r="AJ9" i="67"/>
  <c r="AK9" i="67"/>
  <c r="AT9" i="67" s="1"/>
  <c r="AB4" i="67"/>
  <c r="AJ3" i="67"/>
  <c r="AS13" i="64"/>
  <c r="AL13" i="64"/>
  <c r="AU13" i="64" s="1"/>
  <c r="AJ10" i="9"/>
  <c r="AK10" i="9"/>
  <c r="AT10" i="9" s="1"/>
  <c r="AJ19" i="9"/>
  <c r="Z23" i="65"/>
  <c r="AS15" i="31"/>
  <c r="Y22" i="101"/>
  <c r="X22" i="101"/>
  <c r="AJ4" i="79"/>
  <c r="AK4" i="79"/>
  <c r="AT4" i="79" s="1"/>
  <c r="AS11" i="80"/>
  <c r="AL11" i="80"/>
  <c r="AU11" i="80" s="1"/>
  <c r="AS6" i="71"/>
  <c r="AL6" i="71"/>
  <c r="AU6" i="71" s="1"/>
  <c r="AS21" i="12"/>
  <c r="AL21" i="12"/>
  <c r="AU21" i="12" s="1"/>
  <c r="AJ23" i="74"/>
  <c r="AS23" i="74" s="1"/>
  <c r="AJ17" i="9"/>
  <c r="AJ20" i="33"/>
  <c r="AJ14" i="33"/>
  <c r="AK8" i="33"/>
  <c r="AT8" i="33" s="1"/>
  <c r="AJ8" i="33"/>
  <c r="AX3" i="68"/>
  <c r="S3" i="68" s="1"/>
  <c r="AC3" i="68" s="1"/>
  <c r="AX23" i="68"/>
  <c r="S23" i="68" s="1"/>
  <c r="AC23" i="68" s="1"/>
  <c r="AJ23" i="68" s="1"/>
  <c r="AS2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J17" i="74"/>
  <c r="AJ11" i="74"/>
  <c r="AK11" i="74"/>
  <c r="AT11" i="74" s="1"/>
  <c r="AJ5" i="74"/>
  <c r="AK5" i="74"/>
  <c r="AT5" i="74" s="1"/>
  <c r="AJ18" i="9"/>
  <c r="AJ22" i="22"/>
  <c r="AK22" i="22"/>
  <c r="AT22" i="22" s="1"/>
  <c r="AJ16" i="22"/>
  <c r="AK16" i="22"/>
  <c r="AT16" i="22" s="1"/>
  <c r="AJ10" i="22"/>
  <c r="AK10" i="22"/>
  <c r="AT10" i="22" s="1"/>
  <c r="AB4" i="22"/>
  <c r="AJ3" i="22"/>
  <c r="AS16" i="64"/>
  <c r="AL16" i="64"/>
  <c r="AU16" i="64" s="1"/>
  <c r="AS10" i="31"/>
  <c r="AL10" i="31"/>
  <c r="AU10" i="31" s="1"/>
  <c r="AS18" i="80"/>
  <c r="AL18" i="80"/>
  <c r="AU18" i="80" s="1"/>
  <c r="AH22" i="91"/>
  <c r="AS7" i="71"/>
  <c r="AL7" i="71"/>
  <c r="AU7" i="71" s="1"/>
  <c r="AJ4" i="12"/>
  <c r="AK4" i="12"/>
  <c r="AT4" i="12" s="1"/>
  <c r="AT25" i="12" s="1"/>
  <c r="AS22" i="12"/>
  <c r="AL22" i="12"/>
  <c r="AU22" i="12" s="1"/>
  <c r="AS9" i="64"/>
  <c r="AL9" i="64"/>
  <c r="AU9" i="64" s="1"/>
  <c r="Z23" i="90"/>
  <c r="AB23" i="9"/>
  <c r="AH22" i="26"/>
  <c r="AQ22" i="26" s="1"/>
  <c r="AS17" i="31"/>
  <c r="Z23" i="102"/>
  <c r="Z22" i="75"/>
  <c r="AI21" i="42"/>
  <c r="AS20" i="71"/>
  <c r="Z23" i="88"/>
  <c r="AS17" i="12"/>
  <c r="AL17" i="12"/>
  <c r="AU17" i="12" s="1"/>
  <c r="AR22" i="73"/>
  <c r="AJ22" i="76"/>
  <c r="AK22" i="76"/>
  <c r="AT22" i="76" s="1"/>
  <c r="AJ16" i="76"/>
  <c r="AK16" i="76"/>
  <c r="AT16" i="76" s="1"/>
  <c r="AJ10" i="76"/>
  <c r="AK10" i="76"/>
  <c r="AT10" i="76" s="1"/>
  <c r="AS8" i="80"/>
  <c r="AL8" i="80"/>
  <c r="AU8" i="80" s="1"/>
  <c r="AE23" i="58"/>
  <c r="AG23" i="58"/>
  <c r="AP23" i="58" s="1"/>
  <c r="AP25" i="58" s="1"/>
  <c r="AF23" i="58"/>
  <c r="AO23" i="58" s="1"/>
  <c r="AO25" i="58" s="1"/>
  <c r="AK4" i="71"/>
  <c r="AT4" i="71" s="1"/>
  <c r="AJ4" i="71"/>
  <c r="AS18" i="12"/>
  <c r="AL18" i="12"/>
  <c r="AU18" i="12" s="1"/>
  <c r="AS5" i="64"/>
  <c r="AL5" i="64"/>
  <c r="AU5" i="64" s="1"/>
  <c r="AS13" i="38"/>
  <c r="AL13" i="38"/>
  <c r="AU13" i="38" s="1"/>
  <c r="AK7" i="62"/>
  <c r="AT7" i="62" s="1"/>
  <c r="AJ7" i="62"/>
  <c r="AS22" i="80"/>
  <c r="AL22" i="80"/>
  <c r="AU22" i="80" s="1"/>
  <c r="AF23" i="39"/>
  <c r="AO23" i="39" s="1"/>
  <c r="AO25" i="39" s="1"/>
  <c r="AG23" i="39"/>
  <c r="AP23" i="39" s="1"/>
  <c r="AP25" i="39" s="1"/>
  <c r="AS12" i="71"/>
  <c r="AL12" i="71"/>
  <c r="AU12" i="71" s="1"/>
  <c r="Y22" i="95"/>
  <c r="X22" i="95"/>
  <c r="AK5" i="9"/>
  <c r="AT5" i="9" s="1"/>
  <c r="AJ5" i="9"/>
  <c r="AB4" i="74"/>
  <c r="AJ3" i="74"/>
  <c r="AX3" i="29"/>
  <c r="S3" i="29" s="1"/>
  <c r="AC3" i="29" s="1"/>
  <c r="AX23" i="29"/>
  <c r="S23" i="29" s="1"/>
  <c r="AC23" i="29" s="1"/>
  <c r="AJ23" i="29" s="1"/>
  <c r="AS2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AS12" i="38"/>
  <c r="AL12" i="38"/>
  <c r="AU12" i="38" s="1"/>
  <c r="AH23" i="58"/>
  <c r="AQ23" i="58" s="1"/>
  <c r="AQ25" i="58" s="1"/>
  <c r="AZ3" i="58"/>
  <c r="AX22" i="58" s="1"/>
  <c r="AS15" i="71"/>
  <c r="AS12" i="12"/>
  <c r="AL12" i="12"/>
  <c r="AU12" i="12" s="1"/>
  <c r="AH24" i="44"/>
  <c r="AJ14" i="9"/>
  <c r="AH22" i="23"/>
  <c r="AQ22" i="23" s="1"/>
  <c r="AS19" i="31"/>
  <c r="AH23" i="87"/>
  <c r="AH24" i="46"/>
  <c r="AS9" i="80"/>
  <c r="AL9" i="80"/>
  <c r="AU9" i="80" s="1"/>
  <c r="AI22" i="59"/>
  <c r="AN22" i="59"/>
  <c r="AJ21" i="9"/>
  <c r="AH22" i="96"/>
  <c r="Y23" i="69"/>
  <c r="X23" i="69"/>
  <c r="AJ16" i="9"/>
  <c r="AN22" i="70"/>
  <c r="AI22" i="70"/>
  <c r="AJ20" i="62"/>
  <c r="AJ14" i="62"/>
  <c r="AK8" i="62"/>
  <c r="AT8" i="62" s="1"/>
  <c r="AJ8" i="62"/>
  <c r="AJ7" i="9"/>
  <c r="AK7" i="9"/>
  <c r="AT7" i="9" s="1"/>
  <c r="AS20" i="31"/>
  <c r="AR22" i="58"/>
  <c r="AI21" i="51"/>
  <c r="AJ20" i="67"/>
  <c r="AJ14" i="67"/>
  <c r="AK8" i="67"/>
  <c r="AT8" i="67" s="1"/>
  <c r="AJ8" i="67"/>
  <c r="AX3" i="77"/>
  <c r="S3" i="77" s="1"/>
  <c r="AC3" i="77" s="1"/>
  <c r="AX23" i="77"/>
  <c r="S23" i="77" s="1"/>
  <c r="AC23" i="77" s="1"/>
  <c r="AJ23" i="77" s="1"/>
  <c r="AS2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AS9" i="38"/>
  <c r="AL9" i="38"/>
  <c r="AU9" i="38" s="1"/>
  <c r="AL3" i="79"/>
  <c r="AU3" i="79" s="1"/>
  <c r="AS3" i="79"/>
  <c r="AS21" i="79"/>
  <c r="AS9" i="12"/>
  <c r="AL9" i="12"/>
  <c r="AU9" i="12" s="1"/>
  <c r="AS14" i="64"/>
  <c r="AL14" i="64"/>
  <c r="AU14" i="64" s="1"/>
  <c r="AH22" i="66"/>
  <c r="AQ22" i="66" s="1"/>
  <c r="AG22" i="40"/>
  <c r="AP22" i="40" s="1"/>
  <c r="AJ19" i="33"/>
  <c r="AK13" i="33"/>
  <c r="AT13" i="33" s="1"/>
  <c r="AJ13" i="33"/>
  <c r="AK7" i="33"/>
  <c r="AT7" i="33" s="1"/>
  <c r="AJ7" i="33"/>
  <c r="AK23" i="68"/>
  <c r="AT23" i="68" s="1"/>
  <c r="AJ22" i="74"/>
  <c r="AJ16" i="74"/>
  <c r="AJ10" i="74"/>
  <c r="AK10" i="74"/>
  <c r="AT10" i="74" s="1"/>
  <c r="AH23" i="72"/>
  <c r="AQ23" i="72" s="1"/>
  <c r="AQ25" i="72" s="1"/>
  <c r="AZ3" i="72"/>
  <c r="AJ21" i="22"/>
  <c r="AK21" i="22"/>
  <c r="AT21" i="22" s="1"/>
  <c r="AJ15" i="22"/>
  <c r="AK15" i="22"/>
  <c r="AT15" i="22" s="1"/>
  <c r="AJ9" i="22"/>
  <c r="AK9" i="22"/>
  <c r="AT9" i="22" s="1"/>
  <c r="AI22" i="84"/>
  <c r="AH22" i="50"/>
  <c r="AS16" i="38"/>
  <c r="AS16" i="79"/>
  <c r="AS13" i="71"/>
  <c r="AL13" i="71"/>
  <c r="AU13" i="71" s="1"/>
  <c r="AH23" i="28"/>
  <c r="AQ23" i="28" s="1"/>
  <c r="AQ25" i="28" s="1"/>
  <c r="AZ3" i="28"/>
  <c r="AE23" i="45"/>
  <c r="AF23" i="45"/>
  <c r="AG23" i="45"/>
  <c r="W24" i="45"/>
  <c r="AS11" i="38"/>
  <c r="AL11" i="38"/>
  <c r="AU11" i="38" s="1"/>
  <c r="AS11" i="79"/>
  <c r="AL11" i="79"/>
  <c r="AU11" i="79" s="1"/>
  <c r="Y23" i="60"/>
  <c r="X23" i="60"/>
  <c r="AS19" i="80"/>
  <c r="AL19" i="80"/>
  <c r="AU19" i="80" s="1"/>
  <c r="AS10" i="64"/>
  <c r="AL10" i="64"/>
  <c r="AU10" i="64" s="1"/>
  <c r="AJ21" i="76"/>
  <c r="AK21" i="76"/>
  <c r="AT21" i="76" s="1"/>
  <c r="AJ15" i="76"/>
  <c r="AK15" i="76"/>
  <c r="AT15" i="76" s="1"/>
  <c r="AJ9" i="76"/>
  <c r="AK9" i="76"/>
  <c r="AT9" i="76" s="1"/>
  <c r="AJ3" i="76"/>
  <c r="AB4" i="76"/>
  <c r="AI22" i="103"/>
  <c r="AN23" i="37" l="1"/>
  <c r="AN25" i="37" s="1"/>
  <c r="W22" i="32"/>
  <c r="AE22" i="19"/>
  <c r="AF22" i="19"/>
  <c r="AO22" i="19" s="1"/>
  <c r="AG22" i="19"/>
  <c r="AP22" i="19" s="1"/>
  <c r="W23" i="19"/>
  <c r="AF23" i="28"/>
  <c r="AO23" i="28" s="1"/>
  <c r="AO25" i="28" s="1"/>
  <c r="AF24" i="94"/>
  <c r="AE22" i="26"/>
  <c r="AN22" i="26" s="1"/>
  <c r="AE24" i="94"/>
  <c r="AG24" i="94"/>
  <c r="AI24" i="94" s="1"/>
  <c r="X22" i="104"/>
  <c r="X23" i="103"/>
  <c r="AG22" i="26"/>
  <c r="AP22" i="26" s="1"/>
  <c r="AI21" i="104"/>
  <c r="W25" i="47"/>
  <c r="AG24" i="47"/>
  <c r="AE24" i="47"/>
  <c r="AF24" i="47"/>
  <c r="AF21" i="32"/>
  <c r="AE21" i="32"/>
  <c r="AI23" i="29"/>
  <c r="AR23" i="29" s="1"/>
  <c r="AR25" i="29" s="1"/>
  <c r="AI24" i="41"/>
  <c r="AK23" i="29"/>
  <c r="AT23" i="29" s="1"/>
  <c r="AI22" i="61"/>
  <c r="AR22" i="61" s="1"/>
  <c r="AR23" i="33"/>
  <c r="AR25" i="33" s="1"/>
  <c r="AF22" i="40"/>
  <c r="AO22" i="40" s="1"/>
  <c r="W23" i="40"/>
  <c r="Y23" i="40" s="1"/>
  <c r="AE23" i="87"/>
  <c r="AN23" i="29"/>
  <c r="AN25" i="29" s="1"/>
  <c r="AG24" i="46"/>
  <c r="AF22" i="93"/>
  <c r="AE23" i="105"/>
  <c r="AZ3" i="39"/>
  <c r="AI23" i="2"/>
  <c r="AR23" i="2" s="1"/>
  <c r="AR25" i="2" s="1"/>
  <c r="AG22" i="93"/>
  <c r="AH23" i="39"/>
  <c r="AQ23" i="39" s="1"/>
  <c r="AQ25" i="39" s="1"/>
  <c r="W23" i="93"/>
  <c r="X23" i="93" s="1"/>
  <c r="AI24" i="89"/>
  <c r="AI25" i="85"/>
  <c r="W25" i="46"/>
  <c r="AE24" i="46"/>
  <c r="W23" i="27"/>
  <c r="AI21" i="32"/>
  <c r="AE22" i="27"/>
  <c r="Y22" i="32"/>
  <c r="X22" i="32"/>
  <c r="AE22" i="99"/>
  <c r="AF22" i="99"/>
  <c r="AG22" i="27"/>
  <c r="AP22" i="27" s="1"/>
  <c r="AG22" i="91"/>
  <c r="AG22" i="99"/>
  <c r="Z25" i="41"/>
  <c r="AF25" i="41" s="1"/>
  <c r="W23" i="91"/>
  <c r="Z23" i="60"/>
  <c r="AE23" i="60" s="1"/>
  <c r="AI22" i="97"/>
  <c r="AI23" i="78"/>
  <c r="AR23" i="78" s="1"/>
  <c r="AR25" i="78" s="1"/>
  <c r="AF23" i="105"/>
  <c r="W24" i="105"/>
  <c r="Y24" i="105" s="1"/>
  <c r="AG22" i="92"/>
  <c r="W23" i="54"/>
  <c r="Y23" i="54" s="1"/>
  <c r="W23" i="92"/>
  <c r="AE22" i="91"/>
  <c r="AG22" i="54"/>
  <c r="AE22" i="92"/>
  <c r="AF22" i="54"/>
  <c r="AL23" i="22"/>
  <c r="AU23" i="22" s="1"/>
  <c r="Z22" i="104"/>
  <c r="AG22" i="104" s="1"/>
  <c r="Z25" i="89"/>
  <c r="AF25" i="89" s="1"/>
  <c r="Z22" i="42"/>
  <c r="Z22" i="24"/>
  <c r="AG22" i="24" s="1"/>
  <c r="AP22" i="24" s="1"/>
  <c r="Z22" i="43"/>
  <c r="AF22" i="43" s="1"/>
  <c r="Z22" i="51"/>
  <c r="AG22" i="51" s="1"/>
  <c r="S22" i="58"/>
  <c r="AC21" i="58"/>
  <c r="AB22" i="58" s="1"/>
  <c r="AS21" i="22"/>
  <c r="AL21" i="22"/>
  <c r="AU21" i="22" s="1"/>
  <c r="AS7" i="33"/>
  <c r="AL7" i="33"/>
  <c r="AU7" i="33" s="1"/>
  <c r="AJ21" i="29"/>
  <c r="AK21" i="29"/>
  <c r="AT21" i="29" s="1"/>
  <c r="AJ7" i="68"/>
  <c r="AK7" i="68"/>
  <c r="AT7" i="68" s="1"/>
  <c r="AS21" i="62"/>
  <c r="Y25" i="94"/>
  <c r="X25" i="94"/>
  <c r="AI23" i="87"/>
  <c r="AR23" i="67"/>
  <c r="AR25" i="67" s="1"/>
  <c r="AK7" i="78"/>
  <c r="AT7" i="78" s="1"/>
  <c r="AJ7" i="78"/>
  <c r="AS18" i="76"/>
  <c r="AL18" i="76"/>
  <c r="AU18" i="76" s="1"/>
  <c r="AI23" i="82"/>
  <c r="AJ5" i="36"/>
  <c r="AK5" i="36"/>
  <c r="AT5" i="36" s="1"/>
  <c r="AJ15" i="37"/>
  <c r="AS7" i="76"/>
  <c r="AL7" i="76"/>
  <c r="AU7" i="76" s="1"/>
  <c r="AI24" i="15"/>
  <c r="AS19" i="22"/>
  <c r="AL19" i="22"/>
  <c r="AU19" i="22" s="1"/>
  <c r="AR23" i="68"/>
  <c r="AR25" i="68" s="1"/>
  <c r="AL23" i="68"/>
  <c r="AU23" i="68" s="1"/>
  <c r="AS8" i="67"/>
  <c r="AL8" i="67"/>
  <c r="AU8" i="67" s="1"/>
  <c r="AJ20" i="29"/>
  <c r="AK20" i="29"/>
  <c r="AT20" i="29" s="1"/>
  <c r="AS7" i="62"/>
  <c r="AL7" i="62"/>
  <c r="AU7" i="62" s="1"/>
  <c r="AS18" i="9"/>
  <c r="AR23" i="77"/>
  <c r="AR25" i="77" s="1"/>
  <c r="AL23" i="77"/>
  <c r="AU23" i="77" s="1"/>
  <c r="AS8" i="22"/>
  <c r="AL8" i="22"/>
  <c r="AU8" i="22" s="1"/>
  <c r="AS6" i="74"/>
  <c r="AL6" i="74"/>
  <c r="AU6" i="74" s="1"/>
  <c r="AS3" i="33"/>
  <c r="AL3" i="33"/>
  <c r="AU3" i="33" s="1"/>
  <c r="AS21" i="33"/>
  <c r="AR22" i="21"/>
  <c r="AN22" i="14"/>
  <c r="AI22" i="14"/>
  <c r="AJ3" i="2"/>
  <c r="AB4" i="2"/>
  <c r="AN22" i="66"/>
  <c r="AI22" i="66"/>
  <c r="AJ18" i="78"/>
  <c r="AJ12" i="78"/>
  <c r="AK12" i="78"/>
  <c r="AT12" i="78" s="1"/>
  <c r="AJ6" i="78"/>
  <c r="AK6" i="78"/>
  <c r="AT6" i="78" s="1"/>
  <c r="AH25" i="53"/>
  <c r="AS6" i="76"/>
  <c r="AL6" i="76"/>
  <c r="AU6" i="76" s="1"/>
  <c r="AS6" i="22"/>
  <c r="AL6" i="22"/>
  <c r="AU6" i="22" s="1"/>
  <c r="AS22" i="33"/>
  <c r="AJ22" i="36"/>
  <c r="AK22" i="36"/>
  <c r="AT22" i="36" s="1"/>
  <c r="AJ16" i="36"/>
  <c r="AK16" i="36"/>
  <c r="AT16" i="36" s="1"/>
  <c r="AJ10" i="36"/>
  <c r="AK10" i="36"/>
  <c r="AT10" i="36" s="1"/>
  <c r="AS11" i="67"/>
  <c r="AL11" i="67"/>
  <c r="AU11" i="67" s="1"/>
  <c r="AE23" i="55"/>
  <c r="AF23" i="55"/>
  <c r="AG23" i="55"/>
  <c r="W24" i="55"/>
  <c r="AS17" i="62"/>
  <c r="AJ20" i="37"/>
  <c r="AJ14" i="37"/>
  <c r="AK8" i="37"/>
  <c r="AT8" i="37" s="1"/>
  <c r="AJ8" i="37"/>
  <c r="AF23" i="30"/>
  <c r="AO23" i="30" s="1"/>
  <c r="AO25" i="30" s="1"/>
  <c r="AG23" i="30"/>
  <c r="AP23" i="30" s="1"/>
  <c r="AP25" i="30" s="1"/>
  <c r="AE23" i="30"/>
  <c r="AX3" i="25"/>
  <c r="S3" i="25" s="1"/>
  <c r="AC3" i="25" s="1"/>
  <c r="AX23" i="25"/>
  <c r="S23" i="25" s="1"/>
  <c r="AC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AS15" i="74"/>
  <c r="AS13" i="67"/>
  <c r="AL13" i="67"/>
  <c r="AU13" i="67" s="1"/>
  <c r="Y23" i="86"/>
  <c r="X23" i="86"/>
  <c r="AS5" i="33"/>
  <c r="AL5" i="33"/>
  <c r="AU5" i="33" s="1"/>
  <c r="Y23" i="83"/>
  <c r="X23" i="83"/>
  <c r="AH22" i="10"/>
  <c r="AS12" i="67"/>
  <c r="AL12" i="67"/>
  <c r="AU12" i="67" s="1"/>
  <c r="AS12" i="62"/>
  <c r="AL12" i="62"/>
  <c r="AU12" i="62" s="1"/>
  <c r="AN23" i="72"/>
  <c r="AN25" i="72" s="1"/>
  <c r="AI23" i="72"/>
  <c r="Y25" i="44"/>
  <c r="X25" i="44"/>
  <c r="Y23" i="92"/>
  <c r="X23" i="92"/>
  <c r="AI23" i="25"/>
  <c r="AN23" i="25"/>
  <c r="AN25" i="25" s="1"/>
  <c r="AK8" i="77"/>
  <c r="AT8" i="77" s="1"/>
  <c r="AJ8" i="77"/>
  <c r="AJ3" i="29"/>
  <c r="AB4" i="29"/>
  <c r="AH23" i="103"/>
  <c r="AS10" i="76"/>
  <c r="AL10" i="76"/>
  <c r="AU10" i="76" s="1"/>
  <c r="AJ4" i="22"/>
  <c r="AK4" i="22"/>
  <c r="AT4" i="22" s="1"/>
  <c r="AT25" i="22" s="1"/>
  <c r="AJ23" i="2"/>
  <c r="AS23" i="2" s="1"/>
  <c r="AK23" i="2"/>
  <c r="AT23" i="2" s="1"/>
  <c r="AK5" i="2"/>
  <c r="AT5" i="2" s="1"/>
  <c r="AJ5" i="2"/>
  <c r="AE22" i="52"/>
  <c r="AF22" i="52"/>
  <c r="AG22" i="52"/>
  <c r="W23" i="52"/>
  <c r="AS21" i="74"/>
  <c r="AS18" i="22"/>
  <c r="AL18" i="22"/>
  <c r="AU18" i="22" s="1"/>
  <c r="AS13" i="74"/>
  <c r="AL13" i="74"/>
  <c r="AU13" i="74" s="1"/>
  <c r="AS11" i="9"/>
  <c r="AL11" i="9"/>
  <c r="AU11" i="9" s="1"/>
  <c r="AK23" i="34"/>
  <c r="AT23" i="34" s="1"/>
  <c r="AG23" i="73"/>
  <c r="AP23" i="73" s="1"/>
  <c r="AP25" i="73" s="1"/>
  <c r="AF23" i="73"/>
  <c r="AO23" i="73" s="1"/>
  <c r="AO25" i="73" s="1"/>
  <c r="AE23" i="73"/>
  <c r="AJ21" i="37"/>
  <c r="AE22" i="43"/>
  <c r="AG22" i="43"/>
  <c r="W23" i="43"/>
  <c r="AS20" i="76"/>
  <c r="AL20" i="76"/>
  <c r="AU20" i="76" s="1"/>
  <c r="AS19" i="62"/>
  <c r="AS20" i="74"/>
  <c r="AX3" i="72"/>
  <c r="S3" i="72" s="1"/>
  <c r="AC3" i="72" s="1"/>
  <c r="AX23" i="72"/>
  <c r="S23" i="72" s="1"/>
  <c r="AC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J14" i="29"/>
  <c r="AK14" i="29"/>
  <c r="AT14" i="29" s="1"/>
  <c r="AS14" i="33"/>
  <c r="AJ5" i="68"/>
  <c r="AK5" i="68"/>
  <c r="AT5" i="68" s="1"/>
  <c r="AS20" i="9"/>
  <c r="AS5" i="76"/>
  <c r="AL5" i="76"/>
  <c r="AU5" i="76" s="1"/>
  <c r="AS13" i="9"/>
  <c r="AL13" i="9"/>
  <c r="AU13" i="9" s="1"/>
  <c r="AI23" i="13"/>
  <c r="AX3" i="65"/>
  <c r="S3" i="65" s="1"/>
  <c r="AC3" i="65" s="1"/>
  <c r="AX23" i="65"/>
  <c r="S23" i="65" s="1"/>
  <c r="AC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S16" i="67"/>
  <c r="AS10" i="62"/>
  <c r="AL10" i="62"/>
  <c r="AU10" i="62" s="1"/>
  <c r="AS3" i="9"/>
  <c r="AL3" i="9"/>
  <c r="AU3" i="9" s="1"/>
  <c r="AJ21" i="2"/>
  <c r="AK21" i="2"/>
  <c r="AT21" i="2" s="1"/>
  <c r="AJ15" i="2"/>
  <c r="AK15" i="2"/>
  <c r="AT15" i="2" s="1"/>
  <c r="AJ9" i="2"/>
  <c r="AK9" i="2"/>
  <c r="AT9" i="2" s="1"/>
  <c r="AI23" i="49"/>
  <c r="AI22" i="50"/>
  <c r="AJ17" i="78"/>
  <c r="AJ11" i="78"/>
  <c r="AK11" i="78"/>
  <c r="AT11" i="78" s="1"/>
  <c r="AJ5" i="78"/>
  <c r="AK5" i="78"/>
  <c r="AT5" i="78" s="1"/>
  <c r="AL4" i="64"/>
  <c r="AU4" i="64" s="1"/>
  <c r="AU25" i="64" s="1"/>
  <c r="C11" i="64" s="1"/>
  <c r="F8" i="57" s="1"/>
  <c r="AS4" i="64"/>
  <c r="AS25" i="64" s="1"/>
  <c r="Y24" i="82"/>
  <c r="X24" i="82"/>
  <c r="AS6" i="9"/>
  <c r="AL6" i="9"/>
  <c r="AU6" i="9" s="1"/>
  <c r="AS19" i="74"/>
  <c r="AJ21" i="36"/>
  <c r="AK21" i="36"/>
  <c r="AT21" i="36" s="1"/>
  <c r="AJ15" i="36"/>
  <c r="AK15" i="36"/>
  <c r="AT15" i="36" s="1"/>
  <c r="AJ9" i="36"/>
  <c r="AK9" i="36"/>
  <c r="AT9" i="36" s="1"/>
  <c r="AJ3" i="36"/>
  <c r="AB4" i="36"/>
  <c r="AJ23" i="37"/>
  <c r="AS23" i="37" s="1"/>
  <c r="AJ19" i="37"/>
  <c r="AK13" i="37"/>
  <c r="AT13" i="37" s="1"/>
  <c r="AJ13" i="37"/>
  <c r="AK7" i="37"/>
  <c r="AT7" i="37" s="1"/>
  <c r="AJ7" i="37"/>
  <c r="AS6" i="62"/>
  <c r="AL6" i="62"/>
  <c r="AU6" i="62" s="1"/>
  <c r="AH26" i="85"/>
  <c r="AX22" i="25"/>
  <c r="S22" i="25" s="1"/>
  <c r="AC22" i="25" s="1"/>
  <c r="AB23" i="25" s="1"/>
  <c r="AH23" i="97"/>
  <c r="AS13" i="76"/>
  <c r="AL13" i="76"/>
  <c r="AU13" i="76" s="1"/>
  <c r="Y25" i="15"/>
  <c r="X25" i="15"/>
  <c r="AS7" i="22"/>
  <c r="AL7" i="22"/>
  <c r="AU7" i="22" s="1"/>
  <c r="AS8" i="74"/>
  <c r="AL8" i="74"/>
  <c r="AU8" i="74" s="1"/>
  <c r="AI22" i="83"/>
  <c r="Z22" i="10"/>
  <c r="AH23" i="81"/>
  <c r="AQ23" i="81" s="1"/>
  <c r="AQ25" i="81" s="1"/>
  <c r="AZ3" i="81"/>
  <c r="AS8" i="76"/>
  <c r="AL8" i="76"/>
  <c r="AU8" i="76" s="1"/>
  <c r="AH23" i="70"/>
  <c r="AQ23" i="70" s="1"/>
  <c r="AQ25" i="70" s="1"/>
  <c r="AZ3" i="70"/>
  <c r="Y23" i="27"/>
  <c r="X23" i="27"/>
  <c r="AS21" i="76"/>
  <c r="AL21" i="76"/>
  <c r="AU21" i="76" s="1"/>
  <c r="AJ15" i="29"/>
  <c r="AK15" i="29"/>
  <c r="AT15" i="29" s="1"/>
  <c r="AJ13" i="68"/>
  <c r="AK13" i="68"/>
  <c r="AT13" i="68" s="1"/>
  <c r="AS9" i="67"/>
  <c r="AL9" i="67"/>
  <c r="AU9" i="67" s="1"/>
  <c r="AL3" i="62"/>
  <c r="AU3" i="62" s="1"/>
  <c r="AS3" i="62"/>
  <c r="AE22" i="42"/>
  <c r="AF22" i="42"/>
  <c r="AG22" i="42"/>
  <c r="W23" i="42"/>
  <c r="AS10" i="67"/>
  <c r="AL10" i="67"/>
  <c r="AU10" i="67" s="1"/>
  <c r="AS22" i="62"/>
  <c r="AN23" i="34"/>
  <c r="AN25" i="34" s="1"/>
  <c r="AI23" i="34"/>
  <c r="AJ19" i="78"/>
  <c r="AJ9" i="37"/>
  <c r="AK9" i="37"/>
  <c r="AT9" i="37" s="1"/>
  <c r="AJ13" i="77"/>
  <c r="AK13" i="77"/>
  <c r="AT13" i="77" s="1"/>
  <c r="AS14" i="62"/>
  <c r="AR22" i="59"/>
  <c r="AS5" i="9"/>
  <c r="AL5" i="9"/>
  <c r="AU5" i="9" s="1"/>
  <c r="AJ12" i="68"/>
  <c r="AK12" i="68"/>
  <c r="AT12" i="68" s="1"/>
  <c r="AJ22" i="2"/>
  <c r="AK22" i="2"/>
  <c r="AT22" i="2" s="1"/>
  <c r="AJ12" i="77"/>
  <c r="AK12" i="77"/>
  <c r="AT12" i="77" s="1"/>
  <c r="AK19" i="29"/>
  <c r="AT19" i="29" s="1"/>
  <c r="AJ19" i="29"/>
  <c r="AS10" i="22"/>
  <c r="AL10" i="22"/>
  <c r="AU10" i="22" s="1"/>
  <c r="AS17" i="74"/>
  <c r="AR23" i="37"/>
  <c r="AR25" i="37" s="1"/>
  <c r="AI23" i="45"/>
  <c r="AK11" i="77"/>
  <c r="AT11" i="77" s="1"/>
  <c r="AJ11" i="77"/>
  <c r="AS14" i="67"/>
  <c r="AJ6" i="29"/>
  <c r="AK6" i="29"/>
  <c r="AT6" i="29" s="1"/>
  <c r="AH22" i="95"/>
  <c r="AN23" i="58"/>
  <c r="AN25" i="58" s="1"/>
  <c r="AI23" i="58"/>
  <c r="W24" i="88"/>
  <c r="AG23" i="88"/>
  <c r="AF23" i="88"/>
  <c r="AE23" i="88"/>
  <c r="W23" i="75"/>
  <c r="AG22" i="75"/>
  <c r="AP22" i="75" s="1"/>
  <c r="AF22" i="75"/>
  <c r="AO22" i="75" s="1"/>
  <c r="AE22" i="75"/>
  <c r="AJ23" i="9"/>
  <c r="AJ22" i="68"/>
  <c r="AK22" i="68"/>
  <c r="AT22" i="68" s="1"/>
  <c r="AJ16" i="68"/>
  <c r="AK16" i="68"/>
  <c r="AT16" i="68" s="1"/>
  <c r="AJ10" i="68"/>
  <c r="AK10" i="68"/>
  <c r="AT10" i="68" s="1"/>
  <c r="AS20" i="33"/>
  <c r="AH22" i="101"/>
  <c r="AS19" i="9"/>
  <c r="AL3" i="67"/>
  <c r="AU3" i="67" s="1"/>
  <c r="AS3" i="67"/>
  <c r="AH23" i="21"/>
  <c r="AQ23" i="21" s="1"/>
  <c r="AQ25" i="21" s="1"/>
  <c r="AZ3" i="21"/>
  <c r="Y24" i="48"/>
  <c r="X24" i="48"/>
  <c r="AI22" i="17"/>
  <c r="AN22" i="17"/>
  <c r="AS6" i="33"/>
  <c r="AL6" i="33"/>
  <c r="AU6" i="33" s="1"/>
  <c r="Y24" i="87"/>
  <c r="X24" i="87"/>
  <c r="AS11" i="22"/>
  <c r="AL11" i="22"/>
  <c r="AU11" i="22" s="1"/>
  <c r="AS12" i="74"/>
  <c r="AL12" i="74"/>
  <c r="AU12" i="74" s="1"/>
  <c r="AS9" i="33"/>
  <c r="AL9" i="33"/>
  <c r="AU9" i="33" s="1"/>
  <c r="AX22" i="65"/>
  <c r="S22" i="65" s="1"/>
  <c r="AC22" i="65" s="1"/>
  <c r="AB23" i="65" s="1"/>
  <c r="AH22" i="11"/>
  <c r="AK4" i="9"/>
  <c r="AT4" i="9" s="1"/>
  <c r="AJ4" i="9"/>
  <c r="AS15" i="9"/>
  <c r="AL4" i="80"/>
  <c r="AU4" i="80" s="1"/>
  <c r="AU25" i="80" s="1"/>
  <c r="C11" i="80" s="1"/>
  <c r="F24" i="57" s="1"/>
  <c r="AS4" i="80"/>
  <c r="AS25" i="80" s="1"/>
  <c r="AJ20" i="2"/>
  <c r="AK20" i="2"/>
  <c r="AT20" i="2" s="1"/>
  <c r="AJ14" i="2"/>
  <c r="AK14" i="2"/>
  <c r="AT14" i="2" s="1"/>
  <c r="AJ8" i="2"/>
  <c r="AK8" i="2"/>
  <c r="AT8" i="2" s="1"/>
  <c r="AJ23" i="78"/>
  <c r="AS23" i="78" s="1"/>
  <c r="AJ22" i="78"/>
  <c r="AJ16" i="78"/>
  <c r="AK10" i="78"/>
  <c r="AT10" i="78" s="1"/>
  <c r="AJ10" i="78"/>
  <c r="AJ3" i="78"/>
  <c r="AB4" i="78"/>
  <c r="Z25" i="53"/>
  <c r="AR22" i="60"/>
  <c r="AS12" i="9"/>
  <c r="AL12" i="9"/>
  <c r="AU12" i="9" s="1"/>
  <c r="AS10" i="33"/>
  <c r="AL10" i="33"/>
  <c r="AU10" i="33" s="1"/>
  <c r="AJ20" i="36"/>
  <c r="AK20" i="36"/>
  <c r="AT20" i="36" s="1"/>
  <c r="AJ14" i="36"/>
  <c r="AK14" i="36"/>
  <c r="AT14" i="36" s="1"/>
  <c r="AJ8" i="36"/>
  <c r="AK8" i="36"/>
  <c r="AT8" i="36" s="1"/>
  <c r="AS17" i="67"/>
  <c r="AH23" i="20"/>
  <c r="AS5" i="62"/>
  <c r="AL5" i="62"/>
  <c r="AU5" i="62" s="1"/>
  <c r="Y24" i="35"/>
  <c r="X24" i="35"/>
  <c r="AJ18" i="37"/>
  <c r="AJ12" i="37"/>
  <c r="AK12" i="37"/>
  <c r="AT12" i="37" s="1"/>
  <c r="AJ6" i="37"/>
  <c r="AK6" i="37"/>
  <c r="AT6" i="37" s="1"/>
  <c r="AS9" i="9"/>
  <c r="AL9" i="9"/>
  <c r="AU9" i="9" s="1"/>
  <c r="Z26" i="85"/>
  <c r="AS12" i="33"/>
  <c r="AL12" i="33"/>
  <c r="AU12" i="33" s="1"/>
  <c r="Z23" i="97"/>
  <c r="AI22" i="86"/>
  <c r="AS11" i="33"/>
  <c r="AL11" i="33"/>
  <c r="AU11" i="33" s="1"/>
  <c r="AR21" i="24"/>
  <c r="AS18" i="67"/>
  <c r="Z23" i="81"/>
  <c r="AS9" i="74"/>
  <c r="AL9" i="74"/>
  <c r="AU9" i="74" s="1"/>
  <c r="AS19" i="67"/>
  <c r="Z23" i="70"/>
  <c r="AI22" i="23"/>
  <c r="AN22" i="23"/>
  <c r="AG23" i="60"/>
  <c r="AP23" i="60" s="1"/>
  <c r="AP25" i="60" s="1"/>
  <c r="AF23" i="60"/>
  <c r="AO23" i="60" s="1"/>
  <c r="AO25" i="60" s="1"/>
  <c r="AK14" i="77"/>
  <c r="AT14" i="77" s="1"/>
  <c r="AJ14" i="77"/>
  <c r="AJ9" i="29"/>
  <c r="AK9" i="29"/>
  <c r="AT9" i="29" s="1"/>
  <c r="AJ19" i="68"/>
  <c r="AK19" i="68"/>
  <c r="AT19" i="68" s="1"/>
  <c r="AS10" i="9"/>
  <c r="AL10" i="9"/>
  <c r="AU10" i="9" s="1"/>
  <c r="AI23" i="48"/>
  <c r="AG25" i="89"/>
  <c r="Y25" i="18"/>
  <c r="X25" i="18"/>
  <c r="AH23" i="61"/>
  <c r="AQ23" i="61" s="1"/>
  <c r="AQ25" i="61" s="1"/>
  <c r="AZ3" i="61"/>
  <c r="AS17" i="76"/>
  <c r="AL17" i="76"/>
  <c r="AU17" i="76" s="1"/>
  <c r="AK4" i="33"/>
  <c r="AT4" i="33" s="1"/>
  <c r="AJ4" i="33"/>
  <c r="AJ11" i="2"/>
  <c r="AK11" i="2"/>
  <c r="AT11" i="2" s="1"/>
  <c r="AJ17" i="36"/>
  <c r="AK17" i="36"/>
  <c r="AT17" i="36" s="1"/>
  <c r="AS5" i="67"/>
  <c r="AL5" i="67"/>
  <c r="AU5" i="67" s="1"/>
  <c r="AX3" i="73"/>
  <c r="S3" i="73" s="1"/>
  <c r="AC3" i="73" s="1"/>
  <c r="AX23" i="73"/>
  <c r="S23" i="73" s="1"/>
  <c r="AC23" i="73" s="1"/>
  <c r="AJ23" i="73" s="1"/>
  <c r="AS2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AS16" i="74"/>
  <c r="AJ19" i="77"/>
  <c r="AK19" i="77"/>
  <c r="AT19" i="77" s="1"/>
  <c r="AJ8" i="29"/>
  <c r="AK8" i="29"/>
  <c r="AT8" i="29" s="1"/>
  <c r="AJ6" i="68"/>
  <c r="AK6" i="68"/>
  <c r="AT6" i="68" s="1"/>
  <c r="AI24" i="18"/>
  <c r="Z23" i="61"/>
  <c r="AJ16" i="2"/>
  <c r="AK16" i="2"/>
  <c r="AT16" i="2" s="1"/>
  <c r="AS9" i="76"/>
  <c r="AL9" i="76"/>
  <c r="AU9" i="76" s="1"/>
  <c r="AX22" i="72"/>
  <c r="S22" i="72" s="1"/>
  <c r="AC22" i="72" s="1"/>
  <c r="AB23" i="72" s="1"/>
  <c r="AJ6" i="77"/>
  <c r="AK6" i="77"/>
  <c r="AT6" i="77" s="1"/>
  <c r="AS16" i="9"/>
  <c r="AJ7" i="29"/>
  <c r="AK7" i="29"/>
  <c r="AT7" i="29" s="1"/>
  <c r="AS16" i="76"/>
  <c r="AL16" i="76"/>
  <c r="AU16" i="76" s="1"/>
  <c r="Y25" i="47"/>
  <c r="X25" i="47"/>
  <c r="AJ17" i="68"/>
  <c r="AK17" i="68"/>
  <c r="AT17" i="68" s="1"/>
  <c r="AG23" i="65"/>
  <c r="AP23" i="65" s="1"/>
  <c r="AP25" i="65" s="1"/>
  <c r="AF23" i="65"/>
  <c r="AO23" i="65" s="1"/>
  <c r="AO25" i="65" s="1"/>
  <c r="AE23" i="65"/>
  <c r="AS15" i="67"/>
  <c r="Y23" i="63"/>
  <c r="X23" i="63"/>
  <c r="AS22" i="74"/>
  <c r="AN22" i="40"/>
  <c r="AJ5" i="77"/>
  <c r="AK5" i="77"/>
  <c r="AT5" i="77" s="1"/>
  <c r="AH23" i="69"/>
  <c r="AQ23" i="69" s="1"/>
  <c r="AQ25" i="69" s="1"/>
  <c r="AZ3" i="69"/>
  <c r="AJ12" i="29"/>
  <c r="AK12" i="29"/>
  <c r="AT12" i="29" s="1"/>
  <c r="AS15" i="76"/>
  <c r="AL15" i="76"/>
  <c r="AU15" i="76" s="1"/>
  <c r="AS19" i="33"/>
  <c r="AJ16" i="77"/>
  <c r="AK16" i="77"/>
  <c r="AT16" i="77" s="1"/>
  <c r="AJ17" i="29"/>
  <c r="AK17" i="29"/>
  <c r="AT17" i="29" s="1"/>
  <c r="AJ11" i="29"/>
  <c r="AK11" i="29"/>
  <c r="AT11" i="29" s="1"/>
  <c r="AJ5" i="29"/>
  <c r="AK5" i="29"/>
  <c r="AT5" i="29" s="1"/>
  <c r="Z22" i="95"/>
  <c r="AN23" i="39"/>
  <c r="AN25" i="39" s="1"/>
  <c r="AI23" i="39"/>
  <c r="AS22" i="76"/>
  <c r="AL22" i="76"/>
  <c r="AU22" i="76" s="1"/>
  <c r="W24" i="102"/>
  <c r="AG23" i="102"/>
  <c r="AF23" i="102"/>
  <c r="AE23" i="102"/>
  <c r="W24" i="90"/>
  <c r="AG23" i="90"/>
  <c r="AF23" i="90"/>
  <c r="AE23" i="90"/>
  <c r="AL4" i="12"/>
  <c r="AU4" i="12" s="1"/>
  <c r="AU25" i="12" s="1"/>
  <c r="C11" i="12" s="1"/>
  <c r="AS4" i="12"/>
  <c r="AS25" i="12" s="1"/>
  <c r="AS16" i="22"/>
  <c r="AL16" i="22"/>
  <c r="AU16" i="22" s="1"/>
  <c r="AS5" i="74"/>
  <c r="AL5" i="74"/>
  <c r="AU5" i="74" s="1"/>
  <c r="AJ21" i="68"/>
  <c r="AK21" i="68"/>
  <c r="AT21" i="68" s="1"/>
  <c r="AJ15" i="68"/>
  <c r="AK15" i="68"/>
  <c r="AT15" i="68" s="1"/>
  <c r="AJ9" i="68"/>
  <c r="AK9" i="68"/>
  <c r="AT9" i="68" s="1"/>
  <c r="AJ3" i="68"/>
  <c r="AB4" i="68"/>
  <c r="Z22" i="101"/>
  <c r="AJ4" i="67"/>
  <c r="AK4" i="67"/>
  <c r="AT4" i="67" s="1"/>
  <c r="AS21" i="67"/>
  <c r="AH25" i="100"/>
  <c r="AS15" i="62"/>
  <c r="AH23" i="59"/>
  <c r="AQ23" i="59" s="1"/>
  <c r="AQ25" i="59" s="1"/>
  <c r="AZ3" i="59"/>
  <c r="AX22" i="59" s="1"/>
  <c r="S22" i="59" s="1"/>
  <c r="AC22" i="59" s="1"/>
  <c r="AB23" i="59" s="1"/>
  <c r="Y23" i="17"/>
  <c r="X23" i="17"/>
  <c r="AS8" i="9"/>
  <c r="AL8" i="9"/>
  <c r="AU8" i="9" s="1"/>
  <c r="AI22" i="96"/>
  <c r="AS11" i="76"/>
  <c r="AL11" i="76"/>
  <c r="AU11" i="76" s="1"/>
  <c r="AS22" i="67"/>
  <c r="Z22" i="11"/>
  <c r="AS16" i="62"/>
  <c r="Y23" i="14"/>
  <c r="X23" i="14"/>
  <c r="AJ19" i="2"/>
  <c r="AK19" i="2"/>
  <c r="AT19" i="2" s="1"/>
  <c r="AJ13" i="2"/>
  <c r="AK13" i="2"/>
  <c r="AT13" i="2" s="1"/>
  <c r="AJ7" i="2"/>
  <c r="AK7" i="2"/>
  <c r="AT7" i="2" s="1"/>
  <c r="AS14" i="76"/>
  <c r="AL14" i="76"/>
  <c r="AU14" i="76" s="1"/>
  <c r="AS20" i="22"/>
  <c r="AL20" i="22"/>
  <c r="AU20" i="22" s="1"/>
  <c r="Y23" i="66"/>
  <c r="X23" i="66"/>
  <c r="AS7" i="67"/>
  <c r="AL7" i="67"/>
  <c r="AU7" i="67" s="1"/>
  <c r="AJ21" i="78"/>
  <c r="AJ15" i="78"/>
  <c r="AJ9" i="78"/>
  <c r="AK9" i="78"/>
  <c r="AT9" i="78" s="1"/>
  <c r="AH25" i="41"/>
  <c r="AS12" i="76"/>
  <c r="AL12" i="76"/>
  <c r="AU12" i="76" s="1"/>
  <c r="AH23" i="84"/>
  <c r="AS12" i="22"/>
  <c r="AL12" i="22"/>
  <c r="AU12" i="22" s="1"/>
  <c r="AS7" i="74"/>
  <c r="AL7" i="74"/>
  <c r="AU7" i="74" s="1"/>
  <c r="AJ19" i="36"/>
  <c r="AK19" i="36"/>
  <c r="AT19" i="36" s="1"/>
  <c r="AJ13" i="36"/>
  <c r="AK13" i="36"/>
  <c r="AT13" i="36" s="1"/>
  <c r="AJ7" i="36"/>
  <c r="AK7" i="36"/>
  <c r="AT7" i="36" s="1"/>
  <c r="AR23" i="76"/>
  <c r="AR25" i="76" s="1"/>
  <c r="AL23" i="76"/>
  <c r="AU23" i="76" s="1"/>
  <c r="AI23" i="35"/>
  <c r="AJ17" i="37"/>
  <c r="AK11" i="37"/>
  <c r="AT11" i="37" s="1"/>
  <c r="AJ11" i="37"/>
  <c r="AK5" i="37"/>
  <c r="AT5" i="37" s="1"/>
  <c r="AJ5" i="37"/>
  <c r="AS18" i="62"/>
  <c r="AS19" i="76"/>
  <c r="AL19" i="76"/>
  <c r="AU19" i="76" s="1"/>
  <c r="AS13" i="22"/>
  <c r="AL13" i="22"/>
  <c r="AU13" i="22" s="1"/>
  <c r="AS14" i="74"/>
  <c r="Y24" i="98"/>
  <c r="X24" i="98"/>
  <c r="AS4" i="31"/>
  <c r="AS25" i="31" s="1"/>
  <c r="AL4" i="31"/>
  <c r="AU4" i="31" s="1"/>
  <c r="AI24" i="44"/>
  <c r="Y23" i="91"/>
  <c r="X23" i="91"/>
  <c r="Y23" i="26"/>
  <c r="X23" i="26"/>
  <c r="AI23" i="105"/>
  <c r="AL3" i="76"/>
  <c r="AU3" i="76" s="1"/>
  <c r="AS3" i="76"/>
  <c r="Y24" i="45"/>
  <c r="X24" i="45"/>
  <c r="AK20" i="77"/>
  <c r="AT20" i="77" s="1"/>
  <c r="AJ20" i="77"/>
  <c r="AX23" i="58"/>
  <c r="AX3" i="58"/>
  <c r="S3" i="58" s="1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AS22" i="22"/>
  <c r="AL22" i="22"/>
  <c r="AU22" i="22" s="1"/>
  <c r="AS11" i="74"/>
  <c r="AL11" i="74"/>
  <c r="AU11" i="74" s="1"/>
  <c r="AS5" i="22"/>
  <c r="AL5" i="22"/>
  <c r="AU5" i="22" s="1"/>
  <c r="AJ17" i="2"/>
  <c r="AK17" i="2"/>
  <c r="AT17" i="2" s="1"/>
  <c r="AK13" i="78"/>
  <c r="AT13" i="78" s="1"/>
  <c r="AJ13" i="78"/>
  <c r="AH22" i="104"/>
  <c r="AJ11" i="36"/>
  <c r="AK11" i="36"/>
  <c r="AT11" i="36" s="1"/>
  <c r="AJ3" i="37"/>
  <c r="AB4" i="37"/>
  <c r="AJ7" i="77"/>
  <c r="AK7" i="77"/>
  <c r="AT7" i="77" s="1"/>
  <c r="AS3" i="74"/>
  <c r="AL3" i="74"/>
  <c r="AU3" i="74" s="1"/>
  <c r="Z23" i="103"/>
  <c r="AJ18" i="68"/>
  <c r="AK18" i="68"/>
  <c r="AT18" i="68" s="1"/>
  <c r="AR22" i="81"/>
  <c r="Y23" i="96"/>
  <c r="X23" i="96"/>
  <c r="AJ10" i="2"/>
  <c r="AK10" i="2"/>
  <c r="AT10" i="2" s="1"/>
  <c r="AS9" i="22"/>
  <c r="AL9" i="22"/>
  <c r="AU9" i="22" s="1"/>
  <c r="AS13" i="33"/>
  <c r="AL13" i="33"/>
  <c r="AU13" i="33" s="1"/>
  <c r="AJ18" i="77"/>
  <c r="AK18" i="77"/>
  <c r="AT18" i="77" s="1"/>
  <c r="AK13" i="29"/>
  <c r="AT13" i="29" s="1"/>
  <c r="AJ13" i="29"/>
  <c r="AJ4" i="74"/>
  <c r="AK4" i="74"/>
  <c r="AT4" i="74" s="1"/>
  <c r="AJ11" i="68"/>
  <c r="AK11" i="68"/>
  <c r="AT11" i="68" s="1"/>
  <c r="AS4" i="79"/>
  <c r="AS25" i="79" s="1"/>
  <c r="AL4" i="79"/>
  <c r="AU4" i="79" s="1"/>
  <c r="AS9" i="62"/>
  <c r="AL9" i="62"/>
  <c r="AU9" i="62" s="1"/>
  <c r="AK17" i="77"/>
  <c r="AT17" i="77" s="1"/>
  <c r="AJ17" i="77"/>
  <c r="AX3" i="39"/>
  <c r="S3" i="39" s="1"/>
  <c r="AC3" i="39" s="1"/>
  <c r="AX23" i="39"/>
  <c r="S23" i="39" s="1"/>
  <c r="AC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AS20" i="62"/>
  <c r="AS21" i="9"/>
  <c r="AJ18" i="29"/>
  <c r="AK18" i="29"/>
  <c r="AT18" i="29" s="1"/>
  <c r="AX3" i="28"/>
  <c r="S3" i="28" s="1"/>
  <c r="AC3" i="28" s="1"/>
  <c r="AX23" i="28"/>
  <c r="S23" i="28" s="1"/>
  <c r="AC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AS15" i="22"/>
  <c r="AL15" i="22"/>
  <c r="AU15" i="22" s="1"/>
  <c r="AJ22" i="77"/>
  <c r="AK22" i="77"/>
  <c r="AT22" i="77" s="1"/>
  <c r="AJ10" i="77"/>
  <c r="AK10" i="77"/>
  <c r="AT10" i="77" s="1"/>
  <c r="AX22" i="39"/>
  <c r="S22" i="39" s="1"/>
  <c r="AC22" i="39" s="1"/>
  <c r="AB23" i="39" s="1"/>
  <c r="AS7" i="9"/>
  <c r="AL7" i="9"/>
  <c r="AU7" i="9" s="1"/>
  <c r="Z23" i="69"/>
  <c r="AJ4" i="76"/>
  <c r="AK4" i="76"/>
  <c r="AT4" i="76" s="1"/>
  <c r="AT25" i="76" s="1"/>
  <c r="AH23" i="60"/>
  <c r="AQ23" i="60" s="1"/>
  <c r="AQ25" i="60" s="1"/>
  <c r="AZ3" i="60"/>
  <c r="AX22" i="60" s="1"/>
  <c r="S22" i="60" s="1"/>
  <c r="AC22" i="60" s="1"/>
  <c r="AB23" i="60" s="1"/>
  <c r="AX22" i="28"/>
  <c r="S22" i="28" s="1"/>
  <c r="AC22" i="28" s="1"/>
  <c r="AB23" i="28" s="1"/>
  <c r="AS10" i="74"/>
  <c r="AL10" i="74"/>
  <c r="AU10" i="74" s="1"/>
  <c r="AJ21" i="77"/>
  <c r="AK21" i="77"/>
  <c r="AT21" i="77" s="1"/>
  <c r="AJ15" i="77"/>
  <c r="AK15" i="77"/>
  <c r="AT15" i="77" s="1"/>
  <c r="AJ9" i="77"/>
  <c r="AK9" i="77"/>
  <c r="AT9" i="77" s="1"/>
  <c r="AB4" i="77"/>
  <c r="AJ3" i="77"/>
  <c r="AS20" i="67"/>
  <c r="AS8" i="62"/>
  <c r="AL8" i="62"/>
  <c r="AU8" i="62" s="1"/>
  <c r="AR22" i="70"/>
  <c r="AS14" i="9"/>
  <c r="AJ22" i="29"/>
  <c r="AK22" i="29"/>
  <c r="AT22" i="29" s="1"/>
  <c r="AK16" i="29"/>
  <c r="AT16" i="29" s="1"/>
  <c r="AJ16" i="29"/>
  <c r="AK10" i="29"/>
  <c r="AT10" i="29" s="1"/>
  <c r="AJ10" i="29"/>
  <c r="AL4" i="71"/>
  <c r="AU4" i="71" s="1"/>
  <c r="AS4" i="71"/>
  <c r="AS25" i="71" s="1"/>
  <c r="AS3" i="22"/>
  <c r="AL3" i="22"/>
  <c r="AU3" i="22" s="1"/>
  <c r="AJ20" i="68"/>
  <c r="AK20" i="68"/>
  <c r="AT20" i="68" s="1"/>
  <c r="AJ14" i="68"/>
  <c r="AK14" i="68"/>
  <c r="AT14" i="68" s="1"/>
  <c r="AJ8" i="68"/>
  <c r="AK8" i="68"/>
  <c r="AT8" i="68" s="1"/>
  <c r="AS8" i="33"/>
  <c r="AL8" i="33"/>
  <c r="AU8" i="33" s="1"/>
  <c r="AS17" i="9"/>
  <c r="AH22" i="51"/>
  <c r="Z25" i="100"/>
  <c r="AJ4" i="62"/>
  <c r="AK4" i="62"/>
  <c r="AT4" i="62" s="1"/>
  <c r="Z23" i="21"/>
  <c r="Z23" i="59"/>
  <c r="AN22" i="63"/>
  <c r="AI22" i="63"/>
  <c r="AE24" i="16"/>
  <c r="AF24" i="16"/>
  <c r="AG24" i="16"/>
  <c r="W25" i="16"/>
  <c r="AH25" i="89"/>
  <c r="AH22" i="42"/>
  <c r="AS22" i="9"/>
  <c r="AS17" i="22"/>
  <c r="AL17" i="22"/>
  <c r="AU17" i="22" s="1"/>
  <c r="AS18" i="74"/>
  <c r="AS15" i="33"/>
  <c r="Y24" i="13"/>
  <c r="X24" i="13"/>
  <c r="Y23" i="93"/>
  <c r="AJ18" i="2"/>
  <c r="AK18" i="2"/>
  <c r="AT18" i="2" s="1"/>
  <c r="AK12" i="2"/>
  <c r="AT12" i="2" s="1"/>
  <c r="AJ12" i="2"/>
  <c r="AJ6" i="2"/>
  <c r="AK6" i="2"/>
  <c r="AT6" i="2" s="1"/>
  <c r="Y24" i="49"/>
  <c r="X24" i="49"/>
  <c r="Y23" i="50"/>
  <c r="X23" i="50"/>
  <c r="AS13" i="62"/>
  <c r="AL13" i="62"/>
  <c r="AU13" i="62" s="1"/>
  <c r="AJ20" i="78"/>
  <c r="AJ14" i="78"/>
  <c r="AJ8" i="78"/>
  <c r="AK8" i="78"/>
  <c r="AT8" i="78" s="1"/>
  <c r="Z23" i="84"/>
  <c r="AS16" i="33"/>
  <c r="AJ18" i="36"/>
  <c r="AK18" i="36"/>
  <c r="AT18" i="36" s="1"/>
  <c r="AJ12" i="36"/>
  <c r="AK12" i="36"/>
  <c r="AT12" i="36" s="1"/>
  <c r="AJ6" i="36"/>
  <c r="AK6" i="36"/>
  <c r="AT6" i="36" s="1"/>
  <c r="AH22" i="24"/>
  <c r="AQ22" i="24" s="1"/>
  <c r="AS4" i="38"/>
  <c r="AS25" i="38" s="1"/>
  <c r="AL4" i="38"/>
  <c r="AU4" i="38" s="1"/>
  <c r="Z23" i="20"/>
  <c r="AS11" i="62"/>
  <c r="AL11" i="62"/>
  <c r="AU11" i="62" s="1"/>
  <c r="AR22" i="69"/>
  <c r="AX3" i="34"/>
  <c r="S3" i="34" s="1"/>
  <c r="AC3" i="34" s="1"/>
  <c r="AX23" i="34"/>
  <c r="S23" i="34" s="1"/>
  <c r="AC23" i="34" s="1"/>
  <c r="AJ23" i="34" s="1"/>
  <c r="AS2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AJ22" i="37"/>
  <c r="AJ16" i="37"/>
  <c r="AK10" i="37"/>
  <c r="AT10" i="37" s="1"/>
  <c r="AJ10" i="37"/>
  <c r="AH22" i="43"/>
  <c r="AS14" i="22"/>
  <c r="AL14" i="22"/>
  <c r="AU14" i="22" s="1"/>
  <c r="AS17" i="33"/>
  <c r="AI23" i="98"/>
  <c r="AS6" i="67"/>
  <c r="AL6" i="67"/>
  <c r="AU6" i="67" s="1"/>
  <c r="AR23" i="36"/>
  <c r="AR25" i="36" s="1"/>
  <c r="AL23" i="36"/>
  <c r="AU23" i="36" s="1"/>
  <c r="AS18" i="33"/>
  <c r="Y23" i="23"/>
  <c r="X23" i="23"/>
  <c r="AX3" i="30"/>
  <c r="S3" i="30" s="1"/>
  <c r="AC3" i="30" s="1"/>
  <c r="AX23" i="30"/>
  <c r="S23" i="30" s="1"/>
  <c r="AC23" i="30" s="1"/>
  <c r="AJ23" i="30" s="1"/>
  <c r="AS2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Y25" i="46"/>
  <c r="X25" i="46"/>
  <c r="AN23" i="28"/>
  <c r="AN25" i="28" s="1"/>
  <c r="Y23" i="99"/>
  <c r="X23" i="99"/>
  <c r="AI23" i="28" l="1"/>
  <c r="AI22" i="26"/>
  <c r="Y23" i="19"/>
  <c r="X23" i="19"/>
  <c r="Z23" i="19"/>
  <c r="AN22" i="19"/>
  <c r="AI22" i="19"/>
  <c r="AR22" i="19" s="1"/>
  <c r="AI24" i="47"/>
  <c r="AI22" i="93"/>
  <c r="X23" i="40"/>
  <c r="W23" i="51"/>
  <c r="AL23" i="29"/>
  <c r="AU23" i="29" s="1"/>
  <c r="AI22" i="40"/>
  <c r="AR22" i="40" s="1"/>
  <c r="AI22" i="27"/>
  <c r="AR22" i="27" s="1"/>
  <c r="AI22" i="91"/>
  <c r="W26" i="41"/>
  <c r="AE25" i="41"/>
  <c r="Z24" i="87"/>
  <c r="W26" i="89"/>
  <c r="AE25" i="89"/>
  <c r="AF22" i="51"/>
  <c r="AN22" i="27"/>
  <c r="AG25" i="41"/>
  <c r="AI25" i="41" s="1"/>
  <c r="AE22" i="51"/>
  <c r="AI24" i="46"/>
  <c r="AI22" i="92"/>
  <c r="Z24" i="49"/>
  <c r="AH22" i="32"/>
  <c r="Z22" i="32"/>
  <c r="Z24" i="98"/>
  <c r="AI22" i="99"/>
  <c r="AI22" i="54"/>
  <c r="Z24" i="13"/>
  <c r="Z23" i="14"/>
  <c r="AE23" i="14" s="1"/>
  <c r="Z23" i="26"/>
  <c r="AG23" i="26" s="1"/>
  <c r="AP23" i="26" s="1"/>
  <c r="AP25" i="26" s="1"/>
  <c r="X24" i="105"/>
  <c r="AH24" i="105" s="1"/>
  <c r="AE22" i="24"/>
  <c r="AN22" i="24" s="1"/>
  <c r="W23" i="24"/>
  <c r="Y23" i="24" s="1"/>
  <c r="AF22" i="24"/>
  <c r="AO22" i="24" s="1"/>
  <c r="AL23" i="2"/>
  <c r="AU23" i="2" s="1"/>
  <c r="Z23" i="40"/>
  <c r="AE23" i="40" s="1"/>
  <c r="AE22" i="104"/>
  <c r="AF22" i="104"/>
  <c r="X23" i="54"/>
  <c r="AH23" i="54" s="1"/>
  <c r="AK23" i="30"/>
  <c r="AT23" i="30" s="1"/>
  <c r="W23" i="104"/>
  <c r="Z23" i="99"/>
  <c r="W24" i="99" s="1"/>
  <c r="Z23" i="50"/>
  <c r="AE23" i="50" s="1"/>
  <c r="Z23" i="93"/>
  <c r="W24" i="93" s="1"/>
  <c r="Z24" i="35"/>
  <c r="Z23" i="27"/>
  <c r="AF23" i="27" s="1"/>
  <c r="AO23" i="27" s="1"/>
  <c r="AO25" i="27" s="1"/>
  <c r="Z23" i="86"/>
  <c r="Z25" i="47"/>
  <c r="AF25" i="47" s="1"/>
  <c r="Z23" i="63"/>
  <c r="AG23" i="63" s="1"/>
  <c r="AP23" i="63" s="1"/>
  <c r="AP25" i="63" s="1"/>
  <c r="Z25" i="46"/>
  <c r="AF25" i="46" s="1"/>
  <c r="AJ18" i="30"/>
  <c r="AK18" i="30"/>
  <c r="AT18" i="30" s="1"/>
  <c r="AJ15" i="30"/>
  <c r="AK15" i="30"/>
  <c r="AT15" i="30" s="1"/>
  <c r="AJ17" i="34"/>
  <c r="AK17" i="34"/>
  <c r="AT17" i="34" s="1"/>
  <c r="AG23" i="69"/>
  <c r="AP23" i="69" s="1"/>
  <c r="AP25" i="69" s="1"/>
  <c r="AF23" i="69"/>
  <c r="AO23" i="69" s="1"/>
  <c r="AO25" i="69" s="1"/>
  <c r="AE23" i="69"/>
  <c r="AK22" i="39"/>
  <c r="AT22" i="39" s="1"/>
  <c r="AJ22" i="39"/>
  <c r="AS16" i="77"/>
  <c r="AL16" i="77"/>
  <c r="AU16" i="77" s="1"/>
  <c r="AJ22" i="73"/>
  <c r="AK22" i="73"/>
  <c r="AT22" i="73" s="1"/>
  <c r="AG23" i="81"/>
  <c r="AP23" i="81" s="1"/>
  <c r="AP25" i="81" s="1"/>
  <c r="AF23" i="81"/>
  <c r="AO23" i="81" s="1"/>
  <c r="AO25" i="81" s="1"/>
  <c r="AE23" i="81"/>
  <c r="AX3" i="21"/>
  <c r="S3" i="21" s="1"/>
  <c r="AC3" i="21" s="1"/>
  <c r="AX23" i="21"/>
  <c r="S23" i="21" s="1"/>
  <c r="AC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25" i="15"/>
  <c r="AS13" i="37"/>
  <c r="AL13" i="37"/>
  <c r="AU13" i="37" s="1"/>
  <c r="AJ4" i="36"/>
  <c r="AK4" i="36"/>
  <c r="AT4" i="36" s="1"/>
  <c r="AT25" i="36" s="1"/>
  <c r="AH24" i="82"/>
  <c r="AS5" i="78"/>
  <c r="AL5" i="78"/>
  <c r="AU5" i="78" s="1"/>
  <c r="AS15" i="2"/>
  <c r="AL15" i="2"/>
  <c r="AU15" i="2" s="1"/>
  <c r="AJ20" i="65"/>
  <c r="AK20" i="65"/>
  <c r="AT20" i="65" s="1"/>
  <c r="AJ14" i="65"/>
  <c r="AK14" i="65"/>
  <c r="AT14" i="65" s="1"/>
  <c r="AJ8" i="65"/>
  <c r="AK8" i="65"/>
  <c r="AT8" i="65" s="1"/>
  <c r="AS5" i="68"/>
  <c r="AL5" i="68"/>
  <c r="AU5" i="68" s="1"/>
  <c r="AS14" i="29"/>
  <c r="AL14" i="29"/>
  <c r="AU14" i="29" s="1"/>
  <c r="AJ18" i="72"/>
  <c r="AK18" i="72"/>
  <c r="AT18" i="72" s="1"/>
  <c r="AJ12" i="72"/>
  <c r="AK12" i="72"/>
  <c r="AT12" i="72" s="1"/>
  <c r="AJ6" i="72"/>
  <c r="AK6" i="72"/>
  <c r="AT6" i="72" s="1"/>
  <c r="Y23" i="43"/>
  <c r="X23" i="43"/>
  <c r="AN23" i="73"/>
  <c r="AN25" i="73" s="1"/>
  <c r="AI23" i="73"/>
  <c r="AI22" i="52"/>
  <c r="AL4" i="22"/>
  <c r="AU4" i="22" s="1"/>
  <c r="AU25" i="22" s="1"/>
  <c r="C11" i="22" s="1"/>
  <c r="AS4" i="22"/>
  <c r="AS25" i="22" s="1"/>
  <c r="AL3" i="29"/>
  <c r="AU3" i="29" s="1"/>
  <c r="AS3" i="29"/>
  <c r="AH23" i="83"/>
  <c r="AF23" i="86"/>
  <c r="AE23" i="86"/>
  <c r="AG23" i="86"/>
  <c r="W24" i="86"/>
  <c r="AJ22" i="25"/>
  <c r="AK22" i="25"/>
  <c r="AT22" i="25" s="1"/>
  <c r="AJ16" i="25"/>
  <c r="AK16" i="25"/>
  <c r="AT16" i="25" s="1"/>
  <c r="AJ10" i="25"/>
  <c r="AK10" i="25"/>
  <c r="AT10" i="25" s="1"/>
  <c r="AS16" i="36"/>
  <c r="AL16" i="36"/>
  <c r="AU16" i="36" s="1"/>
  <c r="AS12" i="78"/>
  <c r="AL12" i="78"/>
  <c r="AU12" i="78" s="1"/>
  <c r="AS15" i="37"/>
  <c r="AK23" i="73"/>
  <c r="AT23" i="73" s="1"/>
  <c r="AR22" i="26"/>
  <c r="AJ20" i="34"/>
  <c r="AK20" i="34"/>
  <c r="AT20" i="34" s="1"/>
  <c r="AK22" i="30"/>
  <c r="AT22" i="30" s="1"/>
  <c r="AJ22" i="30"/>
  <c r="AJ9" i="30"/>
  <c r="AK9" i="30"/>
  <c r="AT9" i="30" s="1"/>
  <c r="AJ5" i="34"/>
  <c r="AK5" i="34"/>
  <c r="AT5" i="34" s="1"/>
  <c r="AS14" i="78"/>
  <c r="AF23" i="93"/>
  <c r="AR22" i="63"/>
  <c r="AS20" i="68"/>
  <c r="AL20" i="68"/>
  <c r="AU20" i="68" s="1"/>
  <c r="AJ14" i="28"/>
  <c r="AK10" i="39"/>
  <c r="AT10" i="39" s="1"/>
  <c r="AJ10" i="39"/>
  <c r="AH23" i="96"/>
  <c r="AC13" i="58"/>
  <c r="AB14" i="58" s="1"/>
  <c r="S14" i="58"/>
  <c r="S23" i="58"/>
  <c r="AC22" i="58"/>
  <c r="AB23" i="58" s="1"/>
  <c r="AS17" i="37"/>
  <c r="AS19" i="36"/>
  <c r="AL19" i="36"/>
  <c r="AU19" i="36" s="1"/>
  <c r="AS21" i="78"/>
  <c r="AJ4" i="68"/>
  <c r="AK4" i="68"/>
  <c r="AT4" i="68" s="1"/>
  <c r="AT25" i="68" s="1"/>
  <c r="AR23" i="39"/>
  <c r="AR25" i="39" s="1"/>
  <c r="AS12" i="29"/>
  <c r="AL12" i="29"/>
  <c r="AU12" i="29" s="1"/>
  <c r="AJ16" i="73"/>
  <c r="AK16" i="73"/>
  <c r="AT16" i="73" s="1"/>
  <c r="AI25" i="89"/>
  <c r="AS6" i="37"/>
  <c r="AL6" i="37"/>
  <c r="AU6" i="37" s="1"/>
  <c r="AS22" i="78"/>
  <c r="AX23" i="81"/>
  <c r="S23" i="81" s="1"/>
  <c r="AC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AK14" i="30"/>
  <c r="AT14" i="30" s="1"/>
  <c r="AJ14" i="30"/>
  <c r="AS10" i="37"/>
  <c r="AL10" i="37"/>
  <c r="AU10" i="37" s="1"/>
  <c r="AK10" i="34"/>
  <c r="AT10" i="34" s="1"/>
  <c r="AJ10" i="34"/>
  <c r="AE23" i="20"/>
  <c r="W24" i="20"/>
  <c r="AF23" i="20"/>
  <c r="AG23" i="20"/>
  <c r="AS22" i="29"/>
  <c r="AL22" i="29"/>
  <c r="AU22" i="29" s="1"/>
  <c r="AS9" i="77"/>
  <c r="AL9" i="77"/>
  <c r="AU9" i="77" s="1"/>
  <c r="AS22" i="77"/>
  <c r="AL22" i="77"/>
  <c r="AU22" i="77" s="1"/>
  <c r="AJ19" i="28"/>
  <c r="AK13" i="28"/>
  <c r="AT13" i="28" s="1"/>
  <c r="AJ13" i="28"/>
  <c r="AJ7" i="28"/>
  <c r="AK7" i="28"/>
  <c r="AT7" i="28" s="1"/>
  <c r="AS18" i="29"/>
  <c r="AL18" i="29"/>
  <c r="AU18" i="29" s="1"/>
  <c r="AJ21" i="39"/>
  <c r="AK21" i="39"/>
  <c r="AT21" i="39" s="1"/>
  <c r="AJ15" i="39"/>
  <c r="AK15" i="39"/>
  <c r="AT15" i="39" s="1"/>
  <c r="AJ9" i="39"/>
  <c r="AK9" i="39"/>
  <c r="AT9" i="39" s="1"/>
  <c r="AJ3" i="39"/>
  <c r="AB4" i="39"/>
  <c r="AL4" i="74"/>
  <c r="AU4" i="74" s="1"/>
  <c r="AS4" i="74"/>
  <c r="AS25" i="74" s="1"/>
  <c r="Z23" i="96"/>
  <c r="AS7" i="77"/>
  <c r="AL7" i="77"/>
  <c r="AU7" i="77" s="1"/>
  <c r="AC18" i="58"/>
  <c r="AB19" i="58" s="1"/>
  <c r="S19" i="58"/>
  <c r="AC12" i="58"/>
  <c r="AB13" i="58" s="1"/>
  <c r="S13" i="58"/>
  <c r="AC6" i="58"/>
  <c r="AB7" i="58" s="1"/>
  <c r="S7" i="58"/>
  <c r="AS20" i="77"/>
  <c r="AL20" i="77"/>
  <c r="AU20" i="77" s="1"/>
  <c r="AH23" i="91"/>
  <c r="AS13" i="2"/>
  <c r="AL13" i="2"/>
  <c r="AU13" i="2" s="1"/>
  <c r="AH23" i="17"/>
  <c r="AQ23" i="17" s="1"/>
  <c r="AQ25" i="17" s="1"/>
  <c r="AZ3" i="17"/>
  <c r="AL3" i="68"/>
  <c r="AU3" i="68" s="1"/>
  <c r="AS3" i="68"/>
  <c r="AS21" i="68"/>
  <c r="AL21" i="68"/>
  <c r="AU21" i="68" s="1"/>
  <c r="AX3" i="69"/>
  <c r="S3" i="69" s="1"/>
  <c r="AC3" i="69" s="1"/>
  <c r="AX23" i="69"/>
  <c r="S23" i="69" s="1"/>
  <c r="AC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S16" i="2"/>
  <c r="AL16" i="2"/>
  <c r="AU16" i="2" s="1"/>
  <c r="AJ21" i="73"/>
  <c r="AK21" i="73"/>
  <c r="AT21" i="73" s="1"/>
  <c r="AJ15" i="73"/>
  <c r="AK15" i="73"/>
  <c r="AT15" i="73" s="1"/>
  <c r="AJ9" i="73"/>
  <c r="AK9" i="73"/>
  <c r="AT9" i="73" s="1"/>
  <c r="AJ3" i="73"/>
  <c r="AB4" i="73"/>
  <c r="AH25" i="18"/>
  <c r="AS19" i="68"/>
  <c r="AL19" i="68"/>
  <c r="AU19" i="68" s="1"/>
  <c r="AN23" i="60"/>
  <c r="AN25" i="60" s="1"/>
  <c r="AI23" i="60"/>
  <c r="AE23" i="70"/>
  <c r="AG23" i="70"/>
  <c r="AP23" i="70" s="1"/>
  <c r="AP25" i="70" s="1"/>
  <c r="AF23" i="70"/>
  <c r="AO23" i="70" s="1"/>
  <c r="AO25" i="70" s="1"/>
  <c r="AL3" i="78"/>
  <c r="AU3" i="78" s="1"/>
  <c r="AS3" i="78"/>
  <c r="AS14" i="2"/>
  <c r="AL14" i="2"/>
  <c r="AU14" i="2" s="1"/>
  <c r="AX22" i="21"/>
  <c r="S22" i="21" s="1"/>
  <c r="AC22" i="21" s="1"/>
  <c r="AB23" i="21" s="1"/>
  <c r="AS22" i="68"/>
  <c r="AL22" i="68"/>
  <c r="AU22" i="68" s="1"/>
  <c r="Y23" i="75"/>
  <c r="X23" i="75"/>
  <c r="AS6" i="29"/>
  <c r="AL6" i="29"/>
  <c r="AU6" i="29" s="1"/>
  <c r="AI22" i="42"/>
  <c r="AS13" i="68"/>
  <c r="AL13" i="68"/>
  <c r="AU13" i="68" s="1"/>
  <c r="AX3" i="70"/>
  <c r="S3" i="70" s="1"/>
  <c r="AC3" i="70" s="1"/>
  <c r="AX23" i="70"/>
  <c r="S23" i="70" s="1"/>
  <c r="AC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X22" i="81"/>
  <c r="S22" i="81" s="1"/>
  <c r="AC22" i="81" s="1"/>
  <c r="AB23" i="81" s="1"/>
  <c r="Z25" i="15"/>
  <c r="AS3" i="36"/>
  <c r="AL3" i="36"/>
  <c r="AU3" i="36" s="1"/>
  <c r="AS21" i="36"/>
  <c r="AL21" i="36"/>
  <c r="AU21" i="36" s="1"/>
  <c r="Z24" i="82"/>
  <c r="AJ19" i="65"/>
  <c r="AK19" i="65"/>
  <c r="AT19" i="65" s="1"/>
  <c r="AJ13" i="65"/>
  <c r="AK13" i="65"/>
  <c r="AT13" i="65" s="1"/>
  <c r="AJ7" i="65"/>
  <c r="AK7" i="65"/>
  <c r="AT7" i="65" s="1"/>
  <c r="AJ17" i="72"/>
  <c r="AK17" i="72"/>
  <c r="AT17" i="72" s="1"/>
  <c r="AJ11" i="72"/>
  <c r="AK11" i="72"/>
  <c r="AT11" i="72" s="1"/>
  <c r="AK5" i="72"/>
  <c r="AT5" i="72" s="1"/>
  <c r="AJ5" i="72"/>
  <c r="AS5" i="2"/>
  <c r="AL5" i="2"/>
  <c r="AU5" i="2" s="1"/>
  <c r="AS8" i="77"/>
  <c r="AL8" i="77"/>
  <c r="AU8" i="77" s="1"/>
  <c r="AR23" i="25"/>
  <c r="AR25" i="25" s="1"/>
  <c r="Z23" i="83"/>
  <c r="AJ21" i="25"/>
  <c r="AK21" i="25"/>
  <c r="AT21" i="25" s="1"/>
  <c r="AJ15" i="25"/>
  <c r="AK15" i="25"/>
  <c r="AT15" i="25" s="1"/>
  <c r="AJ9" i="25"/>
  <c r="AK9" i="25"/>
  <c r="AT9" i="25" s="1"/>
  <c r="AJ3" i="25"/>
  <c r="AB4" i="25"/>
  <c r="AS14" i="37"/>
  <c r="Y24" i="55"/>
  <c r="X24" i="55"/>
  <c r="AJ4" i="2"/>
  <c r="AK4" i="2"/>
  <c r="AT4" i="2" s="1"/>
  <c r="AT25" i="2" s="1"/>
  <c r="AS7" i="78"/>
  <c r="AL7" i="78"/>
  <c r="AU7" i="78" s="1"/>
  <c r="AH25" i="94"/>
  <c r="AS7" i="68"/>
  <c r="AL7" i="68"/>
  <c r="AU7" i="68" s="1"/>
  <c r="AJ14" i="34"/>
  <c r="AK14" i="34"/>
  <c r="AT14" i="34" s="1"/>
  <c r="AH23" i="99"/>
  <c r="AR23" i="28"/>
  <c r="AR25" i="28" s="1"/>
  <c r="AJ21" i="30"/>
  <c r="AK21" i="30"/>
  <c r="AT21" i="30" s="1"/>
  <c r="AJ3" i="30"/>
  <c r="AB4" i="30"/>
  <c r="AJ11" i="34"/>
  <c r="AK11" i="34"/>
  <c r="AT11" i="34" s="1"/>
  <c r="AS6" i="2"/>
  <c r="AL6" i="2"/>
  <c r="AU6" i="2" s="1"/>
  <c r="W26" i="100"/>
  <c r="AF25" i="100"/>
  <c r="AG25" i="100"/>
  <c r="AE25" i="100"/>
  <c r="AK23" i="60"/>
  <c r="AT23" i="60" s="1"/>
  <c r="AJ20" i="28"/>
  <c r="AJ8" i="28"/>
  <c r="AK8" i="28"/>
  <c r="AT8" i="28" s="1"/>
  <c r="AK16" i="39"/>
  <c r="AT16" i="39" s="1"/>
  <c r="AJ16" i="39"/>
  <c r="AS13" i="78"/>
  <c r="AL13" i="78"/>
  <c r="AU13" i="78" s="1"/>
  <c r="AC19" i="58"/>
  <c r="AB20" i="58" s="1"/>
  <c r="S20" i="58"/>
  <c r="AC7" i="58"/>
  <c r="AB8" i="58" s="1"/>
  <c r="S8" i="58"/>
  <c r="AI23" i="102"/>
  <c r="AS11" i="29"/>
  <c r="AL11" i="29"/>
  <c r="AU11" i="29" s="1"/>
  <c r="AH23" i="63"/>
  <c r="AQ23" i="63" s="1"/>
  <c r="AQ25" i="63" s="1"/>
  <c r="AZ3" i="63"/>
  <c r="AX22" i="63" s="1"/>
  <c r="S22" i="63" s="1"/>
  <c r="AC22" i="63" s="1"/>
  <c r="AB23" i="63" s="1"/>
  <c r="AS6" i="68"/>
  <c r="AL6" i="68"/>
  <c r="AU6" i="68" s="1"/>
  <c r="AS19" i="77"/>
  <c r="AL19" i="77"/>
  <c r="AU19" i="77" s="1"/>
  <c r="AJ10" i="73"/>
  <c r="AK10" i="73"/>
  <c r="AT10" i="73" s="1"/>
  <c r="AR22" i="23"/>
  <c r="AG24" i="35"/>
  <c r="AF24" i="35"/>
  <c r="W25" i="35"/>
  <c r="AE24" i="35"/>
  <c r="AS14" i="36"/>
  <c r="AL14" i="36"/>
  <c r="AU14" i="36" s="1"/>
  <c r="AK4" i="78"/>
  <c r="AT4" i="78" s="1"/>
  <c r="AJ4" i="78"/>
  <c r="AJ23" i="65"/>
  <c r="AS23" i="65" s="1"/>
  <c r="AK23" i="65"/>
  <c r="AT23" i="65" s="1"/>
  <c r="AJ20" i="30"/>
  <c r="AK20" i="30"/>
  <c r="AT20" i="30" s="1"/>
  <c r="AK8" i="30"/>
  <c r="AT8" i="30" s="1"/>
  <c r="AJ8" i="30"/>
  <c r="AH23" i="23"/>
  <c r="AQ23" i="23" s="1"/>
  <c r="AQ25" i="23" s="1"/>
  <c r="AZ3" i="23"/>
  <c r="AX22" i="23" s="1"/>
  <c r="S22" i="23" s="1"/>
  <c r="AC22" i="23" s="1"/>
  <c r="AB23" i="23" s="1"/>
  <c r="AK22" i="34"/>
  <c r="AT22" i="34" s="1"/>
  <c r="AJ22" i="34"/>
  <c r="AK16" i="34"/>
  <c r="AT16" i="34" s="1"/>
  <c r="AJ16" i="34"/>
  <c r="AS6" i="36"/>
  <c r="AL6" i="36"/>
  <c r="AU6" i="36" s="1"/>
  <c r="AS12" i="2"/>
  <c r="AL12" i="2"/>
  <c r="AU12" i="2" s="1"/>
  <c r="AH25" i="46"/>
  <c r="AK19" i="30"/>
  <c r="AT19" i="30" s="1"/>
  <c r="AJ19" i="30"/>
  <c r="AK13" i="30"/>
  <c r="AT13" i="30" s="1"/>
  <c r="AJ13" i="30"/>
  <c r="AJ7" i="30"/>
  <c r="AK7" i="30"/>
  <c r="AT7" i="30" s="1"/>
  <c r="Z23" i="23"/>
  <c r="AK21" i="34"/>
  <c r="AT21" i="34" s="1"/>
  <c r="AJ21" i="34"/>
  <c r="AK15" i="34"/>
  <c r="AT15" i="34" s="1"/>
  <c r="AJ15" i="34"/>
  <c r="AK9" i="34"/>
  <c r="AT9" i="34" s="1"/>
  <c r="AJ9" i="34"/>
  <c r="AB4" i="34"/>
  <c r="AJ3" i="34"/>
  <c r="W24" i="84"/>
  <c r="AG23" i="84"/>
  <c r="AF23" i="84"/>
  <c r="AE23" i="84"/>
  <c r="AS20" i="78"/>
  <c r="AH24" i="49"/>
  <c r="AH24" i="13"/>
  <c r="Y25" i="16"/>
  <c r="X25" i="16"/>
  <c r="AG23" i="59"/>
  <c r="AP23" i="59" s="1"/>
  <c r="AP25" i="59" s="1"/>
  <c r="AF23" i="59"/>
  <c r="AO23" i="59" s="1"/>
  <c r="AO25" i="59" s="1"/>
  <c r="AE23" i="59"/>
  <c r="AS8" i="68"/>
  <c r="AL8" i="68"/>
  <c r="AU8" i="68" s="1"/>
  <c r="AS10" i="29"/>
  <c r="AL10" i="29"/>
  <c r="AU10" i="29" s="1"/>
  <c r="AJ18" i="28"/>
  <c r="AK12" i="28"/>
  <c r="AT12" i="28" s="1"/>
  <c r="AJ12" i="28"/>
  <c r="AK6" i="28"/>
  <c r="AT6" i="28" s="1"/>
  <c r="AJ6" i="28"/>
  <c r="AJ20" i="39"/>
  <c r="AK20" i="39"/>
  <c r="AT20" i="39" s="1"/>
  <c r="AJ14" i="39"/>
  <c r="AK14" i="39"/>
  <c r="AT14" i="39" s="1"/>
  <c r="AJ8" i="39"/>
  <c r="AK8" i="39"/>
  <c r="AT8" i="39" s="1"/>
  <c r="AS17" i="77"/>
  <c r="AL17" i="77"/>
  <c r="AU17" i="77" s="1"/>
  <c r="AS13" i="29"/>
  <c r="AL13" i="29"/>
  <c r="AU13" i="29" s="1"/>
  <c r="AS18" i="68"/>
  <c r="AL18" i="68"/>
  <c r="AU18" i="68" s="1"/>
  <c r="AC17" i="58"/>
  <c r="AB18" i="58" s="1"/>
  <c r="S18" i="58"/>
  <c r="AC11" i="58"/>
  <c r="AB12" i="58" s="1"/>
  <c r="S12" i="58"/>
  <c r="AC5" i="58"/>
  <c r="AB6" i="58" s="1"/>
  <c r="S6" i="58"/>
  <c r="Z23" i="91"/>
  <c r="AH24" i="98"/>
  <c r="AS5" i="37"/>
  <c r="AL5" i="37"/>
  <c r="AU5" i="37" s="1"/>
  <c r="AS7" i="36"/>
  <c r="AL7" i="36"/>
  <c r="AU7" i="36" s="1"/>
  <c r="AS9" i="78"/>
  <c r="AL9" i="78"/>
  <c r="AU9" i="78" s="1"/>
  <c r="Z23" i="17"/>
  <c r="AI23" i="90"/>
  <c r="AF22" i="95"/>
  <c r="AE22" i="95"/>
  <c r="W23" i="95"/>
  <c r="AG22" i="95"/>
  <c r="AS17" i="29"/>
  <c r="AL17" i="29"/>
  <c r="AU17" i="29" s="1"/>
  <c r="AX22" i="69"/>
  <c r="S22" i="69" s="1"/>
  <c r="AC22" i="69" s="1"/>
  <c r="AB23" i="69" s="1"/>
  <c r="AS6" i="77"/>
  <c r="AL6" i="77"/>
  <c r="AU6" i="77" s="1"/>
  <c r="AG23" i="61"/>
  <c r="AP23" i="61" s="1"/>
  <c r="AP25" i="61" s="1"/>
  <c r="AF23" i="61"/>
  <c r="AO23" i="61" s="1"/>
  <c r="AO25" i="61" s="1"/>
  <c r="AE23" i="61"/>
  <c r="AJ20" i="73"/>
  <c r="AK20" i="73"/>
  <c r="AT20" i="73" s="1"/>
  <c r="AJ14" i="73"/>
  <c r="AK14" i="73"/>
  <c r="AT14" i="73" s="1"/>
  <c r="AJ8" i="73"/>
  <c r="AK8" i="73"/>
  <c r="AT8" i="73" s="1"/>
  <c r="Z25" i="18"/>
  <c r="AF26" i="85"/>
  <c r="AE26" i="85"/>
  <c r="W27" i="85"/>
  <c r="AG26" i="85"/>
  <c r="AS12" i="37"/>
  <c r="AL12" i="37"/>
  <c r="AU12" i="37" s="1"/>
  <c r="AS20" i="36"/>
  <c r="AL20" i="36"/>
  <c r="AU20" i="36" s="1"/>
  <c r="AS10" i="78"/>
  <c r="AL10" i="78"/>
  <c r="AU10" i="78" s="1"/>
  <c r="AS4" i="9"/>
  <c r="AL4" i="9"/>
  <c r="AU4" i="9" s="1"/>
  <c r="AH24" i="87"/>
  <c r="AR22" i="17"/>
  <c r="AS23" i="9"/>
  <c r="AI23" i="88"/>
  <c r="AR23" i="58"/>
  <c r="AR25" i="58" s="1"/>
  <c r="AS19" i="29"/>
  <c r="AL19" i="29"/>
  <c r="AU19" i="29" s="1"/>
  <c r="AS19" i="78"/>
  <c r="AX22" i="70"/>
  <c r="S22" i="70" s="1"/>
  <c r="AC22" i="70" s="1"/>
  <c r="AB23" i="70" s="1"/>
  <c r="AS19" i="37"/>
  <c r="AS11" i="78"/>
  <c r="AL11" i="78"/>
  <c r="AU11" i="78" s="1"/>
  <c r="AS21" i="2"/>
  <c r="AL21" i="2"/>
  <c r="AU21" i="2" s="1"/>
  <c r="AJ18" i="65"/>
  <c r="AK18" i="65"/>
  <c r="AT18" i="65" s="1"/>
  <c r="AJ12" i="65"/>
  <c r="AK12" i="65"/>
  <c r="AT12" i="65" s="1"/>
  <c r="AJ6" i="65"/>
  <c r="AK6" i="65"/>
  <c r="AT6" i="65" s="1"/>
  <c r="AJ22" i="72"/>
  <c r="AK22" i="72"/>
  <c r="AT22" i="72" s="1"/>
  <c r="AJ16" i="72"/>
  <c r="AK16" i="72"/>
  <c r="AT16" i="72" s="1"/>
  <c r="AJ10" i="72"/>
  <c r="AK10" i="72"/>
  <c r="AT10" i="72" s="1"/>
  <c r="AR23" i="72"/>
  <c r="AR25" i="72" s="1"/>
  <c r="AJ20" i="25"/>
  <c r="AK20" i="25"/>
  <c r="AT20" i="25" s="1"/>
  <c r="AJ14" i="25"/>
  <c r="AK14" i="25"/>
  <c r="AT14" i="25" s="1"/>
  <c r="AJ8" i="25"/>
  <c r="AK8" i="25"/>
  <c r="AT8" i="25" s="1"/>
  <c r="AN23" i="30"/>
  <c r="AN25" i="30" s="1"/>
  <c r="AI23" i="30"/>
  <c r="AS22" i="36"/>
  <c r="AL22" i="36"/>
  <c r="AU22" i="36" s="1"/>
  <c r="AS18" i="78"/>
  <c r="AS3" i="2"/>
  <c r="AL3" i="2"/>
  <c r="AU3" i="2" s="1"/>
  <c r="AS5" i="36"/>
  <c r="AL5" i="36"/>
  <c r="AU5" i="36" s="1"/>
  <c r="Z25" i="94"/>
  <c r="Y23" i="104"/>
  <c r="X23" i="104"/>
  <c r="AJ8" i="34"/>
  <c r="AK8" i="34"/>
  <c r="AT8" i="34" s="1"/>
  <c r="AS12" i="36"/>
  <c r="AL12" i="36"/>
  <c r="AU12" i="36" s="1"/>
  <c r="AE24" i="49"/>
  <c r="AF24" i="49"/>
  <c r="AG24" i="49"/>
  <c r="W25" i="49"/>
  <c r="AF24" i="13"/>
  <c r="W25" i="13"/>
  <c r="AG24" i="13"/>
  <c r="AE24" i="13"/>
  <c r="AG23" i="21"/>
  <c r="AP23" i="21" s="1"/>
  <c r="AP25" i="21" s="1"/>
  <c r="AE23" i="21"/>
  <c r="AF23" i="21"/>
  <c r="AO23" i="21" s="1"/>
  <c r="AO25" i="21" s="1"/>
  <c r="AS15" i="77"/>
  <c r="AL15" i="77"/>
  <c r="AU15" i="77" s="1"/>
  <c r="AS4" i="76"/>
  <c r="AS25" i="76" s="1"/>
  <c r="AL4" i="76"/>
  <c r="AU4" i="76" s="1"/>
  <c r="AU25" i="76" s="1"/>
  <c r="C11" i="76" s="1"/>
  <c r="F20" i="57" s="1"/>
  <c r="AJ23" i="39"/>
  <c r="AS23" i="39" s="1"/>
  <c r="AK23" i="39"/>
  <c r="AT23" i="39" s="1"/>
  <c r="AJ17" i="28"/>
  <c r="AK11" i="28"/>
  <c r="AT11" i="28" s="1"/>
  <c r="AJ11" i="28"/>
  <c r="AJ5" i="28"/>
  <c r="AK5" i="28"/>
  <c r="AT5" i="28" s="1"/>
  <c r="AK19" i="39"/>
  <c r="AT19" i="39" s="1"/>
  <c r="AJ19" i="39"/>
  <c r="AK13" i="39"/>
  <c r="AT13" i="39" s="1"/>
  <c r="AJ13" i="39"/>
  <c r="AJ7" i="39"/>
  <c r="AK7" i="39"/>
  <c r="AT7" i="39" s="1"/>
  <c r="AS11" i="68"/>
  <c r="AL11" i="68"/>
  <c r="AU11" i="68" s="1"/>
  <c r="AE23" i="103"/>
  <c r="W24" i="103"/>
  <c r="AG23" i="103"/>
  <c r="AF23" i="103"/>
  <c r="AS17" i="2"/>
  <c r="AL17" i="2"/>
  <c r="AU17" i="2" s="1"/>
  <c r="AC16" i="58"/>
  <c r="AB17" i="58" s="1"/>
  <c r="S17" i="58"/>
  <c r="AC10" i="58"/>
  <c r="AB11" i="58" s="1"/>
  <c r="S11" i="58"/>
  <c r="AC4" i="58"/>
  <c r="AB5" i="58" s="1"/>
  <c r="S5" i="58"/>
  <c r="AH24" i="45"/>
  <c r="AF24" i="98"/>
  <c r="AG24" i="98"/>
  <c r="AE24" i="98"/>
  <c r="W25" i="98"/>
  <c r="AH23" i="66"/>
  <c r="AQ23" i="66" s="1"/>
  <c r="AQ25" i="66" s="1"/>
  <c r="AZ3" i="66"/>
  <c r="AX22" i="66" s="1"/>
  <c r="S22" i="66" s="1"/>
  <c r="AC22" i="66" s="1"/>
  <c r="AB23" i="66" s="1"/>
  <c r="AS19" i="2"/>
  <c r="AL19" i="2"/>
  <c r="AU19" i="2" s="1"/>
  <c r="W23" i="11"/>
  <c r="AG22" i="11"/>
  <c r="AE22" i="11"/>
  <c r="AF22" i="11"/>
  <c r="AS9" i="68"/>
  <c r="AL9" i="68"/>
  <c r="AU9" i="68" s="1"/>
  <c r="Y24" i="102"/>
  <c r="X24" i="102"/>
  <c r="AS17" i="68"/>
  <c r="AL17" i="68"/>
  <c r="AU17" i="68" s="1"/>
  <c r="AJ23" i="72"/>
  <c r="AS23" i="72" s="1"/>
  <c r="AK23" i="72"/>
  <c r="AT23" i="72" s="1"/>
  <c r="AJ19" i="73"/>
  <c r="AK19" i="73"/>
  <c r="AT19" i="73" s="1"/>
  <c r="AJ13" i="73"/>
  <c r="AK13" i="73"/>
  <c r="AT13" i="73" s="1"/>
  <c r="AJ7" i="73"/>
  <c r="AK7" i="73"/>
  <c r="AT7" i="73" s="1"/>
  <c r="AS11" i="2"/>
  <c r="AL11" i="2"/>
  <c r="AU11" i="2" s="1"/>
  <c r="AS9" i="29"/>
  <c r="AL9" i="29"/>
  <c r="AU9" i="29" s="1"/>
  <c r="AS20" i="2"/>
  <c r="AL20" i="2"/>
  <c r="AU20" i="2" s="1"/>
  <c r="W25" i="87"/>
  <c r="AG24" i="87"/>
  <c r="AF24" i="87"/>
  <c r="AE24" i="87"/>
  <c r="AH24" i="48"/>
  <c r="AS10" i="68"/>
  <c r="AL10" i="68"/>
  <c r="AU10" i="68" s="1"/>
  <c r="AS22" i="2"/>
  <c r="AL22" i="2"/>
  <c r="AU22" i="2" s="1"/>
  <c r="AS13" i="77"/>
  <c r="AL13" i="77"/>
  <c r="AU13" i="77" s="1"/>
  <c r="AS15" i="29"/>
  <c r="AL15" i="29"/>
  <c r="AU15" i="29" s="1"/>
  <c r="AS9" i="36"/>
  <c r="AL9" i="36"/>
  <c r="AU9" i="36" s="1"/>
  <c r="AJ17" i="65"/>
  <c r="AK17" i="65"/>
  <c r="AT17" i="65" s="1"/>
  <c r="AJ11" i="65"/>
  <c r="AK11" i="65"/>
  <c r="AT11" i="65" s="1"/>
  <c r="AJ5" i="65"/>
  <c r="AK5" i="65"/>
  <c r="AT5" i="65" s="1"/>
  <c r="AJ21" i="72"/>
  <c r="AK21" i="72"/>
  <c r="AT21" i="72" s="1"/>
  <c r="AJ15" i="72"/>
  <c r="AK15" i="72"/>
  <c r="AT15" i="72" s="1"/>
  <c r="AJ9" i="72"/>
  <c r="AK9" i="72"/>
  <c r="AT9" i="72" s="1"/>
  <c r="AJ3" i="72"/>
  <c r="AB4" i="72"/>
  <c r="AI22" i="43"/>
  <c r="Y23" i="52"/>
  <c r="X23" i="52"/>
  <c r="AH25" i="44"/>
  <c r="AJ19" i="25"/>
  <c r="AK19" i="25"/>
  <c r="AT19" i="25" s="1"/>
  <c r="AJ13" i="25"/>
  <c r="AK13" i="25"/>
  <c r="AT13" i="25" s="1"/>
  <c r="AJ7" i="25"/>
  <c r="AK7" i="25"/>
  <c r="AT7" i="25" s="1"/>
  <c r="AS20" i="37"/>
  <c r="AR22" i="66"/>
  <c r="AR22" i="14"/>
  <c r="AS21" i="29"/>
  <c r="AL21" i="29"/>
  <c r="AU21" i="29" s="1"/>
  <c r="Y23" i="51"/>
  <c r="X23" i="51"/>
  <c r="AK12" i="30"/>
  <c r="AT12" i="30" s="1"/>
  <c r="AJ12" i="30"/>
  <c r="AS16" i="37"/>
  <c r="AJ17" i="30"/>
  <c r="AK17" i="30"/>
  <c r="AT17" i="30" s="1"/>
  <c r="AJ11" i="30"/>
  <c r="AK11" i="30"/>
  <c r="AT11" i="30" s="1"/>
  <c r="AJ5" i="30"/>
  <c r="AK5" i="30"/>
  <c r="AT5" i="30" s="1"/>
  <c r="AK19" i="34"/>
  <c r="AT19" i="34" s="1"/>
  <c r="AJ19" i="34"/>
  <c r="AK13" i="34"/>
  <c r="AT13" i="34" s="1"/>
  <c r="AJ13" i="34"/>
  <c r="AJ7" i="34"/>
  <c r="AK7" i="34"/>
  <c r="AT7" i="34" s="1"/>
  <c r="AS8" i="78"/>
  <c r="AL8" i="78"/>
  <c r="AU8" i="78" s="1"/>
  <c r="AS18" i="2"/>
  <c r="AL18" i="2"/>
  <c r="AU18" i="2" s="1"/>
  <c r="AS14" i="68"/>
  <c r="AL14" i="68"/>
  <c r="AU14" i="68" s="1"/>
  <c r="AS16" i="29"/>
  <c r="AL16" i="29"/>
  <c r="AU16" i="29" s="1"/>
  <c r="AS3" i="77"/>
  <c r="AL3" i="77"/>
  <c r="AU3" i="77" s="1"/>
  <c r="AJ23" i="28"/>
  <c r="AS23" i="28" s="1"/>
  <c r="AJ22" i="28"/>
  <c r="AJ16" i="28"/>
  <c r="AK10" i="28"/>
  <c r="AT10" i="28" s="1"/>
  <c r="AJ10" i="28"/>
  <c r="AJ18" i="39"/>
  <c r="AK18" i="39"/>
  <c r="AT18" i="39" s="1"/>
  <c r="AJ12" i="39"/>
  <c r="AK12" i="39"/>
  <c r="AT12" i="39" s="1"/>
  <c r="AJ6" i="39"/>
  <c r="AK6" i="39"/>
  <c r="AT6" i="39" s="1"/>
  <c r="AK4" i="37"/>
  <c r="AT4" i="37" s="1"/>
  <c r="AJ4" i="37"/>
  <c r="Y26" i="41"/>
  <c r="X26" i="41"/>
  <c r="Z26" i="41" s="1"/>
  <c r="AC15" i="58"/>
  <c r="AB16" i="58" s="1"/>
  <c r="S16" i="58"/>
  <c r="AC9" i="58"/>
  <c r="AB10" i="58" s="1"/>
  <c r="S10" i="58"/>
  <c r="AC3" i="58"/>
  <c r="S4" i="58"/>
  <c r="Z24" i="45"/>
  <c r="AH23" i="26"/>
  <c r="AQ23" i="26" s="1"/>
  <c r="AQ25" i="26" s="1"/>
  <c r="AZ3" i="26"/>
  <c r="AS11" i="37"/>
  <c r="AL11" i="37"/>
  <c r="AU11" i="37" s="1"/>
  <c r="AS13" i="36"/>
  <c r="AL13" i="36"/>
  <c r="AU13" i="36" s="1"/>
  <c r="AS15" i="78"/>
  <c r="Z23" i="66"/>
  <c r="AH23" i="14"/>
  <c r="AQ23" i="14" s="1"/>
  <c r="AQ25" i="14" s="1"/>
  <c r="AZ3" i="14"/>
  <c r="AX22" i="14" s="1"/>
  <c r="S22" i="14" s="1"/>
  <c r="AC22" i="14" s="1"/>
  <c r="AB23" i="14" s="1"/>
  <c r="AX3" i="59"/>
  <c r="S3" i="59" s="1"/>
  <c r="AC3" i="59" s="1"/>
  <c r="AX23" i="59"/>
  <c r="S23" i="59" s="1"/>
  <c r="AC23" i="59" s="1"/>
  <c r="AJ23" i="59" s="1"/>
  <c r="AS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L4" i="67"/>
  <c r="AU4" i="67" s="1"/>
  <c r="AS4" i="67"/>
  <c r="AS25" i="67" s="1"/>
  <c r="AS5" i="29"/>
  <c r="AL5" i="29"/>
  <c r="AU5" i="29" s="1"/>
  <c r="AH25" i="47"/>
  <c r="AS7" i="29"/>
  <c r="AL7" i="29"/>
  <c r="AU7" i="29" s="1"/>
  <c r="AS8" i="29"/>
  <c r="AL8" i="29"/>
  <c r="AU8" i="29" s="1"/>
  <c r="AJ18" i="73"/>
  <c r="AK18" i="73"/>
  <c r="AT18" i="73" s="1"/>
  <c r="AJ12" i="73"/>
  <c r="AK12" i="73"/>
  <c r="AT12" i="73" s="1"/>
  <c r="AK6" i="73"/>
  <c r="AT6" i="73" s="1"/>
  <c r="AJ6" i="73"/>
  <c r="AS4" i="33"/>
  <c r="AS25" i="33" s="1"/>
  <c r="AL4" i="33"/>
  <c r="AU4" i="33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14" i="77"/>
  <c r="AL14" i="77"/>
  <c r="AU14" i="77" s="1"/>
  <c r="W24" i="97"/>
  <c r="AG23" i="97"/>
  <c r="AE23" i="97"/>
  <c r="AF23" i="97"/>
  <c r="AS18" i="37"/>
  <c r="AS8" i="36"/>
  <c r="AL8" i="36"/>
  <c r="AU8" i="36" s="1"/>
  <c r="AS16" i="78"/>
  <c r="Z24" i="48"/>
  <c r="AN22" i="75"/>
  <c r="AI22" i="75"/>
  <c r="AS11" i="77"/>
  <c r="AL11" i="77"/>
  <c r="AU11" i="77" s="1"/>
  <c r="AR23" i="34"/>
  <c r="AR25" i="34" s="1"/>
  <c r="AL23" i="34"/>
  <c r="AU23" i="34" s="1"/>
  <c r="Y23" i="42"/>
  <c r="X23" i="42"/>
  <c r="AH23" i="27"/>
  <c r="AQ23" i="27" s="1"/>
  <c r="AQ25" i="27" s="1"/>
  <c r="AZ3" i="27"/>
  <c r="AS7" i="37"/>
  <c r="AL7" i="37"/>
  <c r="AU7" i="37" s="1"/>
  <c r="AS17" i="78"/>
  <c r="AS9" i="2"/>
  <c r="AL9" i="2"/>
  <c r="AU9" i="2" s="1"/>
  <c r="AJ22" i="65"/>
  <c r="AK22" i="65"/>
  <c r="AT22" i="65" s="1"/>
  <c r="AJ16" i="65"/>
  <c r="AK16" i="65"/>
  <c r="AT16" i="65" s="1"/>
  <c r="AJ10" i="65"/>
  <c r="AK10" i="65"/>
  <c r="AT10" i="65" s="1"/>
  <c r="AJ20" i="72"/>
  <c r="AK20" i="72"/>
  <c r="AT20" i="72" s="1"/>
  <c r="AJ14" i="72"/>
  <c r="AK14" i="72"/>
  <c r="AT14" i="72" s="1"/>
  <c r="AJ8" i="72"/>
  <c r="AK8" i="72"/>
  <c r="AT8" i="72" s="1"/>
  <c r="AH23" i="92"/>
  <c r="Z25" i="44"/>
  <c r="AJ18" i="25"/>
  <c r="AK18" i="25"/>
  <c r="AT18" i="25" s="1"/>
  <c r="AJ12" i="25"/>
  <c r="AK12" i="25"/>
  <c r="AT12" i="25" s="1"/>
  <c r="AJ6" i="25"/>
  <c r="AK6" i="25"/>
  <c r="AT6" i="25" s="1"/>
  <c r="AI23" i="55"/>
  <c r="AS10" i="36"/>
  <c r="AL10" i="36"/>
  <c r="AU10" i="36" s="1"/>
  <c r="AS6" i="78"/>
  <c r="AL6" i="78"/>
  <c r="AU6" i="78" s="1"/>
  <c r="AI22" i="104"/>
  <c r="AK6" i="30"/>
  <c r="AT6" i="30" s="1"/>
  <c r="AJ6" i="30"/>
  <c r="AK16" i="30"/>
  <c r="AT16" i="30" s="1"/>
  <c r="AJ16" i="30"/>
  <c r="AK10" i="30"/>
  <c r="AT10" i="30" s="1"/>
  <c r="AJ10" i="30"/>
  <c r="AS22" i="37"/>
  <c r="AK18" i="34"/>
  <c r="AT18" i="34" s="1"/>
  <c r="AJ18" i="34"/>
  <c r="AK12" i="34"/>
  <c r="AT12" i="34" s="1"/>
  <c r="AJ12" i="34"/>
  <c r="AJ6" i="34"/>
  <c r="AK6" i="34"/>
  <c r="AT6" i="34" s="1"/>
  <c r="AS18" i="36"/>
  <c r="AL18" i="36"/>
  <c r="AU18" i="36" s="1"/>
  <c r="AH23" i="50"/>
  <c r="AH23" i="93"/>
  <c r="AI24" i="16"/>
  <c r="AS4" i="62"/>
  <c r="AS25" i="62" s="1"/>
  <c r="AL4" i="62"/>
  <c r="AU4" i="62" s="1"/>
  <c r="AJ4" i="77"/>
  <c r="AK4" i="77"/>
  <c r="AT4" i="77" s="1"/>
  <c r="AT25" i="77" s="1"/>
  <c r="AS21" i="77"/>
  <c r="AL21" i="77"/>
  <c r="AU21" i="77" s="1"/>
  <c r="AX3" i="60"/>
  <c r="S3" i="60" s="1"/>
  <c r="AC3" i="60" s="1"/>
  <c r="AX23" i="60"/>
  <c r="S23" i="60" s="1"/>
  <c r="AC23" i="60" s="1"/>
  <c r="AJ23" i="60" s="1"/>
  <c r="AS2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S10" i="77"/>
  <c r="AL10" i="77"/>
  <c r="AU10" i="77" s="1"/>
  <c r="AJ21" i="28"/>
  <c r="AJ15" i="28"/>
  <c r="AK9" i="28"/>
  <c r="AT9" i="28" s="1"/>
  <c r="AJ9" i="28"/>
  <c r="AB4" i="28"/>
  <c r="AJ3" i="28"/>
  <c r="AJ17" i="39"/>
  <c r="AK17" i="39"/>
  <c r="AT17" i="39" s="1"/>
  <c r="AJ11" i="39"/>
  <c r="AK11" i="39"/>
  <c r="AT11" i="39" s="1"/>
  <c r="AJ5" i="39"/>
  <c r="AK5" i="39"/>
  <c r="AT5" i="39" s="1"/>
  <c r="AS18" i="77"/>
  <c r="AL18" i="77"/>
  <c r="AU18" i="77" s="1"/>
  <c r="AS10" i="2"/>
  <c r="AL10" i="2"/>
  <c r="AU10" i="2" s="1"/>
  <c r="AS3" i="37"/>
  <c r="AL3" i="37"/>
  <c r="AU3" i="37" s="1"/>
  <c r="AS11" i="36"/>
  <c r="AL11" i="36"/>
  <c r="AU11" i="36" s="1"/>
  <c r="S21" i="58"/>
  <c r="AC20" i="58"/>
  <c r="AB21" i="58" s="1"/>
  <c r="AC14" i="58"/>
  <c r="AB15" i="58" s="1"/>
  <c r="S15" i="58"/>
  <c r="AC8" i="58"/>
  <c r="AB9" i="58" s="1"/>
  <c r="S9" i="58"/>
  <c r="AS7" i="2"/>
  <c r="AL7" i="2"/>
  <c r="AU7" i="2" s="1"/>
  <c r="AF22" i="101"/>
  <c r="AE22" i="101"/>
  <c r="AG22" i="101"/>
  <c r="W23" i="101"/>
  <c r="AS15" i="68"/>
  <c r="AL15" i="68"/>
  <c r="AU15" i="68" s="1"/>
  <c r="Y24" i="90"/>
  <c r="X24" i="90"/>
  <c r="AS5" i="77"/>
  <c r="AL5" i="77"/>
  <c r="AU5" i="77" s="1"/>
  <c r="AN23" i="65"/>
  <c r="AN25" i="65" s="1"/>
  <c r="AI23" i="65"/>
  <c r="AJ17" i="73"/>
  <c r="AK17" i="73"/>
  <c r="AT17" i="73" s="1"/>
  <c r="AJ11" i="73"/>
  <c r="AK11" i="73"/>
  <c r="AT11" i="73" s="1"/>
  <c r="AJ5" i="73"/>
  <c r="AK5" i="73"/>
  <c r="AT5" i="73" s="1"/>
  <c r="AS17" i="36"/>
  <c r="AL17" i="36"/>
  <c r="AU17" i="36" s="1"/>
  <c r="AX22" i="61"/>
  <c r="S22" i="61" s="1"/>
  <c r="AC22" i="61" s="1"/>
  <c r="AB23" i="61" s="1"/>
  <c r="Y26" i="89"/>
  <c r="X26" i="89"/>
  <c r="AH24" i="35"/>
  <c r="AE25" i="53"/>
  <c r="AF25" i="53"/>
  <c r="AG25" i="53"/>
  <c r="W26" i="53"/>
  <c r="AS8" i="2"/>
  <c r="AL8" i="2"/>
  <c r="AU8" i="2" s="1"/>
  <c r="AS16" i="68"/>
  <c r="AL16" i="68"/>
  <c r="AU16" i="68" s="1"/>
  <c r="Y24" i="88"/>
  <c r="X24" i="88"/>
  <c r="AS12" i="77"/>
  <c r="AL12" i="77"/>
  <c r="AU12" i="77" s="1"/>
  <c r="AS12" i="68"/>
  <c r="AL12" i="68"/>
  <c r="AU12" i="68" s="1"/>
  <c r="AS9" i="37"/>
  <c r="AL9" i="37"/>
  <c r="AU9" i="37" s="1"/>
  <c r="AE22" i="10"/>
  <c r="W23" i="10"/>
  <c r="AG22" i="10"/>
  <c r="AF22" i="10"/>
  <c r="AJ23" i="25"/>
  <c r="AS23" i="25" s="1"/>
  <c r="AK23" i="25"/>
  <c r="AT23" i="25" s="1"/>
  <c r="AS15" i="36"/>
  <c r="AL15" i="36"/>
  <c r="AU15" i="36" s="1"/>
  <c r="AJ21" i="65"/>
  <c r="AK21" i="65"/>
  <c r="AT21" i="65" s="1"/>
  <c r="AJ15" i="65"/>
  <c r="AK15" i="65"/>
  <c r="AT15" i="65" s="1"/>
  <c r="AJ9" i="65"/>
  <c r="AK9" i="65"/>
  <c r="AT9" i="65" s="1"/>
  <c r="AJ3" i="65"/>
  <c r="AB4" i="65"/>
  <c r="AJ19" i="72"/>
  <c r="AK19" i="72"/>
  <c r="AT19" i="72" s="1"/>
  <c r="AJ13" i="72"/>
  <c r="AK13" i="72"/>
  <c r="AT13" i="72" s="1"/>
  <c r="AJ7" i="72"/>
  <c r="AK7" i="72"/>
  <c r="AT7" i="72" s="1"/>
  <c r="AS21" i="37"/>
  <c r="AJ4" i="29"/>
  <c r="AK4" i="29"/>
  <c r="AT4" i="29" s="1"/>
  <c r="AT25" i="29" s="1"/>
  <c r="Z23" i="92"/>
  <c r="AH23" i="86"/>
  <c r="AJ17" i="25"/>
  <c r="AK17" i="25"/>
  <c r="AT17" i="25" s="1"/>
  <c r="AJ11" i="25"/>
  <c r="AK11" i="25"/>
  <c r="AT11" i="25" s="1"/>
  <c r="AJ5" i="25"/>
  <c r="AK5" i="25"/>
  <c r="AT5" i="25" s="1"/>
  <c r="AS8" i="37"/>
  <c r="AL8" i="37"/>
  <c r="AU8" i="37" s="1"/>
  <c r="AS20" i="29"/>
  <c r="AL20" i="29"/>
  <c r="AU20" i="29" s="1"/>
  <c r="AH23" i="40"/>
  <c r="AQ23" i="40" s="1"/>
  <c r="AQ25" i="40" s="1"/>
  <c r="AZ3" i="40"/>
  <c r="AE23" i="19" l="1"/>
  <c r="AF23" i="19"/>
  <c r="AO23" i="19" s="1"/>
  <c r="AO25" i="19" s="1"/>
  <c r="AG23" i="19"/>
  <c r="AP23" i="19" s="1"/>
  <c r="AP25" i="19" s="1"/>
  <c r="AH23" i="19"/>
  <c r="AQ23" i="19" s="1"/>
  <c r="AQ25" i="19" s="1"/>
  <c r="AZ3" i="19"/>
  <c r="AX22" i="19" s="1"/>
  <c r="S22" i="19" s="1"/>
  <c r="AC22" i="19" s="1"/>
  <c r="AB23" i="19" s="1"/>
  <c r="AX5" i="19"/>
  <c r="S5" i="19" s="1"/>
  <c r="AC5" i="19" s="1"/>
  <c r="AB6" i="19" s="1"/>
  <c r="AX21" i="19"/>
  <c r="S21" i="19" s="1"/>
  <c r="AC21" i="19" s="1"/>
  <c r="AB22" i="19" s="1"/>
  <c r="AJ22" i="19" s="1"/>
  <c r="AS22" i="19" s="1"/>
  <c r="AX8" i="19"/>
  <c r="S8" i="19" s="1"/>
  <c r="AC8" i="19" s="1"/>
  <c r="AB9" i="19" s="1"/>
  <c r="AX11" i="19"/>
  <c r="S11" i="19" s="1"/>
  <c r="AC11" i="19" s="1"/>
  <c r="AB12" i="19" s="1"/>
  <c r="AX19" i="19"/>
  <c r="S19" i="19" s="1"/>
  <c r="AC19" i="19" s="1"/>
  <c r="AB20" i="19" s="1"/>
  <c r="AX4" i="19"/>
  <c r="S4" i="19" s="1"/>
  <c r="AC4" i="19" s="1"/>
  <c r="AB5" i="19" s="1"/>
  <c r="AX12" i="19"/>
  <c r="S12" i="19" s="1"/>
  <c r="AC12" i="19" s="1"/>
  <c r="AB13" i="19" s="1"/>
  <c r="AF23" i="26"/>
  <c r="AO23" i="26" s="1"/>
  <c r="AO25" i="26" s="1"/>
  <c r="AE23" i="26"/>
  <c r="AN23" i="26" s="1"/>
  <c r="AN25" i="26" s="1"/>
  <c r="AJ22" i="58"/>
  <c r="AK23" i="59"/>
  <c r="AT23" i="59" s="1"/>
  <c r="AI22" i="24"/>
  <c r="AR22" i="24" s="1"/>
  <c r="Z24" i="105"/>
  <c r="W25" i="105" s="1"/>
  <c r="AS25" i="9"/>
  <c r="AI22" i="51"/>
  <c r="W24" i="50"/>
  <c r="AG23" i="14"/>
  <c r="AP23" i="14" s="1"/>
  <c r="AP25" i="14" s="1"/>
  <c r="AG23" i="50"/>
  <c r="AF23" i="14"/>
  <c r="AO23" i="14" s="1"/>
  <c r="AO25" i="14" s="1"/>
  <c r="AF23" i="50"/>
  <c r="AG23" i="40"/>
  <c r="AP23" i="40" s="1"/>
  <c r="AP25" i="40" s="1"/>
  <c r="AE22" i="32"/>
  <c r="AF22" i="32"/>
  <c r="AG22" i="32"/>
  <c r="W23" i="32"/>
  <c r="AF23" i="40"/>
  <c r="AO23" i="40" s="1"/>
  <c r="AO25" i="40" s="1"/>
  <c r="Z23" i="104"/>
  <c r="AE23" i="99"/>
  <c r="AE23" i="93"/>
  <c r="W26" i="46"/>
  <c r="AG23" i="93"/>
  <c r="Z23" i="43"/>
  <c r="AF23" i="43" s="1"/>
  <c r="AE23" i="63"/>
  <c r="AN23" i="63" s="1"/>
  <c r="AN25" i="63" s="1"/>
  <c r="X23" i="24"/>
  <c r="AH23" i="24" s="1"/>
  <c r="AQ23" i="24" s="1"/>
  <c r="AQ25" i="24" s="1"/>
  <c r="AF23" i="63"/>
  <c r="AO23" i="63" s="1"/>
  <c r="AO25" i="63" s="1"/>
  <c r="W26" i="47"/>
  <c r="AE25" i="47"/>
  <c r="AE23" i="27"/>
  <c r="AN23" i="27" s="1"/>
  <c r="AN25" i="27" s="1"/>
  <c r="Z25" i="16"/>
  <c r="AE25" i="16" s="1"/>
  <c r="Z23" i="75"/>
  <c r="AG23" i="75" s="1"/>
  <c r="AP23" i="75" s="1"/>
  <c r="AP25" i="75" s="1"/>
  <c r="AF23" i="99"/>
  <c r="AG25" i="46"/>
  <c r="AG23" i="99"/>
  <c r="Z23" i="54"/>
  <c r="AE23" i="54" s="1"/>
  <c r="AG25" i="47"/>
  <c r="AG23" i="27"/>
  <c r="AP23" i="27" s="1"/>
  <c r="AP25" i="27" s="1"/>
  <c r="Z24" i="90"/>
  <c r="W25" i="90" s="1"/>
  <c r="Z23" i="42"/>
  <c r="W24" i="42" s="1"/>
  <c r="Z24" i="88"/>
  <c r="W25" i="88" s="1"/>
  <c r="AE25" i="46"/>
  <c r="Z23" i="51"/>
  <c r="AF23" i="75"/>
  <c r="AO23" i="75" s="1"/>
  <c r="AO25" i="75" s="1"/>
  <c r="AE23" i="75"/>
  <c r="AX3" i="40"/>
  <c r="S3" i="40" s="1"/>
  <c r="AC3" i="40" s="1"/>
  <c r="AX23" i="40"/>
  <c r="S23" i="40" s="1"/>
  <c r="AC2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S4" i="29"/>
  <c r="AS25" i="29" s="1"/>
  <c r="AL4" i="29"/>
  <c r="AU4" i="29" s="1"/>
  <c r="AH26" i="89"/>
  <c r="AR23" i="65"/>
  <c r="AR25" i="65" s="1"/>
  <c r="AL23" i="65"/>
  <c r="AU23" i="65" s="1"/>
  <c r="AJ9" i="58"/>
  <c r="AK9" i="58"/>
  <c r="AT9" i="58" s="1"/>
  <c r="AK11" i="60"/>
  <c r="AT11" i="60" s="1"/>
  <c r="AJ11" i="60"/>
  <c r="AK23" i="61"/>
  <c r="AT23" i="61" s="1"/>
  <c r="AJ23" i="61"/>
  <c r="AS23" i="61" s="1"/>
  <c r="AS11" i="73"/>
  <c r="AL11" i="73"/>
  <c r="AU11" i="73" s="1"/>
  <c r="AJ21" i="58"/>
  <c r="AJ15" i="60"/>
  <c r="AK15" i="60"/>
  <c r="AT15" i="60" s="1"/>
  <c r="AS17" i="25"/>
  <c r="AL17" i="25"/>
  <c r="AU17" i="25" s="1"/>
  <c r="AF23" i="92"/>
  <c r="AE23" i="92"/>
  <c r="AG23" i="92"/>
  <c r="W24" i="92"/>
  <c r="AS7" i="72"/>
  <c r="AL7" i="72"/>
  <c r="AU7" i="72" s="1"/>
  <c r="AL3" i="65"/>
  <c r="AU3" i="65" s="1"/>
  <c r="AS3" i="65"/>
  <c r="AS21" i="65"/>
  <c r="AL21" i="65"/>
  <c r="AU21" i="65" s="1"/>
  <c r="Y26" i="53"/>
  <c r="X26" i="53"/>
  <c r="AH24" i="90"/>
  <c r="AS3" i="28"/>
  <c r="AL3" i="28"/>
  <c r="AU3" i="28" s="1"/>
  <c r="AS21" i="28"/>
  <c r="AK20" i="60"/>
  <c r="AT20" i="60" s="1"/>
  <c r="AJ20" i="60"/>
  <c r="AK14" i="60"/>
  <c r="AT14" i="60" s="1"/>
  <c r="AJ14" i="60"/>
  <c r="AK8" i="60"/>
  <c r="AT8" i="60" s="1"/>
  <c r="AJ8" i="60"/>
  <c r="AS12" i="34"/>
  <c r="AL12" i="34"/>
  <c r="AU12" i="34" s="1"/>
  <c r="AS10" i="30"/>
  <c r="AL10" i="30"/>
  <c r="AU10" i="30" s="1"/>
  <c r="AS12" i="25"/>
  <c r="AL12" i="25"/>
  <c r="AU12" i="25" s="1"/>
  <c r="AG24" i="105"/>
  <c r="AE24" i="105"/>
  <c r="AS20" i="72"/>
  <c r="AL20" i="72"/>
  <c r="AU20" i="72" s="1"/>
  <c r="AS22" i="65"/>
  <c r="AL22" i="65"/>
  <c r="AU22" i="65" s="1"/>
  <c r="AR22" i="75"/>
  <c r="AJ18" i="61"/>
  <c r="AK18" i="61"/>
  <c r="AT18" i="61" s="1"/>
  <c r="AJ12" i="61"/>
  <c r="AK12" i="61"/>
  <c r="AT12" i="61" s="1"/>
  <c r="AJ6" i="61"/>
  <c r="AK6" i="61"/>
  <c r="AT6" i="61" s="1"/>
  <c r="AS6" i="73"/>
  <c r="AL6" i="73"/>
  <c r="AU6" i="73" s="1"/>
  <c r="AG23" i="54"/>
  <c r="W24" i="54"/>
  <c r="AJ19" i="59"/>
  <c r="AK19" i="59"/>
  <c r="AT19" i="59" s="1"/>
  <c r="AJ13" i="59"/>
  <c r="AK13" i="59"/>
  <c r="AT13" i="59" s="1"/>
  <c r="AJ7" i="59"/>
  <c r="AK7" i="59"/>
  <c r="AT7" i="59" s="1"/>
  <c r="AE24" i="45"/>
  <c r="AF24" i="45"/>
  <c r="AG24" i="45"/>
  <c r="W25" i="45"/>
  <c r="AJ16" i="58"/>
  <c r="AS18" i="39"/>
  <c r="AL18" i="39"/>
  <c r="AU18" i="39" s="1"/>
  <c r="AS7" i="34"/>
  <c r="AL7" i="34"/>
  <c r="AU7" i="34" s="1"/>
  <c r="AS17" i="30"/>
  <c r="AL17" i="30"/>
  <c r="AU17" i="30" s="1"/>
  <c r="AS7" i="25"/>
  <c r="AL7" i="25"/>
  <c r="AU7" i="25" s="1"/>
  <c r="AJ4" i="72"/>
  <c r="AK4" i="72"/>
  <c r="AT4" i="72" s="1"/>
  <c r="AT25" i="72" s="1"/>
  <c r="AS13" i="73"/>
  <c r="AL13" i="73"/>
  <c r="AU13" i="73" s="1"/>
  <c r="AX3" i="66"/>
  <c r="S3" i="66" s="1"/>
  <c r="AC3" i="66" s="1"/>
  <c r="AX23" i="66"/>
  <c r="S23" i="66" s="1"/>
  <c r="AC23" i="66" s="1"/>
  <c r="AJ23" i="66" s="1"/>
  <c r="AS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J17" i="58"/>
  <c r="AS7" i="39"/>
  <c r="AL7" i="39"/>
  <c r="AU7" i="39" s="1"/>
  <c r="AS5" i="28"/>
  <c r="AL5" i="28"/>
  <c r="AU5" i="28" s="1"/>
  <c r="AN23" i="21"/>
  <c r="AN25" i="21" s="1"/>
  <c r="AI23" i="21"/>
  <c r="Y25" i="49"/>
  <c r="X25" i="49"/>
  <c r="AL23" i="72"/>
  <c r="AU23" i="72" s="1"/>
  <c r="AJ23" i="70"/>
  <c r="AS23" i="70" s="1"/>
  <c r="AI23" i="61"/>
  <c r="AN23" i="61"/>
  <c r="AN25" i="61" s="1"/>
  <c r="AS18" i="28"/>
  <c r="Y24" i="84"/>
  <c r="X24" i="84"/>
  <c r="AS13" i="30"/>
  <c r="AL13" i="30"/>
  <c r="AU13" i="30" s="1"/>
  <c r="AX3" i="63"/>
  <c r="S3" i="63" s="1"/>
  <c r="AC3" i="63" s="1"/>
  <c r="AX23" i="63"/>
  <c r="S23" i="63" s="1"/>
  <c r="AC23" i="63" s="1"/>
  <c r="AJ23" i="63" s="1"/>
  <c r="AS2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Y26" i="100"/>
  <c r="X26" i="100"/>
  <c r="AS21" i="30"/>
  <c r="AL21" i="30"/>
  <c r="AU21" i="30" s="1"/>
  <c r="AS14" i="34"/>
  <c r="AL14" i="34"/>
  <c r="AU14" i="34" s="1"/>
  <c r="AL4" i="2"/>
  <c r="AU4" i="2" s="1"/>
  <c r="AU25" i="2" s="1"/>
  <c r="C11" i="2" s="1"/>
  <c r="AS4" i="2"/>
  <c r="AS25" i="2" s="1"/>
  <c r="AS7" i="65"/>
  <c r="AL7" i="65"/>
  <c r="AU7" i="65" s="1"/>
  <c r="AJ22" i="70"/>
  <c r="AJ16" i="70"/>
  <c r="AJ10" i="70"/>
  <c r="AK10" i="70"/>
  <c r="AT10" i="70" s="1"/>
  <c r="AS15" i="73"/>
  <c r="AL15" i="73"/>
  <c r="AU15" i="73" s="1"/>
  <c r="AJ17" i="69"/>
  <c r="AK17" i="69"/>
  <c r="AT17" i="69" s="1"/>
  <c r="AJ11" i="69"/>
  <c r="AK11" i="69"/>
  <c r="AT11" i="69" s="1"/>
  <c r="AJ5" i="69"/>
  <c r="AK5" i="69"/>
  <c r="AT5" i="69" s="1"/>
  <c r="AJ13" i="58"/>
  <c r="AK13" i="58"/>
  <c r="AT13" i="58" s="1"/>
  <c r="AK17" i="81"/>
  <c r="AT17" i="81" s="1"/>
  <c r="AJ17" i="81"/>
  <c r="AK11" i="81"/>
  <c r="AT11" i="81" s="1"/>
  <c r="AJ11" i="81"/>
  <c r="AJ5" i="81"/>
  <c r="AK5" i="81"/>
  <c r="AT5" i="81" s="1"/>
  <c r="AI23" i="86"/>
  <c r="AR23" i="73"/>
  <c r="AR25" i="73" s="1"/>
  <c r="AL23" i="73"/>
  <c r="AU23" i="73" s="1"/>
  <c r="AS6" i="72"/>
  <c r="AL6" i="72"/>
  <c r="AU6" i="72" s="1"/>
  <c r="AS8" i="65"/>
  <c r="AL8" i="65"/>
  <c r="AU8" i="65" s="1"/>
  <c r="AK18" i="21"/>
  <c r="AT18" i="21" s="1"/>
  <c r="AJ18" i="21"/>
  <c r="AJ12" i="21"/>
  <c r="AK12" i="21"/>
  <c r="AT12" i="21" s="1"/>
  <c r="AJ6" i="21"/>
  <c r="AK6" i="21"/>
  <c r="AT6" i="21" s="1"/>
  <c r="AN23" i="81"/>
  <c r="AN25" i="81" s="1"/>
  <c r="AI23" i="81"/>
  <c r="AS18" i="30"/>
  <c r="AL18" i="30"/>
  <c r="AU18" i="30" s="1"/>
  <c r="AS17" i="73"/>
  <c r="AL17" i="73"/>
  <c r="AU17" i="73" s="1"/>
  <c r="AS5" i="39"/>
  <c r="AL5" i="39"/>
  <c r="AU5" i="39" s="1"/>
  <c r="AK4" i="28"/>
  <c r="AT4" i="28" s="1"/>
  <c r="AJ4" i="28"/>
  <c r="AJ19" i="60"/>
  <c r="AK19" i="60"/>
  <c r="AT19" i="60" s="1"/>
  <c r="AJ13" i="60"/>
  <c r="AK13" i="60"/>
  <c r="AT13" i="60" s="1"/>
  <c r="AJ7" i="60"/>
  <c r="AK7" i="60"/>
  <c r="AT7" i="60" s="1"/>
  <c r="AI23" i="97"/>
  <c r="AK17" i="61"/>
  <c r="AT17" i="61" s="1"/>
  <c r="AJ17" i="61"/>
  <c r="AK11" i="61"/>
  <c r="AT11" i="61" s="1"/>
  <c r="AJ11" i="61"/>
  <c r="AJ5" i="61"/>
  <c r="AK5" i="61"/>
  <c r="AT5" i="61" s="1"/>
  <c r="AJ18" i="59"/>
  <c r="AK18" i="59"/>
  <c r="AT18" i="59" s="1"/>
  <c r="AJ12" i="59"/>
  <c r="AK12" i="59"/>
  <c r="AT12" i="59" s="1"/>
  <c r="AK6" i="59"/>
  <c r="AT6" i="59" s="1"/>
  <c r="AJ6" i="59"/>
  <c r="AH26" i="41"/>
  <c r="AS10" i="28"/>
  <c r="AL10" i="28"/>
  <c r="AU10" i="28" s="1"/>
  <c r="AS13" i="34"/>
  <c r="AL13" i="34"/>
  <c r="AU13" i="34" s="1"/>
  <c r="AE23" i="51"/>
  <c r="AF23" i="51"/>
  <c r="AG23" i="51"/>
  <c r="W24" i="51"/>
  <c r="AH23" i="52"/>
  <c r="AS3" i="72"/>
  <c r="AL3" i="72"/>
  <c r="AU3" i="72" s="1"/>
  <c r="AS21" i="72"/>
  <c r="AL21" i="72"/>
  <c r="AU21" i="72" s="1"/>
  <c r="AS11" i="65"/>
  <c r="AL11" i="65"/>
  <c r="AU11" i="65" s="1"/>
  <c r="AH24" i="102"/>
  <c r="AI22" i="11"/>
  <c r="Y25" i="98"/>
  <c r="X25" i="98"/>
  <c r="Y24" i="103"/>
  <c r="X24" i="103"/>
  <c r="AS13" i="39"/>
  <c r="AL13" i="39"/>
  <c r="AU13" i="39" s="1"/>
  <c r="AS11" i="28"/>
  <c r="AL11" i="28"/>
  <c r="AU11" i="28" s="1"/>
  <c r="AS8" i="34"/>
  <c r="AL8" i="34"/>
  <c r="AU8" i="34" s="1"/>
  <c r="AF25" i="94"/>
  <c r="W26" i="94"/>
  <c r="AE25" i="94"/>
  <c r="AG25" i="94"/>
  <c r="AS8" i="25"/>
  <c r="AL8" i="25"/>
  <c r="AU8" i="25" s="1"/>
  <c r="AS10" i="72"/>
  <c r="AL10" i="72"/>
  <c r="AU10" i="72" s="1"/>
  <c r="AS6" i="65"/>
  <c r="AL6" i="65"/>
  <c r="AU6" i="65" s="1"/>
  <c r="AS8" i="73"/>
  <c r="AL8" i="73"/>
  <c r="AU8" i="73" s="1"/>
  <c r="AJ18" i="58"/>
  <c r="AS20" i="39"/>
  <c r="AL20" i="39"/>
  <c r="AU20" i="39" s="1"/>
  <c r="AN23" i="59"/>
  <c r="AN25" i="59" s="1"/>
  <c r="AI23" i="59"/>
  <c r="AS3" i="34"/>
  <c r="AL3" i="34"/>
  <c r="AU3" i="34" s="1"/>
  <c r="AS21" i="34"/>
  <c r="AL21" i="34"/>
  <c r="AU21" i="34" s="1"/>
  <c r="AS16" i="34"/>
  <c r="AL16" i="34"/>
  <c r="AU16" i="34" s="1"/>
  <c r="AS16" i="39"/>
  <c r="AL16" i="39"/>
  <c r="AU16" i="39" s="1"/>
  <c r="AS15" i="25"/>
  <c r="AL15" i="25"/>
  <c r="AU15" i="25" s="1"/>
  <c r="W25" i="82"/>
  <c r="AE24" i="82"/>
  <c r="AG24" i="82"/>
  <c r="AF24" i="82"/>
  <c r="AJ21" i="70"/>
  <c r="AJ15" i="70"/>
  <c r="AJ9" i="70"/>
  <c r="AK9" i="70"/>
  <c r="AT9" i="70" s="1"/>
  <c r="AB4" i="70"/>
  <c r="AJ3" i="70"/>
  <c r="AJ4" i="73"/>
  <c r="AK4" i="73"/>
  <c r="AT4" i="73" s="1"/>
  <c r="AT25" i="73" s="1"/>
  <c r="AJ22" i="69"/>
  <c r="AK22" i="69"/>
  <c r="AT22" i="69" s="1"/>
  <c r="AJ16" i="69"/>
  <c r="AK16" i="69"/>
  <c r="AT16" i="69" s="1"/>
  <c r="AJ10" i="69"/>
  <c r="AK10" i="69"/>
  <c r="AT10" i="69" s="1"/>
  <c r="AX3" i="17"/>
  <c r="S3" i="17" s="1"/>
  <c r="AC3" i="17" s="1"/>
  <c r="AX23" i="17"/>
  <c r="S23" i="17" s="1"/>
  <c r="AC2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5" i="39"/>
  <c r="AL15" i="39"/>
  <c r="AU15" i="39" s="1"/>
  <c r="AS7" i="28"/>
  <c r="AL7" i="28"/>
  <c r="AU7" i="28" s="1"/>
  <c r="AK22" i="81"/>
  <c r="AT22" i="81" s="1"/>
  <c r="AJ22" i="81"/>
  <c r="AK16" i="81"/>
  <c r="AT16" i="81" s="1"/>
  <c r="AJ16" i="81"/>
  <c r="AK10" i="81"/>
  <c r="AT10" i="81" s="1"/>
  <c r="AJ10" i="81"/>
  <c r="AJ3" i="81"/>
  <c r="AB4" i="81"/>
  <c r="AL23" i="39"/>
  <c r="AU23" i="39" s="1"/>
  <c r="Y24" i="93"/>
  <c r="X24" i="93"/>
  <c r="AS5" i="34"/>
  <c r="AL5" i="34"/>
  <c r="AU5" i="34" s="1"/>
  <c r="AS20" i="34"/>
  <c r="AL20" i="34"/>
  <c r="AU20" i="34" s="1"/>
  <c r="AS16" i="25"/>
  <c r="AL16" i="25"/>
  <c r="AU16" i="25" s="1"/>
  <c r="AJ17" i="21"/>
  <c r="AK17" i="21"/>
  <c r="AT17" i="21" s="1"/>
  <c r="AK11" i="21"/>
  <c r="AT11" i="21" s="1"/>
  <c r="AJ11" i="21"/>
  <c r="AK5" i="21"/>
  <c r="AT5" i="21" s="1"/>
  <c r="AJ5" i="21"/>
  <c r="AX22" i="40"/>
  <c r="S22" i="40" s="1"/>
  <c r="AC22" i="40" s="1"/>
  <c r="AB23" i="40" s="1"/>
  <c r="AS9" i="28"/>
  <c r="AL9" i="28"/>
  <c r="AU9" i="28" s="1"/>
  <c r="AJ6" i="60"/>
  <c r="AK6" i="60"/>
  <c r="AT6" i="60" s="1"/>
  <c r="AS18" i="34"/>
  <c r="AL18" i="34"/>
  <c r="AU18" i="34" s="1"/>
  <c r="AS16" i="30"/>
  <c r="AL16" i="30"/>
  <c r="AU16" i="30" s="1"/>
  <c r="AS18" i="25"/>
  <c r="AL18" i="25"/>
  <c r="AU18" i="25" s="1"/>
  <c r="AS8" i="72"/>
  <c r="AL8" i="72"/>
  <c r="AU8" i="72" s="1"/>
  <c r="AS10" i="65"/>
  <c r="AL10" i="65"/>
  <c r="AU10" i="65" s="1"/>
  <c r="AX23" i="27"/>
  <c r="S23" i="27" s="1"/>
  <c r="AC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K22" i="61"/>
  <c r="AT22" i="61" s="1"/>
  <c r="AJ22" i="61"/>
  <c r="AK16" i="61"/>
  <c r="AT16" i="61" s="1"/>
  <c r="AJ16" i="61"/>
  <c r="AK10" i="61"/>
  <c r="AT10" i="61" s="1"/>
  <c r="AJ10" i="61"/>
  <c r="AJ3" i="61"/>
  <c r="AB4" i="61"/>
  <c r="AJ17" i="59"/>
  <c r="AK17" i="59"/>
  <c r="AT17" i="59" s="1"/>
  <c r="AJ11" i="59"/>
  <c r="AK11" i="59"/>
  <c r="AT11" i="59" s="1"/>
  <c r="AJ5" i="59"/>
  <c r="AK5" i="59"/>
  <c r="AT5" i="59" s="1"/>
  <c r="AG23" i="66"/>
  <c r="AP23" i="66" s="1"/>
  <c r="AP25" i="66" s="1"/>
  <c r="AF23" i="66"/>
  <c r="AO23" i="66" s="1"/>
  <c r="AO25" i="66" s="1"/>
  <c r="AE23" i="66"/>
  <c r="AJ3" i="58"/>
  <c r="AB4" i="58"/>
  <c r="AS6" i="39"/>
  <c r="AL6" i="39"/>
  <c r="AU6" i="39" s="1"/>
  <c r="AS5" i="30"/>
  <c r="AL5" i="30"/>
  <c r="AU5" i="30" s="1"/>
  <c r="AZ3" i="24"/>
  <c r="AX22" i="24" s="1"/>
  <c r="S22" i="24" s="1"/>
  <c r="AC22" i="24" s="1"/>
  <c r="AB23" i="24" s="1"/>
  <c r="AS13" i="25"/>
  <c r="AL13" i="25"/>
  <c r="AU13" i="25" s="1"/>
  <c r="Z23" i="52"/>
  <c r="Y25" i="87"/>
  <c r="X25" i="87"/>
  <c r="AS19" i="73"/>
  <c r="AL19" i="73"/>
  <c r="AU19" i="73" s="1"/>
  <c r="Z24" i="102"/>
  <c r="AI24" i="98"/>
  <c r="AK5" i="58"/>
  <c r="AT5" i="58" s="1"/>
  <c r="AJ5" i="58"/>
  <c r="AI23" i="103"/>
  <c r="AI24" i="13"/>
  <c r="AH23" i="104"/>
  <c r="AG23" i="17"/>
  <c r="AP23" i="17" s="1"/>
  <c r="AP25" i="17" s="1"/>
  <c r="AF23" i="17"/>
  <c r="AO23" i="17" s="1"/>
  <c r="AO25" i="17" s="1"/>
  <c r="AE23" i="17"/>
  <c r="AS6" i="28"/>
  <c r="AL6" i="28"/>
  <c r="AU6" i="28" s="1"/>
  <c r="AJ4" i="34"/>
  <c r="AK4" i="34"/>
  <c r="AT4" i="34" s="1"/>
  <c r="AT25" i="34" s="1"/>
  <c r="AS19" i="30"/>
  <c r="AL19" i="30"/>
  <c r="AU19" i="30" s="1"/>
  <c r="AS8" i="30"/>
  <c r="AL8" i="30"/>
  <c r="AU8" i="30" s="1"/>
  <c r="AL4" i="78"/>
  <c r="AU4" i="78" s="1"/>
  <c r="AS4" i="78"/>
  <c r="AS25" i="78" s="1"/>
  <c r="AI24" i="35"/>
  <c r="Y26" i="47"/>
  <c r="X26" i="47"/>
  <c r="AK8" i="58"/>
  <c r="AT8" i="58" s="1"/>
  <c r="AJ8" i="58"/>
  <c r="AS11" i="34"/>
  <c r="AL11" i="34"/>
  <c r="AU11" i="34" s="1"/>
  <c r="AS22" i="58"/>
  <c r="AJ4" i="25"/>
  <c r="AK4" i="25"/>
  <c r="AT4" i="25" s="1"/>
  <c r="AT25" i="25" s="1"/>
  <c r="AS11" i="72"/>
  <c r="AL11" i="72"/>
  <c r="AU11" i="72" s="1"/>
  <c r="AS13" i="65"/>
  <c r="AL13" i="65"/>
  <c r="AU13" i="65" s="1"/>
  <c r="AG25" i="15"/>
  <c r="AF25" i="15"/>
  <c r="W26" i="15"/>
  <c r="AE25" i="15"/>
  <c r="AJ20" i="70"/>
  <c r="AJ14" i="70"/>
  <c r="AJ8" i="70"/>
  <c r="AK8" i="70"/>
  <c r="AT8" i="70" s="1"/>
  <c r="AL3" i="73"/>
  <c r="AU3" i="73" s="1"/>
  <c r="AS3" i="73"/>
  <c r="AS21" i="73"/>
  <c r="AL21" i="73"/>
  <c r="AU21" i="73" s="1"/>
  <c r="AJ21" i="69"/>
  <c r="AK21" i="69"/>
  <c r="AT21" i="69" s="1"/>
  <c r="AJ15" i="69"/>
  <c r="AK15" i="69"/>
  <c r="AT15" i="69" s="1"/>
  <c r="AJ9" i="69"/>
  <c r="AK9" i="69"/>
  <c r="AT9" i="69" s="1"/>
  <c r="AJ3" i="69"/>
  <c r="AB4" i="69"/>
  <c r="AX22" i="17"/>
  <c r="S22" i="17" s="1"/>
  <c r="AC22" i="17" s="1"/>
  <c r="AB23" i="17" s="1"/>
  <c r="AJ19" i="58"/>
  <c r="AJ4" i="39"/>
  <c r="AK4" i="39"/>
  <c r="AT4" i="39" s="1"/>
  <c r="AT25" i="39" s="1"/>
  <c r="AS13" i="28"/>
  <c r="AL13" i="28"/>
  <c r="AU13" i="28" s="1"/>
  <c r="AJ21" i="81"/>
  <c r="AK21" i="81"/>
  <c r="AT21" i="81" s="1"/>
  <c r="AJ15" i="81"/>
  <c r="AK15" i="81"/>
  <c r="AT15" i="81" s="1"/>
  <c r="AJ9" i="81"/>
  <c r="AK9" i="81"/>
  <c r="AT9" i="81" s="1"/>
  <c r="AJ14" i="58"/>
  <c r="AS10" i="39"/>
  <c r="AL10" i="39"/>
  <c r="AU10" i="39" s="1"/>
  <c r="AH23" i="43"/>
  <c r="AS12" i="72"/>
  <c r="AL12" i="72"/>
  <c r="AU12" i="72" s="1"/>
  <c r="AS14" i="65"/>
  <c r="AL14" i="65"/>
  <c r="AU14" i="65" s="1"/>
  <c r="AS4" i="36"/>
  <c r="AS25" i="36" s="1"/>
  <c r="AL4" i="36"/>
  <c r="AU4" i="36" s="1"/>
  <c r="AU25" i="36" s="1"/>
  <c r="C11" i="36" s="1"/>
  <c r="AJ22" i="21"/>
  <c r="AK22" i="21"/>
  <c r="AT22" i="21" s="1"/>
  <c r="AJ16" i="21"/>
  <c r="AK16" i="21"/>
  <c r="AT16" i="21" s="1"/>
  <c r="AJ10" i="21"/>
  <c r="AK10" i="21"/>
  <c r="AT10" i="21" s="1"/>
  <c r="AS22" i="39"/>
  <c r="AL22" i="39"/>
  <c r="AU22" i="39" s="1"/>
  <c r="AS17" i="34"/>
  <c r="AL17" i="34"/>
  <c r="AU17" i="34" s="1"/>
  <c r="Y24" i="99"/>
  <c r="X24" i="99"/>
  <c r="AJ5" i="60"/>
  <c r="AK5" i="60"/>
  <c r="AT5" i="60" s="1"/>
  <c r="AE25" i="44"/>
  <c r="W26" i="44"/>
  <c r="AF25" i="44"/>
  <c r="AG25" i="44"/>
  <c r="AX22" i="27"/>
  <c r="S22" i="27" s="1"/>
  <c r="AC22" i="27" s="1"/>
  <c r="AB23" i="27" s="1"/>
  <c r="AE24" i="48"/>
  <c r="W25" i="48"/>
  <c r="AF24" i="48"/>
  <c r="AG24" i="48"/>
  <c r="Y24" i="97"/>
  <c r="X24" i="97"/>
  <c r="AJ15" i="61"/>
  <c r="AK15" i="61"/>
  <c r="AT15" i="61" s="1"/>
  <c r="AJ22" i="59"/>
  <c r="AK22" i="59"/>
  <c r="AT22" i="59" s="1"/>
  <c r="AJ10" i="59"/>
  <c r="AK10" i="59"/>
  <c r="AT10" i="59" s="1"/>
  <c r="AX3" i="26"/>
  <c r="S3" i="26" s="1"/>
  <c r="AC3" i="26" s="1"/>
  <c r="AX23" i="26"/>
  <c r="S23" i="26" s="1"/>
  <c r="AC2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AE26" i="41"/>
  <c r="W27" i="41"/>
  <c r="AF26" i="41"/>
  <c r="AG26" i="41"/>
  <c r="AS16" i="28"/>
  <c r="AS19" i="34"/>
  <c r="AL19" i="34"/>
  <c r="AU19" i="34" s="1"/>
  <c r="AS12" i="30"/>
  <c r="AL12" i="30"/>
  <c r="AU12" i="30" s="1"/>
  <c r="AS9" i="72"/>
  <c r="AL9" i="72"/>
  <c r="AU9" i="72" s="1"/>
  <c r="AS17" i="65"/>
  <c r="AL17" i="65"/>
  <c r="AU17" i="65" s="1"/>
  <c r="Y23" i="11"/>
  <c r="X23" i="11"/>
  <c r="AS19" i="39"/>
  <c r="AL19" i="39"/>
  <c r="AU19" i="39" s="1"/>
  <c r="AS17" i="28"/>
  <c r="AI24" i="49"/>
  <c r="AF23" i="104"/>
  <c r="AE23" i="104"/>
  <c r="AG23" i="104"/>
  <c r="W24" i="104"/>
  <c r="AS14" i="25"/>
  <c r="AL14" i="25"/>
  <c r="AU14" i="25" s="1"/>
  <c r="AS16" i="72"/>
  <c r="AL16" i="72"/>
  <c r="AU16" i="72" s="1"/>
  <c r="AS12" i="65"/>
  <c r="AL12" i="65"/>
  <c r="AU12" i="65" s="1"/>
  <c r="AS14" i="73"/>
  <c r="AL14" i="73"/>
  <c r="AU14" i="73" s="1"/>
  <c r="Y23" i="95"/>
  <c r="X23" i="95"/>
  <c r="AJ6" i="58"/>
  <c r="AK6" i="58"/>
  <c r="AT6" i="58" s="1"/>
  <c r="AS8" i="39"/>
  <c r="AL8" i="39"/>
  <c r="AU8" i="39" s="1"/>
  <c r="AI23" i="84"/>
  <c r="AS9" i="34"/>
  <c r="AL9" i="34"/>
  <c r="AU9" i="34" s="1"/>
  <c r="AG23" i="23"/>
  <c r="AP23" i="23" s="1"/>
  <c r="AP25" i="23" s="1"/>
  <c r="AE23" i="23"/>
  <c r="AF23" i="23"/>
  <c r="AO23" i="23" s="1"/>
  <c r="AO25" i="23" s="1"/>
  <c r="AS22" i="34"/>
  <c r="AL22" i="34"/>
  <c r="AU22" i="34" s="1"/>
  <c r="Y25" i="35"/>
  <c r="X25" i="35"/>
  <c r="AS10" i="73"/>
  <c r="AL10" i="73"/>
  <c r="AU10" i="73" s="1"/>
  <c r="AI25" i="100"/>
  <c r="Y24" i="50"/>
  <c r="X24" i="50"/>
  <c r="AJ4" i="30"/>
  <c r="AK4" i="30"/>
  <c r="AT4" i="30" s="1"/>
  <c r="AT25" i="30" s="1"/>
  <c r="AH24" i="55"/>
  <c r="AS3" i="25"/>
  <c r="AL3" i="25"/>
  <c r="AU3" i="25" s="1"/>
  <c r="AS21" i="25"/>
  <c r="AL21" i="25"/>
  <c r="AU21" i="25" s="1"/>
  <c r="AJ19" i="70"/>
  <c r="AJ13" i="70"/>
  <c r="AK13" i="70"/>
  <c r="AT13" i="70" s="1"/>
  <c r="AJ7" i="70"/>
  <c r="AK7" i="70"/>
  <c r="AT7" i="70" s="1"/>
  <c r="AJ23" i="21"/>
  <c r="AS23" i="21" s="1"/>
  <c r="AK23" i="21"/>
  <c r="AT23" i="21" s="1"/>
  <c r="AJ20" i="69"/>
  <c r="AK20" i="69"/>
  <c r="AT20" i="69" s="1"/>
  <c r="AJ14" i="69"/>
  <c r="AK14" i="69"/>
  <c r="AT14" i="69" s="1"/>
  <c r="AJ8" i="69"/>
  <c r="AK8" i="69"/>
  <c r="AT8" i="69" s="1"/>
  <c r="AS3" i="39"/>
  <c r="AL3" i="39"/>
  <c r="AU3" i="39" s="1"/>
  <c r="AS21" i="39"/>
  <c r="AL21" i="39"/>
  <c r="AU21" i="39" s="1"/>
  <c r="Y24" i="20"/>
  <c r="X24" i="20"/>
  <c r="AS14" i="30"/>
  <c r="AL14" i="30"/>
  <c r="AU14" i="30" s="1"/>
  <c r="AK20" i="81"/>
  <c r="AT20" i="81" s="1"/>
  <c r="AJ20" i="81"/>
  <c r="AK14" i="81"/>
  <c r="AT14" i="81" s="1"/>
  <c r="AJ14" i="81"/>
  <c r="AK8" i="81"/>
  <c r="AT8" i="81" s="1"/>
  <c r="AJ8" i="81"/>
  <c r="AS9" i="30"/>
  <c r="AL9" i="30"/>
  <c r="AU9" i="30" s="1"/>
  <c r="AN23" i="40"/>
  <c r="AN25" i="40" s="1"/>
  <c r="AS22" i="25"/>
  <c r="AL22" i="25"/>
  <c r="AU22" i="25" s="1"/>
  <c r="AJ21" i="21"/>
  <c r="AK21" i="21"/>
  <c r="AT21" i="21" s="1"/>
  <c r="AJ15" i="21"/>
  <c r="AK15" i="21"/>
  <c r="AT15" i="21" s="1"/>
  <c r="AK9" i="21"/>
  <c r="AT9" i="21" s="1"/>
  <c r="AJ9" i="21"/>
  <c r="AB4" i="21"/>
  <c r="AJ3" i="21"/>
  <c r="AN23" i="14"/>
  <c r="AN25" i="14" s="1"/>
  <c r="Y26" i="46"/>
  <c r="X26" i="46"/>
  <c r="AS9" i="65"/>
  <c r="AL9" i="65"/>
  <c r="AU9" i="65" s="1"/>
  <c r="AJ12" i="60"/>
  <c r="AK12" i="60"/>
  <c r="AT12" i="60" s="1"/>
  <c r="Y23" i="10"/>
  <c r="X23" i="10"/>
  <c r="AI25" i="53"/>
  <c r="Z26" i="89"/>
  <c r="AS11" i="39"/>
  <c r="AL11" i="39"/>
  <c r="AU11" i="39" s="1"/>
  <c r="AJ21" i="61"/>
  <c r="AK21" i="61"/>
  <c r="AT21" i="61" s="1"/>
  <c r="AJ9" i="61"/>
  <c r="AK9" i="61"/>
  <c r="AT9" i="61" s="1"/>
  <c r="AS12" i="73"/>
  <c r="AL12" i="73"/>
  <c r="AU12" i="73" s="1"/>
  <c r="AJ16" i="59"/>
  <c r="AK16" i="59"/>
  <c r="AT16" i="59" s="1"/>
  <c r="AS11" i="25"/>
  <c r="AL11" i="25"/>
  <c r="AU11" i="25" s="1"/>
  <c r="AS19" i="72"/>
  <c r="AL19" i="72"/>
  <c r="AU19" i="72" s="1"/>
  <c r="AS15" i="65"/>
  <c r="AL15" i="65"/>
  <c r="AU15" i="65" s="1"/>
  <c r="AI22" i="10"/>
  <c r="AJ15" i="58"/>
  <c r="AS15" i="28"/>
  <c r="AJ22" i="60"/>
  <c r="AK22" i="60"/>
  <c r="AT22" i="60" s="1"/>
  <c r="AJ16" i="60"/>
  <c r="AK16" i="60"/>
  <c r="AT16" i="60" s="1"/>
  <c r="AJ10" i="60"/>
  <c r="AK10" i="60"/>
  <c r="AT10" i="60" s="1"/>
  <c r="AS6" i="30"/>
  <c r="AL6" i="30"/>
  <c r="AU6" i="30" s="1"/>
  <c r="AS6" i="25"/>
  <c r="AL6" i="25"/>
  <c r="AU6" i="25" s="1"/>
  <c r="AS14" i="72"/>
  <c r="AL14" i="72"/>
  <c r="AU14" i="72" s="1"/>
  <c r="AS16" i="65"/>
  <c r="AL16" i="65"/>
  <c r="AU16" i="65" s="1"/>
  <c r="AK20" i="61"/>
  <c r="AT20" i="61" s="1"/>
  <c r="AJ20" i="61"/>
  <c r="AK14" i="61"/>
  <c r="AT14" i="61" s="1"/>
  <c r="AJ14" i="61"/>
  <c r="AK8" i="61"/>
  <c r="AT8" i="61" s="1"/>
  <c r="AJ8" i="61"/>
  <c r="AJ21" i="59"/>
  <c r="AK21" i="59"/>
  <c r="AT21" i="59" s="1"/>
  <c r="AJ15" i="59"/>
  <c r="AK15" i="59"/>
  <c r="AT15" i="59" s="1"/>
  <c r="AJ9" i="59"/>
  <c r="AK9" i="59"/>
  <c r="AT9" i="59" s="1"/>
  <c r="AJ3" i="59"/>
  <c r="AB4" i="59"/>
  <c r="AX22" i="26"/>
  <c r="S22" i="26" s="1"/>
  <c r="AC22" i="26" s="1"/>
  <c r="AB23" i="26" s="1"/>
  <c r="AJ10" i="58"/>
  <c r="AK10" i="58"/>
  <c r="AT10" i="58" s="1"/>
  <c r="AS4" i="37"/>
  <c r="AS25" i="37" s="1"/>
  <c r="AL4" i="37"/>
  <c r="AU4" i="37" s="1"/>
  <c r="AS12" i="39"/>
  <c r="AL12" i="39"/>
  <c r="AU12" i="39" s="1"/>
  <c r="AS11" i="30"/>
  <c r="AL11" i="30"/>
  <c r="AU11" i="30" s="1"/>
  <c r="AS19" i="25"/>
  <c r="AL19" i="25"/>
  <c r="AU19" i="25" s="1"/>
  <c r="AS7" i="73"/>
  <c r="AL7" i="73"/>
  <c r="AU7" i="73" s="1"/>
  <c r="AK11" i="58"/>
  <c r="AT11" i="58" s="1"/>
  <c r="AJ11" i="58"/>
  <c r="Y25" i="13"/>
  <c r="X25" i="13"/>
  <c r="AR23" i="30"/>
  <c r="AR25" i="30" s="1"/>
  <c r="AL23" i="30"/>
  <c r="AU23" i="30" s="1"/>
  <c r="Y27" i="85"/>
  <c r="X27" i="85"/>
  <c r="AI22" i="95"/>
  <c r="AS12" i="28"/>
  <c r="AL12" i="28"/>
  <c r="AU12" i="28" s="1"/>
  <c r="AH25" i="16"/>
  <c r="AJ20" i="58"/>
  <c r="AS8" i="28"/>
  <c r="AL8" i="28"/>
  <c r="AU8" i="28" s="1"/>
  <c r="AL3" i="30"/>
  <c r="AU3" i="30" s="1"/>
  <c r="AS3" i="30"/>
  <c r="Z24" i="55"/>
  <c r="AF23" i="83"/>
  <c r="AG23" i="83"/>
  <c r="AE23" i="83"/>
  <c r="W24" i="83"/>
  <c r="AS17" i="72"/>
  <c r="AL17" i="72"/>
  <c r="AU17" i="72" s="1"/>
  <c r="AS19" i="65"/>
  <c r="AL19" i="65"/>
  <c r="AU19" i="65" s="1"/>
  <c r="AJ18" i="70"/>
  <c r="AJ12" i="70"/>
  <c r="AK12" i="70"/>
  <c r="AT12" i="70" s="1"/>
  <c r="AJ6" i="70"/>
  <c r="AK6" i="70"/>
  <c r="AT6" i="70" s="1"/>
  <c r="AH23" i="75"/>
  <c r="AQ23" i="75" s="1"/>
  <c r="AQ25" i="75" s="1"/>
  <c r="AZ3" i="75"/>
  <c r="AI23" i="70"/>
  <c r="AN23" i="70"/>
  <c r="AN25" i="70" s="1"/>
  <c r="AS9" i="73"/>
  <c r="AL9" i="73"/>
  <c r="AU9" i="73" s="1"/>
  <c r="AJ19" i="69"/>
  <c r="AK19" i="69"/>
  <c r="AT19" i="69" s="1"/>
  <c r="AJ13" i="69"/>
  <c r="AK13" i="69"/>
  <c r="AT13" i="69" s="1"/>
  <c r="AJ7" i="69"/>
  <c r="AK7" i="69"/>
  <c r="AT7" i="69" s="1"/>
  <c r="AJ7" i="58"/>
  <c r="AK7" i="58"/>
  <c r="AT7" i="58" s="1"/>
  <c r="AS19" i="28"/>
  <c r="AI23" i="20"/>
  <c r="AK19" i="81"/>
  <c r="AT19" i="81" s="1"/>
  <c r="AJ19" i="81"/>
  <c r="AK13" i="81"/>
  <c r="AT13" i="81" s="1"/>
  <c r="AJ13" i="81"/>
  <c r="AK7" i="81"/>
  <c r="AT7" i="81" s="1"/>
  <c r="AJ7" i="81"/>
  <c r="AS16" i="73"/>
  <c r="AL16" i="73"/>
  <c r="AU16" i="73" s="1"/>
  <c r="AL4" i="68"/>
  <c r="AU4" i="68" s="1"/>
  <c r="AU25" i="68" s="1"/>
  <c r="C11" i="68" s="1"/>
  <c r="F12" i="57" s="1"/>
  <c r="AS4" i="68"/>
  <c r="AS25" i="68" s="1"/>
  <c r="AS14" i="28"/>
  <c r="AS22" i="30"/>
  <c r="AL22" i="30"/>
  <c r="AU22" i="30" s="1"/>
  <c r="Y24" i="86"/>
  <c r="X24" i="86"/>
  <c r="AS18" i="72"/>
  <c r="AL18" i="72"/>
  <c r="AU18" i="72" s="1"/>
  <c r="AS20" i="65"/>
  <c r="AL20" i="65"/>
  <c r="AU20" i="65" s="1"/>
  <c r="AK20" i="21"/>
  <c r="AT20" i="21" s="1"/>
  <c r="AJ20" i="21"/>
  <c r="AK14" i="21"/>
  <c r="AT14" i="21" s="1"/>
  <c r="AJ14" i="21"/>
  <c r="AJ8" i="21"/>
  <c r="AK8" i="21"/>
  <c r="AT8" i="21" s="1"/>
  <c r="AS22" i="73"/>
  <c r="AL22" i="73"/>
  <c r="AU22" i="73" s="1"/>
  <c r="AN23" i="69"/>
  <c r="AN25" i="69" s="1"/>
  <c r="AI23" i="69"/>
  <c r="AS15" i="30"/>
  <c r="AL15" i="30"/>
  <c r="AU15" i="30" s="1"/>
  <c r="AI22" i="101"/>
  <c r="AS5" i="25"/>
  <c r="AL5" i="25"/>
  <c r="AU5" i="25" s="1"/>
  <c r="AS13" i="72"/>
  <c r="AL13" i="72"/>
  <c r="AU13" i="72" s="1"/>
  <c r="AJ18" i="60"/>
  <c r="AK18" i="60"/>
  <c r="AT18" i="60" s="1"/>
  <c r="AS5" i="73"/>
  <c r="AL5" i="73"/>
  <c r="AU5" i="73" s="1"/>
  <c r="AK17" i="60"/>
  <c r="AT17" i="60" s="1"/>
  <c r="AJ17" i="60"/>
  <c r="AL4" i="77"/>
  <c r="AU4" i="77" s="1"/>
  <c r="AU25" i="77" s="1"/>
  <c r="C11" i="77" s="1"/>
  <c r="F21" i="57" s="1"/>
  <c r="AS4" i="77"/>
  <c r="AS25" i="77" s="1"/>
  <c r="AJ4" i="65"/>
  <c r="AK4" i="65"/>
  <c r="AT4" i="65" s="1"/>
  <c r="AT25" i="65" s="1"/>
  <c r="AH24" i="88"/>
  <c r="Y23" i="101"/>
  <c r="X23" i="101"/>
  <c r="AS17" i="39"/>
  <c r="AL17" i="39"/>
  <c r="AU17" i="39" s="1"/>
  <c r="AJ21" i="60"/>
  <c r="AK21" i="60"/>
  <c r="AT21" i="60" s="1"/>
  <c r="AJ9" i="60"/>
  <c r="AK9" i="60"/>
  <c r="AT9" i="60" s="1"/>
  <c r="AB4" i="60"/>
  <c r="AJ3" i="60"/>
  <c r="AS6" i="34"/>
  <c r="AL6" i="34"/>
  <c r="AU6" i="34" s="1"/>
  <c r="AH23" i="42"/>
  <c r="AK19" i="61"/>
  <c r="AT19" i="61" s="1"/>
  <c r="AJ19" i="61"/>
  <c r="AK13" i="61"/>
  <c r="AT13" i="61" s="1"/>
  <c r="AJ13" i="61"/>
  <c r="AK7" i="61"/>
  <c r="AT7" i="61" s="1"/>
  <c r="AJ7" i="61"/>
  <c r="AS18" i="73"/>
  <c r="AL18" i="73"/>
  <c r="AU18" i="73" s="1"/>
  <c r="AJ20" i="59"/>
  <c r="AK20" i="59"/>
  <c r="AT20" i="59" s="1"/>
  <c r="AJ14" i="59"/>
  <c r="AK14" i="59"/>
  <c r="AT14" i="59" s="1"/>
  <c r="AJ8" i="59"/>
  <c r="AK8" i="59"/>
  <c r="AT8" i="59" s="1"/>
  <c r="AX23" i="14"/>
  <c r="S23" i="14" s="1"/>
  <c r="AC23" i="14" s="1"/>
  <c r="AJ23" i="14" s="1"/>
  <c r="AS23" i="14" s="1"/>
  <c r="AX3" i="14"/>
  <c r="S3" i="14" s="1"/>
  <c r="AC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22" i="28"/>
  <c r="AH23" i="51"/>
  <c r="AS15" i="72"/>
  <c r="AL15" i="72"/>
  <c r="AU15" i="72" s="1"/>
  <c r="AS5" i="65"/>
  <c r="AL5" i="65"/>
  <c r="AU5" i="65" s="1"/>
  <c r="AI24" i="87"/>
  <c r="AS20" i="25"/>
  <c r="AL20" i="25"/>
  <c r="AU20" i="25" s="1"/>
  <c r="AS22" i="72"/>
  <c r="AL22" i="72"/>
  <c r="AU22" i="72" s="1"/>
  <c r="AS18" i="65"/>
  <c r="AL18" i="65"/>
  <c r="AU18" i="65" s="1"/>
  <c r="AI26" i="85"/>
  <c r="AF25" i="18"/>
  <c r="AG25" i="18"/>
  <c r="AE25" i="18"/>
  <c r="W26" i="18"/>
  <c r="AS20" i="73"/>
  <c r="AL20" i="73"/>
  <c r="AU20" i="73" s="1"/>
  <c r="AJ23" i="69"/>
  <c r="AS23" i="69" s="1"/>
  <c r="AK23" i="69"/>
  <c r="AT23" i="69" s="1"/>
  <c r="AE23" i="91"/>
  <c r="W24" i="91"/>
  <c r="AG23" i="91"/>
  <c r="AF23" i="91"/>
  <c r="AJ12" i="58"/>
  <c r="AK12" i="58"/>
  <c r="AT12" i="58" s="1"/>
  <c r="AS14" i="39"/>
  <c r="AL14" i="39"/>
  <c r="AU14" i="39" s="1"/>
  <c r="AF25" i="16"/>
  <c r="AS15" i="34"/>
  <c r="AL15" i="34"/>
  <c r="AU15" i="34" s="1"/>
  <c r="AS7" i="30"/>
  <c r="AL7" i="30"/>
  <c r="AU7" i="30" s="1"/>
  <c r="AX3" i="23"/>
  <c r="S3" i="23" s="1"/>
  <c r="AC3" i="23" s="1"/>
  <c r="AX23" i="23"/>
  <c r="S23" i="23" s="1"/>
  <c r="AC23" i="23" s="1"/>
  <c r="AJ23" i="23" s="1"/>
  <c r="AS2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20" i="30"/>
  <c r="AL20" i="30"/>
  <c r="AU20" i="30" s="1"/>
  <c r="AS20" i="28"/>
  <c r="AS9" i="25"/>
  <c r="AL9" i="25"/>
  <c r="AU9" i="25" s="1"/>
  <c r="AL23" i="25"/>
  <c r="AU23" i="25" s="1"/>
  <c r="AS5" i="72"/>
  <c r="AL5" i="72"/>
  <c r="AU5" i="72" s="1"/>
  <c r="AK23" i="81"/>
  <c r="AT23" i="81" s="1"/>
  <c r="AJ23" i="81"/>
  <c r="AS23" i="81" s="1"/>
  <c r="AJ17" i="70"/>
  <c r="AJ11" i="70"/>
  <c r="AK11" i="70"/>
  <c r="AT11" i="70" s="1"/>
  <c r="AJ5" i="70"/>
  <c r="AK5" i="70"/>
  <c r="AT5" i="70" s="1"/>
  <c r="AR23" i="60"/>
  <c r="AR25" i="60" s="1"/>
  <c r="AL23" i="60"/>
  <c r="AU23" i="60" s="1"/>
  <c r="AJ18" i="69"/>
  <c r="AK18" i="69"/>
  <c r="AT18" i="69" s="1"/>
  <c r="AJ12" i="69"/>
  <c r="AK12" i="69"/>
  <c r="AT12" i="69" s="1"/>
  <c r="AJ6" i="69"/>
  <c r="AK6" i="69"/>
  <c r="AT6" i="69" s="1"/>
  <c r="W24" i="96"/>
  <c r="AG23" i="96"/>
  <c r="AF23" i="96"/>
  <c r="AE23" i="96"/>
  <c r="AS9" i="39"/>
  <c r="AL9" i="39"/>
  <c r="AU9" i="39" s="1"/>
  <c r="AS10" i="34"/>
  <c r="AL10" i="34"/>
  <c r="AU10" i="34" s="1"/>
  <c r="AJ18" i="81"/>
  <c r="AK18" i="81"/>
  <c r="AT18" i="81" s="1"/>
  <c r="AJ12" i="81"/>
  <c r="AK12" i="81"/>
  <c r="AT12" i="81" s="1"/>
  <c r="AJ6" i="81"/>
  <c r="AK6" i="81"/>
  <c r="AT6" i="81" s="1"/>
  <c r="AJ23" i="58"/>
  <c r="AS10" i="25"/>
  <c r="AL10" i="25"/>
  <c r="AU10" i="25" s="1"/>
  <c r="AU25" i="29"/>
  <c r="C11" i="29" s="1"/>
  <c r="AJ19" i="21"/>
  <c r="AK19" i="21"/>
  <c r="AT19" i="21" s="1"/>
  <c r="AJ13" i="21"/>
  <c r="AK13" i="21"/>
  <c r="AT13" i="21" s="1"/>
  <c r="AJ7" i="21"/>
  <c r="AK7" i="21"/>
  <c r="AT7" i="21" s="1"/>
  <c r="AX13" i="19" l="1"/>
  <c r="S13" i="19" s="1"/>
  <c r="AC13" i="19" s="1"/>
  <c r="AB14" i="19" s="1"/>
  <c r="AJ14" i="19" s="1"/>
  <c r="AS14" i="19" s="1"/>
  <c r="AX17" i="19"/>
  <c r="S17" i="19" s="1"/>
  <c r="AC17" i="19" s="1"/>
  <c r="AB18" i="19" s="1"/>
  <c r="AX9" i="19"/>
  <c r="S9" i="19" s="1"/>
  <c r="AC9" i="19" s="1"/>
  <c r="AB10" i="19" s="1"/>
  <c r="AX16" i="19"/>
  <c r="S16" i="19" s="1"/>
  <c r="AC16" i="19" s="1"/>
  <c r="AB17" i="19" s="1"/>
  <c r="AK13" i="19"/>
  <c r="AT13" i="19" s="1"/>
  <c r="AK5" i="19"/>
  <c r="AT5" i="19" s="1"/>
  <c r="AJ5" i="19"/>
  <c r="AK10" i="19"/>
  <c r="AT10" i="19" s="1"/>
  <c r="AK6" i="19"/>
  <c r="AT6" i="19" s="1"/>
  <c r="AJ12" i="19"/>
  <c r="AK12" i="19"/>
  <c r="AT12" i="19" s="1"/>
  <c r="AJ9" i="19"/>
  <c r="AK9" i="19"/>
  <c r="AT9" i="19" s="1"/>
  <c r="AF24" i="105"/>
  <c r="AX23" i="19"/>
  <c r="S23" i="19" s="1"/>
  <c r="AC23" i="19" s="1"/>
  <c r="AJ23" i="19" s="1"/>
  <c r="AS23" i="19" s="1"/>
  <c r="AX15" i="19"/>
  <c r="S15" i="19" s="1"/>
  <c r="AC15" i="19" s="1"/>
  <c r="AB16" i="19" s="1"/>
  <c r="AJ16" i="19" s="1"/>
  <c r="AS16" i="19" s="1"/>
  <c r="AX18" i="19"/>
  <c r="S18" i="19" s="1"/>
  <c r="AC18" i="19" s="1"/>
  <c r="AB19" i="19" s="1"/>
  <c r="AJ19" i="19" s="1"/>
  <c r="AS19" i="19" s="1"/>
  <c r="AX7" i="19"/>
  <c r="S7" i="19" s="1"/>
  <c r="AC7" i="19" s="1"/>
  <c r="AB8" i="19" s="1"/>
  <c r="AX10" i="19"/>
  <c r="S10" i="19" s="1"/>
  <c r="AC10" i="19" s="1"/>
  <c r="AB11" i="19" s="1"/>
  <c r="AX14" i="19"/>
  <c r="S14" i="19" s="1"/>
  <c r="AC14" i="19" s="1"/>
  <c r="AB15" i="19" s="1"/>
  <c r="AX20" i="19"/>
  <c r="S20" i="19" s="1"/>
  <c r="AC20" i="19" s="1"/>
  <c r="AB21" i="19" s="1"/>
  <c r="AJ21" i="19" s="1"/>
  <c r="AS21" i="19" s="1"/>
  <c r="AX3" i="19"/>
  <c r="S3" i="19" s="1"/>
  <c r="AC3" i="19" s="1"/>
  <c r="AX6" i="19"/>
  <c r="S6" i="19" s="1"/>
  <c r="AC6" i="19" s="1"/>
  <c r="AB7" i="19" s="1"/>
  <c r="AN23" i="19"/>
  <c r="AN25" i="19" s="1"/>
  <c r="AI23" i="19"/>
  <c r="AR23" i="19" s="1"/>
  <c r="AR25" i="19" s="1"/>
  <c r="AI23" i="26"/>
  <c r="AE24" i="90"/>
  <c r="AE23" i="42"/>
  <c r="AF24" i="90"/>
  <c r="AG24" i="90"/>
  <c r="AI23" i="40"/>
  <c r="AR23" i="40" s="1"/>
  <c r="AR25" i="40" s="1"/>
  <c r="AI23" i="14"/>
  <c r="AR23" i="14" s="1"/>
  <c r="AR25" i="14" s="1"/>
  <c r="AI23" i="63"/>
  <c r="AR23" i="63" s="1"/>
  <c r="AR25" i="63" s="1"/>
  <c r="AK23" i="14"/>
  <c r="AT23" i="14" s="1"/>
  <c r="Z23" i="24"/>
  <c r="AI23" i="50"/>
  <c r="AI22" i="32"/>
  <c r="Z24" i="103"/>
  <c r="Y23" i="32"/>
  <c r="X23" i="32"/>
  <c r="AI23" i="93"/>
  <c r="AI23" i="99"/>
  <c r="AF23" i="42"/>
  <c r="AI25" i="46"/>
  <c r="AG25" i="16"/>
  <c r="AE23" i="43"/>
  <c r="W26" i="16"/>
  <c r="Y26" i="16" s="1"/>
  <c r="W24" i="43"/>
  <c r="X24" i="43" s="1"/>
  <c r="Z24" i="50"/>
  <c r="Z24" i="97"/>
  <c r="W25" i="97" s="1"/>
  <c r="AF23" i="54"/>
  <c r="Z25" i="87"/>
  <c r="W26" i="87" s="1"/>
  <c r="AI23" i="27"/>
  <c r="AR23" i="27" s="1"/>
  <c r="AR25" i="27" s="1"/>
  <c r="AG23" i="43"/>
  <c r="AI25" i="47"/>
  <c r="AG23" i="42"/>
  <c r="Z24" i="86"/>
  <c r="AF24" i="88"/>
  <c r="AG24" i="88"/>
  <c r="Z25" i="98"/>
  <c r="AF25" i="98" s="1"/>
  <c r="AE24" i="88"/>
  <c r="Z23" i="11"/>
  <c r="AG23" i="11" s="1"/>
  <c r="Z26" i="100"/>
  <c r="W27" i="100" s="1"/>
  <c r="AJ18" i="23"/>
  <c r="AJ6" i="14"/>
  <c r="AK6" i="14"/>
  <c r="AT6" i="14" s="1"/>
  <c r="AS7" i="81"/>
  <c r="AL7" i="81"/>
  <c r="AU7" i="81" s="1"/>
  <c r="AS18" i="70"/>
  <c r="AH26" i="46"/>
  <c r="AK22" i="26"/>
  <c r="AT22" i="26" s="1"/>
  <c r="AJ22" i="26"/>
  <c r="AS10" i="21"/>
  <c r="AL10" i="21"/>
  <c r="AU10" i="21" s="1"/>
  <c r="AS9" i="69"/>
  <c r="AL9" i="69"/>
  <c r="AU9" i="69" s="1"/>
  <c r="AJ20" i="27"/>
  <c r="AJ19" i="63"/>
  <c r="AJ13" i="63"/>
  <c r="AK13" i="63"/>
  <c r="AT13" i="63" s="1"/>
  <c r="AJ22" i="66"/>
  <c r="AJ10" i="66"/>
  <c r="AK10" i="66"/>
  <c r="AT10" i="66" s="1"/>
  <c r="AS20" i="60"/>
  <c r="AL20" i="60"/>
  <c r="AU20" i="60" s="1"/>
  <c r="Y24" i="92"/>
  <c r="X24" i="92"/>
  <c r="Y25" i="90"/>
  <c r="X25" i="90"/>
  <c r="AJ17" i="40"/>
  <c r="AK17" i="40"/>
  <c r="AT17" i="40" s="1"/>
  <c r="AS12" i="81"/>
  <c r="AL12" i="81"/>
  <c r="AU12" i="81" s="1"/>
  <c r="AS20" i="21"/>
  <c r="AL20" i="21"/>
  <c r="AU20" i="21" s="1"/>
  <c r="AS7" i="69"/>
  <c r="AL7" i="69"/>
  <c r="AU7" i="69" s="1"/>
  <c r="AS9" i="59"/>
  <c r="AL9" i="59"/>
  <c r="AU9" i="59" s="1"/>
  <c r="AS22" i="60"/>
  <c r="AL22" i="60"/>
  <c r="AU22" i="60" s="1"/>
  <c r="AS9" i="61"/>
  <c r="AL9" i="61"/>
  <c r="AU9" i="61" s="1"/>
  <c r="AS12" i="60"/>
  <c r="AL12" i="60"/>
  <c r="AU12" i="60" s="1"/>
  <c r="Z26" i="46"/>
  <c r="AS9" i="21"/>
  <c r="AL9" i="21"/>
  <c r="AU9" i="21" s="1"/>
  <c r="Y24" i="43"/>
  <c r="AS8" i="81"/>
  <c r="AL8" i="81"/>
  <c r="AU8" i="81" s="1"/>
  <c r="AS14" i="69"/>
  <c r="AL14" i="69"/>
  <c r="AU14" i="69" s="1"/>
  <c r="AS7" i="70"/>
  <c r="AL7" i="70"/>
  <c r="AU7" i="70" s="1"/>
  <c r="AS4" i="30"/>
  <c r="AS25" i="30" s="1"/>
  <c r="AL4" i="30"/>
  <c r="AU4" i="30" s="1"/>
  <c r="AU25" i="30" s="1"/>
  <c r="C11" i="30" s="1"/>
  <c r="AH23" i="95"/>
  <c r="AJ21" i="26"/>
  <c r="AK21" i="26"/>
  <c r="AT21" i="26" s="1"/>
  <c r="AJ15" i="26"/>
  <c r="AK15" i="26"/>
  <c r="AT15" i="26" s="1"/>
  <c r="AJ9" i="26"/>
  <c r="AK9" i="26"/>
  <c r="AT9" i="26" s="1"/>
  <c r="AJ3" i="26"/>
  <c r="AB4" i="26"/>
  <c r="AS15" i="61"/>
  <c r="AL15" i="61"/>
  <c r="AU15" i="61" s="1"/>
  <c r="Y25" i="48"/>
  <c r="X25" i="48"/>
  <c r="AI25" i="44"/>
  <c r="AS21" i="81"/>
  <c r="AL21" i="81"/>
  <c r="AU21" i="81" s="1"/>
  <c r="AS19" i="58"/>
  <c r="AH26" i="47"/>
  <c r="AS4" i="34"/>
  <c r="AS25" i="34" s="1"/>
  <c r="AL4" i="34"/>
  <c r="AU4" i="34" s="1"/>
  <c r="AU25" i="34" s="1"/>
  <c r="C11" i="34" s="1"/>
  <c r="AS5" i="58"/>
  <c r="AL5" i="58"/>
  <c r="AU5" i="58" s="1"/>
  <c r="AS17" i="59"/>
  <c r="AL17" i="59"/>
  <c r="AU17" i="59" s="1"/>
  <c r="AJ19" i="27"/>
  <c r="AJ13" i="27"/>
  <c r="AK13" i="27"/>
  <c r="AT13" i="27" s="1"/>
  <c r="AJ7" i="27"/>
  <c r="AK7" i="27"/>
  <c r="AT7" i="27" s="1"/>
  <c r="AK4" i="81"/>
  <c r="AT4" i="81" s="1"/>
  <c r="AT25" i="81" s="1"/>
  <c r="AJ4" i="81"/>
  <c r="AS22" i="81"/>
  <c r="AL22" i="81"/>
  <c r="AU22" i="81" s="1"/>
  <c r="AJ22" i="17"/>
  <c r="AJ16" i="17"/>
  <c r="AK10" i="17"/>
  <c r="AT10" i="17" s="1"/>
  <c r="AJ10" i="17"/>
  <c r="AJ4" i="70"/>
  <c r="AK4" i="70"/>
  <c r="AT4" i="70" s="1"/>
  <c r="AS21" i="70"/>
  <c r="AS18" i="58"/>
  <c r="Y24" i="51"/>
  <c r="X24" i="51"/>
  <c r="AS11" i="61"/>
  <c r="AL11" i="61"/>
  <c r="AU11" i="61" s="1"/>
  <c r="AS11" i="69"/>
  <c r="AL11" i="69"/>
  <c r="AU11" i="69" s="1"/>
  <c r="AJ18" i="63"/>
  <c r="AJ12" i="63"/>
  <c r="AK12" i="63"/>
  <c r="AT12" i="63" s="1"/>
  <c r="AJ6" i="63"/>
  <c r="AK6" i="63"/>
  <c r="AT6" i="63" s="1"/>
  <c r="AH24" i="84"/>
  <c r="AH25" i="49"/>
  <c r="AJ21" i="66"/>
  <c r="AJ15" i="66"/>
  <c r="AJ9" i="66"/>
  <c r="AK9" i="66"/>
  <c r="AT9" i="66" s="1"/>
  <c r="AJ3" i="66"/>
  <c r="AB4" i="66"/>
  <c r="AI24" i="45"/>
  <c r="AS19" i="59"/>
  <c r="AL19" i="59"/>
  <c r="AU19" i="59" s="1"/>
  <c r="AS18" i="61"/>
  <c r="AL18" i="61"/>
  <c r="AU18" i="61" s="1"/>
  <c r="AS15" i="60"/>
  <c r="AL15" i="60"/>
  <c r="AU15" i="60" s="1"/>
  <c r="AK22" i="40"/>
  <c r="AT22" i="40" s="1"/>
  <c r="AJ22" i="40"/>
  <c r="AK16" i="40"/>
  <c r="AT16" i="40" s="1"/>
  <c r="AJ16" i="40"/>
  <c r="AK10" i="40"/>
  <c r="AT10" i="40" s="1"/>
  <c r="AJ10" i="40"/>
  <c r="AK6" i="23"/>
  <c r="AT6" i="23" s="1"/>
  <c r="AJ6" i="23"/>
  <c r="AK12" i="14"/>
  <c r="AT12" i="14" s="1"/>
  <c r="AJ12" i="14"/>
  <c r="AI23" i="83"/>
  <c r="AF26" i="89"/>
  <c r="AE26" i="89"/>
  <c r="W27" i="89"/>
  <c r="AG26" i="89"/>
  <c r="AK10" i="26"/>
  <c r="AT10" i="26" s="1"/>
  <c r="AJ10" i="26"/>
  <c r="Y26" i="44"/>
  <c r="X26" i="44"/>
  <c r="AJ5" i="17"/>
  <c r="AK5" i="17"/>
  <c r="AT5" i="17" s="1"/>
  <c r="AJ17" i="23"/>
  <c r="AI23" i="91"/>
  <c r="AK5" i="14"/>
  <c r="AT5" i="14" s="1"/>
  <c r="AJ5" i="14"/>
  <c r="AS14" i="59"/>
  <c r="AL14" i="59"/>
  <c r="AU14" i="59" s="1"/>
  <c r="AS9" i="60"/>
  <c r="AL9" i="60"/>
  <c r="AU9" i="60" s="1"/>
  <c r="AH23" i="101"/>
  <c r="AS13" i="21"/>
  <c r="AL13" i="21"/>
  <c r="AU13" i="21" s="1"/>
  <c r="AI23" i="96"/>
  <c r="AS6" i="69"/>
  <c r="AL6" i="69"/>
  <c r="AU6" i="69" s="1"/>
  <c r="AS11" i="70"/>
  <c r="AL11" i="70"/>
  <c r="AU11" i="70" s="1"/>
  <c r="AJ22" i="23"/>
  <c r="AJ16" i="23"/>
  <c r="AK10" i="23"/>
  <c r="AT10" i="23" s="1"/>
  <c r="AJ10" i="23"/>
  <c r="AJ22" i="14"/>
  <c r="AK22" i="14"/>
  <c r="AT22" i="14" s="1"/>
  <c r="AK16" i="14"/>
  <c r="AT16" i="14" s="1"/>
  <c r="AJ16" i="14"/>
  <c r="AK10" i="14"/>
  <c r="AT10" i="14" s="1"/>
  <c r="AJ10" i="14"/>
  <c r="AJ3" i="14"/>
  <c r="AB4" i="14"/>
  <c r="AS13" i="61"/>
  <c r="AL13" i="61"/>
  <c r="AU13" i="61" s="1"/>
  <c r="Z23" i="101"/>
  <c r="AH24" i="86"/>
  <c r="AS13" i="81"/>
  <c r="AL13" i="81"/>
  <c r="AU13" i="81" s="1"/>
  <c r="AS6" i="70"/>
  <c r="AL6" i="70"/>
  <c r="AU6" i="70" s="1"/>
  <c r="AS20" i="58"/>
  <c r="AS10" i="58"/>
  <c r="AL10" i="58"/>
  <c r="AU10" i="58" s="1"/>
  <c r="AS14" i="61"/>
  <c r="AL14" i="61"/>
  <c r="AU14" i="61" s="1"/>
  <c r="AH24" i="50"/>
  <c r="Z23" i="95"/>
  <c r="Y24" i="104"/>
  <c r="X24" i="104"/>
  <c r="AJ20" i="26"/>
  <c r="AK20" i="26"/>
  <c r="AT20" i="26" s="1"/>
  <c r="AJ14" i="26"/>
  <c r="AK14" i="26"/>
  <c r="AT14" i="26" s="1"/>
  <c r="AJ8" i="26"/>
  <c r="AK8" i="26"/>
  <c r="AT8" i="26" s="1"/>
  <c r="AH24" i="97"/>
  <c r="AI24" i="48"/>
  <c r="AS16" i="21"/>
  <c r="AL16" i="21"/>
  <c r="AU16" i="21" s="1"/>
  <c r="AJ23" i="17"/>
  <c r="AS23" i="17" s="1"/>
  <c r="AS15" i="69"/>
  <c r="AL15" i="69"/>
  <c r="AU15" i="69" s="1"/>
  <c r="AS20" i="70"/>
  <c r="AH25" i="87"/>
  <c r="AX23" i="24"/>
  <c r="S23" i="24" s="1"/>
  <c r="AC23" i="24" s="1"/>
  <c r="AJ23" i="24" s="1"/>
  <c r="AS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K4" i="61"/>
  <c r="AT4" i="61" s="1"/>
  <c r="AT25" i="61" s="1"/>
  <c r="AJ4" i="61"/>
  <c r="AS22" i="61"/>
  <c r="AL22" i="61"/>
  <c r="AU22" i="61" s="1"/>
  <c r="AJ18" i="27"/>
  <c r="AJ12" i="27"/>
  <c r="AK12" i="27"/>
  <c r="AT12" i="27" s="1"/>
  <c r="AJ6" i="27"/>
  <c r="AK6" i="27"/>
  <c r="AT6" i="27" s="1"/>
  <c r="AJ23" i="40"/>
  <c r="AS23" i="40" s="1"/>
  <c r="AK23" i="40"/>
  <c r="AT23" i="40" s="1"/>
  <c r="AS17" i="21"/>
  <c r="AL17" i="21"/>
  <c r="AU17" i="21" s="1"/>
  <c r="AL3" i="81"/>
  <c r="AU3" i="81" s="1"/>
  <c r="AS3" i="81"/>
  <c r="AJ21" i="17"/>
  <c r="AJ15" i="17"/>
  <c r="AJ9" i="17"/>
  <c r="AK9" i="17"/>
  <c r="AT9" i="17" s="1"/>
  <c r="AJ3" i="17"/>
  <c r="AB4" i="17"/>
  <c r="AS22" i="69"/>
  <c r="AL22" i="69"/>
  <c r="AU22" i="69" s="1"/>
  <c r="AR23" i="59"/>
  <c r="AR25" i="59" s="1"/>
  <c r="AL23" i="59"/>
  <c r="AU23" i="59" s="1"/>
  <c r="AH24" i="103"/>
  <c r="AS12" i="59"/>
  <c r="AL12" i="59"/>
  <c r="AU12" i="59" s="1"/>
  <c r="AS13" i="60"/>
  <c r="AL13" i="60"/>
  <c r="AU13" i="60" s="1"/>
  <c r="AS12" i="21"/>
  <c r="AL12" i="21"/>
  <c r="AU12" i="21" s="1"/>
  <c r="AS5" i="81"/>
  <c r="AL5" i="81"/>
  <c r="AU5" i="81" s="1"/>
  <c r="AS13" i="58"/>
  <c r="AL13" i="58"/>
  <c r="AU13" i="58" s="1"/>
  <c r="AS10" i="70"/>
  <c r="AL10" i="70"/>
  <c r="AU10" i="70" s="1"/>
  <c r="AJ17" i="63"/>
  <c r="AJ11" i="63"/>
  <c r="AK11" i="63"/>
  <c r="AT11" i="63" s="1"/>
  <c r="AJ5" i="63"/>
  <c r="AK5" i="63"/>
  <c r="AT5" i="63" s="1"/>
  <c r="Z24" i="84"/>
  <c r="Z25" i="49"/>
  <c r="AJ20" i="66"/>
  <c r="AJ14" i="66"/>
  <c r="AJ8" i="66"/>
  <c r="AK8" i="66"/>
  <c r="AT8" i="66" s="1"/>
  <c r="Y24" i="54"/>
  <c r="X24" i="54"/>
  <c r="AI24" i="105"/>
  <c r="AS8" i="60"/>
  <c r="AL8" i="60"/>
  <c r="AU8" i="60" s="1"/>
  <c r="AI23" i="92"/>
  <c r="AS11" i="60"/>
  <c r="AL11" i="60"/>
  <c r="AU11" i="60" s="1"/>
  <c r="AJ21" i="40"/>
  <c r="AK21" i="40"/>
  <c r="AT21" i="40" s="1"/>
  <c r="AJ15" i="40"/>
  <c r="AK15" i="40"/>
  <c r="AT15" i="40" s="1"/>
  <c r="AJ9" i="40"/>
  <c r="AK9" i="40"/>
  <c r="AT9" i="40" s="1"/>
  <c r="AJ3" i="40"/>
  <c r="AB4" i="40"/>
  <c r="AS18" i="69"/>
  <c r="AL18" i="69"/>
  <c r="AU18" i="69" s="1"/>
  <c r="AK16" i="26"/>
  <c r="AT16" i="26" s="1"/>
  <c r="AJ16" i="26"/>
  <c r="AK8" i="27"/>
  <c r="AT8" i="27" s="1"/>
  <c r="AJ8" i="27"/>
  <c r="AS3" i="70"/>
  <c r="AL3" i="70"/>
  <c r="AU3" i="70" s="1"/>
  <c r="AK5" i="40"/>
  <c r="AT5" i="40" s="1"/>
  <c r="AJ5" i="40"/>
  <c r="AK11" i="23"/>
  <c r="AT11" i="23" s="1"/>
  <c r="AJ11" i="23"/>
  <c r="AI25" i="18"/>
  <c r="AJ21" i="23"/>
  <c r="AJ9" i="14"/>
  <c r="AK9" i="14"/>
  <c r="AT9" i="14" s="1"/>
  <c r="AS20" i="59"/>
  <c r="AL20" i="59"/>
  <c r="AU20" i="59" s="1"/>
  <c r="AS21" i="60"/>
  <c r="AL21" i="60"/>
  <c r="AU21" i="60" s="1"/>
  <c r="AL4" i="65"/>
  <c r="AU4" i="65" s="1"/>
  <c r="AU25" i="65" s="1"/>
  <c r="C11" i="65" s="1"/>
  <c r="F9" i="57" s="1"/>
  <c r="AS4" i="65"/>
  <c r="AS25" i="65" s="1"/>
  <c r="AF24" i="86"/>
  <c r="AG24" i="86"/>
  <c r="AE24" i="86"/>
  <c r="W25" i="86"/>
  <c r="AS13" i="69"/>
  <c r="AL13" i="69"/>
  <c r="AU13" i="69" s="1"/>
  <c r="AR23" i="70"/>
  <c r="AR25" i="70" s="1"/>
  <c r="AE24" i="55"/>
  <c r="AF24" i="55"/>
  <c r="AG24" i="55"/>
  <c r="W25" i="55"/>
  <c r="AS11" i="58"/>
  <c r="AL11" i="58"/>
  <c r="AU11" i="58" s="1"/>
  <c r="AJ23" i="26"/>
  <c r="AS23" i="26" s="1"/>
  <c r="AK23" i="26"/>
  <c r="AT23" i="26" s="1"/>
  <c r="AS15" i="59"/>
  <c r="AL15" i="59"/>
  <c r="AU15" i="59" s="1"/>
  <c r="AS10" i="60"/>
  <c r="AL10" i="60"/>
  <c r="AU10" i="60" s="1"/>
  <c r="AS16" i="59"/>
  <c r="AL16" i="59"/>
  <c r="AU16" i="59" s="1"/>
  <c r="AS21" i="61"/>
  <c r="AL21" i="61"/>
  <c r="AU21" i="61" s="1"/>
  <c r="AH23" i="10"/>
  <c r="AS14" i="81"/>
  <c r="AL14" i="81"/>
  <c r="AU14" i="81" s="1"/>
  <c r="AH24" i="20"/>
  <c r="AS20" i="69"/>
  <c r="AL20" i="69"/>
  <c r="AU20" i="69" s="1"/>
  <c r="AS13" i="70"/>
  <c r="AL13" i="70"/>
  <c r="AU13" i="70" s="1"/>
  <c r="AE24" i="50"/>
  <c r="AF24" i="50"/>
  <c r="AG24" i="50"/>
  <c r="W25" i="50"/>
  <c r="AH25" i="35"/>
  <c r="AN23" i="23"/>
  <c r="AN25" i="23" s="1"/>
  <c r="AI23" i="23"/>
  <c r="AK19" i="26"/>
  <c r="AT19" i="26" s="1"/>
  <c r="AJ19" i="26"/>
  <c r="AK13" i="26"/>
  <c r="AT13" i="26" s="1"/>
  <c r="AJ13" i="26"/>
  <c r="AK7" i="26"/>
  <c r="AT7" i="26" s="1"/>
  <c r="AJ7" i="26"/>
  <c r="AS10" i="59"/>
  <c r="AL10" i="59"/>
  <c r="AU10" i="59" s="1"/>
  <c r="AF24" i="97"/>
  <c r="AJ23" i="27"/>
  <c r="AS23" i="27" s="1"/>
  <c r="AS5" i="60"/>
  <c r="AL5" i="60"/>
  <c r="AU5" i="60" s="1"/>
  <c r="AS9" i="81"/>
  <c r="AL9" i="81"/>
  <c r="AU9" i="81" s="1"/>
  <c r="AJ4" i="69"/>
  <c r="AK4" i="69"/>
  <c r="AT4" i="69" s="1"/>
  <c r="AT25" i="69" s="1"/>
  <c r="AI25" i="15"/>
  <c r="Z26" i="47"/>
  <c r="AE25" i="87"/>
  <c r="AK4" i="58"/>
  <c r="AT4" i="58" s="1"/>
  <c r="AJ4" i="58"/>
  <c r="AS5" i="59"/>
  <c r="AL5" i="59"/>
  <c r="AU5" i="59" s="1"/>
  <c r="AL3" i="61"/>
  <c r="AU3" i="61" s="1"/>
  <c r="AS3" i="61"/>
  <c r="AJ17" i="27"/>
  <c r="AK11" i="27"/>
  <c r="AT11" i="27" s="1"/>
  <c r="AJ11" i="27"/>
  <c r="AK5" i="27"/>
  <c r="AT5" i="27" s="1"/>
  <c r="AJ5" i="27"/>
  <c r="AS5" i="21"/>
  <c r="AL5" i="21"/>
  <c r="AU5" i="21" s="1"/>
  <c r="AH24" i="93"/>
  <c r="AS10" i="81"/>
  <c r="AL10" i="81"/>
  <c r="AU10" i="81" s="1"/>
  <c r="AJ20" i="17"/>
  <c r="AJ14" i="17"/>
  <c r="AK8" i="17"/>
  <c r="AT8" i="17" s="1"/>
  <c r="AJ8" i="17"/>
  <c r="AS9" i="70"/>
  <c r="AL9" i="70"/>
  <c r="AU9" i="70" s="1"/>
  <c r="AE24" i="103"/>
  <c r="W25" i="103"/>
  <c r="AG24" i="103"/>
  <c r="AF24" i="103"/>
  <c r="AS17" i="61"/>
  <c r="AL17" i="61"/>
  <c r="AU17" i="61" s="1"/>
  <c r="AR23" i="81"/>
  <c r="AR25" i="81" s="1"/>
  <c r="AL23" i="81"/>
  <c r="AU23" i="81" s="1"/>
  <c r="AS18" i="21"/>
  <c r="AL18" i="21"/>
  <c r="AU18" i="21" s="1"/>
  <c r="AS11" i="81"/>
  <c r="AL11" i="81"/>
  <c r="AU11" i="81" s="1"/>
  <c r="AS17" i="69"/>
  <c r="AL17" i="69"/>
  <c r="AU17" i="69" s="1"/>
  <c r="AJ22" i="63"/>
  <c r="AJ16" i="63"/>
  <c r="AJ10" i="63"/>
  <c r="AK10" i="63"/>
  <c r="AT10" i="63" s="1"/>
  <c r="AR23" i="61"/>
  <c r="AR25" i="61" s="1"/>
  <c r="AL23" i="61"/>
  <c r="AU23" i="61" s="1"/>
  <c r="AJ19" i="66"/>
  <c r="AJ13" i="66"/>
  <c r="AK13" i="66"/>
  <c r="AT13" i="66" s="1"/>
  <c r="AJ7" i="66"/>
  <c r="AK7" i="66"/>
  <c r="AT7" i="66" s="1"/>
  <c r="AS16" i="58"/>
  <c r="AS7" i="59"/>
  <c r="AL7" i="59"/>
  <c r="AU7" i="59" s="1"/>
  <c r="AS6" i="61"/>
  <c r="AL6" i="61"/>
  <c r="AU6" i="61" s="1"/>
  <c r="AH26" i="53"/>
  <c r="AS21" i="58"/>
  <c r="AI24" i="90"/>
  <c r="AJ20" i="40"/>
  <c r="AK20" i="40"/>
  <c r="AT20" i="40" s="1"/>
  <c r="AJ14" i="40"/>
  <c r="AK14" i="40"/>
  <c r="AT14" i="40" s="1"/>
  <c r="AJ8" i="40"/>
  <c r="AK8" i="40"/>
  <c r="AT8" i="40" s="1"/>
  <c r="Y24" i="42"/>
  <c r="X24" i="42"/>
  <c r="AK12" i="23"/>
  <c r="AT12" i="23" s="1"/>
  <c r="AJ12" i="23"/>
  <c r="Y24" i="91"/>
  <c r="X24" i="91"/>
  <c r="Y26" i="18"/>
  <c r="X26" i="18"/>
  <c r="AS21" i="21"/>
  <c r="AL21" i="21"/>
  <c r="AU21" i="21" s="1"/>
  <c r="AS6" i="58"/>
  <c r="AL6" i="58"/>
  <c r="AU6" i="58" s="1"/>
  <c r="AS14" i="70"/>
  <c r="AS4" i="25"/>
  <c r="AS25" i="25" s="1"/>
  <c r="AL4" i="25"/>
  <c r="AU4" i="25" s="1"/>
  <c r="AU25" i="25" s="1"/>
  <c r="C11" i="25" s="1"/>
  <c r="AS16" i="61"/>
  <c r="AL16" i="61"/>
  <c r="AU16" i="61" s="1"/>
  <c r="AJ11" i="17"/>
  <c r="AK11" i="17"/>
  <c r="AT11" i="17" s="1"/>
  <c r="Y25" i="82"/>
  <c r="X25" i="82"/>
  <c r="AS6" i="21"/>
  <c r="AL6" i="21"/>
  <c r="AU6" i="21" s="1"/>
  <c r="AK5" i="23"/>
  <c r="AT5" i="23" s="1"/>
  <c r="AJ5" i="23"/>
  <c r="AJ17" i="14"/>
  <c r="AK17" i="14"/>
  <c r="AT17" i="14" s="1"/>
  <c r="AJ15" i="23"/>
  <c r="AB4" i="23"/>
  <c r="AJ3" i="23"/>
  <c r="AS12" i="58"/>
  <c r="AL12" i="58"/>
  <c r="AU12" i="58" s="1"/>
  <c r="AK21" i="14"/>
  <c r="AT21" i="14" s="1"/>
  <c r="AJ21" i="14"/>
  <c r="AS19" i="21"/>
  <c r="AL19" i="21"/>
  <c r="AU19" i="21" s="1"/>
  <c r="AJ8" i="23"/>
  <c r="AK8" i="23"/>
  <c r="AT8" i="23" s="1"/>
  <c r="AK8" i="14"/>
  <c r="AT8" i="14" s="1"/>
  <c r="AJ8" i="14"/>
  <c r="AS19" i="61"/>
  <c r="AL19" i="61"/>
  <c r="AU19" i="61" s="1"/>
  <c r="AS3" i="60"/>
  <c r="AL3" i="60"/>
  <c r="AU3" i="60" s="1"/>
  <c r="AR23" i="69"/>
  <c r="AR25" i="69" s="1"/>
  <c r="AL23" i="69"/>
  <c r="AU23" i="69" s="1"/>
  <c r="AS8" i="21"/>
  <c r="AL8" i="21"/>
  <c r="AU8" i="21" s="1"/>
  <c r="AS19" i="81"/>
  <c r="AL19" i="81"/>
  <c r="AU19" i="81" s="1"/>
  <c r="AX23" i="75"/>
  <c r="S23" i="75" s="1"/>
  <c r="AC23" i="75" s="1"/>
  <c r="AX3" i="75"/>
  <c r="S3" i="75" s="1"/>
  <c r="AC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S12" i="70"/>
  <c r="AL12" i="70"/>
  <c r="AU12" i="70" s="1"/>
  <c r="AH27" i="85"/>
  <c r="AH25" i="13"/>
  <c r="AJ4" i="59"/>
  <c r="AK4" i="59"/>
  <c r="AT4" i="59" s="1"/>
  <c r="AT25" i="59" s="1"/>
  <c r="AS20" i="61"/>
  <c r="AL20" i="61"/>
  <c r="AU20" i="61" s="1"/>
  <c r="Z23" i="10"/>
  <c r="AS15" i="21"/>
  <c r="AL15" i="21"/>
  <c r="AU15" i="21" s="1"/>
  <c r="Z24" i="20"/>
  <c r="Z25" i="35"/>
  <c r="AI23" i="104"/>
  <c r="Y27" i="41"/>
  <c r="X27" i="41"/>
  <c r="AJ18" i="26"/>
  <c r="AK18" i="26"/>
  <c r="AT18" i="26" s="1"/>
  <c r="AJ12" i="26"/>
  <c r="AK12" i="26"/>
  <c r="AT12" i="26" s="1"/>
  <c r="AJ6" i="26"/>
  <c r="AK6" i="26"/>
  <c r="AT6" i="26" s="1"/>
  <c r="AH24" i="99"/>
  <c r="AS22" i="21"/>
  <c r="AL22" i="21"/>
  <c r="AU22" i="21" s="1"/>
  <c r="AS14" i="58"/>
  <c r="AS3" i="69"/>
  <c r="AL3" i="69"/>
  <c r="AU3" i="69" s="1"/>
  <c r="AS21" i="69"/>
  <c r="AL21" i="69"/>
  <c r="AU21" i="69" s="1"/>
  <c r="AS8" i="70"/>
  <c r="AL8" i="70"/>
  <c r="AU8" i="70" s="1"/>
  <c r="Y26" i="15"/>
  <c r="X26" i="15"/>
  <c r="AI23" i="17"/>
  <c r="AN23" i="17"/>
  <c r="AN25" i="17" s="1"/>
  <c r="AS3" i="58"/>
  <c r="AL3" i="58"/>
  <c r="AU3" i="58" s="1"/>
  <c r="AS10" i="61"/>
  <c r="AL10" i="61"/>
  <c r="AU10" i="61" s="1"/>
  <c r="AJ22" i="27"/>
  <c r="AJ16" i="27"/>
  <c r="AJ10" i="27"/>
  <c r="AK10" i="27"/>
  <c r="AT10" i="27" s="1"/>
  <c r="AJ3" i="27"/>
  <c r="AB4" i="27"/>
  <c r="Z24" i="93"/>
  <c r="AJ19" i="17"/>
  <c r="AJ13" i="17"/>
  <c r="AK13" i="17"/>
  <c r="AT13" i="17" s="1"/>
  <c r="AJ7" i="17"/>
  <c r="AK7" i="17"/>
  <c r="AT7" i="17" s="1"/>
  <c r="AS10" i="69"/>
  <c r="AL10" i="69"/>
  <c r="AU10" i="69" s="1"/>
  <c r="AS4" i="73"/>
  <c r="AS25" i="73" s="1"/>
  <c r="AL4" i="73"/>
  <c r="AU4" i="73" s="1"/>
  <c r="AU25" i="73" s="1"/>
  <c r="C11" i="73" s="1"/>
  <c r="F17" i="57" s="1"/>
  <c r="AI23" i="51"/>
  <c r="AS18" i="59"/>
  <c r="AL18" i="59"/>
  <c r="AU18" i="59" s="1"/>
  <c r="AS19" i="60"/>
  <c r="AL19" i="60"/>
  <c r="AU19" i="60" s="1"/>
  <c r="AS16" i="70"/>
  <c r="AJ21" i="63"/>
  <c r="AJ15" i="63"/>
  <c r="AJ9" i="63"/>
  <c r="AK9" i="63"/>
  <c r="AT9" i="63" s="1"/>
  <c r="AB4" i="63"/>
  <c r="AJ3" i="63"/>
  <c r="AR23" i="21"/>
  <c r="AR25" i="21" s="1"/>
  <c r="AL23" i="21"/>
  <c r="AU23" i="21" s="1"/>
  <c r="AS17" i="58"/>
  <c r="AJ18" i="66"/>
  <c r="AJ12" i="66"/>
  <c r="AK12" i="66"/>
  <c r="AT12" i="66" s="1"/>
  <c r="AJ6" i="66"/>
  <c r="AK6" i="66"/>
  <c r="AT6" i="66" s="1"/>
  <c r="Y25" i="45"/>
  <c r="X25" i="45"/>
  <c r="AS14" i="60"/>
  <c r="AL14" i="60"/>
  <c r="AU14" i="60" s="1"/>
  <c r="AK19" i="40"/>
  <c r="AT19" i="40" s="1"/>
  <c r="AJ19" i="40"/>
  <c r="AK13" i="40"/>
  <c r="AT13" i="40" s="1"/>
  <c r="AJ13" i="40"/>
  <c r="AK7" i="40"/>
  <c r="AT7" i="40" s="1"/>
  <c r="AJ7" i="40"/>
  <c r="Y25" i="88"/>
  <c r="X25" i="88"/>
  <c r="AS7" i="21"/>
  <c r="AL7" i="21"/>
  <c r="AU7" i="21" s="1"/>
  <c r="AS5" i="70"/>
  <c r="AL5" i="70"/>
  <c r="AU5" i="70" s="1"/>
  <c r="AK18" i="14"/>
  <c r="AT18" i="14" s="1"/>
  <c r="AJ18" i="14"/>
  <c r="AS7" i="61"/>
  <c r="AL7" i="61"/>
  <c r="AU7" i="61" s="1"/>
  <c r="AS17" i="60"/>
  <c r="AL17" i="60"/>
  <c r="AU17" i="60" s="1"/>
  <c r="AS8" i="61"/>
  <c r="AL8" i="61"/>
  <c r="AU8" i="61" s="1"/>
  <c r="AJ4" i="21"/>
  <c r="AK4" i="21"/>
  <c r="AT4" i="21" s="1"/>
  <c r="AT25" i="21" s="1"/>
  <c r="AH23" i="11"/>
  <c r="AJ14" i="27"/>
  <c r="AJ17" i="17"/>
  <c r="AS16" i="69"/>
  <c r="AL16" i="69"/>
  <c r="AU16" i="69" s="1"/>
  <c r="Y26" i="94"/>
  <c r="X26" i="94"/>
  <c r="AS5" i="61"/>
  <c r="AL5" i="61"/>
  <c r="AU5" i="61" s="1"/>
  <c r="AS7" i="60"/>
  <c r="AL7" i="60"/>
  <c r="AU7" i="60" s="1"/>
  <c r="AR23" i="26"/>
  <c r="AR25" i="26" s="1"/>
  <c r="AS22" i="70"/>
  <c r="AH26" i="100"/>
  <c r="AJ7" i="63"/>
  <c r="AK7" i="63"/>
  <c r="AT7" i="63" s="1"/>
  <c r="AJ16" i="66"/>
  <c r="AJ11" i="40"/>
  <c r="AK11" i="40"/>
  <c r="AT11" i="40" s="1"/>
  <c r="AK11" i="14"/>
  <c r="AT11" i="14" s="1"/>
  <c r="AJ11" i="14"/>
  <c r="AS23" i="58"/>
  <c r="AS18" i="81"/>
  <c r="AL18" i="81"/>
  <c r="AU18" i="81" s="1"/>
  <c r="AK9" i="23"/>
  <c r="AT9" i="23" s="1"/>
  <c r="AJ9" i="23"/>
  <c r="AK15" i="14"/>
  <c r="AT15" i="14" s="1"/>
  <c r="AJ15" i="14"/>
  <c r="AS12" i="69"/>
  <c r="AL12" i="69"/>
  <c r="AU12" i="69" s="1"/>
  <c r="AS17" i="70"/>
  <c r="AJ20" i="23"/>
  <c r="AJ14" i="23"/>
  <c r="AJ20" i="14"/>
  <c r="AK20" i="14"/>
  <c r="AT20" i="14" s="1"/>
  <c r="AJ14" i="14"/>
  <c r="AK14" i="14"/>
  <c r="AT14" i="14" s="1"/>
  <c r="AS6" i="81"/>
  <c r="AL6" i="81"/>
  <c r="AU6" i="81" s="1"/>
  <c r="Y24" i="96"/>
  <c r="X24" i="96"/>
  <c r="AJ19" i="23"/>
  <c r="AK13" i="23"/>
  <c r="AT13" i="23" s="1"/>
  <c r="AJ13" i="23"/>
  <c r="AK7" i="23"/>
  <c r="AT7" i="23" s="1"/>
  <c r="AJ7" i="23"/>
  <c r="AK19" i="14"/>
  <c r="AT19" i="14" s="1"/>
  <c r="AJ19" i="14"/>
  <c r="AJ13" i="14"/>
  <c r="AK13" i="14"/>
  <c r="AT13" i="14" s="1"/>
  <c r="AJ7" i="14"/>
  <c r="AK7" i="14"/>
  <c r="AT7" i="14" s="1"/>
  <c r="AS8" i="59"/>
  <c r="AL8" i="59"/>
  <c r="AU8" i="59" s="1"/>
  <c r="AJ4" i="60"/>
  <c r="AK4" i="60"/>
  <c r="AT4" i="60" s="1"/>
  <c r="AT25" i="60" s="1"/>
  <c r="AS18" i="60"/>
  <c r="AL18" i="60"/>
  <c r="AU18" i="60" s="1"/>
  <c r="AS14" i="21"/>
  <c r="AL14" i="21"/>
  <c r="AU14" i="21" s="1"/>
  <c r="AS7" i="58"/>
  <c r="AL7" i="58"/>
  <c r="AU7" i="58" s="1"/>
  <c r="AS19" i="69"/>
  <c r="AL19" i="69"/>
  <c r="AU19" i="69" s="1"/>
  <c r="AX22" i="75"/>
  <c r="S22" i="75" s="1"/>
  <c r="AC22" i="75" s="1"/>
  <c r="AB23" i="75" s="1"/>
  <c r="Y24" i="83"/>
  <c r="X24" i="83"/>
  <c r="Z27" i="85"/>
  <c r="Z25" i="13"/>
  <c r="AF23" i="24"/>
  <c r="AO23" i="24" s="1"/>
  <c r="AO25" i="24" s="1"/>
  <c r="AG23" i="24"/>
  <c r="AP23" i="24" s="1"/>
  <c r="AP25" i="24" s="1"/>
  <c r="AE23" i="24"/>
  <c r="AL3" i="59"/>
  <c r="AU3" i="59" s="1"/>
  <c r="AS3" i="59"/>
  <c r="AS21" i="59"/>
  <c r="AL21" i="59"/>
  <c r="AU21" i="59" s="1"/>
  <c r="AS16" i="60"/>
  <c r="AL16" i="60"/>
  <c r="AU16" i="60" s="1"/>
  <c r="AS15" i="58"/>
  <c r="AS3" i="21"/>
  <c r="AL3" i="21"/>
  <c r="AU3" i="21" s="1"/>
  <c r="AS20" i="81"/>
  <c r="AL20" i="81"/>
  <c r="AU20" i="81" s="1"/>
  <c r="AS8" i="69"/>
  <c r="AL8" i="69"/>
  <c r="AU8" i="69" s="1"/>
  <c r="AS19" i="70"/>
  <c r="AI26" i="41"/>
  <c r="AJ17" i="26"/>
  <c r="AK17" i="26"/>
  <c r="AT17" i="26" s="1"/>
  <c r="AJ11" i="26"/>
  <c r="AK11" i="26"/>
  <c r="AT11" i="26" s="1"/>
  <c r="AK5" i="26"/>
  <c r="AT5" i="26" s="1"/>
  <c r="AJ5" i="26"/>
  <c r="AS22" i="59"/>
  <c r="AL22" i="59"/>
  <c r="AU22" i="59" s="1"/>
  <c r="Z24" i="99"/>
  <c r="AS15" i="81"/>
  <c r="AL15" i="81"/>
  <c r="AU15" i="81" s="1"/>
  <c r="AS4" i="39"/>
  <c r="AS25" i="39" s="1"/>
  <c r="AL4" i="39"/>
  <c r="AU4" i="39" s="1"/>
  <c r="AU25" i="39" s="1"/>
  <c r="C11" i="39" s="1"/>
  <c r="AS8" i="58"/>
  <c r="AL8" i="58"/>
  <c r="AU8" i="58" s="1"/>
  <c r="W25" i="102"/>
  <c r="AG24" i="102"/>
  <c r="AF24" i="102"/>
  <c r="AE24" i="102"/>
  <c r="AE23" i="52"/>
  <c r="AF23" i="52"/>
  <c r="AG23" i="52"/>
  <c r="W24" i="52"/>
  <c r="AN23" i="66"/>
  <c r="AN25" i="66" s="1"/>
  <c r="AI23" i="66"/>
  <c r="AS11" i="59"/>
  <c r="AL11" i="59"/>
  <c r="AU11" i="59" s="1"/>
  <c r="AJ21" i="27"/>
  <c r="AJ15" i="27"/>
  <c r="AJ9" i="27"/>
  <c r="AK9" i="27"/>
  <c r="AT9" i="27" s="1"/>
  <c r="AS6" i="60"/>
  <c r="AL6" i="60"/>
  <c r="AU6" i="60" s="1"/>
  <c r="AS11" i="21"/>
  <c r="AL11" i="21"/>
  <c r="AU11" i="21" s="1"/>
  <c r="AS16" i="81"/>
  <c r="AL16" i="81"/>
  <c r="AU16" i="81" s="1"/>
  <c r="AJ18" i="17"/>
  <c r="AK12" i="17"/>
  <c r="AT12" i="17" s="1"/>
  <c r="AJ12" i="17"/>
  <c r="AK6" i="17"/>
  <c r="AT6" i="17" s="1"/>
  <c r="AJ6" i="17"/>
  <c r="AS15" i="70"/>
  <c r="AI24" i="82"/>
  <c r="AI25" i="94"/>
  <c r="AH25" i="98"/>
  <c r="AS6" i="59"/>
  <c r="AL6" i="59"/>
  <c r="AU6" i="59" s="1"/>
  <c r="AS4" i="28"/>
  <c r="AS25" i="28" s="1"/>
  <c r="AL4" i="28"/>
  <c r="AU4" i="28" s="1"/>
  <c r="AS17" i="81"/>
  <c r="AL17" i="81"/>
  <c r="AU17" i="81" s="1"/>
  <c r="AS5" i="69"/>
  <c r="AL5" i="69"/>
  <c r="AU5" i="69" s="1"/>
  <c r="AJ20" i="63"/>
  <c r="AJ14" i="63"/>
  <c r="AJ8" i="63"/>
  <c r="AK8" i="63"/>
  <c r="AT8" i="63" s="1"/>
  <c r="AJ17" i="66"/>
  <c r="AJ11" i="66"/>
  <c r="AK11" i="66"/>
  <c r="AT11" i="66" s="1"/>
  <c r="AJ5" i="66"/>
  <c r="AK5" i="66"/>
  <c r="AT5" i="66" s="1"/>
  <c r="AL4" i="72"/>
  <c r="AU4" i="72" s="1"/>
  <c r="AU25" i="72" s="1"/>
  <c r="C11" i="72" s="1"/>
  <c r="F16" i="57" s="1"/>
  <c r="AS4" i="72"/>
  <c r="AS25" i="72" s="1"/>
  <c r="AS13" i="59"/>
  <c r="AL13" i="59"/>
  <c r="AU13" i="59" s="1"/>
  <c r="AI23" i="54"/>
  <c r="AS12" i="61"/>
  <c r="AL12" i="61"/>
  <c r="AU12" i="61" s="1"/>
  <c r="Y25" i="105"/>
  <c r="X25" i="105"/>
  <c r="Z26" i="53"/>
  <c r="AS9" i="58"/>
  <c r="AL9" i="58"/>
  <c r="AU9" i="58" s="1"/>
  <c r="AJ18" i="40"/>
  <c r="AK18" i="40"/>
  <c r="AT18" i="40" s="1"/>
  <c r="AJ12" i="40"/>
  <c r="AK12" i="40"/>
  <c r="AT12" i="40" s="1"/>
  <c r="AJ6" i="40"/>
  <c r="AK6" i="40"/>
  <c r="AT6" i="40" s="1"/>
  <c r="AN23" i="75"/>
  <c r="AN25" i="75" s="1"/>
  <c r="AI23" i="75"/>
  <c r="AJ15" i="19" l="1"/>
  <c r="AS15" i="19" s="1"/>
  <c r="AJ13" i="19"/>
  <c r="AJ17" i="19"/>
  <c r="AS17" i="19" s="1"/>
  <c r="AJ3" i="19"/>
  <c r="AB4" i="19"/>
  <c r="AS9" i="19"/>
  <c r="AL9" i="19"/>
  <c r="AU9" i="19" s="1"/>
  <c r="AJ10" i="19"/>
  <c r="AK11" i="19"/>
  <c r="AT11" i="19" s="1"/>
  <c r="AJ11" i="19"/>
  <c r="AS5" i="19"/>
  <c r="AL5" i="19"/>
  <c r="AU5" i="19" s="1"/>
  <c r="AK8" i="19"/>
  <c r="AT8" i="19" s="1"/>
  <c r="AJ8" i="19"/>
  <c r="AS12" i="19"/>
  <c r="AL12" i="19"/>
  <c r="AU12" i="19" s="1"/>
  <c r="AJ18" i="19"/>
  <c r="AS18" i="19" s="1"/>
  <c r="AJ6" i="19"/>
  <c r="AJ7" i="19"/>
  <c r="AK7" i="19"/>
  <c r="AT7" i="19" s="1"/>
  <c r="AJ20" i="19"/>
  <c r="AS20" i="19" s="1"/>
  <c r="AS13" i="19"/>
  <c r="AL13" i="19"/>
  <c r="AU13" i="19" s="1"/>
  <c r="AE25" i="98"/>
  <c r="AG24" i="97"/>
  <c r="AG25" i="98"/>
  <c r="AI25" i="98" s="1"/>
  <c r="AE24" i="97"/>
  <c r="W26" i="98"/>
  <c r="AL23" i="14"/>
  <c r="AU23" i="14" s="1"/>
  <c r="AI23" i="43"/>
  <c r="Z25" i="48"/>
  <c r="Z23" i="32"/>
  <c r="AH23" i="32"/>
  <c r="Z26" i="94"/>
  <c r="Z26" i="15"/>
  <c r="W27" i="15" s="1"/>
  <c r="AI23" i="42"/>
  <c r="AI25" i="16"/>
  <c r="AG26" i="100"/>
  <c r="Z25" i="105"/>
  <c r="W26" i="105" s="1"/>
  <c r="W24" i="11"/>
  <c r="X24" i="11" s="1"/>
  <c r="AF25" i="87"/>
  <c r="X26" i="16"/>
  <c r="AH26" i="16" s="1"/>
  <c r="AG25" i="87"/>
  <c r="Z24" i="96"/>
  <c r="AF24" i="96" s="1"/>
  <c r="AI24" i="88"/>
  <c r="AE23" i="11"/>
  <c r="Z24" i="54"/>
  <c r="AG24" i="54" s="1"/>
  <c r="AF26" i="100"/>
  <c r="AL23" i="40"/>
  <c r="AU23" i="40" s="1"/>
  <c r="AF23" i="11"/>
  <c r="AE26" i="100"/>
  <c r="Z27" i="41"/>
  <c r="W28" i="41" s="1"/>
  <c r="AL23" i="26"/>
  <c r="AU23" i="26" s="1"/>
  <c r="Z25" i="82"/>
  <c r="AE25" i="82" s="1"/>
  <c r="Z24" i="104"/>
  <c r="AE24" i="104" s="1"/>
  <c r="AS17" i="26"/>
  <c r="AL17" i="26"/>
  <c r="AU17" i="26" s="1"/>
  <c r="AS17" i="17"/>
  <c r="AJ9" i="75"/>
  <c r="AK9" i="75"/>
  <c r="AT9" i="75" s="1"/>
  <c r="AJ20" i="24"/>
  <c r="AL3" i="14"/>
  <c r="AU3" i="14" s="1"/>
  <c r="AS3" i="14"/>
  <c r="AS22" i="14"/>
  <c r="AL22" i="14"/>
  <c r="AU22" i="14" s="1"/>
  <c r="AS17" i="23"/>
  <c r="AS12" i="63"/>
  <c r="AL12" i="63"/>
  <c r="AU12" i="63" s="1"/>
  <c r="AS10" i="17"/>
  <c r="AL10" i="17"/>
  <c r="AU10" i="17" s="1"/>
  <c r="AH24" i="43"/>
  <c r="AL4" i="60"/>
  <c r="AU4" i="60" s="1"/>
  <c r="AU25" i="60" s="1"/>
  <c r="C11" i="60" s="1"/>
  <c r="F4" i="57" s="1"/>
  <c r="AS4" i="60"/>
  <c r="AS25" i="60" s="1"/>
  <c r="AS11" i="40"/>
  <c r="AL11" i="40"/>
  <c r="AU11" i="40" s="1"/>
  <c r="AS14" i="27"/>
  <c r="AS18" i="14"/>
  <c r="AL18" i="14"/>
  <c r="AU18" i="14" s="1"/>
  <c r="AH25" i="88"/>
  <c r="AH25" i="45"/>
  <c r="AS12" i="66"/>
  <c r="AL12" i="66"/>
  <c r="AU12" i="66" s="1"/>
  <c r="AS15" i="63"/>
  <c r="AS7" i="17"/>
  <c r="AL7" i="17"/>
  <c r="AU7" i="17" s="1"/>
  <c r="AJ4" i="27"/>
  <c r="AK4" i="27"/>
  <c r="AT4" i="27" s="1"/>
  <c r="AS18" i="26"/>
  <c r="AL18" i="26"/>
  <c r="AU18" i="26" s="1"/>
  <c r="W26" i="35"/>
  <c r="AE25" i="35"/>
  <c r="AF25" i="35"/>
  <c r="AG25" i="35"/>
  <c r="AJ20" i="75"/>
  <c r="AJ14" i="75"/>
  <c r="AK8" i="75"/>
  <c r="AT8" i="75" s="1"/>
  <c r="AJ8" i="75"/>
  <c r="AS15" i="23"/>
  <c r="AH24" i="91"/>
  <c r="AS7" i="66"/>
  <c r="AL7" i="66"/>
  <c r="AU7" i="66" s="1"/>
  <c r="AS22" i="63"/>
  <c r="AS17" i="27"/>
  <c r="AL4" i="58"/>
  <c r="AU4" i="58" s="1"/>
  <c r="AS4" i="58"/>
  <c r="AS25" i="58" s="1"/>
  <c r="Y25" i="97"/>
  <c r="X25" i="97"/>
  <c r="AI24" i="86"/>
  <c r="AL3" i="40"/>
  <c r="AU3" i="40" s="1"/>
  <c r="AS3" i="40"/>
  <c r="AS21" i="40"/>
  <c r="AL21" i="40"/>
  <c r="AU21" i="40" s="1"/>
  <c r="AS20" i="66"/>
  <c r="AS11" i="63"/>
  <c r="AL11" i="63"/>
  <c r="AU11" i="63" s="1"/>
  <c r="AS9" i="17"/>
  <c r="AL9" i="17"/>
  <c r="AU9" i="17" s="1"/>
  <c r="AS6" i="27"/>
  <c r="AL6" i="27"/>
  <c r="AU6" i="27" s="1"/>
  <c r="AJ19" i="24"/>
  <c r="AK13" i="24"/>
  <c r="AT13" i="24" s="1"/>
  <c r="AJ13" i="24"/>
  <c r="AK7" i="24"/>
  <c r="AT7" i="24" s="1"/>
  <c r="AJ7" i="24"/>
  <c r="AS8" i="26"/>
  <c r="AL8" i="26"/>
  <c r="AU8" i="26" s="1"/>
  <c r="AS10" i="14"/>
  <c r="AL10" i="14"/>
  <c r="AU10" i="14" s="1"/>
  <c r="AS10" i="23"/>
  <c r="AL10" i="23"/>
  <c r="AU10" i="23" s="1"/>
  <c r="AS5" i="17"/>
  <c r="AL5" i="17"/>
  <c r="AU5" i="17" s="1"/>
  <c r="AS10" i="40"/>
  <c r="AL10" i="40"/>
  <c r="AU10" i="40" s="1"/>
  <c r="AH24" i="51"/>
  <c r="AS13" i="27"/>
  <c r="AL13" i="27"/>
  <c r="AU13" i="27" s="1"/>
  <c r="AS9" i="26"/>
  <c r="AL9" i="26"/>
  <c r="AU9" i="26" s="1"/>
  <c r="Z24" i="43"/>
  <c r="AH24" i="92"/>
  <c r="AS10" i="66"/>
  <c r="AL10" i="66"/>
  <c r="AU10" i="66" s="1"/>
  <c r="AS19" i="63"/>
  <c r="AS6" i="14"/>
  <c r="AL6" i="14"/>
  <c r="AU6" i="14" s="1"/>
  <c r="AS12" i="40"/>
  <c r="AL12" i="40"/>
  <c r="AU12" i="40" s="1"/>
  <c r="AS20" i="63"/>
  <c r="AS7" i="23"/>
  <c r="AL7" i="23"/>
  <c r="AU7" i="23" s="1"/>
  <c r="AS20" i="14"/>
  <c r="AL20" i="14"/>
  <c r="AU20" i="14" s="1"/>
  <c r="AS16" i="27"/>
  <c r="AS8" i="17"/>
  <c r="AL8" i="17"/>
  <c r="AU8" i="17" s="1"/>
  <c r="AS13" i="26"/>
  <c r="AL13" i="26"/>
  <c r="AU13" i="26" s="1"/>
  <c r="Y25" i="86"/>
  <c r="X25" i="86"/>
  <c r="AS16" i="26"/>
  <c r="AL16" i="26"/>
  <c r="AU16" i="26" s="1"/>
  <c r="AF24" i="54"/>
  <c r="AJ14" i="24"/>
  <c r="AS9" i="27"/>
  <c r="AL9" i="27"/>
  <c r="AU9" i="27" s="1"/>
  <c r="AS5" i="26"/>
  <c r="AL5" i="26"/>
  <c r="AU5" i="26" s="1"/>
  <c r="AJ23" i="75"/>
  <c r="AS23" i="75" s="1"/>
  <c r="AS14" i="23"/>
  <c r="AS18" i="40"/>
  <c r="AL18" i="40"/>
  <c r="AU18" i="40" s="1"/>
  <c r="AH25" i="105"/>
  <c r="AS5" i="66"/>
  <c r="AL5" i="66"/>
  <c r="AU5" i="66" s="1"/>
  <c r="AS8" i="63"/>
  <c r="AL8" i="63"/>
  <c r="AU8" i="63" s="1"/>
  <c r="AS12" i="17"/>
  <c r="AL12" i="17"/>
  <c r="AU12" i="17" s="1"/>
  <c r="AR23" i="66"/>
  <c r="AR25" i="66" s="1"/>
  <c r="AI24" i="102"/>
  <c r="W28" i="85"/>
  <c r="AE27" i="85"/>
  <c r="AG27" i="85"/>
  <c r="AF27" i="85"/>
  <c r="AS19" i="14"/>
  <c r="AL19" i="14"/>
  <c r="AU19" i="14" s="1"/>
  <c r="AS13" i="23"/>
  <c r="AL13" i="23"/>
  <c r="AU13" i="23" s="1"/>
  <c r="AH24" i="96"/>
  <c r="AS15" i="14"/>
  <c r="AL15" i="14"/>
  <c r="AU15" i="14" s="1"/>
  <c r="Z25" i="88"/>
  <c r="AS19" i="40"/>
  <c r="AL19" i="40"/>
  <c r="AU19" i="40" s="1"/>
  <c r="Z25" i="45"/>
  <c r="AS3" i="63"/>
  <c r="AL3" i="63"/>
  <c r="AU3" i="63" s="1"/>
  <c r="AL3" i="27"/>
  <c r="AU3" i="27" s="1"/>
  <c r="AS3" i="27"/>
  <c r="AS22" i="27"/>
  <c r="AH27" i="41"/>
  <c r="AG24" i="20"/>
  <c r="AF24" i="20"/>
  <c r="AE24" i="20"/>
  <c r="W25" i="20"/>
  <c r="AJ19" i="75"/>
  <c r="AK13" i="75"/>
  <c r="AT13" i="75" s="1"/>
  <c r="AJ13" i="75"/>
  <c r="AK7" i="75"/>
  <c r="AT7" i="75" s="1"/>
  <c r="AJ7" i="75"/>
  <c r="AS8" i="23"/>
  <c r="AL8" i="23"/>
  <c r="AU8" i="23" s="1"/>
  <c r="Z24" i="91"/>
  <c r="AS8" i="40"/>
  <c r="AL8" i="40"/>
  <c r="AU8" i="40" s="1"/>
  <c r="Y25" i="103"/>
  <c r="X25" i="103"/>
  <c r="AS14" i="17"/>
  <c r="Y26" i="87"/>
  <c r="X26" i="87"/>
  <c r="AS19" i="26"/>
  <c r="AL19" i="26"/>
  <c r="AU19" i="26" s="1"/>
  <c r="Y25" i="50"/>
  <c r="X25" i="50"/>
  <c r="Y25" i="55"/>
  <c r="X25" i="55"/>
  <c r="AE25" i="49"/>
  <c r="AF25" i="49"/>
  <c r="W26" i="49"/>
  <c r="AG25" i="49"/>
  <c r="AL4" i="61"/>
  <c r="AU4" i="61" s="1"/>
  <c r="AU25" i="61" s="1"/>
  <c r="C11" i="61" s="1"/>
  <c r="F5" i="57" s="1"/>
  <c r="AS4" i="61"/>
  <c r="AS25" i="61" s="1"/>
  <c r="AJ18" i="24"/>
  <c r="AK12" i="24"/>
  <c r="AT12" i="24" s="1"/>
  <c r="AJ12" i="24"/>
  <c r="AK6" i="24"/>
  <c r="AT6" i="24" s="1"/>
  <c r="AJ6" i="24"/>
  <c r="AF23" i="101"/>
  <c r="AE23" i="101"/>
  <c r="AG23" i="101"/>
  <c r="W24" i="101"/>
  <c r="AS5" i="14"/>
  <c r="AL5" i="14"/>
  <c r="AU5" i="14" s="1"/>
  <c r="AH26" i="44"/>
  <c r="Y27" i="89"/>
  <c r="X27" i="89"/>
  <c r="AS15" i="66"/>
  <c r="AS18" i="63"/>
  <c r="AS16" i="17"/>
  <c r="AL4" i="81"/>
  <c r="AU4" i="81" s="1"/>
  <c r="AU25" i="81" s="1"/>
  <c r="C11" i="81" s="1"/>
  <c r="F25" i="57" s="1"/>
  <c r="AS4" i="81"/>
  <c r="AS25" i="81" s="1"/>
  <c r="Z24" i="92"/>
  <c r="AS20" i="27"/>
  <c r="AS22" i="26"/>
  <c r="AL22" i="26"/>
  <c r="AU22" i="26" s="1"/>
  <c r="AS18" i="23"/>
  <c r="AJ21" i="75"/>
  <c r="AK4" i="23"/>
  <c r="AT4" i="23" s="1"/>
  <c r="AJ4" i="23"/>
  <c r="AS21" i="23"/>
  <c r="AJ8" i="24"/>
  <c r="AK8" i="24"/>
  <c r="AT8" i="24" s="1"/>
  <c r="AH24" i="104"/>
  <c r="AI23" i="52"/>
  <c r="AF25" i="105"/>
  <c r="AE25" i="105"/>
  <c r="AE24" i="96"/>
  <c r="AS20" i="23"/>
  <c r="AS16" i="66"/>
  <c r="AS18" i="66"/>
  <c r="AJ4" i="63"/>
  <c r="AK4" i="63"/>
  <c r="AT4" i="63" s="1"/>
  <c r="AS21" i="63"/>
  <c r="AS13" i="17"/>
  <c r="AL13" i="17"/>
  <c r="AU13" i="17" s="1"/>
  <c r="AS6" i="26"/>
  <c r="AL6" i="26"/>
  <c r="AU6" i="26" s="1"/>
  <c r="AS4" i="59"/>
  <c r="AS25" i="59" s="1"/>
  <c r="AL4" i="59"/>
  <c r="AU4" i="59" s="1"/>
  <c r="AU25" i="59" s="1"/>
  <c r="C11" i="59" s="1"/>
  <c r="F3" i="57" s="1"/>
  <c r="AJ18" i="75"/>
  <c r="AJ12" i="75"/>
  <c r="AK12" i="75"/>
  <c r="AT12" i="75" s="1"/>
  <c r="AK6" i="75"/>
  <c r="AT6" i="75" s="1"/>
  <c r="AJ6" i="75"/>
  <c r="AS11" i="17"/>
  <c r="AL11" i="17"/>
  <c r="AU11" i="17" s="1"/>
  <c r="AS13" i="66"/>
  <c r="AL13" i="66"/>
  <c r="AU13" i="66" s="1"/>
  <c r="AS10" i="63"/>
  <c r="AL10" i="63"/>
  <c r="AU10" i="63" s="1"/>
  <c r="AI24" i="103"/>
  <c r="AS5" i="27"/>
  <c r="AL5" i="27"/>
  <c r="AU5" i="27" s="1"/>
  <c r="AL4" i="69"/>
  <c r="AU4" i="69" s="1"/>
  <c r="AU25" i="69" s="1"/>
  <c r="C11" i="69" s="1"/>
  <c r="F13" i="57" s="1"/>
  <c r="AS4" i="69"/>
  <c r="AS25" i="69" s="1"/>
  <c r="AS9" i="40"/>
  <c r="AL9" i="40"/>
  <c r="AU9" i="40" s="1"/>
  <c r="AS8" i="66"/>
  <c r="AL8" i="66"/>
  <c r="AU8" i="66" s="1"/>
  <c r="W25" i="84"/>
  <c r="AG24" i="84"/>
  <c r="AF24" i="84"/>
  <c r="AE24" i="84"/>
  <c r="AS17" i="63"/>
  <c r="AS15" i="17"/>
  <c r="AS12" i="27"/>
  <c r="AL12" i="27"/>
  <c r="AU12" i="27" s="1"/>
  <c r="AJ17" i="24"/>
  <c r="AK11" i="24"/>
  <c r="AT11" i="24" s="1"/>
  <c r="AJ11" i="24"/>
  <c r="AK5" i="24"/>
  <c r="AT5" i="24" s="1"/>
  <c r="AJ5" i="24"/>
  <c r="AS14" i="26"/>
  <c r="AL14" i="26"/>
  <c r="AU14" i="26" s="1"/>
  <c r="AF23" i="95"/>
  <c r="AE23" i="95"/>
  <c r="AG23" i="95"/>
  <c r="W24" i="95"/>
  <c r="AS16" i="14"/>
  <c r="AL16" i="14"/>
  <c r="AU16" i="14" s="1"/>
  <c r="AS16" i="23"/>
  <c r="Y26" i="98"/>
  <c r="X26" i="98"/>
  <c r="Z26" i="44"/>
  <c r="AI26" i="89"/>
  <c r="AS12" i="14"/>
  <c r="AL12" i="14"/>
  <c r="AU12" i="14" s="1"/>
  <c r="AS16" i="40"/>
  <c r="AL16" i="40"/>
  <c r="AU16" i="40" s="1"/>
  <c r="AJ4" i="66"/>
  <c r="AK4" i="66"/>
  <c r="AT4" i="66" s="1"/>
  <c r="Z24" i="51"/>
  <c r="AS19" i="27"/>
  <c r="AS15" i="26"/>
  <c r="AL15" i="26"/>
  <c r="AU15" i="26" s="1"/>
  <c r="AS17" i="40"/>
  <c r="AL17" i="40"/>
  <c r="AU17" i="40" s="1"/>
  <c r="AS22" i="66"/>
  <c r="AS17" i="66"/>
  <c r="AS6" i="17"/>
  <c r="AL6" i="17"/>
  <c r="AU6" i="17" s="1"/>
  <c r="AS4" i="21"/>
  <c r="AS25" i="21" s="1"/>
  <c r="AL4" i="21"/>
  <c r="AU4" i="21" s="1"/>
  <c r="AU25" i="21" s="1"/>
  <c r="C11" i="21" s="1"/>
  <c r="AJ15" i="75"/>
  <c r="AS20" i="40"/>
  <c r="AL20" i="40"/>
  <c r="AU20" i="40" s="1"/>
  <c r="AS5" i="40"/>
  <c r="AL5" i="40"/>
  <c r="AU5" i="40" s="1"/>
  <c r="W26" i="13"/>
  <c r="AF25" i="13"/>
  <c r="AG25" i="13"/>
  <c r="AE25" i="13"/>
  <c r="AS13" i="14"/>
  <c r="AL13" i="14"/>
  <c r="AU13" i="14" s="1"/>
  <c r="AS15" i="27"/>
  <c r="AS14" i="14"/>
  <c r="AL14" i="14"/>
  <c r="AU14" i="14" s="1"/>
  <c r="AS9" i="23"/>
  <c r="AL9" i="23"/>
  <c r="AU9" i="23" s="1"/>
  <c r="AS7" i="40"/>
  <c r="AL7" i="40"/>
  <c r="AU7" i="40" s="1"/>
  <c r="AS10" i="27"/>
  <c r="AL10" i="27"/>
  <c r="AU10" i="27" s="1"/>
  <c r="AR23" i="17"/>
  <c r="AR25" i="17" s="1"/>
  <c r="AJ17" i="75"/>
  <c r="AK11" i="75"/>
  <c r="AT11" i="75" s="1"/>
  <c r="AJ11" i="75"/>
  <c r="AJ5" i="75"/>
  <c r="AK5" i="75"/>
  <c r="AT5" i="75" s="1"/>
  <c r="AS17" i="14"/>
  <c r="AL17" i="14"/>
  <c r="AU17" i="14" s="1"/>
  <c r="AH26" i="18"/>
  <c r="AS12" i="23"/>
  <c r="AL12" i="23"/>
  <c r="AU12" i="23" s="1"/>
  <c r="AH24" i="42"/>
  <c r="AS14" i="40"/>
  <c r="AL14" i="40"/>
  <c r="AU14" i="40" s="1"/>
  <c r="AS20" i="17"/>
  <c r="AS7" i="26"/>
  <c r="AL7" i="26"/>
  <c r="AU7" i="26" s="1"/>
  <c r="AR23" i="23"/>
  <c r="AR25" i="23" s="1"/>
  <c r="AS11" i="23"/>
  <c r="AL11" i="23"/>
  <c r="AU11" i="23" s="1"/>
  <c r="AS8" i="27"/>
  <c r="AL8" i="27"/>
  <c r="AU8" i="27" s="1"/>
  <c r="AK4" i="17"/>
  <c r="AT4" i="17" s="1"/>
  <c r="AJ4" i="17"/>
  <c r="AJ22" i="24"/>
  <c r="AJ16" i="24"/>
  <c r="AK10" i="24"/>
  <c r="AT10" i="24" s="1"/>
  <c r="AJ10" i="24"/>
  <c r="AB4" i="24"/>
  <c r="AJ3" i="24"/>
  <c r="AS3" i="66"/>
  <c r="AL3" i="66"/>
  <c r="AU3" i="66" s="1"/>
  <c r="AS21" i="66"/>
  <c r="AS6" i="63"/>
  <c r="AL6" i="63"/>
  <c r="AU6" i="63" s="1"/>
  <c r="AS22" i="17"/>
  <c r="AJ4" i="26"/>
  <c r="AK4" i="26"/>
  <c r="AT4" i="26" s="1"/>
  <c r="AT25" i="26" s="1"/>
  <c r="AH25" i="90"/>
  <c r="AE26" i="53"/>
  <c r="AF26" i="53"/>
  <c r="W27" i="53"/>
  <c r="AG26" i="53"/>
  <c r="AF26" i="94"/>
  <c r="AE26" i="94"/>
  <c r="W27" i="94"/>
  <c r="AG26" i="94"/>
  <c r="AS13" i="40"/>
  <c r="AL13" i="40"/>
  <c r="AU13" i="40" s="1"/>
  <c r="W25" i="93"/>
  <c r="AG24" i="93"/>
  <c r="AF24" i="93"/>
  <c r="AE24" i="93"/>
  <c r="W26" i="82"/>
  <c r="AF25" i="82"/>
  <c r="AJ4" i="40"/>
  <c r="AK4" i="40"/>
  <c r="AT4" i="40" s="1"/>
  <c r="AT25" i="40" s="1"/>
  <c r="AS9" i="66"/>
  <c r="AL9" i="66"/>
  <c r="AU9" i="66" s="1"/>
  <c r="AE25" i="48"/>
  <c r="W26" i="48"/>
  <c r="AF25" i="48"/>
  <c r="AG25" i="48"/>
  <c r="AR23" i="75"/>
  <c r="AR25" i="75" s="1"/>
  <c r="AS6" i="40"/>
  <c r="AL6" i="40"/>
  <c r="AU6" i="40" s="1"/>
  <c r="AS11" i="66"/>
  <c r="AL11" i="66"/>
  <c r="AU11" i="66" s="1"/>
  <c r="AS14" i="63"/>
  <c r="AS18" i="17"/>
  <c r="Y24" i="52"/>
  <c r="X24" i="52"/>
  <c r="W25" i="99"/>
  <c r="AG24" i="99"/>
  <c r="AF24" i="99"/>
  <c r="AE24" i="99"/>
  <c r="AS11" i="26"/>
  <c r="AL11" i="26"/>
  <c r="AU11" i="26" s="1"/>
  <c r="AI23" i="24"/>
  <c r="AN23" i="24"/>
  <c r="AN25" i="24" s="1"/>
  <c r="AH24" i="83"/>
  <c r="AS19" i="23"/>
  <c r="AS11" i="14"/>
  <c r="AL11" i="14"/>
  <c r="AU11" i="14" s="1"/>
  <c r="AS21" i="27"/>
  <c r="Y25" i="102"/>
  <c r="X25" i="102"/>
  <c r="Z24" i="83"/>
  <c r="AS7" i="14"/>
  <c r="AL7" i="14"/>
  <c r="AU7" i="14" s="1"/>
  <c r="Z26" i="16"/>
  <c r="AS7" i="63"/>
  <c r="AL7" i="63"/>
  <c r="AU7" i="63" s="1"/>
  <c r="AH26" i="94"/>
  <c r="AS6" i="66"/>
  <c r="AL6" i="66"/>
  <c r="AU6" i="66" s="1"/>
  <c r="AS9" i="63"/>
  <c r="AL9" i="63"/>
  <c r="AU9" i="63" s="1"/>
  <c r="AS19" i="17"/>
  <c r="AH26" i="15"/>
  <c r="AS12" i="26"/>
  <c r="AL12" i="26"/>
  <c r="AU12" i="26" s="1"/>
  <c r="AE23" i="10"/>
  <c r="W24" i="10"/>
  <c r="AF23" i="10"/>
  <c r="AG23" i="10"/>
  <c r="AJ22" i="75"/>
  <c r="AJ16" i="75"/>
  <c r="AK10" i="75"/>
  <c r="AT10" i="75" s="1"/>
  <c r="AJ10" i="75"/>
  <c r="AJ3" i="75"/>
  <c r="AB4" i="75"/>
  <c r="AS8" i="14"/>
  <c r="AL8" i="14"/>
  <c r="AU8" i="14" s="1"/>
  <c r="AS21" i="14"/>
  <c r="AL21" i="14"/>
  <c r="AU21" i="14" s="1"/>
  <c r="AS3" i="23"/>
  <c r="AL3" i="23"/>
  <c r="AU3" i="23" s="1"/>
  <c r="AS5" i="23"/>
  <c r="AL5" i="23"/>
  <c r="AU5" i="23" s="1"/>
  <c r="AH25" i="82"/>
  <c r="Z26" i="18"/>
  <c r="Z24" i="42"/>
  <c r="AS19" i="66"/>
  <c r="AS16" i="63"/>
  <c r="AS11" i="27"/>
  <c r="AL11" i="27"/>
  <c r="AU11" i="27" s="1"/>
  <c r="AE26" i="47"/>
  <c r="AF26" i="47"/>
  <c r="AG26" i="47"/>
  <c r="W27" i="47"/>
  <c r="AI24" i="50"/>
  <c r="AI24" i="55"/>
  <c r="AS9" i="14"/>
  <c r="AL9" i="14"/>
  <c r="AU9" i="14" s="1"/>
  <c r="AS15" i="40"/>
  <c r="AL15" i="40"/>
  <c r="AU15" i="40" s="1"/>
  <c r="AH24" i="54"/>
  <c r="AS14" i="66"/>
  <c r="AS5" i="63"/>
  <c r="AL5" i="63"/>
  <c r="AU5" i="63" s="1"/>
  <c r="AS3" i="17"/>
  <c r="AL3" i="17"/>
  <c r="AU3" i="17" s="1"/>
  <c r="AS21" i="17"/>
  <c r="AS18" i="27"/>
  <c r="AJ21" i="24"/>
  <c r="AJ15" i="24"/>
  <c r="AK9" i="24"/>
  <c r="AT9" i="24" s="1"/>
  <c r="AJ9" i="24"/>
  <c r="AS20" i="26"/>
  <c r="AL20" i="26"/>
  <c r="AU20" i="26" s="1"/>
  <c r="AK4" i="14"/>
  <c r="AT4" i="14" s="1"/>
  <c r="AT25" i="14" s="1"/>
  <c r="AJ4" i="14"/>
  <c r="AS22" i="23"/>
  <c r="AS10" i="26"/>
  <c r="AL10" i="26"/>
  <c r="AU10" i="26" s="1"/>
  <c r="AS6" i="23"/>
  <c r="AL6" i="23"/>
  <c r="AU6" i="23" s="1"/>
  <c r="AS22" i="40"/>
  <c r="AL22" i="40"/>
  <c r="AU22" i="40" s="1"/>
  <c r="AL4" i="70"/>
  <c r="AU4" i="70" s="1"/>
  <c r="AS4" i="70"/>
  <c r="AS25" i="70" s="1"/>
  <c r="AS7" i="27"/>
  <c r="AL7" i="27"/>
  <c r="AU7" i="27" s="1"/>
  <c r="AH25" i="48"/>
  <c r="AL3" i="26"/>
  <c r="AU3" i="26" s="1"/>
  <c r="AS3" i="26"/>
  <c r="AS21" i="26"/>
  <c r="AL21" i="26"/>
  <c r="AU21" i="26" s="1"/>
  <c r="W27" i="46"/>
  <c r="AE26" i="46"/>
  <c r="AF26" i="46"/>
  <c r="AG26" i="46"/>
  <c r="Z25" i="90"/>
  <c r="AS13" i="63"/>
  <c r="AL13" i="63"/>
  <c r="AU13" i="63" s="1"/>
  <c r="Y27" i="100"/>
  <c r="X27" i="100"/>
  <c r="AS7" i="19" l="1"/>
  <c r="AL7" i="19"/>
  <c r="AU7" i="19" s="1"/>
  <c r="AS6" i="19"/>
  <c r="AL6" i="19"/>
  <c r="AU6" i="19" s="1"/>
  <c r="AS11" i="19"/>
  <c r="AL11" i="19"/>
  <c r="AU11" i="19" s="1"/>
  <c r="AS10" i="19"/>
  <c r="AL10" i="19"/>
  <c r="AU10" i="19" s="1"/>
  <c r="AS8" i="19"/>
  <c r="AL8" i="19"/>
  <c r="AU8" i="19" s="1"/>
  <c r="AJ4" i="19"/>
  <c r="AK4" i="19"/>
  <c r="AT4" i="19" s="1"/>
  <c r="AL3" i="19"/>
  <c r="AU3" i="19" s="1"/>
  <c r="AS3" i="19"/>
  <c r="AG27" i="41"/>
  <c r="AI26" i="100"/>
  <c r="AI24" i="97"/>
  <c r="AG25" i="105"/>
  <c r="AI25" i="105" s="1"/>
  <c r="AE24" i="54"/>
  <c r="Y24" i="11"/>
  <c r="AE26" i="15"/>
  <c r="AG26" i="15"/>
  <c r="AI26" i="15" s="1"/>
  <c r="AF26" i="15"/>
  <c r="W25" i="54"/>
  <c r="Y25" i="54" s="1"/>
  <c r="AF27" i="41"/>
  <c r="AE23" i="32"/>
  <c r="AF23" i="32"/>
  <c r="AG23" i="32"/>
  <c r="W24" i="32"/>
  <c r="AE27" i="41"/>
  <c r="AG25" i="82"/>
  <c r="AI23" i="11"/>
  <c r="AG24" i="96"/>
  <c r="AI24" i="96" s="1"/>
  <c r="AG24" i="104"/>
  <c r="W25" i="96"/>
  <c r="Y25" i="96" s="1"/>
  <c r="AI25" i="87"/>
  <c r="Z27" i="100"/>
  <c r="AF27" i="100" s="1"/>
  <c r="W25" i="104"/>
  <c r="X25" i="104" s="1"/>
  <c r="Z25" i="86"/>
  <c r="AF25" i="86" s="1"/>
  <c r="AF24" i="104"/>
  <c r="Z25" i="55"/>
  <c r="AG25" i="55" s="1"/>
  <c r="Z26" i="98"/>
  <c r="AG26" i="98" s="1"/>
  <c r="Z27" i="89"/>
  <c r="AF27" i="89" s="1"/>
  <c r="Z25" i="97"/>
  <c r="AF25" i="97" s="1"/>
  <c r="Z25" i="103"/>
  <c r="AE25" i="103" s="1"/>
  <c r="AE27" i="100"/>
  <c r="W26" i="86"/>
  <c r="AJ4" i="75"/>
  <c r="AK4" i="75"/>
  <c r="AT4" i="75" s="1"/>
  <c r="AH25" i="102"/>
  <c r="Y26" i="48"/>
  <c r="X26" i="48"/>
  <c r="AS5" i="75"/>
  <c r="AL5" i="75"/>
  <c r="AU5" i="75" s="1"/>
  <c r="AS21" i="75"/>
  <c r="AS11" i="75"/>
  <c r="AL11" i="75"/>
  <c r="AU11" i="75" s="1"/>
  <c r="AI25" i="13"/>
  <c r="AL4" i="66"/>
  <c r="AU4" i="66" s="1"/>
  <c r="AS4" i="66"/>
  <c r="AS25" i="66" s="1"/>
  <c r="Y25" i="84"/>
  <c r="X25" i="84"/>
  <c r="AI23" i="101"/>
  <c r="AS18" i="24"/>
  <c r="AH26" i="87"/>
  <c r="AE24" i="91"/>
  <c r="W25" i="91"/>
  <c r="AG24" i="91"/>
  <c r="AF24" i="91"/>
  <c r="AS7" i="75"/>
  <c r="AL7" i="75"/>
  <c r="AU7" i="75" s="1"/>
  <c r="Y25" i="20"/>
  <c r="X25" i="20"/>
  <c r="AE25" i="45"/>
  <c r="AF25" i="45"/>
  <c r="AG25" i="45"/>
  <c r="W26" i="45"/>
  <c r="AI24" i="54"/>
  <c r="AS19" i="24"/>
  <c r="AS20" i="24"/>
  <c r="AI26" i="46"/>
  <c r="AS22" i="75"/>
  <c r="AS16" i="24"/>
  <c r="AS11" i="24"/>
  <c r="AL11" i="24"/>
  <c r="AU11" i="24" s="1"/>
  <c r="AF24" i="92"/>
  <c r="AE24" i="92"/>
  <c r="AG24" i="92"/>
  <c r="W25" i="92"/>
  <c r="Y26" i="49"/>
  <c r="X26" i="49"/>
  <c r="AH25" i="103"/>
  <c r="AL3" i="75"/>
  <c r="AU3" i="75" s="1"/>
  <c r="AS3" i="75"/>
  <c r="Z25" i="102"/>
  <c r="AI25" i="48"/>
  <c r="W26" i="90"/>
  <c r="AG25" i="90"/>
  <c r="AF25" i="90"/>
  <c r="AE25" i="90"/>
  <c r="AI26" i="47"/>
  <c r="AS10" i="75"/>
  <c r="AL10" i="75"/>
  <c r="AU10" i="75" s="1"/>
  <c r="AE26" i="16"/>
  <c r="W27" i="16"/>
  <c r="AF26" i="16"/>
  <c r="AG26" i="16"/>
  <c r="AR23" i="24"/>
  <c r="AR25" i="24" s="1"/>
  <c r="Y25" i="99"/>
  <c r="X25" i="99"/>
  <c r="AS4" i="40"/>
  <c r="AS25" i="40" s="1"/>
  <c r="AL4" i="40"/>
  <c r="AU4" i="40" s="1"/>
  <c r="AU25" i="40" s="1"/>
  <c r="C11" i="40" s="1"/>
  <c r="AI24" i="93"/>
  <c r="AS3" i="24"/>
  <c r="AL3" i="24"/>
  <c r="AU3" i="24" s="1"/>
  <c r="AS22" i="24"/>
  <c r="AE26" i="44"/>
  <c r="W27" i="44"/>
  <c r="AF26" i="44"/>
  <c r="AG26" i="44"/>
  <c r="Y26" i="105"/>
  <c r="X26" i="105"/>
  <c r="AI25" i="49"/>
  <c r="AH25" i="50"/>
  <c r="Z26" i="87"/>
  <c r="AI24" i="20"/>
  <c r="AS14" i="24"/>
  <c r="AE24" i="43"/>
  <c r="AF24" i="43"/>
  <c r="W25" i="43"/>
  <c r="AG24" i="43"/>
  <c r="AS14" i="75"/>
  <c r="AI25" i="35"/>
  <c r="AL4" i="27"/>
  <c r="AU4" i="27" s="1"/>
  <c r="AS4" i="27"/>
  <c r="AS25" i="27" s="1"/>
  <c r="Y28" i="41"/>
  <c r="X28" i="41"/>
  <c r="AS8" i="75"/>
  <c r="AL8" i="75"/>
  <c r="AU8" i="75" s="1"/>
  <c r="AS9" i="75"/>
  <c r="AL9" i="75"/>
  <c r="AU9" i="75" s="1"/>
  <c r="AH27" i="100"/>
  <c r="AL4" i="14"/>
  <c r="AU4" i="14" s="1"/>
  <c r="AU25" i="14" s="1"/>
  <c r="C11" i="14" s="1"/>
  <c r="AS4" i="14"/>
  <c r="AS25" i="14" s="1"/>
  <c r="AS9" i="24"/>
  <c r="AL9" i="24"/>
  <c r="AU9" i="24" s="1"/>
  <c r="AH24" i="52"/>
  <c r="Y27" i="94"/>
  <c r="X27" i="94"/>
  <c r="Y27" i="53"/>
  <c r="X27" i="53"/>
  <c r="AK4" i="24"/>
  <c r="AT4" i="24" s="1"/>
  <c r="AJ4" i="24"/>
  <c r="AS17" i="75"/>
  <c r="AH26" i="98"/>
  <c r="AS17" i="24"/>
  <c r="AS12" i="75"/>
  <c r="AL12" i="75"/>
  <c r="AU12" i="75" s="1"/>
  <c r="AL4" i="63"/>
  <c r="AU4" i="63" s="1"/>
  <c r="AS4" i="63"/>
  <c r="AS25" i="63" s="1"/>
  <c r="AS4" i="23"/>
  <c r="AS25" i="23" s="1"/>
  <c r="AL4" i="23"/>
  <c r="AU4" i="23" s="1"/>
  <c r="AH27" i="89"/>
  <c r="AS6" i="24"/>
  <c r="AL6" i="24"/>
  <c r="AU6" i="24" s="1"/>
  <c r="AS13" i="75"/>
  <c r="AL13" i="75"/>
  <c r="AU13" i="75" s="1"/>
  <c r="AI27" i="85"/>
  <c r="AH24" i="11"/>
  <c r="AS7" i="24"/>
  <c r="AL7" i="24"/>
  <c r="AU7" i="24" s="1"/>
  <c r="Y26" i="35"/>
  <c r="X26" i="35"/>
  <c r="Y25" i="104"/>
  <c r="Y27" i="46"/>
  <c r="X27" i="46"/>
  <c r="AE24" i="42"/>
  <c r="AF24" i="42"/>
  <c r="AG24" i="42"/>
  <c r="W25" i="42"/>
  <c r="AI23" i="95"/>
  <c r="AS6" i="75"/>
  <c r="AL6" i="75"/>
  <c r="AU6" i="75" s="1"/>
  <c r="AH25" i="97"/>
  <c r="AS21" i="24"/>
  <c r="AF26" i="18"/>
  <c r="AG26" i="18"/>
  <c r="W27" i="18"/>
  <c r="AE26" i="18"/>
  <c r="AS16" i="75"/>
  <c r="Y24" i="10"/>
  <c r="X24" i="10"/>
  <c r="Z24" i="52"/>
  <c r="AI26" i="94"/>
  <c r="AS10" i="24"/>
  <c r="AL10" i="24"/>
  <c r="AU10" i="24" s="1"/>
  <c r="AL4" i="17"/>
  <c r="AU4" i="17" s="1"/>
  <c r="AS4" i="17"/>
  <c r="AS25" i="17" s="1"/>
  <c r="Y26" i="13"/>
  <c r="X26" i="13"/>
  <c r="AS15" i="75"/>
  <c r="Y24" i="95"/>
  <c r="X24" i="95"/>
  <c r="AS5" i="24"/>
  <c r="AL5" i="24"/>
  <c r="AU5" i="24" s="1"/>
  <c r="AI24" i="84"/>
  <c r="AS8" i="24"/>
  <c r="AL8" i="24"/>
  <c r="AU8" i="24" s="1"/>
  <c r="Y27" i="15"/>
  <c r="X27" i="15"/>
  <c r="Z25" i="50"/>
  <c r="AF25" i="88"/>
  <c r="AE25" i="88"/>
  <c r="W26" i="88"/>
  <c r="AG25" i="88"/>
  <c r="Y28" i="85"/>
  <c r="X28" i="85"/>
  <c r="AH25" i="86"/>
  <c r="Z24" i="11"/>
  <c r="AS20" i="75"/>
  <c r="AI27" i="41"/>
  <c r="AS15" i="24"/>
  <c r="Y27" i="47"/>
  <c r="X27" i="47"/>
  <c r="AI23" i="10"/>
  <c r="AF24" i="83"/>
  <c r="AE24" i="83"/>
  <c r="AG24" i="83"/>
  <c r="W25" i="83"/>
  <c r="AI24" i="99"/>
  <c r="Y26" i="82"/>
  <c r="X26" i="82"/>
  <c r="Y25" i="93"/>
  <c r="X25" i="93"/>
  <c r="AI26" i="53"/>
  <c r="AS4" i="26"/>
  <c r="AS25" i="26" s="1"/>
  <c r="AL4" i="26"/>
  <c r="AU4" i="26" s="1"/>
  <c r="AU25" i="26" s="1"/>
  <c r="C11" i="26" s="1"/>
  <c r="AE24" i="51"/>
  <c r="AF24" i="51"/>
  <c r="AG24" i="51"/>
  <c r="W25" i="51"/>
  <c r="AS18" i="75"/>
  <c r="Y24" i="101"/>
  <c r="X24" i="101"/>
  <c r="AS12" i="24"/>
  <c r="AL12" i="24"/>
  <c r="AU12" i="24" s="1"/>
  <c r="AH25" i="55"/>
  <c r="AS19" i="75"/>
  <c r="AS13" i="24"/>
  <c r="AL13" i="24"/>
  <c r="AU13" i="24" s="1"/>
  <c r="AS4" i="19" l="1"/>
  <c r="AS25" i="19" s="1"/>
  <c r="AL4" i="19"/>
  <c r="AU4" i="19" s="1"/>
  <c r="X25" i="54"/>
  <c r="AG27" i="100"/>
  <c r="W28" i="100"/>
  <c r="Z24" i="10"/>
  <c r="AE24" i="10" s="1"/>
  <c r="Z24" i="95"/>
  <c r="AI25" i="82"/>
  <c r="AI24" i="104"/>
  <c r="AG25" i="86"/>
  <c r="Z26" i="105"/>
  <c r="W27" i="105" s="1"/>
  <c r="AG25" i="97"/>
  <c r="W27" i="98"/>
  <c r="AE25" i="55"/>
  <c r="W26" i="97"/>
  <c r="X26" i="97" s="1"/>
  <c r="Y24" i="32"/>
  <c r="X24" i="32"/>
  <c r="AI23" i="32"/>
  <c r="AE25" i="86"/>
  <c r="AE26" i="98"/>
  <c r="AG25" i="103"/>
  <c r="AF25" i="55"/>
  <c r="Z27" i="46"/>
  <c r="AF27" i="46" s="1"/>
  <c r="Z27" i="47"/>
  <c r="AE27" i="47" s="1"/>
  <c r="Z25" i="54"/>
  <c r="W26" i="103"/>
  <c r="X25" i="96"/>
  <c r="Z25" i="96" s="1"/>
  <c r="W26" i="55"/>
  <c r="AF25" i="103"/>
  <c r="Z26" i="49"/>
  <c r="AG26" i="49" s="1"/>
  <c r="AE25" i="97"/>
  <c r="W28" i="89"/>
  <c r="Y28" i="89" s="1"/>
  <c r="AG27" i="89"/>
  <c r="AF26" i="98"/>
  <c r="AE27" i="89"/>
  <c r="Z26" i="13"/>
  <c r="AF26" i="13" s="1"/>
  <c r="Z27" i="53"/>
  <c r="AE27" i="53" s="1"/>
  <c r="Z25" i="84"/>
  <c r="AF25" i="84" s="1"/>
  <c r="Z26" i="48"/>
  <c r="AE26" i="48" s="1"/>
  <c r="Z27" i="15"/>
  <c r="AF27" i="15" s="1"/>
  <c r="Z28" i="41"/>
  <c r="AE28" i="41" s="1"/>
  <c r="AF24" i="10"/>
  <c r="AE25" i="54"/>
  <c r="AF25" i="54"/>
  <c r="AG25" i="54"/>
  <c r="W26" i="54"/>
  <c r="AF24" i="95"/>
  <c r="AE24" i="95"/>
  <c r="AG24" i="95"/>
  <c r="W25" i="95"/>
  <c r="Y25" i="42"/>
  <c r="X25" i="42"/>
  <c r="AH26" i="35"/>
  <c r="AH27" i="94"/>
  <c r="AH28" i="85"/>
  <c r="AH25" i="104"/>
  <c r="Z27" i="94"/>
  <c r="Y25" i="92"/>
  <c r="X25" i="92"/>
  <c r="AI25" i="45"/>
  <c r="AH25" i="84"/>
  <c r="AH24" i="101"/>
  <c r="AH26" i="82"/>
  <c r="W27" i="87"/>
  <c r="AG26" i="87"/>
  <c r="AF26" i="87"/>
  <c r="AE26" i="87"/>
  <c r="Z24" i="101"/>
  <c r="Y25" i="51"/>
  <c r="X25" i="51"/>
  <c r="Z26" i="82"/>
  <c r="AI24" i="83"/>
  <c r="Z28" i="85"/>
  <c r="Z25" i="104"/>
  <c r="Z26" i="35"/>
  <c r="Y26" i="90"/>
  <c r="X26" i="90"/>
  <c r="AH25" i="20"/>
  <c r="Y26" i="97"/>
  <c r="Y26" i="86"/>
  <c r="X26" i="86"/>
  <c r="Y28" i="100"/>
  <c r="X28" i="100"/>
  <c r="AI25" i="88"/>
  <c r="W25" i="11"/>
  <c r="AG24" i="11"/>
  <c r="AF24" i="11"/>
  <c r="AE24" i="11"/>
  <c r="AE25" i="50"/>
  <c r="W26" i="50"/>
  <c r="AF25" i="50"/>
  <c r="AG25" i="50"/>
  <c r="AE24" i="52"/>
  <c r="AF24" i="52"/>
  <c r="AG24" i="52"/>
  <c r="W25" i="52"/>
  <c r="AI24" i="42"/>
  <c r="AH27" i="53"/>
  <c r="Y25" i="43"/>
  <c r="X25" i="43"/>
  <c r="AH25" i="99"/>
  <c r="AI24" i="92"/>
  <c r="Z25" i="20"/>
  <c r="Y25" i="91"/>
  <c r="X25" i="91"/>
  <c r="AI27" i="100"/>
  <c r="Y27" i="98"/>
  <c r="X27" i="98"/>
  <c r="AS4" i="24"/>
  <c r="AS25" i="24" s="1"/>
  <c r="AL4" i="24"/>
  <c r="AU4" i="24" s="1"/>
  <c r="Y26" i="55"/>
  <c r="X26" i="55"/>
  <c r="AG26" i="105"/>
  <c r="AF26" i="105"/>
  <c r="AE26" i="105"/>
  <c r="AF26" i="48"/>
  <c r="AG26" i="48"/>
  <c r="AH25" i="93"/>
  <c r="AI24" i="51"/>
  <c r="Z25" i="93"/>
  <c r="AH25" i="54"/>
  <c r="AH27" i="15"/>
  <c r="AH26" i="13"/>
  <c r="AH24" i="10"/>
  <c r="AI26" i="18"/>
  <c r="AH27" i="46"/>
  <c r="AH28" i="41"/>
  <c r="Y27" i="44"/>
  <c r="X27" i="44"/>
  <c r="Z25" i="99"/>
  <c r="Y27" i="16"/>
  <c r="X27" i="16"/>
  <c r="AH26" i="49"/>
  <c r="Y26" i="45"/>
  <c r="X26" i="45"/>
  <c r="AI24" i="91"/>
  <c r="X28" i="89"/>
  <c r="AI26" i="98"/>
  <c r="Y25" i="83"/>
  <c r="X25" i="83"/>
  <c r="AH27" i="47"/>
  <c r="Y26" i="88"/>
  <c r="X26" i="88"/>
  <c r="AH24" i="95"/>
  <c r="Y27" i="18"/>
  <c r="X27" i="18"/>
  <c r="AF27" i="53"/>
  <c r="AG27" i="53"/>
  <c r="W28" i="53"/>
  <c r="AI24" i="43"/>
  <c r="AH26" i="105"/>
  <c r="AI26" i="44"/>
  <c r="AI26" i="16"/>
  <c r="AI25" i="90"/>
  <c r="W26" i="102"/>
  <c r="AG25" i="102"/>
  <c r="AF25" i="102"/>
  <c r="AE25" i="102"/>
  <c r="AH26" i="48"/>
  <c r="AL4" i="75"/>
  <c r="AU4" i="75" s="1"/>
  <c r="AS4" i="75"/>
  <c r="AS25" i="75" s="1"/>
  <c r="Y26" i="103"/>
  <c r="X26" i="103"/>
  <c r="AI25" i="55" l="1"/>
  <c r="AH25" i="96"/>
  <c r="AI25" i="97"/>
  <c r="AG25" i="96"/>
  <c r="W26" i="96"/>
  <c r="AF25" i="96"/>
  <c r="AE25" i="96"/>
  <c r="AG24" i="10"/>
  <c r="AI24" i="10" s="1"/>
  <c r="W25" i="10"/>
  <c r="AG25" i="84"/>
  <c r="AI25" i="86"/>
  <c r="W27" i="48"/>
  <c r="Y27" i="48" s="1"/>
  <c r="W26" i="84"/>
  <c r="W28" i="47"/>
  <c r="Y28" i="47" s="1"/>
  <c r="AI27" i="89"/>
  <c r="Z24" i="32"/>
  <c r="AH24" i="32"/>
  <c r="AE25" i="84"/>
  <c r="AE27" i="46"/>
  <c r="AE26" i="49"/>
  <c r="Z25" i="51"/>
  <c r="W28" i="46"/>
  <c r="Y28" i="46" s="1"/>
  <c r="AG27" i="47"/>
  <c r="AF26" i="49"/>
  <c r="AE27" i="15"/>
  <c r="W27" i="13"/>
  <c r="AF27" i="47"/>
  <c r="W29" i="41"/>
  <c r="X29" i="41" s="1"/>
  <c r="AG26" i="13"/>
  <c r="AI25" i="103"/>
  <c r="AG28" i="41"/>
  <c r="AG27" i="46"/>
  <c r="W27" i="49"/>
  <c r="Z26" i="45"/>
  <c r="AG26" i="45" s="1"/>
  <c r="AG27" i="15"/>
  <c r="Z25" i="91"/>
  <c r="AE25" i="91" s="1"/>
  <c r="AF28" i="41"/>
  <c r="AE26" i="13"/>
  <c r="W28" i="15"/>
  <c r="Y28" i="15" s="1"/>
  <c r="Z27" i="18"/>
  <c r="Z26" i="88"/>
  <c r="W27" i="88" s="1"/>
  <c r="Z28" i="100"/>
  <c r="W29" i="100" s="1"/>
  <c r="Z26" i="90"/>
  <c r="W27" i="90" s="1"/>
  <c r="Z25" i="92"/>
  <c r="AE25" i="92" s="1"/>
  <c r="Z25" i="42"/>
  <c r="AE25" i="42" s="1"/>
  <c r="Z26" i="97"/>
  <c r="AG26" i="97" s="1"/>
  <c r="AE26" i="90"/>
  <c r="AH28" i="89"/>
  <c r="AI25" i="54"/>
  <c r="AH27" i="44"/>
  <c r="AH27" i="98"/>
  <c r="AE25" i="20"/>
  <c r="AF25" i="20"/>
  <c r="W26" i="20"/>
  <c r="AG25" i="20"/>
  <c r="AH25" i="43"/>
  <c r="Y25" i="11"/>
  <c r="X25" i="11"/>
  <c r="AH26" i="86"/>
  <c r="AE28" i="85"/>
  <c r="W29" i="85"/>
  <c r="AG28" i="85"/>
  <c r="AF28" i="85"/>
  <c r="Y27" i="87"/>
  <c r="X27" i="87"/>
  <c r="Y27" i="13"/>
  <c r="X27" i="13"/>
  <c r="X28" i="46"/>
  <c r="W26" i="93"/>
  <c r="AG25" i="93"/>
  <c r="AF25" i="93"/>
  <c r="AE25" i="93"/>
  <c r="AH26" i="55"/>
  <c r="Z27" i="98"/>
  <c r="Z25" i="43"/>
  <c r="Y25" i="52"/>
  <c r="X25" i="52"/>
  <c r="Y26" i="50"/>
  <c r="X26" i="50"/>
  <c r="Z26" i="86"/>
  <c r="AF24" i="101"/>
  <c r="AE24" i="101"/>
  <c r="AG24" i="101"/>
  <c r="W25" i="101"/>
  <c r="AE25" i="51"/>
  <c r="AF25" i="51"/>
  <c r="AG25" i="51"/>
  <c r="W26" i="51"/>
  <c r="AH25" i="92"/>
  <c r="AH25" i="83"/>
  <c r="Y27" i="105"/>
  <c r="X27" i="105"/>
  <c r="Z25" i="83"/>
  <c r="Y28" i="53"/>
  <c r="X28" i="53"/>
  <c r="AH27" i="18"/>
  <c r="AI26" i="48"/>
  <c r="Z26" i="55"/>
  <c r="AI25" i="50"/>
  <c r="AH26" i="90"/>
  <c r="AE26" i="35"/>
  <c r="W27" i="35"/>
  <c r="AF26" i="35"/>
  <c r="AG26" i="35"/>
  <c r="Y25" i="95"/>
  <c r="X25" i="95"/>
  <c r="Y26" i="54"/>
  <c r="X26" i="54"/>
  <c r="AI27" i="53"/>
  <c r="W27" i="45"/>
  <c r="Y26" i="96"/>
  <c r="X26" i="96"/>
  <c r="Z28" i="89"/>
  <c r="Z27" i="44"/>
  <c r="Y26" i="102"/>
  <c r="X26" i="102"/>
  <c r="AH26" i="88"/>
  <c r="AH27" i="16"/>
  <c r="Z27" i="16"/>
  <c r="AI26" i="105"/>
  <c r="AH25" i="91"/>
  <c r="AI24" i="11"/>
  <c r="AH28" i="100"/>
  <c r="AH26" i="97"/>
  <c r="Y26" i="84"/>
  <c r="X26" i="84"/>
  <c r="AF25" i="104"/>
  <c r="W26" i="104"/>
  <c r="AE25" i="104"/>
  <c r="AG25" i="104"/>
  <c r="AE26" i="82"/>
  <c r="AF26" i="82"/>
  <c r="W27" i="82"/>
  <c r="AG26" i="82"/>
  <c r="AI26" i="87"/>
  <c r="W28" i="94"/>
  <c r="AE27" i="94"/>
  <c r="AG27" i="94"/>
  <c r="AF27" i="94"/>
  <c r="AH25" i="42"/>
  <c r="AH26" i="103"/>
  <c r="Z26" i="103"/>
  <c r="AI25" i="102"/>
  <c r="AE27" i="18"/>
  <c r="W28" i="18"/>
  <c r="AF27" i="18"/>
  <c r="AG27" i="18"/>
  <c r="AH26" i="45"/>
  <c r="W26" i="99"/>
  <c r="AG25" i="99"/>
  <c r="AF25" i="99"/>
  <c r="AE25" i="99"/>
  <c r="AI24" i="52"/>
  <c r="AH25" i="51"/>
  <c r="AI24" i="95"/>
  <c r="Y27" i="49"/>
  <c r="X27" i="49"/>
  <c r="Y25" i="10"/>
  <c r="X25" i="10"/>
  <c r="Y29" i="41" l="1"/>
  <c r="AF25" i="92"/>
  <c r="AI26" i="49"/>
  <c r="AI25" i="96"/>
  <c r="AI25" i="84"/>
  <c r="X28" i="47"/>
  <c r="Z28" i="47" s="1"/>
  <c r="X27" i="48"/>
  <c r="Z27" i="48" s="1"/>
  <c r="AG26" i="90"/>
  <c r="AI26" i="90" s="1"/>
  <c r="W26" i="42"/>
  <c r="AF26" i="90"/>
  <c r="AG25" i="42"/>
  <c r="AI27" i="46"/>
  <c r="AF26" i="45"/>
  <c r="AE26" i="45"/>
  <c r="AG25" i="92"/>
  <c r="AI25" i="92" s="1"/>
  <c r="AI27" i="47"/>
  <c r="X28" i="15"/>
  <c r="Z28" i="15" s="1"/>
  <c r="AI26" i="13"/>
  <c r="AE26" i="97"/>
  <c r="Z25" i="10"/>
  <c r="AE25" i="10" s="1"/>
  <c r="Z29" i="41"/>
  <c r="AF26" i="97"/>
  <c r="AG24" i="32"/>
  <c r="W25" i="32"/>
  <c r="AE24" i="32"/>
  <c r="AF24" i="32"/>
  <c r="AF25" i="42"/>
  <c r="AE26" i="88"/>
  <c r="Z28" i="46"/>
  <c r="W29" i="46" s="1"/>
  <c r="Z25" i="95"/>
  <c r="AG25" i="95" s="1"/>
  <c r="AF26" i="88"/>
  <c r="AG25" i="91"/>
  <c r="AG26" i="88"/>
  <c r="W26" i="91"/>
  <c r="AF25" i="91"/>
  <c r="AI27" i="15"/>
  <c r="W26" i="92"/>
  <c r="X26" i="92" s="1"/>
  <c r="Z27" i="105"/>
  <c r="AG27" i="105" s="1"/>
  <c r="AE28" i="100"/>
  <c r="W27" i="97"/>
  <c r="Y27" i="97" s="1"/>
  <c r="Z25" i="11"/>
  <c r="AF25" i="11" s="1"/>
  <c r="AF28" i="100"/>
  <c r="AG28" i="100"/>
  <c r="AI28" i="41"/>
  <c r="Z27" i="87"/>
  <c r="AE27" i="87" s="1"/>
  <c r="Z26" i="96"/>
  <c r="W27" i="96" s="1"/>
  <c r="Z28" i="53"/>
  <c r="AE28" i="53" s="1"/>
  <c r="Z25" i="52"/>
  <c r="AF25" i="52" s="1"/>
  <c r="AH26" i="84"/>
  <c r="Y26" i="93"/>
  <c r="X26" i="93"/>
  <c r="Y27" i="88"/>
  <c r="X27" i="88"/>
  <c r="AH25" i="10"/>
  <c r="AI25" i="99"/>
  <c r="AI26" i="82"/>
  <c r="Z26" i="84"/>
  <c r="AE27" i="16"/>
  <c r="AF27" i="16"/>
  <c r="W28" i="16"/>
  <c r="AG27" i="16"/>
  <c r="AH26" i="96"/>
  <c r="AI26" i="35"/>
  <c r="AH27" i="105"/>
  <c r="AI25" i="51"/>
  <c r="AH28" i="47"/>
  <c r="Y25" i="101"/>
  <c r="X25" i="101"/>
  <c r="AH28" i="46"/>
  <c r="AH27" i="87"/>
  <c r="AH25" i="11"/>
  <c r="Y26" i="20"/>
  <c r="X26" i="20"/>
  <c r="Y26" i="91"/>
  <c r="X26" i="91"/>
  <c r="AE26" i="55"/>
  <c r="AF26" i="55"/>
  <c r="AG26" i="55"/>
  <c r="W27" i="55"/>
  <c r="W26" i="10"/>
  <c r="AF25" i="10"/>
  <c r="AI27" i="94"/>
  <c r="AH26" i="102"/>
  <c r="AG26" i="96"/>
  <c r="AH26" i="54"/>
  <c r="AH28" i="15"/>
  <c r="AH29" i="41"/>
  <c r="AH26" i="50"/>
  <c r="AE25" i="43"/>
  <c r="AF25" i="43"/>
  <c r="W26" i="43"/>
  <c r="AG25" i="43"/>
  <c r="Y29" i="100"/>
  <c r="X29" i="100"/>
  <c r="Y26" i="92"/>
  <c r="AF28" i="89"/>
  <c r="AE28" i="89"/>
  <c r="W29" i="89"/>
  <c r="AG28" i="89"/>
  <c r="AF25" i="95"/>
  <c r="W26" i="95"/>
  <c r="AE25" i="95"/>
  <c r="Y27" i="35"/>
  <c r="X27" i="35"/>
  <c r="AF25" i="83"/>
  <c r="W26" i="83"/>
  <c r="AE25" i="83"/>
  <c r="AG25" i="83"/>
  <c r="Y28" i="18"/>
  <c r="X28" i="18"/>
  <c r="AF26" i="103"/>
  <c r="W27" i="103"/>
  <c r="AG26" i="103"/>
  <c r="AE26" i="103"/>
  <c r="Y28" i="94"/>
  <c r="X28" i="94"/>
  <c r="AI25" i="104"/>
  <c r="Z26" i="102"/>
  <c r="Y27" i="45"/>
  <c r="X27" i="45"/>
  <c r="Z26" i="54"/>
  <c r="AI24" i="101"/>
  <c r="Z26" i="50"/>
  <c r="AF27" i="98"/>
  <c r="AE27" i="98"/>
  <c r="AG27" i="98"/>
  <c r="W28" i="98"/>
  <c r="AI25" i="93"/>
  <c r="AI25" i="20"/>
  <c r="AH27" i="49"/>
  <c r="Y26" i="99"/>
  <c r="X26" i="99"/>
  <c r="AI27" i="18"/>
  <c r="Y26" i="51"/>
  <c r="X26" i="51"/>
  <c r="AE29" i="41"/>
  <c r="AG29" i="41"/>
  <c r="W30" i="41"/>
  <c r="AF29" i="41"/>
  <c r="AH27" i="13"/>
  <c r="Y29" i="85"/>
  <c r="X29" i="85"/>
  <c r="AI26" i="97"/>
  <c r="Y26" i="42"/>
  <c r="X26" i="42"/>
  <c r="Y26" i="104"/>
  <c r="X26" i="104"/>
  <c r="Z27" i="49"/>
  <c r="Y27" i="82"/>
  <c r="X27" i="82"/>
  <c r="AE27" i="44"/>
  <c r="AF27" i="44"/>
  <c r="AG27" i="44"/>
  <c r="W28" i="44"/>
  <c r="AI26" i="45"/>
  <c r="AH25" i="95"/>
  <c r="AH28" i="53"/>
  <c r="AF26" i="86"/>
  <c r="AE26" i="86"/>
  <c r="AG26" i="86"/>
  <c r="W27" i="86"/>
  <c r="AH25" i="52"/>
  <c r="Z27" i="13"/>
  <c r="AI28" i="85"/>
  <c r="Y27" i="90"/>
  <c r="X27" i="90"/>
  <c r="X27" i="97" l="1"/>
  <c r="AF28" i="47"/>
  <c r="AG28" i="47"/>
  <c r="AE26" i="96"/>
  <c r="AH27" i="48"/>
  <c r="AF26" i="96"/>
  <c r="AG28" i="46"/>
  <c r="AG25" i="10"/>
  <c r="AE28" i="46"/>
  <c r="W29" i="47"/>
  <c r="X25" i="32"/>
  <c r="AH25" i="32" s="1"/>
  <c r="Y25" i="32"/>
  <c r="Z26" i="92"/>
  <c r="W27" i="92" s="1"/>
  <c r="AE25" i="52"/>
  <c r="AG25" i="11"/>
  <c r="AE25" i="11"/>
  <c r="AI25" i="42"/>
  <c r="W26" i="11"/>
  <c r="AI24" i="32"/>
  <c r="AE28" i="47"/>
  <c r="Z25" i="101"/>
  <c r="AF25" i="101" s="1"/>
  <c r="Z26" i="93"/>
  <c r="AE26" i="93" s="1"/>
  <c r="W29" i="53"/>
  <c r="Y29" i="53" s="1"/>
  <c r="AF28" i="46"/>
  <c r="Z29" i="85"/>
  <c r="AE29" i="85" s="1"/>
  <c r="Z27" i="82"/>
  <c r="W28" i="87"/>
  <c r="AF27" i="87"/>
  <c r="AI25" i="91"/>
  <c r="AG27" i="87"/>
  <c r="AI28" i="100"/>
  <c r="AI26" i="88"/>
  <c r="W28" i="105"/>
  <c r="Y28" i="105" s="1"/>
  <c r="AG28" i="53"/>
  <c r="AE27" i="105"/>
  <c r="W26" i="52"/>
  <c r="Y26" i="52" s="1"/>
  <c r="AF28" i="53"/>
  <c r="AF27" i="105"/>
  <c r="AG25" i="52"/>
  <c r="Z26" i="51"/>
  <c r="AE26" i="51" s="1"/>
  <c r="Z26" i="99"/>
  <c r="W27" i="99" s="1"/>
  <c r="Z28" i="94"/>
  <c r="AF28" i="94" s="1"/>
  <c r="Z27" i="97"/>
  <c r="AE27" i="97" s="1"/>
  <c r="Z28" i="18"/>
  <c r="AE28" i="18" s="1"/>
  <c r="Z27" i="35"/>
  <c r="AG27" i="35" s="1"/>
  <c r="Z27" i="88"/>
  <c r="AE27" i="88" s="1"/>
  <c r="AF28" i="18"/>
  <c r="AG28" i="18"/>
  <c r="Y26" i="95"/>
  <c r="X26" i="95"/>
  <c r="AI26" i="55"/>
  <c r="AI27" i="16"/>
  <c r="Y29" i="47"/>
  <c r="X29" i="47"/>
  <c r="AH26" i="104"/>
  <c r="AE26" i="54"/>
  <c r="W27" i="54"/>
  <c r="AF26" i="54"/>
  <c r="AG26" i="54"/>
  <c r="Y26" i="10"/>
  <c r="X26" i="10"/>
  <c r="W27" i="84"/>
  <c r="AG26" i="84"/>
  <c r="AF26" i="84"/>
  <c r="AE26" i="84"/>
  <c r="AI27" i="98"/>
  <c r="AH29" i="100"/>
  <c r="Y28" i="44"/>
  <c r="X28" i="44"/>
  <c r="AH27" i="82"/>
  <c r="AH29" i="85"/>
  <c r="Y30" i="41"/>
  <c r="X30" i="41"/>
  <c r="AE26" i="50"/>
  <c r="AF26" i="50"/>
  <c r="W27" i="50"/>
  <c r="AG26" i="50"/>
  <c r="Y27" i="103"/>
  <c r="X27" i="103"/>
  <c r="AH26" i="92"/>
  <c r="Z29" i="100"/>
  <c r="Y27" i="96"/>
  <c r="X27" i="96"/>
  <c r="AH26" i="20"/>
  <c r="Y26" i="11"/>
  <c r="X26" i="11"/>
  <c r="AH27" i="45"/>
  <c r="AH27" i="35"/>
  <c r="AH27" i="90"/>
  <c r="Y27" i="86"/>
  <c r="X27" i="86"/>
  <c r="W28" i="82"/>
  <c r="AG27" i="82"/>
  <c r="AF27" i="82"/>
  <c r="AE27" i="82"/>
  <c r="AH26" i="42"/>
  <c r="AF29" i="85"/>
  <c r="Z27" i="45"/>
  <c r="Y29" i="89"/>
  <c r="X29" i="89"/>
  <c r="AF26" i="92"/>
  <c r="AE26" i="92"/>
  <c r="Y26" i="43"/>
  <c r="X26" i="43"/>
  <c r="Y27" i="55"/>
  <c r="X27" i="55"/>
  <c r="AH26" i="91"/>
  <c r="AE27" i="48"/>
  <c r="W28" i="48"/>
  <c r="AF27" i="48"/>
  <c r="AG27" i="48"/>
  <c r="AI26" i="103"/>
  <c r="AH27" i="97"/>
  <c r="AH28" i="94"/>
  <c r="Z27" i="90"/>
  <c r="W28" i="13"/>
  <c r="AG27" i="13"/>
  <c r="AF27" i="13"/>
  <c r="AE27" i="13"/>
  <c r="Z26" i="42"/>
  <c r="AI29" i="41"/>
  <c r="AH26" i="99"/>
  <c r="Y28" i="98"/>
  <c r="X28" i="98"/>
  <c r="W27" i="102"/>
  <c r="AG26" i="102"/>
  <c r="AF26" i="102"/>
  <c r="AE26" i="102"/>
  <c r="AH28" i="18"/>
  <c r="AI25" i="83"/>
  <c r="AI28" i="89"/>
  <c r="Z26" i="91"/>
  <c r="Z26" i="20"/>
  <c r="AH25" i="101"/>
  <c r="Y28" i="16"/>
  <c r="X28" i="16"/>
  <c r="AH27" i="88"/>
  <c r="AH26" i="93"/>
  <c r="Y28" i="87"/>
  <c r="X28" i="87"/>
  <c r="W27" i="51"/>
  <c r="AF26" i="51"/>
  <c r="Z26" i="104"/>
  <c r="AI26" i="86"/>
  <c r="AI27" i="44"/>
  <c r="AE27" i="49"/>
  <c r="AF27" i="49"/>
  <c r="AG27" i="49"/>
  <c r="W28" i="49"/>
  <c r="AH26" i="51"/>
  <c r="AG28" i="15"/>
  <c r="AF28" i="15"/>
  <c r="W29" i="15"/>
  <c r="AE28" i="15"/>
  <c r="Y26" i="83"/>
  <c r="X26" i="83"/>
  <c r="AI25" i="95"/>
  <c r="AI25" i="43"/>
  <c r="AI26" i="96"/>
  <c r="Y29" i="46"/>
  <c r="X29" i="46"/>
  <c r="AI28" i="47" l="1"/>
  <c r="AG29" i="85"/>
  <c r="AI29" i="85" s="1"/>
  <c r="AG26" i="92"/>
  <c r="AI26" i="92" s="1"/>
  <c r="W30" i="85"/>
  <c r="AF26" i="99"/>
  <c r="X28" i="105"/>
  <c r="W29" i="18"/>
  <c r="AI25" i="10"/>
  <c r="AF26" i="93"/>
  <c r="Z26" i="95"/>
  <c r="AE26" i="95" s="1"/>
  <c r="AG26" i="93"/>
  <c r="Z25" i="32"/>
  <c r="AG25" i="32" s="1"/>
  <c r="AI25" i="11"/>
  <c r="W27" i="93"/>
  <c r="Y27" i="93" s="1"/>
  <c r="AG25" i="101"/>
  <c r="W26" i="101"/>
  <c r="Y26" i="101" s="1"/>
  <c r="Z29" i="89"/>
  <c r="Z27" i="103"/>
  <c r="W28" i="103" s="1"/>
  <c r="X29" i="53"/>
  <c r="Z29" i="53" s="1"/>
  <c r="AE29" i="53" s="1"/>
  <c r="AE27" i="35"/>
  <c r="AE25" i="101"/>
  <c r="W28" i="35"/>
  <c r="Y28" i="35" s="1"/>
  <c r="AI27" i="87"/>
  <c r="AE28" i="94"/>
  <c r="AI28" i="46"/>
  <c r="Z30" i="41"/>
  <c r="AE30" i="41" s="1"/>
  <c r="Z28" i="87"/>
  <c r="W29" i="87" s="1"/>
  <c r="AI28" i="53"/>
  <c r="W28" i="97"/>
  <c r="X28" i="97" s="1"/>
  <c r="AF27" i="97"/>
  <c r="W29" i="94"/>
  <c r="Y29" i="94" s="1"/>
  <c r="AG28" i="94"/>
  <c r="AI28" i="94" s="1"/>
  <c r="X26" i="52"/>
  <c r="Z26" i="52" s="1"/>
  <c r="AG27" i="97"/>
  <c r="AE26" i="99"/>
  <c r="AG26" i="51"/>
  <c r="W28" i="88"/>
  <c r="AI25" i="52"/>
  <c r="AF27" i="35"/>
  <c r="AG26" i="99"/>
  <c r="AF27" i="88"/>
  <c r="AI27" i="105"/>
  <c r="AG27" i="88"/>
  <c r="Z26" i="83"/>
  <c r="AE26" i="83" s="1"/>
  <c r="Z27" i="96"/>
  <c r="AG27" i="96" s="1"/>
  <c r="Z28" i="44"/>
  <c r="W29" i="44" s="1"/>
  <c r="Z29" i="46"/>
  <c r="AF29" i="46" s="1"/>
  <c r="Z28" i="16"/>
  <c r="AF28" i="16" s="1"/>
  <c r="Z27" i="55"/>
  <c r="AG28" i="87"/>
  <c r="AF28" i="44"/>
  <c r="AG28" i="44"/>
  <c r="AH28" i="98"/>
  <c r="AI27" i="82"/>
  <c r="Y27" i="84"/>
  <c r="X27" i="84"/>
  <c r="AI28" i="15"/>
  <c r="Y28" i="49"/>
  <c r="X28" i="49"/>
  <c r="Z28" i="98"/>
  <c r="Y28" i="13"/>
  <c r="X28" i="13"/>
  <c r="AH26" i="43"/>
  <c r="AH28" i="105"/>
  <c r="Y27" i="92"/>
  <c r="X27" i="92"/>
  <c r="AH29" i="47"/>
  <c r="AF26" i="95"/>
  <c r="Y29" i="15"/>
  <c r="X29" i="15"/>
  <c r="Y27" i="51"/>
  <c r="X27" i="51"/>
  <c r="AE26" i="20"/>
  <c r="W27" i="20"/>
  <c r="AF26" i="20"/>
  <c r="AG26" i="20"/>
  <c r="W28" i="90"/>
  <c r="AG27" i="90"/>
  <c r="AF27" i="90"/>
  <c r="AE27" i="90"/>
  <c r="AH26" i="52"/>
  <c r="AH27" i="55"/>
  <c r="Z26" i="43"/>
  <c r="AH29" i="89"/>
  <c r="Y30" i="85"/>
  <c r="X30" i="85"/>
  <c r="Z28" i="105"/>
  <c r="W30" i="100"/>
  <c r="AE29" i="100"/>
  <c r="AG29" i="100"/>
  <c r="AF29" i="100"/>
  <c r="Z29" i="47"/>
  <c r="Y29" i="18"/>
  <c r="X29" i="18"/>
  <c r="AI26" i="102"/>
  <c r="AF26" i="104"/>
  <c r="W27" i="104"/>
  <c r="AG26" i="104"/>
  <c r="AE26" i="104"/>
  <c r="AF26" i="91"/>
  <c r="W27" i="91"/>
  <c r="AG26" i="91"/>
  <c r="AE26" i="91"/>
  <c r="Y27" i="102"/>
  <c r="X27" i="102"/>
  <c r="AE26" i="42"/>
  <c r="AF26" i="42"/>
  <c r="W27" i="42"/>
  <c r="AG26" i="42"/>
  <c r="AE27" i="55"/>
  <c r="AF27" i="55"/>
  <c r="AG27" i="55"/>
  <c r="W28" i="55"/>
  <c r="AF29" i="89"/>
  <c r="AG29" i="89"/>
  <c r="AE29" i="89"/>
  <c r="W30" i="89"/>
  <c r="Y28" i="82"/>
  <c r="X28" i="82"/>
  <c r="Y27" i="50"/>
  <c r="X27" i="50"/>
  <c r="AI26" i="84"/>
  <c r="AH26" i="10"/>
  <c r="AI28" i="18"/>
  <c r="Y27" i="99"/>
  <c r="X27" i="99"/>
  <c r="W28" i="96"/>
  <c r="AH26" i="83"/>
  <c r="AI27" i="49"/>
  <c r="AH28" i="87"/>
  <c r="AI27" i="13"/>
  <c r="Y28" i="48"/>
  <c r="X28" i="48"/>
  <c r="AH27" i="86"/>
  <c r="AH26" i="11"/>
  <c r="AH30" i="41"/>
  <c r="Z26" i="10"/>
  <c r="Y27" i="54"/>
  <c r="X27" i="54"/>
  <c r="AH29" i="46"/>
  <c r="AH28" i="16"/>
  <c r="AI27" i="48"/>
  <c r="AE27" i="45"/>
  <c r="AF27" i="45"/>
  <c r="W28" i="45"/>
  <c r="AG27" i="45"/>
  <c r="Z27" i="86"/>
  <c r="Z26" i="11"/>
  <c r="AH27" i="96"/>
  <c r="AH27" i="103"/>
  <c r="AI26" i="50"/>
  <c r="AH28" i="44"/>
  <c r="AI26" i="54"/>
  <c r="AH26" i="95"/>
  <c r="Y28" i="88"/>
  <c r="X28" i="88"/>
  <c r="AF28" i="87" l="1"/>
  <c r="AH29" i="53"/>
  <c r="AG30" i="41"/>
  <c r="AF25" i="32"/>
  <c r="AI27" i="35"/>
  <c r="AE25" i="32"/>
  <c r="AI26" i="93"/>
  <c r="X29" i="94"/>
  <c r="AG26" i="95"/>
  <c r="AI26" i="95" s="1"/>
  <c r="W27" i="95"/>
  <c r="AI25" i="101"/>
  <c r="AG29" i="53"/>
  <c r="W26" i="32"/>
  <c r="Y26" i="32" s="1"/>
  <c r="X26" i="101"/>
  <c r="Z26" i="101" s="1"/>
  <c r="Z27" i="50"/>
  <c r="AG27" i="50" s="1"/>
  <c r="AF29" i="53"/>
  <c r="AE27" i="96"/>
  <c r="AE27" i="103"/>
  <c r="X27" i="93"/>
  <c r="Z27" i="93" s="1"/>
  <c r="AF30" i="41"/>
  <c r="AF27" i="96"/>
  <c r="AG27" i="103"/>
  <c r="W31" i="41"/>
  <c r="Y31" i="41" s="1"/>
  <c r="AE28" i="44"/>
  <c r="AI28" i="44" s="1"/>
  <c r="AF27" i="103"/>
  <c r="AE28" i="87"/>
  <c r="W27" i="83"/>
  <c r="Y27" i="83" s="1"/>
  <c r="AF26" i="83"/>
  <c r="X28" i="35"/>
  <c r="X26" i="32"/>
  <c r="AI25" i="32"/>
  <c r="Z27" i="51"/>
  <c r="AE27" i="51" s="1"/>
  <c r="AG26" i="83"/>
  <c r="W30" i="53"/>
  <c r="Y30" i="53" s="1"/>
  <c r="AI26" i="99"/>
  <c r="AF26" i="52"/>
  <c r="AG26" i="52"/>
  <c r="W27" i="52"/>
  <c r="X27" i="52" s="1"/>
  <c r="AE26" i="52"/>
  <c r="Z28" i="48"/>
  <c r="AG28" i="48" s="1"/>
  <c r="Y28" i="97"/>
  <c r="Z28" i="97" s="1"/>
  <c r="AE28" i="97" s="1"/>
  <c r="AI27" i="97"/>
  <c r="AI26" i="51"/>
  <c r="AE28" i="16"/>
  <c r="AI27" i="88"/>
  <c r="W30" i="46"/>
  <c r="X30" i="46" s="1"/>
  <c r="AE29" i="46"/>
  <c r="W29" i="16"/>
  <c r="X29" i="16" s="1"/>
  <c r="AG28" i="16"/>
  <c r="AG29" i="46"/>
  <c r="Z29" i="18"/>
  <c r="AF29" i="18" s="1"/>
  <c r="Z28" i="88"/>
  <c r="AE28" i="88" s="1"/>
  <c r="Z29" i="15"/>
  <c r="AG29" i="15" s="1"/>
  <c r="W29" i="105"/>
  <c r="AG28" i="105"/>
  <c r="AF28" i="105"/>
  <c r="AE28" i="105"/>
  <c r="Y28" i="103"/>
  <c r="X28" i="103"/>
  <c r="AE26" i="10"/>
  <c r="W27" i="10"/>
  <c r="AG26" i="10"/>
  <c r="AF26" i="10"/>
  <c r="AH27" i="99"/>
  <c r="Y30" i="89"/>
  <c r="X30" i="89"/>
  <c r="AH27" i="102"/>
  <c r="AH30" i="85"/>
  <c r="AI26" i="20"/>
  <c r="Y27" i="95"/>
  <c r="X27" i="95"/>
  <c r="AH27" i="92"/>
  <c r="AH27" i="93"/>
  <c r="AF28" i="98"/>
  <c r="AE28" i="98"/>
  <c r="W29" i="98"/>
  <c r="AG28" i="98"/>
  <c r="AH27" i="84"/>
  <c r="Z27" i="99"/>
  <c r="AH28" i="82"/>
  <c r="AI29" i="89"/>
  <c r="AI27" i="55"/>
  <c r="Z27" i="102"/>
  <c r="AI29" i="100"/>
  <c r="Z30" i="85"/>
  <c r="AI27" i="90"/>
  <c r="Z27" i="92"/>
  <c r="AH28" i="49"/>
  <c r="Z27" i="84"/>
  <c r="Y29" i="44"/>
  <c r="X29" i="44"/>
  <c r="AI28" i="87"/>
  <c r="AI27" i="45"/>
  <c r="AI26" i="42"/>
  <c r="Y27" i="104"/>
  <c r="X27" i="104"/>
  <c r="AH29" i="18"/>
  <c r="AF27" i="86"/>
  <c r="AE27" i="86"/>
  <c r="AG27" i="86"/>
  <c r="W28" i="86"/>
  <c r="AI27" i="96"/>
  <c r="AH27" i="50"/>
  <c r="Z28" i="82"/>
  <c r="AG29" i="47"/>
  <c r="AE29" i="47"/>
  <c r="AF29" i="47"/>
  <c r="W30" i="47"/>
  <c r="Y30" i="100"/>
  <c r="X30" i="100"/>
  <c r="AH29" i="15"/>
  <c r="Z28" i="49"/>
  <c r="AI30" i="41"/>
  <c r="Y28" i="96"/>
  <c r="X28" i="96"/>
  <c r="Y27" i="91"/>
  <c r="X27" i="91"/>
  <c r="W27" i="11"/>
  <c r="AF26" i="11"/>
  <c r="AE26" i="11"/>
  <c r="AG26" i="11"/>
  <c r="AH28" i="97"/>
  <c r="Y28" i="45"/>
  <c r="X28" i="45"/>
  <c r="AH27" i="54"/>
  <c r="AH28" i="48"/>
  <c r="Y27" i="42"/>
  <c r="X27" i="42"/>
  <c r="AI26" i="91"/>
  <c r="AI26" i="104"/>
  <c r="AE26" i="43"/>
  <c r="AF26" i="43"/>
  <c r="AG26" i="43"/>
  <c r="W27" i="43"/>
  <c r="AH27" i="51"/>
  <c r="AH29" i="94"/>
  <c r="AH28" i="35"/>
  <c r="AH28" i="13"/>
  <c r="Y27" i="52"/>
  <c r="Y27" i="20"/>
  <c r="X27" i="20"/>
  <c r="AH28" i="88"/>
  <c r="Z27" i="54"/>
  <c r="Y28" i="55"/>
  <c r="X28" i="55"/>
  <c r="Y28" i="90"/>
  <c r="X28" i="90"/>
  <c r="Z29" i="94"/>
  <c r="Z28" i="35"/>
  <c r="Z28" i="13"/>
  <c r="Y29" i="87"/>
  <c r="X29" i="87"/>
  <c r="AF29" i="15" l="1"/>
  <c r="AE29" i="15"/>
  <c r="AI27" i="103"/>
  <c r="Y29" i="16"/>
  <c r="Y30" i="46"/>
  <c r="AI29" i="53"/>
  <c r="AE27" i="50"/>
  <c r="X31" i="41"/>
  <c r="X30" i="53"/>
  <c r="AF27" i="50"/>
  <c r="W28" i="50"/>
  <c r="AH26" i="101"/>
  <c r="AI26" i="83"/>
  <c r="X27" i="83"/>
  <c r="Z27" i="83" s="1"/>
  <c r="AG27" i="83" s="1"/>
  <c r="W28" i="51"/>
  <c r="Y28" i="51" s="1"/>
  <c r="AG27" i="51"/>
  <c r="AF27" i="51"/>
  <c r="Z26" i="32"/>
  <c r="AH26" i="32"/>
  <c r="AF28" i="88"/>
  <c r="AF28" i="97"/>
  <c r="AI29" i="46"/>
  <c r="AF28" i="48"/>
  <c r="Z29" i="87"/>
  <c r="W30" i="87" s="1"/>
  <c r="Z30" i="100"/>
  <c r="AE30" i="100" s="1"/>
  <c r="Z27" i="104"/>
  <c r="AF27" i="104" s="1"/>
  <c r="AI26" i="52"/>
  <c r="AE29" i="18"/>
  <c r="Z28" i="103"/>
  <c r="W30" i="18"/>
  <c r="X30" i="18" s="1"/>
  <c r="AE28" i="48"/>
  <c r="AI28" i="16"/>
  <c r="AG29" i="18"/>
  <c r="W29" i="48"/>
  <c r="Z27" i="42"/>
  <c r="W28" i="42" s="1"/>
  <c r="W30" i="15"/>
  <c r="Y30" i="15" s="1"/>
  <c r="AG28" i="88"/>
  <c r="AG28" i="97"/>
  <c r="Z30" i="53"/>
  <c r="W31" i="53" s="1"/>
  <c r="W29" i="88"/>
  <c r="Y29" i="88" s="1"/>
  <c r="W29" i="97"/>
  <c r="Y29" i="97" s="1"/>
  <c r="Z27" i="91"/>
  <c r="AF27" i="91" s="1"/>
  <c r="Z28" i="90"/>
  <c r="AG28" i="90" s="1"/>
  <c r="Z27" i="52"/>
  <c r="AE27" i="52" s="1"/>
  <c r="Z28" i="96"/>
  <c r="W29" i="96" s="1"/>
  <c r="Z28" i="55"/>
  <c r="AG28" i="55" s="1"/>
  <c r="Z27" i="20"/>
  <c r="AG27" i="20" s="1"/>
  <c r="Z27" i="95"/>
  <c r="AF27" i="95" s="1"/>
  <c r="Z30" i="89"/>
  <c r="AF30" i="89" s="1"/>
  <c r="Z30" i="46"/>
  <c r="AG30" i="46" s="1"/>
  <c r="Z29" i="44"/>
  <c r="W30" i="44" s="1"/>
  <c r="Z29" i="16"/>
  <c r="AG29" i="16" s="1"/>
  <c r="AG28" i="96"/>
  <c r="AH28" i="45"/>
  <c r="Y30" i="47"/>
  <c r="X30" i="47"/>
  <c r="AF27" i="83"/>
  <c r="AE27" i="83"/>
  <c r="Y28" i="50"/>
  <c r="X28" i="50"/>
  <c r="Z28" i="45"/>
  <c r="AH31" i="41"/>
  <c r="W28" i="93"/>
  <c r="AG27" i="93"/>
  <c r="AF27" i="93"/>
  <c r="AE27" i="93"/>
  <c r="W31" i="85"/>
  <c r="AG30" i="85"/>
  <c r="AE30" i="85"/>
  <c r="AF30" i="85"/>
  <c r="Y29" i="98"/>
  <c r="X29" i="98"/>
  <c r="AI26" i="10"/>
  <c r="AI29" i="15"/>
  <c r="AH28" i="96"/>
  <c r="W29" i="82"/>
  <c r="AG28" i="82"/>
  <c r="AF28" i="82"/>
  <c r="AE28" i="82"/>
  <c r="W28" i="102"/>
  <c r="AG27" i="102"/>
  <c r="AF27" i="102"/>
  <c r="AE27" i="102"/>
  <c r="AH27" i="95"/>
  <c r="AF26" i="101"/>
  <c r="AE26" i="101"/>
  <c r="AG26" i="101"/>
  <c r="W27" i="101"/>
  <c r="AE28" i="49"/>
  <c r="W29" i="49"/>
  <c r="AF28" i="49"/>
  <c r="AG28" i="49"/>
  <c r="AG28" i="13"/>
  <c r="W29" i="13"/>
  <c r="AF28" i="13"/>
  <c r="AE28" i="13"/>
  <c r="AH28" i="55"/>
  <c r="AE27" i="54"/>
  <c r="AF27" i="54"/>
  <c r="AG27" i="54"/>
  <c r="W28" i="54"/>
  <c r="AH30" i="53"/>
  <c r="Y27" i="11"/>
  <c r="X27" i="11"/>
  <c r="AI29" i="47"/>
  <c r="AH29" i="44"/>
  <c r="AF27" i="92"/>
  <c r="AG27" i="92"/>
  <c r="AE27" i="92"/>
  <c r="W28" i="92"/>
  <c r="AI28" i="98"/>
  <c r="AH29" i="16"/>
  <c r="AI28" i="105"/>
  <c r="Y27" i="43"/>
  <c r="X27" i="43"/>
  <c r="Y27" i="10"/>
  <c r="X27" i="10"/>
  <c r="Y29" i="48"/>
  <c r="X29" i="48"/>
  <c r="AH29" i="87"/>
  <c r="AE28" i="35"/>
  <c r="AF28" i="35"/>
  <c r="AG28" i="35"/>
  <c r="W29" i="35"/>
  <c r="AI26" i="43"/>
  <c r="AH27" i="91"/>
  <c r="AH30" i="46"/>
  <c r="AH30" i="100"/>
  <c r="Y28" i="86"/>
  <c r="X28" i="86"/>
  <c r="AH27" i="104"/>
  <c r="Z31" i="41"/>
  <c r="W28" i="99"/>
  <c r="AG27" i="99"/>
  <c r="AF27" i="99"/>
  <c r="AE27" i="99"/>
  <c r="AH30" i="89"/>
  <c r="AH28" i="90"/>
  <c r="W28" i="20"/>
  <c r="AI26" i="11"/>
  <c r="AE28" i="103"/>
  <c r="W29" i="103"/>
  <c r="AG28" i="103"/>
  <c r="AF28" i="103"/>
  <c r="AF29" i="94"/>
  <c r="AE29" i="94"/>
  <c r="W30" i="94"/>
  <c r="AG29" i="94"/>
  <c r="AE30" i="53"/>
  <c r="AG30" i="53"/>
  <c r="AF30" i="53"/>
  <c r="AH27" i="42"/>
  <c r="AF29" i="44"/>
  <c r="W28" i="84"/>
  <c r="AG27" i="84"/>
  <c r="AF27" i="84"/>
  <c r="AE27" i="84"/>
  <c r="AE30" i="89"/>
  <c r="X28" i="51"/>
  <c r="AF29" i="16"/>
  <c r="AH27" i="20"/>
  <c r="AH27" i="52"/>
  <c r="AI27" i="86"/>
  <c r="AH27" i="83"/>
  <c r="AH28" i="103"/>
  <c r="Y29" i="105"/>
  <c r="X29" i="105"/>
  <c r="X29" i="97"/>
  <c r="W30" i="16" l="1"/>
  <c r="AE29" i="16"/>
  <c r="AF28" i="96"/>
  <c r="W28" i="52"/>
  <c r="AI27" i="50"/>
  <c r="AF30" i="46"/>
  <c r="W28" i="104"/>
  <c r="Y28" i="104" s="1"/>
  <c r="W28" i="83"/>
  <c r="W29" i="55"/>
  <c r="AG27" i="104"/>
  <c r="AF28" i="55"/>
  <c r="Z27" i="11"/>
  <c r="AE28" i="55"/>
  <c r="AG27" i="91"/>
  <c r="AI28" i="97"/>
  <c r="AE29" i="44"/>
  <c r="AE27" i="104"/>
  <c r="AG29" i="44"/>
  <c r="AI29" i="18"/>
  <c r="AG27" i="42"/>
  <c r="AF28" i="90"/>
  <c r="AE27" i="42"/>
  <c r="X29" i="88"/>
  <c r="AH29" i="88" s="1"/>
  <c r="AG27" i="95"/>
  <c r="AI27" i="51"/>
  <c r="W27" i="32"/>
  <c r="AE26" i="32"/>
  <c r="AF26" i="32"/>
  <c r="AG26" i="32"/>
  <c r="W31" i="46"/>
  <c r="Y31" i="46" s="1"/>
  <c r="AG27" i="52"/>
  <c r="AE28" i="96"/>
  <c r="AI28" i="96" s="1"/>
  <c r="AF27" i="42"/>
  <c r="AF30" i="100"/>
  <c r="W31" i="89"/>
  <c r="Y30" i="18"/>
  <c r="W28" i="95"/>
  <c r="Y28" i="95" s="1"/>
  <c r="AE28" i="90"/>
  <c r="AG30" i="89"/>
  <c r="AI28" i="48"/>
  <c r="AF29" i="87"/>
  <c r="W28" i="91"/>
  <c r="X28" i="91" s="1"/>
  <c r="AG30" i="100"/>
  <c r="W29" i="90"/>
  <c r="X30" i="15"/>
  <c r="Z30" i="15" s="1"/>
  <c r="AG29" i="87"/>
  <c r="W31" i="100"/>
  <c r="Y31" i="100" s="1"/>
  <c r="AE29" i="87"/>
  <c r="AI28" i="88"/>
  <c r="AE27" i="20"/>
  <c r="Z27" i="10"/>
  <c r="AF27" i="10" s="1"/>
  <c r="AE30" i="46"/>
  <c r="AF27" i="52"/>
  <c r="AE27" i="95"/>
  <c r="AF27" i="20"/>
  <c r="AE27" i="91"/>
  <c r="Z28" i="51"/>
  <c r="AG28" i="51" s="1"/>
  <c r="Z29" i="97"/>
  <c r="AF29" i="97" s="1"/>
  <c r="Z30" i="47"/>
  <c r="AE30" i="47" s="1"/>
  <c r="Z27" i="43"/>
  <c r="AG27" i="43" s="1"/>
  <c r="Y27" i="101"/>
  <c r="X27" i="101"/>
  <c r="AI27" i="102"/>
  <c r="AH30" i="18"/>
  <c r="Y31" i="85"/>
  <c r="X31" i="85"/>
  <c r="X28" i="104"/>
  <c r="X31" i="100"/>
  <c r="AH28" i="51"/>
  <c r="Y30" i="94"/>
  <c r="X30" i="94"/>
  <c r="AI28" i="103"/>
  <c r="AE31" i="41"/>
  <c r="W32" i="41"/>
  <c r="AF31" i="41"/>
  <c r="AG31" i="41"/>
  <c r="Y29" i="82"/>
  <c r="X29" i="82"/>
  <c r="AI27" i="93"/>
  <c r="Y28" i="83"/>
  <c r="X28" i="83"/>
  <c r="Y30" i="44"/>
  <c r="X30" i="44"/>
  <c r="Y28" i="20"/>
  <c r="X28" i="20"/>
  <c r="Y29" i="35"/>
  <c r="X29" i="35"/>
  <c r="AG27" i="10"/>
  <c r="AH27" i="43"/>
  <c r="Y28" i="99"/>
  <c r="X28" i="99"/>
  <c r="AH29" i="48"/>
  <c r="Y28" i="54"/>
  <c r="X28" i="54"/>
  <c r="AI28" i="13"/>
  <c r="AI26" i="101"/>
  <c r="Z30" i="18"/>
  <c r="AI27" i="83"/>
  <c r="Y29" i="55"/>
  <c r="X29" i="55"/>
  <c r="Y31" i="53"/>
  <c r="X31" i="53"/>
  <c r="AI28" i="35"/>
  <c r="Z29" i="48"/>
  <c r="AH27" i="11"/>
  <c r="Y28" i="102"/>
  <c r="X28" i="102"/>
  <c r="AE28" i="45"/>
  <c r="AF28" i="45"/>
  <c r="AG28" i="45"/>
  <c r="W29" i="45"/>
  <c r="Y29" i="96"/>
  <c r="X29" i="96"/>
  <c r="Y30" i="87"/>
  <c r="X30" i="87"/>
  <c r="AH29" i="105"/>
  <c r="AI27" i="84"/>
  <c r="AI29" i="94"/>
  <c r="Y30" i="16"/>
  <c r="X30" i="16"/>
  <c r="Y31" i="89"/>
  <c r="X31" i="89"/>
  <c r="AH28" i="86"/>
  <c r="Y28" i="92"/>
  <c r="X28" i="92"/>
  <c r="W28" i="11"/>
  <c r="AG27" i="11"/>
  <c r="AF27" i="11"/>
  <c r="AE27" i="11"/>
  <c r="Y29" i="13"/>
  <c r="X29" i="13"/>
  <c r="Y29" i="49"/>
  <c r="X29" i="49"/>
  <c r="AI28" i="82"/>
  <c r="AH29" i="98"/>
  <c r="AI30" i="85"/>
  <c r="Y28" i="93"/>
  <c r="X28" i="93"/>
  <c r="AH28" i="50"/>
  <c r="Y28" i="52"/>
  <c r="X28" i="52"/>
  <c r="Y28" i="42"/>
  <c r="X28" i="42"/>
  <c r="Y29" i="103"/>
  <c r="X29" i="103"/>
  <c r="AE28" i="51"/>
  <c r="AF28" i="51"/>
  <c r="W29" i="51"/>
  <c r="Z29" i="105"/>
  <c r="AH29" i="97"/>
  <c r="AI29" i="16"/>
  <c r="Y28" i="84"/>
  <c r="X28" i="84"/>
  <c r="AI30" i="53"/>
  <c r="AI27" i="99"/>
  <c r="Z28" i="86"/>
  <c r="AH27" i="10"/>
  <c r="AI27" i="92"/>
  <c r="AI27" i="54"/>
  <c r="AI28" i="49"/>
  <c r="Z29" i="98"/>
  <c r="Z28" i="50"/>
  <c r="AH30" i="47"/>
  <c r="AI28" i="55"/>
  <c r="Y29" i="90"/>
  <c r="X29" i="90"/>
  <c r="Z28" i="99" l="1"/>
  <c r="AI27" i="104"/>
  <c r="AI28" i="90"/>
  <c r="AI27" i="91"/>
  <c r="AI30" i="46"/>
  <c r="AI29" i="44"/>
  <c r="AI30" i="89"/>
  <c r="X31" i="46"/>
  <c r="Z31" i="46" s="1"/>
  <c r="AI27" i="42"/>
  <c r="Z29" i="88"/>
  <c r="AH30" i="15"/>
  <c r="W28" i="10"/>
  <c r="Y28" i="10" s="1"/>
  <c r="AE27" i="10"/>
  <c r="AI27" i="10" s="1"/>
  <c r="X27" i="32"/>
  <c r="AH27" i="32" s="1"/>
  <c r="Y27" i="32"/>
  <c r="Z27" i="32" s="1"/>
  <c r="Z28" i="20"/>
  <c r="AI29" i="87"/>
  <c r="AI27" i="52"/>
  <c r="Y28" i="91"/>
  <c r="AG29" i="97"/>
  <c r="W30" i="97"/>
  <c r="X30" i="97" s="1"/>
  <c r="Z31" i="89"/>
  <c r="AE31" i="89" s="1"/>
  <c r="AI26" i="32"/>
  <c r="AE29" i="97"/>
  <c r="Z29" i="82"/>
  <c r="Z28" i="104"/>
  <c r="AF28" i="104" s="1"/>
  <c r="AG30" i="15"/>
  <c r="AF30" i="15"/>
  <c r="AE30" i="15"/>
  <c r="W31" i="15"/>
  <c r="Y31" i="15" s="1"/>
  <c r="X28" i="95"/>
  <c r="Z28" i="95" s="1"/>
  <c r="AI30" i="100"/>
  <c r="AI27" i="20"/>
  <c r="AI27" i="95"/>
  <c r="AF27" i="43"/>
  <c r="W31" i="47"/>
  <c r="AE27" i="43"/>
  <c r="AG30" i="47"/>
  <c r="AI30" i="47" s="1"/>
  <c r="W28" i="43"/>
  <c r="Y28" i="43" s="1"/>
  <c r="AF30" i="47"/>
  <c r="Z30" i="44"/>
  <c r="W31" i="44" s="1"/>
  <c r="Z30" i="94"/>
  <c r="AE30" i="94" s="1"/>
  <c r="Z31" i="100"/>
  <c r="AF31" i="100" s="1"/>
  <c r="Z28" i="93"/>
  <c r="AE28" i="93" s="1"/>
  <c r="Z29" i="90"/>
  <c r="AG29" i="90" s="1"/>
  <c r="Z28" i="54"/>
  <c r="AE28" i="54" s="1"/>
  <c r="Z28" i="84"/>
  <c r="AG28" i="84" s="1"/>
  <c r="Z29" i="49"/>
  <c r="AE29" i="49" s="1"/>
  <c r="Z29" i="96"/>
  <c r="AE29" i="96" s="1"/>
  <c r="AF28" i="93"/>
  <c r="AH28" i="42"/>
  <c r="AH31" i="46"/>
  <c r="W30" i="88"/>
  <c r="AE29" i="88"/>
  <c r="AG29" i="88"/>
  <c r="AF29" i="88"/>
  <c r="AH27" i="101"/>
  <c r="AH28" i="93"/>
  <c r="AI27" i="11"/>
  <c r="W29" i="99"/>
  <c r="AG28" i="99"/>
  <c r="AF28" i="99"/>
  <c r="AE28" i="99"/>
  <c r="AI31" i="41"/>
  <c r="AH28" i="91"/>
  <c r="AE28" i="50"/>
  <c r="AF28" i="50"/>
  <c r="AG28" i="50"/>
  <c r="W29" i="50"/>
  <c r="AF28" i="86"/>
  <c r="AE28" i="86"/>
  <c r="W29" i="86"/>
  <c r="AG28" i="86"/>
  <c r="Y29" i="51"/>
  <c r="X29" i="51"/>
  <c r="Z28" i="91"/>
  <c r="AF29" i="98"/>
  <c r="AE29" i="98"/>
  <c r="W30" i="98"/>
  <c r="AG29" i="98"/>
  <c r="AH28" i="84"/>
  <c r="Z28" i="42"/>
  <c r="AH30" i="16"/>
  <c r="W30" i="48"/>
  <c r="AE29" i="48"/>
  <c r="AF29" i="48"/>
  <c r="AG29" i="48"/>
  <c r="AH29" i="35"/>
  <c r="AH30" i="44"/>
  <c r="AH29" i="82"/>
  <c r="AH31" i="100"/>
  <c r="Z27" i="101"/>
  <c r="Y31" i="47"/>
  <c r="AH29" i="49"/>
  <c r="AH29" i="96"/>
  <c r="AI28" i="45"/>
  <c r="AI28" i="51"/>
  <c r="AH29" i="13"/>
  <c r="Y28" i="11"/>
  <c r="X28" i="11"/>
  <c r="AH30" i="87"/>
  <c r="Y29" i="45"/>
  <c r="X29" i="45"/>
  <c r="AH28" i="102"/>
  <c r="AH31" i="53"/>
  <c r="AE30" i="44"/>
  <c r="AF30" i="44"/>
  <c r="AG30" i="44"/>
  <c r="AH28" i="83"/>
  <c r="AE29" i="82"/>
  <c r="AF29" i="82"/>
  <c r="W30" i="82"/>
  <c r="AG29" i="82"/>
  <c r="AH28" i="54"/>
  <c r="AF28" i="20"/>
  <c r="W29" i="20"/>
  <c r="AG28" i="20"/>
  <c r="AE28" i="20"/>
  <c r="AH29" i="90"/>
  <c r="AH29" i="103"/>
  <c r="AH28" i="52"/>
  <c r="Z29" i="13"/>
  <c r="AH28" i="92"/>
  <c r="Z30" i="16"/>
  <c r="Z30" i="87"/>
  <c r="Z28" i="102"/>
  <c r="AH29" i="55"/>
  <c r="Z29" i="35"/>
  <c r="Z28" i="83"/>
  <c r="AH31" i="85"/>
  <c r="W30" i="105"/>
  <c r="AG29" i="105"/>
  <c r="AF29" i="105"/>
  <c r="AE29" i="105"/>
  <c r="Z29" i="103"/>
  <c r="Z28" i="52"/>
  <c r="Z28" i="92"/>
  <c r="AH31" i="89"/>
  <c r="Z31" i="53"/>
  <c r="Z29" i="55"/>
  <c r="AE30" i="18"/>
  <c r="W31" i="18"/>
  <c r="AF30" i="18"/>
  <c r="AG30" i="18"/>
  <c r="AH28" i="99"/>
  <c r="X28" i="10"/>
  <c r="AH28" i="20"/>
  <c r="Y32" i="41"/>
  <c r="X32" i="41"/>
  <c r="AH30" i="94"/>
  <c r="AH28" i="104"/>
  <c r="Z31" i="85"/>
  <c r="AF31" i="89" l="1"/>
  <c r="W32" i="46"/>
  <c r="AG31" i="46"/>
  <c r="AF28" i="84"/>
  <c r="W29" i="93"/>
  <c r="AF31" i="46"/>
  <c r="AE31" i="46"/>
  <c r="W32" i="89"/>
  <c r="X32" i="89" s="1"/>
  <c r="AG31" i="89"/>
  <c r="AI31" i="89" s="1"/>
  <c r="AI29" i="97"/>
  <c r="W32" i="100"/>
  <c r="AG28" i="104"/>
  <c r="Y30" i="97"/>
  <c r="Z30" i="97" s="1"/>
  <c r="AE28" i="104"/>
  <c r="AE27" i="32"/>
  <c r="AF27" i="32"/>
  <c r="W28" i="32"/>
  <c r="AG27" i="32"/>
  <c r="AE28" i="84"/>
  <c r="AI28" i="84" s="1"/>
  <c r="AI30" i="15"/>
  <c r="AI27" i="43"/>
  <c r="W29" i="84"/>
  <c r="X29" i="84" s="1"/>
  <c r="X31" i="15"/>
  <c r="Z31" i="15" s="1"/>
  <c r="AE31" i="15" s="1"/>
  <c r="W29" i="104"/>
  <c r="Y29" i="104" s="1"/>
  <c r="W31" i="94"/>
  <c r="AG28" i="54"/>
  <c r="AE29" i="90"/>
  <c r="Z29" i="51"/>
  <c r="AG29" i="51" s="1"/>
  <c r="W30" i="90"/>
  <c r="X30" i="90" s="1"/>
  <c r="AE31" i="100"/>
  <c r="AH28" i="95"/>
  <c r="AG31" i="100"/>
  <c r="AF30" i="94"/>
  <c r="AF29" i="96"/>
  <c r="AG29" i="96"/>
  <c r="W30" i="96"/>
  <c r="Y30" i="96" s="1"/>
  <c r="AG28" i="93"/>
  <c r="AG29" i="49"/>
  <c r="X28" i="43"/>
  <c r="AH28" i="43" s="1"/>
  <c r="X31" i="47"/>
  <c r="Z31" i="47" s="1"/>
  <c r="AG31" i="47" s="1"/>
  <c r="AG30" i="94"/>
  <c r="W29" i="54"/>
  <c r="Y29" i="54" s="1"/>
  <c r="W30" i="49"/>
  <c r="X30" i="49" s="1"/>
  <c r="AF28" i="54"/>
  <c r="Z32" i="41"/>
  <c r="W33" i="41" s="1"/>
  <c r="AF29" i="49"/>
  <c r="AF29" i="90"/>
  <c r="Y32" i="89"/>
  <c r="AH28" i="11"/>
  <c r="AF27" i="101"/>
  <c r="W28" i="101"/>
  <c r="AE27" i="101"/>
  <c r="AG27" i="101"/>
  <c r="Y30" i="98"/>
  <c r="X30" i="98"/>
  <c r="Y30" i="88"/>
  <c r="X30" i="88"/>
  <c r="Y31" i="94"/>
  <c r="X31" i="94"/>
  <c r="AH28" i="10"/>
  <c r="AF28" i="92"/>
  <c r="AE28" i="92"/>
  <c r="W29" i="92"/>
  <c r="AG28" i="92"/>
  <c r="AI28" i="20"/>
  <c r="Y32" i="100"/>
  <c r="X32" i="100"/>
  <c r="AH29" i="45"/>
  <c r="Z28" i="11"/>
  <c r="Y32" i="46"/>
  <c r="X32" i="46"/>
  <c r="AI29" i="98"/>
  <c r="Y29" i="50"/>
  <c r="X29" i="50"/>
  <c r="AI28" i="99"/>
  <c r="X30" i="96"/>
  <c r="Z28" i="10"/>
  <c r="Y31" i="18"/>
  <c r="X31" i="18"/>
  <c r="AG29" i="55"/>
  <c r="AE29" i="55"/>
  <c r="AF29" i="55"/>
  <c r="W30" i="55"/>
  <c r="AE28" i="52"/>
  <c r="AF28" i="52"/>
  <c r="AG28" i="52"/>
  <c r="W29" i="52"/>
  <c r="Y30" i="105"/>
  <c r="X30" i="105"/>
  <c r="AF28" i="83"/>
  <c r="AE28" i="83"/>
  <c r="AG28" i="83"/>
  <c r="W29" i="83"/>
  <c r="AI29" i="82"/>
  <c r="AI29" i="48"/>
  <c r="AI29" i="90"/>
  <c r="Y30" i="49"/>
  <c r="AI28" i="86"/>
  <c r="AI29" i="88"/>
  <c r="AE30" i="16"/>
  <c r="AG30" i="16"/>
  <c r="W31" i="16"/>
  <c r="AF30" i="16"/>
  <c r="Y30" i="82"/>
  <c r="X30" i="82"/>
  <c r="AI30" i="18"/>
  <c r="AE31" i="53"/>
  <c r="AF31" i="53"/>
  <c r="W32" i="53"/>
  <c r="AG31" i="53"/>
  <c r="AF28" i="95"/>
  <c r="AE28" i="95"/>
  <c r="AG28" i="95"/>
  <c r="W29" i="95"/>
  <c r="AE29" i="35"/>
  <c r="W30" i="35"/>
  <c r="AF29" i="35"/>
  <c r="AG29" i="35"/>
  <c r="W30" i="13"/>
  <c r="AG29" i="13"/>
  <c r="AF29" i="13"/>
  <c r="AE29" i="13"/>
  <c r="Y29" i="20"/>
  <c r="X29" i="20"/>
  <c r="AI30" i="44"/>
  <c r="Z29" i="45"/>
  <c r="AH30" i="97"/>
  <c r="Y30" i="48"/>
  <c r="X30" i="48"/>
  <c r="AE28" i="42"/>
  <c r="AF28" i="42"/>
  <c r="W29" i="42"/>
  <c r="AG28" i="42"/>
  <c r="W29" i="91"/>
  <c r="AG28" i="91"/>
  <c r="AE28" i="91"/>
  <c r="AF28" i="91"/>
  <c r="X29" i="104"/>
  <c r="Y29" i="93"/>
  <c r="X29" i="93"/>
  <c r="W32" i="85"/>
  <c r="AG31" i="85"/>
  <c r="AF31" i="85"/>
  <c r="AE31" i="85"/>
  <c r="AI29" i="105"/>
  <c r="W31" i="87"/>
  <c r="AG30" i="87"/>
  <c r="AF30" i="87"/>
  <c r="AE30" i="87"/>
  <c r="AE29" i="51"/>
  <c r="AF29" i="51"/>
  <c r="W30" i="51"/>
  <c r="AH32" i="41"/>
  <c r="AE29" i="103"/>
  <c r="W30" i="103"/>
  <c r="AG29" i="103"/>
  <c r="AF29" i="103"/>
  <c r="W29" i="102"/>
  <c r="AG28" i="102"/>
  <c r="AF28" i="102"/>
  <c r="AE28" i="102"/>
  <c r="Y31" i="44"/>
  <c r="X31" i="44"/>
  <c r="Y29" i="84"/>
  <c r="AH29" i="51"/>
  <c r="Y29" i="86"/>
  <c r="X29" i="86"/>
  <c r="AI28" i="50"/>
  <c r="Y29" i="99"/>
  <c r="X29" i="99"/>
  <c r="AI29" i="49" l="1"/>
  <c r="Y30" i="90"/>
  <c r="AI31" i="46"/>
  <c r="W31" i="97"/>
  <c r="X31" i="97" s="1"/>
  <c r="AF30" i="97"/>
  <c r="AI28" i="104"/>
  <c r="Z29" i="86"/>
  <c r="AH31" i="15"/>
  <c r="AI31" i="100"/>
  <c r="X29" i="54"/>
  <c r="AF32" i="41"/>
  <c r="AF31" i="15"/>
  <c r="Z30" i="82"/>
  <c r="AE30" i="82" s="1"/>
  <c r="AE32" i="41"/>
  <c r="X28" i="32"/>
  <c r="AH28" i="32" s="1"/>
  <c r="Y28" i="32"/>
  <c r="AH31" i="47"/>
  <c r="W32" i="15"/>
  <c r="Y32" i="15" s="1"/>
  <c r="AI27" i="32"/>
  <c r="AI28" i="93"/>
  <c r="Z30" i="49"/>
  <c r="AF30" i="49" s="1"/>
  <c r="AI30" i="94"/>
  <c r="AG31" i="15"/>
  <c r="W32" i="47"/>
  <c r="X32" i="47" s="1"/>
  <c r="AI29" i="96"/>
  <c r="AG32" i="41"/>
  <c r="AI28" i="54"/>
  <c r="AF31" i="47"/>
  <c r="Z28" i="43"/>
  <c r="AF28" i="43" s="1"/>
  <c r="Z30" i="96"/>
  <c r="AG30" i="96" s="1"/>
  <c r="AE31" i="47"/>
  <c r="AE30" i="97"/>
  <c r="AG30" i="97"/>
  <c r="Z30" i="48"/>
  <c r="AG30" i="48" s="1"/>
  <c r="Z31" i="94"/>
  <c r="AE31" i="94" s="1"/>
  <c r="Z32" i="89"/>
  <c r="AE32" i="89" s="1"/>
  <c r="Z29" i="84"/>
  <c r="AG29" i="84" s="1"/>
  <c r="Z30" i="105"/>
  <c r="W31" i="105" s="1"/>
  <c r="Z30" i="98"/>
  <c r="AE30" i="98" s="1"/>
  <c r="AF30" i="48"/>
  <c r="AH29" i="99"/>
  <c r="Y29" i="102"/>
  <c r="X29" i="102"/>
  <c r="Y29" i="91"/>
  <c r="X29" i="91"/>
  <c r="Y30" i="35"/>
  <c r="X30" i="35"/>
  <c r="AH31" i="18"/>
  <c r="AH29" i="54"/>
  <c r="X32" i="15"/>
  <c r="AF29" i="86"/>
  <c r="AE29" i="86"/>
  <c r="W30" i="86"/>
  <c r="AG29" i="86"/>
  <c r="AI29" i="51"/>
  <c r="AH29" i="93"/>
  <c r="AH30" i="48"/>
  <c r="AH30" i="98"/>
  <c r="Y31" i="97"/>
  <c r="Z29" i="99"/>
  <c r="AH31" i="44"/>
  <c r="Z29" i="93"/>
  <c r="AH29" i="104"/>
  <c r="AI29" i="13"/>
  <c r="AH29" i="84"/>
  <c r="Z31" i="44"/>
  <c r="AI30" i="87"/>
  <c r="AI31" i="85"/>
  <c r="Z29" i="104"/>
  <c r="AI29" i="35"/>
  <c r="Y32" i="53"/>
  <c r="X32" i="53"/>
  <c r="AH30" i="105"/>
  <c r="AI28" i="52"/>
  <c r="Z31" i="18"/>
  <c r="Z29" i="54"/>
  <c r="AH29" i="50"/>
  <c r="Y33" i="41"/>
  <c r="X33" i="41"/>
  <c r="AG30" i="82"/>
  <c r="AI28" i="92"/>
  <c r="Y29" i="42"/>
  <c r="X29" i="42"/>
  <c r="AH29" i="20"/>
  <c r="AH30" i="90"/>
  <c r="W29" i="11"/>
  <c r="AG28" i="11"/>
  <c r="AF28" i="11"/>
  <c r="AE28" i="11"/>
  <c r="AH31" i="94"/>
  <c r="Y31" i="16"/>
  <c r="X31" i="16"/>
  <c r="Y29" i="83"/>
  <c r="X29" i="83"/>
  <c r="Y30" i="55"/>
  <c r="X30" i="55"/>
  <c r="AH32" i="46"/>
  <c r="AH32" i="100"/>
  <c r="AH30" i="88"/>
  <c r="AI28" i="102"/>
  <c r="Y30" i="103"/>
  <c r="X30" i="103"/>
  <c r="Y30" i="51"/>
  <c r="X30" i="51"/>
  <c r="Y30" i="13"/>
  <c r="X30" i="13"/>
  <c r="AI31" i="53"/>
  <c r="AH30" i="49"/>
  <c r="AE28" i="10"/>
  <c r="W29" i="10"/>
  <c r="AG28" i="10"/>
  <c r="AF28" i="10"/>
  <c r="AH30" i="96"/>
  <c r="Z29" i="50"/>
  <c r="Z32" i="46"/>
  <c r="Z32" i="100"/>
  <c r="Z30" i="88"/>
  <c r="AI27" i="101"/>
  <c r="Z30" i="90"/>
  <c r="AH32" i="89"/>
  <c r="Y29" i="95"/>
  <c r="X29" i="95"/>
  <c r="AH29" i="86"/>
  <c r="AI29" i="103"/>
  <c r="Y31" i="87"/>
  <c r="X31" i="87"/>
  <c r="Y32" i="85"/>
  <c r="X32" i="85"/>
  <c r="AI28" i="91"/>
  <c r="AI28" i="42"/>
  <c r="W30" i="45"/>
  <c r="AE29" i="45"/>
  <c r="AF29" i="45"/>
  <c r="AG29" i="45"/>
  <c r="Z29" i="20"/>
  <c r="AI28" i="95"/>
  <c r="AH30" i="82"/>
  <c r="AI30" i="16"/>
  <c r="AI28" i="83"/>
  <c r="Y29" i="52"/>
  <c r="X29" i="52"/>
  <c r="AI29" i="55"/>
  <c r="Y29" i="92"/>
  <c r="X29" i="92"/>
  <c r="Y28" i="101"/>
  <c r="X28" i="101"/>
  <c r="Z28" i="32" l="1"/>
  <c r="AE30" i="49"/>
  <c r="AG30" i="49"/>
  <c r="AI30" i="49" s="1"/>
  <c r="AE30" i="48"/>
  <c r="W31" i="49"/>
  <c r="AF30" i="82"/>
  <c r="AI30" i="82" s="1"/>
  <c r="W31" i="82"/>
  <c r="X31" i="82" s="1"/>
  <c r="W32" i="94"/>
  <c r="X32" i="94" s="1"/>
  <c r="Y32" i="47"/>
  <c r="AI31" i="15"/>
  <c r="AI32" i="41"/>
  <c r="AI30" i="97"/>
  <c r="AI31" i="47"/>
  <c r="W29" i="43"/>
  <c r="Y29" i="43" s="1"/>
  <c r="AE28" i="43"/>
  <c r="AG31" i="94"/>
  <c r="AE28" i="32"/>
  <c r="W29" i="32"/>
  <c r="AG28" i="32"/>
  <c r="AF28" i="32"/>
  <c r="AG28" i="43"/>
  <c r="Z29" i="91"/>
  <c r="W30" i="91" s="1"/>
  <c r="AE30" i="105"/>
  <c r="AF30" i="105"/>
  <c r="AG30" i="105"/>
  <c r="AF31" i="94"/>
  <c r="Z30" i="13"/>
  <c r="AE30" i="13" s="1"/>
  <c r="W31" i="96"/>
  <c r="AF32" i="89"/>
  <c r="Z29" i="83"/>
  <c r="AE29" i="83" s="1"/>
  <c r="AE30" i="96"/>
  <c r="AG32" i="89"/>
  <c r="AF30" i="96"/>
  <c r="W33" i="89"/>
  <c r="X33" i="89" s="1"/>
  <c r="AE29" i="84"/>
  <c r="Z29" i="42"/>
  <c r="W30" i="84"/>
  <c r="AF30" i="98"/>
  <c r="Z32" i="47"/>
  <c r="AE32" i="47" s="1"/>
  <c r="AG30" i="98"/>
  <c r="W31" i="48"/>
  <c r="X31" i="48" s="1"/>
  <c r="W31" i="98"/>
  <c r="Y31" i="98" s="1"/>
  <c r="Z32" i="53"/>
  <c r="AG32" i="53" s="1"/>
  <c r="AF29" i="84"/>
  <c r="Z31" i="87"/>
  <c r="AG31" i="87" s="1"/>
  <c r="Z30" i="103"/>
  <c r="W31" i="103" s="1"/>
  <c r="Z31" i="16"/>
  <c r="W32" i="16" s="1"/>
  <c r="Z29" i="95"/>
  <c r="AF29" i="95" s="1"/>
  <c r="Z29" i="52"/>
  <c r="AE29" i="52" s="1"/>
  <c r="Z30" i="55"/>
  <c r="AE30" i="55" s="1"/>
  <c r="Z30" i="35"/>
  <c r="Z31" i="97"/>
  <c r="AG31" i="97" s="1"/>
  <c r="AE32" i="46"/>
  <c r="AF32" i="46"/>
  <c r="AG32" i="46"/>
  <c r="W33" i="46"/>
  <c r="AH29" i="83"/>
  <c r="AI28" i="11"/>
  <c r="AH29" i="42"/>
  <c r="AE29" i="54"/>
  <c r="AG29" i="54"/>
  <c r="AF29" i="54"/>
  <c r="W30" i="54"/>
  <c r="AH32" i="53"/>
  <c r="AE31" i="44"/>
  <c r="AF31" i="44"/>
  <c r="AG31" i="44"/>
  <c r="W32" i="44"/>
  <c r="Y31" i="96"/>
  <c r="X31" i="96"/>
  <c r="Y31" i="105"/>
  <c r="X31" i="105"/>
  <c r="AH33" i="41"/>
  <c r="AE29" i="50"/>
  <c r="AG29" i="50"/>
  <c r="W30" i="50"/>
  <c r="AF29" i="50"/>
  <c r="AH30" i="51"/>
  <c r="AG29" i="42"/>
  <c r="W30" i="42"/>
  <c r="AE29" i="42"/>
  <c r="AF29" i="42"/>
  <c r="Z33" i="41"/>
  <c r="AF31" i="18"/>
  <c r="AG31" i="18"/>
  <c r="AE31" i="18"/>
  <c r="W32" i="18"/>
  <c r="AF29" i="104"/>
  <c r="AG29" i="104"/>
  <c r="AE29" i="104"/>
  <c r="W30" i="104"/>
  <c r="AH32" i="15"/>
  <c r="AH30" i="35"/>
  <c r="AH29" i="102"/>
  <c r="Y31" i="49"/>
  <c r="X31" i="49"/>
  <c r="AH28" i="101"/>
  <c r="AH29" i="95"/>
  <c r="W31" i="90"/>
  <c r="AG30" i="90"/>
  <c r="AF30" i="90"/>
  <c r="AE30" i="90"/>
  <c r="W31" i="13"/>
  <c r="AF30" i="103"/>
  <c r="AH30" i="55"/>
  <c r="AH31" i="97"/>
  <c r="AI29" i="86"/>
  <c r="X29" i="43"/>
  <c r="Z28" i="101"/>
  <c r="AH29" i="92"/>
  <c r="W31" i="88"/>
  <c r="AG30" i="88"/>
  <c r="AF30" i="88"/>
  <c r="AE30" i="88"/>
  <c r="Y29" i="10"/>
  <c r="X29" i="10"/>
  <c r="W30" i="99"/>
  <c r="AG29" i="99"/>
  <c r="AF29" i="99"/>
  <c r="AE29" i="99"/>
  <c r="Z32" i="15"/>
  <c r="Z29" i="102"/>
  <c r="AG29" i="52"/>
  <c r="AE31" i="87"/>
  <c r="AE32" i="100"/>
  <c r="W33" i="100"/>
  <c r="AG32" i="100"/>
  <c r="AF32" i="100"/>
  <c r="Y32" i="94"/>
  <c r="AI29" i="45"/>
  <c r="AH32" i="85"/>
  <c r="Y30" i="45"/>
  <c r="X30" i="45"/>
  <c r="Z32" i="85"/>
  <c r="Z29" i="92"/>
  <c r="AH29" i="52"/>
  <c r="AI28" i="10"/>
  <c r="Z30" i="51"/>
  <c r="AH31" i="16"/>
  <c r="Y30" i="84"/>
  <c r="X30" i="84"/>
  <c r="Y29" i="11"/>
  <c r="X29" i="11"/>
  <c r="Y31" i="82"/>
  <c r="W30" i="93"/>
  <c r="AG29" i="93"/>
  <c r="AF29" i="93"/>
  <c r="AE29" i="93"/>
  <c r="AG30" i="35"/>
  <c r="AF30" i="35"/>
  <c r="AE30" i="35"/>
  <c r="W31" i="35"/>
  <c r="AE29" i="20"/>
  <c r="W30" i="20"/>
  <c r="AF29" i="20"/>
  <c r="AG29" i="20"/>
  <c r="AH31" i="87"/>
  <c r="AH30" i="13"/>
  <c r="AH30" i="103"/>
  <c r="Y30" i="86"/>
  <c r="X30" i="86"/>
  <c r="AH32" i="47"/>
  <c r="AH29" i="91"/>
  <c r="AI30" i="48"/>
  <c r="AI28" i="43" l="1"/>
  <c r="AE29" i="91"/>
  <c r="AG29" i="91"/>
  <c r="AF29" i="91"/>
  <c r="W30" i="95"/>
  <c r="Y31" i="48"/>
  <c r="Z31" i="48" s="1"/>
  <c r="AF29" i="83"/>
  <c r="AF31" i="87"/>
  <c r="W32" i="87"/>
  <c r="Y33" i="89"/>
  <c r="W30" i="52"/>
  <c r="Z33" i="89"/>
  <c r="AE33" i="89" s="1"/>
  <c r="AF29" i="52"/>
  <c r="AI30" i="98"/>
  <c r="AI31" i="94"/>
  <c r="X31" i="98"/>
  <c r="Z31" i="98" s="1"/>
  <c r="AF30" i="13"/>
  <c r="AG30" i="13"/>
  <c r="AG29" i="95"/>
  <c r="AI30" i="96"/>
  <c r="W30" i="83"/>
  <c r="Y30" i="83" s="1"/>
  <c r="Z29" i="10"/>
  <c r="W30" i="10" s="1"/>
  <c r="AI30" i="105"/>
  <c r="AG32" i="47"/>
  <c r="AF31" i="16"/>
  <c r="Y29" i="32"/>
  <c r="X29" i="32"/>
  <c r="AE32" i="53"/>
  <c r="AI28" i="32"/>
  <c r="AG29" i="83"/>
  <c r="AG31" i="16"/>
  <c r="AI29" i="84"/>
  <c r="W33" i="47"/>
  <c r="X33" i="47" s="1"/>
  <c r="AF32" i="47"/>
  <c r="Z30" i="45"/>
  <c r="AE30" i="45" s="1"/>
  <c r="AI32" i="89"/>
  <c r="Z31" i="96"/>
  <c r="AG31" i="96" s="1"/>
  <c r="AE31" i="16"/>
  <c r="AG30" i="103"/>
  <c r="AE31" i="97"/>
  <c r="AF32" i="53"/>
  <c r="W32" i="97"/>
  <c r="Y32" i="97" s="1"/>
  <c r="W31" i="55"/>
  <c r="Y31" i="55" s="1"/>
  <c r="AE30" i="103"/>
  <c r="AE29" i="95"/>
  <c r="W33" i="53"/>
  <c r="X33" i="53" s="1"/>
  <c r="Z32" i="94"/>
  <c r="AF31" i="97"/>
  <c r="AF30" i="55"/>
  <c r="AG30" i="55"/>
  <c r="Z31" i="105"/>
  <c r="W32" i="105" s="1"/>
  <c r="AF29" i="92"/>
  <c r="AE29" i="92"/>
  <c r="W30" i="92"/>
  <c r="AG29" i="92"/>
  <c r="AH30" i="86"/>
  <c r="AG33" i="89"/>
  <c r="W34" i="89"/>
  <c r="Y30" i="95"/>
  <c r="X30" i="95"/>
  <c r="Y30" i="20"/>
  <c r="X30" i="20"/>
  <c r="AH29" i="11"/>
  <c r="AI29" i="52"/>
  <c r="Y30" i="99"/>
  <c r="X30" i="99"/>
  <c r="AI30" i="90"/>
  <c r="AI31" i="18"/>
  <c r="Y30" i="42"/>
  <c r="X30" i="42"/>
  <c r="AI31" i="44"/>
  <c r="AI32" i="46"/>
  <c r="Y33" i="53"/>
  <c r="Z30" i="86"/>
  <c r="AI29" i="20"/>
  <c r="AI29" i="93"/>
  <c r="Z29" i="11"/>
  <c r="AH31" i="98"/>
  <c r="W30" i="102"/>
  <c r="AG29" i="102"/>
  <c r="AF29" i="102"/>
  <c r="AE29" i="102"/>
  <c r="AH29" i="10"/>
  <c r="Y31" i="88"/>
  <c r="X31" i="88"/>
  <c r="Y31" i="103"/>
  <c r="X31" i="103"/>
  <c r="Y30" i="104"/>
  <c r="X30" i="104"/>
  <c r="AH31" i="96"/>
  <c r="Y30" i="54"/>
  <c r="X30" i="54"/>
  <c r="AI31" i="87"/>
  <c r="AI29" i="42"/>
  <c r="AH31" i="105"/>
  <c r="Y31" i="35"/>
  <c r="X31" i="35"/>
  <c r="W31" i="51"/>
  <c r="AE30" i="51"/>
  <c r="AF30" i="51"/>
  <c r="AG30" i="51"/>
  <c r="AE29" i="10"/>
  <c r="AI29" i="104"/>
  <c r="Y30" i="50"/>
  <c r="X30" i="50"/>
  <c r="W32" i="96"/>
  <c r="Y32" i="16"/>
  <c r="X32" i="16"/>
  <c r="Y32" i="18"/>
  <c r="X32" i="18"/>
  <c r="AE32" i="85"/>
  <c r="W33" i="85"/>
  <c r="AG32" i="85"/>
  <c r="AF32" i="85"/>
  <c r="AI30" i="35"/>
  <c r="AH31" i="82"/>
  <c r="AH30" i="84"/>
  <c r="Y30" i="52"/>
  <c r="X30" i="52"/>
  <c r="AI29" i="99"/>
  <c r="AH29" i="43"/>
  <c r="Y31" i="13"/>
  <c r="X31" i="13"/>
  <c r="Y31" i="90"/>
  <c r="X31" i="90"/>
  <c r="AH31" i="49"/>
  <c r="AE33" i="41"/>
  <c r="AF33" i="41"/>
  <c r="W34" i="41"/>
  <c r="AG33" i="41"/>
  <c r="Y32" i="44"/>
  <c r="X32" i="44"/>
  <c r="Y33" i="46"/>
  <c r="X33" i="46"/>
  <c r="W33" i="94"/>
  <c r="AG32" i="94"/>
  <c r="AF32" i="94"/>
  <c r="AE32" i="94"/>
  <c r="Y32" i="87"/>
  <c r="X32" i="87"/>
  <c r="W33" i="15"/>
  <c r="AE32" i="15"/>
  <c r="AG32" i="15"/>
  <c r="AF32" i="15"/>
  <c r="AF28" i="101"/>
  <c r="AE28" i="101"/>
  <c r="AG28" i="101"/>
  <c r="W29" i="101"/>
  <c r="AH30" i="45"/>
  <c r="Y33" i="100"/>
  <c r="X33" i="100"/>
  <c r="Y30" i="93"/>
  <c r="X30" i="93"/>
  <c r="Z31" i="82"/>
  <c r="Z30" i="84"/>
  <c r="AH32" i="94"/>
  <c r="AI32" i="100"/>
  <c r="AH31" i="48"/>
  <c r="AI30" i="88"/>
  <c r="Z29" i="43"/>
  <c r="Z31" i="49"/>
  <c r="AI29" i="50"/>
  <c r="Y30" i="91"/>
  <c r="X30" i="91"/>
  <c r="AH33" i="89"/>
  <c r="AI29" i="54"/>
  <c r="Y33" i="47"/>
  <c r="AI31" i="16" l="1"/>
  <c r="AI29" i="91"/>
  <c r="Z31" i="13"/>
  <c r="AI32" i="53"/>
  <c r="AI30" i="13"/>
  <c r="AI30" i="103"/>
  <c r="W32" i="98"/>
  <c r="X32" i="98" s="1"/>
  <c r="AG31" i="98"/>
  <c r="AF31" i="98"/>
  <c r="AE31" i="98"/>
  <c r="W32" i="48"/>
  <c r="AE31" i="48"/>
  <c r="AF31" i="48"/>
  <c r="AG31" i="48"/>
  <c r="AF33" i="89"/>
  <c r="AG29" i="10"/>
  <c r="AE31" i="96"/>
  <c r="AF29" i="10"/>
  <c r="AF31" i="96"/>
  <c r="AI32" i="47"/>
  <c r="AI29" i="95"/>
  <c r="AI29" i="83"/>
  <c r="X30" i="83"/>
  <c r="Z30" i="83" s="1"/>
  <c r="AG30" i="83" s="1"/>
  <c r="AI30" i="55"/>
  <c r="AF30" i="45"/>
  <c r="W31" i="45"/>
  <c r="Y31" i="45" s="1"/>
  <c r="AH29" i="32"/>
  <c r="Z29" i="32"/>
  <c r="AG30" i="45"/>
  <c r="X31" i="55"/>
  <c r="Z31" i="55" s="1"/>
  <c r="AE31" i="55" s="1"/>
  <c r="AF31" i="105"/>
  <c r="AG31" i="105"/>
  <c r="AE31" i="105"/>
  <c r="Z32" i="18"/>
  <c r="AG32" i="18" s="1"/>
  <c r="Z33" i="46"/>
  <c r="AF33" i="46" s="1"/>
  <c r="X32" i="97"/>
  <c r="AH32" i="97" s="1"/>
  <c r="AI31" i="97"/>
  <c r="Z33" i="100"/>
  <c r="AE33" i="100" s="1"/>
  <c r="Z30" i="52"/>
  <c r="AE30" i="52" s="1"/>
  <c r="Z30" i="42"/>
  <c r="W31" i="42" s="1"/>
  <c r="Z31" i="90"/>
  <c r="AG31" i="90" s="1"/>
  <c r="Z30" i="104"/>
  <c r="AE30" i="104" s="1"/>
  <c r="Z33" i="47"/>
  <c r="AF33" i="47" s="1"/>
  <c r="Z30" i="54"/>
  <c r="W31" i="54" s="1"/>
  <c r="Y34" i="41"/>
  <c r="X34" i="41"/>
  <c r="AH31" i="88"/>
  <c r="Y34" i="89"/>
  <c r="X34" i="89"/>
  <c r="W31" i="84"/>
  <c r="AG30" i="84"/>
  <c r="AF30" i="84"/>
  <c r="AE30" i="84"/>
  <c r="Y29" i="101"/>
  <c r="X29" i="101"/>
  <c r="AI32" i="15"/>
  <c r="Y33" i="94"/>
  <c r="X33" i="94"/>
  <c r="AH32" i="44"/>
  <c r="AH32" i="16"/>
  <c r="Y32" i="96"/>
  <c r="X32" i="96"/>
  <c r="AI30" i="51"/>
  <c r="Z31" i="88"/>
  <c r="AH33" i="53"/>
  <c r="AH30" i="99"/>
  <c r="AH30" i="95"/>
  <c r="AI33" i="89"/>
  <c r="Z32" i="97"/>
  <c r="AE31" i="82"/>
  <c r="W32" i="82"/>
  <c r="AG31" i="82"/>
  <c r="AF31" i="82"/>
  <c r="AH33" i="100"/>
  <c r="Y33" i="15"/>
  <c r="X33" i="15"/>
  <c r="Z32" i="44"/>
  <c r="AI33" i="41"/>
  <c r="AH31" i="13"/>
  <c r="AH32" i="18"/>
  <c r="Z32" i="16"/>
  <c r="Y31" i="51"/>
  <c r="X31" i="51"/>
  <c r="Y30" i="102"/>
  <c r="X30" i="102"/>
  <c r="Z30" i="99"/>
  <c r="Z30" i="95"/>
  <c r="AE31" i="49"/>
  <c r="W32" i="49"/>
  <c r="AF31" i="49"/>
  <c r="AG31" i="49"/>
  <c r="AH30" i="93"/>
  <c r="AI28" i="101"/>
  <c r="AH32" i="87"/>
  <c r="W32" i="13"/>
  <c r="AG31" i="13"/>
  <c r="AF31" i="13"/>
  <c r="AE31" i="13"/>
  <c r="W33" i="18"/>
  <c r="AF32" i="18"/>
  <c r="Y30" i="10"/>
  <c r="X30" i="10"/>
  <c r="AH31" i="35"/>
  <c r="Y32" i="48"/>
  <c r="X32" i="48"/>
  <c r="X31" i="45"/>
  <c r="AH31" i="103"/>
  <c r="Z33" i="53"/>
  <c r="W32" i="90"/>
  <c r="AH33" i="47"/>
  <c r="AH30" i="91"/>
  <c r="Z30" i="93"/>
  <c r="Z32" i="87"/>
  <c r="AI32" i="94"/>
  <c r="AH33" i="46"/>
  <c r="Y33" i="85"/>
  <c r="X33" i="85"/>
  <c r="AI31" i="96"/>
  <c r="AH30" i="50"/>
  <c r="Z31" i="35"/>
  <c r="Z31" i="103"/>
  <c r="AH30" i="20"/>
  <c r="Y30" i="92"/>
  <c r="X30" i="92"/>
  <c r="AE33" i="46"/>
  <c r="W34" i="46"/>
  <c r="AG33" i="46"/>
  <c r="AH30" i="104"/>
  <c r="AF30" i="86"/>
  <c r="AE30" i="86"/>
  <c r="AG30" i="86"/>
  <c r="W31" i="86"/>
  <c r="AH30" i="42"/>
  <c r="AE29" i="43"/>
  <c r="AG29" i="43"/>
  <c r="AF29" i="43"/>
  <c r="W30" i="43"/>
  <c r="Z30" i="91"/>
  <c r="AH31" i="90"/>
  <c r="AH30" i="52"/>
  <c r="Y32" i="98"/>
  <c r="AI32" i="85"/>
  <c r="Z30" i="50"/>
  <c r="AH30" i="54"/>
  <c r="AI29" i="102"/>
  <c r="AF29" i="11"/>
  <c r="AG29" i="11"/>
  <c r="W30" i="11"/>
  <c r="AE29" i="11"/>
  <c r="Z30" i="20"/>
  <c r="AI29" i="92"/>
  <c r="Y32" i="105"/>
  <c r="X32" i="105"/>
  <c r="AI31" i="48" l="1"/>
  <c r="AI29" i="10"/>
  <c r="AH30" i="83"/>
  <c r="AI31" i="98"/>
  <c r="AF30" i="42"/>
  <c r="AH31" i="55"/>
  <c r="AI31" i="105"/>
  <c r="Z34" i="41"/>
  <c r="AE34" i="41" s="1"/>
  <c r="AI30" i="45"/>
  <c r="AE30" i="54"/>
  <c r="AG30" i="42"/>
  <c r="AE30" i="42"/>
  <c r="AE32" i="18"/>
  <c r="AI32" i="18" s="1"/>
  <c r="AG30" i="52"/>
  <c r="W30" i="32"/>
  <c r="AE29" i="32"/>
  <c r="AF29" i="32"/>
  <c r="AG29" i="32"/>
  <c r="AE30" i="83"/>
  <c r="W31" i="83"/>
  <c r="Y31" i="83" s="1"/>
  <c r="AF30" i="104"/>
  <c r="AF30" i="83"/>
  <c r="AI30" i="83" s="1"/>
  <c r="W31" i="104"/>
  <c r="X31" i="104" s="1"/>
  <c r="AG30" i="104"/>
  <c r="AE33" i="47"/>
  <c r="Z32" i="48"/>
  <c r="AE32" i="48" s="1"/>
  <c r="AF33" i="100"/>
  <c r="AF30" i="52"/>
  <c r="AG31" i="55"/>
  <c r="AG33" i="47"/>
  <c r="AG33" i="100"/>
  <c r="AG30" i="54"/>
  <c r="W31" i="52"/>
  <c r="Y31" i="52" s="1"/>
  <c r="AF31" i="55"/>
  <c r="W34" i="47"/>
  <c r="X34" i="47" s="1"/>
  <c r="W34" i="100"/>
  <c r="Y34" i="100" s="1"/>
  <c r="AF30" i="54"/>
  <c r="W32" i="55"/>
  <c r="Y32" i="55" s="1"/>
  <c r="AE31" i="90"/>
  <c r="Z32" i="98"/>
  <c r="AE32" i="98" s="1"/>
  <c r="Z32" i="105"/>
  <c r="AE32" i="105" s="1"/>
  <c r="AF31" i="90"/>
  <c r="Z31" i="51"/>
  <c r="AE31" i="51" s="1"/>
  <c r="AH32" i="96"/>
  <c r="AH29" i="101"/>
  <c r="AF34" i="41"/>
  <c r="W35" i="41"/>
  <c r="AG34" i="41"/>
  <c r="Y32" i="90"/>
  <c r="X32" i="90"/>
  <c r="AH31" i="45"/>
  <c r="Y33" i="18"/>
  <c r="X33" i="18"/>
  <c r="AH33" i="15"/>
  <c r="AE31" i="88"/>
  <c r="W32" i="88"/>
  <c r="AG31" i="88"/>
  <c r="AF31" i="88"/>
  <c r="Z32" i="96"/>
  <c r="AH33" i="94"/>
  <c r="Z29" i="101"/>
  <c r="AH34" i="89"/>
  <c r="Y31" i="42"/>
  <c r="X31" i="42"/>
  <c r="AH30" i="92"/>
  <c r="W33" i="97"/>
  <c r="AG32" i="97"/>
  <c r="AF32" i="97"/>
  <c r="AE32" i="97"/>
  <c r="AI29" i="43"/>
  <c r="Z30" i="92"/>
  <c r="Y30" i="11"/>
  <c r="X30" i="11"/>
  <c r="AH32" i="98"/>
  <c r="AI30" i="86"/>
  <c r="AF31" i="35"/>
  <c r="AG31" i="35"/>
  <c r="W32" i="35"/>
  <c r="AE31" i="35"/>
  <c r="W33" i="87"/>
  <c r="AG32" i="87"/>
  <c r="AF32" i="87"/>
  <c r="AE32" i="87"/>
  <c r="AE33" i="53"/>
  <c r="AF33" i="53"/>
  <c r="AG33" i="53"/>
  <c r="W34" i="53"/>
  <c r="Z31" i="45"/>
  <c r="AI31" i="13"/>
  <c r="Y32" i="49"/>
  <c r="X32" i="49"/>
  <c r="Z33" i="15"/>
  <c r="Y32" i="82"/>
  <c r="X32" i="82"/>
  <c r="Z33" i="94"/>
  <c r="Z34" i="89"/>
  <c r="X31" i="83"/>
  <c r="AI29" i="11"/>
  <c r="AG30" i="50"/>
  <c r="AE30" i="50"/>
  <c r="AF30" i="50"/>
  <c r="W31" i="50"/>
  <c r="AG32" i="98"/>
  <c r="Y34" i="47"/>
  <c r="AH30" i="10"/>
  <c r="AI31" i="49"/>
  <c r="AH30" i="102"/>
  <c r="AI31" i="82"/>
  <c r="AI30" i="84"/>
  <c r="AH31" i="51"/>
  <c r="W31" i="91"/>
  <c r="AG30" i="91"/>
  <c r="AF30" i="91"/>
  <c r="AE30" i="91"/>
  <c r="AH33" i="85"/>
  <c r="W31" i="93"/>
  <c r="AG30" i="93"/>
  <c r="AF30" i="93"/>
  <c r="AE30" i="93"/>
  <c r="AG30" i="20"/>
  <c r="AF30" i="20"/>
  <c r="AE30" i="20"/>
  <c r="W31" i="20"/>
  <c r="Y30" i="43"/>
  <c r="X30" i="43"/>
  <c r="Y34" i="46"/>
  <c r="X34" i="46"/>
  <c r="Z33" i="85"/>
  <c r="AH32" i="48"/>
  <c r="Z30" i="10"/>
  <c r="AF30" i="95"/>
  <c r="AE30" i="95"/>
  <c r="W31" i="95"/>
  <c r="AG30" i="95"/>
  <c r="Z30" i="102"/>
  <c r="Y31" i="54"/>
  <c r="X31" i="54"/>
  <c r="AH34" i="41"/>
  <c r="Y31" i="86"/>
  <c r="X31" i="86"/>
  <c r="AE32" i="44"/>
  <c r="AF32" i="44"/>
  <c r="W33" i="44"/>
  <c r="AG32" i="44"/>
  <c r="Y31" i="84"/>
  <c r="X31" i="84"/>
  <c r="AH32" i="105"/>
  <c r="AI33" i="46"/>
  <c r="AE31" i="103"/>
  <c r="W32" i="103"/>
  <c r="AG31" i="103"/>
  <c r="AF31" i="103"/>
  <c r="Y32" i="13"/>
  <c r="X32" i="13"/>
  <c r="Z32" i="13" s="1"/>
  <c r="W31" i="99"/>
  <c r="AG30" i="99"/>
  <c r="AF30" i="99"/>
  <c r="AE30" i="99"/>
  <c r="AE32" i="16"/>
  <c r="AF32" i="16"/>
  <c r="AG32" i="16"/>
  <c r="W33" i="16"/>
  <c r="Y31" i="104"/>
  <c r="W33" i="48" l="1"/>
  <c r="Y33" i="48" s="1"/>
  <c r="AI30" i="42"/>
  <c r="AI30" i="52"/>
  <c r="AG32" i="48"/>
  <c r="AF32" i="48"/>
  <c r="Z34" i="47"/>
  <c r="AG34" i="47" s="1"/>
  <c r="X31" i="52"/>
  <c r="AI30" i="54"/>
  <c r="Z30" i="43"/>
  <c r="W31" i="43" s="1"/>
  <c r="AI31" i="55"/>
  <c r="AI29" i="32"/>
  <c r="AG32" i="105"/>
  <c r="Y30" i="32"/>
  <c r="X30" i="32"/>
  <c r="W33" i="105"/>
  <c r="Z34" i="46"/>
  <c r="AG34" i="46" s="1"/>
  <c r="X34" i="100"/>
  <c r="AH34" i="100" s="1"/>
  <c r="AI30" i="104"/>
  <c r="AI33" i="47"/>
  <c r="AG31" i="51"/>
  <c r="Z31" i="86"/>
  <c r="AG31" i="86" s="1"/>
  <c r="W32" i="51"/>
  <c r="X32" i="55"/>
  <c r="Z32" i="55" s="1"/>
  <c r="AI33" i="100"/>
  <c r="AF32" i="98"/>
  <c r="AF32" i="105"/>
  <c r="W33" i="98"/>
  <c r="Y33" i="98" s="1"/>
  <c r="Z33" i="18"/>
  <c r="AG33" i="18" s="1"/>
  <c r="AF31" i="51"/>
  <c r="Z31" i="84"/>
  <c r="W32" i="84" s="1"/>
  <c r="Z31" i="83"/>
  <c r="W32" i="83" s="1"/>
  <c r="Z32" i="49"/>
  <c r="AF32" i="49" s="1"/>
  <c r="AI31" i="90"/>
  <c r="Z32" i="82"/>
  <c r="AF32" i="82" s="1"/>
  <c r="Z32" i="90"/>
  <c r="AG32" i="90" s="1"/>
  <c r="Z31" i="104"/>
  <c r="AE31" i="104" s="1"/>
  <c r="W34" i="18"/>
  <c r="AG32" i="13"/>
  <c r="W33" i="13"/>
  <c r="AF32" i="13"/>
  <c r="AE32" i="13"/>
  <c r="AE31" i="45"/>
  <c r="AF31" i="45"/>
  <c r="W32" i="45"/>
  <c r="AG31" i="45"/>
  <c r="Y33" i="97"/>
  <c r="X33" i="97"/>
  <c r="AI31" i="103"/>
  <c r="AE30" i="10"/>
  <c r="AG30" i="10"/>
  <c r="W31" i="10"/>
  <c r="AF30" i="10"/>
  <c r="AH34" i="46"/>
  <c r="Y31" i="20"/>
  <c r="X31" i="20"/>
  <c r="AI30" i="91"/>
  <c r="AH34" i="47"/>
  <c r="AE33" i="94"/>
  <c r="W34" i="94"/>
  <c r="AG33" i="94"/>
  <c r="AF33" i="94"/>
  <c r="Y34" i="53"/>
  <c r="X34" i="53"/>
  <c r="AI32" i="87"/>
  <c r="AH30" i="11"/>
  <c r="W32" i="86"/>
  <c r="Y32" i="35"/>
  <c r="X32" i="35"/>
  <c r="Y33" i="16"/>
  <c r="X33" i="16"/>
  <c r="Y31" i="99"/>
  <c r="X31" i="99"/>
  <c r="Y33" i="44"/>
  <c r="X33" i="44"/>
  <c r="W31" i="102"/>
  <c r="AG30" i="102"/>
  <c r="AF30" i="102"/>
  <c r="AE30" i="102"/>
  <c r="AI30" i="20"/>
  <c r="Y31" i="93"/>
  <c r="X31" i="93"/>
  <c r="Y31" i="50"/>
  <c r="X31" i="50"/>
  <c r="AH32" i="82"/>
  <c r="AH32" i="49"/>
  <c r="Z30" i="11"/>
  <c r="AF29" i="101"/>
  <c r="AE29" i="101"/>
  <c r="W30" i="101"/>
  <c r="AG29" i="101"/>
  <c r="Y32" i="88"/>
  <c r="X32" i="88"/>
  <c r="Y35" i="41"/>
  <c r="X35" i="41"/>
  <c r="Y32" i="103"/>
  <c r="X32" i="103"/>
  <c r="AH31" i="83"/>
  <c r="AH31" i="54"/>
  <c r="AE34" i="47"/>
  <c r="W35" i="47"/>
  <c r="AF34" i="47"/>
  <c r="AH31" i="52"/>
  <c r="AI32" i="97"/>
  <c r="AH31" i="42"/>
  <c r="AI31" i="88"/>
  <c r="Y32" i="51"/>
  <c r="X32" i="51"/>
  <c r="AF30" i="92"/>
  <c r="AE30" i="92"/>
  <c r="W31" i="92"/>
  <c r="AG30" i="92"/>
  <c r="X33" i="48"/>
  <c r="AE34" i="46"/>
  <c r="AF34" i="46"/>
  <c r="W35" i="46"/>
  <c r="AH31" i="104"/>
  <c r="AI32" i="16"/>
  <c r="AH31" i="84"/>
  <c r="AI32" i="44"/>
  <c r="AH32" i="55"/>
  <c r="Z31" i="54"/>
  <c r="Y31" i="95"/>
  <c r="X31" i="95"/>
  <c r="AH30" i="43"/>
  <c r="Y31" i="91"/>
  <c r="X31" i="91"/>
  <c r="AI30" i="50"/>
  <c r="AI33" i="53"/>
  <c r="Y33" i="87"/>
  <c r="X33" i="87"/>
  <c r="Z31" i="42"/>
  <c r="AH32" i="90"/>
  <c r="AI34" i="41"/>
  <c r="AE33" i="85"/>
  <c r="W34" i="85"/>
  <c r="AG33" i="85"/>
  <c r="AF33" i="85"/>
  <c r="AF34" i="89"/>
  <c r="AE34" i="89"/>
  <c r="AG34" i="89"/>
  <c r="W35" i="89"/>
  <c r="AI30" i="99"/>
  <c r="AH32" i="13"/>
  <c r="AH31" i="86"/>
  <c r="AI30" i="95"/>
  <c r="AI30" i="93"/>
  <c r="Y33" i="105"/>
  <c r="X33" i="105"/>
  <c r="Z31" i="52"/>
  <c r="AF33" i="15"/>
  <c r="AE33" i="15"/>
  <c r="W34" i="15"/>
  <c r="AG33" i="15"/>
  <c r="AI31" i="35"/>
  <c r="W33" i="96"/>
  <c r="AG32" i="96"/>
  <c r="AF32" i="96"/>
  <c r="AE32" i="96"/>
  <c r="AH33" i="18"/>
  <c r="AF33" i="18" l="1"/>
  <c r="AF31" i="86"/>
  <c r="AE31" i="86"/>
  <c r="AI31" i="86" s="1"/>
  <c r="AF30" i="43"/>
  <c r="W33" i="90"/>
  <c r="Y33" i="90" s="1"/>
  <c r="AE30" i="43"/>
  <c r="AI32" i="48"/>
  <c r="AG30" i="43"/>
  <c r="AI30" i="43" s="1"/>
  <c r="Z34" i="100"/>
  <c r="W35" i="100" s="1"/>
  <c r="AE33" i="18"/>
  <c r="AI32" i="98"/>
  <c r="AG32" i="82"/>
  <c r="W33" i="82"/>
  <c r="AF32" i="90"/>
  <c r="AE32" i="82"/>
  <c r="Z30" i="32"/>
  <c r="AH30" i="32"/>
  <c r="AG31" i="83"/>
  <c r="AE32" i="49"/>
  <c r="Z32" i="51"/>
  <c r="AE32" i="51" s="1"/>
  <c r="AG32" i="49"/>
  <c r="AI32" i="105"/>
  <c r="W33" i="49"/>
  <c r="X33" i="49" s="1"/>
  <c r="AI31" i="51"/>
  <c r="AG31" i="84"/>
  <c r="AE32" i="90"/>
  <c r="AE32" i="55"/>
  <c r="AF32" i="55"/>
  <c r="AG32" i="55"/>
  <c r="W33" i="55"/>
  <c r="AE34" i="100"/>
  <c r="AE31" i="83"/>
  <c r="AG34" i="100"/>
  <c r="AF31" i="83"/>
  <c r="X33" i="98"/>
  <c r="Z33" i="98" s="1"/>
  <c r="AF31" i="104"/>
  <c r="Z35" i="41"/>
  <c r="W32" i="104"/>
  <c r="X32" i="104" s="1"/>
  <c r="AE31" i="84"/>
  <c r="Z31" i="50"/>
  <c r="AG31" i="50" s="1"/>
  <c r="Z32" i="35"/>
  <c r="W33" i="35" s="1"/>
  <c r="AG31" i="104"/>
  <c r="AF31" i="84"/>
  <c r="W36" i="41"/>
  <c r="AE35" i="41"/>
  <c r="AF35" i="41"/>
  <c r="AG35" i="41"/>
  <c r="Y33" i="96"/>
  <c r="X33" i="96"/>
  <c r="Y34" i="18"/>
  <c r="X34" i="18"/>
  <c r="Y31" i="43"/>
  <c r="X31" i="43"/>
  <c r="AH33" i="105"/>
  <c r="AH33" i="87"/>
  <c r="AI34" i="46"/>
  <c r="AH33" i="44"/>
  <c r="Y32" i="86"/>
  <c r="X32" i="86"/>
  <c r="AH33" i="97"/>
  <c r="AI31" i="45"/>
  <c r="AI33" i="18"/>
  <c r="Y33" i="49"/>
  <c r="Z33" i="87"/>
  <c r="AH33" i="48"/>
  <c r="AI29" i="101"/>
  <c r="Z33" i="44"/>
  <c r="Y34" i="94"/>
  <c r="X34" i="94"/>
  <c r="Y31" i="10"/>
  <c r="X31" i="10"/>
  <c r="Z33" i="97"/>
  <c r="AI32" i="13"/>
  <c r="AI33" i="85"/>
  <c r="Y31" i="92"/>
  <c r="X31" i="92"/>
  <c r="AH35" i="41"/>
  <c r="AH32" i="35"/>
  <c r="Y30" i="101"/>
  <c r="X30" i="101"/>
  <c r="Y34" i="15"/>
  <c r="X34" i="15"/>
  <c r="AH31" i="95"/>
  <c r="AI32" i="96"/>
  <c r="Y35" i="89"/>
  <c r="X35" i="89"/>
  <c r="AE31" i="42"/>
  <c r="AF31" i="42"/>
  <c r="W32" i="42"/>
  <c r="AG31" i="42"/>
  <c r="Z31" i="95"/>
  <c r="Z33" i="48"/>
  <c r="Y35" i="47"/>
  <c r="X35" i="47"/>
  <c r="AH32" i="103"/>
  <c r="AH32" i="88"/>
  <c r="AI30" i="102"/>
  <c r="AH33" i="16"/>
  <c r="AH34" i="53"/>
  <c r="AI33" i="94"/>
  <c r="Y33" i="55"/>
  <c r="X33" i="55"/>
  <c r="AF32" i="51"/>
  <c r="AG32" i="51"/>
  <c r="W33" i="51"/>
  <c r="Y31" i="102"/>
  <c r="X31" i="102"/>
  <c r="Y35" i="100"/>
  <c r="X35" i="100"/>
  <c r="Z33" i="105"/>
  <c r="AH31" i="91"/>
  <c r="AI30" i="92"/>
  <c r="Z31" i="91"/>
  <c r="AI33" i="15"/>
  <c r="AI34" i="47"/>
  <c r="Z32" i="103"/>
  <c r="Z32" i="88"/>
  <c r="W31" i="11"/>
  <c r="AG30" i="11"/>
  <c r="AE30" i="11"/>
  <c r="AF30" i="11"/>
  <c r="AH31" i="93"/>
  <c r="AH31" i="99"/>
  <c r="AH31" i="20"/>
  <c r="AI30" i="10"/>
  <c r="Y33" i="13"/>
  <c r="X33" i="13"/>
  <c r="Y32" i="84"/>
  <c r="X32" i="84"/>
  <c r="Y32" i="83"/>
  <c r="X32" i="83"/>
  <c r="AE31" i="52"/>
  <c r="W32" i="52"/>
  <c r="AF31" i="52"/>
  <c r="AG31" i="52"/>
  <c r="AI34" i="89"/>
  <c r="Y34" i="85"/>
  <c r="X34" i="85"/>
  <c r="AE31" i="54"/>
  <c r="AF31" i="54"/>
  <c r="AG31" i="54"/>
  <c r="W32" i="54"/>
  <c r="Y35" i="46"/>
  <c r="X35" i="46"/>
  <c r="AH32" i="51"/>
  <c r="Y33" i="82"/>
  <c r="X33" i="82"/>
  <c r="AH31" i="50"/>
  <c r="Z31" i="93"/>
  <c r="Z31" i="99"/>
  <c r="Z33" i="16"/>
  <c r="Z34" i="53"/>
  <c r="Z31" i="20"/>
  <c r="Y32" i="45"/>
  <c r="X32" i="45"/>
  <c r="X33" i="90"/>
  <c r="AF31" i="50" l="1"/>
  <c r="AI32" i="82"/>
  <c r="AF34" i="100"/>
  <c r="AI32" i="90"/>
  <c r="AI32" i="49"/>
  <c r="AI31" i="104"/>
  <c r="AG30" i="32"/>
  <c r="W31" i="32"/>
  <c r="AE30" i="32"/>
  <c r="AF30" i="32"/>
  <c r="AE31" i="50"/>
  <c r="AI31" i="84"/>
  <c r="Z33" i="13"/>
  <c r="Z32" i="83"/>
  <c r="Z35" i="46"/>
  <c r="AE35" i="46" s="1"/>
  <c r="Z35" i="47"/>
  <c r="AF35" i="47" s="1"/>
  <c r="Z31" i="92"/>
  <c r="AF31" i="92" s="1"/>
  <c r="AI32" i="55"/>
  <c r="Z32" i="86"/>
  <c r="AF32" i="86" s="1"/>
  <c r="AH33" i="98"/>
  <c r="Y32" i="104"/>
  <c r="AI34" i="100"/>
  <c r="W32" i="50"/>
  <c r="AI31" i="83"/>
  <c r="Z32" i="45"/>
  <c r="AF32" i="45" s="1"/>
  <c r="AG33" i="98"/>
  <c r="Z34" i="18"/>
  <c r="AF34" i="18" s="1"/>
  <c r="AG32" i="35"/>
  <c r="Z30" i="101"/>
  <c r="AG30" i="101" s="1"/>
  <c r="Z35" i="89"/>
  <c r="AF35" i="89" s="1"/>
  <c r="W34" i="98"/>
  <c r="X34" i="98" s="1"/>
  <c r="Z31" i="43"/>
  <c r="AE31" i="43" s="1"/>
  <c r="AF32" i="35"/>
  <c r="Z34" i="15"/>
  <c r="AE33" i="98"/>
  <c r="Z34" i="94"/>
  <c r="W35" i="94" s="1"/>
  <c r="AF33" i="98"/>
  <c r="AE32" i="35"/>
  <c r="AF30" i="101"/>
  <c r="AE35" i="47"/>
  <c r="AG35" i="47"/>
  <c r="W36" i="47"/>
  <c r="W32" i="91"/>
  <c r="AG31" i="91"/>
  <c r="AF31" i="91"/>
  <c r="AE31" i="91"/>
  <c r="AF31" i="95"/>
  <c r="AE31" i="95"/>
  <c r="W32" i="95"/>
  <c r="AG31" i="95"/>
  <c r="AH31" i="10"/>
  <c r="AH33" i="49"/>
  <c r="AH33" i="96"/>
  <c r="Y36" i="41"/>
  <c r="X36" i="41"/>
  <c r="W32" i="93"/>
  <c r="AG31" i="93"/>
  <c r="AF31" i="93"/>
  <c r="AE31" i="93"/>
  <c r="AH34" i="85"/>
  <c r="AH32" i="84"/>
  <c r="W34" i="87"/>
  <c r="AG33" i="87"/>
  <c r="AF33" i="87"/>
  <c r="AE33" i="87"/>
  <c r="AH31" i="43"/>
  <c r="Z34" i="85"/>
  <c r="AH31" i="102"/>
  <c r="Y31" i="11"/>
  <c r="X31" i="11"/>
  <c r="Z31" i="102"/>
  <c r="AH33" i="55"/>
  <c r="Z31" i="10"/>
  <c r="Z33" i="49"/>
  <c r="AH32" i="104"/>
  <c r="Z33" i="96"/>
  <c r="AH35" i="89"/>
  <c r="AH30" i="101"/>
  <c r="AH34" i="94"/>
  <c r="AI32" i="51"/>
  <c r="AE31" i="20"/>
  <c r="AF31" i="20"/>
  <c r="W32" i="20"/>
  <c r="AG31" i="20"/>
  <c r="AH32" i="45"/>
  <c r="AE34" i="53"/>
  <c r="AF34" i="53"/>
  <c r="AG34" i="53"/>
  <c r="W35" i="53"/>
  <c r="AH35" i="46"/>
  <c r="AI31" i="54"/>
  <c r="AH32" i="83"/>
  <c r="AH33" i="13"/>
  <c r="AE32" i="88"/>
  <c r="W33" i="88"/>
  <c r="AG32" i="88"/>
  <c r="AF32" i="88"/>
  <c r="W34" i="105"/>
  <c r="AG33" i="105"/>
  <c r="AF33" i="105"/>
  <c r="AE33" i="105"/>
  <c r="Z33" i="55"/>
  <c r="AH35" i="47"/>
  <c r="Y32" i="42"/>
  <c r="X32" i="42"/>
  <c r="AH34" i="15"/>
  <c r="AH31" i="92"/>
  <c r="AE33" i="44"/>
  <c r="AF33" i="44"/>
  <c r="W34" i="44"/>
  <c r="AG33" i="44"/>
  <c r="Z32" i="104"/>
  <c r="AI31" i="52"/>
  <c r="AI35" i="41"/>
  <c r="AH33" i="90"/>
  <c r="AE33" i="16"/>
  <c r="AF33" i="16"/>
  <c r="W34" i="16"/>
  <c r="AG33" i="16"/>
  <c r="AF32" i="83"/>
  <c r="AE32" i="83"/>
  <c r="W33" i="83"/>
  <c r="AG32" i="83"/>
  <c r="W34" i="13"/>
  <c r="AG33" i="13"/>
  <c r="AF33" i="13"/>
  <c r="AE33" i="13"/>
  <c r="W33" i="103"/>
  <c r="AE32" i="103"/>
  <c r="AG32" i="103"/>
  <c r="AF32" i="103"/>
  <c r="AH35" i="100"/>
  <c r="Y32" i="50"/>
  <c r="X32" i="50"/>
  <c r="Y33" i="51"/>
  <c r="X33" i="51"/>
  <c r="AE33" i="48"/>
  <c r="AF33" i="48"/>
  <c r="AG33" i="48"/>
  <c r="W34" i="48"/>
  <c r="AG34" i="15"/>
  <c r="W35" i="15"/>
  <c r="AF34" i="15"/>
  <c r="AE34" i="15"/>
  <c r="AE31" i="92"/>
  <c r="AG31" i="92"/>
  <c r="AH32" i="86"/>
  <c r="Y33" i="35"/>
  <c r="X33" i="35"/>
  <c r="Y32" i="54"/>
  <c r="X32" i="54"/>
  <c r="AI30" i="11"/>
  <c r="W34" i="97"/>
  <c r="AE33" i="97"/>
  <c r="AG33" i="97"/>
  <c r="AF33" i="97"/>
  <c r="Z32" i="84"/>
  <c r="AH33" i="82"/>
  <c r="Z33" i="90"/>
  <c r="W32" i="99"/>
  <c r="AG31" i="99"/>
  <c r="AF31" i="99"/>
  <c r="AE31" i="99"/>
  <c r="Z33" i="82"/>
  <c r="Y32" i="52"/>
  <c r="X32" i="52"/>
  <c r="Z35" i="100"/>
  <c r="AI31" i="42"/>
  <c r="AH34" i="18"/>
  <c r="AE30" i="101" l="1"/>
  <c r="W36" i="89"/>
  <c r="W31" i="101"/>
  <c r="AG35" i="89"/>
  <c r="AI35" i="89" s="1"/>
  <c r="W32" i="92"/>
  <c r="Y32" i="92" s="1"/>
  <c r="W33" i="86"/>
  <c r="AE32" i="86"/>
  <c r="AG34" i="94"/>
  <c r="W33" i="45"/>
  <c r="AG32" i="86"/>
  <c r="AI31" i="50"/>
  <c r="AE32" i="45"/>
  <c r="W36" i="46"/>
  <c r="AE34" i="18"/>
  <c r="AF35" i="46"/>
  <c r="AF34" i="94"/>
  <c r="AI30" i="32"/>
  <c r="AG35" i="46"/>
  <c r="AE34" i="94"/>
  <c r="Y31" i="32"/>
  <c r="X31" i="32"/>
  <c r="AG32" i="45"/>
  <c r="W32" i="43"/>
  <c r="AI32" i="35"/>
  <c r="Z32" i="52"/>
  <c r="AE35" i="89"/>
  <c r="Y34" i="98"/>
  <c r="Z34" i="98" s="1"/>
  <c r="AG31" i="43"/>
  <c r="AI33" i="98"/>
  <c r="AF31" i="43"/>
  <c r="AG34" i="18"/>
  <c r="Z33" i="35"/>
  <c r="W34" i="35" s="1"/>
  <c r="Z32" i="42"/>
  <c r="AE32" i="42" s="1"/>
  <c r="W35" i="18"/>
  <c r="X35" i="18" s="1"/>
  <c r="W34" i="90"/>
  <c r="AG33" i="90"/>
  <c r="AF33" i="90"/>
  <c r="AE33" i="90"/>
  <c r="Y34" i="97"/>
  <c r="X34" i="97"/>
  <c r="X32" i="92"/>
  <c r="Y35" i="15"/>
  <c r="X35" i="15"/>
  <c r="AH33" i="51"/>
  <c r="AI33" i="13"/>
  <c r="AI33" i="44"/>
  <c r="AE33" i="55"/>
  <c r="AF33" i="55"/>
  <c r="AG33" i="55"/>
  <c r="W34" i="55"/>
  <c r="Y36" i="47"/>
  <c r="X36" i="47"/>
  <c r="Y32" i="43"/>
  <c r="X32" i="43"/>
  <c r="AI30" i="101"/>
  <c r="AH32" i="52"/>
  <c r="AH33" i="35"/>
  <c r="Y34" i="16"/>
  <c r="X34" i="16"/>
  <c r="AH32" i="42"/>
  <c r="AI33" i="105"/>
  <c r="Y32" i="91"/>
  <c r="X32" i="91"/>
  <c r="AI32" i="83"/>
  <c r="AH34" i="98"/>
  <c r="Y32" i="99"/>
  <c r="X32" i="99"/>
  <c r="Y33" i="45"/>
  <c r="X33" i="45"/>
  <c r="AI31" i="92"/>
  <c r="Y34" i="48"/>
  <c r="X34" i="48"/>
  <c r="Z33" i="51"/>
  <c r="Y36" i="46"/>
  <c r="X36" i="46"/>
  <c r="Y35" i="53"/>
  <c r="X35" i="53"/>
  <c r="W32" i="102"/>
  <c r="AG31" i="102"/>
  <c r="AF31" i="102"/>
  <c r="AE31" i="102"/>
  <c r="W35" i="85"/>
  <c r="AE34" i="85"/>
  <c r="AG34" i="85"/>
  <c r="AF34" i="85"/>
  <c r="Y34" i="87"/>
  <c r="X34" i="87"/>
  <c r="Y32" i="93"/>
  <c r="X32" i="93"/>
  <c r="Y36" i="89"/>
  <c r="X36" i="89"/>
  <c r="AH31" i="11"/>
  <c r="AH36" i="41"/>
  <c r="Y32" i="95"/>
  <c r="X32" i="95"/>
  <c r="AI35" i="47"/>
  <c r="Y33" i="86"/>
  <c r="X33" i="86"/>
  <c r="AH32" i="50"/>
  <c r="Y34" i="13"/>
  <c r="X34" i="13"/>
  <c r="AI33" i="16"/>
  <c r="Y33" i="88"/>
  <c r="X33" i="88"/>
  <c r="W36" i="100"/>
  <c r="AG35" i="100"/>
  <c r="AF35" i="100"/>
  <c r="AE35" i="100"/>
  <c r="AE33" i="82"/>
  <c r="W34" i="82"/>
  <c r="AG33" i="82"/>
  <c r="AF33" i="82"/>
  <c r="AH32" i="54"/>
  <c r="AI34" i="15"/>
  <c r="Z32" i="50"/>
  <c r="AI32" i="103"/>
  <c r="AF32" i="104"/>
  <c r="AE32" i="104"/>
  <c r="AG32" i="104"/>
  <c r="W33" i="104"/>
  <c r="Y34" i="44"/>
  <c r="X34" i="44"/>
  <c r="Y34" i="105"/>
  <c r="X34" i="105"/>
  <c r="AI32" i="88"/>
  <c r="AE33" i="49"/>
  <c r="W34" i="49"/>
  <c r="AF33" i="49"/>
  <c r="AG33" i="49"/>
  <c r="Z31" i="11"/>
  <c r="AI31" i="95"/>
  <c r="AI31" i="91"/>
  <c r="Y31" i="101"/>
  <c r="X31" i="101"/>
  <c r="AE32" i="52"/>
  <c r="W33" i="52"/>
  <c r="AF32" i="52"/>
  <c r="AG32" i="52"/>
  <c r="Y32" i="20"/>
  <c r="X32" i="20"/>
  <c r="W33" i="84"/>
  <c r="AG32" i="84"/>
  <c r="AF32" i="84"/>
  <c r="AE32" i="84"/>
  <c r="AI31" i="99"/>
  <c r="AI33" i="97"/>
  <c r="Z32" i="54"/>
  <c r="AI33" i="48"/>
  <c r="Y33" i="103"/>
  <c r="X33" i="103"/>
  <c r="Y33" i="83"/>
  <c r="X33" i="83"/>
  <c r="AI34" i="53"/>
  <c r="AI31" i="20"/>
  <c r="W34" i="96"/>
  <c r="AG33" i="96"/>
  <c r="AF33" i="96"/>
  <c r="AE33" i="96"/>
  <c r="AE31" i="10"/>
  <c r="AG31" i="10"/>
  <c r="W32" i="10"/>
  <c r="AF31" i="10"/>
  <c r="AI33" i="87"/>
  <c r="AI31" i="93"/>
  <c r="Z36" i="41"/>
  <c r="Y35" i="94"/>
  <c r="X35" i="94"/>
  <c r="AI35" i="46" l="1"/>
  <c r="AI32" i="86"/>
  <c r="Z32" i="95"/>
  <c r="AI34" i="94"/>
  <c r="Z35" i="53"/>
  <c r="AI32" i="45"/>
  <c r="Y35" i="18"/>
  <c r="Z35" i="18" s="1"/>
  <c r="Z31" i="32"/>
  <c r="AH31" i="32"/>
  <c r="AF33" i="35"/>
  <c r="AI31" i="43"/>
  <c r="AG32" i="42"/>
  <c r="AG33" i="35"/>
  <c r="W33" i="42"/>
  <c r="X33" i="42" s="1"/>
  <c r="Z35" i="94"/>
  <c r="W36" i="94" s="1"/>
  <c r="AE33" i="35"/>
  <c r="Z34" i="87"/>
  <c r="AF34" i="87" s="1"/>
  <c r="AF34" i="98"/>
  <c r="W35" i="98"/>
  <c r="AG34" i="98"/>
  <c r="AE34" i="98"/>
  <c r="Z34" i="105"/>
  <c r="W35" i="105" s="1"/>
  <c r="AF32" i="42"/>
  <c r="AI34" i="18"/>
  <c r="Z34" i="48"/>
  <c r="AG34" i="48" s="1"/>
  <c r="Z32" i="91"/>
  <c r="AG32" i="91" s="1"/>
  <c r="Z33" i="86"/>
  <c r="AF33" i="86" s="1"/>
  <c r="Z36" i="47"/>
  <c r="AG36" i="47" s="1"/>
  <c r="Z36" i="46"/>
  <c r="W37" i="46" s="1"/>
  <c r="Z32" i="20"/>
  <c r="W33" i="20" s="1"/>
  <c r="Z32" i="93"/>
  <c r="Z31" i="101"/>
  <c r="AF31" i="101" s="1"/>
  <c r="Z33" i="103"/>
  <c r="W34" i="103" s="1"/>
  <c r="Z36" i="89"/>
  <c r="AF36" i="89" s="1"/>
  <c r="Z32" i="99"/>
  <c r="AG32" i="99" s="1"/>
  <c r="Z33" i="88"/>
  <c r="W34" i="88" s="1"/>
  <c r="Z32" i="43"/>
  <c r="AE32" i="43" s="1"/>
  <c r="W32" i="101"/>
  <c r="AE35" i="94"/>
  <c r="AF35" i="94"/>
  <c r="Y32" i="102"/>
  <c r="X32" i="102"/>
  <c r="AG31" i="11"/>
  <c r="W32" i="11"/>
  <c r="AE31" i="11"/>
  <c r="AF31" i="11"/>
  <c r="AI32" i="104"/>
  <c r="AI33" i="82"/>
  <c r="AH34" i="13"/>
  <c r="AI34" i="85"/>
  <c r="AH35" i="15"/>
  <c r="AH34" i="97"/>
  <c r="AH33" i="88"/>
  <c r="AH36" i="89"/>
  <c r="AI33" i="90"/>
  <c r="AI31" i="10"/>
  <c r="AH35" i="94"/>
  <c r="AI33" i="96"/>
  <c r="AH33" i="83"/>
  <c r="Y33" i="84"/>
  <c r="X33" i="84"/>
  <c r="Y33" i="52"/>
  <c r="X33" i="52"/>
  <c r="AH34" i="44"/>
  <c r="AI35" i="100"/>
  <c r="Z34" i="13"/>
  <c r="AH34" i="87"/>
  <c r="Y35" i="85"/>
  <c r="X35" i="85"/>
  <c r="AH34" i="16"/>
  <c r="Z35" i="15"/>
  <c r="Z34" i="97"/>
  <c r="AH33" i="86"/>
  <c r="Z33" i="83"/>
  <c r="AH32" i="20"/>
  <c r="AI32" i="52"/>
  <c r="Z34" i="44"/>
  <c r="W35" i="87"/>
  <c r="AI31" i="102"/>
  <c r="AH35" i="53"/>
  <c r="AE33" i="51"/>
  <c r="AF33" i="51"/>
  <c r="AG33" i="51"/>
  <c r="W34" i="51"/>
  <c r="AH33" i="45"/>
  <c r="Y35" i="98"/>
  <c r="X35" i="98"/>
  <c r="AH32" i="91"/>
  <c r="Z34" i="16"/>
  <c r="AH32" i="43"/>
  <c r="Y34" i="55"/>
  <c r="X34" i="55"/>
  <c r="Y34" i="90"/>
  <c r="X34" i="90"/>
  <c r="AH31" i="101"/>
  <c r="AH35" i="18"/>
  <c r="Y34" i="82"/>
  <c r="X34" i="82"/>
  <c r="AF32" i="95"/>
  <c r="AE32" i="95"/>
  <c r="W33" i="95"/>
  <c r="AG32" i="95"/>
  <c r="AH32" i="99"/>
  <c r="AE32" i="54"/>
  <c r="AF32" i="54"/>
  <c r="AG32" i="54"/>
  <c r="W33" i="54"/>
  <c r="Y34" i="49"/>
  <c r="X34" i="49"/>
  <c r="AH34" i="48"/>
  <c r="Z33" i="45"/>
  <c r="AH32" i="92"/>
  <c r="Y33" i="42"/>
  <c r="W33" i="93"/>
  <c r="AG32" i="93"/>
  <c r="AF32" i="93"/>
  <c r="AE32" i="93"/>
  <c r="AH36" i="46"/>
  <c r="AH36" i="47"/>
  <c r="AI33" i="55"/>
  <c r="AE36" i="41"/>
  <c r="AF36" i="41"/>
  <c r="AG36" i="41"/>
  <c r="W37" i="41"/>
  <c r="Y32" i="10"/>
  <c r="X32" i="10"/>
  <c r="Y34" i="96"/>
  <c r="X34" i="96"/>
  <c r="AH33" i="103"/>
  <c r="AI32" i="84"/>
  <c r="AI33" i="49"/>
  <c r="AH34" i="105"/>
  <c r="Y33" i="104"/>
  <c r="X33" i="104"/>
  <c r="AE32" i="50"/>
  <c r="AF32" i="50"/>
  <c r="AG32" i="50"/>
  <c r="W33" i="50"/>
  <c r="Y36" i="100"/>
  <c r="X36" i="100"/>
  <c r="AH32" i="95"/>
  <c r="AH32" i="93"/>
  <c r="W36" i="53"/>
  <c r="AE35" i="53"/>
  <c r="AF35" i="53"/>
  <c r="AG35" i="53"/>
  <c r="Z32" i="92"/>
  <c r="Y34" i="35"/>
  <c r="X34" i="35"/>
  <c r="AF34" i="105" l="1"/>
  <c r="AG34" i="87"/>
  <c r="Z33" i="84"/>
  <c r="AE32" i="91"/>
  <c r="AE34" i="48"/>
  <c r="AE34" i="87"/>
  <c r="W33" i="91"/>
  <c r="AF36" i="46"/>
  <c r="AG31" i="101"/>
  <c r="AE31" i="101"/>
  <c r="AI33" i="35"/>
  <c r="W34" i="86"/>
  <c r="AF36" i="47"/>
  <c r="AF35" i="18"/>
  <c r="AG35" i="18"/>
  <c r="AE35" i="18"/>
  <c r="W36" i="18"/>
  <c r="Y36" i="18" s="1"/>
  <c r="AG33" i="86"/>
  <c r="AG35" i="94"/>
  <c r="AE33" i="86"/>
  <c r="AG33" i="103"/>
  <c r="AE34" i="105"/>
  <c r="AG34" i="105"/>
  <c r="AI32" i="42"/>
  <c r="Z34" i="35"/>
  <c r="AE34" i="35" s="1"/>
  <c r="AF31" i="32"/>
  <c r="W32" i="32"/>
  <c r="AG31" i="32"/>
  <c r="AE31" i="32"/>
  <c r="AF33" i="88"/>
  <c r="AF32" i="91"/>
  <c r="AI32" i="91" s="1"/>
  <c r="AE36" i="46"/>
  <c r="W37" i="89"/>
  <c r="Y37" i="89" s="1"/>
  <c r="AF34" i="48"/>
  <c r="AE33" i="88"/>
  <c r="AG36" i="89"/>
  <c r="W35" i="48"/>
  <c r="Y35" i="48" s="1"/>
  <c r="AG33" i="88"/>
  <c r="AE36" i="89"/>
  <c r="AE32" i="20"/>
  <c r="AG32" i="20"/>
  <c r="AF32" i="20"/>
  <c r="AE33" i="103"/>
  <c r="AI34" i="98"/>
  <c r="W37" i="47"/>
  <c r="Y37" i="47" s="1"/>
  <c r="AG36" i="46"/>
  <c r="W33" i="99"/>
  <c r="Y33" i="99" s="1"/>
  <c r="Z34" i="49"/>
  <c r="W35" i="49" s="1"/>
  <c r="AF33" i="103"/>
  <c r="AE36" i="47"/>
  <c r="AE32" i="99"/>
  <c r="AF32" i="99"/>
  <c r="W33" i="43"/>
  <c r="Y33" i="43" s="1"/>
  <c r="AG32" i="43"/>
  <c r="Z34" i="96"/>
  <c r="W35" i="96" s="1"/>
  <c r="Z34" i="82"/>
  <c r="AF34" i="82" s="1"/>
  <c r="AF32" i="43"/>
  <c r="Z33" i="104"/>
  <c r="W34" i="104" s="1"/>
  <c r="Y36" i="94"/>
  <c r="X36" i="94"/>
  <c r="Y37" i="46"/>
  <c r="X37" i="46"/>
  <c r="AE33" i="45"/>
  <c r="AF33" i="45"/>
  <c r="AG33" i="45"/>
  <c r="W34" i="45"/>
  <c r="AI35" i="53"/>
  <c r="AI32" i="50"/>
  <c r="AH33" i="42"/>
  <c r="AH34" i="55"/>
  <c r="AI34" i="87"/>
  <c r="AI34" i="48"/>
  <c r="W34" i="84"/>
  <c r="AG33" i="84"/>
  <c r="AF33" i="84"/>
  <c r="AE33" i="84"/>
  <c r="Y33" i="20"/>
  <c r="X33" i="20"/>
  <c r="Y36" i="53"/>
  <c r="X36" i="53"/>
  <c r="Y33" i="93"/>
  <c r="X33" i="93"/>
  <c r="Z33" i="42"/>
  <c r="Z34" i="55"/>
  <c r="Y34" i="51"/>
  <c r="X34" i="51"/>
  <c r="AF33" i="83"/>
  <c r="AE33" i="83"/>
  <c r="W34" i="83"/>
  <c r="AG33" i="83"/>
  <c r="Y34" i="103"/>
  <c r="X34" i="103"/>
  <c r="AH35" i="85"/>
  <c r="AH33" i="52"/>
  <c r="Y32" i="101"/>
  <c r="X32" i="101"/>
  <c r="AH36" i="100"/>
  <c r="AF32" i="92"/>
  <c r="AE32" i="92"/>
  <c r="W33" i="92"/>
  <c r="AG32" i="92"/>
  <c r="Z36" i="100"/>
  <c r="Y33" i="95"/>
  <c r="X33" i="95"/>
  <c r="AH35" i="98"/>
  <c r="AE34" i="44"/>
  <c r="AF34" i="44"/>
  <c r="W35" i="44"/>
  <c r="AG34" i="44"/>
  <c r="Z35" i="85"/>
  <c r="AG34" i="13"/>
  <c r="AF34" i="13"/>
  <c r="AE34" i="13"/>
  <c r="W35" i="13"/>
  <c r="Z33" i="52"/>
  <c r="AH32" i="102"/>
  <c r="Y33" i="91"/>
  <c r="X33" i="91"/>
  <c r="AH34" i="82"/>
  <c r="AE34" i="16"/>
  <c r="W35" i="16"/>
  <c r="AF34" i="16"/>
  <c r="AG34" i="16"/>
  <c r="AI36" i="41"/>
  <c r="AI32" i="95"/>
  <c r="AH34" i="90"/>
  <c r="Z35" i="98"/>
  <c r="Y35" i="87"/>
  <c r="X35" i="87"/>
  <c r="W35" i="97"/>
  <c r="AE34" i="97"/>
  <c r="AG34" i="97"/>
  <c r="AF34" i="97"/>
  <c r="AI31" i="11"/>
  <c r="Z32" i="102"/>
  <c r="X35" i="48"/>
  <c r="Y34" i="86"/>
  <c r="X34" i="86"/>
  <c r="AH33" i="104"/>
  <c r="AH32" i="10"/>
  <c r="Y33" i="54"/>
  <c r="X33" i="54"/>
  <c r="Z32" i="10"/>
  <c r="Y33" i="50"/>
  <c r="X33" i="50"/>
  <c r="AH34" i="35"/>
  <c r="AH34" i="96"/>
  <c r="Y37" i="41"/>
  <c r="X37" i="41"/>
  <c r="AI32" i="93"/>
  <c r="AH34" i="49"/>
  <c r="AI32" i="54"/>
  <c r="Z34" i="90"/>
  <c r="AI33" i="51"/>
  <c r="W36" i="15"/>
  <c r="AF35" i="15"/>
  <c r="AG35" i="15"/>
  <c r="AE35" i="15"/>
  <c r="AH33" i="84"/>
  <c r="Y35" i="105"/>
  <c r="X35" i="105"/>
  <c r="Y32" i="11"/>
  <c r="X32" i="11"/>
  <c r="Y34" i="88"/>
  <c r="X34" i="88"/>
  <c r="AI31" i="101" l="1"/>
  <c r="AI36" i="46"/>
  <c r="AG34" i="49"/>
  <c r="AF34" i="49"/>
  <c r="AE34" i="49"/>
  <c r="X33" i="99"/>
  <c r="AI36" i="89"/>
  <c r="AG34" i="96"/>
  <c r="AI35" i="18"/>
  <c r="AI34" i="105"/>
  <c r="AI33" i="86"/>
  <c r="AI32" i="20"/>
  <c r="AI35" i="94"/>
  <c r="W35" i="35"/>
  <c r="Y35" i="35" s="1"/>
  <c r="Z34" i="51"/>
  <c r="AI36" i="47"/>
  <c r="AI32" i="99"/>
  <c r="AG34" i="35"/>
  <c r="X37" i="89"/>
  <c r="Z37" i="89" s="1"/>
  <c r="X36" i="18"/>
  <c r="AH36" i="18" s="1"/>
  <c r="X37" i="47"/>
  <c r="Z37" i="47" s="1"/>
  <c r="AI31" i="32"/>
  <c r="AF34" i="35"/>
  <c r="X32" i="32"/>
  <c r="AH32" i="32" s="1"/>
  <c r="Y32" i="32"/>
  <c r="X33" i="43"/>
  <c r="Z36" i="94"/>
  <c r="W37" i="94" s="1"/>
  <c r="AF33" i="104"/>
  <c r="Z37" i="41"/>
  <c r="AG37" i="41" s="1"/>
  <c r="Z34" i="88"/>
  <c r="AF34" i="88" s="1"/>
  <c r="AG33" i="104"/>
  <c r="Z33" i="50"/>
  <c r="W34" i="50" s="1"/>
  <c r="AE33" i="104"/>
  <c r="AI33" i="88"/>
  <c r="AI33" i="103"/>
  <c r="Z33" i="91"/>
  <c r="AG33" i="91" s="1"/>
  <c r="AE34" i="96"/>
  <c r="AF34" i="96"/>
  <c r="AI32" i="43"/>
  <c r="AE34" i="82"/>
  <c r="AG34" i="82"/>
  <c r="Z32" i="11"/>
  <c r="AF32" i="11" s="1"/>
  <c r="W35" i="82"/>
  <c r="Y35" i="82" s="1"/>
  <c r="Z35" i="105"/>
  <c r="W36" i="105" s="1"/>
  <c r="Z36" i="53"/>
  <c r="AE36" i="53" s="1"/>
  <c r="AE37" i="41"/>
  <c r="W38" i="41"/>
  <c r="AE33" i="50"/>
  <c r="AH34" i="86"/>
  <c r="AI33" i="45"/>
  <c r="W33" i="102"/>
  <c r="AG32" i="102"/>
  <c r="AF32" i="102"/>
  <c r="AE32" i="102"/>
  <c r="AH35" i="87"/>
  <c r="AH33" i="95"/>
  <c r="AI32" i="92"/>
  <c r="AH34" i="103"/>
  <c r="AH33" i="93"/>
  <c r="AH33" i="20"/>
  <c r="Y34" i="84"/>
  <c r="X34" i="84"/>
  <c r="Y33" i="92"/>
  <c r="X33" i="92"/>
  <c r="AH33" i="54"/>
  <c r="Z34" i="86"/>
  <c r="AH35" i="48"/>
  <c r="AH34" i="88"/>
  <c r="Y36" i="15"/>
  <c r="X36" i="15"/>
  <c r="AE32" i="10"/>
  <c r="W33" i="10"/>
  <c r="AG32" i="10"/>
  <c r="AF32" i="10"/>
  <c r="Z33" i="54"/>
  <c r="Z35" i="48"/>
  <c r="Z35" i="87"/>
  <c r="AH33" i="91"/>
  <c r="W36" i="85"/>
  <c r="AE35" i="85"/>
  <c r="AG35" i="85"/>
  <c r="AF35" i="85"/>
  <c r="Y35" i="44"/>
  <c r="X35" i="44"/>
  <c r="Z33" i="95"/>
  <c r="Z34" i="103"/>
  <c r="AH34" i="51"/>
  <c r="Z33" i="93"/>
  <c r="Z33" i="20"/>
  <c r="AH36" i="94"/>
  <c r="Y35" i="96"/>
  <c r="X35" i="96"/>
  <c r="Y34" i="104"/>
  <c r="X34" i="104"/>
  <c r="AI35" i="15"/>
  <c r="AH35" i="105"/>
  <c r="Y35" i="97"/>
  <c r="X35" i="97"/>
  <c r="AI33" i="83"/>
  <c r="AH32" i="11"/>
  <c r="W35" i="90"/>
  <c r="AG34" i="90"/>
  <c r="AF34" i="90"/>
  <c r="AE34" i="90"/>
  <c r="AH33" i="50"/>
  <c r="AH33" i="43"/>
  <c r="AE33" i="52"/>
  <c r="W34" i="52"/>
  <c r="AF33" i="52"/>
  <c r="AG33" i="52"/>
  <c r="AH32" i="101"/>
  <c r="AE34" i="51"/>
  <c r="AF34" i="51"/>
  <c r="AG34" i="51"/>
  <c r="W35" i="51"/>
  <c r="AH33" i="99"/>
  <c r="Y34" i="45"/>
  <c r="X34" i="45"/>
  <c r="AH37" i="46"/>
  <c r="AE36" i="94"/>
  <c r="AE33" i="42"/>
  <c r="AF33" i="42"/>
  <c r="AG33" i="42"/>
  <c r="W34" i="42"/>
  <c r="AH37" i="41"/>
  <c r="AF35" i="98"/>
  <c r="AE35" i="98"/>
  <c r="AG35" i="98"/>
  <c r="W36" i="98"/>
  <c r="Z33" i="43"/>
  <c r="Y35" i="16"/>
  <c r="X35" i="16"/>
  <c r="Y35" i="13"/>
  <c r="X35" i="13"/>
  <c r="AI34" i="44"/>
  <c r="W37" i="100"/>
  <c r="AG36" i="100"/>
  <c r="AF36" i="100"/>
  <c r="AE36" i="100"/>
  <c r="Z32" i="101"/>
  <c r="AH36" i="53"/>
  <c r="AI33" i="84"/>
  <c r="Y35" i="49"/>
  <c r="X35" i="49"/>
  <c r="Z33" i="99"/>
  <c r="Z37" i="46"/>
  <c r="AI34" i="97"/>
  <c r="AI34" i="16"/>
  <c r="AI34" i="13"/>
  <c r="Y34" i="83"/>
  <c r="X34" i="83"/>
  <c r="AE34" i="55"/>
  <c r="AF34" i="55"/>
  <c r="AG34" i="55"/>
  <c r="W35" i="55"/>
  <c r="AI34" i="49"/>
  <c r="AF33" i="50" l="1"/>
  <c r="W34" i="91"/>
  <c r="AG32" i="11"/>
  <c r="AF37" i="41"/>
  <c r="Z32" i="32"/>
  <c r="AF36" i="94"/>
  <c r="AE33" i="91"/>
  <c r="Z36" i="15"/>
  <c r="AG36" i="15" s="1"/>
  <c r="AG36" i="94"/>
  <c r="AF33" i="91"/>
  <c r="Z36" i="18"/>
  <c r="AE36" i="18" s="1"/>
  <c r="AH37" i="47"/>
  <c r="AI33" i="104"/>
  <c r="AI34" i="35"/>
  <c r="AG37" i="47"/>
  <c r="W38" i="47"/>
  <c r="Y38" i="47" s="1"/>
  <c r="AF37" i="47"/>
  <c r="AE37" i="47"/>
  <c r="AH37" i="89"/>
  <c r="X35" i="35"/>
  <c r="AH35" i="35" s="1"/>
  <c r="AE35" i="105"/>
  <c r="AF35" i="105"/>
  <c r="AF37" i="89"/>
  <c r="AG37" i="89"/>
  <c r="AE37" i="89"/>
  <c r="W38" i="89"/>
  <c r="X38" i="89" s="1"/>
  <c r="AI34" i="96"/>
  <c r="X35" i="82"/>
  <c r="Z35" i="82" s="1"/>
  <c r="AG34" i="88"/>
  <c r="AE32" i="32"/>
  <c r="W33" i="32"/>
  <c r="AF32" i="32"/>
  <c r="AG32" i="32"/>
  <c r="W35" i="88"/>
  <c r="AG33" i="50"/>
  <c r="AE34" i="88"/>
  <c r="AI34" i="82"/>
  <c r="Z35" i="44"/>
  <c r="AE35" i="44" s="1"/>
  <c r="W37" i="53"/>
  <c r="AG36" i="53"/>
  <c r="AF36" i="53"/>
  <c r="AG35" i="105"/>
  <c r="Z35" i="96"/>
  <c r="W36" i="96" s="1"/>
  <c r="W33" i="11"/>
  <c r="X33" i="11" s="1"/>
  <c r="Z35" i="49"/>
  <c r="W36" i="49" s="1"/>
  <c r="Z34" i="83"/>
  <c r="W35" i="83" s="1"/>
  <c r="Z35" i="16"/>
  <c r="W36" i="16" s="1"/>
  <c r="AE32" i="11"/>
  <c r="AI32" i="11" s="1"/>
  <c r="W35" i="103"/>
  <c r="AE34" i="103"/>
  <c r="AG34" i="103"/>
  <c r="AF34" i="103"/>
  <c r="AH34" i="84"/>
  <c r="AH35" i="13"/>
  <c r="X38" i="47"/>
  <c r="AI33" i="42"/>
  <c r="Y35" i="51"/>
  <c r="X35" i="51"/>
  <c r="Y34" i="91"/>
  <c r="X34" i="91"/>
  <c r="AE33" i="54"/>
  <c r="AF33" i="54"/>
  <c r="W34" i="54"/>
  <c r="AG33" i="54"/>
  <c r="Z34" i="84"/>
  <c r="Y34" i="50"/>
  <c r="X34" i="50"/>
  <c r="Y36" i="105"/>
  <c r="X36" i="105"/>
  <c r="AI34" i="90"/>
  <c r="Y34" i="52"/>
  <c r="X34" i="52"/>
  <c r="AG33" i="20"/>
  <c r="AF33" i="20"/>
  <c r="AE33" i="20"/>
  <c r="W34" i="20"/>
  <c r="AH36" i="15"/>
  <c r="Y33" i="102"/>
  <c r="X33" i="102"/>
  <c r="Y38" i="41"/>
  <c r="X38" i="41"/>
  <c r="AH35" i="96"/>
  <c r="Z35" i="13"/>
  <c r="Y37" i="100"/>
  <c r="X37" i="100"/>
  <c r="AH35" i="16"/>
  <c r="AI35" i="98"/>
  <c r="Y37" i="94"/>
  <c r="X37" i="94"/>
  <c r="AI33" i="52"/>
  <c r="Y35" i="90"/>
  <c r="X35" i="90"/>
  <c r="AH34" i="104"/>
  <c r="W34" i="93"/>
  <c r="AG33" i="93"/>
  <c r="AF33" i="93"/>
  <c r="AE33" i="93"/>
  <c r="AF33" i="95"/>
  <c r="AE33" i="95"/>
  <c r="W34" i="95"/>
  <c r="AG33" i="95"/>
  <c r="AI35" i="85"/>
  <c r="W37" i="15"/>
  <c r="AF36" i="15"/>
  <c r="X37" i="53"/>
  <c r="AI37" i="41"/>
  <c r="AH35" i="49"/>
  <c r="AI36" i="100"/>
  <c r="Y38" i="89"/>
  <c r="AG35" i="48"/>
  <c r="AE35" i="48"/>
  <c r="W36" i="48"/>
  <c r="AF35" i="48"/>
  <c r="AE37" i="46"/>
  <c r="AF37" i="46"/>
  <c r="AG37" i="46"/>
  <c r="W38" i="46"/>
  <c r="AF35" i="16"/>
  <c r="Y34" i="42"/>
  <c r="X34" i="42"/>
  <c r="AH34" i="45"/>
  <c r="AI34" i="51"/>
  <c r="AI33" i="91"/>
  <c r="AH35" i="97"/>
  <c r="Z34" i="104"/>
  <c r="AH35" i="44"/>
  <c r="Y36" i="85"/>
  <c r="X36" i="85"/>
  <c r="Y33" i="10"/>
  <c r="X33" i="10"/>
  <c r="AH33" i="92"/>
  <c r="AE33" i="43"/>
  <c r="W34" i="43"/>
  <c r="AF33" i="43"/>
  <c r="AG33" i="43"/>
  <c r="Y35" i="55"/>
  <c r="X35" i="55"/>
  <c r="Y36" i="98"/>
  <c r="X36" i="98"/>
  <c r="AI34" i="55"/>
  <c r="AH34" i="83"/>
  <c r="W34" i="99"/>
  <c r="AG33" i="99"/>
  <c r="AF33" i="99"/>
  <c r="AE33" i="99"/>
  <c r="AF32" i="101"/>
  <c r="AE32" i="101"/>
  <c r="AG32" i="101"/>
  <c r="W33" i="101"/>
  <c r="Z34" i="45"/>
  <c r="Z35" i="97"/>
  <c r="W36" i="87"/>
  <c r="AG35" i="87"/>
  <c r="AF35" i="87"/>
  <c r="AE35" i="87"/>
  <c r="AI32" i="10"/>
  <c r="AF34" i="86"/>
  <c r="AE34" i="86"/>
  <c r="AG34" i="86"/>
  <c r="W35" i="86"/>
  <c r="Z33" i="92"/>
  <c r="AI32" i="102"/>
  <c r="Y35" i="88"/>
  <c r="X35" i="88"/>
  <c r="AE36" i="15" l="1"/>
  <c r="AI36" i="94"/>
  <c r="AE35" i="16"/>
  <c r="AG35" i="16"/>
  <c r="AG36" i="18"/>
  <c r="AF36" i="18"/>
  <c r="W37" i="18"/>
  <c r="AI33" i="50"/>
  <c r="AI35" i="105"/>
  <c r="AI37" i="47"/>
  <c r="AI34" i="88"/>
  <c r="Z35" i="35"/>
  <c r="AE35" i="35" s="1"/>
  <c r="AH35" i="82"/>
  <c r="Z37" i="100"/>
  <c r="AG37" i="100" s="1"/>
  <c r="AI37" i="89"/>
  <c r="AI32" i="32"/>
  <c r="AG35" i="96"/>
  <c r="AG35" i="44"/>
  <c r="AF35" i="44"/>
  <c r="Y33" i="32"/>
  <c r="Z33" i="32" s="1"/>
  <c r="X33" i="32"/>
  <c r="AH33" i="32" s="1"/>
  <c r="W36" i="44"/>
  <c r="Y36" i="44" s="1"/>
  <c r="AE35" i="96"/>
  <c r="AI36" i="53"/>
  <c r="AF35" i="96"/>
  <c r="Y33" i="11"/>
  <c r="Z33" i="11" s="1"/>
  <c r="AE35" i="49"/>
  <c r="Y37" i="53"/>
  <c r="Z37" i="53" s="1"/>
  <c r="Z34" i="91"/>
  <c r="AF34" i="91" s="1"/>
  <c r="AG34" i="83"/>
  <c r="AE34" i="83"/>
  <c r="Z36" i="105"/>
  <c r="W37" i="105" s="1"/>
  <c r="Z36" i="85"/>
  <c r="AG36" i="85" s="1"/>
  <c r="AF34" i="83"/>
  <c r="Z33" i="102"/>
  <c r="AF33" i="102" s="1"/>
  <c r="Z34" i="42"/>
  <c r="W35" i="42" s="1"/>
  <c r="AG35" i="49"/>
  <c r="AF35" i="49"/>
  <c r="AI32" i="101"/>
  <c r="Y38" i="46"/>
  <c r="X38" i="46"/>
  <c r="AI35" i="48"/>
  <c r="AI33" i="93"/>
  <c r="AH38" i="41"/>
  <c r="X36" i="44"/>
  <c r="AE35" i="97"/>
  <c r="W36" i="97"/>
  <c r="AG35" i="97"/>
  <c r="AF35" i="97"/>
  <c r="AH36" i="98"/>
  <c r="AH36" i="85"/>
  <c r="AH34" i="42"/>
  <c r="Y36" i="48"/>
  <c r="X36" i="48"/>
  <c r="Y35" i="83"/>
  <c r="X35" i="83"/>
  <c r="AH33" i="102"/>
  <c r="W35" i="84"/>
  <c r="AG34" i="84"/>
  <c r="AF34" i="84"/>
  <c r="AE34" i="84"/>
  <c r="Y36" i="96"/>
  <c r="X36" i="96"/>
  <c r="AE34" i="45"/>
  <c r="AF34" i="45"/>
  <c r="AG34" i="45"/>
  <c r="W35" i="45"/>
  <c r="AH37" i="94"/>
  <c r="AF35" i="35"/>
  <c r="AI33" i="54"/>
  <c r="Y35" i="86"/>
  <c r="X35" i="86"/>
  <c r="AH35" i="55"/>
  <c r="AH33" i="10"/>
  <c r="Y36" i="16"/>
  <c r="X36" i="16"/>
  <c r="AH38" i="89"/>
  <c r="AH35" i="90"/>
  <c r="Z37" i="94"/>
  <c r="Z38" i="41"/>
  <c r="AE35" i="82"/>
  <c r="W36" i="82"/>
  <c r="AG35" i="82"/>
  <c r="AF35" i="82"/>
  <c r="Y34" i="20"/>
  <c r="X34" i="20"/>
  <c r="AH34" i="52"/>
  <c r="AH34" i="50"/>
  <c r="Y37" i="18"/>
  <c r="X37" i="18"/>
  <c r="AH38" i="47"/>
  <c r="AI35" i="16"/>
  <c r="Y37" i="15"/>
  <c r="X37" i="15"/>
  <c r="AH36" i="105"/>
  <c r="Z36" i="98"/>
  <c r="AH35" i="88"/>
  <c r="AI35" i="87"/>
  <c r="AI33" i="99"/>
  <c r="Z35" i="88"/>
  <c r="AI34" i="86"/>
  <c r="Z35" i="55"/>
  <c r="Z33" i="10"/>
  <c r="AI37" i="46"/>
  <c r="Z38" i="89"/>
  <c r="AH37" i="53"/>
  <c r="AI36" i="15"/>
  <c r="Y34" i="95"/>
  <c r="X34" i="95"/>
  <c r="Y34" i="93"/>
  <c r="X34" i="93"/>
  <c r="Z35" i="90"/>
  <c r="W36" i="13"/>
  <c r="AG35" i="13"/>
  <c r="AE35" i="13"/>
  <c r="AF35" i="13"/>
  <c r="AI33" i="20"/>
  <c r="Z34" i="50"/>
  <c r="Y34" i="54"/>
  <c r="X34" i="54"/>
  <c r="AH35" i="51"/>
  <c r="AI34" i="103"/>
  <c r="AF33" i="92"/>
  <c r="AE33" i="92"/>
  <c r="AG33" i="92"/>
  <c r="W34" i="92"/>
  <c r="Y33" i="101"/>
  <c r="X33" i="101"/>
  <c r="Y34" i="43"/>
  <c r="X34" i="43"/>
  <c r="AH33" i="11"/>
  <c r="Y36" i="87"/>
  <c r="X36" i="87"/>
  <c r="Y34" i="99"/>
  <c r="X34" i="99"/>
  <c r="AI33" i="43"/>
  <c r="AF34" i="104"/>
  <c r="AE34" i="104"/>
  <c r="AG34" i="104"/>
  <c r="W35" i="104"/>
  <c r="AI33" i="95"/>
  <c r="AH37" i="100"/>
  <c r="Z34" i="52"/>
  <c r="AH34" i="91"/>
  <c r="Z35" i="51"/>
  <c r="Z38" i="47"/>
  <c r="Y35" i="103"/>
  <c r="X35" i="103"/>
  <c r="Y36" i="49"/>
  <c r="X36" i="49"/>
  <c r="AG35" i="35" l="1"/>
  <c r="AI35" i="35" s="1"/>
  <c r="AI36" i="18"/>
  <c r="W36" i="35"/>
  <c r="W38" i="100"/>
  <c r="AF37" i="100"/>
  <c r="AE37" i="100"/>
  <c r="W37" i="85"/>
  <c r="AI35" i="44"/>
  <c r="AI35" i="96"/>
  <c r="AF34" i="42"/>
  <c r="AE34" i="42"/>
  <c r="AE36" i="105"/>
  <c r="AE33" i="32"/>
  <c r="AG33" i="32"/>
  <c r="W34" i="32"/>
  <c r="AF33" i="32"/>
  <c r="AG34" i="42"/>
  <c r="AF36" i="105"/>
  <c r="AG36" i="105"/>
  <c r="AF33" i="11"/>
  <c r="AE33" i="11"/>
  <c r="AG33" i="11"/>
  <c r="W34" i="11"/>
  <c r="X34" i="11" s="1"/>
  <c r="AG34" i="91"/>
  <c r="W35" i="91"/>
  <c r="X35" i="91" s="1"/>
  <c r="AE36" i="85"/>
  <c r="AE34" i="91"/>
  <c r="AF36" i="85"/>
  <c r="AE33" i="102"/>
  <c r="AI34" i="83"/>
  <c r="W34" i="102"/>
  <c r="AF37" i="53"/>
  <c r="AG37" i="53"/>
  <c r="W38" i="53"/>
  <c r="Y38" i="53" s="1"/>
  <c r="AE37" i="53"/>
  <c r="AG33" i="102"/>
  <c r="AI35" i="49"/>
  <c r="Z35" i="86"/>
  <c r="AF35" i="86" s="1"/>
  <c r="Z34" i="43"/>
  <c r="W35" i="43" s="1"/>
  <c r="Z34" i="20"/>
  <c r="AE34" i="20" s="1"/>
  <c r="Z34" i="93"/>
  <c r="AF34" i="93" s="1"/>
  <c r="AE34" i="52"/>
  <c r="AF34" i="52"/>
  <c r="AG34" i="52"/>
  <c r="W35" i="52"/>
  <c r="Y36" i="35"/>
  <c r="X36" i="35"/>
  <c r="AH36" i="96"/>
  <c r="Y35" i="84"/>
  <c r="X35" i="84"/>
  <c r="Y35" i="42"/>
  <c r="X35" i="42"/>
  <c r="AH37" i="18"/>
  <c r="AE38" i="41"/>
  <c r="AG38" i="41"/>
  <c r="AF38" i="41"/>
  <c r="W39" i="41"/>
  <c r="Z36" i="96"/>
  <c r="AH35" i="83"/>
  <c r="AH38" i="46"/>
  <c r="Y34" i="11"/>
  <c r="Y34" i="102"/>
  <c r="X34" i="102"/>
  <c r="AF38" i="89"/>
  <c r="AE38" i="89"/>
  <c r="W39" i="89"/>
  <c r="AG38" i="89"/>
  <c r="Z37" i="18"/>
  <c r="AE37" i="94"/>
  <c r="W38" i="94"/>
  <c r="AF37" i="94"/>
  <c r="AG37" i="94"/>
  <c r="Y35" i="45"/>
  <c r="X35" i="45"/>
  <c r="Z35" i="83"/>
  <c r="Y36" i="97"/>
  <c r="X36" i="97"/>
  <c r="Z38" i="46"/>
  <c r="W39" i="47"/>
  <c r="AE38" i="47"/>
  <c r="AF38" i="47"/>
  <c r="AG38" i="47"/>
  <c r="AH34" i="54"/>
  <c r="W36" i="90"/>
  <c r="AG35" i="90"/>
  <c r="AF35" i="90"/>
  <c r="AE35" i="90"/>
  <c r="AI35" i="82"/>
  <c r="Z34" i="54"/>
  <c r="AI35" i="13"/>
  <c r="AI34" i="84"/>
  <c r="AI35" i="97"/>
  <c r="AE33" i="10"/>
  <c r="W34" i="10"/>
  <c r="AG33" i="10"/>
  <c r="AF33" i="10"/>
  <c r="AH34" i="20"/>
  <c r="AH35" i="103"/>
  <c r="AH34" i="99"/>
  <c r="AE35" i="55"/>
  <c r="W36" i="55"/>
  <c r="AF35" i="55"/>
  <c r="AG35" i="55"/>
  <c r="Z35" i="103"/>
  <c r="Z34" i="99"/>
  <c r="AH33" i="101"/>
  <c r="Y34" i="92"/>
  <c r="X34" i="92"/>
  <c r="AI34" i="104"/>
  <c r="AE34" i="50"/>
  <c r="AF34" i="50"/>
  <c r="W35" i="50"/>
  <c r="AG34" i="50"/>
  <c r="AH34" i="95"/>
  <c r="AH37" i="15"/>
  <c r="AH36" i="16"/>
  <c r="AI37" i="100"/>
  <c r="AH36" i="48"/>
  <c r="AH36" i="44"/>
  <c r="AG35" i="51"/>
  <c r="AE35" i="51"/>
  <c r="W36" i="51"/>
  <c r="AF35" i="51"/>
  <c r="Y35" i="104"/>
  <c r="X35" i="104"/>
  <c r="AH34" i="93"/>
  <c r="Z33" i="101"/>
  <c r="AH36" i="49"/>
  <c r="AH36" i="87"/>
  <c r="AI33" i="92"/>
  <c r="AE35" i="88"/>
  <c r="W36" i="88"/>
  <c r="AG35" i="88"/>
  <c r="AF35" i="88"/>
  <c r="Z36" i="49"/>
  <c r="Z36" i="87"/>
  <c r="AH34" i="43"/>
  <c r="Y36" i="13"/>
  <c r="X36" i="13"/>
  <c r="Z34" i="95"/>
  <c r="AF36" i="98"/>
  <c r="AE36" i="98"/>
  <c r="AG36" i="98"/>
  <c r="W37" i="98"/>
  <c r="Z37" i="15"/>
  <c r="Y36" i="82"/>
  <c r="X36" i="82"/>
  <c r="Z36" i="16"/>
  <c r="AH35" i="86"/>
  <c r="AI34" i="45"/>
  <c r="Y38" i="100"/>
  <c r="X38" i="100"/>
  <c r="Z36" i="48"/>
  <c r="Z36" i="44"/>
  <c r="Y37" i="85"/>
  <c r="X37" i="85"/>
  <c r="Y37" i="105"/>
  <c r="X37" i="105"/>
  <c r="AI36" i="85" l="1"/>
  <c r="X38" i="53"/>
  <c r="AI34" i="42"/>
  <c r="Z35" i="104"/>
  <c r="AE35" i="104" s="1"/>
  <c r="AI33" i="102"/>
  <c r="Y35" i="91"/>
  <c r="Z35" i="91" s="1"/>
  <c r="Y34" i="32"/>
  <c r="X34" i="32"/>
  <c r="AH34" i="32" s="1"/>
  <c r="AI36" i="105"/>
  <c r="AI33" i="32"/>
  <c r="AE34" i="43"/>
  <c r="Z34" i="11"/>
  <c r="AG34" i="11" s="1"/>
  <c r="AI33" i="11"/>
  <c r="AG35" i="86"/>
  <c r="AE35" i="86"/>
  <c r="W35" i="93"/>
  <c r="Y35" i="93" s="1"/>
  <c r="Z36" i="35"/>
  <c r="W37" i="35" s="1"/>
  <c r="AI34" i="91"/>
  <c r="W36" i="86"/>
  <c r="Y36" i="86" s="1"/>
  <c r="AG34" i="93"/>
  <c r="W35" i="20"/>
  <c r="Y35" i="20" s="1"/>
  <c r="AG34" i="43"/>
  <c r="AG34" i="20"/>
  <c r="AF34" i="43"/>
  <c r="AI37" i="53"/>
  <c r="AE34" i="93"/>
  <c r="AF34" i="20"/>
  <c r="Z37" i="85"/>
  <c r="AG37" i="85" s="1"/>
  <c r="Z38" i="100"/>
  <c r="AG38" i="100" s="1"/>
  <c r="Z35" i="42"/>
  <c r="AE35" i="42" s="1"/>
  <c r="Z36" i="13"/>
  <c r="AF36" i="13" s="1"/>
  <c r="Z35" i="45"/>
  <c r="AG35" i="45" s="1"/>
  <c r="AH36" i="82"/>
  <c r="AI34" i="50"/>
  <c r="AI37" i="94"/>
  <c r="AH35" i="84"/>
  <c r="AH37" i="85"/>
  <c r="Z36" i="82"/>
  <c r="Y37" i="98"/>
  <c r="X37" i="98"/>
  <c r="AF34" i="95"/>
  <c r="AE34" i="95"/>
  <c r="AG34" i="95"/>
  <c r="W35" i="95"/>
  <c r="AF33" i="101"/>
  <c r="AE33" i="101"/>
  <c r="AG33" i="101"/>
  <c r="W34" i="101"/>
  <c r="Y36" i="51"/>
  <c r="X36" i="51"/>
  <c r="AH34" i="92"/>
  <c r="Y34" i="10"/>
  <c r="X34" i="10"/>
  <c r="Y35" i="43"/>
  <c r="X35" i="43"/>
  <c r="AF37" i="18"/>
  <c r="AG37" i="18"/>
  <c r="AE37" i="18"/>
  <c r="W38" i="18"/>
  <c r="AH34" i="11"/>
  <c r="Z35" i="84"/>
  <c r="X35" i="93"/>
  <c r="AE37" i="15"/>
  <c r="W38" i="15"/>
  <c r="AG37" i="15"/>
  <c r="AF37" i="15"/>
  <c r="AE36" i="49"/>
  <c r="AF36" i="49"/>
  <c r="W37" i="49"/>
  <c r="AG36" i="49"/>
  <c r="AG36" i="35"/>
  <c r="Y35" i="52"/>
  <c r="X35" i="52"/>
  <c r="AH36" i="13"/>
  <c r="AI35" i="51"/>
  <c r="Z34" i="92"/>
  <c r="AI33" i="10"/>
  <c r="AE34" i="54"/>
  <c r="AF34" i="54"/>
  <c r="AG34" i="54"/>
  <c r="W35" i="54"/>
  <c r="Y36" i="90"/>
  <c r="X36" i="90"/>
  <c r="AF35" i="83"/>
  <c r="AG35" i="83"/>
  <c r="AE35" i="83"/>
  <c r="W36" i="83"/>
  <c r="W37" i="96"/>
  <c r="AG36" i="96"/>
  <c r="AF36" i="96"/>
  <c r="AE36" i="96"/>
  <c r="AI38" i="41"/>
  <c r="AH37" i="105"/>
  <c r="AH38" i="100"/>
  <c r="AI36" i="98"/>
  <c r="Y36" i="88"/>
  <c r="X36" i="88"/>
  <c r="AH35" i="104"/>
  <c r="AH38" i="53"/>
  <c r="W35" i="99"/>
  <c r="AG34" i="99"/>
  <c r="AF34" i="99"/>
  <c r="AE34" i="99"/>
  <c r="Y36" i="55"/>
  <c r="X36" i="55"/>
  <c r="AI38" i="47"/>
  <c r="AE38" i="46"/>
  <c r="AF38" i="46"/>
  <c r="AG38" i="46"/>
  <c r="W39" i="46"/>
  <c r="AH35" i="45"/>
  <c r="Y39" i="89"/>
  <c r="X39" i="89"/>
  <c r="AI34" i="52"/>
  <c r="AH34" i="102"/>
  <c r="AE36" i="44"/>
  <c r="AF36" i="44"/>
  <c r="AG36" i="44"/>
  <c r="W37" i="44"/>
  <c r="AI35" i="88"/>
  <c r="AF35" i="104"/>
  <c r="AG35" i="104"/>
  <c r="W36" i="104"/>
  <c r="Y35" i="50"/>
  <c r="X35" i="50"/>
  <c r="AE35" i="103"/>
  <c r="W36" i="103"/>
  <c r="AG35" i="103"/>
  <c r="AF35" i="103"/>
  <c r="AI35" i="55"/>
  <c r="Y39" i="47"/>
  <c r="X39" i="47"/>
  <c r="AH36" i="97"/>
  <c r="AI38" i="89"/>
  <c r="Z37" i="105"/>
  <c r="AE36" i="48"/>
  <c r="AF36" i="48"/>
  <c r="AG36" i="48"/>
  <c r="W37" i="48"/>
  <c r="AE36" i="16"/>
  <c r="AF36" i="16"/>
  <c r="W37" i="16"/>
  <c r="AG36" i="16"/>
  <c r="W37" i="87"/>
  <c r="AG36" i="87"/>
  <c r="AF36" i="87"/>
  <c r="AE36" i="87"/>
  <c r="Z38" i="53"/>
  <c r="AH35" i="91"/>
  <c r="AI35" i="90"/>
  <c r="Z36" i="97"/>
  <c r="Y38" i="94"/>
  <c r="X38" i="94"/>
  <c r="Z34" i="102"/>
  <c r="Y39" i="41"/>
  <c r="X39" i="41"/>
  <c r="AH35" i="42"/>
  <c r="AH36" i="35"/>
  <c r="AF35" i="45" l="1"/>
  <c r="AI35" i="86"/>
  <c r="W39" i="100"/>
  <c r="AE34" i="11"/>
  <c r="AF34" i="11"/>
  <c r="W36" i="42"/>
  <c r="AF36" i="35"/>
  <c r="AI36" i="35" s="1"/>
  <c r="AF38" i="100"/>
  <c r="AI34" i="93"/>
  <c r="X35" i="20"/>
  <c r="AE38" i="100"/>
  <c r="W36" i="91"/>
  <c r="AG35" i="91"/>
  <c r="AF35" i="91"/>
  <c r="W35" i="11"/>
  <c r="X36" i="86"/>
  <c r="AH36" i="86" s="1"/>
  <c r="AE36" i="35"/>
  <c r="Z34" i="32"/>
  <c r="AI34" i="20"/>
  <c r="AI34" i="43"/>
  <c r="AF35" i="42"/>
  <c r="AF37" i="85"/>
  <c r="AI37" i="85" s="1"/>
  <c r="AG35" i="42"/>
  <c r="W38" i="85"/>
  <c r="Z35" i="20"/>
  <c r="W36" i="20" s="1"/>
  <c r="W37" i="13"/>
  <c r="Y37" i="13" s="1"/>
  <c r="AG36" i="13"/>
  <c r="Z35" i="50"/>
  <c r="AG35" i="50" s="1"/>
  <c r="AE36" i="13"/>
  <c r="W36" i="45"/>
  <c r="Y36" i="45" s="1"/>
  <c r="AE35" i="91"/>
  <c r="AE37" i="85"/>
  <c r="AE35" i="45"/>
  <c r="Z39" i="47"/>
  <c r="W40" i="47" s="1"/>
  <c r="Z36" i="90"/>
  <c r="AG36" i="90" s="1"/>
  <c r="Z39" i="89"/>
  <c r="AE39" i="89" s="1"/>
  <c r="Z36" i="55"/>
  <c r="W37" i="55" s="1"/>
  <c r="Z36" i="51"/>
  <c r="W37" i="51" s="1"/>
  <c r="Z34" i="10"/>
  <c r="AE34" i="10" s="1"/>
  <c r="AH39" i="41"/>
  <c r="Y37" i="87"/>
  <c r="X37" i="87"/>
  <c r="AI35" i="104"/>
  <c r="AI34" i="54"/>
  <c r="AH35" i="52"/>
  <c r="Y37" i="49"/>
  <c r="X37" i="49"/>
  <c r="AI37" i="15"/>
  <c r="Z39" i="41"/>
  <c r="AI36" i="48"/>
  <c r="Y36" i="103"/>
  <c r="X36" i="103"/>
  <c r="AI36" i="44"/>
  <c r="AH39" i="89"/>
  <c r="AI34" i="99"/>
  <c r="AH36" i="88"/>
  <c r="AI35" i="83"/>
  <c r="AF34" i="92"/>
  <c r="AE34" i="92"/>
  <c r="AG34" i="92"/>
  <c r="W35" i="92"/>
  <c r="Z35" i="52"/>
  <c r="AH35" i="93"/>
  <c r="Y38" i="18"/>
  <c r="X38" i="18"/>
  <c r="AH35" i="43"/>
  <c r="AI33" i="101"/>
  <c r="AI34" i="95"/>
  <c r="AI36" i="87"/>
  <c r="Z36" i="88"/>
  <c r="AI36" i="96"/>
  <c r="AI36" i="49"/>
  <c r="Z35" i="93"/>
  <c r="AI37" i="18"/>
  <c r="Z35" i="43"/>
  <c r="Y39" i="100"/>
  <c r="X39" i="100"/>
  <c r="AI34" i="11"/>
  <c r="AF34" i="10"/>
  <c r="W35" i="10"/>
  <c r="Y35" i="95"/>
  <c r="X35" i="95"/>
  <c r="Y36" i="42"/>
  <c r="X36" i="42"/>
  <c r="Y36" i="83"/>
  <c r="X36" i="83"/>
  <c r="AH36" i="51"/>
  <c r="W37" i="82"/>
  <c r="AG36" i="82"/>
  <c r="AF36" i="82"/>
  <c r="AE36" i="82"/>
  <c r="W38" i="105"/>
  <c r="AG37" i="105"/>
  <c r="AF37" i="105"/>
  <c r="AE37" i="105"/>
  <c r="AH38" i="94"/>
  <c r="AI36" i="16"/>
  <c r="AH35" i="50"/>
  <c r="AI38" i="46"/>
  <c r="AH35" i="20"/>
  <c r="Y35" i="54"/>
  <c r="X35" i="54"/>
  <c r="AH37" i="98"/>
  <c r="AI38" i="100"/>
  <c r="AE35" i="20"/>
  <c r="AF35" i="20"/>
  <c r="AG35" i="20"/>
  <c r="Y37" i="96"/>
  <c r="X37" i="96"/>
  <c r="Y38" i="15"/>
  <c r="X38" i="15"/>
  <c r="Y34" i="101"/>
  <c r="X34" i="101"/>
  <c r="Y38" i="85"/>
  <c r="X38" i="85"/>
  <c r="W37" i="97"/>
  <c r="AG36" i="97"/>
  <c r="AF36" i="97"/>
  <c r="AE36" i="97"/>
  <c r="Y39" i="46"/>
  <c r="X39" i="46"/>
  <c r="AH36" i="90"/>
  <c r="AE38" i="53"/>
  <c r="AF38" i="53"/>
  <c r="AG38" i="53"/>
  <c r="W39" i="53"/>
  <c r="Y37" i="16"/>
  <c r="X37" i="16"/>
  <c r="W35" i="102"/>
  <c r="AG34" i="102"/>
  <c r="AF34" i="102"/>
  <c r="AE34" i="102"/>
  <c r="AI35" i="103"/>
  <c r="Z38" i="94"/>
  <c r="Y37" i="48"/>
  <c r="X37" i="48"/>
  <c r="AH39" i="47"/>
  <c r="Y36" i="104"/>
  <c r="X36" i="104"/>
  <c r="Y37" i="44"/>
  <c r="X37" i="44"/>
  <c r="AH36" i="55"/>
  <c r="Y35" i="99"/>
  <c r="X35" i="99"/>
  <c r="Y37" i="35"/>
  <c r="X37" i="35"/>
  <c r="Y36" i="91"/>
  <c r="X36" i="91"/>
  <c r="W36" i="84"/>
  <c r="AG35" i="84"/>
  <c r="AF35" i="84"/>
  <c r="AE35" i="84"/>
  <c r="AH34" i="10"/>
  <c r="Z37" i="98"/>
  <c r="Y35" i="11"/>
  <c r="X35" i="11"/>
  <c r="Z36" i="86" l="1"/>
  <c r="AF36" i="86" s="1"/>
  <c r="AG34" i="10"/>
  <c r="AG39" i="47"/>
  <c r="AE36" i="55"/>
  <c r="AE35" i="50"/>
  <c r="AF39" i="89"/>
  <c r="AF36" i="55"/>
  <c r="AI35" i="91"/>
  <c r="X36" i="45"/>
  <c r="Z36" i="45" s="1"/>
  <c r="AF36" i="45" s="1"/>
  <c r="X37" i="13"/>
  <c r="AG36" i="51"/>
  <c r="AF36" i="51"/>
  <c r="W35" i="32"/>
  <c r="AG34" i="32"/>
  <c r="AE34" i="32"/>
  <c r="AF34" i="32"/>
  <c r="AE36" i="51"/>
  <c r="W36" i="50"/>
  <c r="AF35" i="50"/>
  <c r="AI36" i="13"/>
  <c r="AI35" i="42"/>
  <c r="AG36" i="55"/>
  <c r="AF36" i="90"/>
  <c r="W37" i="90"/>
  <c r="X37" i="90" s="1"/>
  <c r="AF39" i="47"/>
  <c r="W37" i="86"/>
  <c r="X37" i="86" s="1"/>
  <c r="AE39" i="47"/>
  <c r="AI39" i="47" s="1"/>
  <c r="AG36" i="86"/>
  <c r="AE36" i="86"/>
  <c r="AI35" i="45"/>
  <c r="Z36" i="104"/>
  <c r="W37" i="104" s="1"/>
  <c r="AG39" i="89"/>
  <c r="AI39" i="89" s="1"/>
  <c r="W40" i="89"/>
  <c r="X40" i="89" s="1"/>
  <c r="AE36" i="90"/>
  <c r="Z36" i="103"/>
  <c r="AF36" i="103" s="1"/>
  <c r="Z36" i="91"/>
  <c r="AE36" i="91" s="1"/>
  <c r="Z39" i="46"/>
  <c r="W40" i="46" s="1"/>
  <c r="Z37" i="49"/>
  <c r="AG37" i="49" s="1"/>
  <c r="Z35" i="95"/>
  <c r="AG35" i="95" s="1"/>
  <c r="Z34" i="101"/>
  <c r="AF34" i="101" s="1"/>
  <c r="Z37" i="13"/>
  <c r="AG37" i="13" s="1"/>
  <c r="AH35" i="99"/>
  <c r="W36" i="93"/>
  <c r="AG35" i="93"/>
  <c r="AF35" i="93"/>
  <c r="AE35" i="93"/>
  <c r="Y40" i="47"/>
  <c r="X40" i="47"/>
  <c r="AH37" i="35"/>
  <c r="AH37" i="48"/>
  <c r="Y35" i="102"/>
  <c r="X35" i="102"/>
  <c r="AH37" i="96"/>
  <c r="AI34" i="10"/>
  <c r="AH37" i="87"/>
  <c r="AI38" i="53"/>
  <c r="AH38" i="15"/>
  <c r="Z37" i="96"/>
  <c r="AH35" i="54"/>
  <c r="AI37" i="105"/>
  <c r="AI36" i="82"/>
  <c r="AH36" i="83"/>
  <c r="AE39" i="41"/>
  <c r="AF39" i="41"/>
  <c r="W40" i="41"/>
  <c r="AG39" i="41"/>
  <c r="Y37" i="55"/>
  <c r="X37" i="55"/>
  <c r="Z37" i="87"/>
  <c r="AH35" i="11"/>
  <c r="Z35" i="11"/>
  <c r="AH37" i="44"/>
  <c r="AH37" i="13"/>
  <c r="AI35" i="50"/>
  <c r="Y35" i="92"/>
  <c r="X35" i="92"/>
  <c r="AH37" i="49"/>
  <c r="Z37" i="44"/>
  <c r="Z37" i="48"/>
  <c r="AH37" i="16"/>
  <c r="AF37" i="98"/>
  <c r="AE37" i="98"/>
  <c r="W38" i="98"/>
  <c r="AG37" i="98"/>
  <c r="Y36" i="84"/>
  <c r="X36" i="84"/>
  <c r="Y37" i="97"/>
  <c r="X37" i="97"/>
  <c r="Z38" i="15"/>
  <c r="Z35" i="54"/>
  <c r="Z36" i="83"/>
  <c r="AE35" i="43"/>
  <c r="AG35" i="43"/>
  <c r="W36" i="43"/>
  <c r="AF35" i="43"/>
  <c r="W37" i="88"/>
  <c r="AG36" i="88"/>
  <c r="AF36" i="88"/>
  <c r="AE36" i="88"/>
  <c r="AI34" i="92"/>
  <c r="AH36" i="103"/>
  <c r="AI35" i="84"/>
  <c r="AI36" i="97"/>
  <c r="Y40" i="89"/>
  <c r="Z35" i="99"/>
  <c r="AI35" i="20"/>
  <c r="AH35" i="95"/>
  <c r="Z37" i="35"/>
  <c r="AH36" i="91"/>
  <c r="AH36" i="104"/>
  <c r="AF38" i="94"/>
  <c r="W39" i="94"/>
  <c r="AE38" i="94"/>
  <c r="AG38" i="94"/>
  <c r="AI34" i="102"/>
  <c r="Z37" i="16"/>
  <c r="AH38" i="85"/>
  <c r="AH36" i="42"/>
  <c r="Y35" i="10"/>
  <c r="X35" i="10"/>
  <c r="Y36" i="50"/>
  <c r="X36" i="50"/>
  <c r="AH39" i="100"/>
  <c r="AH38" i="18"/>
  <c r="W37" i="103"/>
  <c r="AG36" i="103"/>
  <c r="Y36" i="20"/>
  <c r="X36" i="20"/>
  <c r="AE35" i="52"/>
  <c r="AF35" i="52"/>
  <c r="AG35" i="52"/>
  <c r="W36" i="52"/>
  <c r="Y39" i="53"/>
  <c r="X39" i="53"/>
  <c r="AH39" i="46"/>
  <c r="Z38" i="85"/>
  <c r="AH34" i="101"/>
  <c r="Y38" i="105"/>
  <c r="X38" i="105"/>
  <c r="Y37" i="82"/>
  <c r="X37" i="82"/>
  <c r="Z36" i="42"/>
  <c r="Z39" i="100"/>
  <c r="Z38" i="18"/>
  <c r="Y37" i="51"/>
  <c r="X37" i="51"/>
  <c r="Y37" i="90" l="1"/>
  <c r="Z36" i="84"/>
  <c r="W38" i="49"/>
  <c r="AE37" i="49"/>
  <c r="W35" i="101"/>
  <c r="AG34" i="101"/>
  <c r="AE36" i="103"/>
  <c r="AE34" i="101"/>
  <c r="AI34" i="101" s="1"/>
  <c r="AH36" i="45"/>
  <c r="AF37" i="49"/>
  <c r="AI36" i="86"/>
  <c r="Z35" i="102"/>
  <c r="AI36" i="55"/>
  <c r="AI36" i="51"/>
  <c r="AG36" i="104"/>
  <c r="Z38" i="105"/>
  <c r="AG38" i="105" s="1"/>
  <c r="AI36" i="90"/>
  <c r="AE36" i="104"/>
  <c r="AI34" i="32"/>
  <c r="AE39" i="46"/>
  <c r="W36" i="95"/>
  <c r="X36" i="95" s="1"/>
  <c r="Y35" i="32"/>
  <c r="X35" i="32"/>
  <c r="AG36" i="45"/>
  <c r="AF36" i="104"/>
  <c r="W37" i="45"/>
  <c r="Y37" i="45" s="1"/>
  <c r="AE37" i="13"/>
  <c r="AE36" i="45"/>
  <c r="AF37" i="13"/>
  <c r="Y37" i="86"/>
  <c r="Z37" i="86" s="1"/>
  <c r="W37" i="91"/>
  <c r="Y37" i="91" s="1"/>
  <c r="Z35" i="10"/>
  <c r="W36" i="10" s="1"/>
  <c r="AG39" i="46"/>
  <c r="AF39" i="46"/>
  <c r="AG36" i="91"/>
  <c r="AF36" i="91"/>
  <c r="AE35" i="95"/>
  <c r="AF35" i="95"/>
  <c r="AI35" i="95" s="1"/>
  <c r="Z40" i="47"/>
  <c r="AG40" i="47" s="1"/>
  <c r="Z39" i="53"/>
  <c r="W40" i="53" s="1"/>
  <c r="Z40" i="89"/>
  <c r="W41" i="89" s="1"/>
  <c r="Z37" i="97"/>
  <c r="AE37" i="97" s="1"/>
  <c r="Z36" i="20"/>
  <c r="AF36" i="20" s="1"/>
  <c r="W38" i="13"/>
  <c r="X38" i="13" s="1"/>
  <c r="Z35" i="92"/>
  <c r="W36" i="92" s="1"/>
  <c r="AE40" i="89"/>
  <c r="W36" i="102"/>
  <c r="AG35" i="102"/>
  <c r="AF35" i="102"/>
  <c r="AE35" i="102"/>
  <c r="AE39" i="100"/>
  <c r="W40" i="100"/>
  <c r="AF39" i="100"/>
  <c r="AG39" i="100"/>
  <c r="AH37" i="86"/>
  <c r="Y36" i="43"/>
  <c r="X36" i="43"/>
  <c r="AI37" i="98"/>
  <c r="AH37" i="82"/>
  <c r="AI35" i="52"/>
  <c r="Y35" i="101"/>
  <c r="X35" i="101"/>
  <c r="W39" i="15"/>
  <c r="AF38" i="15"/>
  <c r="AG38" i="15"/>
  <c r="AE38" i="15"/>
  <c r="AH36" i="84"/>
  <c r="AI35" i="93"/>
  <c r="Y38" i="49"/>
  <c r="X38" i="49"/>
  <c r="Y36" i="95"/>
  <c r="AH40" i="89"/>
  <c r="W38" i="44"/>
  <c r="AE37" i="44"/>
  <c r="AF37" i="44"/>
  <c r="AG37" i="44"/>
  <c r="AH37" i="55"/>
  <c r="AI39" i="41"/>
  <c r="AI36" i="103"/>
  <c r="AH36" i="50"/>
  <c r="AE35" i="54"/>
  <c r="AF35" i="54"/>
  <c r="W36" i="54"/>
  <c r="AG35" i="54"/>
  <c r="AH35" i="92"/>
  <c r="Z37" i="55"/>
  <c r="Y38" i="13"/>
  <c r="AH37" i="51"/>
  <c r="Z36" i="50"/>
  <c r="AI38" i="94"/>
  <c r="W36" i="99"/>
  <c r="AG35" i="99"/>
  <c r="AF35" i="99"/>
  <c r="AE35" i="99"/>
  <c r="Y37" i="88"/>
  <c r="X37" i="88"/>
  <c r="AI35" i="43"/>
  <c r="W37" i="84"/>
  <c r="AG36" i="84"/>
  <c r="AF36" i="84"/>
  <c r="AE36" i="84"/>
  <c r="W39" i="105"/>
  <c r="Y37" i="103"/>
  <c r="X37" i="103"/>
  <c r="AI37" i="13"/>
  <c r="AH37" i="90"/>
  <c r="Z37" i="82"/>
  <c r="Z37" i="90"/>
  <c r="Z37" i="51"/>
  <c r="AH35" i="10"/>
  <c r="Y39" i="94"/>
  <c r="X39" i="94"/>
  <c r="AE37" i="35"/>
  <c r="AF37" i="35"/>
  <c r="AG37" i="35"/>
  <c r="W38" i="35"/>
  <c r="AF36" i="83"/>
  <c r="AE36" i="83"/>
  <c r="AG36" i="83"/>
  <c r="W37" i="83"/>
  <c r="AG35" i="11"/>
  <c r="W36" i="11"/>
  <c r="AF35" i="11"/>
  <c r="AE35" i="11"/>
  <c r="Y40" i="41"/>
  <c r="X40" i="41"/>
  <c r="AH35" i="102"/>
  <c r="Y37" i="104"/>
  <c r="X37" i="104"/>
  <c r="AF38" i="85"/>
  <c r="W39" i="85"/>
  <c r="AG38" i="85"/>
  <c r="AE38" i="85"/>
  <c r="AI36" i="88"/>
  <c r="Y38" i="98"/>
  <c r="X38" i="98"/>
  <c r="Y40" i="46"/>
  <c r="X40" i="46"/>
  <c r="AE36" i="42"/>
  <c r="AF36" i="42"/>
  <c r="W37" i="42"/>
  <c r="AG36" i="42"/>
  <c r="AH39" i="53"/>
  <c r="AG38" i="18"/>
  <c r="AF38" i="18"/>
  <c r="AE38" i="18"/>
  <c r="W39" i="18"/>
  <c r="AH38" i="105"/>
  <c r="Y36" i="52"/>
  <c r="X36" i="52"/>
  <c r="AH36" i="20"/>
  <c r="W38" i="16"/>
  <c r="AE37" i="16"/>
  <c r="AF37" i="16"/>
  <c r="AG37" i="16"/>
  <c r="AH37" i="97"/>
  <c r="W38" i="48"/>
  <c r="AE37" i="48"/>
  <c r="AF37" i="48"/>
  <c r="AG37" i="48"/>
  <c r="W38" i="87"/>
  <c r="AG37" i="87"/>
  <c r="AF37" i="87"/>
  <c r="AE37" i="87"/>
  <c r="W38" i="96"/>
  <c r="AG37" i="96"/>
  <c r="AF37" i="96"/>
  <c r="AE37" i="96"/>
  <c r="AH40" i="47"/>
  <c r="Y36" i="93"/>
  <c r="X36" i="93"/>
  <c r="AI37" i="49"/>
  <c r="AF40" i="47" l="1"/>
  <c r="AE38" i="105"/>
  <c r="X37" i="91"/>
  <c r="AF38" i="105"/>
  <c r="W38" i="97"/>
  <c r="AI36" i="45"/>
  <c r="AF40" i="89"/>
  <c r="AE35" i="10"/>
  <c r="AI36" i="91"/>
  <c r="AI36" i="104"/>
  <c r="X37" i="45"/>
  <c r="Z37" i="45" s="1"/>
  <c r="AG37" i="45" s="1"/>
  <c r="AG37" i="97"/>
  <c r="Z35" i="32"/>
  <c r="AH35" i="32"/>
  <c r="AF39" i="53"/>
  <c r="AG40" i="89"/>
  <c r="AF35" i="10"/>
  <c r="AG35" i="10"/>
  <c r="AG39" i="53"/>
  <c r="AG35" i="92"/>
  <c r="AE35" i="92"/>
  <c r="AE39" i="53"/>
  <c r="AF35" i="92"/>
  <c r="AE40" i="47"/>
  <c r="AI40" i="47" s="1"/>
  <c r="AI39" i="46"/>
  <c r="AE36" i="20"/>
  <c r="W37" i="20"/>
  <c r="Y37" i="20" s="1"/>
  <c r="AF37" i="97"/>
  <c r="AG36" i="20"/>
  <c r="W41" i="47"/>
  <c r="Z40" i="41"/>
  <c r="W41" i="41" s="1"/>
  <c r="Z38" i="98"/>
  <c r="AE38" i="98" s="1"/>
  <c r="Z36" i="52"/>
  <c r="Z36" i="93"/>
  <c r="W37" i="93" s="1"/>
  <c r="AI38" i="85"/>
  <c r="Y38" i="35"/>
  <c r="X38" i="35"/>
  <c r="AH38" i="49"/>
  <c r="AH36" i="93"/>
  <c r="Y38" i="96"/>
  <c r="X38" i="96"/>
  <c r="AH37" i="104"/>
  <c r="Z37" i="104"/>
  <c r="AF37" i="82"/>
  <c r="W38" i="82"/>
  <c r="AG37" i="82"/>
  <c r="AE37" i="82"/>
  <c r="AI35" i="99"/>
  <c r="Y38" i="16"/>
  <c r="X38" i="16"/>
  <c r="Y39" i="18"/>
  <c r="X39" i="18"/>
  <c r="Y39" i="85"/>
  <c r="X39" i="85"/>
  <c r="AI35" i="11"/>
  <c r="Y37" i="83"/>
  <c r="X37" i="83"/>
  <c r="AH37" i="103"/>
  <c r="Y39" i="105"/>
  <c r="X39" i="105"/>
  <c r="AH36" i="95"/>
  <c r="Z38" i="49"/>
  <c r="AI38" i="15"/>
  <c r="AH36" i="43"/>
  <c r="Y38" i="97"/>
  <c r="X38" i="97"/>
  <c r="AI35" i="102"/>
  <c r="AH37" i="88"/>
  <c r="AF37" i="86"/>
  <c r="W38" i="86"/>
  <c r="AE37" i="86"/>
  <c r="AG37" i="86"/>
  <c r="AE37" i="45"/>
  <c r="AF37" i="45"/>
  <c r="AH37" i="91"/>
  <c r="AI37" i="87"/>
  <c r="Z37" i="88"/>
  <c r="Y41" i="89"/>
  <c r="X41" i="89"/>
  <c r="AI38" i="18"/>
  <c r="AI36" i="42"/>
  <c r="AI37" i="35"/>
  <c r="Z37" i="103"/>
  <c r="Y37" i="84"/>
  <c r="X37" i="84"/>
  <c r="AE37" i="55"/>
  <c r="W38" i="55"/>
  <c r="AF37" i="55"/>
  <c r="AG37" i="55"/>
  <c r="Y36" i="54"/>
  <c r="X36" i="54"/>
  <c r="Z36" i="95"/>
  <c r="AH35" i="101"/>
  <c r="Z36" i="43"/>
  <c r="Y40" i="100"/>
  <c r="X40" i="100"/>
  <c r="AE36" i="52"/>
  <c r="AF36" i="52"/>
  <c r="W37" i="52"/>
  <c r="AG36" i="52"/>
  <c r="W38" i="90"/>
  <c r="AG37" i="90"/>
  <c r="AF37" i="90"/>
  <c r="AE37" i="90"/>
  <c r="AH38" i="98"/>
  <c r="AH40" i="46"/>
  <c r="AI36" i="83"/>
  <c r="AH39" i="94"/>
  <c r="Y36" i="99"/>
  <c r="X36" i="99"/>
  <c r="AH38" i="13"/>
  <c r="AI37" i="44"/>
  <c r="Z35" i="101"/>
  <c r="AI39" i="100"/>
  <c r="Y40" i="53"/>
  <c r="X40" i="53"/>
  <c r="Y36" i="92"/>
  <c r="X36" i="92"/>
  <c r="Y36" i="10"/>
  <c r="X36" i="10"/>
  <c r="AI36" i="84"/>
  <c r="Y41" i="47"/>
  <c r="X41" i="47"/>
  <c r="AI37" i="16"/>
  <c r="Y37" i="42"/>
  <c r="X37" i="42"/>
  <c r="AE36" i="50"/>
  <c r="AF36" i="50"/>
  <c r="AG36" i="50"/>
  <c r="W37" i="50"/>
  <c r="Z37" i="91"/>
  <c r="AI37" i="96"/>
  <c r="AI37" i="48"/>
  <c r="Y38" i="87"/>
  <c r="X38" i="87"/>
  <c r="Y38" i="48"/>
  <c r="X38" i="48"/>
  <c r="Y36" i="11"/>
  <c r="X36" i="11"/>
  <c r="AH36" i="52"/>
  <c r="Z40" i="46"/>
  <c r="AH40" i="41"/>
  <c r="Z39" i="94"/>
  <c r="AE37" i="51"/>
  <c r="W38" i="51"/>
  <c r="AF37" i="51"/>
  <c r="AG37" i="51"/>
  <c r="AI38" i="105"/>
  <c r="Z38" i="13"/>
  <c r="AI35" i="54"/>
  <c r="Y38" i="44"/>
  <c r="X38" i="44"/>
  <c r="Y39" i="15"/>
  <c r="X39" i="15"/>
  <c r="AH37" i="45"/>
  <c r="Y36" i="102"/>
  <c r="X36" i="102"/>
  <c r="W38" i="45" l="1"/>
  <c r="X37" i="20"/>
  <c r="Z37" i="42"/>
  <c r="AI39" i="53"/>
  <c r="AI40" i="89"/>
  <c r="AI36" i="20"/>
  <c r="AI35" i="10"/>
  <c r="AG38" i="98"/>
  <c r="AI38" i="98" s="1"/>
  <c r="AF38" i="98"/>
  <c r="W39" i="98"/>
  <c r="AG35" i="32"/>
  <c r="AF35" i="32"/>
  <c r="AE35" i="32"/>
  <c r="W36" i="32"/>
  <c r="Z38" i="87"/>
  <c r="AG38" i="87" s="1"/>
  <c r="AG40" i="41"/>
  <c r="AE40" i="41"/>
  <c r="AE36" i="93"/>
  <c r="Z40" i="100"/>
  <c r="AI37" i="97"/>
  <c r="AI35" i="92"/>
  <c r="Z38" i="96"/>
  <c r="W39" i="96" s="1"/>
  <c r="AF36" i="93"/>
  <c r="AG36" i="93"/>
  <c r="AF40" i="41"/>
  <c r="Z36" i="102"/>
  <c r="AG36" i="102" s="1"/>
  <c r="Z36" i="11"/>
  <c r="W37" i="11" s="1"/>
  <c r="Z39" i="85"/>
  <c r="AE39" i="85" s="1"/>
  <c r="Z38" i="97"/>
  <c r="Z38" i="48"/>
  <c r="AE38" i="48" s="1"/>
  <c r="Z36" i="54"/>
  <c r="AE36" i="54" s="1"/>
  <c r="Z38" i="16"/>
  <c r="AG38" i="16" s="1"/>
  <c r="AH36" i="10"/>
  <c r="AH40" i="53"/>
  <c r="AH36" i="99"/>
  <c r="AI36" i="50"/>
  <c r="Z36" i="10"/>
  <c r="Z36" i="99"/>
  <c r="Y38" i="55"/>
  <c r="X38" i="55"/>
  <c r="AH37" i="20"/>
  <c r="AH37" i="83"/>
  <c r="AI37" i="82"/>
  <c r="AH38" i="35"/>
  <c r="Y37" i="93"/>
  <c r="X37" i="93"/>
  <c r="AH36" i="11"/>
  <c r="AI36" i="52"/>
  <c r="AF37" i="88"/>
  <c r="W38" i="88"/>
  <c r="AG37" i="88"/>
  <c r="AE37" i="88"/>
  <c r="AH39" i="85"/>
  <c r="AH41" i="47"/>
  <c r="AH36" i="102"/>
  <c r="AH38" i="44"/>
  <c r="Y38" i="51"/>
  <c r="X38" i="51"/>
  <c r="AH38" i="87"/>
  <c r="AH37" i="42"/>
  <c r="Z40" i="53"/>
  <c r="Y38" i="90"/>
  <c r="X38" i="90"/>
  <c r="AH36" i="54"/>
  <c r="AI37" i="55"/>
  <c r="AF37" i="103"/>
  <c r="AE37" i="103"/>
  <c r="W38" i="103"/>
  <c r="AG37" i="103"/>
  <c r="Y38" i="45"/>
  <c r="X38" i="45"/>
  <c r="AI37" i="86"/>
  <c r="Z37" i="20"/>
  <c r="AH38" i="97"/>
  <c r="AH39" i="105"/>
  <c r="Z37" i="83"/>
  <c r="AH38" i="96"/>
  <c r="Y41" i="41"/>
  <c r="X41" i="41"/>
  <c r="W39" i="48"/>
  <c r="AH39" i="15"/>
  <c r="AI37" i="51"/>
  <c r="AE40" i="46"/>
  <c r="AF40" i="46"/>
  <c r="AG40" i="46"/>
  <c r="W41" i="46"/>
  <c r="W39" i="87"/>
  <c r="AE38" i="87"/>
  <c r="AF37" i="91"/>
  <c r="AE37" i="91"/>
  <c r="W38" i="91"/>
  <c r="AG37" i="91"/>
  <c r="AE37" i="42"/>
  <c r="AF37" i="42"/>
  <c r="W38" i="42"/>
  <c r="AG37" i="42"/>
  <c r="Z41" i="47"/>
  <c r="AH36" i="92"/>
  <c r="AH37" i="84"/>
  <c r="AH41" i="89"/>
  <c r="Y38" i="86"/>
  <c r="X38" i="86"/>
  <c r="AE38" i="97"/>
  <c r="W39" i="97"/>
  <c r="AF38" i="97"/>
  <c r="AG38" i="97"/>
  <c r="AE38" i="49"/>
  <c r="AF38" i="49"/>
  <c r="AG38" i="49"/>
  <c r="W39" i="49"/>
  <c r="Z39" i="105"/>
  <c r="AH39" i="18"/>
  <c r="Y38" i="82"/>
  <c r="X38" i="82"/>
  <c r="Z38" i="35"/>
  <c r="Y39" i="98"/>
  <c r="X39" i="98"/>
  <c r="AF38" i="13"/>
  <c r="AG38" i="13"/>
  <c r="AE38" i="13"/>
  <c r="W39" i="13"/>
  <c r="W41" i="100"/>
  <c r="AE40" i="100"/>
  <c r="AG40" i="100"/>
  <c r="AF40" i="100"/>
  <c r="AH38" i="16"/>
  <c r="Z39" i="15"/>
  <c r="Z38" i="44"/>
  <c r="AF39" i="94"/>
  <c r="W40" i="94"/>
  <c r="AG39" i="94"/>
  <c r="AE39" i="94"/>
  <c r="Y37" i="50"/>
  <c r="X37" i="50"/>
  <c r="Z36" i="92"/>
  <c r="Y37" i="52"/>
  <c r="X37" i="52"/>
  <c r="Z37" i="84"/>
  <c r="Z41" i="89"/>
  <c r="AI37" i="45"/>
  <c r="AH38" i="48"/>
  <c r="AF35" i="101"/>
  <c r="AG35" i="101"/>
  <c r="AE35" i="101"/>
  <c r="W36" i="101"/>
  <c r="AI37" i="90"/>
  <c r="AH40" i="100"/>
  <c r="AE36" i="43"/>
  <c r="AF36" i="43"/>
  <c r="AG36" i="43"/>
  <c r="W37" i="43"/>
  <c r="AF36" i="95"/>
  <c r="AE36" i="95"/>
  <c r="AG36" i="95"/>
  <c r="W37" i="95"/>
  <c r="Z39" i="18"/>
  <c r="AF37" i="104"/>
  <c r="AE37" i="104"/>
  <c r="W38" i="104"/>
  <c r="AG37" i="104"/>
  <c r="W37" i="54" l="1"/>
  <c r="AF36" i="54"/>
  <c r="AG36" i="54"/>
  <c r="AF38" i="87"/>
  <c r="AI40" i="41"/>
  <c r="AE38" i="16"/>
  <c r="Y36" i="32"/>
  <c r="X36" i="32"/>
  <c r="AH36" i="32" s="1"/>
  <c r="AI35" i="32"/>
  <c r="AF36" i="11"/>
  <c r="AE38" i="96"/>
  <c r="AF38" i="96"/>
  <c r="W40" i="85"/>
  <c r="AG38" i="96"/>
  <c r="AF39" i="85"/>
  <c r="AG39" i="85"/>
  <c r="W37" i="102"/>
  <c r="X37" i="102" s="1"/>
  <c r="Z38" i="86"/>
  <c r="AE38" i="86" s="1"/>
  <c r="Z41" i="41"/>
  <c r="W39" i="16"/>
  <c r="Z37" i="52"/>
  <c r="W38" i="52" s="1"/>
  <c r="AG38" i="48"/>
  <c r="AG36" i="11"/>
  <c r="AE36" i="102"/>
  <c r="AI36" i="102" s="1"/>
  <c r="AF38" i="48"/>
  <c r="AF38" i="16"/>
  <c r="AE36" i="11"/>
  <c r="AI36" i="93"/>
  <c r="AF36" i="102"/>
  <c r="Z39" i="98"/>
  <c r="Z38" i="45"/>
  <c r="AE38" i="45" s="1"/>
  <c r="Z38" i="90"/>
  <c r="AF38" i="90" s="1"/>
  <c r="Z38" i="51"/>
  <c r="AE38" i="51" s="1"/>
  <c r="AF38" i="86"/>
  <c r="W39" i="86"/>
  <c r="AE39" i="18"/>
  <c r="W40" i="18"/>
  <c r="AF39" i="18"/>
  <c r="AG39" i="18"/>
  <c r="AI40" i="100"/>
  <c r="Y39" i="97"/>
  <c r="X39" i="97"/>
  <c r="AH38" i="55"/>
  <c r="AE36" i="10"/>
  <c r="W37" i="10"/>
  <c r="AG36" i="10"/>
  <c r="AF36" i="10"/>
  <c r="AE37" i="52"/>
  <c r="W40" i="105"/>
  <c r="AG39" i="105"/>
  <c r="AF39" i="105"/>
  <c r="AE39" i="105"/>
  <c r="AI37" i="42"/>
  <c r="AI40" i="46"/>
  <c r="AI36" i="43"/>
  <c r="AI39" i="94"/>
  <c r="AH38" i="82"/>
  <c r="Y39" i="49"/>
  <c r="X39" i="49"/>
  <c r="AI38" i="87"/>
  <c r="AF37" i="83"/>
  <c r="AG37" i="83"/>
  <c r="AE37" i="83"/>
  <c r="W38" i="83"/>
  <c r="AF37" i="20"/>
  <c r="W38" i="20"/>
  <c r="AG37" i="20"/>
  <c r="AE37" i="20"/>
  <c r="Y38" i="104"/>
  <c r="X38" i="104"/>
  <c r="AI36" i="95"/>
  <c r="Y41" i="100"/>
  <c r="X41" i="100"/>
  <c r="AE38" i="35"/>
  <c r="W39" i="35"/>
  <c r="AF38" i="35"/>
  <c r="AG38" i="35"/>
  <c r="Z38" i="82"/>
  <c r="AI38" i="97"/>
  <c r="Y37" i="54"/>
  <c r="X37" i="54"/>
  <c r="AE41" i="47"/>
  <c r="W42" i="47"/>
  <c r="AF41" i="47"/>
  <c r="AG41" i="47"/>
  <c r="Y38" i="91"/>
  <c r="X38" i="91"/>
  <c r="Y39" i="87"/>
  <c r="X39" i="87"/>
  <c r="AH41" i="41"/>
  <c r="AI37" i="88"/>
  <c r="Z38" i="55"/>
  <c r="Y37" i="95"/>
  <c r="X37" i="95"/>
  <c r="Y39" i="96"/>
  <c r="X39" i="96"/>
  <c r="AE40" i="53"/>
  <c r="AF40" i="53"/>
  <c r="AG40" i="53"/>
  <c r="W41" i="53"/>
  <c r="W37" i="99"/>
  <c r="AG36" i="99"/>
  <c r="AF36" i="99"/>
  <c r="AE36" i="99"/>
  <c r="AI35" i="101"/>
  <c r="AF36" i="92"/>
  <c r="AE36" i="92"/>
  <c r="AG36" i="92"/>
  <c r="W37" i="92"/>
  <c r="AI37" i="104"/>
  <c r="W38" i="84"/>
  <c r="AG37" i="84"/>
  <c r="AF37" i="84"/>
  <c r="AE37" i="84"/>
  <c r="Y40" i="94"/>
  <c r="X40" i="94"/>
  <c r="AE38" i="44"/>
  <c r="AG38" i="44"/>
  <c r="AF38" i="44"/>
  <c r="W39" i="44"/>
  <c r="AH39" i="98"/>
  <c r="AH38" i="86"/>
  <c r="AI37" i="91"/>
  <c r="Y41" i="46"/>
  <c r="X41" i="46"/>
  <c r="AH38" i="90"/>
  <c r="Y37" i="11"/>
  <c r="X37" i="11"/>
  <c r="AF41" i="89"/>
  <c r="AE41" i="89"/>
  <c r="AG41" i="89"/>
  <c r="W42" i="89"/>
  <c r="Y37" i="43"/>
  <c r="X37" i="43"/>
  <c r="AH37" i="52"/>
  <c r="AH37" i="50"/>
  <c r="W40" i="15"/>
  <c r="AG39" i="15"/>
  <c r="AE39" i="15"/>
  <c r="AF39" i="15"/>
  <c r="AF39" i="98"/>
  <c r="W40" i="98"/>
  <c r="AE39" i="98"/>
  <c r="AG39" i="98"/>
  <c r="AI38" i="49"/>
  <c r="Y38" i="42"/>
  <c r="X38" i="42"/>
  <c r="Y39" i="48"/>
  <c r="X39" i="48"/>
  <c r="AE41" i="41"/>
  <c r="W42" i="41"/>
  <c r="AF41" i="41"/>
  <c r="AG41" i="41"/>
  <c r="AH38" i="45"/>
  <c r="Y38" i="103"/>
  <c r="X38" i="103"/>
  <c r="Y38" i="88"/>
  <c r="X38" i="88"/>
  <c r="AH37" i="93"/>
  <c r="Y40" i="85"/>
  <c r="X40" i="85"/>
  <c r="Y36" i="101"/>
  <c r="X36" i="101"/>
  <c r="AI38" i="13"/>
  <c r="Z37" i="50"/>
  <c r="Y39" i="13"/>
  <c r="X39" i="13"/>
  <c r="AI36" i="54"/>
  <c r="AI37" i="103"/>
  <c r="AH38" i="51"/>
  <c r="Z37" i="93"/>
  <c r="Y39" i="16"/>
  <c r="X39" i="16"/>
  <c r="AG38" i="86" l="1"/>
  <c r="AI38" i="86" s="1"/>
  <c r="Z36" i="32"/>
  <c r="AF36" i="32" s="1"/>
  <c r="AI38" i="96"/>
  <c r="Z38" i="88"/>
  <c r="W39" i="88" s="1"/>
  <c r="Y37" i="102"/>
  <c r="Z37" i="102" s="1"/>
  <c r="AE36" i="32"/>
  <c r="AG36" i="32"/>
  <c r="W37" i="32"/>
  <c r="AG38" i="90"/>
  <c r="W39" i="90"/>
  <c r="Y39" i="90" s="1"/>
  <c r="AI38" i="48"/>
  <c r="Z38" i="42"/>
  <c r="AG38" i="42" s="1"/>
  <c r="AF37" i="52"/>
  <c r="W39" i="51"/>
  <c r="AI39" i="85"/>
  <c r="AI36" i="11"/>
  <c r="AG37" i="52"/>
  <c r="AI38" i="16"/>
  <c r="Z39" i="96"/>
  <c r="AF39" i="96" s="1"/>
  <c r="AG38" i="51"/>
  <c r="AG38" i="45"/>
  <c r="AF38" i="45"/>
  <c r="Z39" i="48"/>
  <c r="W40" i="48" s="1"/>
  <c r="Z39" i="97"/>
  <c r="AG39" i="97" s="1"/>
  <c r="Z39" i="16"/>
  <c r="AE39" i="16" s="1"/>
  <c r="Z38" i="103"/>
  <c r="AF38" i="103" s="1"/>
  <c r="W39" i="45"/>
  <c r="Y39" i="45" s="1"/>
  <c r="Z37" i="11"/>
  <c r="AG37" i="11" s="1"/>
  <c r="AF38" i="51"/>
  <c r="AE38" i="90"/>
  <c r="AG39" i="16"/>
  <c r="Y42" i="47"/>
  <c r="X42" i="47"/>
  <c r="AH41" i="100"/>
  <c r="AI37" i="83"/>
  <c r="Y37" i="10"/>
  <c r="X37" i="10"/>
  <c r="X39" i="90"/>
  <c r="W38" i="93"/>
  <c r="AG37" i="93"/>
  <c r="AF37" i="93"/>
  <c r="AE37" i="93"/>
  <c r="AE37" i="50"/>
  <c r="AG37" i="50"/>
  <c r="AF37" i="50"/>
  <c r="W38" i="50"/>
  <c r="AH38" i="88"/>
  <c r="AI41" i="41"/>
  <c r="Y42" i="89"/>
  <c r="X42" i="89"/>
  <c r="AI37" i="84"/>
  <c r="Y41" i="53"/>
  <c r="X41" i="53"/>
  <c r="AH38" i="91"/>
  <c r="AI41" i="47"/>
  <c r="AE38" i="82"/>
  <c r="W39" i="82"/>
  <c r="AG38" i="82"/>
  <c r="AF38" i="82"/>
  <c r="Z41" i="100"/>
  <c r="AI37" i="20"/>
  <c r="AH39" i="49"/>
  <c r="Y38" i="52"/>
  <c r="X38" i="52"/>
  <c r="AI36" i="10"/>
  <c r="W39" i="42"/>
  <c r="AF38" i="42"/>
  <c r="AH41" i="46"/>
  <c r="Y37" i="99"/>
  <c r="X37" i="99"/>
  <c r="AH39" i="13"/>
  <c r="AH39" i="48"/>
  <c r="AI39" i="98"/>
  <c r="Y40" i="15"/>
  <c r="X40" i="15"/>
  <c r="Z41" i="46"/>
  <c r="AH37" i="95"/>
  <c r="Z38" i="91"/>
  <c r="AH37" i="54"/>
  <c r="AH38" i="104"/>
  <c r="Z39" i="49"/>
  <c r="AI39" i="105"/>
  <c r="AH39" i="97"/>
  <c r="Y39" i="51"/>
  <c r="X39" i="51"/>
  <c r="Y39" i="86"/>
  <c r="X39" i="86"/>
  <c r="Y42" i="41"/>
  <c r="X42" i="41"/>
  <c r="AI39" i="15"/>
  <c r="Y39" i="44"/>
  <c r="X39" i="44"/>
  <c r="Z39" i="13"/>
  <c r="AH40" i="85"/>
  <c r="AF39" i="48"/>
  <c r="AG39" i="48"/>
  <c r="Y40" i="98"/>
  <c r="X40" i="98"/>
  <c r="AI41" i="89"/>
  <c r="AI38" i="44"/>
  <c r="Y37" i="92"/>
  <c r="X37" i="92"/>
  <c r="AI36" i="99"/>
  <c r="Z37" i="95"/>
  <c r="AE38" i="55"/>
  <c r="AF38" i="55"/>
  <c r="AG38" i="55"/>
  <c r="W39" i="55"/>
  <c r="Z37" i="54"/>
  <c r="AH37" i="102"/>
  <c r="Z38" i="104"/>
  <c r="Y38" i="20"/>
  <c r="X38" i="20"/>
  <c r="AF37" i="11"/>
  <c r="AI39" i="18"/>
  <c r="AH39" i="16"/>
  <c r="Z40" i="85"/>
  <c r="AH40" i="94"/>
  <c r="Y38" i="84"/>
  <c r="X38" i="84"/>
  <c r="AI40" i="53"/>
  <c r="AH39" i="87"/>
  <c r="Y39" i="35"/>
  <c r="X39" i="35"/>
  <c r="AH36" i="101"/>
  <c r="AH37" i="43"/>
  <c r="Z36" i="101"/>
  <c r="AH38" i="103"/>
  <c r="AH38" i="42"/>
  <c r="Z37" i="43"/>
  <c r="AH37" i="11"/>
  <c r="Z40" i="94"/>
  <c r="AI36" i="92"/>
  <c r="AH39" i="96"/>
  <c r="Z39" i="87"/>
  <c r="AI38" i="35"/>
  <c r="Y38" i="83"/>
  <c r="X38" i="83"/>
  <c r="Y40" i="105"/>
  <c r="X40" i="105"/>
  <c r="Y40" i="18"/>
  <c r="X40" i="18"/>
  <c r="AE39" i="48" l="1"/>
  <c r="AE39" i="96"/>
  <c r="AG38" i="88"/>
  <c r="AE38" i="88"/>
  <c r="AI38" i="90"/>
  <c r="AI37" i="52"/>
  <c r="AF37" i="102"/>
  <c r="W38" i="102"/>
  <c r="AG37" i="102"/>
  <c r="AE37" i="102"/>
  <c r="AF39" i="97"/>
  <c r="W40" i="97"/>
  <c r="X40" i="97" s="1"/>
  <c r="X39" i="45"/>
  <c r="AF38" i="88"/>
  <c r="AE38" i="42"/>
  <c r="AI38" i="42" s="1"/>
  <c r="AG39" i="96"/>
  <c r="AE39" i="97"/>
  <c r="Z39" i="51"/>
  <c r="AE39" i="51" s="1"/>
  <c r="W40" i="96"/>
  <c r="Y37" i="32"/>
  <c r="X37" i="32"/>
  <c r="AH37" i="32" s="1"/>
  <c r="AI36" i="32"/>
  <c r="AG38" i="103"/>
  <c r="AE38" i="103"/>
  <c r="W38" i="11"/>
  <c r="X38" i="11" s="1"/>
  <c r="AI38" i="51"/>
  <c r="Z37" i="10"/>
  <c r="AG37" i="10" s="1"/>
  <c r="W40" i="16"/>
  <c r="Y40" i="16" s="1"/>
  <c r="AI38" i="45"/>
  <c r="AF39" i="16"/>
  <c r="AI39" i="16" s="1"/>
  <c r="W39" i="103"/>
  <c r="Y39" i="103" s="1"/>
  <c r="AE37" i="11"/>
  <c r="Z39" i="35"/>
  <c r="W40" i="35" s="1"/>
  <c r="Z39" i="86"/>
  <c r="AE39" i="86" s="1"/>
  <c r="Z40" i="18"/>
  <c r="W41" i="18" s="1"/>
  <c r="Z37" i="92"/>
  <c r="AE37" i="92" s="1"/>
  <c r="Z40" i="15"/>
  <c r="AE40" i="15" s="1"/>
  <c r="Z42" i="41"/>
  <c r="AF42" i="41" s="1"/>
  <c r="Z42" i="47"/>
  <c r="AG42" i="47" s="1"/>
  <c r="AF37" i="10"/>
  <c r="AF36" i="101"/>
  <c r="AG36" i="101"/>
  <c r="AE36" i="101"/>
  <c r="W37" i="101"/>
  <c r="AF37" i="95"/>
  <c r="AE37" i="95"/>
  <c r="W38" i="95"/>
  <c r="AG37" i="95"/>
  <c r="Y38" i="93"/>
  <c r="X38" i="93"/>
  <c r="AI37" i="50"/>
  <c r="AG39" i="13"/>
  <c r="AF39" i="13"/>
  <c r="AE39" i="13"/>
  <c r="W40" i="13"/>
  <c r="AH39" i="45"/>
  <c r="AH39" i="90"/>
  <c r="AF40" i="85"/>
  <c r="W41" i="85"/>
  <c r="AG40" i="85"/>
  <c r="AE40" i="85"/>
  <c r="Y39" i="55"/>
  <c r="X39" i="55"/>
  <c r="Y40" i="48"/>
  <c r="X40" i="48"/>
  <c r="AH39" i="44"/>
  <c r="Z39" i="45"/>
  <c r="Y39" i="88"/>
  <c r="X39" i="88"/>
  <c r="AH37" i="99"/>
  <c r="AI38" i="82"/>
  <c r="Z39" i="90"/>
  <c r="AH40" i="105"/>
  <c r="AH38" i="20"/>
  <c r="AH38" i="52"/>
  <c r="AH41" i="53"/>
  <c r="W40" i="87"/>
  <c r="AG39" i="87"/>
  <c r="AF39" i="87"/>
  <c r="AE39" i="87"/>
  <c r="AH38" i="84"/>
  <c r="Z38" i="20"/>
  <c r="AH37" i="92"/>
  <c r="Z39" i="44"/>
  <c r="AG38" i="91"/>
  <c r="AE38" i="91"/>
  <c r="W39" i="91"/>
  <c r="AF38" i="91"/>
  <c r="Z37" i="99"/>
  <c r="Z38" i="52"/>
  <c r="Z41" i="53"/>
  <c r="Y38" i="50"/>
  <c r="X38" i="50"/>
  <c r="AI37" i="93"/>
  <c r="AE37" i="43"/>
  <c r="AG37" i="43"/>
  <c r="AF37" i="43"/>
  <c r="W38" i="43"/>
  <c r="AH39" i="35"/>
  <c r="AH40" i="98"/>
  <c r="AE37" i="54"/>
  <c r="AF37" i="54"/>
  <c r="AG37" i="54"/>
  <c r="W38" i="54"/>
  <c r="AH40" i="15"/>
  <c r="Y39" i="82"/>
  <c r="X39" i="82"/>
  <c r="Y40" i="96"/>
  <c r="X40" i="96"/>
  <c r="AH38" i="83"/>
  <c r="Z38" i="83"/>
  <c r="AH40" i="18"/>
  <c r="W41" i="94"/>
  <c r="AG40" i="94"/>
  <c r="AE40" i="94"/>
  <c r="AF40" i="94"/>
  <c r="Z38" i="84"/>
  <c r="AI39" i="97"/>
  <c r="AF38" i="104"/>
  <c r="AE38" i="104"/>
  <c r="W39" i="104"/>
  <c r="AG38" i="104"/>
  <c r="AH39" i="86"/>
  <c r="AH39" i="51"/>
  <c r="AE39" i="49"/>
  <c r="W40" i="49"/>
  <c r="AF39" i="49"/>
  <c r="AG39" i="49"/>
  <c r="AE41" i="100"/>
  <c r="W42" i="100"/>
  <c r="AG41" i="100"/>
  <c r="AF41" i="100"/>
  <c r="AH37" i="10"/>
  <c r="W40" i="51"/>
  <c r="AG39" i="51"/>
  <c r="AE41" i="46"/>
  <c r="W42" i="46"/>
  <c r="AF41" i="46"/>
  <c r="AG41" i="46"/>
  <c r="AH42" i="89"/>
  <c r="Z40" i="98"/>
  <c r="AI39" i="48"/>
  <c r="AH42" i="41"/>
  <c r="Z42" i="89"/>
  <c r="AH42" i="47"/>
  <c r="Z40" i="105"/>
  <c r="Y38" i="102"/>
  <c r="X38" i="102"/>
  <c r="AI38" i="55"/>
  <c r="Y39" i="42"/>
  <c r="X39" i="42"/>
  <c r="AI38" i="88" l="1"/>
  <c r="AE40" i="18"/>
  <c r="AG40" i="18"/>
  <c r="AF40" i="18"/>
  <c r="AF39" i="51"/>
  <c r="Z37" i="32"/>
  <c r="AE37" i="32" s="1"/>
  <c r="AI38" i="103"/>
  <c r="AI37" i="102"/>
  <c r="AI39" i="96"/>
  <c r="Y40" i="97"/>
  <c r="Z40" i="97" s="1"/>
  <c r="W41" i="97" s="1"/>
  <c r="W40" i="86"/>
  <c r="AG40" i="15"/>
  <c r="AG37" i="92"/>
  <c r="W38" i="92"/>
  <c r="AG37" i="32"/>
  <c r="AG39" i="86"/>
  <c r="AF39" i="86"/>
  <c r="AI37" i="11"/>
  <c r="W43" i="41"/>
  <c r="AF39" i="35"/>
  <c r="W38" i="10"/>
  <c r="AE37" i="10"/>
  <c r="X39" i="103"/>
  <c r="W43" i="47"/>
  <c r="Y43" i="47" s="1"/>
  <c r="AG42" i="41"/>
  <c r="Y38" i="11"/>
  <c r="AF40" i="15"/>
  <c r="AF37" i="92"/>
  <c r="AE39" i="35"/>
  <c r="AF42" i="47"/>
  <c r="AE42" i="41"/>
  <c r="W41" i="15"/>
  <c r="X41" i="15" s="1"/>
  <c r="AG39" i="35"/>
  <c r="AE42" i="47"/>
  <c r="X40" i="16"/>
  <c r="AH40" i="16" s="1"/>
  <c r="Z38" i="102"/>
  <c r="W39" i="102" s="1"/>
  <c r="Z38" i="93"/>
  <c r="AE38" i="93" s="1"/>
  <c r="AH40" i="96"/>
  <c r="Y41" i="18"/>
  <c r="X41" i="18"/>
  <c r="Y42" i="100"/>
  <c r="X42" i="100"/>
  <c r="Y40" i="49"/>
  <c r="X40" i="49"/>
  <c r="AF38" i="83"/>
  <c r="W39" i="83"/>
  <c r="AG38" i="83"/>
  <c r="AE38" i="83"/>
  <c r="Z40" i="96"/>
  <c r="AI37" i="43"/>
  <c r="AH38" i="50"/>
  <c r="W39" i="52"/>
  <c r="AE38" i="52"/>
  <c r="AF38" i="52"/>
  <c r="AG38" i="52"/>
  <c r="AE39" i="44"/>
  <c r="AF39" i="44"/>
  <c r="AG39" i="44"/>
  <c r="W40" i="44"/>
  <c r="AI39" i="87"/>
  <c r="AE39" i="45"/>
  <c r="AF39" i="45"/>
  <c r="W40" i="45"/>
  <c r="AG39" i="45"/>
  <c r="AH39" i="55"/>
  <c r="AI40" i="85"/>
  <c r="AI36" i="101"/>
  <c r="AI40" i="18"/>
  <c r="AG38" i="93"/>
  <c r="AH39" i="42"/>
  <c r="AI41" i="100"/>
  <c r="AI39" i="49"/>
  <c r="Y39" i="104"/>
  <c r="X39" i="104"/>
  <c r="AI40" i="94"/>
  <c r="Y38" i="54"/>
  <c r="X38" i="54"/>
  <c r="Z38" i="50"/>
  <c r="W38" i="99"/>
  <c r="AG37" i="99"/>
  <c r="AF37" i="99"/>
  <c r="AE37" i="99"/>
  <c r="AH38" i="11"/>
  <c r="Z39" i="55"/>
  <c r="Y40" i="86"/>
  <c r="X40" i="86"/>
  <c r="Y38" i="10"/>
  <c r="X38" i="10"/>
  <c r="AI41" i="46"/>
  <c r="Y37" i="101"/>
  <c r="X37" i="101"/>
  <c r="AI38" i="104"/>
  <c r="W39" i="84"/>
  <c r="AG38" i="84"/>
  <c r="AE38" i="84"/>
  <c r="AF38" i="84"/>
  <c r="AH39" i="82"/>
  <c r="Z38" i="11"/>
  <c r="Y41" i="85"/>
  <c r="X41" i="85"/>
  <c r="Y40" i="13"/>
  <c r="X40" i="13"/>
  <c r="Y38" i="95"/>
  <c r="X38" i="95"/>
  <c r="Y38" i="92"/>
  <c r="X38" i="92"/>
  <c r="Y43" i="41"/>
  <c r="X43" i="41"/>
  <c r="Y40" i="51"/>
  <c r="X40" i="51"/>
  <c r="Y41" i="94"/>
  <c r="X41" i="94"/>
  <c r="Z39" i="82"/>
  <c r="Y38" i="43"/>
  <c r="X38" i="43"/>
  <c r="AE41" i="53"/>
  <c r="AF41" i="53"/>
  <c r="AG41" i="53"/>
  <c r="W42" i="53"/>
  <c r="Y39" i="91"/>
  <c r="X39" i="91"/>
  <c r="AE38" i="20"/>
  <c r="W39" i="20"/>
  <c r="AF38" i="20"/>
  <c r="AG38" i="20"/>
  <c r="Y40" i="87"/>
  <c r="X40" i="87"/>
  <c r="AH39" i="88"/>
  <c r="AH40" i="48"/>
  <c r="AH39" i="103"/>
  <c r="AI39" i="13"/>
  <c r="AI37" i="95"/>
  <c r="Y40" i="35"/>
  <c r="X40" i="35"/>
  <c r="Z39" i="42"/>
  <c r="AH38" i="102"/>
  <c r="W41" i="105"/>
  <c r="AG40" i="105"/>
  <c r="AF40" i="105"/>
  <c r="AE40" i="105"/>
  <c r="AF42" i="89"/>
  <c r="AE42" i="89"/>
  <c r="W43" i="89"/>
  <c r="AG42" i="89"/>
  <c r="AF40" i="98"/>
  <c r="AE40" i="98"/>
  <c r="W41" i="98"/>
  <c r="AG40" i="98"/>
  <c r="Y42" i="46"/>
  <c r="X42" i="46"/>
  <c r="AI39" i="51"/>
  <c r="AI37" i="54"/>
  <c r="AI38" i="91"/>
  <c r="AH40" i="97"/>
  <c r="W40" i="90"/>
  <c r="AG39" i="90"/>
  <c r="AF39" i="90"/>
  <c r="AE39" i="90"/>
  <c r="Z39" i="88"/>
  <c r="Z40" i="48"/>
  <c r="Z39" i="103"/>
  <c r="AH38" i="93"/>
  <c r="AI39" i="86" l="1"/>
  <c r="AF37" i="32"/>
  <c r="W38" i="32"/>
  <c r="Z40" i="16"/>
  <c r="AI39" i="35"/>
  <c r="AI40" i="15"/>
  <c r="AI42" i="41"/>
  <c r="AF38" i="93"/>
  <c r="Z39" i="104"/>
  <c r="AF39" i="104" s="1"/>
  <c r="X43" i="47"/>
  <c r="X38" i="32"/>
  <c r="AH38" i="32" s="1"/>
  <c r="Y38" i="32"/>
  <c r="Z38" i="32" s="1"/>
  <c r="AI37" i="32"/>
  <c r="AI42" i="47"/>
  <c r="AI37" i="10"/>
  <c r="Z38" i="10"/>
  <c r="AE38" i="10" s="1"/>
  <c r="AI37" i="92"/>
  <c r="Z42" i="46"/>
  <c r="W43" i="46" s="1"/>
  <c r="Y41" i="15"/>
  <c r="W39" i="93"/>
  <c r="AF38" i="102"/>
  <c r="AE38" i="102"/>
  <c r="AG38" i="102"/>
  <c r="Z41" i="18"/>
  <c r="AG41" i="18" s="1"/>
  <c r="AF40" i="97"/>
  <c r="Z40" i="87"/>
  <c r="W41" i="87" s="1"/>
  <c r="Z40" i="35"/>
  <c r="AF40" i="35" s="1"/>
  <c r="Z38" i="43"/>
  <c r="AF38" i="43" s="1"/>
  <c r="Z40" i="86"/>
  <c r="AE40" i="86" s="1"/>
  <c r="AE40" i="97"/>
  <c r="Z41" i="94"/>
  <c r="AG41" i="94" s="1"/>
  <c r="Z43" i="47"/>
  <c r="W44" i="47" s="1"/>
  <c r="Z40" i="13"/>
  <c r="W41" i="13" s="1"/>
  <c r="AG40" i="97"/>
  <c r="Z41" i="15"/>
  <c r="AF41" i="15" s="1"/>
  <c r="AE41" i="15"/>
  <c r="AE40" i="35"/>
  <c r="AI41" i="53"/>
  <c r="Y40" i="45"/>
  <c r="X40" i="45"/>
  <c r="Y39" i="52"/>
  <c r="X39" i="52"/>
  <c r="AI38" i="83"/>
  <c r="AH40" i="49"/>
  <c r="AH39" i="91"/>
  <c r="AH38" i="92"/>
  <c r="AH38" i="54"/>
  <c r="Z39" i="91"/>
  <c r="AH43" i="41"/>
  <c r="Z38" i="54"/>
  <c r="Z40" i="49"/>
  <c r="AH41" i="15"/>
  <c r="Y41" i="98"/>
  <c r="X41" i="98"/>
  <c r="AH42" i="46"/>
  <c r="AI40" i="98"/>
  <c r="AI40" i="105"/>
  <c r="AH38" i="43"/>
  <c r="W39" i="11"/>
  <c r="AE38" i="11"/>
  <c r="AG38" i="11"/>
  <c r="AF38" i="11"/>
  <c r="Y39" i="84"/>
  <c r="X39" i="84"/>
  <c r="AH38" i="10"/>
  <c r="AE39" i="55"/>
  <c r="W40" i="55"/>
  <c r="AF39" i="55"/>
  <c r="AG39" i="55"/>
  <c r="Y38" i="99"/>
  <c r="X38" i="99"/>
  <c r="AI39" i="45"/>
  <c r="AI39" i="44"/>
  <c r="Y39" i="83"/>
  <c r="X39" i="83"/>
  <c r="W39" i="43"/>
  <c r="AE38" i="43"/>
  <c r="Z43" i="41"/>
  <c r="AH38" i="95"/>
  <c r="AH41" i="85"/>
  <c r="AH37" i="101"/>
  <c r="AE38" i="50"/>
  <c r="W39" i="50"/>
  <c r="AF38" i="50"/>
  <c r="AG38" i="50"/>
  <c r="AH42" i="100"/>
  <c r="AI39" i="90"/>
  <c r="Y42" i="53"/>
  <c r="X42" i="53"/>
  <c r="AF39" i="103"/>
  <c r="AE39" i="103"/>
  <c r="W40" i="103"/>
  <c r="AG39" i="103"/>
  <c r="Y40" i="90"/>
  <c r="X40" i="90"/>
  <c r="AE39" i="42"/>
  <c r="W40" i="42"/>
  <c r="AF39" i="42"/>
  <c r="AG39" i="42"/>
  <c r="Y39" i="20"/>
  <c r="X39" i="20"/>
  <c r="AH40" i="51"/>
  <c r="Z38" i="95"/>
  <c r="Z41" i="85"/>
  <c r="Z37" i="101"/>
  <c r="Z42" i="100"/>
  <c r="AH41" i="18"/>
  <c r="Y41" i="97"/>
  <c r="X41" i="97"/>
  <c r="AG39" i="88"/>
  <c r="AF39" i="88"/>
  <c r="W40" i="88"/>
  <c r="AE39" i="88"/>
  <c r="AI42" i="89"/>
  <c r="AH41" i="94"/>
  <c r="AH40" i="13"/>
  <c r="AI38" i="84"/>
  <c r="AH40" i="35"/>
  <c r="AE40" i="16"/>
  <c r="AF40" i="16"/>
  <c r="AG40" i="16"/>
  <c r="W41" i="16"/>
  <c r="Z38" i="92"/>
  <c r="AE42" i="46"/>
  <c r="AE40" i="48"/>
  <c r="AF40" i="48"/>
  <c r="AG40" i="48"/>
  <c r="W41" i="48"/>
  <c r="Y43" i="89"/>
  <c r="X43" i="89"/>
  <c r="Y41" i="105"/>
  <c r="X41" i="105"/>
  <c r="AH40" i="87"/>
  <c r="AI38" i="20"/>
  <c r="AG39" i="82"/>
  <c r="W40" i="82"/>
  <c r="AF39" i="82"/>
  <c r="AE39" i="82"/>
  <c r="AH43" i="47"/>
  <c r="Z40" i="51"/>
  <c r="AH40" i="86"/>
  <c r="AI37" i="99"/>
  <c r="AH39" i="104"/>
  <c r="Y39" i="93"/>
  <c r="X39" i="93"/>
  <c r="Y40" i="44"/>
  <c r="X40" i="44"/>
  <c r="AI38" i="52"/>
  <c r="W41" i="96"/>
  <c r="AG40" i="96"/>
  <c r="AF40" i="96"/>
  <c r="AE40" i="96"/>
  <c r="Y39" i="102"/>
  <c r="X39" i="102"/>
  <c r="AG38" i="10" l="1"/>
  <c r="AF38" i="10"/>
  <c r="W39" i="10"/>
  <c r="W40" i="104"/>
  <c r="Y40" i="104" s="1"/>
  <c r="AE39" i="104"/>
  <c r="AE41" i="94"/>
  <c r="AG39" i="104"/>
  <c r="AI39" i="104" s="1"/>
  <c r="AI38" i="93"/>
  <c r="AF40" i="87"/>
  <c r="AE40" i="13"/>
  <c r="AE38" i="32"/>
  <c r="AG38" i="32"/>
  <c r="W39" i="32"/>
  <c r="AF38" i="32"/>
  <c r="AG38" i="43"/>
  <c r="AF40" i="13"/>
  <c r="W41" i="35"/>
  <c r="X41" i="35" s="1"/>
  <c r="Z38" i="99"/>
  <c r="AF41" i="18"/>
  <c r="W42" i="18"/>
  <c r="X42" i="18" s="1"/>
  <c r="AG42" i="46"/>
  <c r="AF42" i="46"/>
  <c r="AF40" i="86"/>
  <c r="W42" i="15"/>
  <c r="Y42" i="15" s="1"/>
  <c r="Z41" i="105"/>
  <c r="AF41" i="105" s="1"/>
  <c r="AG40" i="86"/>
  <c r="W41" i="86"/>
  <c r="AG41" i="15"/>
  <c r="AI38" i="102"/>
  <c r="AE41" i="18"/>
  <c r="AG40" i="35"/>
  <c r="AE40" i="87"/>
  <c r="AI40" i="97"/>
  <c r="W42" i="94"/>
  <c r="AG40" i="87"/>
  <c r="AF43" i="47"/>
  <c r="AG43" i="47"/>
  <c r="AG40" i="13"/>
  <c r="AE43" i="47"/>
  <c r="AF41" i="94"/>
  <c r="Z39" i="93"/>
  <c r="AF39" i="93" s="1"/>
  <c r="Z40" i="44"/>
  <c r="AF40" i="44" s="1"/>
  <c r="Z39" i="84"/>
  <c r="Z43" i="89"/>
  <c r="W44" i="89" s="1"/>
  <c r="Z39" i="83"/>
  <c r="W40" i="83" s="1"/>
  <c r="Z41" i="97"/>
  <c r="AG41" i="97" s="1"/>
  <c r="Z40" i="90"/>
  <c r="W41" i="90" s="1"/>
  <c r="Z41" i="98"/>
  <c r="AF41" i="98" s="1"/>
  <c r="W42" i="105"/>
  <c r="Y41" i="96"/>
  <c r="X41" i="96"/>
  <c r="AH40" i="45"/>
  <c r="Y41" i="13"/>
  <c r="X41" i="13"/>
  <c r="AE42" i="100"/>
  <c r="W43" i="100"/>
  <c r="AG42" i="100"/>
  <c r="AF42" i="100"/>
  <c r="AH39" i="20"/>
  <c r="AH42" i="53"/>
  <c r="AI38" i="50"/>
  <c r="AI38" i="11"/>
  <c r="AH39" i="102"/>
  <c r="AF37" i="101"/>
  <c r="AG37" i="101"/>
  <c r="AE37" i="101"/>
  <c r="W38" i="101"/>
  <c r="Y39" i="50"/>
  <c r="X39" i="50"/>
  <c r="Y39" i="43"/>
  <c r="X39" i="43"/>
  <c r="W39" i="99"/>
  <c r="AG38" i="99"/>
  <c r="AF38" i="99"/>
  <c r="AE38" i="99"/>
  <c r="Y40" i="82"/>
  <c r="X40" i="82"/>
  <c r="AF38" i="92"/>
  <c r="W39" i="92"/>
  <c r="AE38" i="92"/>
  <c r="AG38" i="92"/>
  <c r="AI40" i="96"/>
  <c r="AH40" i="44"/>
  <c r="Y41" i="16"/>
  <c r="X41" i="16"/>
  <c r="X40" i="104"/>
  <c r="AH41" i="97"/>
  <c r="Y40" i="42"/>
  <c r="Z40" i="42" s="1"/>
  <c r="X40" i="42"/>
  <c r="AH39" i="83"/>
  <c r="AH39" i="84"/>
  <c r="Y39" i="11"/>
  <c r="X39" i="11"/>
  <c r="AE40" i="49"/>
  <c r="AF40" i="49"/>
  <c r="AG40" i="49"/>
  <c r="W41" i="49"/>
  <c r="Y41" i="86"/>
  <c r="X41" i="86"/>
  <c r="Z40" i="45"/>
  <c r="Y42" i="94"/>
  <c r="X42" i="94"/>
  <c r="AI40" i="48"/>
  <c r="AH40" i="90"/>
  <c r="Y44" i="47"/>
  <c r="X44" i="47"/>
  <c r="AH41" i="105"/>
  <c r="Y41" i="48"/>
  <c r="X41" i="48"/>
  <c r="AE41" i="97"/>
  <c r="W42" i="85"/>
  <c r="AG41" i="85"/>
  <c r="AE41" i="85"/>
  <c r="AF41" i="85"/>
  <c r="Z39" i="20"/>
  <c r="AI39" i="42"/>
  <c r="Z42" i="53"/>
  <c r="AE43" i="41"/>
  <c r="AF43" i="41"/>
  <c r="W44" i="41"/>
  <c r="AG43" i="41"/>
  <c r="Y41" i="87"/>
  <c r="X41" i="87"/>
  <c r="AF39" i="83"/>
  <c r="AE39" i="83"/>
  <c r="AG39" i="83"/>
  <c r="W40" i="84"/>
  <c r="AG39" i="84"/>
  <c r="AF39" i="84"/>
  <c r="AE39" i="84"/>
  <c r="AH39" i="52"/>
  <c r="Y41" i="35"/>
  <c r="Z39" i="102"/>
  <c r="AH43" i="89"/>
  <c r="AH39" i="93"/>
  <c r="AE40" i="51"/>
  <c r="AF40" i="51"/>
  <c r="AG40" i="51"/>
  <c r="W41" i="51"/>
  <c r="Y43" i="46"/>
  <c r="X43" i="46"/>
  <c r="AI39" i="88"/>
  <c r="AF38" i="95"/>
  <c r="W39" i="95"/>
  <c r="AE38" i="95"/>
  <c r="AG38" i="95"/>
  <c r="Y40" i="103"/>
  <c r="X40" i="103"/>
  <c r="Y39" i="10"/>
  <c r="X39" i="10"/>
  <c r="Y40" i="55"/>
  <c r="X40" i="55"/>
  <c r="AH41" i="98"/>
  <c r="AG39" i="91"/>
  <c r="AF39" i="91"/>
  <c r="AE39" i="91"/>
  <c r="W40" i="91"/>
  <c r="Z39" i="52"/>
  <c r="X42" i="15"/>
  <c r="AI39" i="82"/>
  <c r="AI40" i="16"/>
  <c r="Y40" i="88"/>
  <c r="X40" i="88"/>
  <c r="AI39" i="103"/>
  <c r="AI38" i="10"/>
  <c r="AH38" i="99"/>
  <c r="AI39" i="55"/>
  <c r="AE38" i="54"/>
  <c r="AF38" i="54"/>
  <c r="AG38" i="54"/>
  <c r="W39" i="54"/>
  <c r="Y42" i="18"/>
  <c r="Z41" i="86" l="1"/>
  <c r="AI40" i="87"/>
  <c r="AI43" i="47"/>
  <c r="AI38" i="43"/>
  <c r="AI40" i="86"/>
  <c r="AI40" i="35"/>
  <c r="W42" i="97"/>
  <c r="AG41" i="105"/>
  <c r="AI42" i="46"/>
  <c r="AF41" i="97"/>
  <c r="Y39" i="32"/>
  <c r="X39" i="32"/>
  <c r="AH39" i="32" s="1"/>
  <c r="AI38" i="32"/>
  <c r="AI41" i="15"/>
  <c r="AG39" i="93"/>
  <c r="AE43" i="89"/>
  <c r="AI41" i="18"/>
  <c r="AE40" i="90"/>
  <c r="AE41" i="105"/>
  <c r="AF40" i="90"/>
  <c r="AE41" i="98"/>
  <c r="AE40" i="44"/>
  <c r="AG41" i="98"/>
  <c r="W40" i="93"/>
  <c r="W42" i="98"/>
  <c r="Y42" i="98" s="1"/>
  <c r="AF43" i="89"/>
  <c r="AG40" i="44"/>
  <c r="AE39" i="93"/>
  <c r="AG40" i="90"/>
  <c r="AG43" i="89"/>
  <c r="W41" i="44"/>
  <c r="Y41" i="44" s="1"/>
  <c r="AI41" i="94"/>
  <c r="AI40" i="13"/>
  <c r="Z44" i="47"/>
  <c r="AG44" i="47" s="1"/>
  <c r="Z39" i="11"/>
  <c r="W40" i="11" s="1"/>
  <c r="Z39" i="50"/>
  <c r="AE39" i="50" s="1"/>
  <c r="Z40" i="104"/>
  <c r="AF40" i="104" s="1"/>
  <c r="Z40" i="88"/>
  <c r="AE40" i="88" s="1"/>
  <c r="Z40" i="55"/>
  <c r="AE40" i="55" s="1"/>
  <c r="AG40" i="104"/>
  <c r="AH41" i="13"/>
  <c r="Y39" i="92"/>
  <c r="X39" i="92"/>
  <c r="Y39" i="99"/>
  <c r="X39" i="99"/>
  <c r="AH39" i="10"/>
  <c r="Y40" i="83"/>
  <c r="X40" i="83"/>
  <c r="Y42" i="85"/>
  <c r="X42" i="85"/>
  <c r="Z41" i="13"/>
  <c r="AH41" i="96"/>
  <c r="Y42" i="105"/>
  <c r="X42" i="105"/>
  <c r="AE42" i="53"/>
  <c r="AF42" i="53"/>
  <c r="AG42" i="53"/>
  <c r="W43" i="53"/>
  <c r="AI38" i="95"/>
  <c r="AI39" i="83"/>
  <c r="Y44" i="41"/>
  <c r="X44" i="41"/>
  <c r="AH41" i="48"/>
  <c r="AE40" i="45"/>
  <c r="AF40" i="45"/>
  <c r="AG40" i="45"/>
  <c r="W41" i="45"/>
  <c r="Y41" i="49"/>
  <c r="X41" i="49"/>
  <c r="AH40" i="82"/>
  <c r="Z41" i="96"/>
  <c r="AI40" i="51"/>
  <c r="Z39" i="10"/>
  <c r="Y40" i="84"/>
  <c r="X40" i="84"/>
  <c r="AG39" i="20"/>
  <c r="AF39" i="20"/>
  <c r="AE39" i="20"/>
  <c r="W40" i="20"/>
  <c r="Z41" i="48"/>
  <c r="AH42" i="94"/>
  <c r="AH40" i="42"/>
  <c r="AH41" i="16"/>
  <c r="Z40" i="82"/>
  <c r="AI38" i="99"/>
  <c r="AH39" i="43"/>
  <c r="Y38" i="101"/>
  <c r="X38" i="101"/>
  <c r="Y41" i="90"/>
  <c r="X41" i="90"/>
  <c r="Y44" i="89"/>
  <c r="X44" i="89"/>
  <c r="AF41" i="86"/>
  <c r="AE41" i="86"/>
  <c r="AG41" i="86"/>
  <c r="W42" i="86"/>
  <c r="AH39" i="11"/>
  <c r="AH40" i="104"/>
  <c r="AH43" i="46"/>
  <c r="AH41" i="35"/>
  <c r="AH42" i="18"/>
  <c r="AE39" i="52"/>
  <c r="AF39" i="52"/>
  <c r="W40" i="52"/>
  <c r="AG39" i="52"/>
  <c r="Y39" i="95"/>
  <c r="X39" i="95"/>
  <c r="Z43" i="46"/>
  <c r="AH40" i="103"/>
  <c r="Y41" i="51"/>
  <c r="X41" i="51"/>
  <c r="Z41" i="35"/>
  <c r="AH41" i="87"/>
  <c r="AI43" i="41"/>
  <c r="AI41" i="97"/>
  <c r="Z42" i="94"/>
  <c r="AE40" i="42"/>
  <c r="AF40" i="42"/>
  <c r="AG40" i="42"/>
  <c r="W41" i="42"/>
  <c r="Z41" i="16"/>
  <c r="Z39" i="43"/>
  <c r="AI37" i="101"/>
  <c r="Y43" i="100"/>
  <c r="X43" i="100"/>
  <c r="AH40" i="55"/>
  <c r="AI39" i="84"/>
  <c r="AH44" i="47"/>
  <c r="AH39" i="50"/>
  <c r="Y39" i="54"/>
  <c r="X39" i="54"/>
  <c r="AH40" i="88"/>
  <c r="AH42" i="15"/>
  <c r="Y40" i="91"/>
  <c r="X40" i="91"/>
  <c r="Z42" i="18"/>
  <c r="AI38" i="54"/>
  <c r="Z42" i="15"/>
  <c r="AI39" i="91"/>
  <c r="Z40" i="103"/>
  <c r="W40" i="102"/>
  <c r="AG39" i="102"/>
  <c r="AF39" i="102"/>
  <c r="AE39" i="102"/>
  <c r="Z41" i="87"/>
  <c r="AI41" i="85"/>
  <c r="Y42" i="97"/>
  <c r="X42" i="97"/>
  <c r="AH41" i="86"/>
  <c r="AI40" i="49"/>
  <c r="AI38" i="92"/>
  <c r="AI42" i="100"/>
  <c r="Y40" i="93"/>
  <c r="X40" i="93"/>
  <c r="AF40" i="55" l="1"/>
  <c r="Z40" i="91"/>
  <c r="W40" i="50"/>
  <c r="Y40" i="50" s="1"/>
  <c r="X41" i="44"/>
  <c r="AI41" i="105"/>
  <c r="AI39" i="93"/>
  <c r="AG39" i="50"/>
  <c r="Z39" i="54"/>
  <c r="AI40" i="90"/>
  <c r="Z39" i="32"/>
  <c r="AG39" i="32" s="1"/>
  <c r="AF39" i="50"/>
  <c r="X42" i="98"/>
  <c r="Z42" i="98" s="1"/>
  <c r="AF39" i="11"/>
  <c r="AG40" i="88"/>
  <c r="AI41" i="98"/>
  <c r="AF40" i="88"/>
  <c r="AG40" i="55"/>
  <c r="W41" i="88"/>
  <c r="Y41" i="88" s="1"/>
  <c r="AE44" i="47"/>
  <c r="W41" i="55"/>
  <c r="AF44" i="47"/>
  <c r="W41" i="104"/>
  <c r="AI40" i="44"/>
  <c r="AE39" i="11"/>
  <c r="AE40" i="104"/>
  <c r="AI40" i="104" s="1"/>
  <c r="AG39" i="11"/>
  <c r="W45" i="47"/>
  <c r="Y45" i="47" s="1"/>
  <c r="AI43" i="89"/>
  <c r="Z42" i="105"/>
  <c r="AF42" i="105" s="1"/>
  <c r="Z43" i="100"/>
  <c r="Z40" i="93"/>
  <c r="W41" i="93" s="1"/>
  <c r="Z41" i="44"/>
  <c r="AE41" i="44" s="1"/>
  <c r="Z40" i="84"/>
  <c r="Z40" i="83"/>
  <c r="AG40" i="83" s="1"/>
  <c r="Z39" i="92"/>
  <c r="AG39" i="92" s="1"/>
  <c r="Y40" i="102"/>
  <c r="X40" i="102"/>
  <c r="AH44" i="89"/>
  <c r="AH38" i="101"/>
  <c r="W42" i="96"/>
  <c r="AG41" i="96"/>
  <c r="AF41" i="96"/>
  <c r="AE41" i="96"/>
  <c r="Y41" i="45"/>
  <c r="X41" i="45"/>
  <c r="AE41" i="35"/>
  <c r="W42" i="35"/>
  <c r="AF41" i="35"/>
  <c r="AG41" i="35"/>
  <c r="AH40" i="93"/>
  <c r="AE40" i="103"/>
  <c r="W41" i="103"/>
  <c r="AG40" i="103"/>
  <c r="AF40" i="103"/>
  <c r="AH43" i="100"/>
  <c r="Y40" i="52"/>
  <c r="X40" i="52"/>
  <c r="Z44" i="89"/>
  <c r="Z38" i="101"/>
  <c r="W41" i="82"/>
  <c r="AG40" i="82"/>
  <c r="AF40" i="82"/>
  <c r="AE40" i="82"/>
  <c r="AH40" i="84"/>
  <c r="AE39" i="10"/>
  <c r="W40" i="10"/>
  <c r="AG39" i="10"/>
  <c r="AF39" i="10"/>
  <c r="Y43" i="53"/>
  <c r="X43" i="53"/>
  <c r="AH39" i="99"/>
  <c r="X45" i="47"/>
  <c r="W40" i="54"/>
  <c r="AE39" i="54"/>
  <c r="AF39" i="54"/>
  <c r="AG39" i="54"/>
  <c r="Y41" i="42"/>
  <c r="X41" i="42"/>
  <c r="AH42" i="105"/>
  <c r="W42" i="87"/>
  <c r="AG41" i="87"/>
  <c r="AF41" i="87"/>
  <c r="AE41" i="87"/>
  <c r="W44" i="100"/>
  <c r="AG43" i="100"/>
  <c r="AE43" i="100"/>
  <c r="AF43" i="100"/>
  <c r="AI40" i="42"/>
  <c r="AE43" i="46"/>
  <c r="AF43" i="46"/>
  <c r="W44" i="46"/>
  <c r="AG43" i="46"/>
  <c r="Y42" i="86"/>
  <c r="X42" i="86"/>
  <c r="AE41" i="48"/>
  <c r="AF41" i="48"/>
  <c r="AG41" i="48"/>
  <c r="W42" i="48"/>
  <c r="W41" i="84"/>
  <c r="AG40" i="84"/>
  <c r="AF40" i="84"/>
  <c r="AE40" i="84"/>
  <c r="AH44" i="41"/>
  <c r="AH40" i="83"/>
  <c r="Z39" i="99"/>
  <c r="Y40" i="11"/>
  <c r="X40" i="11"/>
  <c r="Y41" i="55"/>
  <c r="X41" i="55"/>
  <c r="AH42" i="97"/>
  <c r="AI39" i="102"/>
  <c r="AE42" i="18"/>
  <c r="W43" i="18"/>
  <c r="AF42" i="18"/>
  <c r="AG42" i="18"/>
  <c r="W40" i="43"/>
  <c r="AE39" i="43"/>
  <c r="AG39" i="43"/>
  <c r="AF39" i="43"/>
  <c r="W43" i="94"/>
  <c r="AG42" i="94"/>
  <c r="AF42" i="94"/>
  <c r="AE42" i="94"/>
  <c r="AH41" i="51"/>
  <c r="AH39" i="95"/>
  <c r="AI39" i="52"/>
  <c r="AH41" i="90"/>
  <c r="Y40" i="20"/>
  <c r="X40" i="20"/>
  <c r="AH41" i="49"/>
  <c r="AI40" i="45"/>
  <c r="AH42" i="85"/>
  <c r="Y41" i="104"/>
  <c r="X41" i="104"/>
  <c r="W41" i="91"/>
  <c r="AG40" i="91"/>
  <c r="AF40" i="91"/>
  <c r="AE40" i="91"/>
  <c r="Z42" i="97"/>
  <c r="W43" i="15"/>
  <c r="AE42" i="15"/>
  <c r="AG42" i="15"/>
  <c r="AF42" i="15"/>
  <c r="AH40" i="91"/>
  <c r="AH39" i="54"/>
  <c r="AE41" i="16"/>
  <c r="W42" i="16"/>
  <c r="AF41" i="16"/>
  <c r="AG41" i="16"/>
  <c r="Z41" i="51"/>
  <c r="Z39" i="95"/>
  <c r="AI41" i="86"/>
  <c r="Z41" i="90"/>
  <c r="AI39" i="20"/>
  <c r="AH41" i="44"/>
  <c r="Z41" i="49"/>
  <c r="Z44" i="41"/>
  <c r="AI42" i="53"/>
  <c r="AG41" i="13"/>
  <c r="AF41" i="13"/>
  <c r="AE41" i="13"/>
  <c r="W42" i="13"/>
  <c r="Z42" i="85"/>
  <c r="AH39" i="92"/>
  <c r="AI44" i="47"/>
  <c r="AI39" i="50" l="1"/>
  <c r="AH42" i="98"/>
  <c r="AF39" i="32"/>
  <c r="AE39" i="32"/>
  <c r="AE40" i="93"/>
  <c r="W42" i="44"/>
  <c r="AG41" i="44"/>
  <c r="AF40" i="93"/>
  <c r="AG40" i="93"/>
  <c r="AF41" i="44"/>
  <c r="X40" i="50"/>
  <c r="Z40" i="11"/>
  <c r="W40" i="32"/>
  <c r="AI40" i="55"/>
  <c r="AI40" i="88"/>
  <c r="AI39" i="11"/>
  <c r="AE40" i="83"/>
  <c r="AI40" i="83" s="1"/>
  <c r="AF40" i="83"/>
  <c r="W43" i="105"/>
  <c r="AF42" i="98"/>
  <c r="AG42" i="98"/>
  <c r="Y40" i="32"/>
  <c r="X40" i="32"/>
  <c r="AH40" i="32" s="1"/>
  <c r="W41" i="83"/>
  <c r="W40" i="92"/>
  <c r="AE39" i="92"/>
  <c r="AI39" i="32"/>
  <c r="AF39" i="92"/>
  <c r="X41" i="88"/>
  <c r="Z41" i="88" s="1"/>
  <c r="AF41" i="88" s="1"/>
  <c r="AE42" i="105"/>
  <c r="AG42" i="105"/>
  <c r="W43" i="98"/>
  <c r="X43" i="98" s="1"/>
  <c r="AE42" i="98"/>
  <c r="Z42" i="86"/>
  <c r="AF42" i="86" s="1"/>
  <c r="Z40" i="52"/>
  <c r="Z41" i="104"/>
  <c r="AF41" i="104" s="1"/>
  <c r="Z41" i="55"/>
  <c r="W42" i="55" s="1"/>
  <c r="Y42" i="35"/>
  <c r="X42" i="35"/>
  <c r="AI42" i="18"/>
  <c r="AH42" i="86"/>
  <c r="AI43" i="46"/>
  <c r="Y44" i="100"/>
  <c r="X44" i="100"/>
  <c r="Y42" i="87"/>
  <c r="X42" i="87"/>
  <c r="AH45" i="47"/>
  <c r="Y40" i="10"/>
  <c r="X40" i="10"/>
  <c r="AI41" i="35"/>
  <c r="Y43" i="18"/>
  <c r="X43" i="18"/>
  <c r="AI41" i="48"/>
  <c r="W40" i="99"/>
  <c r="AG39" i="99"/>
  <c r="AF39" i="99"/>
  <c r="AE39" i="99"/>
  <c r="Y41" i="84"/>
  <c r="X41" i="84"/>
  <c r="AG42" i="86"/>
  <c r="AH43" i="53"/>
  <c r="AI39" i="10"/>
  <c r="Y41" i="82"/>
  <c r="X41" i="82"/>
  <c r="Y41" i="103"/>
  <c r="X41" i="103"/>
  <c r="AH41" i="45"/>
  <c r="Y42" i="96"/>
  <c r="X42" i="96"/>
  <c r="AH40" i="102"/>
  <c r="Y41" i="91"/>
  <c r="X41" i="91"/>
  <c r="Y42" i="13"/>
  <c r="X42" i="13"/>
  <c r="AF39" i="95"/>
  <c r="AG39" i="95"/>
  <c r="AE39" i="95"/>
  <c r="W40" i="95"/>
  <c r="Y43" i="15"/>
  <c r="X43" i="15"/>
  <c r="AI42" i="94"/>
  <c r="AE41" i="49"/>
  <c r="W42" i="49"/>
  <c r="AF41" i="49"/>
  <c r="AG41" i="49"/>
  <c r="W43" i="97"/>
  <c r="AG42" i="97"/>
  <c r="AF42" i="97"/>
  <c r="AE42" i="97"/>
  <c r="AH40" i="20"/>
  <c r="Y40" i="43"/>
  <c r="X40" i="43"/>
  <c r="Y42" i="48"/>
  <c r="X42" i="48"/>
  <c r="AH41" i="42"/>
  <c r="Z45" i="47"/>
  <c r="AF38" i="101"/>
  <c r="W39" i="101"/>
  <c r="AE38" i="101"/>
  <c r="AG38" i="101"/>
  <c r="AH40" i="52"/>
  <c r="AI40" i="103"/>
  <c r="Z41" i="45"/>
  <c r="Z40" i="102"/>
  <c r="Y40" i="92"/>
  <c r="X40" i="92"/>
  <c r="W41" i="11"/>
  <c r="AG40" i="11"/>
  <c r="AF40" i="11"/>
  <c r="AE40" i="11"/>
  <c r="AE42" i="85"/>
  <c r="W43" i="85"/>
  <c r="AG42" i="85"/>
  <c r="AF42" i="85"/>
  <c r="AI39" i="43"/>
  <c r="AI41" i="13"/>
  <c r="AE41" i="51"/>
  <c r="AF41" i="51"/>
  <c r="AG41" i="51"/>
  <c r="W42" i="51"/>
  <c r="AI41" i="16"/>
  <c r="AI40" i="91"/>
  <c r="Z40" i="20"/>
  <c r="AI41" i="87"/>
  <c r="Z41" i="42"/>
  <c r="AI39" i="54"/>
  <c r="AH40" i="50"/>
  <c r="Z43" i="53"/>
  <c r="AF44" i="89"/>
  <c r="AE44" i="89"/>
  <c r="AG44" i="89"/>
  <c r="W45" i="89"/>
  <c r="AE40" i="52"/>
  <c r="AF40" i="52"/>
  <c r="AG40" i="52"/>
  <c r="W41" i="52"/>
  <c r="AI39" i="92"/>
  <c r="AH41" i="55"/>
  <c r="AI42" i="15"/>
  <c r="AE44" i="41"/>
  <c r="W45" i="41"/>
  <c r="AF44" i="41"/>
  <c r="AG44" i="41"/>
  <c r="Y42" i="16"/>
  <c r="X42" i="16"/>
  <c r="AH41" i="104"/>
  <c r="W42" i="90"/>
  <c r="AG41" i="90"/>
  <c r="AF41" i="90"/>
  <c r="AE41" i="90"/>
  <c r="Y41" i="93"/>
  <c r="X41" i="93"/>
  <c r="Y41" i="83"/>
  <c r="X41" i="83"/>
  <c r="Y43" i="94"/>
  <c r="X43" i="94"/>
  <c r="AH40" i="11"/>
  <c r="AI40" i="84"/>
  <c r="Y44" i="46"/>
  <c r="X44" i="46"/>
  <c r="AI43" i="100"/>
  <c r="Y42" i="44"/>
  <c r="X42" i="44"/>
  <c r="Y40" i="54"/>
  <c r="X40" i="54"/>
  <c r="Z40" i="50"/>
  <c r="AI40" i="82"/>
  <c r="AI41" i="96"/>
  <c r="Y43" i="105"/>
  <c r="X43" i="105"/>
  <c r="AG41" i="88" l="1"/>
  <c r="AH41" i="88"/>
  <c r="AI40" i="93"/>
  <c r="AI41" i="44"/>
  <c r="W43" i="86"/>
  <c r="AE42" i="86"/>
  <c r="Z40" i="32"/>
  <c r="AE40" i="32" s="1"/>
  <c r="AI42" i="98"/>
  <c r="AI42" i="105"/>
  <c r="W42" i="88"/>
  <c r="W42" i="104"/>
  <c r="AE41" i="88"/>
  <c r="AI41" i="88" s="1"/>
  <c r="AE41" i="55"/>
  <c r="AE41" i="104"/>
  <c r="AF41" i="55"/>
  <c r="Y43" i="98"/>
  <c r="Z43" i="98" s="1"/>
  <c r="AF43" i="98" s="1"/>
  <c r="AG41" i="104"/>
  <c r="Z41" i="83"/>
  <c r="Z42" i="16"/>
  <c r="AF42" i="16" s="1"/>
  <c r="Z43" i="15"/>
  <c r="W44" i="15" s="1"/>
  <c r="AG41" i="55"/>
  <c r="Z41" i="103"/>
  <c r="AE41" i="103" s="1"/>
  <c r="Z44" i="100"/>
  <c r="W45" i="100" s="1"/>
  <c r="Z41" i="91"/>
  <c r="AF41" i="91" s="1"/>
  <c r="Z41" i="82"/>
  <c r="W42" i="82" s="1"/>
  <c r="Z41" i="84"/>
  <c r="W42" i="84" s="1"/>
  <c r="Z43" i="105"/>
  <c r="AF43" i="105" s="1"/>
  <c r="Z40" i="54"/>
  <c r="AG40" i="54" s="1"/>
  <c r="AG41" i="91"/>
  <c r="AE40" i="50"/>
  <c r="AF40" i="50"/>
  <c r="AG40" i="50"/>
  <c r="W41" i="50"/>
  <c r="Y40" i="99"/>
  <c r="X40" i="99"/>
  <c r="W41" i="102"/>
  <c r="AG40" i="102"/>
  <c r="AF40" i="102"/>
  <c r="AE40" i="102"/>
  <c r="AH40" i="43"/>
  <c r="AH44" i="100"/>
  <c r="Y45" i="41"/>
  <c r="X45" i="41"/>
  <c r="Y41" i="52"/>
  <c r="X41" i="52"/>
  <c r="AI44" i="89"/>
  <c r="Y42" i="51"/>
  <c r="X42" i="51"/>
  <c r="AE41" i="45"/>
  <c r="W42" i="45"/>
  <c r="AF41" i="45"/>
  <c r="AG41" i="45"/>
  <c r="AI38" i="101"/>
  <c r="Z40" i="43"/>
  <c r="AI42" i="97"/>
  <c r="AH43" i="15"/>
  <c r="AH41" i="103"/>
  <c r="Y42" i="55"/>
  <c r="X42" i="55"/>
  <c r="AH41" i="91"/>
  <c r="AH40" i="54"/>
  <c r="AE40" i="20"/>
  <c r="AF40" i="20"/>
  <c r="AG40" i="20"/>
  <c r="W41" i="20"/>
  <c r="AH44" i="46"/>
  <c r="AH41" i="83"/>
  <c r="AI41" i="90"/>
  <c r="AH42" i="16"/>
  <c r="AI44" i="41"/>
  <c r="AE41" i="42"/>
  <c r="W42" i="42"/>
  <c r="AF41" i="42"/>
  <c r="AG41" i="42"/>
  <c r="Y41" i="11"/>
  <c r="X41" i="11"/>
  <c r="Y39" i="101"/>
  <c r="X39" i="101"/>
  <c r="AH42" i="13"/>
  <c r="AH42" i="96"/>
  <c r="Y43" i="86"/>
  <c r="X43" i="86"/>
  <c r="AI39" i="99"/>
  <c r="AH43" i="18"/>
  <c r="AH42" i="87"/>
  <c r="AH42" i="35"/>
  <c r="Y42" i="88"/>
  <c r="X42" i="88"/>
  <c r="AH41" i="93"/>
  <c r="Y45" i="89"/>
  <c r="X45" i="89"/>
  <c r="AI40" i="11"/>
  <c r="AI39" i="95"/>
  <c r="AH43" i="94"/>
  <c r="AE43" i="53"/>
  <c r="AF43" i="53"/>
  <c r="AG43" i="53"/>
  <c r="W44" i="53"/>
  <c r="Y43" i="85"/>
  <c r="X43" i="85"/>
  <c r="AH40" i="92"/>
  <c r="AH42" i="48"/>
  <c r="Y42" i="49"/>
  <c r="X42" i="49"/>
  <c r="Z42" i="13"/>
  <c r="Z42" i="96"/>
  <c r="AI42" i="86"/>
  <c r="Z43" i="18"/>
  <c r="AH40" i="10"/>
  <c r="Z42" i="87"/>
  <c r="Z42" i="35"/>
  <c r="Y42" i="104"/>
  <c r="X42" i="104"/>
  <c r="AH43" i="105"/>
  <c r="Y42" i="90"/>
  <c r="X42" i="90"/>
  <c r="AH41" i="84"/>
  <c r="AH43" i="98"/>
  <c r="Z41" i="93"/>
  <c r="AH42" i="44"/>
  <c r="AF41" i="83"/>
  <c r="AG41" i="83"/>
  <c r="AE41" i="83"/>
  <c r="W42" i="83"/>
  <c r="AE42" i="16"/>
  <c r="W43" i="16"/>
  <c r="Z42" i="44"/>
  <c r="Z44" i="46"/>
  <c r="Z43" i="94"/>
  <c r="AI40" i="52"/>
  <c r="AI41" i="51"/>
  <c r="AI42" i="85"/>
  <c r="Z40" i="92"/>
  <c r="AE45" i="47"/>
  <c r="AF45" i="47"/>
  <c r="AG45" i="47"/>
  <c r="W46" i="47"/>
  <c r="Z42" i="48"/>
  <c r="Y43" i="97"/>
  <c r="X43" i="97"/>
  <c r="AI41" i="49"/>
  <c r="Y40" i="95"/>
  <c r="X40" i="95"/>
  <c r="AH41" i="82"/>
  <c r="Z40" i="10"/>
  <c r="AF41" i="103" l="1"/>
  <c r="AG41" i="103"/>
  <c r="AF40" i="32"/>
  <c r="W42" i="103"/>
  <c r="W41" i="32"/>
  <c r="AG40" i="32"/>
  <c r="AI40" i="32" s="1"/>
  <c r="AF41" i="84"/>
  <c r="AG42" i="16"/>
  <c r="AI42" i="16" s="1"/>
  <c r="AI41" i="55"/>
  <c r="AI41" i="104"/>
  <c r="AF43" i="15"/>
  <c r="AF41" i="82"/>
  <c r="AG43" i="15"/>
  <c r="AG41" i="82"/>
  <c r="W42" i="91"/>
  <c r="AE41" i="91"/>
  <c r="AI41" i="91" s="1"/>
  <c r="AE43" i="15"/>
  <c r="AE41" i="84"/>
  <c r="AG41" i="84"/>
  <c r="Z45" i="89"/>
  <c r="AG45" i="89" s="1"/>
  <c r="Y41" i="32"/>
  <c r="X41" i="32"/>
  <c r="Z43" i="86"/>
  <c r="AE43" i="86" s="1"/>
  <c r="AE43" i="105"/>
  <c r="AG43" i="105"/>
  <c r="Z41" i="11"/>
  <c r="AF41" i="11" s="1"/>
  <c r="AE43" i="98"/>
  <c r="W44" i="105"/>
  <c r="AE44" i="100"/>
  <c r="Z42" i="51"/>
  <c r="AG42" i="51" s="1"/>
  <c r="W44" i="98"/>
  <c r="Y44" i="98" s="1"/>
  <c r="AG43" i="98"/>
  <c r="AF44" i="100"/>
  <c r="AF40" i="54"/>
  <c r="AG44" i="100"/>
  <c r="AE40" i="54"/>
  <c r="Z42" i="49"/>
  <c r="AE42" i="49" s="1"/>
  <c r="AE41" i="82"/>
  <c r="W41" i="54"/>
  <c r="Y41" i="54" s="1"/>
  <c r="Z43" i="97"/>
  <c r="AG43" i="97" s="1"/>
  <c r="Z45" i="41"/>
  <c r="AF45" i="41" s="1"/>
  <c r="Z42" i="104"/>
  <c r="AF42" i="104" s="1"/>
  <c r="Y44" i="15"/>
  <c r="X44" i="15"/>
  <c r="AE42" i="48"/>
  <c r="AF42" i="48"/>
  <c r="AG42" i="48"/>
  <c r="W43" i="48"/>
  <c r="AE42" i="44"/>
  <c r="AF42" i="44"/>
  <c r="AG42" i="44"/>
  <c r="W43" i="44"/>
  <c r="AH43" i="85"/>
  <c r="AF45" i="89"/>
  <c r="W46" i="89"/>
  <c r="AE45" i="89"/>
  <c r="AH42" i="55"/>
  <c r="Y46" i="47"/>
  <c r="X46" i="47"/>
  <c r="AF40" i="92"/>
  <c r="AG40" i="92"/>
  <c r="AE40" i="92"/>
  <c r="W41" i="92"/>
  <c r="Y43" i="16"/>
  <c r="X43" i="16"/>
  <c r="AH42" i="104"/>
  <c r="W43" i="87"/>
  <c r="AG42" i="87"/>
  <c r="AF42" i="87"/>
  <c r="AE42" i="87"/>
  <c r="Z43" i="85"/>
  <c r="AH42" i="88"/>
  <c r="AH39" i="101"/>
  <c r="Z42" i="55"/>
  <c r="AH41" i="52"/>
  <c r="Y42" i="84"/>
  <c r="X42" i="84"/>
  <c r="Y45" i="100"/>
  <c r="X45" i="100"/>
  <c r="AI41" i="42"/>
  <c r="AI43" i="53"/>
  <c r="Z42" i="88"/>
  <c r="AH43" i="86"/>
  <c r="Z39" i="101"/>
  <c r="Y41" i="20"/>
  <c r="X41" i="20"/>
  <c r="Y42" i="45"/>
  <c r="X42" i="45"/>
  <c r="Y41" i="102"/>
  <c r="X41" i="102"/>
  <c r="Y41" i="50"/>
  <c r="X41" i="50"/>
  <c r="AH43" i="97"/>
  <c r="Y42" i="83"/>
  <c r="X42" i="83"/>
  <c r="W42" i="93"/>
  <c r="AG41" i="93"/>
  <c r="AF41" i="93"/>
  <c r="AE41" i="93"/>
  <c r="W43" i="96"/>
  <c r="AG42" i="96"/>
  <c r="AF42" i="96"/>
  <c r="AE42" i="96"/>
  <c r="Y42" i="103"/>
  <c r="X42" i="103"/>
  <c r="W41" i="43"/>
  <c r="AE40" i="43"/>
  <c r="AF40" i="43"/>
  <c r="AG40" i="43"/>
  <c r="AI41" i="45"/>
  <c r="Z41" i="52"/>
  <c r="AH40" i="99"/>
  <c r="Y44" i="105"/>
  <c r="X44" i="105"/>
  <c r="AH40" i="95"/>
  <c r="AI45" i="47"/>
  <c r="AE43" i="94"/>
  <c r="W44" i="94"/>
  <c r="AG43" i="94"/>
  <c r="AF43" i="94"/>
  <c r="AI41" i="83"/>
  <c r="AH42" i="90"/>
  <c r="AG42" i="35"/>
  <c r="AF42" i="35"/>
  <c r="W43" i="35"/>
  <c r="AE42" i="35"/>
  <c r="AF43" i="18"/>
  <c r="AG43" i="18"/>
  <c r="AE43" i="18"/>
  <c r="W44" i="18"/>
  <c r="AF42" i="13"/>
  <c r="W43" i="13"/>
  <c r="AE42" i="13"/>
  <c r="AG42" i="13"/>
  <c r="AI41" i="103"/>
  <c r="AH41" i="11"/>
  <c r="AH42" i="51"/>
  <c r="AH45" i="41"/>
  <c r="Z40" i="99"/>
  <c r="Y42" i="91"/>
  <c r="X42" i="91"/>
  <c r="AE40" i="10"/>
  <c r="W41" i="10"/>
  <c r="AF40" i="10"/>
  <c r="AG40" i="10"/>
  <c r="Z40" i="95"/>
  <c r="W45" i="46"/>
  <c r="AE44" i="46"/>
  <c r="AF44" i="46"/>
  <c r="AG44" i="46"/>
  <c r="Z42" i="90"/>
  <c r="AH42" i="49"/>
  <c r="Y44" i="53"/>
  <c r="X44" i="53"/>
  <c r="AH45" i="89"/>
  <c r="Y42" i="42"/>
  <c r="X42" i="42"/>
  <c r="AI40" i="20"/>
  <c r="AI40" i="102"/>
  <c r="Y42" i="82"/>
  <c r="X42" i="82"/>
  <c r="AI40" i="50"/>
  <c r="AI40" i="54"/>
  <c r="W44" i="86" l="1"/>
  <c r="AI43" i="15"/>
  <c r="AI41" i="82"/>
  <c r="AI44" i="100"/>
  <c r="AF43" i="86"/>
  <c r="Z42" i="83"/>
  <c r="W43" i="83" s="1"/>
  <c r="X44" i="98"/>
  <c r="Z44" i="98" s="1"/>
  <c r="AF44" i="98" s="1"/>
  <c r="W43" i="49"/>
  <c r="Y43" i="49" s="1"/>
  <c r="X41" i="54"/>
  <c r="AH41" i="54" s="1"/>
  <c r="AG43" i="86"/>
  <c r="AI41" i="84"/>
  <c r="AG42" i="49"/>
  <c r="AE43" i="97"/>
  <c r="AE41" i="11"/>
  <c r="AG41" i="11"/>
  <c r="AI43" i="98"/>
  <c r="W42" i="11"/>
  <c r="Y42" i="11" s="1"/>
  <c r="AF42" i="49"/>
  <c r="AH41" i="32"/>
  <c r="Z41" i="32"/>
  <c r="AF42" i="51"/>
  <c r="AE42" i="51"/>
  <c r="W43" i="104"/>
  <c r="Y43" i="104" s="1"/>
  <c r="AG42" i="104"/>
  <c r="AI43" i="105"/>
  <c r="W43" i="51"/>
  <c r="Y43" i="51" s="1"/>
  <c r="AE45" i="41"/>
  <c r="W44" i="97"/>
  <c r="X44" i="97" s="1"/>
  <c r="W46" i="41"/>
  <c r="AE42" i="104"/>
  <c r="AG45" i="41"/>
  <c r="AF43" i="97"/>
  <c r="Z42" i="82"/>
  <c r="AF42" i="82" s="1"/>
  <c r="Z41" i="102"/>
  <c r="W42" i="102" s="1"/>
  <c r="Z44" i="105"/>
  <c r="AF44" i="105" s="1"/>
  <c r="Z45" i="100"/>
  <c r="AF45" i="100" s="1"/>
  <c r="Z46" i="47"/>
  <c r="AG46" i="47" s="1"/>
  <c r="AF42" i="83"/>
  <c r="AE42" i="83"/>
  <c r="AG42" i="83"/>
  <c r="AH42" i="91"/>
  <c r="AI42" i="87"/>
  <c r="AH43" i="16"/>
  <c r="AI40" i="92"/>
  <c r="Y43" i="48"/>
  <c r="X43" i="48"/>
  <c r="AH44" i="15"/>
  <c r="AI40" i="10"/>
  <c r="AI43" i="94"/>
  <c r="AH42" i="103"/>
  <c r="Y43" i="96"/>
  <c r="X43" i="96"/>
  <c r="AH45" i="100"/>
  <c r="AE43" i="85"/>
  <c r="W44" i="85"/>
  <c r="AG43" i="85"/>
  <c r="AF43" i="85"/>
  <c r="Y41" i="92"/>
  <c r="X41" i="92"/>
  <c r="AI42" i="44"/>
  <c r="Y45" i="46"/>
  <c r="X45" i="46"/>
  <c r="Y43" i="13"/>
  <c r="X43" i="13"/>
  <c r="Z42" i="103"/>
  <c r="AI41" i="93"/>
  <c r="AH42" i="82"/>
  <c r="AH44" i="53"/>
  <c r="AF40" i="95"/>
  <c r="AG40" i="95"/>
  <c r="AE40" i="95"/>
  <c r="W41" i="95"/>
  <c r="Z42" i="91"/>
  <c r="W41" i="99"/>
  <c r="AG40" i="99"/>
  <c r="AF40" i="99"/>
  <c r="AE40" i="99"/>
  <c r="Y43" i="35"/>
  <c r="X43" i="35"/>
  <c r="AF39" i="101"/>
  <c r="AE39" i="101"/>
  <c r="W40" i="101"/>
  <c r="AG39" i="101"/>
  <c r="AE42" i="55"/>
  <c r="AF42" i="55"/>
  <c r="AG42" i="55"/>
  <c r="W43" i="55"/>
  <c r="Z44" i="15"/>
  <c r="AI42" i="13"/>
  <c r="AE46" i="47"/>
  <c r="AF46" i="47"/>
  <c r="W47" i="47"/>
  <c r="X43" i="104"/>
  <c r="AI42" i="35"/>
  <c r="AH44" i="105"/>
  <c r="AH41" i="102"/>
  <c r="AE42" i="82"/>
  <c r="AG42" i="82"/>
  <c r="AH42" i="42"/>
  <c r="Y44" i="18"/>
  <c r="X44" i="18"/>
  <c r="AI42" i="96"/>
  <c r="AH41" i="20"/>
  <c r="W43" i="88"/>
  <c r="AE42" i="88"/>
  <c r="AG42" i="88"/>
  <c r="AF42" i="88"/>
  <c r="AH42" i="84"/>
  <c r="Z43" i="16"/>
  <c r="AI45" i="89"/>
  <c r="Y43" i="44"/>
  <c r="X43" i="44"/>
  <c r="AI44" i="46"/>
  <c r="W43" i="90"/>
  <c r="AG42" i="90"/>
  <c r="AF42" i="90"/>
  <c r="AE42" i="90"/>
  <c r="Z42" i="42"/>
  <c r="Z44" i="53"/>
  <c r="AI43" i="18"/>
  <c r="AH44" i="98"/>
  <c r="AI40" i="43"/>
  <c r="Y44" i="86"/>
  <c r="X44" i="86"/>
  <c r="Y42" i="93"/>
  <c r="X42" i="93"/>
  <c r="AH41" i="50"/>
  <c r="AH42" i="45"/>
  <c r="Z42" i="84"/>
  <c r="Y43" i="87"/>
  <c r="X43" i="87"/>
  <c r="AH46" i="47"/>
  <c r="AI42" i="48"/>
  <c r="Y41" i="10"/>
  <c r="X41" i="10"/>
  <c r="Y44" i="94"/>
  <c r="X44" i="94"/>
  <c r="AE41" i="52"/>
  <c r="W42" i="52"/>
  <c r="AF41" i="52"/>
  <c r="AG41" i="52"/>
  <c r="Y41" i="43"/>
  <c r="X41" i="43"/>
  <c r="AH42" i="83"/>
  <c r="Z41" i="54"/>
  <c r="Z41" i="50"/>
  <c r="Z42" i="45"/>
  <c r="Z41" i="20"/>
  <c r="Y46" i="89"/>
  <c r="X46" i="89"/>
  <c r="Y46" i="41"/>
  <c r="X46" i="41"/>
  <c r="AI42" i="51"/>
  <c r="X43" i="49" l="1"/>
  <c r="AI43" i="86"/>
  <c r="Y44" i="97"/>
  <c r="W43" i="82"/>
  <c r="AF41" i="102"/>
  <c r="X42" i="11"/>
  <c r="Z42" i="11" s="1"/>
  <c r="X43" i="51"/>
  <c r="W45" i="98"/>
  <c r="Y45" i="98" s="1"/>
  <c r="AI41" i="11"/>
  <c r="AI42" i="104"/>
  <c r="AI42" i="49"/>
  <c r="AI43" i="97"/>
  <c r="AE41" i="32"/>
  <c r="AF41" i="32"/>
  <c r="AG41" i="32"/>
  <c r="W42" i="32"/>
  <c r="Z45" i="46"/>
  <c r="AE45" i="46" s="1"/>
  <c r="AE41" i="102"/>
  <c r="AE44" i="98"/>
  <c r="Z46" i="89"/>
  <c r="Z44" i="86"/>
  <c r="AG44" i="86" s="1"/>
  <c r="AI45" i="41"/>
  <c r="AE45" i="100"/>
  <c r="AG44" i="105"/>
  <c r="AG45" i="100"/>
  <c r="W45" i="105"/>
  <c r="Y45" i="105" s="1"/>
  <c r="W46" i="100"/>
  <c r="X46" i="100" s="1"/>
  <c r="AG44" i="98"/>
  <c r="AI44" i="98" s="1"/>
  <c r="AG41" i="102"/>
  <c r="Z46" i="41"/>
  <c r="W47" i="41" s="1"/>
  <c r="AE44" i="105"/>
  <c r="Z44" i="94"/>
  <c r="AG44" i="94" s="1"/>
  <c r="Z43" i="13"/>
  <c r="W44" i="13" s="1"/>
  <c r="Z43" i="49"/>
  <c r="AG43" i="49" s="1"/>
  <c r="AI46" i="47"/>
  <c r="W43" i="84"/>
  <c r="AG42" i="84"/>
  <c r="AF42" i="84"/>
  <c r="AE42" i="84"/>
  <c r="AI39" i="101"/>
  <c r="AH44" i="97"/>
  <c r="AH43" i="104"/>
  <c r="W43" i="103"/>
  <c r="AE42" i="103"/>
  <c r="AG42" i="103"/>
  <c r="AF42" i="103"/>
  <c r="AH41" i="92"/>
  <c r="AE42" i="42"/>
  <c r="W43" i="42"/>
  <c r="AF42" i="42"/>
  <c r="AG42" i="42"/>
  <c r="AH41" i="10"/>
  <c r="AH42" i="93"/>
  <c r="AI42" i="90"/>
  <c r="AH43" i="44"/>
  <c r="AI42" i="88"/>
  <c r="AH43" i="35"/>
  <c r="Y41" i="99"/>
  <c r="X41" i="99"/>
  <c r="Z44" i="97"/>
  <c r="AH43" i="48"/>
  <c r="AF43" i="49"/>
  <c r="AE44" i="53"/>
  <c r="AF44" i="53"/>
  <c r="AG44" i="53"/>
  <c r="W45" i="53"/>
  <c r="W45" i="15"/>
  <c r="AE44" i="15"/>
  <c r="AG44" i="15"/>
  <c r="AF44" i="15"/>
  <c r="Y40" i="101"/>
  <c r="X40" i="101"/>
  <c r="W46" i="46"/>
  <c r="AE43" i="16"/>
  <c r="AF43" i="16"/>
  <c r="W44" i="16"/>
  <c r="AG43" i="16"/>
  <c r="Y43" i="55"/>
  <c r="X43" i="55"/>
  <c r="AH43" i="13"/>
  <c r="AE41" i="20"/>
  <c r="W42" i="20"/>
  <c r="AF41" i="20"/>
  <c r="AG41" i="20"/>
  <c r="AH44" i="18"/>
  <c r="AH46" i="89"/>
  <c r="W43" i="45"/>
  <c r="AE42" i="45"/>
  <c r="AF42" i="45"/>
  <c r="AG42" i="45"/>
  <c r="Y42" i="52"/>
  <c r="X42" i="52"/>
  <c r="Z41" i="10"/>
  <c r="Z42" i="93"/>
  <c r="Z43" i="44"/>
  <c r="Y43" i="88"/>
  <c r="X43" i="88"/>
  <c r="Z44" i="18"/>
  <c r="Y47" i="47"/>
  <c r="X47" i="47"/>
  <c r="AH43" i="51"/>
  <c r="Z43" i="35"/>
  <c r="AE42" i="91"/>
  <c r="W43" i="91"/>
  <c r="AG42" i="91"/>
  <c r="AF42" i="91"/>
  <c r="AH43" i="96"/>
  <c r="Z43" i="48"/>
  <c r="Y43" i="83"/>
  <c r="X43" i="83"/>
  <c r="AE44" i="94"/>
  <c r="W45" i="94"/>
  <c r="AI43" i="85"/>
  <c r="Z43" i="104"/>
  <c r="Z41" i="92"/>
  <c r="AH46" i="41"/>
  <c r="W42" i="50"/>
  <c r="AE41" i="50"/>
  <c r="AF41" i="50"/>
  <c r="AG41" i="50"/>
  <c r="AI41" i="52"/>
  <c r="Z43" i="51"/>
  <c r="AI42" i="55"/>
  <c r="Y41" i="95"/>
  <c r="X41" i="95"/>
  <c r="AH45" i="46"/>
  <c r="Z43" i="96"/>
  <c r="Y42" i="102"/>
  <c r="X42" i="102"/>
  <c r="Y46" i="100"/>
  <c r="Y43" i="82"/>
  <c r="X43" i="82"/>
  <c r="AF46" i="89"/>
  <c r="AE46" i="89"/>
  <c r="W47" i="89"/>
  <c r="AG46" i="89"/>
  <c r="AH41" i="43"/>
  <c r="AH43" i="87"/>
  <c r="AH42" i="11"/>
  <c r="W42" i="54"/>
  <c r="AE41" i="54"/>
  <c r="AF41" i="54"/>
  <c r="AG41" i="54"/>
  <c r="Z41" i="43"/>
  <c r="AH44" i="94"/>
  <c r="AH43" i="49"/>
  <c r="Z43" i="87"/>
  <c r="AH44" i="86"/>
  <c r="Y43" i="90"/>
  <c r="X43" i="90"/>
  <c r="AI42" i="82"/>
  <c r="AI40" i="99"/>
  <c r="AI40" i="95"/>
  <c r="Y44" i="85"/>
  <c r="X44" i="85"/>
  <c r="AI42" i="83"/>
  <c r="X45" i="98" l="1"/>
  <c r="AF44" i="94"/>
  <c r="AF44" i="86"/>
  <c r="AG45" i="46"/>
  <c r="AF45" i="46"/>
  <c r="W45" i="86"/>
  <c r="W43" i="11"/>
  <c r="Y43" i="11" s="1"/>
  <c r="AG42" i="11"/>
  <c r="AF42" i="11"/>
  <c r="AE42" i="11"/>
  <c r="W44" i="49"/>
  <c r="Y44" i="49" s="1"/>
  <c r="AI45" i="100"/>
  <c r="X45" i="105"/>
  <c r="AG43" i="13"/>
  <c r="AE43" i="49"/>
  <c r="Y42" i="32"/>
  <c r="X42" i="32"/>
  <c r="AH42" i="32" s="1"/>
  <c r="Z41" i="99"/>
  <c r="AF41" i="99" s="1"/>
  <c r="AI41" i="32"/>
  <c r="AE44" i="86"/>
  <c r="AF43" i="13"/>
  <c r="AI41" i="102"/>
  <c r="AG46" i="41"/>
  <c r="AI44" i="105"/>
  <c r="AF46" i="41"/>
  <c r="AE46" i="41"/>
  <c r="AE43" i="13"/>
  <c r="Z46" i="100"/>
  <c r="AG46" i="100" s="1"/>
  <c r="Z43" i="88"/>
  <c r="W44" i="88" s="1"/>
  <c r="Z42" i="102"/>
  <c r="W43" i="102" s="1"/>
  <c r="Z40" i="101"/>
  <c r="AF40" i="101" s="1"/>
  <c r="Z45" i="105"/>
  <c r="AG45" i="105" s="1"/>
  <c r="Z47" i="47"/>
  <c r="AE47" i="47" s="1"/>
  <c r="Z43" i="82"/>
  <c r="AG43" i="82" s="1"/>
  <c r="Z41" i="95"/>
  <c r="AE41" i="95" s="1"/>
  <c r="Y42" i="50"/>
  <c r="X42" i="50"/>
  <c r="AH42" i="52"/>
  <c r="Y42" i="20"/>
  <c r="X42" i="20"/>
  <c r="AH43" i="55"/>
  <c r="AI43" i="16"/>
  <c r="AH40" i="101"/>
  <c r="Y45" i="15"/>
  <c r="X45" i="15"/>
  <c r="AI43" i="49"/>
  <c r="AH43" i="90"/>
  <c r="Y43" i="91"/>
  <c r="X43" i="91"/>
  <c r="AE43" i="44"/>
  <c r="AF43" i="44"/>
  <c r="AG43" i="44"/>
  <c r="W44" i="44"/>
  <c r="AI42" i="45"/>
  <c r="AI41" i="20"/>
  <c r="Z43" i="55"/>
  <c r="Y46" i="46"/>
  <c r="X46" i="46"/>
  <c r="AI44" i="53"/>
  <c r="AF44" i="97"/>
  <c r="AE44" i="97"/>
  <c r="W45" i="97"/>
  <c r="AG44" i="97"/>
  <c r="Y45" i="86"/>
  <c r="X45" i="86"/>
  <c r="AI42" i="84"/>
  <c r="Y44" i="13"/>
  <c r="X44" i="13"/>
  <c r="AH41" i="95"/>
  <c r="AH45" i="98"/>
  <c r="Y42" i="54"/>
  <c r="X42" i="54"/>
  <c r="AE43" i="48"/>
  <c r="AF43" i="48"/>
  <c r="AG43" i="48"/>
  <c r="W44" i="48"/>
  <c r="AI42" i="91"/>
  <c r="W43" i="93"/>
  <c r="AG42" i="93"/>
  <c r="AF42" i="93"/>
  <c r="AE42" i="93"/>
  <c r="Z42" i="52"/>
  <c r="Y43" i="45"/>
  <c r="X43" i="45"/>
  <c r="X44" i="49"/>
  <c r="AH45" i="105"/>
  <c r="AH41" i="99"/>
  <c r="AI44" i="86"/>
  <c r="Y47" i="41"/>
  <c r="X47" i="41"/>
  <c r="AI41" i="50"/>
  <c r="AH44" i="85"/>
  <c r="Z44" i="85"/>
  <c r="Z43" i="90"/>
  <c r="AE41" i="43"/>
  <c r="AF41" i="43"/>
  <c r="W42" i="43"/>
  <c r="AG41" i="43"/>
  <c r="Y47" i="89"/>
  <c r="X47" i="89"/>
  <c r="AH46" i="100"/>
  <c r="AH42" i="102"/>
  <c r="W44" i="96"/>
  <c r="AG43" i="96"/>
  <c r="AF43" i="96"/>
  <c r="AE43" i="96"/>
  <c r="AF41" i="92"/>
  <c r="AE41" i="92"/>
  <c r="AG41" i="92"/>
  <c r="W42" i="92"/>
  <c r="Y45" i="94"/>
  <c r="X45" i="94"/>
  <c r="AH43" i="83"/>
  <c r="W44" i="35"/>
  <c r="AE43" i="35"/>
  <c r="AF43" i="35"/>
  <c r="AG43" i="35"/>
  <c r="AG44" i="18"/>
  <c r="AE44" i="18"/>
  <c r="W45" i="18"/>
  <c r="AF44" i="18"/>
  <c r="AE41" i="99"/>
  <c r="Y43" i="42"/>
  <c r="X43" i="42"/>
  <c r="AI42" i="103"/>
  <c r="AE41" i="10"/>
  <c r="AF41" i="10"/>
  <c r="W42" i="10"/>
  <c r="AG41" i="10"/>
  <c r="AI41" i="54"/>
  <c r="AH43" i="82"/>
  <c r="Z45" i="98"/>
  <c r="W44" i="87"/>
  <c r="AG43" i="87"/>
  <c r="AF43" i="87"/>
  <c r="AE43" i="87"/>
  <c r="AI46" i="89"/>
  <c r="AE43" i="51"/>
  <c r="AF43" i="51"/>
  <c r="AG43" i="51"/>
  <c r="W44" i="51"/>
  <c r="AF43" i="104"/>
  <c r="AE43" i="104"/>
  <c r="AG43" i="104"/>
  <c r="W44" i="104"/>
  <c r="AI44" i="94"/>
  <c r="Z43" i="83"/>
  <c r="AH47" i="47"/>
  <c r="AH43" i="88"/>
  <c r="Y44" i="16"/>
  <c r="X44" i="16"/>
  <c r="AI45" i="46"/>
  <c r="AI44" i="15"/>
  <c r="Y45" i="53"/>
  <c r="X45" i="53"/>
  <c r="AI42" i="42"/>
  <c r="Y43" i="103"/>
  <c r="X43" i="103"/>
  <c r="Y43" i="84"/>
  <c r="X43" i="84"/>
  <c r="AF43" i="88" l="1"/>
  <c r="Z42" i="32"/>
  <c r="AI42" i="11"/>
  <c r="Z44" i="13"/>
  <c r="AE44" i="13" s="1"/>
  <c r="X43" i="11"/>
  <c r="Z43" i="11" s="1"/>
  <c r="AG40" i="101"/>
  <c r="AI40" i="101" s="1"/>
  <c r="AI43" i="13"/>
  <c r="AG41" i="99"/>
  <c r="W42" i="99"/>
  <c r="AG41" i="95"/>
  <c r="W42" i="95"/>
  <c r="Y42" i="95" s="1"/>
  <c r="AF41" i="95"/>
  <c r="AE42" i="32"/>
  <c r="AF42" i="32"/>
  <c r="W43" i="32"/>
  <c r="AG42" i="32"/>
  <c r="Z47" i="41"/>
  <c r="Z42" i="54"/>
  <c r="AE43" i="82"/>
  <c r="W48" i="47"/>
  <c r="Y48" i="47" s="1"/>
  <c r="W41" i="101"/>
  <c r="X41" i="101" s="1"/>
  <c r="W47" i="100"/>
  <c r="Y47" i="100" s="1"/>
  <c r="AI46" i="41"/>
  <c r="AF45" i="105"/>
  <c r="AG47" i="47"/>
  <c r="AE40" i="101"/>
  <c r="W46" i="105"/>
  <c r="X46" i="105" s="1"/>
  <c r="Z47" i="89"/>
  <c r="W48" i="89" s="1"/>
  <c r="AF47" i="47"/>
  <c r="AF42" i="102"/>
  <c r="AE45" i="105"/>
  <c r="AE43" i="88"/>
  <c r="W44" i="82"/>
  <c r="X44" i="82" s="1"/>
  <c r="AE42" i="102"/>
  <c r="AE46" i="100"/>
  <c r="AG42" i="102"/>
  <c r="AG43" i="88"/>
  <c r="AF43" i="82"/>
  <c r="AF46" i="100"/>
  <c r="Z43" i="42"/>
  <c r="AE43" i="42" s="1"/>
  <c r="Z45" i="86"/>
  <c r="AE45" i="86" s="1"/>
  <c r="Z42" i="50"/>
  <c r="Z45" i="94"/>
  <c r="W46" i="94" s="1"/>
  <c r="Z43" i="84"/>
  <c r="W44" i="84" s="1"/>
  <c r="Z46" i="46"/>
  <c r="AF46" i="46" s="1"/>
  <c r="Z45" i="15"/>
  <c r="AG45" i="15" s="1"/>
  <c r="Y44" i="87"/>
  <c r="X44" i="87"/>
  <c r="Y44" i="88"/>
  <c r="X44" i="88"/>
  <c r="AH42" i="20"/>
  <c r="X42" i="95"/>
  <c r="AI43" i="104"/>
  <c r="AI43" i="35"/>
  <c r="AH43" i="45"/>
  <c r="AI44" i="97"/>
  <c r="Y44" i="44"/>
  <c r="X44" i="44"/>
  <c r="AH43" i="91"/>
  <c r="Z42" i="20"/>
  <c r="X47" i="100"/>
  <c r="AF44" i="85"/>
  <c r="W45" i="85"/>
  <c r="AG44" i="85"/>
  <c r="AE44" i="85"/>
  <c r="Y45" i="97"/>
  <c r="X45" i="97"/>
  <c r="Y42" i="10"/>
  <c r="X42" i="10"/>
  <c r="AF43" i="83"/>
  <c r="AE43" i="83"/>
  <c r="W44" i="83"/>
  <c r="AG43" i="83"/>
  <c r="Y42" i="99"/>
  <c r="X42" i="99"/>
  <c r="Y45" i="18"/>
  <c r="X45" i="18"/>
  <c r="Y44" i="35"/>
  <c r="X44" i="35"/>
  <c r="Y42" i="92"/>
  <c r="X42" i="92"/>
  <c r="AI43" i="96"/>
  <c r="Y42" i="43"/>
  <c r="X42" i="43"/>
  <c r="Z43" i="45"/>
  <c r="Y43" i="93"/>
  <c r="X43" i="93"/>
  <c r="AI43" i="48"/>
  <c r="AH42" i="54"/>
  <c r="AE43" i="55"/>
  <c r="AF43" i="55"/>
  <c r="AG43" i="55"/>
  <c r="W44" i="55"/>
  <c r="Z43" i="91"/>
  <c r="AH45" i="15"/>
  <c r="AH42" i="50"/>
  <c r="Y43" i="102"/>
  <c r="X43" i="102"/>
  <c r="Y41" i="101"/>
  <c r="AH45" i="86"/>
  <c r="AF45" i="98"/>
  <c r="W46" i="98"/>
  <c r="AG45" i="98"/>
  <c r="AE45" i="98"/>
  <c r="Y44" i="51"/>
  <c r="X44" i="51"/>
  <c r="AI43" i="87"/>
  <c r="AI41" i="10"/>
  <c r="AI44" i="18"/>
  <c r="W44" i="90"/>
  <c r="AG43" i="90"/>
  <c r="AF43" i="90"/>
  <c r="AE43" i="90"/>
  <c r="AH47" i="41"/>
  <c r="AH43" i="11"/>
  <c r="AE42" i="54"/>
  <c r="AF42" i="54"/>
  <c r="AG42" i="54"/>
  <c r="W43" i="54"/>
  <c r="AE42" i="50"/>
  <c r="AF42" i="50"/>
  <c r="AG42" i="50"/>
  <c r="W43" i="50"/>
  <c r="AH43" i="84"/>
  <c r="AI43" i="82"/>
  <c r="AH45" i="53"/>
  <c r="AH43" i="103"/>
  <c r="AH44" i="16"/>
  <c r="Z43" i="103"/>
  <c r="Z45" i="53"/>
  <c r="Z44" i="16"/>
  <c r="AI41" i="92"/>
  <c r="AH47" i="89"/>
  <c r="AI41" i="43"/>
  <c r="AH44" i="49"/>
  <c r="AE42" i="52"/>
  <c r="AF42" i="52"/>
  <c r="AG42" i="52"/>
  <c r="W43" i="52"/>
  <c r="AI43" i="44"/>
  <c r="AI43" i="51"/>
  <c r="AH43" i="42"/>
  <c r="Y44" i="104"/>
  <c r="X44" i="104"/>
  <c r="AH45" i="94"/>
  <c r="Y44" i="96"/>
  <c r="X44" i="96"/>
  <c r="AE47" i="41"/>
  <c r="W48" i="41"/>
  <c r="AF47" i="41"/>
  <c r="AG47" i="41"/>
  <c r="Z44" i="49"/>
  <c r="AI42" i="93"/>
  <c r="Y44" i="48"/>
  <c r="X44" i="48"/>
  <c r="AH44" i="13"/>
  <c r="AH46" i="46"/>
  <c r="X48" i="47" l="1"/>
  <c r="AG47" i="89"/>
  <c r="AF44" i="13"/>
  <c r="W45" i="13"/>
  <c r="AG44" i="13"/>
  <c r="AI44" i="13" s="1"/>
  <c r="AI45" i="105"/>
  <c r="AI41" i="95"/>
  <c r="AF45" i="86"/>
  <c r="AI42" i="102"/>
  <c r="AI41" i="99"/>
  <c r="AE45" i="94"/>
  <c r="AF45" i="94"/>
  <c r="AE47" i="89"/>
  <c r="AF47" i="89"/>
  <c r="AF43" i="84"/>
  <c r="X43" i="32"/>
  <c r="Y43" i="32"/>
  <c r="AI42" i="32"/>
  <c r="AE43" i="84"/>
  <c r="AI47" i="47"/>
  <c r="AI43" i="88"/>
  <c r="Z42" i="92"/>
  <c r="Z43" i="93"/>
  <c r="W44" i="93" s="1"/>
  <c r="AG45" i="94"/>
  <c r="Y46" i="105"/>
  <c r="AE46" i="46"/>
  <c r="AI46" i="100"/>
  <c r="Y44" i="82"/>
  <c r="W47" i="46"/>
  <c r="Y47" i="46" s="1"/>
  <c r="AG43" i="84"/>
  <c r="AG43" i="42"/>
  <c r="AG46" i="46"/>
  <c r="AI46" i="46" s="1"/>
  <c r="Z42" i="99"/>
  <c r="AG42" i="99" s="1"/>
  <c r="W46" i="15"/>
  <c r="AF43" i="42"/>
  <c r="AG45" i="86"/>
  <c r="W44" i="42"/>
  <c r="Y44" i="42" s="1"/>
  <c r="AE45" i="15"/>
  <c r="W46" i="86"/>
  <c r="Y46" i="86" s="1"/>
  <c r="AF45" i="15"/>
  <c r="AI45" i="15" s="1"/>
  <c r="Z47" i="100"/>
  <c r="W48" i="100" s="1"/>
  <c r="Z44" i="48"/>
  <c r="AE44" i="48" s="1"/>
  <c r="Z44" i="51"/>
  <c r="W45" i="51" s="1"/>
  <c r="Z45" i="97"/>
  <c r="AG45" i="97" s="1"/>
  <c r="Z42" i="10"/>
  <c r="AF42" i="10" s="1"/>
  <c r="Z45" i="18"/>
  <c r="W46" i="18" s="1"/>
  <c r="Z43" i="102"/>
  <c r="AE43" i="102" s="1"/>
  <c r="AE44" i="51"/>
  <c r="AH42" i="43"/>
  <c r="AE43" i="91"/>
  <c r="W44" i="91"/>
  <c r="AG43" i="91"/>
  <c r="AF43" i="91"/>
  <c r="Z42" i="43"/>
  <c r="AG42" i="20"/>
  <c r="AF42" i="20"/>
  <c r="AE42" i="20"/>
  <c r="W43" i="20"/>
  <c r="Y44" i="84"/>
  <c r="X44" i="84"/>
  <c r="AE44" i="49"/>
  <c r="AF44" i="49"/>
  <c r="AG44" i="49"/>
  <c r="W45" i="49"/>
  <c r="AI43" i="90"/>
  <c r="AH43" i="102"/>
  <c r="Y46" i="94"/>
  <c r="X46" i="94"/>
  <c r="AH44" i="96"/>
  <c r="AI42" i="52"/>
  <c r="Z44" i="96"/>
  <c r="Y43" i="50"/>
  <c r="X43" i="50"/>
  <c r="Y43" i="54"/>
  <c r="X43" i="54"/>
  <c r="Y44" i="55"/>
  <c r="X44" i="55"/>
  <c r="AH43" i="93"/>
  <c r="AH44" i="35"/>
  <c r="AH42" i="99"/>
  <c r="Y44" i="83"/>
  <c r="X44" i="83"/>
  <c r="AH48" i="47"/>
  <c r="AH44" i="44"/>
  <c r="AH44" i="88"/>
  <c r="AF42" i="92"/>
  <c r="AE42" i="92"/>
  <c r="AG42" i="92"/>
  <c r="W43" i="92"/>
  <c r="Y48" i="41"/>
  <c r="X48" i="41"/>
  <c r="AG43" i="11"/>
  <c r="W44" i="11"/>
  <c r="AE43" i="11"/>
  <c r="AF43" i="11"/>
  <c r="AE44" i="16"/>
  <c r="AF44" i="16"/>
  <c r="AG44" i="16"/>
  <c r="W45" i="16"/>
  <c r="AH46" i="105"/>
  <c r="Y44" i="90"/>
  <c r="X44" i="90"/>
  <c r="AI45" i="98"/>
  <c r="AH41" i="101"/>
  <c r="W43" i="99"/>
  <c r="AI43" i="83"/>
  <c r="AI44" i="85"/>
  <c r="Z44" i="44"/>
  <c r="AH42" i="95"/>
  <c r="Z44" i="88"/>
  <c r="AH44" i="87"/>
  <c r="AH44" i="51"/>
  <c r="AH45" i="97"/>
  <c r="AH44" i="82"/>
  <c r="AI47" i="41"/>
  <c r="AH44" i="104"/>
  <c r="AE45" i="53"/>
  <c r="AF45" i="53"/>
  <c r="AG45" i="53"/>
  <c r="W46" i="53"/>
  <c r="Z46" i="105"/>
  <c r="Z41" i="101"/>
  <c r="Z44" i="35"/>
  <c r="Z48" i="47"/>
  <c r="Z42" i="95"/>
  <c r="Z44" i="87"/>
  <c r="Y48" i="89"/>
  <c r="X48" i="89"/>
  <c r="AH44" i="48"/>
  <c r="Y43" i="52"/>
  <c r="X43" i="52"/>
  <c r="Z44" i="82"/>
  <c r="Z44" i="104"/>
  <c r="AE43" i="103"/>
  <c r="W44" i="103"/>
  <c r="AG43" i="103"/>
  <c r="AF43" i="103"/>
  <c r="Y45" i="13"/>
  <c r="X45" i="13"/>
  <c r="AI42" i="50"/>
  <c r="AI42" i="54"/>
  <c r="Y46" i="98"/>
  <c r="X46" i="98"/>
  <c r="AI43" i="55"/>
  <c r="AE43" i="45"/>
  <c r="W44" i="45"/>
  <c r="AF43" i="45"/>
  <c r="AG43" i="45"/>
  <c r="AH42" i="92"/>
  <c r="AH45" i="18"/>
  <c r="AH42" i="10"/>
  <c r="Y45" i="85"/>
  <c r="X45" i="85"/>
  <c r="AH47" i="100"/>
  <c r="Y46" i="15"/>
  <c r="X46" i="15"/>
  <c r="AE43" i="93" l="1"/>
  <c r="AI47" i="89"/>
  <c r="AF43" i="93"/>
  <c r="AG43" i="93"/>
  <c r="W45" i="48"/>
  <c r="W43" i="10"/>
  <c r="X44" i="42"/>
  <c r="Z44" i="42" s="1"/>
  <c r="AG44" i="51"/>
  <c r="AI44" i="51" s="1"/>
  <c r="Z48" i="89"/>
  <c r="W49" i="89" s="1"/>
  <c r="AE42" i="99"/>
  <c r="X46" i="86"/>
  <c r="AF42" i="99"/>
  <c r="AF44" i="51"/>
  <c r="AE42" i="10"/>
  <c r="AH43" i="32"/>
  <c r="Z43" i="32"/>
  <c r="AI45" i="86"/>
  <c r="AI43" i="84"/>
  <c r="AI45" i="94"/>
  <c r="W46" i="97"/>
  <c r="AE45" i="97"/>
  <c r="Z43" i="52"/>
  <c r="AG43" i="52" s="1"/>
  <c r="AF47" i="100"/>
  <c r="AG43" i="102"/>
  <c r="AE47" i="100"/>
  <c r="AG47" i="100"/>
  <c r="AG44" i="48"/>
  <c r="X47" i="46"/>
  <c r="AH47" i="46" s="1"/>
  <c r="AI43" i="42"/>
  <c r="AF44" i="48"/>
  <c r="AG42" i="10"/>
  <c r="AF45" i="97"/>
  <c r="AI45" i="97" s="1"/>
  <c r="AF43" i="102"/>
  <c r="AE45" i="18"/>
  <c r="AG45" i="18"/>
  <c r="W44" i="102"/>
  <c r="Y44" i="102" s="1"/>
  <c r="Z46" i="94"/>
  <c r="AF46" i="94" s="1"/>
  <c r="Z44" i="83"/>
  <c r="AE44" i="83" s="1"/>
  <c r="AF45" i="18"/>
  <c r="Z46" i="15"/>
  <c r="W47" i="15" s="1"/>
  <c r="Z45" i="13"/>
  <c r="AE45" i="13" s="1"/>
  <c r="Z48" i="41"/>
  <c r="W49" i="41" s="1"/>
  <c r="Z43" i="54"/>
  <c r="AE43" i="54" s="1"/>
  <c r="Z43" i="50"/>
  <c r="W44" i="50" s="1"/>
  <c r="Z45" i="85"/>
  <c r="W46" i="85" s="1"/>
  <c r="Z46" i="98"/>
  <c r="AF46" i="98" s="1"/>
  <c r="Z46" i="86"/>
  <c r="AF46" i="86" s="1"/>
  <c r="Z44" i="55"/>
  <c r="AF44" i="55" s="1"/>
  <c r="Z44" i="84"/>
  <c r="AF44" i="84" s="1"/>
  <c r="W44" i="54"/>
  <c r="AI44" i="16"/>
  <c r="W45" i="96"/>
  <c r="AG44" i="96"/>
  <c r="AF44" i="96"/>
  <c r="AE44" i="96"/>
  <c r="AF44" i="104"/>
  <c r="AG44" i="104"/>
  <c r="AE44" i="104"/>
  <c r="W45" i="104"/>
  <c r="AI45" i="53"/>
  <c r="AI42" i="20"/>
  <c r="AE44" i="44"/>
  <c r="W45" i="44"/>
  <c r="AF44" i="44"/>
  <c r="AG44" i="44"/>
  <c r="AH45" i="85"/>
  <c r="AI43" i="45"/>
  <c r="AH45" i="13"/>
  <c r="Y44" i="103"/>
  <c r="X44" i="103"/>
  <c r="AH48" i="89"/>
  <c r="W47" i="105"/>
  <c r="AG46" i="105"/>
  <c r="AF46" i="105"/>
  <c r="AE46" i="105"/>
  <c r="AI43" i="11"/>
  <c r="AH44" i="83"/>
  <c r="Y45" i="49"/>
  <c r="X45" i="49"/>
  <c r="Y44" i="91"/>
  <c r="X44" i="91"/>
  <c r="Y45" i="51"/>
  <c r="X45" i="51"/>
  <c r="Y44" i="93"/>
  <c r="X44" i="93"/>
  <c r="AH43" i="54"/>
  <c r="AH44" i="84"/>
  <c r="AE48" i="47"/>
  <c r="AF48" i="47"/>
  <c r="AG48" i="47"/>
  <c r="W49" i="47"/>
  <c r="AF48" i="89"/>
  <c r="AE48" i="89"/>
  <c r="Y46" i="53"/>
  <c r="X46" i="53"/>
  <c r="AI42" i="99"/>
  <c r="AI43" i="93"/>
  <c r="Y45" i="16"/>
  <c r="X45" i="16"/>
  <c r="Y44" i="11"/>
  <c r="X44" i="11"/>
  <c r="AH44" i="55"/>
  <c r="AH43" i="50"/>
  <c r="AH46" i="94"/>
  <c r="AE42" i="43"/>
  <c r="AF42" i="43"/>
  <c r="AG42" i="43"/>
  <c r="W43" i="43"/>
  <c r="AI43" i="91"/>
  <c r="Y48" i="100"/>
  <c r="X48" i="100"/>
  <c r="Y45" i="48"/>
  <c r="X45" i="48"/>
  <c r="AH46" i="15"/>
  <c r="Y44" i="45"/>
  <c r="X44" i="45"/>
  <c r="AE44" i="82"/>
  <c r="W45" i="82"/>
  <c r="AF44" i="82"/>
  <c r="AG44" i="82"/>
  <c r="AF45" i="13"/>
  <c r="W46" i="13"/>
  <c r="AH43" i="52"/>
  <c r="AE44" i="35"/>
  <c r="W45" i="35"/>
  <c r="AF44" i="35"/>
  <c r="AG44" i="35"/>
  <c r="AF44" i="88"/>
  <c r="W45" i="88"/>
  <c r="AG44" i="88"/>
  <c r="AE44" i="88"/>
  <c r="AH44" i="90"/>
  <c r="Y43" i="92"/>
  <c r="X43" i="92"/>
  <c r="AE44" i="55"/>
  <c r="W45" i="55"/>
  <c r="AE46" i="94"/>
  <c r="W47" i="94"/>
  <c r="AG46" i="94"/>
  <c r="Y43" i="10"/>
  <c r="X43" i="10"/>
  <c r="Y46" i="18"/>
  <c r="X46" i="18"/>
  <c r="AF42" i="95"/>
  <c r="AE42" i="95"/>
  <c r="W43" i="95"/>
  <c r="AG42" i="95"/>
  <c r="Y43" i="99"/>
  <c r="X43" i="99"/>
  <c r="AI42" i="92"/>
  <c r="Y46" i="97"/>
  <c r="X46" i="97"/>
  <c r="AI43" i="103"/>
  <c r="AH46" i="98"/>
  <c r="W45" i="87"/>
  <c r="AG44" i="87"/>
  <c r="AF44" i="87"/>
  <c r="AE44" i="87"/>
  <c r="AF41" i="101"/>
  <c r="AE41" i="101"/>
  <c r="AG41" i="101"/>
  <c r="W42" i="101"/>
  <c r="AH46" i="86"/>
  <c r="Z44" i="90"/>
  <c r="AH48" i="41"/>
  <c r="AI44" i="49"/>
  <c r="Y43" i="20"/>
  <c r="X43" i="20"/>
  <c r="AF44" i="42" l="1"/>
  <c r="W45" i="42"/>
  <c r="AG44" i="42"/>
  <c r="AE44" i="42"/>
  <c r="AG46" i="98"/>
  <c r="AH44" i="42"/>
  <c r="AG46" i="86"/>
  <c r="AI46" i="86" s="1"/>
  <c r="W47" i="86"/>
  <c r="AE46" i="86"/>
  <c r="W47" i="98"/>
  <c r="Y47" i="98" s="1"/>
  <c r="AI43" i="102"/>
  <c r="AI42" i="10"/>
  <c r="AG44" i="55"/>
  <c r="AF43" i="52"/>
  <c r="AI43" i="52" s="1"/>
  <c r="Z44" i="45"/>
  <c r="AE43" i="52"/>
  <c r="AG45" i="85"/>
  <c r="AG45" i="13"/>
  <c r="AG48" i="89"/>
  <c r="AI48" i="89" s="1"/>
  <c r="AI47" i="100"/>
  <c r="AF48" i="41"/>
  <c r="W45" i="83"/>
  <c r="Y45" i="83" s="1"/>
  <c r="W44" i="52"/>
  <c r="Y44" i="52" s="1"/>
  <c r="Z44" i="103"/>
  <c r="AG43" i="54"/>
  <c r="AF43" i="54"/>
  <c r="W44" i="32"/>
  <c r="AE43" i="32"/>
  <c r="AG43" i="32"/>
  <c r="AF43" i="32"/>
  <c r="AG48" i="41"/>
  <c r="AI44" i="48"/>
  <c r="AE48" i="41"/>
  <c r="Z43" i="20"/>
  <c r="AE43" i="20" s="1"/>
  <c r="Z43" i="92"/>
  <c r="AF43" i="92" s="1"/>
  <c r="W45" i="84"/>
  <c r="AG43" i="50"/>
  <c r="AF43" i="50"/>
  <c r="AE43" i="50"/>
  <c r="Z47" i="46"/>
  <c r="Z45" i="48"/>
  <c r="AG45" i="48" s="1"/>
  <c r="AF46" i="15"/>
  <c r="AG44" i="84"/>
  <c r="AE46" i="15"/>
  <c r="AG44" i="83"/>
  <c r="AG46" i="15"/>
  <c r="AE45" i="85"/>
  <c r="AE46" i="98"/>
  <c r="X44" i="102"/>
  <c r="AH44" i="102" s="1"/>
  <c r="AF44" i="83"/>
  <c r="AI45" i="18"/>
  <c r="AF45" i="85"/>
  <c r="AE44" i="84"/>
  <c r="Z48" i="100"/>
  <c r="AG48" i="100" s="1"/>
  <c r="Z44" i="91"/>
  <c r="W45" i="91" s="1"/>
  <c r="Z45" i="16"/>
  <c r="Z46" i="97"/>
  <c r="AG46" i="97" s="1"/>
  <c r="Z43" i="10"/>
  <c r="W44" i="10" s="1"/>
  <c r="Z46" i="53"/>
  <c r="AF46" i="53" s="1"/>
  <c r="Z44" i="93"/>
  <c r="AE44" i="93" s="1"/>
  <c r="Z46" i="18"/>
  <c r="W47" i="18" s="1"/>
  <c r="Z44" i="11"/>
  <c r="AE44" i="11" s="1"/>
  <c r="AF45" i="48"/>
  <c r="AI44" i="35"/>
  <c r="AI44" i="87"/>
  <c r="AI42" i="95"/>
  <c r="AH46" i="18"/>
  <c r="AI46" i="94"/>
  <c r="AI44" i="88"/>
  <c r="AH45" i="48"/>
  <c r="Y43" i="43"/>
  <c r="X43" i="43"/>
  <c r="AH44" i="11"/>
  <c r="AH46" i="53"/>
  <c r="Y49" i="89"/>
  <c r="X49" i="89"/>
  <c r="AI48" i="47"/>
  <c r="AI46" i="105"/>
  <c r="AI44" i="96"/>
  <c r="Y47" i="15"/>
  <c r="X47" i="15"/>
  <c r="Y49" i="41"/>
  <c r="X49" i="41"/>
  <c r="Y43" i="95"/>
  <c r="X43" i="95"/>
  <c r="AF44" i="103"/>
  <c r="AE44" i="103"/>
  <c r="W45" i="103"/>
  <c r="AG44" i="103"/>
  <c r="AH43" i="20"/>
  <c r="Y46" i="85"/>
  <c r="X46" i="85"/>
  <c r="Y47" i="86"/>
  <c r="X47" i="86"/>
  <c r="AH43" i="10"/>
  <c r="AH43" i="92"/>
  <c r="AH48" i="100"/>
  <c r="Y45" i="42"/>
  <c r="X45" i="42"/>
  <c r="Y44" i="54"/>
  <c r="X44" i="54"/>
  <c r="W45" i="90"/>
  <c r="AG44" i="90"/>
  <c r="AF44" i="90"/>
  <c r="AE44" i="90"/>
  <c r="Y47" i="94"/>
  <c r="X47" i="94"/>
  <c r="X47" i="98"/>
  <c r="AF46" i="18"/>
  <c r="AG46" i="18"/>
  <c r="AE46" i="18"/>
  <c r="AE43" i="10"/>
  <c r="Y45" i="55"/>
  <c r="X45" i="55"/>
  <c r="AE43" i="92"/>
  <c r="AG43" i="92"/>
  <c r="Y45" i="88"/>
  <c r="X45" i="88"/>
  <c r="Y45" i="82"/>
  <c r="X45" i="82"/>
  <c r="AH45" i="51"/>
  <c r="AH45" i="49"/>
  <c r="AE45" i="16"/>
  <c r="W46" i="16"/>
  <c r="AF45" i="16"/>
  <c r="AG45" i="16"/>
  <c r="AH44" i="91"/>
  <c r="Y42" i="101"/>
  <c r="X42" i="101"/>
  <c r="Y45" i="87"/>
  <c r="X45" i="87"/>
  <c r="AH43" i="99"/>
  <c r="Y46" i="13"/>
  <c r="X46" i="13"/>
  <c r="AI44" i="82"/>
  <c r="AI42" i="43"/>
  <c r="AI44" i="42"/>
  <c r="AH45" i="16"/>
  <c r="Y49" i="47"/>
  <c r="X49" i="47"/>
  <c r="Z45" i="51"/>
  <c r="Z45" i="49"/>
  <c r="Y47" i="105"/>
  <c r="X47" i="105"/>
  <c r="Y45" i="44"/>
  <c r="X45" i="44"/>
  <c r="Y45" i="104"/>
  <c r="X45" i="104"/>
  <c r="Y45" i="96"/>
  <c r="X45" i="96"/>
  <c r="Y45" i="84"/>
  <c r="X45" i="84"/>
  <c r="AE44" i="45"/>
  <c r="AF44" i="45"/>
  <c r="AG44" i="45"/>
  <c r="W45" i="45"/>
  <c r="AH44" i="93"/>
  <c r="AG43" i="20"/>
  <c r="AF43" i="20"/>
  <c r="AI41" i="101"/>
  <c r="AH46" i="97"/>
  <c r="Z43" i="99"/>
  <c r="AI46" i="98"/>
  <c r="Y44" i="50"/>
  <c r="X44" i="50"/>
  <c r="Y45" i="35"/>
  <c r="X45" i="35"/>
  <c r="AH44" i="45"/>
  <c r="AH44" i="103"/>
  <c r="AI44" i="44"/>
  <c r="AI44" i="104"/>
  <c r="AI48" i="41" l="1"/>
  <c r="W49" i="100"/>
  <c r="AF44" i="11"/>
  <c r="AF48" i="100"/>
  <c r="X45" i="83"/>
  <c r="AI46" i="15"/>
  <c r="W44" i="20"/>
  <c r="Y44" i="20" s="1"/>
  <c r="AF43" i="10"/>
  <c r="X44" i="52"/>
  <c r="AI45" i="85"/>
  <c r="AG43" i="10"/>
  <c r="AE48" i="100"/>
  <c r="W47" i="97"/>
  <c r="AI45" i="13"/>
  <c r="AI43" i="54"/>
  <c r="AI44" i="55"/>
  <c r="W44" i="92"/>
  <c r="Z44" i="102"/>
  <c r="W45" i="102" s="1"/>
  <c r="Y45" i="102" s="1"/>
  <c r="AI43" i="32"/>
  <c r="AI43" i="50"/>
  <c r="AE45" i="48"/>
  <c r="Y44" i="32"/>
  <c r="X44" i="32"/>
  <c r="AH44" i="32" s="1"/>
  <c r="AG44" i="11"/>
  <c r="W45" i="11"/>
  <c r="Y45" i="11" s="1"/>
  <c r="AI44" i="83"/>
  <c r="W46" i="48"/>
  <c r="X46" i="48" s="1"/>
  <c r="AI44" i="84"/>
  <c r="AF44" i="93"/>
  <c r="W45" i="93"/>
  <c r="X45" i="93" s="1"/>
  <c r="AG44" i="93"/>
  <c r="W47" i="53"/>
  <c r="Y47" i="53" s="1"/>
  <c r="AG46" i="53"/>
  <c r="AF44" i="91"/>
  <c r="W48" i="46"/>
  <c r="AE47" i="46"/>
  <c r="AF47" i="46"/>
  <c r="AG47" i="46"/>
  <c r="AE46" i="53"/>
  <c r="AE46" i="97"/>
  <c r="AE44" i="91"/>
  <c r="AF46" i="97"/>
  <c r="AG44" i="91"/>
  <c r="Z46" i="13"/>
  <c r="AE46" i="13" s="1"/>
  <c r="Z42" i="101"/>
  <c r="AG42" i="101" s="1"/>
  <c r="Z49" i="41"/>
  <c r="AG49" i="41" s="1"/>
  <c r="Z45" i="83"/>
  <c r="AF45" i="83" s="1"/>
  <c r="Z47" i="105"/>
  <c r="AE47" i="105" s="1"/>
  <c r="X44" i="20"/>
  <c r="W44" i="99"/>
  <c r="AG43" i="99"/>
  <c r="AF43" i="99"/>
  <c r="AE43" i="99"/>
  <c r="Y46" i="16"/>
  <c r="X46" i="16"/>
  <c r="Y49" i="100"/>
  <c r="X49" i="100"/>
  <c r="AH45" i="88"/>
  <c r="Y44" i="10"/>
  <c r="X44" i="10"/>
  <c r="AH47" i="98"/>
  <c r="Y47" i="97"/>
  <c r="X47" i="97"/>
  <c r="AH44" i="54"/>
  <c r="AH46" i="85"/>
  <c r="AI45" i="48"/>
  <c r="AH45" i="104"/>
  <c r="AH42" i="101"/>
  <c r="AH44" i="50"/>
  <c r="AI43" i="20"/>
  <c r="AI44" i="45"/>
  <c r="Z45" i="104"/>
  <c r="Z44" i="50"/>
  <c r="AH47" i="105"/>
  <c r="AE45" i="51"/>
  <c r="AF45" i="51"/>
  <c r="AG45" i="51"/>
  <c r="W46" i="51"/>
  <c r="AH46" i="13"/>
  <c r="AI45" i="16"/>
  <c r="AH45" i="82"/>
  <c r="Z45" i="88"/>
  <c r="AH45" i="55"/>
  <c r="Z47" i="98"/>
  <c r="AH47" i="94"/>
  <c r="Z44" i="54"/>
  <c r="AH47" i="86"/>
  <c r="Z46" i="85"/>
  <c r="AH43" i="95"/>
  <c r="AH47" i="15"/>
  <c r="AH45" i="96"/>
  <c r="W48" i="105"/>
  <c r="AF47" i="105"/>
  <c r="AH45" i="87"/>
  <c r="Z45" i="82"/>
  <c r="Z45" i="55"/>
  <c r="Y47" i="18"/>
  <c r="X47" i="18"/>
  <c r="Z47" i="94"/>
  <c r="AI44" i="90"/>
  <c r="AH45" i="42"/>
  <c r="Z47" i="86"/>
  <c r="Y45" i="103"/>
  <c r="X45" i="103"/>
  <c r="Z43" i="95"/>
  <c r="Z47" i="15"/>
  <c r="AH44" i="52"/>
  <c r="AH43" i="43"/>
  <c r="Y45" i="91"/>
  <c r="X45" i="91"/>
  <c r="AI43" i="92"/>
  <c r="AH45" i="44"/>
  <c r="AH49" i="47"/>
  <c r="AH45" i="35"/>
  <c r="Y45" i="45"/>
  <c r="X45" i="45"/>
  <c r="AH45" i="84"/>
  <c r="Z45" i="96"/>
  <c r="Z45" i="44"/>
  <c r="Z45" i="87"/>
  <c r="AI48" i="100"/>
  <c r="Y44" i="92"/>
  <c r="X44" i="92"/>
  <c r="AI46" i="18"/>
  <c r="Z45" i="42"/>
  <c r="AI44" i="103"/>
  <c r="AH49" i="89"/>
  <c r="Z43" i="43"/>
  <c r="Y46" i="48"/>
  <c r="Y45" i="90"/>
  <c r="X45" i="90"/>
  <c r="AE45" i="49"/>
  <c r="AF45" i="49"/>
  <c r="AG45" i="49"/>
  <c r="W46" i="49"/>
  <c r="AH45" i="83"/>
  <c r="Z45" i="35"/>
  <c r="Z45" i="84"/>
  <c r="Z49" i="47"/>
  <c r="AH49" i="41"/>
  <c r="Z44" i="52"/>
  <c r="Z49" i="89"/>
  <c r="Y45" i="93"/>
  <c r="AG47" i="105" l="1"/>
  <c r="X47" i="53"/>
  <c r="AI43" i="10"/>
  <c r="AG46" i="13"/>
  <c r="AI46" i="13" s="1"/>
  <c r="AF46" i="13"/>
  <c r="X45" i="102"/>
  <c r="Z45" i="102" s="1"/>
  <c r="AG44" i="102"/>
  <c r="AI44" i="91"/>
  <c r="AF44" i="102"/>
  <c r="Z44" i="32"/>
  <c r="AG44" i="32" s="1"/>
  <c r="AE42" i="101"/>
  <c r="X45" i="11"/>
  <c r="AF42" i="101"/>
  <c r="W47" i="13"/>
  <c r="X47" i="13" s="1"/>
  <c r="AI44" i="11"/>
  <c r="AE44" i="102"/>
  <c r="AI46" i="53"/>
  <c r="AF44" i="32"/>
  <c r="W46" i="83"/>
  <c r="Y46" i="83" s="1"/>
  <c r="Z47" i="18"/>
  <c r="W48" i="18" s="1"/>
  <c r="Z45" i="45"/>
  <c r="AI47" i="46"/>
  <c r="Y48" i="46"/>
  <c r="X48" i="46"/>
  <c r="AF49" i="41"/>
  <c r="AI44" i="93"/>
  <c r="AG45" i="83"/>
  <c r="W43" i="101"/>
  <c r="Y43" i="101" s="1"/>
  <c r="AE49" i="41"/>
  <c r="AI46" i="97"/>
  <c r="W50" i="41"/>
  <c r="Y50" i="41" s="1"/>
  <c r="AE45" i="83"/>
  <c r="Z45" i="93"/>
  <c r="AG45" i="93" s="1"/>
  <c r="Z44" i="92"/>
  <c r="AF44" i="92" s="1"/>
  <c r="Z45" i="103"/>
  <c r="W46" i="103" s="1"/>
  <c r="Z47" i="97"/>
  <c r="W48" i="97" s="1"/>
  <c r="Z47" i="53"/>
  <c r="W48" i="15"/>
  <c r="AG47" i="15"/>
  <c r="AE47" i="15"/>
  <c r="AF47" i="15"/>
  <c r="AF45" i="104"/>
  <c r="AG45" i="104"/>
  <c r="AE45" i="104"/>
  <c r="W46" i="104"/>
  <c r="AH45" i="102"/>
  <c r="AI43" i="99"/>
  <c r="AF43" i="95"/>
  <c r="AE43" i="95"/>
  <c r="AG43" i="95"/>
  <c r="W44" i="95"/>
  <c r="AH44" i="20"/>
  <c r="AE47" i="18"/>
  <c r="AI45" i="51"/>
  <c r="AH46" i="48"/>
  <c r="W46" i="87"/>
  <c r="AG45" i="87"/>
  <c r="AE45" i="87"/>
  <c r="AF45" i="87"/>
  <c r="AH45" i="93"/>
  <c r="AE44" i="52"/>
  <c r="AF44" i="52"/>
  <c r="AG44" i="52"/>
  <c r="W45" i="52"/>
  <c r="W46" i="84"/>
  <c r="AE45" i="84"/>
  <c r="AG45" i="84"/>
  <c r="AF45" i="84"/>
  <c r="Y46" i="49"/>
  <c r="X46" i="49"/>
  <c r="Z46" i="48"/>
  <c r="AE43" i="43"/>
  <c r="AF43" i="43"/>
  <c r="AG43" i="43"/>
  <c r="W44" i="43"/>
  <c r="AH45" i="45"/>
  <c r="AH45" i="103"/>
  <c r="AE45" i="55"/>
  <c r="AF45" i="55"/>
  <c r="AG45" i="55"/>
  <c r="W46" i="55"/>
  <c r="Y47" i="13"/>
  <c r="AI47" i="105"/>
  <c r="AF46" i="85"/>
  <c r="W47" i="85"/>
  <c r="AE46" i="85"/>
  <c r="AG46" i="85"/>
  <c r="W46" i="88"/>
  <c r="AG45" i="88"/>
  <c r="AF45" i="88"/>
  <c r="AE45" i="88"/>
  <c r="X46" i="83"/>
  <c r="AF49" i="89"/>
  <c r="AE49" i="89"/>
  <c r="W50" i="89"/>
  <c r="AG49" i="89"/>
  <c r="AE45" i="45"/>
  <c r="AF45" i="45"/>
  <c r="AG45" i="45"/>
  <c r="W46" i="45"/>
  <c r="AG45" i="82"/>
  <c r="AF45" i="82"/>
  <c r="W46" i="82"/>
  <c r="AE45" i="82"/>
  <c r="AH45" i="11"/>
  <c r="AF47" i="98"/>
  <c r="AE47" i="98"/>
  <c r="AG47" i="98"/>
  <c r="W48" i="98"/>
  <c r="Y46" i="51"/>
  <c r="X46" i="51"/>
  <c r="AH49" i="100"/>
  <c r="AH46" i="16"/>
  <c r="Y44" i="99"/>
  <c r="X44" i="99"/>
  <c r="Z44" i="20"/>
  <c r="AH44" i="92"/>
  <c r="AE44" i="54"/>
  <c r="AF44" i="54"/>
  <c r="AG44" i="54"/>
  <c r="W45" i="54"/>
  <c r="AI49" i="41"/>
  <c r="AG49" i="47"/>
  <c r="AE49" i="47"/>
  <c r="AF49" i="47"/>
  <c r="W50" i="47"/>
  <c r="W46" i="93"/>
  <c r="AF45" i="93"/>
  <c r="AE45" i="93"/>
  <c r="AG45" i="35"/>
  <c r="AF45" i="35"/>
  <c r="W46" i="35"/>
  <c r="AE45" i="35"/>
  <c r="AE45" i="44"/>
  <c r="AF45" i="44"/>
  <c r="W46" i="44"/>
  <c r="AG45" i="44"/>
  <c r="AH45" i="91"/>
  <c r="W48" i="94"/>
  <c r="AG47" i="94"/>
  <c r="AE47" i="94"/>
  <c r="AF47" i="94"/>
  <c r="Z45" i="11"/>
  <c r="AH44" i="10"/>
  <c r="Z49" i="100"/>
  <c r="Z46" i="16"/>
  <c r="AH47" i="53"/>
  <c r="X43" i="101"/>
  <c r="AE47" i="53"/>
  <c r="AF47" i="53"/>
  <c r="AG47" i="53"/>
  <c r="W48" i="53"/>
  <c r="AE45" i="42"/>
  <c r="AF45" i="42"/>
  <c r="AG45" i="42"/>
  <c r="W46" i="42"/>
  <c r="AH45" i="90"/>
  <c r="AI45" i="49"/>
  <c r="Z45" i="90"/>
  <c r="W46" i="96"/>
  <c r="AG45" i="96"/>
  <c r="AF45" i="96"/>
  <c r="AE45" i="96"/>
  <c r="Z45" i="91"/>
  <c r="AF47" i="86"/>
  <c r="AE47" i="86"/>
  <c r="AG47" i="86"/>
  <c r="W48" i="86"/>
  <c r="AH47" i="18"/>
  <c r="Y48" i="105"/>
  <c r="X48" i="105"/>
  <c r="AE44" i="50"/>
  <c r="AF44" i="50"/>
  <c r="AG44" i="50"/>
  <c r="W45" i="50"/>
  <c r="AH47" i="97"/>
  <c r="Z44" i="10"/>
  <c r="AF47" i="18" l="1"/>
  <c r="AG47" i="18"/>
  <c r="AI42" i="101"/>
  <c r="AI45" i="83"/>
  <c r="AF45" i="103"/>
  <c r="AI44" i="102"/>
  <c r="AE44" i="32"/>
  <c r="AI44" i="32" s="1"/>
  <c r="W45" i="32"/>
  <c r="Y45" i="32" s="1"/>
  <c r="AF47" i="97"/>
  <c r="AG44" i="92"/>
  <c r="Z46" i="49"/>
  <c r="Z43" i="101"/>
  <c r="Z46" i="83"/>
  <c r="AE46" i="83" s="1"/>
  <c r="W45" i="92"/>
  <c r="Z48" i="46"/>
  <c r="AH48" i="46"/>
  <c r="AE45" i="103"/>
  <c r="AG47" i="97"/>
  <c r="AE47" i="97"/>
  <c r="X50" i="41"/>
  <c r="AG45" i="103"/>
  <c r="AE44" i="92"/>
  <c r="Z44" i="99"/>
  <c r="W45" i="99" s="1"/>
  <c r="Z47" i="13"/>
  <c r="AE47" i="13" s="1"/>
  <c r="AE45" i="91"/>
  <c r="W46" i="91"/>
  <c r="AF45" i="91"/>
  <c r="AG45" i="91"/>
  <c r="Y48" i="94"/>
  <c r="X48" i="94"/>
  <c r="Y46" i="35"/>
  <c r="X46" i="35"/>
  <c r="Y46" i="93"/>
  <c r="X46" i="93"/>
  <c r="AH46" i="51"/>
  <c r="Y46" i="82"/>
  <c r="X46" i="82"/>
  <c r="AI45" i="45"/>
  <c r="AI46" i="85"/>
  <c r="AE46" i="48"/>
  <c r="AF46" i="48"/>
  <c r="AG46" i="48"/>
  <c r="W47" i="48"/>
  <c r="AI45" i="84"/>
  <c r="AI47" i="18"/>
  <c r="AI45" i="104"/>
  <c r="Y48" i="15"/>
  <c r="X48" i="15"/>
  <c r="W46" i="90"/>
  <c r="AG45" i="90"/>
  <c r="AF45" i="90"/>
  <c r="AE45" i="90"/>
  <c r="AE45" i="11"/>
  <c r="W46" i="11"/>
  <c r="AF45" i="11"/>
  <c r="AG45" i="11"/>
  <c r="AH47" i="13"/>
  <c r="AI43" i="43"/>
  <c r="AI44" i="50"/>
  <c r="AI45" i="96"/>
  <c r="AI45" i="42"/>
  <c r="AI47" i="53"/>
  <c r="Y50" i="47"/>
  <c r="X50" i="47"/>
  <c r="Y45" i="54"/>
  <c r="X45" i="54"/>
  <c r="AE44" i="20"/>
  <c r="W45" i="20"/>
  <c r="AF44" i="20"/>
  <c r="AG44" i="20"/>
  <c r="Z46" i="51"/>
  <c r="Y50" i="89"/>
  <c r="X50" i="89"/>
  <c r="AI45" i="88"/>
  <c r="Y47" i="85"/>
  <c r="X47" i="85"/>
  <c r="AH46" i="49"/>
  <c r="Y46" i="84"/>
  <c r="X46" i="84"/>
  <c r="AI45" i="87"/>
  <c r="Y44" i="95"/>
  <c r="X44" i="95"/>
  <c r="AI45" i="35"/>
  <c r="AH44" i="99"/>
  <c r="AI47" i="98"/>
  <c r="AF46" i="83"/>
  <c r="W47" i="83"/>
  <c r="AI45" i="55"/>
  <c r="AI44" i="52"/>
  <c r="Y48" i="18"/>
  <c r="X48" i="18"/>
  <c r="Y46" i="104"/>
  <c r="X46" i="104"/>
  <c r="AE44" i="10"/>
  <c r="W45" i="10"/>
  <c r="AG44" i="10"/>
  <c r="AF44" i="10"/>
  <c r="Y46" i="44"/>
  <c r="X46" i="44"/>
  <c r="AH50" i="41"/>
  <c r="AI49" i="89"/>
  <c r="Y46" i="55"/>
  <c r="X46" i="55"/>
  <c r="Y44" i="43"/>
  <c r="X44" i="43"/>
  <c r="AE46" i="49"/>
  <c r="AF46" i="49"/>
  <c r="AG46" i="49"/>
  <c r="W47" i="49"/>
  <c r="Y45" i="52"/>
  <c r="X45" i="52"/>
  <c r="Y48" i="97"/>
  <c r="X48" i="97"/>
  <c r="Y45" i="92"/>
  <c r="X45" i="92"/>
  <c r="AF43" i="101"/>
  <c r="AE43" i="101"/>
  <c r="AG43" i="101"/>
  <c r="W44" i="101"/>
  <c r="AI45" i="82"/>
  <c r="Y45" i="50"/>
  <c r="X45" i="50"/>
  <c r="AE46" i="16"/>
  <c r="AF46" i="16"/>
  <c r="AG46" i="16"/>
  <c r="W47" i="16"/>
  <c r="AI45" i="93"/>
  <c r="AI49" i="47"/>
  <c r="Y48" i="98"/>
  <c r="X48" i="98"/>
  <c r="Y46" i="45"/>
  <c r="X46" i="45"/>
  <c r="Y46" i="87"/>
  <c r="X46" i="87"/>
  <c r="AI43" i="95"/>
  <c r="Y48" i="86"/>
  <c r="X48" i="86"/>
  <c r="AH48" i="105"/>
  <c r="Z48" i="105"/>
  <c r="AI47" i="86"/>
  <c r="Y46" i="96"/>
  <c r="X46" i="96"/>
  <c r="Y46" i="42"/>
  <c r="X46" i="42"/>
  <c r="Y48" i="53"/>
  <c r="X48" i="53"/>
  <c r="AH43" i="101"/>
  <c r="AF49" i="100"/>
  <c r="AE49" i="100"/>
  <c r="W50" i="100"/>
  <c r="AG49" i="100"/>
  <c r="AI47" i="94"/>
  <c r="AI45" i="44"/>
  <c r="AI44" i="54"/>
  <c r="Z50" i="41"/>
  <c r="Y46" i="103"/>
  <c r="X46" i="103"/>
  <c r="AH46" i="83"/>
  <c r="Y46" i="88"/>
  <c r="X46" i="88"/>
  <c r="W46" i="102"/>
  <c r="AG45" i="102"/>
  <c r="AF45" i="102"/>
  <c r="AE45" i="102"/>
  <c r="AI47" i="15"/>
  <c r="AI44" i="92" l="1"/>
  <c r="AF47" i="13"/>
  <c r="X45" i="32"/>
  <c r="AH45" i="32" s="1"/>
  <c r="AG46" i="83"/>
  <c r="AI46" i="83" s="1"/>
  <c r="Z48" i="18"/>
  <c r="AE48" i="18" s="1"/>
  <c r="AI45" i="103"/>
  <c r="W48" i="13"/>
  <c r="Z45" i="32"/>
  <c r="AE45" i="32" s="1"/>
  <c r="Z46" i="55"/>
  <c r="Z46" i="45"/>
  <c r="AE46" i="45" s="1"/>
  <c r="Z47" i="85"/>
  <c r="AG47" i="85" s="1"/>
  <c r="AG44" i="99"/>
  <c r="Z46" i="96"/>
  <c r="AE46" i="96" s="1"/>
  <c r="Z48" i="86"/>
  <c r="AI47" i="97"/>
  <c r="AG47" i="13"/>
  <c r="AI47" i="13" s="1"/>
  <c r="AE48" i="46"/>
  <c r="W49" i="46"/>
  <c r="AF48" i="46"/>
  <c r="AG48" i="46"/>
  <c r="AE44" i="99"/>
  <c r="Z48" i="98"/>
  <c r="AE48" i="98" s="1"/>
  <c r="AF44" i="99"/>
  <c r="Z44" i="43"/>
  <c r="AF44" i="43" s="1"/>
  <c r="Z46" i="88"/>
  <c r="W47" i="88" s="1"/>
  <c r="Z45" i="50"/>
  <c r="AE45" i="50" s="1"/>
  <c r="Z48" i="53"/>
  <c r="AF48" i="53" s="1"/>
  <c r="Z48" i="97"/>
  <c r="W49" i="97" s="1"/>
  <c r="Z46" i="44"/>
  <c r="AE46" i="44" s="1"/>
  <c r="Z48" i="15"/>
  <c r="AE48" i="15" s="1"/>
  <c r="Z46" i="84"/>
  <c r="AF46" i="84" s="1"/>
  <c r="Z46" i="42"/>
  <c r="AF46" i="42" s="1"/>
  <c r="Z45" i="92"/>
  <c r="AE45" i="92" s="1"/>
  <c r="W49" i="18"/>
  <c r="AF48" i="18"/>
  <c r="AG48" i="18"/>
  <c r="W48" i="85"/>
  <c r="AH45" i="54"/>
  <c r="AI45" i="11"/>
  <c r="Y47" i="48"/>
  <c r="X47" i="48"/>
  <c r="AH46" i="35"/>
  <c r="AI45" i="102"/>
  <c r="W49" i="105"/>
  <c r="AG48" i="105"/>
  <c r="AF48" i="105"/>
  <c r="AE48" i="105"/>
  <c r="Y44" i="101"/>
  <c r="X44" i="101"/>
  <c r="AH45" i="52"/>
  <c r="AI46" i="49"/>
  <c r="AH46" i="104"/>
  <c r="Y47" i="83"/>
  <c r="X47" i="83"/>
  <c r="AH44" i="95"/>
  <c r="AE46" i="51"/>
  <c r="AF46" i="51"/>
  <c r="AG46" i="51"/>
  <c r="W47" i="51"/>
  <c r="Z45" i="54"/>
  <c r="AI45" i="90"/>
  <c r="Z46" i="35"/>
  <c r="W47" i="42"/>
  <c r="AF48" i="98"/>
  <c r="W49" i="98"/>
  <c r="AG48" i="98"/>
  <c r="AH45" i="50"/>
  <c r="AH46" i="44"/>
  <c r="AH48" i="53"/>
  <c r="AH46" i="96"/>
  <c r="AH48" i="86"/>
  <c r="AH46" i="45"/>
  <c r="AH48" i="97"/>
  <c r="AH44" i="43"/>
  <c r="Z46" i="104"/>
  <c r="Z44" i="95"/>
  <c r="AH46" i="82"/>
  <c r="Y46" i="91"/>
  <c r="X46" i="91"/>
  <c r="W46" i="92"/>
  <c r="AI44" i="10"/>
  <c r="AH46" i="84"/>
  <c r="AF48" i="86"/>
  <c r="AE48" i="86"/>
  <c r="W49" i="86"/>
  <c r="AG48" i="86"/>
  <c r="AH46" i="87"/>
  <c r="AI46" i="16"/>
  <c r="AI43" i="101"/>
  <c r="AE48" i="97"/>
  <c r="Z45" i="52"/>
  <c r="AE44" i="43"/>
  <c r="AG44" i="43"/>
  <c r="W45" i="43"/>
  <c r="AH50" i="47"/>
  <c r="AI46" i="48"/>
  <c r="Z46" i="82"/>
  <c r="AH46" i="93"/>
  <c r="AH48" i="94"/>
  <c r="AI45" i="91"/>
  <c r="Y45" i="99"/>
  <c r="X45" i="99"/>
  <c r="AI49" i="100"/>
  <c r="Y47" i="16"/>
  <c r="X47" i="16"/>
  <c r="AE46" i="55"/>
  <c r="AF46" i="55"/>
  <c r="AG46" i="55"/>
  <c r="W47" i="55"/>
  <c r="AG50" i="41"/>
  <c r="AE50" i="41"/>
  <c r="AF50" i="41"/>
  <c r="W51" i="41"/>
  <c r="Y46" i="102"/>
  <c r="X46" i="102"/>
  <c r="Z46" i="87"/>
  <c r="Y47" i="49"/>
  <c r="X47" i="49"/>
  <c r="AH48" i="18"/>
  <c r="AH50" i="89"/>
  <c r="Y45" i="20"/>
  <c r="X45" i="20"/>
  <c r="Y46" i="90"/>
  <c r="X46" i="90"/>
  <c r="Z46" i="93"/>
  <c r="Z48" i="94"/>
  <c r="AH46" i="103"/>
  <c r="AH46" i="88"/>
  <c r="Z46" i="103"/>
  <c r="Y50" i="100"/>
  <c r="X50" i="100"/>
  <c r="AH46" i="42"/>
  <c r="AH48" i="98"/>
  <c r="AH45" i="92"/>
  <c r="AH46" i="55"/>
  <c r="Y45" i="10"/>
  <c r="X45" i="10"/>
  <c r="AH47" i="85"/>
  <c r="Z50" i="89"/>
  <c r="AI44" i="20"/>
  <c r="Z50" i="47"/>
  <c r="Y46" i="11"/>
  <c r="X46" i="11"/>
  <c r="AH48" i="15"/>
  <c r="Y48" i="13"/>
  <c r="X48" i="13"/>
  <c r="Z45" i="20" l="1"/>
  <c r="AG48" i="15"/>
  <c r="AF48" i="15"/>
  <c r="AG46" i="44"/>
  <c r="AI44" i="99"/>
  <c r="AE46" i="42"/>
  <c r="AG45" i="92"/>
  <c r="AI45" i="92" s="1"/>
  <c r="AF45" i="92"/>
  <c r="AF48" i="97"/>
  <c r="AG46" i="42"/>
  <c r="AG48" i="97"/>
  <c r="AG45" i="32"/>
  <c r="AF47" i="85"/>
  <c r="AF45" i="32"/>
  <c r="AE47" i="85"/>
  <c r="AI47" i="85" s="1"/>
  <c r="AG46" i="45"/>
  <c r="W46" i="32"/>
  <c r="X46" i="32" s="1"/>
  <c r="AH46" i="32" s="1"/>
  <c r="AG46" i="96"/>
  <c r="AF46" i="45"/>
  <c r="W47" i="45"/>
  <c r="W46" i="50"/>
  <c r="Y46" i="50" s="1"/>
  <c r="W47" i="44"/>
  <c r="AF46" i="44"/>
  <c r="W49" i="15"/>
  <c r="Y49" i="15" s="1"/>
  <c r="AE48" i="53"/>
  <c r="Z48" i="13"/>
  <c r="W49" i="13" s="1"/>
  <c r="Z45" i="10"/>
  <c r="Z46" i="102"/>
  <c r="AF46" i="96"/>
  <c r="AG46" i="84"/>
  <c r="W47" i="84"/>
  <c r="Y47" i="84" s="1"/>
  <c r="AF46" i="88"/>
  <c r="W47" i="96"/>
  <c r="Y47" i="96" s="1"/>
  <c r="Y49" i="46"/>
  <c r="X49" i="46"/>
  <c r="AH49" i="46" s="1"/>
  <c r="AG46" i="88"/>
  <c r="AG45" i="50"/>
  <c r="AI48" i="46"/>
  <c r="AE46" i="88"/>
  <c r="AE46" i="84"/>
  <c r="W49" i="53"/>
  <c r="AF45" i="50"/>
  <c r="AG48" i="53"/>
  <c r="Z47" i="49"/>
  <c r="AG47" i="49" s="1"/>
  <c r="Z47" i="83"/>
  <c r="AF47" i="83" s="1"/>
  <c r="Z47" i="48"/>
  <c r="AG47" i="48" s="1"/>
  <c r="Z50" i="100"/>
  <c r="AE50" i="47"/>
  <c r="W51" i="47"/>
  <c r="AF50" i="47"/>
  <c r="AG50" i="47"/>
  <c r="Y49" i="97"/>
  <c r="X49" i="97"/>
  <c r="Y46" i="92"/>
  <c r="X46" i="92"/>
  <c r="AH44" i="101"/>
  <c r="AH46" i="11"/>
  <c r="W47" i="87"/>
  <c r="AG46" i="87"/>
  <c r="AF46" i="87"/>
  <c r="AE46" i="87"/>
  <c r="AI50" i="41"/>
  <c r="AH45" i="99"/>
  <c r="W47" i="82"/>
  <c r="AF46" i="82"/>
  <c r="AE46" i="82"/>
  <c r="AG46" i="82"/>
  <c r="AI44" i="43"/>
  <c r="AF46" i="104"/>
  <c r="AG46" i="104"/>
  <c r="AE46" i="104"/>
  <c r="W47" i="104"/>
  <c r="Y49" i="98"/>
  <c r="X49" i="98"/>
  <c r="AI46" i="51"/>
  <c r="Z44" i="101"/>
  <c r="X47" i="84"/>
  <c r="AH47" i="83"/>
  <c r="Z46" i="11"/>
  <c r="AH45" i="10"/>
  <c r="W49" i="94"/>
  <c r="AG48" i="94"/>
  <c r="AF48" i="94"/>
  <c r="AE48" i="94"/>
  <c r="AH47" i="49"/>
  <c r="AH46" i="102"/>
  <c r="AI46" i="55"/>
  <c r="Z45" i="99"/>
  <c r="AE45" i="52"/>
  <c r="AF45" i="52"/>
  <c r="AG45" i="52"/>
  <c r="W46" i="52"/>
  <c r="AI48" i="98"/>
  <c r="AE46" i="35"/>
  <c r="AF46" i="35"/>
  <c r="AG46" i="35"/>
  <c r="W47" i="35"/>
  <c r="Y49" i="105"/>
  <c r="X49" i="105"/>
  <c r="Y49" i="18"/>
  <c r="X49" i="18"/>
  <c r="Y49" i="53"/>
  <c r="X49" i="53"/>
  <c r="W47" i="93"/>
  <c r="AG46" i="93"/>
  <c r="AF46" i="93"/>
  <c r="AE46" i="93"/>
  <c r="W47" i="102"/>
  <c r="AG46" i="102"/>
  <c r="AF46" i="102"/>
  <c r="AE46" i="102"/>
  <c r="AH47" i="16"/>
  <c r="Y47" i="88"/>
  <c r="X47" i="88"/>
  <c r="AH46" i="91"/>
  <c r="AE45" i="54"/>
  <c r="AF45" i="54"/>
  <c r="AG45" i="54"/>
  <c r="W46" i="54"/>
  <c r="AH47" i="48"/>
  <c r="AI48" i="15"/>
  <c r="Y48" i="85"/>
  <c r="X48" i="85"/>
  <c r="AI48" i="18"/>
  <c r="Y47" i="44"/>
  <c r="X47" i="44"/>
  <c r="AE48" i="13"/>
  <c r="AG48" i="13"/>
  <c r="AF44" i="95"/>
  <c r="W45" i="95"/>
  <c r="AG44" i="95"/>
  <c r="AE44" i="95"/>
  <c r="Y47" i="45"/>
  <c r="X47" i="45"/>
  <c r="AF50" i="89"/>
  <c r="AE50" i="89"/>
  <c r="AG50" i="89"/>
  <c r="W51" i="89"/>
  <c r="AE45" i="10"/>
  <c r="W46" i="10"/>
  <c r="AG45" i="10"/>
  <c r="AF45" i="10"/>
  <c r="AH46" i="90"/>
  <c r="Z47" i="16"/>
  <c r="Y45" i="43"/>
  <c r="X45" i="43"/>
  <c r="Y49" i="86"/>
  <c r="X49" i="86"/>
  <c r="Z46" i="91"/>
  <c r="Y47" i="51"/>
  <c r="X47" i="51"/>
  <c r="AE50" i="100"/>
  <c r="W51" i="100"/>
  <c r="AG50" i="100"/>
  <c r="AF50" i="100"/>
  <c r="AG45" i="20"/>
  <c r="AF45" i="20"/>
  <c r="AE45" i="20"/>
  <c r="W46" i="20"/>
  <c r="Y47" i="42"/>
  <c r="X47" i="42"/>
  <c r="W47" i="103"/>
  <c r="AG46" i="103"/>
  <c r="AF46" i="103"/>
  <c r="AE46" i="103"/>
  <c r="AH48" i="13"/>
  <c r="AH50" i="100"/>
  <c r="Z46" i="90"/>
  <c r="AH45" i="20"/>
  <c r="Y51" i="41"/>
  <c r="X51" i="41"/>
  <c r="Y47" i="55"/>
  <c r="X47" i="55"/>
  <c r="AI48" i="86"/>
  <c r="AI48" i="105"/>
  <c r="AI46" i="84" l="1"/>
  <c r="AI46" i="42"/>
  <c r="AI48" i="97"/>
  <c r="AF47" i="48"/>
  <c r="AF48" i="13"/>
  <c r="AI48" i="13" s="1"/>
  <c r="W48" i="49"/>
  <c r="X49" i="15"/>
  <c r="AH49" i="15" s="1"/>
  <c r="X46" i="50"/>
  <c r="Z46" i="50" s="1"/>
  <c r="Y46" i="32"/>
  <c r="AI46" i="96"/>
  <c r="AI45" i="32"/>
  <c r="AI46" i="45"/>
  <c r="Z46" i="32"/>
  <c r="W47" i="32" s="1"/>
  <c r="AI46" i="44"/>
  <c r="Z49" i="18"/>
  <c r="AG49" i="18" s="1"/>
  <c r="Z51" i="41"/>
  <c r="AG51" i="41" s="1"/>
  <c r="W48" i="83"/>
  <c r="X48" i="83" s="1"/>
  <c r="Z49" i="46"/>
  <c r="AF49" i="46" s="1"/>
  <c r="AG47" i="83"/>
  <c r="AE49" i="46"/>
  <c r="Z45" i="43"/>
  <c r="W46" i="43" s="1"/>
  <c r="X47" i="96"/>
  <c r="Z47" i="96" s="1"/>
  <c r="AG47" i="96" s="1"/>
  <c r="AI46" i="88"/>
  <c r="AF47" i="49"/>
  <c r="AE47" i="49"/>
  <c r="AI48" i="53"/>
  <c r="AI45" i="50"/>
  <c r="AE47" i="48"/>
  <c r="AE47" i="83"/>
  <c r="Z49" i="86"/>
  <c r="AF49" i="86" s="1"/>
  <c r="Z47" i="88"/>
  <c r="AE47" i="88" s="1"/>
  <c r="W48" i="48"/>
  <c r="Y48" i="48" s="1"/>
  <c r="Z47" i="55"/>
  <c r="AE47" i="55" s="1"/>
  <c r="Z49" i="15"/>
  <c r="AG49" i="15" s="1"/>
  <c r="Z47" i="42"/>
  <c r="AG47" i="42" s="1"/>
  <c r="Z47" i="51"/>
  <c r="AE47" i="51" s="1"/>
  <c r="Z47" i="45"/>
  <c r="AE47" i="45" s="1"/>
  <c r="Z47" i="44"/>
  <c r="W48" i="44" s="1"/>
  <c r="AG47" i="55"/>
  <c r="Y47" i="103"/>
  <c r="X47" i="103"/>
  <c r="AH47" i="51"/>
  <c r="AH45" i="43"/>
  <c r="AE47" i="16"/>
  <c r="W48" i="16"/>
  <c r="AF47" i="16"/>
  <c r="AG47" i="16"/>
  <c r="AI45" i="10"/>
  <c r="Y45" i="95"/>
  <c r="X45" i="95"/>
  <c r="AH47" i="44"/>
  <c r="Y47" i="102"/>
  <c r="X47" i="102"/>
  <c r="Y46" i="52"/>
  <c r="X46" i="52"/>
  <c r="Y49" i="94"/>
  <c r="X49" i="94"/>
  <c r="AH47" i="84"/>
  <c r="AI46" i="104"/>
  <c r="AI46" i="82"/>
  <c r="AH49" i="97"/>
  <c r="AI50" i="47"/>
  <c r="Y51" i="100"/>
  <c r="X51" i="100"/>
  <c r="Y51" i="89"/>
  <c r="X51" i="89"/>
  <c r="AH48" i="85"/>
  <c r="AI45" i="54"/>
  <c r="Y48" i="49"/>
  <c r="X48" i="49"/>
  <c r="AH49" i="53"/>
  <c r="AH49" i="105"/>
  <c r="AI46" i="35"/>
  <c r="Z47" i="84"/>
  <c r="AI46" i="87"/>
  <c r="Z49" i="97"/>
  <c r="Y48" i="83"/>
  <c r="AH47" i="55"/>
  <c r="AF49" i="15"/>
  <c r="Y47" i="104"/>
  <c r="X47" i="104"/>
  <c r="Y51" i="47"/>
  <c r="X51" i="47"/>
  <c r="W47" i="90"/>
  <c r="AG46" i="90"/>
  <c r="AF46" i="90"/>
  <c r="AE46" i="90"/>
  <c r="Y46" i="20"/>
  <c r="X46" i="20"/>
  <c r="W48" i="96"/>
  <c r="AE47" i="96"/>
  <c r="AI46" i="103"/>
  <c r="AI45" i="20"/>
  <c r="AI50" i="100"/>
  <c r="Z48" i="85"/>
  <c r="Y47" i="93"/>
  <c r="X47" i="93"/>
  <c r="Z49" i="105"/>
  <c r="AH49" i="98"/>
  <c r="Y47" i="82"/>
  <c r="X47" i="82"/>
  <c r="AH47" i="45"/>
  <c r="AI46" i="93"/>
  <c r="AF49" i="18"/>
  <c r="AF45" i="43"/>
  <c r="AH51" i="41"/>
  <c r="W47" i="91"/>
  <c r="AF46" i="91"/>
  <c r="AG46" i="91"/>
  <c r="AE46" i="91"/>
  <c r="AH49" i="86"/>
  <c r="AI50" i="89"/>
  <c r="AI46" i="102"/>
  <c r="Z49" i="53"/>
  <c r="AI45" i="52"/>
  <c r="AI48" i="94"/>
  <c r="W47" i="11"/>
  <c r="AG46" i="11"/>
  <c r="AF46" i="11"/>
  <c r="AE46" i="11"/>
  <c r="AF44" i="101"/>
  <c r="W45" i="101"/>
  <c r="AE44" i="101"/>
  <c r="AG44" i="101"/>
  <c r="Z49" i="98"/>
  <c r="AH46" i="92"/>
  <c r="Y46" i="10"/>
  <c r="X46" i="10"/>
  <c r="AF51" i="41"/>
  <c r="W52" i="41"/>
  <c r="AH47" i="42"/>
  <c r="AI47" i="48"/>
  <c r="AI44" i="95"/>
  <c r="Y49" i="13"/>
  <c r="X49" i="13"/>
  <c r="Y46" i="54"/>
  <c r="X46" i="54"/>
  <c r="AH47" i="88"/>
  <c r="AH49" i="18"/>
  <c r="Y47" i="35"/>
  <c r="X47" i="35"/>
  <c r="W46" i="99"/>
  <c r="AG45" i="99"/>
  <c r="AF45" i="99"/>
  <c r="AE45" i="99"/>
  <c r="Y47" i="87"/>
  <c r="X47" i="87"/>
  <c r="Z46" i="92"/>
  <c r="W50" i="46" l="1"/>
  <c r="W48" i="55"/>
  <c r="AE51" i="41"/>
  <c r="AI51" i="41" s="1"/>
  <c r="W50" i="18"/>
  <c r="Y50" i="18" s="1"/>
  <c r="W50" i="15"/>
  <c r="Y50" i="15" s="1"/>
  <c r="AF46" i="32"/>
  <c r="AE49" i="15"/>
  <c r="AE49" i="18"/>
  <c r="X48" i="48"/>
  <c r="AE46" i="32"/>
  <c r="AE47" i="42"/>
  <c r="AG46" i="32"/>
  <c r="Z46" i="54"/>
  <c r="W47" i="54" s="1"/>
  <c r="AH46" i="50"/>
  <c r="AF47" i="42"/>
  <c r="AI47" i="83"/>
  <c r="AF47" i="96"/>
  <c r="AG47" i="44"/>
  <c r="AE47" i="44"/>
  <c r="X47" i="32"/>
  <c r="AH47" i="32" s="1"/>
  <c r="Y47" i="32"/>
  <c r="AF47" i="55"/>
  <c r="AI47" i="55" s="1"/>
  <c r="AG49" i="46"/>
  <c r="AH47" i="96"/>
  <c r="AI47" i="96" s="1"/>
  <c r="AI47" i="49"/>
  <c r="AG45" i="43"/>
  <c r="W50" i="86"/>
  <c r="Y50" i="86" s="1"/>
  <c r="Y50" i="46"/>
  <c r="X50" i="46"/>
  <c r="AE45" i="43"/>
  <c r="AG47" i="88"/>
  <c r="AE49" i="86"/>
  <c r="W48" i="45"/>
  <c r="Y48" i="45" s="1"/>
  <c r="AG49" i="86"/>
  <c r="W48" i="88"/>
  <c r="X48" i="88" s="1"/>
  <c r="AG47" i="45"/>
  <c r="Z46" i="10"/>
  <c r="W48" i="42"/>
  <c r="Y48" i="42" s="1"/>
  <c r="AF47" i="88"/>
  <c r="AF47" i="44"/>
  <c r="AG47" i="51"/>
  <c r="AF47" i="45"/>
  <c r="W48" i="51"/>
  <c r="Y48" i="51" s="1"/>
  <c r="AF47" i="51"/>
  <c r="Z47" i="82"/>
  <c r="AF47" i="82" s="1"/>
  <c r="Z51" i="100"/>
  <c r="AE51" i="100" s="1"/>
  <c r="Z46" i="52"/>
  <c r="AE46" i="52" s="1"/>
  <c r="Z47" i="93"/>
  <c r="W48" i="93" s="1"/>
  <c r="Z45" i="95"/>
  <c r="AG45" i="95" s="1"/>
  <c r="Z48" i="83"/>
  <c r="AE48" i="83" s="1"/>
  <c r="Z49" i="13"/>
  <c r="W50" i="13" s="1"/>
  <c r="Z51" i="47"/>
  <c r="AF51" i="47" s="1"/>
  <c r="AG47" i="82"/>
  <c r="AI46" i="11"/>
  <c r="Y48" i="44"/>
  <c r="X48" i="44"/>
  <c r="AH51" i="100"/>
  <c r="AI47" i="16"/>
  <c r="AH47" i="87"/>
  <c r="Y46" i="99"/>
  <c r="X46" i="99"/>
  <c r="Z47" i="87"/>
  <c r="AH47" i="35"/>
  <c r="AI44" i="101"/>
  <c r="Y47" i="91"/>
  <c r="X47" i="91"/>
  <c r="W49" i="85"/>
  <c r="AG48" i="85"/>
  <c r="AF48" i="85"/>
  <c r="AE48" i="85"/>
  <c r="Y48" i="96"/>
  <c r="X48" i="96"/>
  <c r="AH48" i="83"/>
  <c r="W48" i="84"/>
  <c r="AG47" i="84"/>
  <c r="AF47" i="84"/>
  <c r="AE47" i="84"/>
  <c r="AH49" i="94"/>
  <c r="AH47" i="103"/>
  <c r="AH49" i="13"/>
  <c r="AF49" i="98"/>
  <c r="AG49" i="98"/>
  <c r="AE49" i="98"/>
  <c r="W50" i="98"/>
  <c r="Y52" i="41"/>
  <c r="X52" i="41"/>
  <c r="Y46" i="43"/>
  <c r="X46" i="43"/>
  <c r="W50" i="105"/>
  <c r="AG49" i="105"/>
  <c r="AF49" i="105"/>
  <c r="AE49" i="105"/>
  <c r="AH46" i="20"/>
  <c r="Y47" i="90"/>
  <c r="X47" i="90"/>
  <c r="AH47" i="104"/>
  <c r="AH51" i="89"/>
  <c r="Z49" i="94"/>
  <c r="Z47" i="103"/>
  <c r="AF46" i="92"/>
  <c r="AE46" i="92"/>
  <c r="AG46" i="92"/>
  <c r="W47" i="92"/>
  <c r="AE46" i="10"/>
  <c r="W47" i="10"/>
  <c r="AG46" i="10"/>
  <c r="AF46" i="10"/>
  <c r="AH47" i="82"/>
  <c r="AG47" i="93"/>
  <c r="AF47" i="93"/>
  <c r="AE47" i="93"/>
  <c r="AI46" i="90"/>
  <c r="AH51" i="47"/>
  <c r="AE49" i="53"/>
  <c r="W50" i="53"/>
  <c r="AF49" i="53"/>
  <c r="AG49" i="53"/>
  <c r="Y47" i="11"/>
  <c r="X47" i="11"/>
  <c r="AI49" i="18"/>
  <c r="Z46" i="20"/>
  <c r="Z47" i="104"/>
  <c r="AI49" i="15"/>
  <c r="AH48" i="49"/>
  <c r="Z51" i="89"/>
  <c r="AH48" i="48"/>
  <c r="AH47" i="102"/>
  <c r="Y48" i="55"/>
  <c r="X48" i="55"/>
  <c r="Y48" i="16"/>
  <c r="X48" i="16"/>
  <c r="Y45" i="101"/>
  <c r="X45" i="101"/>
  <c r="AI45" i="99"/>
  <c r="Z47" i="35"/>
  <c r="AH46" i="54"/>
  <c r="AH46" i="10"/>
  <c r="AI46" i="91"/>
  <c r="AE46" i="50"/>
  <c r="AF46" i="50"/>
  <c r="AG46" i="50"/>
  <c r="W47" i="50"/>
  <c r="AH47" i="93"/>
  <c r="W50" i="97"/>
  <c r="AF49" i="97"/>
  <c r="AE49" i="97"/>
  <c r="AG49" i="97"/>
  <c r="Z48" i="49"/>
  <c r="Z48" i="48"/>
  <c r="AH46" i="52"/>
  <c r="Z47" i="102"/>
  <c r="AH45" i="95"/>
  <c r="AI47" i="88" l="1"/>
  <c r="AI47" i="42"/>
  <c r="X48" i="42"/>
  <c r="AI46" i="32"/>
  <c r="AI47" i="44"/>
  <c r="AG46" i="54"/>
  <c r="AF46" i="54"/>
  <c r="X48" i="45"/>
  <c r="AH48" i="45" s="1"/>
  <c r="W46" i="95"/>
  <c r="AE46" i="54"/>
  <c r="X48" i="51"/>
  <c r="AF45" i="95"/>
  <c r="AI45" i="95" s="1"/>
  <c r="X50" i="15"/>
  <c r="Z50" i="15" s="1"/>
  <c r="AF48" i="83"/>
  <c r="X50" i="18"/>
  <c r="Z50" i="18" s="1"/>
  <c r="X50" i="86"/>
  <c r="Z50" i="86" s="1"/>
  <c r="Z47" i="32"/>
  <c r="W48" i="32" s="1"/>
  <c r="AI49" i="86"/>
  <c r="Y48" i="88"/>
  <c r="AI47" i="51"/>
  <c r="AG48" i="83"/>
  <c r="W49" i="83"/>
  <c r="AI45" i="43"/>
  <c r="AE47" i="82"/>
  <c r="AI47" i="82" s="1"/>
  <c r="AE47" i="32"/>
  <c r="AI49" i="46"/>
  <c r="AG49" i="13"/>
  <c r="AE49" i="13"/>
  <c r="AG51" i="100"/>
  <c r="W52" i="100"/>
  <c r="AF49" i="13"/>
  <c r="Z48" i="51"/>
  <c r="W49" i="51" s="1"/>
  <c r="W48" i="82"/>
  <c r="Y48" i="82" s="1"/>
  <c r="AE51" i="47"/>
  <c r="Z50" i="46"/>
  <c r="AH50" i="46"/>
  <c r="AE45" i="95"/>
  <c r="AF51" i="100"/>
  <c r="W52" i="47"/>
  <c r="W47" i="52"/>
  <c r="Y47" i="52" s="1"/>
  <c r="AG46" i="52"/>
  <c r="AI47" i="45"/>
  <c r="AF46" i="52"/>
  <c r="AG51" i="47"/>
  <c r="Z48" i="44"/>
  <c r="AE48" i="44" s="1"/>
  <c r="Z46" i="43"/>
  <c r="AE46" i="43" s="1"/>
  <c r="Z45" i="101"/>
  <c r="AF45" i="101" s="1"/>
  <c r="Z48" i="88"/>
  <c r="W49" i="88" s="1"/>
  <c r="Z48" i="55"/>
  <c r="AF48" i="55" s="1"/>
  <c r="AE48" i="48"/>
  <c r="AF48" i="48"/>
  <c r="AG48" i="48"/>
  <c r="W49" i="48"/>
  <c r="Y47" i="10"/>
  <c r="X47" i="10"/>
  <c r="Y47" i="92"/>
  <c r="X47" i="92"/>
  <c r="AF47" i="104"/>
  <c r="AE47" i="104"/>
  <c r="AG47" i="104"/>
  <c r="W48" i="104"/>
  <c r="AH47" i="11"/>
  <c r="AI46" i="10"/>
  <c r="Y50" i="105"/>
  <c r="X50" i="105"/>
  <c r="AH48" i="96"/>
  <c r="Y49" i="85"/>
  <c r="X49" i="85"/>
  <c r="W48" i="87"/>
  <c r="AG47" i="87"/>
  <c r="AF47" i="87"/>
  <c r="AE47" i="87"/>
  <c r="AH48" i="42"/>
  <c r="AF51" i="89"/>
  <c r="AG51" i="89"/>
  <c r="AE51" i="89"/>
  <c r="W52" i="89"/>
  <c r="AI46" i="50"/>
  <c r="AH48" i="16"/>
  <c r="AE46" i="20"/>
  <c r="AF46" i="20"/>
  <c r="W47" i="20"/>
  <c r="AG46" i="20"/>
  <c r="Z47" i="11"/>
  <c r="Y50" i="53"/>
  <c r="X50" i="53"/>
  <c r="AI47" i="93"/>
  <c r="Y47" i="54"/>
  <c r="X47" i="54"/>
  <c r="AI46" i="92"/>
  <c r="AH52" i="41"/>
  <c r="Y50" i="98"/>
  <c r="X50" i="98"/>
  <c r="Y48" i="84"/>
  <c r="X48" i="84"/>
  <c r="Z48" i="96"/>
  <c r="AH47" i="91"/>
  <c r="AH46" i="99"/>
  <c r="Y46" i="95"/>
  <c r="X46" i="95"/>
  <c r="Z48" i="42"/>
  <c r="Y50" i="13"/>
  <c r="X50" i="13"/>
  <c r="AH50" i="15"/>
  <c r="AE47" i="35"/>
  <c r="W48" i="35"/>
  <c r="AF47" i="35"/>
  <c r="AG47" i="35"/>
  <c r="W48" i="102"/>
  <c r="AF47" i="102"/>
  <c r="AG47" i="102"/>
  <c r="AE47" i="102"/>
  <c r="AI49" i="97"/>
  <c r="AH45" i="101"/>
  <c r="AI49" i="53"/>
  <c r="AF49" i="94"/>
  <c r="W50" i="94"/>
  <c r="AE49" i="94"/>
  <c r="AG49" i="94"/>
  <c r="AH47" i="90"/>
  <c r="AI49" i="98"/>
  <c r="Z47" i="91"/>
  <c r="Z46" i="99"/>
  <c r="Y52" i="47"/>
  <c r="X52" i="47"/>
  <c r="AE48" i="49"/>
  <c r="AF48" i="49"/>
  <c r="AG48" i="49"/>
  <c r="W49" i="49"/>
  <c r="Z48" i="16"/>
  <c r="W48" i="103"/>
  <c r="AG47" i="103"/>
  <c r="AE47" i="103"/>
  <c r="AF47" i="103"/>
  <c r="Y49" i="83"/>
  <c r="X49" i="83"/>
  <c r="Z47" i="90"/>
  <c r="AI49" i="105"/>
  <c r="Z52" i="41"/>
  <c r="AI48" i="85"/>
  <c r="Y52" i="100"/>
  <c r="X52" i="100"/>
  <c r="AH48" i="44"/>
  <c r="Y50" i="97"/>
  <c r="X50" i="97"/>
  <c r="Y47" i="50"/>
  <c r="X47" i="50"/>
  <c r="AH48" i="55"/>
  <c r="Y48" i="93"/>
  <c r="X48" i="93"/>
  <c r="AI46" i="54"/>
  <c r="AH46" i="43"/>
  <c r="AH48" i="51"/>
  <c r="AI47" i="84"/>
  <c r="AH48" i="88"/>
  <c r="Z48" i="45" l="1"/>
  <c r="AH50" i="86"/>
  <c r="AG48" i="51"/>
  <c r="AI48" i="51" s="1"/>
  <c r="AF48" i="51"/>
  <c r="AE48" i="51"/>
  <c r="AI48" i="83"/>
  <c r="AE50" i="18"/>
  <c r="AG50" i="18"/>
  <c r="AH50" i="18"/>
  <c r="W49" i="55"/>
  <c r="X49" i="55" s="1"/>
  <c r="AG47" i="32"/>
  <c r="AG48" i="55"/>
  <c r="AF47" i="32"/>
  <c r="AI47" i="32" s="1"/>
  <c r="AG48" i="44"/>
  <c r="AI48" i="44" s="1"/>
  <c r="AF50" i="18"/>
  <c r="AE48" i="88"/>
  <c r="W51" i="18"/>
  <c r="X51" i="18" s="1"/>
  <c r="AI46" i="52"/>
  <c r="AF48" i="88"/>
  <c r="AF48" i="44"/>
  <c r="X48" i="82"/>
  <c r="AH48" i="82" s="1"/>
  <c r="AI49" i="13"/>
  <c r="X47" i="52"/>
  <c r="Z47" i="52" s="1"/>
  <c r="Z52" i="47"/>
  <c r="AE52" i="47" s="1"/>
  <c r="Y48" i="32"/>
  <c r="X48" i="32"/>
  <c r="AH48" i="32" s="1"/>
  <c r="W49" i="44"/>
  <c r="Y49" i="44" s="1"/>
  <c r="AG48" i="88"/>
  <c r="AE48" i="55"/>
  <c r="W47" i="43"/>
  <c r="Y47" i="43" s="1"/>
  <c r="AE50" i="46"/>
  <c r="AF50" i="46"/>
  <c r="W51" i="46"/>
  <c r="AG50" i="46"/>
  <c r="Z47" i="92"/>
  <c r="W46" i="101"/>
  <c r="AI51" i="47"/>
  <c r="AG46" i="43"/>
  <c r="AG45" i="101"/>
  <c r="AF46" i="43"/>
  <c r="AE45" i="101"/>
  <c r="AI51" i="100"/>
  <c r="Z47" i="54"/>
  <c r="Z47" i="10"/>
  <c r="AE47" i="10" s="1"/>
  <c r="Z48" i="93"/>
  <c r="W49" i="93" s="1"/>
  <c r="Z50" i="97"/>
  <c r="W51" i="97" s="1"/>
  <c r="Z50" i="13"/>
  <c r="AE50" i="13" s="1"/>
  <c r="Y48" i="102"/>
  <c r="X48" i="102"/>
  <c r="AH50" i="53"/>
  <c r="Y52" i="89"/>
  <c r="X52" i="89"/>
  <c r="AI47" i="87"/>
  <c r="Y48" i="104"/>
  <c r="X48" i="104"/>
  <c r="Y49" i="48"/>
  <c r="X49" i="48"/>
  <c r="W51" i="15"/>
  <c r="AG50" i="15"/>
  <c r="AF50" i="15"/>
  <c r="AE50" i="15"/>
  <c r="AH48" i="84"/>
  <c r="AI46" i="20"/>
  <c r="AI51" i="89"/>
  <c r="X47" i="43"/>
  <c r="AH47" i="50"/>
  <c r="AH52" i="100"/>
  <c r="W48" i="90"/>
  <c r="AG47" i="90"/>
  <c r="AF47" i="90"/>
  <c r="AE47" i="90"/>
  <c r="AE48" i="16"/>
  <c r="AF48" i="16"/>
  <c r="W49" i="16"/>
  <c r="AG48" i="16"/>
  <c r="Y49" i="49"/>
  <c r="X49" i="49"/>
  <c r="Y51" i="18"/>
  <c r="AI49" i="94"/>
  <c r="W49" i="42"/>
  <c r="AE48" i="42"/>
  <c r="AF48" i="42"/>
  <c r="AG48" i="42"/>
  <c r="Z48" i="84"/>
  <c r="AH50" i="98"/>
  <c r="Z50" i="53"/>
  <c r="AI47" i="104"/>
  <c r="AH47" i="92"/>
  <c r="Y49" i="55"/>
  <c r="AH48" i="93"/>
  <c r="AE47" i="54"/>
  <c r="AF47" i="54"/>
  <c r="AG47" i="54"/>
  <c r="W48" i="54"/>
  <c r="Z47" i="50"/>
  <c r="Z52" i="100"/>
  <c r="AH49" i="83"/>
  <c r="Y48" i="103"/>
  <c r="X48" i="103"/>
  <c r="W47" i="99"/>
  <c r="AG46" i="99"/>
  <c r="AF46" i="99"/>
  <c r="AE46" i="99"/>
  <c r="Y50" i="94"/>
  <c r="X50" i="94"/>
  <c r="AI47" i="102"/>
  <c r="Y48" i="35"/>
  <c r="X48" i="35"/>
  <c r="AH46" i="95"/>
  <c r="Z50" i="98"/>
  <c r="AF47" i="11"/>
  <c r="AG47" i="11"/>
  <c r="AE47" i="11"/>
  <c r="W48" i="11"/>
  <c r="Y48" i="87"/>
  <c r="X48" i="87"/>
  <c r="AH50" i="105"/>
  <c r="Y49" i="88"/>
  <c r="X49" i="88"/>
  <c r="AF47" i="92"/>
  <c r="AE47" i="92"/>
  <c r="AG47" i="92"/>
  <c r="W48" i="92"/>
  <c r="AI48" i="48"/>
  <c r="W49" i="96"/>
  <c r="AG48" i="96"/>
  <c r="AF48" i="96"/>
  <c r="AE48" i="96"/>
  <c r="AI47" i="103"/>
  <c r="AE48" i="45"/>
  <c r="AF48" i="45"/>
  <c r="W49" i="45"/>
  <c r="AG48" i="45"/>
  <c r="Z49" i="83"/>
  <c r="AF50" i="86"/>
  <c r="AE50" i="86"/>
  <c r="AG50" i="86"/>
  <c r="W51" i="86"/>
  <c r="W48" i="91"/>
  <c r="AG47" i="91"/>
  <c r="AE47" i="91"/>
  <c r="AF47" i="91"/>
  <c r="AI47" i="35"/>
  <c r="Z46" i="95"/>
  <c r="AH49" i="85"/>
  <c r="Z50" i="105"/>
  <c r="Y49" i="51"/>
  <c r="X49" i="51"/>
  <c r="AH50" i="97"/>
  <c r="AH47" i="52"/>
  <c r="AG52" i="41"/>
  <c r="AE52" i="41"/>
  <c r="AF52" i="41"/>
  <c r="W53" i="41"/>
  <c r="AI48" i="49"/>
  <c r="AH52" i="47"/>
  <c r="AH50" i="13"/>
  <c r="AH47" i="54"/>
  <c r="Y47" i="20"/>
  <c r="X47" i="20"/>
  <c r="Z49" i="85"/>
  <c r="AH47" i="10"/>
  <c r="Y46" i="101"/>
  <c r="X46" i="101"/>
  <c r="AG52" i="47" l="1"/>
  <c r="AI50" i="18"/>
  <c r="AI48" i="55"/>
  <c r="AE47" i="52"/>
  <c r="AG47" i="52"/>
  <c r="AF47" i="52"/>
  <c r="W48" i="52"/>
  <c r="AF52" i="47"/>
  <c r="W53" i="47"/>
  <c r="AE48" i="93"/>
  <c r="AF47" i="10"/>
  <c r="AI45" i="101"/>
  <c r="AI48" i="88"/>
  <c r="Z48" i="32"/>
  <c r="AG48" i="32" s="1"/>
  <c r="Z48" i="82"/>
  <c r="AG48" i="82" s="1"/>
  <c r="X49" i="44"/>
  <c r="AE50" i="97"/>
  <c r="Y51" i="46"/>
  <c r="X51" i="46"/>
  <c r="AH51" i="46" s="1"/>
  <c r="AF48" i="93"/>
  <c r="AF50" i="97"/>
  <c r="AG50" i="97"/>
  <c r="AG48" i="93"/>
  <c r="AI50" i="46"/>
  <c r="AF50" i="13"/>
  <c r="Z48" i="35"/>
  <c r="AF48" i="35" s="1"/>
  <c r="AI46" i="43"/>
  <c r="AG47" i="10"/>
  <c r="W48" i="10"/>
  <c r="AG50" i="13"/>
  <c r="Z47" i="20"/>
  <c r="AG47" i="20" s="1"/>
  <c r="W51" i="13"/>
  <c r="X51" i="13" s="1"/>
  <c r="Z48" i="103"/>
  <c r="W49" i="103" s="1"/>
  <c r="Z49" i="48"/>
  <c r="AF49" i="48" s="1"/>
  <c r="Z51" i="18"/>
  <c r="AE51" i="18" s="1"/>
  <c r="AI48" i="96"/>
  <c r="AH48" i="87"/>
  <c r="Y47" i="99"/>
  <c r="X47" i="99"/>
  <c r="AI47" i="52"/>
  <c r="W51" i="105"/>
  <c r="AG50" i="105"/>
  <c r="AF50" i="105"/>
  <c r="AE50" i="105"/>
  <c r="AI48" i="45"/>
  <c r="AF50" i="98"/>
  <c r="AE50" i="98"/>
  <c r="W51" i="98"/>
  <c r="AG50" i="98"/>
  <c r="AH49" i="55"/>
  <c r="AH49" i="49"/>
  <c r="AI47" i="91"/>
  <c r="AI47" i="92"/>
  <c r="AE52" i="100"/>
  <c r="W53" i="100"/>
  <c r="AG52" i="100"/>
  <c r="AF52" i="100"/>
  <c r="Z49" i="55"/>
  <c r="AE50" i="53"/>
  <c r="AG50" i="53"/>
  <c r="AF50" i="53"/>
  <c r="W51" i="53"/>
  <c r="AI48" i="42"/>
  <c r="Z49" i="49"/>
  <c r="AI47" i="90"/>
  <c r="AH47" i="43"/>
  <c r="Y51" i="15"/>
  <c r="X51" i="15"/>
  <c r="AH48" i="104"/>
  <c r="Y53" i="47"/>
  <c r="X53" i="47"/>
  <c r="AH51" i="18"/>
  <c r="Y53" i="41"/>
  <c r="X53" i="41"/>
  <c r="AF49" i="85"/>
  <c r="AE49" i="85"/>
  <c r="W50" i="85"/>
  <c r="AG49" i="85"/>
  <c r="Y51" i="97"/>
  <c r="X51" i="97"/>
  <c r="AF49" i="83"/>
  <c r="W50" i="83"/>
  <c r="AG49" i="83"/>
  <c r="AE49" i="83"/>
  <c r="Y49" i="96"/>
  <c r="X49" i="96"/>
  <c r="Y48" i="11"/>
  <c r="X48" i="11"/>
  <c r="AI46" i="99"/>
  <c r="AH48" i="103"/>
  <c r="AE47" i="50"/>
  <c r="AF47" i="50"/>
  <c r="AG47" i="50"/>
  <c r="W48" i="50"/>
  <c r="AI47" i="54"/>
  <c r="Y49" i="42"/>
  <c r="X49" i="42"/>
  <c r="Z47" i="43"/>
  <c r="Y48" i="52"/>
  <c r="X48" i="52"/>
  <c r="Z48" i="104"/>
  <c r="AH52" i="89"/>
  <c r="AI52" i="47"/>
  <c r="Y48" i="92"/>
  <c r="X48" i="92"/>
  <c r="Y48" i="54"/>
  <c r="X48" i="54"/>
  <c r="AI50" i="86"/>
  <c r="AI52" i="41"/>
  <c r="Y48" i="91"/>
  <c r="X48" i="91"/>
  <c r="AH49" i="88"/>
  <c r="AI47" i="11"/>
  <c r="AH50" i="94"/>
  <c r="AG48" i="103"/>
  <c r="AE48" i="103"/>
  <c r="AH49" i="44"/>
  <c r="Y48" i="10"/>
  <c r="X48" i="10"/>
  <c r="Z52" i="89"/>
  <c r="AH48" i="102"/>
  <c r="AH46" i="101"/>
  <c r="Z48" i="87"/>
  <c r="AI48" i="16"/>
  <c r="Z46" i="101"/>
  <c r="AH49" i="51"/>
  <c r="AF46" i="95"/>
  <c r="AE46" i="95"/>
  <c r="W47" i="95"/>
  <c r="AG46" i="95"/>
  <c r="AH47" i="20"/>
  <c r="W49" i="82"/>
  <c r="AE48" i="82"/>
  <c r="Z49" i="51"/>
  <c r="Y51" i="86"/>
  <c r="X51" i="86"/>
  <c r="Y49" i="45"/>
  <c r="X49" i="45"/>
  <c r="Z49" i="88"/>
  <c r="AH48" i="35"/>
  <c r="Z50" i="94"/>
  <c r="Z49" i="44"/>
  <c r="W49" i="84"/>
  <c r="AG48" i="84"/>
  <c r="AF48" i="84"/>
  <c r="AE48" i="84"/>
  <c r="Y49" i="16"/>
  <c r="X49" i="16"/>
  <c r="Y48" i="90"/>
  <c r="X48" i="90"/>
  <c r="AI50" i="15"/>
  <c r="AH49" i="48"/>
  <c r="Z48" i="102"/>
  <c r="Y49" i="93"/>
  <c r="X49" i="93"/>
  <c r="W49" i="32" l="1"/>
  <c r="AF48" i="82"/>
  <c r="AF48" i="32"/>
  <c r="AE48" i="32"/>
  <c r="AI48" i="32" s="1"/>
  <c r="AI47" i="10"/>
  <c r="AF51" i="18"/>
  <c r="W48" i="20"/>
  <c r="Y48" i="20" s="1"/>
  <c r="Z51" i="46"/>
  <c r="AG51" i="46" s="1"/>
  <c r="AF48" i="103"/>
  <c r="Z47" i="99"/>
  <c r="AF47" i="99" s="1"/>
  <c r="AG48" i="35"/>
  <c r="Y49" i="32"/>
  <c r="X49" i="32"/>
  <c r="Z49" i="42"/>
  <c r="W50" i="42" s="1"/>
  <c r="AE49" i="48"/>
  <c r="AI48" i="93"/>
  <c r="AG51" i="18"/>
  <c r="Z48" i="10"/>
  <c r="AE48" i="10" s="1"/>
  <c r="W52" i="18"/>
  <c r="X52" i="18" s="1"/>
  <c r="Z51" i="15"/>
  <c r="W52" i="15" s="1"/>
  <c r="AF47" i="20"/>
  <c r="Z49" i="93"/>
  <c r="W50" i="93" s="1"/>
  <c r="Z48" i="52"/>
  <c r="AE48" i="52" s="1"/>
  <c r="AE47" i="20"/>
  <c r="Y51" i="13"/>
  <c r="W49" i="35"/>
  <c r="Y49" i="35" s="1"/>
  <c r="AI50" i="13"/>
  <c r="AE48" i="35"/>
  <c r="Z48" i="90"/>
  <c r="AE48" i="90" s="1"/>
  <c r="AI50" i="97"/>
  <c r="AG49" i="48"/>
  <c r="Z49" i="16"/>
  <c r="W50" i="16" s="1"/>
  <c r="Z53" i="47"/>
  <c r="AE53" i="47" s="1"/>
  <c r="W50" i="48"/>
  <c r="Z48" i="91"/>
  <c r="AF48" i="91" s="1"/>
  <c r="Z49" i="96"/>
  <c r="W50" i="96" s="1"/>
  <c r="AF49" i="42"/>
  <c r="AF49" i="49"/>
  <c r="W50" i="49"/>
  <c r="AE49" i="49"/>
  <c r="AG49" i="49"/>
  <c r="AI47" i="50"/>
  <c r="AE49" i="55"/>
  <c r="W50" i="55"/>
  <c r="AF49" i="55"/>
  <c r="AG49" i="55"/>
  <c r="AI48" i="103"/>
  <c r="AI49" i="83"/>
  <c r="AG51" i="15"/>
  <c r="AF51" i="15"/>
  <c r="AE51" i="15"/>
  <c r="AH48" i="92"/>
  <c r="W49" i="102"/>
  <c r="AG48" i="102"/>
  <c r="AF48" i="102"/>
  <c r="AE48" i="102"/>
  <c r="AF52" i="89"/>
  <c r="AE52" i="89"/>
  <c r="AG52" i="89"/>
  <c r="W53" i="89"/>
  <c r="Z48" i="92"/>
  <c r="Y50" i="83"/>
  <c r="X50" i="83"/>
  <c r="Y50" i="85"/>
  <c r="X50" i="85"/>
  <c r="AI50" i="105"/>
  <c r="Y50" i="48"/>
  <c r="X50" i="48"/>
  <c r="AH48" i="11"/>
  <c r="AI50" i="53"/>
  <c r="W48" i="99"/>
  <c r="AG47" i="99"/>
  <c r="AH51" i="86"/>
  <c r="AH49" i="16"/>
  <c r="Y49" i="84"/>
  <c r="X49" i="84"/>
  <c r="Z51" i="86"/>
  <c r="Y49" i="82"/>
  <c r="X49" i="82"/>
  <c r="AE49" i="44"/>
  <c r="AF49" i="44"/>
  <c r="AG49" i="44"/>
  <c r="W50" i="44"/>
  <c r="AF46" i="101"/>
  <c r="AE46" i="101"/>
  <c r="W47" i="101"/>
  <c r="AG46" i="101"/>
  <c r="AH48" i="10"/>
  <c r="Y49" i="103"/>
  <c r="X49" i="103"/>
  <c r="AH49" i="96"/>
  <c r="AI49" i="85"/>
  <c r="AH53" i="41"/>
  <c r="Y51" i="53"/>
  <c r="X51" i="53"/>
  <c r="Y51" i="98"/>
  <c r="X51" i="98"/>
  <c r="W49" i="87"/>
  <c r="AG48" i="87"/>
  <c r="AF48" i="87"/>
  <c r="AE48" i="87"/>
  <c r="AH48" i="91"/>
  <c r="Z48" i="11"/>
  <c r="AH49" i="45"/>
  <c r="Y47" i="95"/>
  <c r="X47" i="95"/>
  <c r="AH48" i="54"/>
  <c r="AF48" i="104"/>
  <c r="AE48" i="104"/>
  <c r="W49" i="104"/>
  <c r="AG48" i="104"/>
  <c r="AE47" i="43"/>
  <c r="AF47" i="43"/>
  <c r="AG47" i="43"/>
  <c r="W48" i="43"/>
  <c r="Y48" i="50"/>
  <c r="X48" i="50"/>
  <c r="AH51" i="97"/>
  <c r="AH53" i="47"/>
  <c r="Y53" i="100"/>
  <c r="X53" i="100"/>
  <c r="AI50" i="98"/>
  <c r="AH51" i="13"/>
  <c r="Y52" i="18"/>
  <c r="X49" i="35"/>
  <c r="AF49" i="88"/>
  <c r="AE49" i="88"/>
  <c r="W50" i="88"/>
  <c r="AG49" i="88"/>
  <c r="W51" i="94"/>
  <c r="AG50" i="94"/>
  <c r="AF50" i="94"/>
  <c r="AE50" i="94"/>
  <c r="AE49" i="51"/>
  <c r="AF49" i="51"/>
  <c r="AG49" i="51"/>
  <c r="W50" i="51"/>
  <c r="AH49" i="93"/>
  <c r="AH48" i="90"/>
  <c r="AI48" i="84"/>
  <c r="Z49" i="45"/>
  <c r="AI48" i="82"/>
  <c r="AI46" i="95"/>
  <c r="Z48" i="54"/>
  <c r="AH48" i="52"/>
  <c r="AH49" i="42"/>
  <c r="Z51" i="97"/>
  <c r="Z53" i="41"/>
  <c r="AH51" i="15"/>
  <c r="AI52" i="100"/>
  <c r="Y51" i="105"/>
  <c r="X51" i="105"/>
  <c r="Z51" i="13"/>
  <c r="AH47" i="99"/>
  <c r="AI48" i="35"/>
  <c r="AF49" i="96" l="1"/>
  <c r="W49" i="90"/>
  <c r="W49" i="52"/>
  <c r="AG48" i="52"/>
  <c r="AF51" i="46"/>
  <c r="AI51" i="46" s="1"/>
  <c r="X48" i="20"/>
  <c r="AG49" i="42"/>
  <c r="W52" i="46"/>
  <c r="AE51" i="46"/>
  <c r="AG53" i="47"/>
  <c r="AE49" i="42"/>
  <c r="AF49" i="93"/>
  <c r="W54" i="47"/>
  <c r="X54" i="47" s="1"/>
  <c r="AG49" i="93"/>
  <c r="AE47" i="99"/>
  <c r="AF48" i="90"/>
  <c r="AE49" i="96"/>
  <c r="AG48" i="90"/>
  <c r="AI51" i="18"/>
  <c r="AG49" i="96"/>
  <c r="AF48" i="10"/>
  <c r="AG48" i="10"/>
  <c r="W49" i="10"/>
  <c r="AF48" i="52"/>
  <c r="AI49" i="48"/>
  <c r="Z49" i="84"/>
  <c r="AE49" i="16"/>
  <c r="Z49" i="32"/>
  <c r="AH49" i="32"/>
  <c r="AF53" i="47"/>
  <c r="AG48" i="91"/>
  <c r="Z53" i="100"/>
  <c r="W54" i="100" s="1"/>
  <c r="AE49" i="93"/>
  <c r="W49" i="91"/>
  <c r="AF49" i="16"/>
  <c r="AG49" i="16"/>
  <c r="AI47" i="20"/>
  <c r="Y52" i="46"/>
  <c r="X52" i="46"/>
  <c r="AH52" i="46" s="1"/>
  <c r="AE48" i="91"/>
  <c r="Z51" i="98"/>
  <c r="AE51" i="98" s="1"/>
  <c r="Z51" i="53"/>
  <c r="AE51" i="53" s="1"/>
  <c r="Z49" i="82"/>
  <c r="AG49" i="82" s="1"/>
  <c r="Z51" i="105"/>
  <c r="AG51" i="105" s="1"/>
  <c r="Z52" i="18"/>
  <c r="W53" i="18" s="1"/>
  <c r="Z48" i="50"/>
  <c r="AG48" i="50" s="1"/>
  <c r="Z49" i="35"/>
  <c r="AF49" i="35" s="1"/>
  <c r="Z50" i="83"/>
  <c r="W51" i="83" s="1"/>
  <c r="AF51" i="13"/>
  <c r="AE51" i="13"/>
  <c r="AG51" i="13"/>
  <c r="W52" i="13"/>
  <c r="W52" i="97"/>
  <c r="AG51" i="97"/>
  <c r="AE51" i="97"/>
  <c r="AF51" i="97"/>
  <c r="W49" i="11"/>
  <c r="AG48" i="11"/>
  <c r="AE48" i="11"/>
  <c r="AF48" i="11"/>
  <c r="Y48" i="43"/>
  <c r="X48" i="43"/>
  <c r="AF51" i="86"/>
  <c r="AE51" i="86"/>
  <c r="AG51" i="86"/>
  <c r="W52" i="86"/>
  <c r="AI53" i="47"/>
  <c r="Y50" i="49"/>
  <c r="X50" i="49"/>
  <c r="AI49" i="42"/>
  <c r="AG53" i="100"/>
  <c r="Y49" i="104"/>
  <c r="X49" i="104"/>
  <c r="AF51" i="98"/>
  <c r="AH48" i="20"/>
  <c r="AH50" i="83"/>
  <c r="Y49" i="102"/>
  <c r="X49" i="102"/>
  <c r="AI49" i="49"/>
  <c r="AE48" i="54"/>
  <c r="AF48" i="54"/>
  <c r="AG48" i="54"/>
  <c r="W49" i="54"/>
  <c r="AI52" i="89"/>
  <c r="AF49" i="45"/>
  <c r="AG49" i="45"/>
  <c r="AE49" i="45"/>
  <c r="W50" i="45"/>
  <c r="Y50" i="88"/>
  <c r="X50" i="88"/>
  <c r="AH52" i="18"/>
  <c r="Y50" i="16"/>
  <c r="X50" i="16"/>
  <c r="AH51" i="53"/>
  <c r="AH49" i="84"/>
  <c r="Y54" i="47"/>
  <c r="Y49" i="90"/>
  <c r="X49" i="90"/>
  <c r="Z48" i="20"/>
  <c r="Y52" i="15"/>
  <c r="X52" i="15"/>
  <c r="Y49" i="52"/>
  <c r="X49" i="52"/>
  <c r="AH51" i="105"/>
  <c r="Y49" i="87"/>
  <c r="X49" i="87"/>
  <c r="Y50" i="44"/>
  <c r="X50" i="44"/>
  <c r="Y48" i="99"/>
  <c r="X48" i="99"/>
  <c r="AI50" i="94"/>
  <c r="AI48" i="104"/>
  <c r="AI49" i="88"/>
  <c r="Y49" i="10"/>
  <c r="X49" i="10"/>
  <c r="AH47" i="95"/>
  <c r="AI48" i="87"/>
  <c r="AH49" i="103"/>
  <c r="Y47" i="101"/>
  <c r="X47" i="101"/>
  <c r="AI49" i="44"/>
  <c r="W50" i="84"/>
  <c r="AG49" i="84"/>
  <c r="AF49" i="84"/>
  <c r="AE49" i="84"/>
  <c r="AI47" i="99"/>
  <c r="AH50" i="48"/>
  <c r="AH50" i="85"/>
  <c r="AI48" i="102"/>
  <c r="AI49" i="51"/>
  <c r="AI49" i="55"/>
  <c r="Y50" i="93"/>
  <c r="X50" i="93"/>
  <c r="Y50" i="96"/>
  <c r="X50" i="96"/>
  <c r="Y50" i="51"/>
  <c r="X50" i="51"/>
  <c r="AF52" i="18"/>
  <c r="AE52" i="18"/>
  <c r="W54" i="41"/>
  <c r="AE53" i="41"/>
  <c r="AF53" i="41"/>
  <c r="AG53" i="41"/>
  <c r="Y51" i="94"/>
  <c r="X51" i="94"/>
  <c r="AH48" i="50"/>
  <c r="AI47" i="43"/>
  <c r="Z47" i="95"/>
  <c r="Z49" i="103"/>
  <c r="AI46" i="101"/>
  <c r="AH49" i="82"/>
  <c r="Z50" i="48"/>
  <c r="Z50" i="85"/>
  <c r="AF48" i="92"/>
  <c r="AE48" i="92"/>
  <c r="W49" i="92"/>
  <c r="AG48" i="92"/>
  <c r="Y50" i="42"/>
  <c r="X50" i="42"/>
  <c r="AH49" i="35"/>
  <c r="AH53" i="100"/>
  <c r="AH51" i="98"/>
  <c r="Y53" i="89"/>
  <c r="X53" i="89"/>
  <c r="AI51" i="15"/>
  <c r="Y50" i="55"/>
  <c r="X50" i="55"/>
  <c r="AI48" i="52"/>
  <c r="Y49" i="91"/>
  <c r="X49" i="91"/>
  <c r="AF53" i="100" l="1"/>
  <c r="AI49" i="96"/>
  <c r="AE53" i="100"/>
  <c r="AI48" i="90"/>
  <c r="AE51" i="105"/>
  <c r="AG52" i="18"/>
  <c r="AI52" i="18" s="1"/>
  <c r="W52" i="105"/>
  <c r="AI49" i="93"/>
  <c r="AI49" i="16"/>
  <c r="W52" i="98"/>
  <c r="X52" i="98" s="1"/>
  <c r="AG51" i="98"/>
  <c r="AI51" i="98" s="1"/>
  <c r="AI48" i="10"/>
  <c r="AI48" i="91"/>
  <c r="Z47" i="101"/>
  <c r="AG47" i="101" s="1"/>
  <c r="Z48" i="43"/>
  <c r="AE48" i="43" s="1"/>
  <c r="AF48" i="50"/>
  <c r="AE49" i="32"/>
  <c r="AF49" i="32"/>
  <c r="AG49" i="32"/>
  <c r="W50" i="32"/>
  <c r="AF49" i="82"/>
  <c r="AE48" i="50"/>
  <c r="Z53" i="89"/>
  <c r="AF53" i="89" s="1"/>
  <c r="AF51" i="105"/>
  <c r="Z49" i="102"/>
  <c r="AF49" i="102" s="1"/>
  <c r="W52" i="53"/>
  <c r="Y52" i="53" s="1"/>
  <c r="AG51" i="53"/>
  <c r="W50" i="82"/>
  <c r="W50" i="35"/>
  <c r="X50" i="35" s="1"/>
  <c r="AF51" i="53"/>
  <c r="W49" i="50"/>
  <c r="Y49" i="50" s="1"/>
  <c r="AE49" i="82"/>
  <c r="AG49" i="35"/>
  <c r="Z52" i="46"/>
  <c r="AE49" i="35"/>
  <c r="AF50" i="83"/>
  <c r="AG50" i="83"/>
  <c r="Z54" i="47"/>
  <c r="AF54" i="47" s="1"/>
  <c r="Z50" i="96"/>
  <c r="AG50" i="96" s="1"/>
  <c r="Z52" i="15"/>
  <c r="W53" i="15" s="1"/>
  <c r="Z50" i="88"/>
  <c r="W51" i="88" s="1"/>
  <c r="Z50" i="55"/>
  <c r="AE50" i="55" s="1"/>
  <c r="Z51" i="94"/>
  <c r="W52" i="94" s="1"/>
  <c r="Z50" i="93"/>
  <c r="AF50" i="93" s="1"/>
  <c r="Z49" i="52"/>
  <c r="W50" i="52" s="1"/>
  <c r="Z50" i="49"/>
  <c r="AG50" i="49" s="1"/>
  <c r="Z49" i="91"/>
  <c r="W50" i="91" s="1"/>
  <c r="Z50" i="16"/>
  <c r="AF50" i="16" s="1"/>
  <c r="AE50" i="83"/>
  <c r="AH48" i="99"/>
  <c r="AH49" i="87"/>
  <c r="Z48" i="99"/>
  <c r="Z49" i="87"/>
  <c r="AG48" i="20"/>
  <c r="AF48" i="20"/>
  <c r="AE48" i="20"/>
  <c r="W49" i="20"/>
  <c r="AI53" i="100"/>
  <c r="AI51" i="86"/>
  <c r="AE53" i="89"/>
  <c r="AH50" i="88"/>
  <c r="Y52" i="98"/>
  <c r="AF48" i="43"/>
  <c r="AG48" i="43"/>
  <c r="W49" i="43"/>
  <c r="Y52" i="13"/>
  <c r="X52" i="13"/>
  <c r="X49" i="50"/>
  <c r="AH50" i="42"/>
  <c r="AF47" i="95"/>
  <c r="AE47" i="95"/>
  <c r="AG47" i="95"/>
  <c r="W48" i="95"/>
  <c r="AH50" i="51"/>
  <c r="Y50" i="84"/>
  <c r="X50" i="84"/>
  <c r="AH49" i="10"/>
  <c r="AH49" i="90"/>
  <c r="AI48" i="54"/>
  <c r="AI51" i="13"/>
  <c r="AH50" i="96"/>
  <c r="AH50" i="55"/>
  <c r="Z50" i="42"/>
  <c r="AE50" i="85"/>
  <c r="W51" i="85"/>
  <c r="AG50" i="85"/>
  <c r="AF50" i="85"/>
  <c r="Z50" i="51"/>
  <c r="Z49" i="10"/>
  <c r="AH50" i="44"/>
  <c r="Z49" i="90"/>
  <c r="Y50" i="45"/>
  <c r="X50" i="45"/>
  <c r="AI48" i="11"/>
  <c r="AI51" i="97"/>
  <c r="Y51" i="83"/>
  <c r="X51" i="83"/>
  <c r="AF49" i="103"/>
  <c r="AE49" i="103"/>
  <c r="W50" i="103"/>
  <c r="AG49" i="103"/>
  <c r="Y49" i="92"/>
  <c r="X49" i="92"/>
  <c r="AF47" i="101"/>
  <c r="AE47" i="101"/>
  <c r="W48" i="101"/>
  <c r="AE50" i="49"/>
  <c r="AF50" i="49"/>
  <c r="AI48" i="92"/>
  <c r="AH49" i="91"/>
  <c r="AH53" i="89"/>
  <c r="AE50" i="48"/>
  <c r="AG50" i="48"/>
  <c r="AF50" i="48"/>
  <c r="W51" i="48"/>
  <c r="AI53" i="41"/>
  <c r="Y53" i="18"/>
  <c r="X53" i="18"/>
  <c r="AH50" i="93"/>
  <c r="Z50" i="44"/>
  <c r="AH52" i="15"/>
  <c r="AH50" i="16"/>
  <c r="AI49" i="45"/>
  <c r="AH49" i="104"/>
  <c r="Y54" i="100"/>
  <c r="X54" i="100"/>
  <c r="X52" i="53"/>
  <c r="AH51" i="94"/>
  <c r="Y54" i="41"/>
  <c r="X54" i="41"/>
  <c r="W51" i="93"/>
  <c r="AG50" i="93"/>
  <c r="AE50" i="93"/>
  <c r="AI49" i="84"/>
  <c r="AH47" i="101"/>
  <c r="AH49" i="52"/>
  <c r="AH54" i="47"/>
  <c r="Y49" i="54"/>
  <c r="X49" i="54"/>
  <c r="AH49" i="102"/>
  <c r="Z49" i="104"/>
  <c r="AH50" i="49"/>
  <c r="Y52" i="86"/>
  <c r="X52" i="86"/>
  <c r="AH48" i="43"/>
  <c r="Y49" i="11"/>
  <c r="X49" i="11"/>
  <c r="Y52" i="97"/>
  <c r="X52" i="97"/>
  <c r="Y52" i="105"/>
  <c r="X52" i="105"/>
  <c r="Y50" i="82"/>
  <c r="X50" i="82"/>
  <c r="AE54" i="47" l="1"/>
  <c r="W51" i="96"/>
  <c r="AI48" i="50"/>
  <c r="AE49" i="102"/>
  <c r="AI51" i="105"/>
  <c r="AG49" i="102"/>
  <c r="AI49" i="102" s="1"/>
  <c r="AG50" i="88"/>
  <c r="W50" i="102"/>
  <c r="X50" i="102" s="1"/>
  <c r="AG52" i="15"/>
  <c r="W54" i="89"/>
  <c r="X54" i="89" s="1"/>
  <c r="AG53" i="89"/>
  <c r="AI53" i="89" s="1"/>
  <c r="AE49" i="52"/>
  <c r="AI49" i="82"/>
  <c r="AE50" i="88"/>
  <c r="AF52" i="15"/>
  <c r="AG49" i="52"/>
  <c r="AI49" i="52" s="1"/>
  <c r="AG50" i="55"/>
  <c r="AI49" i="32"/>
  <c r="Y50" i="35"/>
  <c r="Z54" i="100"/>
  <c r="W55" i="100" s="1"/>
  <c r="AE50" i="96"/>
  <c r="X50" i="32"/>
  <c r="Y50" i="32"/>
  <c r="Z54" i="41"/>
  <c r="AE54" i="41" s="1"/>
  <c r="AF50" i="96"/>
  <c r="AI49" i="35"/>
  <c r="AF49" i="91"/>
  <c r="AF50" i="88"/>
  <c r="AI51" i="53"/>
  <c r="W51" i="49"/>
  <c r="Y51" i="49" s="1"/>
  <c r="AF52" i="46"/>
  <c r="AE52" i="46"/>
  <c r="AG52" i="46"/>
  <c r="W53" i="46"/>
  <c r="AI50" i="83"/>
  <c r="AG49" i="91"/>
  <c r="AE50" i="16"/>
  <c r="AF49" i="52"/>
  <c r="AE52" i="15"/>
  <c r="AE49" i="91"/>
  <c r="W51" i="55"/>
  <c r="AF51" i="94"/>
  <c r="AF50" i="55"/>
  <c r="AG54" i="47"/>
  <c r="AE51" i="94"/>
  <c r="W55" i="47"/>
  <c r="Y55" i="47" s="1"/>
  <c r="AG51" i="94"/>
  <c r="Z52" i="53"/>
  <c r="AF52" i="53" s="1"/>
  <c r="Z50" i="45"/>
  <c r="W51" i="45" s="1"/>
  <c r="Z52" i="98"/>
  <c r="AE52" i="98" s="1"/>
  <c r="AG50" i="16"/>
  <c r="Z49" i="92"/>
  <c r="AG49" i="92" s="1"/>
  <c r="W51" i="16"/>
  <c r="AE49" i="10"/>
  <c r="W50" i="10"/>
  <c r="AG49" i="10"/>
  <c r="AF49" i="10"/>
  <c r="AH50" i="82"/>
  <c r="AI50" i="93"/>
  <c r="AH51" i="83"/>
  <c r="AH50" i="84"/>
  <c r="AH52" i="13"/>
  <c r="AI48" i="43"/>
  <c r="W49" i="99"/>
  <c r="AG48" i="99"/>
  <c r="AF48" i="99"/>
  <c r="AE48" i="99"/>
  <c r="Y54" i="89"/>
  <c r="W50" i="87"/>
  <c r="AG49" i="87"/>
  <c r="AF49" i="87"/>
  <c r="AE49" i="87"/>
  <c r="AH52" i="97"/>
  <c r="AH49" i="54"/>
  <c r="AI50" i="48"/>
  <c r="AI47" i="101"/>
  <c r="Z51" i="83"/>
  <c r="Z50" i="84"/>
  <c r="Y48" i="95"/>
  <c r="X48" i="95"/>
  <c r="Z52" i="13"/>
  <c r="AH50" i="35"/>
  <c r="Y49" i="20"/>
  <c r="X49" i="20"/>
  <c r="AI50" i="96"/>
  <c r="AE50" i="42"/>
  <c r="AG50" i="42"/>
  <c r="W51" i="42"/>
  <c r="AF50" i="42"/>
  <c r="Y50" i="91"/>
  <c r="X50" i="91"/>
  <c r="AI50" i="49"/>
  <c r="W50" i="90"/>
  <c r="AG49" i="90"/>
  <c r="AF49" i="90"/>
  <c r="AE49" i="90"/>
  <c r="AE50" i="51"/>
  <c r="AF50" i="51"/>
  <c r="AG50" i="51"/>
  <c r="W51" i="51"/>
  <c r="AI48" i="20"/>
  <c r="Y51" i="88"/>
  <c r="X51" i="88"/>
  <c r="AH52" i="53"/>
  <c r="Y48" i="101"/>
  <c r="X48" i="101"/>
  <c r="Z52" i="97"/>
  <c r="Z49" i="54"/>
  <c r="AH52" i="86"/>
  <c r="AH52" i="105"/>
  <c r="AG50" i="44"/>
  <c r="AE50" i="44"/>
  <c r="W51" i="44"/>
  <c r="AF50" i="44"/>
  <c r="AH53" i="18"/>
  <c r="Y50" i="103"/>
  <c r="X50" i="103"/>
  <c r="Y51" i="85"/>
  <c r="X51" i="85"/>
  <c r="AI47" i="95"/>
  <c r="AH49" i="50"/>
  <c r="Y49" i="43"/>
  <c r="X49" i="43"/>
  <c r="Z50" i="35"/>
  <c r="AI52" i="15"/>
  <c r="AE54" i="100"/>
  <c r="AG54" i="100"/>
  <c r="AF54" i="100"/>
  <c r="AH49" i="92"/>
  <c r="AH50" i="45"/>
  <c r="Y51" i="55"/>
  <c r="X51" i="55"/>
  <c r="Z50" i="82"/>
  <c r="AH49" i="11"/>
  <c r="Z52" i="86"/>
  <c r="AF49" i="104"/>
  <c r="AG49" i="104"/>
  <c r="AE49" i="104"/>
  <c r="W50" i="104"/>
  <c r="Y51" i="93"/>
  <c r="X51" i="93"/>
  <c r="Z52" i="105"/>
  <c r="Z49" i="11"/>
  <c r="AH54" i="41"/>
  <c r="AH54" i="100"/>
  <c r="Z53" i="18"/>
  <c r="Y51" i="48"/>
  <c r="X51" i="48"/>
  <c r="AI49" i="103"/>
  <c r="AI50" i="85"/>
  <c r="Z49" i="50"/>
  <c r="AH52" i="98"/>
  <c r="Y50" i="102"/>
  <c r="Y51" i="16"/>
  <c r="X51" i="16"/>
  <c r="Y52" i="94"/>
  <c r="X52" i="94"/>
  <c r="Y50" i="52"/>
  <c r="X50" i="52"/>
  <c r="Y53" i="15"/>
  <c r="X53" i="15"/>
  <c r="Y51" i="96"/>
  <c r="X51" i="96"/>
  <c r="AF54" i="41" l="1"/>
  <c r="X55" i="47"/>
  <c r="Z48" i="95"/>
  <c r="AF48" i="95" s="1"/>
  <c r="AG52" i="53"/>
  <c r="AI50" i="55"/>
  <c r="AI50" i="88"/>
  <c r="AG54" i="41"/>
  <c r="AI54" i="41" s="1"/>
  <c r="W55" i="41"/>
  <c r="Y55" i="41" s="1"/>
  <c r="AH50" i="32"/>
  <c r="Z50" i="32"/>
  <c r="AI54" i="47"/>
  <c r="Z51" i="48"/>
  <c r="AG51" i="48" s="1"/>
  <c r="AG50" i="45"/>
  <c r="AE50" i="45"/>
  <c r="Z51" i="88"/>
  <c r="W52" i="88" s="1"/>
  <c r="AE49" i="92"/>
  <c r="AI51" i="94"/>
  <c r="W50" i="92"/>
  <c r="AI49" i="91"/>
  <c r="Y53" i="46"/>
  <c r="X53" i="46"/>
  <c r="AH53" i="46" s="1"/>
  <c r="X51" i="49"/>
  <c r="Z50" i="102"/>
  <c r="W51" i="102" s="1"/>
  <c r="AF50" i="45"/>
  <c r="AI52" i="46"/>
  <c r="Z51" i="85"/>
  <c r="AG51" i="85" s="1"/>
  <c r="AF52" i="98"/>
  <c r="AE52" i="53"/>
  <c r="AG52" i="98"/>
  <c r="W53" i="98"/>
  <c r="W53" i="53"/>
  <c r="Y53" i="53" s="1"/>
  <c r="AI50" i="16"/>
  <c r="Z52" i="94"/>
  <c r="AG52" i="94" s="1"/>
  <c r="Z51" i="55"/>
  <c r="AG51" i="55" s="1"/>
  <c r="Z50" i="91"/>
  <c r="AE50" i="91" s="1"/>
  <c r="Z49" i="43"/>
  <c r="AF49" i="43" s="1"/>
  <c r="Z51" i="49"/>
  <c r="AF51" i="49" s="1"/>
  <c r="Z54" i="89"/>
  <c r="AF54" i="89" s="1"/>
  <c r="AF49" i="92"/>
  <c r="AF51" i="85"/>
  <c r="AE48" i="95"/>
  <c r="W49" i="95"/>
  <c r="AG48" i="95"/>
  <c r="Y49" i="99"/>
  <c r="X49" i="99"/>
  <c r="AH51" i="93"/>
  <c r="Y51" i="44"/>
  <c r="X51" i="44"/>
  <c r="AH48" i="101"/>
  <c r="AI50" i="51"/>
  <c r="AI49" i="87"/>
  <c r="AI49" i="10"/>
  <c r="Y51" i="45"/>
  <c r="X51" i="45"/>
  <c r="AH51" i="96"/>
  <c r="AF51" i="88"/>
  <c r="AE51" i="88"/>
  <c r="W55" i="89"/>
  <c r="AH55" i="47"/>
  <c r="Y50" i="10"/>
  <c r="X50" i="10"/>
  <c r="AH50" i="103"/>
  <c r="AI50" i="44"/>
  <c r="Z48" i="101"/>
  <c r="AI49" i="90"/>
  <c r="Y51" i="42"/>
  <c r="X51" i="42"/>
  <c r="W51" i="84"/>
  <c r="AG50" i="84"/>
  <c r="AF50" i="84"/>
  <c r="AE50" i="84"/>
  <c r="Z55" i="47"/>
  <c r="Y50" i="92"/>
  <c r="X50" i="92"/>
  <c r="AH50" i="52"/>
  <c r="W53" i="105"/>
  <c r="AG52" i="105"/>
  <c r="AF52" i="105"/>
  <c r="AE52" i="105"/>
  <c r="AF52" i="86"/>
  <c r="AE52" i="86"/>
  <c r="AG52" i="86"/>
  <c r="W53" i="86"/>
  <c r="Y55" i="100"/>
  <c r="X55" i="100"/>
  <c r="AH51" i="85"/>
  <c r="Z50" i="103"/>
  <c r="AH49" i="20"/>
  <c r="Y53" i="98"/>
  <c r="X53" i="98"/>
  <c r="AI48" i="99"/>
  <c r="AG50" i="102"/>
  <c r="AF50" i="102"/>
  <c r="AE50" i="102"/>
  <c r="AG51" i="49"/>
  <c r="Z50" i="52"/>
  <c r="AG53" i="18"/>
  <c r="AE53" i="18"/>
  <c r="W54" i="18"/>
  <c r="AF53" i="18"/>
  <c r="Z51" i="93"/>
  <c r="AH53" i="15"/>
  <c r="Z53" i="15"/>
  <c r="AE49" i="50"/>
  <c r="W50" i="50"/>
  <c r="AF49" i="50"/>
  <c r="AG49" i="50"/>
  <c r="Y50" i="104"/>
  <c r="X50" i="104"/>
  <c r="AI54" i="100"/>
  <c r="Y51" i="51"/>
  <c r="X51" i="51"/>
  <c r="AH50" i="91"/>
  <c r="AI50" i="42"/>
  <c r="Z49" i="20"/>
  <c r="AE52" i="13"/>
  <c r="W53" i="13"/>
  <c r="AG52" i="13"/>
  <c r="AF52" i="13"/>
  <c r="Y50" i="87"/>
  <c r="X50" i="87"/>
  <c r="AH51" i="16"/>
  <c r="AE51" i="48"/>
  <c r="AF51" i="48"/>
  <c r="AH51" i="55"/>
  <c r="AH49" i="43"/>
  <c r="W53" i="97"/>
  <c r="AG52" i="97"/>
  <c r="AF52" i="97"/>
  <c r="AE52" i="97"/>
  <c r="Z51" i="96"/>
  <c r="Z51" i="16"/>
  <c r="AH52" i="94"/>
  <c r="AH50" i="102"/>
  <c r="AH51" i="48"/>
  <c r="W50" i="11"/>
  <c r="AF49" i="11"/>
  <c r="AG49" i="11"/>
  <c r="AE49" i="11"/>
  <c r="AI49" i="104"/>
  <c r="AE50" i="82"/>
  <c r="W51" i="82"/>
  <c r="AG50" i="82"/>
  <c r="AF50" i="82"/>
  <c r="AE50" i="35"/>
  <c r="W51" i="35"/>
  <c r="AF50" i="35"/>
  <c r="AG50" i="35"/>
  <c r="AH51" i="49"/>
  <c r="AE49" i="54"/>
  <c r="AF49" i="54"/>
  <c r="AG49" i="54"/>
  <c r="W50" i="54"/>
  <c r="AH51" i="88"/>
  <c r="Y50" i="90"/>
  <c r="X50" i="90"/>
  <c r="AH48" i="95"/>
  <c r="AF51" i="83"/>
  <c r="AE51" i="83"/>
  <c r="AG51" i="83"/>
  <c r="W52" i="83"/>
  <c r="AH54" i="89"/>
  <c r="AI49" i="92" l="1"/>
  <c r="X55" i="41"/>
  <c r="AG51" i="88"/>
  <c r="AE49" i="43"/>
  <c r="W50" i="43"/>
  <c r="X50" i="43" s="1"/>
  <c r="AE51" i="49"/>
  <c r="AG49" i="43"/>
  <c r="W52" i="48"/>
  <c r="Y52" i="48" s="1"/>
  <c r="X53" i="53"/>
  <c r="AH53" i="53" s="1"/>
  <c r="AE52" i="94"/>
  <c r="AI52" i="53"/>
  <c r="AE51" i="55"/>
  <c r="AF50" i="32"/>
  <c r="AE50" i="32"/>
  <c r="AG50" i="32"/>
  <c r="W51" i="32"/>
  <c r="Z53" i="46"/>
  <c r="AG53" i="46" s="1"/>
  <c r="AE51" i="85"/>
  <c r="W52" i="85"/>
  <c r="AI50" i="45"/>
  <c r="W53" i="94"/>
  <c r="X53" i="94" s="1"/>
  <c r="AF51" i="55"/>
  <c r="W52" i="49"/>
  <c r="Y52" i="49" s="1"/>
  <c r="AF52" i="94"/>
  <c r="AI52" i="94" s="1"/>
  <c r="AG50" i="91"/>
  <c r="W52" i="55"/>
  <c r="AI52" i="98"/>
  <c r="AG54" i="89"/>
  <c r="W51" i="91"/>
  <c r="X51" i="91" s="1"/>
  <c r="AE54" i="89"/>
  <c r="Z50" i="92"/>
  <c r="AF50" i="92" s="1"/>
  <c r="Z55" i="41"/>
  <c r="W56" i="41" s="1"/>
  <c r="Z51" i="42"/>
  <c r="W52" i="42" s="1"/>
  <c r="AF50" i="91"/>
  <c r="Y52" i="88"/>
  <c r="X52" i="88"/>
  <c r="AI51" i="83"/>
  <c r="Y53" i="13"/>
  <c r="X53" i="13"/>
  <c r="W54" i="15"/>
  <c r="AG53" i="15"/>
  <c r="AF53" i="15"/>
  <c r="AE53" i="15"/>
  <c r="AE50" i="52"/>
  <c r="AF50" i="52"/>
  <c r="AG50" i="52"/>
  <c r="W51" i="52"/>
  <c r="AH53" i="98"/>
  <c r="AH55" i="100"/>
  <c r="AH51" i="44"/>
  <c r="Y53" i="94"/>
  <c r="Y50" i="43"/>
  <c r="AI49" i="54"/>
  <c r="Y51" i="82"/>
  <c r="X51" i="82"/>
  <c r="AI50" i="82"/>
  <c r="AH50" i="87"/>
  <c r="AI52" i="13"/>
  <c r="AH51" i="51"/>
  <c r="W52" i="93"/>
  <c r="AG51" i="93"/>
  <c r="AF51" i="93"/>
  <c r="AE51" i="93"/>
  <c r="Z53" i="98"/>
  <c r="Z55" i="100"/>
  <c r="Y53" i="86"/>
  <c r="X53" i="86"/>
  <c r="AF55" i="47"/>
  <c r="AE55" i="47"/>
  <c r="AG55" i="47"/>
  <c r="W56" i="47"/>
  <c r="Y51" i="84"/>
  <c r="X51" i="84"/>
  <c r="AF48" i="101"/>
  <c r="AE48" i="101"/>
  <c r="W49" i="101"/>
  <c r="AG48" i="101"/>
  <c r="AH50" i="10"/>
  <c r="Z51" i="44"/>
  <c r="Y52" i="55"/>
  <c r="X52" i="55"/>
  <c r="W52" i="96"/>
  <c r="AG51" i="96"/>
  <c r="AF51" i="96"/>
  <c r="AE51" i="96"/>
  <c r="AI49" i="50"/>
  <c r="AI50" i="102"/>
  <c r="Y53" i="105"/>
  <c r="X53" i="105"/>
  <c r="Y51" i="35"/>
  <c r="X51" i="35"/>
  <c r="Y50" i="54"/>
  <c r="X50" i="54"/>
  <c r="Z50" i="87"/>
  <c r="AE49" i="20"/>
  <c r="AF49" i="20"/>
  <c r="W50" i="20"/>
  <c r="AG49" i="20"/>
  <c r="Y51" i="102"/>
  <c r="X51" i="102"/>
  <c r="AI52" i="105"/>
  <c r="AH50" i="92"/>
  <c r="AH51" i="42"/>
  <c r="Z50" i="10"/>
  <c r="AI51" i="88"/>
  <c r="AH51" i="45"/>
  <c r="AI51" i="85"/>
  <c r="AI50" i="35"/>
  <c r="Y50" i="11"/>
  <c r="X50" i="11"/>
  <c r="AI51" i="48"/>
  <c r="Z51" i="51"/>
  <c r="AH50" i="104"/>
  <c r="Y54" i="18"/>
  <c r="X54" i="18"/>
  <c r="W51" i="103"/>
  <c r="AG50" i="103"/>
  <c r="AE50" i="103"/>
  <c r="AF50" i="103"/>
  <c r="AI52" i="86"/>
  <c r="Z51" i="45"/>
  <c r="AH49" i="99"/>
  <c r="Y49" i="95"/>
  <c r="X49" i="95"/>
  <c r="Y53" i="97"/>
  <c r="X53" i="97"/>
  <c r="AI52" i="97"/>
  <c r="Y52" i="83"/>
  <c r="X52" i="83"/>
  <c r="AH50" i="90"/>
  <c r="Z50" i="90"/>
  <c r="AI49" i="11"/>
  <c r="AE51" i="16"/>
  <c r="AF51" i="16"/>
  <c r="AG51" i="16"/>
  <c r="W52" i="16"/>
  <c r="AH55" i="41"/>
  <c r="Z50" i="104"/>
  <c r="Y50" i="50"/>
  <c r="X50" i="50"/>
  <c r="AI53" i="18"/>
  <c r="AI51" i="49"/>
  <c r="AI50" i="84"/>
  <c r="Y55" i="89"/>
  <c r="X55" i="89"/>
  <c r="Z49" i="99"/>
  <c r="AI48" i="95"/>
  <c r="Y52" i="85"/>
  <c r="X52" i="85"/>
  <c r="X52" i="48" l="1"/>
  <c r="Z53" i="53"/>
  <c r="X52" i="49"/>
  <c r="Z52" i="49" s="1"/>
  <c r="AI49" i="43"/>
  <c r="Z50" i="50"/>
  <c r="AF50" i="50" s="1"/>
  <c r="Z51" i="84"/>
  <c r="Y51" i="32"/>
  <c r="X51" i="32"/>
  <c r="AH51" i="32" s="1"/>
  <c r="AE53" i="46"/>
  <c r="AF53" i="46"/>
  <c r="AI53" i="46" s="1"/>
  <c r="AI50" i="32"/>
  <c r="W54" i="46"/>
  <c r="Z54" i="18"/>
  <c r="AE54" i="18" s="1"/>
  <c r="Z52" i="88"/>
  <c r="AE52" i="88" s="1"/>
  <c r="W51" i="92"/>
  <c r="X51" i="92" s="1"/>
  <c r="AG55" i="41"/>
  <c r="AE50" i="92"/>
  <c r="Y54" i="46"/>
  <c r="X54" i="46"/>
  <c r="AH54" i="46" s="1"/>
  <c r="AG50" i="92"/>
  <c r="AI50" i="91"/>
  <c r="AI51" i="55"/>
  <c r="Y51" i="91"/>
  <c r="AI54" i="89"/>
  <c r="AG51" i="42"/>
  <c r="Z55" i="89"/>
  <c r="AF55" i="89" s="1"/>
  <c r="AF51" i="42"/>
  <c r="AE51" i="42"/>
  <c r="AE55" i="41"/>
  <c r="Z52" i="83"/>
  <c r="AG52" i="83" s="1"/>
  <c r="Z53" i="13"/>
  <c r="AG53" i="13" s="1"/>
  <c r="AF55" i="41"/>
  <c r="AH51" i="35"/>
  <c r="Y49" i="101"/>
  <c r="X49" i="101"/>
  <c r="AH52" i="48"/>
  <c r="AH50" i="54"/>
  <c r="Y52" i="96"/>
  <c r="X52" i="96"/>
  <c r="AH53" i="86"/>
  <c r="AH50" i="43"/>
  <c r="AI51" i="93"/>
  <c r="Y54" i="15"/>
  <c r="X54" i="15"/>
  <c r="AH49" i="95"/>
  <c r="Y51" i="92"/>
  <c r="AH50" i="11"/>
  <c r="Z51" i="35"/>
  <c r="AI48" i="101"/>
  <c r="AH52" i="85"/>
  <c r="Z49" i="95"/>
  <c r="AE51" i="45"/>
  <c r="W52" i="45"/>
  <c r="AF51" i="45"/>
  <c r="AG51" i="45"/>
  <c r="AI50" i="103"/>
  <c r="Z50" i="11"/>
  <c r="AH51" i="102"/>
  <c r="Z50" i="54"/>
  <c r="AH52" i="55"/>
  <c r="AI55" i="47"/>
  <c r="Z53" i="86"/>
  <c r="Z50" i="43"/>
  <c r="AI50" i="52"/>
  <c r="Y56" i="41"/>
  <c r="X56" i="41"/>
  <c r="AI51" i="16"/>
  <c r="AF50" i="104"/>
  <c r="AE50" i="104"/>
  <c r="AG50" i="104"/>
  <c r="W51" i="104"/>
  <c r="AH53" i="97"/>
  <c r="Z52" i="85"/>
  <c r="W50" i="99"/>
  <c r="AG49" i="99"/>
  <c r="AF49" i="99"/>
  <c r="AE49" i="99"/>
  <c r="AH52" i="83"/>
  <c r="Z53" i="97"/>
  <c r="Y52" i="42"/>
  <c r="X52" i="42"/>
  <c r="AE50" i="10"/>
  <c r="W51" i="10"/>
  <c r="AG50" i="10"/>
  <c r="AF50" i="10"/>
  <c r="Z51" i="102"/>
  <c r="Y50" i="20"/>
  <c r="X50" i="20"/>
  <c r="AH53" i="105"/>
  <c r="Z52" i="55"/>
  <c r="AH51" i="84"/>
  <c r="Y52" i="93"/>
  <c r="X52" i="93"/>
  <c r="AI53" i="15"/>
  <c r="AE50" i="50"/>
  <c r="W51" i="87"/>
  <c r="AG50" i="87"/>
  <c r="AF50" i="87"/>
  <c r="AE50" i="87"/>
  <c r="AE51" i="44"/>
  <c r="W52" i="44"/>
  <c r="AF51" i="44"/>
  <c r="AG51" i="44"/>
  <c r="Y56" i="47"/>
  <c r="X56" i="47"/>
  <c r="Y52" i="16"/>
  <c r="X52" i="16"/>
  <c r="W51" i="90"/>
  <c r="AG50" i="90"/>
  <c r="AF50" i="90"/>
  <c r="AE50" i="90"/>
  <c r="AF52" i="83"/>
  <c r="AE52" i="83"/>
  <c r="Y51" i="103"/>
  <c r="X51" i="103"/>
  <c r="AE51" i="51"/>
  <c r="AF51" i="51"/>
  <c r="AG51" i="51"/>
  <c r="W52" i="51"/>
  <c r="Z53" i="105"/>
  <c r="AI51" i="96"/>
  <c r="W52" i="84"/>
  <c r="AG51" i="84"/>
  <c r="AF51" i="84"/>
  <c r="AE51" i="84"/>
  <c r="W56" i="100"/>
  <c r="AG55" i="100"/>
  <c r="AF55" i="100"/>
  <c r="AE55" i="100"/>
  <c r="AH51" i="82"/>
  <c r="AH51" i="91"/>
  <c r="AH53" i="94"/>
  <c r="AE55" i="89"/>
  <c r="W56" i="89"/>
  <c r="W54" i="53"/>
  <c r="AE53" i="53"/>
  <c r="AF53" i="53"/>
  <c r="AG53" i="53"/>
  <c r="AG52" i="88"/>
  <c r="AF52" i="88"/>
  <c r="Z52" i="48"/>
  <c r="AH55" i="89"/>
  <c r="AH50" i="50"/>
  <c r="AH54" i="18"/>
  <c r="AH52" i="49"/>
  <c r="AI49" i="20"/>
  <c r="AF53" i="98"/>
  <c r="AE53" i="98"/>
  <c r="AG53" i="98"/>
  <c r="W54" i="98"/>
  <c r="Z51" i="82"/>
  <c r="Z51" i="91"/>
  <c r="Z53" i="94"/>
  <c r="Y51" i="52"/>
  <c r="X51" i="52"/>
  <c r="AH53" i="13"/>
  <c r="AH52" i="88"/>
  <c r="AG54" i="18" l="1"/>
  <c r="W55" i="18"/>
  <c r="AE52" i="49"/>
  <c r="W53" i="49"/>
  <c r="W51" i="50"/>
  <c r="AG55" i="89"/>
  <c r="AI55" i="89" s="1"/>
  <c r="AG50" i="50"/>
  <c r="AI50" i="50" s="1"/>
  <c r="AF54" i="18"/>
  <c r="W54" i="13"/>
  <c r="W53" i="88"/>
  <c r="AF53" i="13"/>
  <c r="Z51" i="32"/>
  <c r="AF51" i="32" s="1"/>
  <c r="W53" i="83"/>
  <c r="Y53" i="83" s="1"/>
  <c r="AI51" i="42"/>
  <c r="AG52" i="49"/>
  <c r="AF52" i="49"/>
  <c r="Z54" i="46"/>
  <c r="W55" i="46" s="1"/>
  <c r="AI50" i="92"/>
  <c r="AI55" i="41"/>
  <c r="Z51" i="103"/>
  <c r="AF51" i="103" s="1"/>
  <c r="AE53" i="13"/>
  <c r="Z52" i="16"/>
  <c r="Z52" i="96"/>
  <c r="AG52" i="96" s="1"/>
  <c r="Y52" i="84"/>
  <c r="X52" i="84"/>
  <c r="AE53" i="97"/>
  <c r="W54" i="97"/>
  <c r="AG53" i="97"/>
  <c r="AF53" i="97"/>
  <c r="Y50" i="99"/>
  <c r="X50" i="99"/>
  <c r="Y52" i="44"/>
  <c r="X52" i="44"/>
  <c r="AG52" i="55"/>
  <c r="AE52" i="55"/>
  <c r="W53" i="55"/>
  <c r="AF52" i="55"/>
  <c r="AH50" i="20"/>
  <c r="Y51" i="10"/>
  <c r="X51" i="10"/>
  <c r="W53" i="85"/>
  <c r="AG52" i="85"/>
  <c r="AE52" i="85"/>
  <c r="AF52" i="85"/>
  <c r="Y51" i="104"/>
  <c r="X51" i="104"/>
  <c r="AE50" i="43"/>
  <c r="AF50" i="43"/>
  <c r="AG50" i="43"/>
  <c r="W51" i="43"/>
  <c r="AF49" i="95"/>
  <c r="W50" i="95"/>
  <c r="AE49" i="95"/>
  <c r="AG49" i="95"/>
  <c r="Y52" i="51"/>
  <c r="X52" i="51"/>
  <c r="Y51" i="87"/>
  <c r="X51" i="87"/>
  <c r="AI51" i="45"/>
  <c r="AG51" i="35"/>
  <c r="AF51" i="35"/>
  <c r="W52" i="35"/>
  <c r="AE51" i="35"/>
  <c r="Y56" i="100"/>
  <c r="X56" i="100"/>
  <c r="AI52" i="83"/>
  <c r="Y51" i="90"/>
  <c r="X51" i="90"/>
  <c r="AH56" i="47"/>
  <c r="AI51" i="44"/>
  <c r="AH52" i="93"/>
  <c r="AI50" i="10"/>
  <c r="AH54" i="15"/>
  <c r="AH49" i="101"/>
  <c r="AI53" i="53"/>
  <c r="Y56" i="89"/>
  <c r="X56" i="89"/>
  <c r="W52" i="82"/>
  <c r="AG51" i="82"/>
  <c r="AE51" i="82"/>
  <c r="AF51" i="82"/>
  <c r="AG52" i="48"/>
  <c r="W53" i="48"/>
  <c r="AE52" i="48"/>
  <c r="AF52" i="48"/>
  <c r="AI51" i="84"/>
  <c r="W54" i="105"/>
  <c r="AG53" i="105"/>
  <c r="AF53" i="105"/>
  <c r="AE53" i="105"/>
  <c r="AI51" i="51"/>
  <c r="AH52" i="16"/>
  <c r="AI50" i="87"/>
  <c r="Y51" i="50"/>
  <c r="X51" i="50"/>
  <c r="Z52" i="93"/>
  <c r="Z50" i="20"/>
  <c r="AH52" i="42"/>
  <c r="AI49" i="99"/>
  <c r="AI50" i="104"/>
  <c r="AH56" i="41"/>
  <c r="AH51" i="92"/>
  <c r="Z54" i="15"/>
  <c r="Z49" i="101"/>
  <c r="W54" i="94"/>
  <c r="AE53" i="94"/>
  <c r="AG53" i="94"/>
  <c r="AF53" i="94"/>
  <c r="W52" i="91"/>
  <c r="AG51" i="91"/>
  <c r="AE51" i="91"/>
  <c r="AF51" i="91"/>
  <c r="Y53" i="88"/>
  <c r="X53" i="88"/>
  <c r="Y54" i="98"/>
  <c r="X54" i="98"/>
  <c r="AH51" i="103"/>
  <c r="Z56" i="47"/>
  <c r="W52" i="102"/>
  <c r="AG51" i="102"/>
  <c r="AF51" i="102"/>
  <c r="AE51" i="102"/>
  <c r="Z52" i="42"/>
  <c r="Y54" i="13"/>
  <c r="X54" i="13"/>
  <c r="AF53" i="86"/>
  <c r="AE53" i="86"/>
  <c r="AG53" i="86"/>
  <c r="W54" i="86"/>
  <c r="W51" i="11"/>
  <c r="AG50" i="11"/>
  <c r="AF50" i="11"/>
  <c r="AE50" i="11"/>
  <c r="Z51" i="92"/>
  <c r="Y55" i="18"/>
  <c r="X55" i="18"/>
  <c r="W53" i="96"/>
  <c r="AF52" i="96"/>
  <c r="AE52" i="96"/>
  <c r="AH51" i="52"/>
  <c r="Z51" i="52"/>
  <c r="Y54" i="53"/>
  <c r="X54" i="53"/>
  <c r="AI53" i="98"/>
  <c r="AI52" i="88"/>
  <c r="AI55" i="100"/>
  <c r="AI50" i="90"/>
  <c r="W53" i="16"/>
  <c r="AE52" i="16"/>
  <c r="AF52" i="16"/>
  <c r="AG52" i="16"/>
  <c r="AI53" i="13"/>
  <c r="Z56" i="41"/>
  <c r="AG50" i="54"/>
  <c r="AE50" i="54"/>
  <c r="AF50" i="54"/>
  <c r="W51" i="54"/>
  <c r="Y52" i="45"/>
  <c r="X52" i="45"/>
  <c r="Y53" i="49"/>
  <c r="X53" i="49"/>
  <c r="AH52" i="96"/>
  <c r="AI54" i="18"/>
  <c r="AE51" i="32" l="1"/>
  <c r="X53" i="83"/>
  <c r="W52" i="32"/>
  <c r="Y52" i="32" s="1"/>
  <c r="AF54" i="46"/>
  <c r="AI52" i="49"/>
  <c r="AG51" i="32"/>
  <c r="Z51" i="87"/>
  <c r="AF51" i="87" s="1"/>
  <c r="AE54" i="46"/>
  <c r="Z54" i="13"/>
  <c r="AG54" i="13" s="1"/>
  <c r="AG54" i="46"/>
  <c r="Z54" i="53"/>
  <c r="Z52" i="84"/>
  <c r="AG52" i="84" s="1"/>
  <c r="Z55" i="18"/>
  <c r="AE55" i="18" s="1"/>
  <c r="W52" i="103"/>
  <c r="Y52" i="103" s="1"/>
  <c r="X55" i="46"/>
  <c r="Y55" i="46"/>
  <c r="AG51" i="103"/>
  <c r="Z52" i="45"/>
  <c r="AE51" i="103"/>
  <c r="Z51" i="90"/>
  <c r="W52" i="90" s="1"/>
  <c r="Z52" i="44"/>
  <c r="AF52" i="44" s="1"/>
  <c r="Z54" i="98"/>
  <c r="AE54" i="98" s="1"/>
  <c r="W53" i="84"/>
  <c r="AE52" i="84"/>
  <c r="W53" i="93"/>
  <c r="AG52" i="93"/>
  <c r="AF52" i="93"/>
  <c r="AE52" i="93"/>
  <c r="Y53" i="48"/>
  <c r="X53" i="48"/>
  <c r="AH56" i="89"/>
  <c r="AH52" i="51"/>
  <c r="AI49" i="95"/>
  <c r="AI50" i="43"/>
  <c r="Y54" i="97"/>
  <c r="X54" i="97"/>
  <c r="AH53" i="49"/>
  <c r="AI50" i="54"/>
  <c r="Y53" i="16"/>
  <c r="X53" i="16"/>
  <c r="AF51" i="92"/>
  <c r="AE51" i="92"/>
  <c r="AG51" i="92"/>
  <c r="W52" i="92"/>
  <c r="Y52" i="102"/>
  <c r="X52" i="102"/>
  <c r="AF49" i="101"/>
  <c r="W50" i="101"/>
  <c r="AE49" i="101"/>
  <c r="AG49" i="101"/>
  <c r="AH56" i="100"/>
  <c r="Z53" i="49"/>
  <c r="AH53" i="88"/>
  <c r="AE50" i="20"/>
  <c r="W51" i="20"/>
  <c r="AF50" i="20"/>
  <c r="AG50" i="20"/>
  <c r="AI52" i="48"/>
  <c r="Y52" i="82"/>
  <c r="X52" i="82"/>
  <c r="Z56" i="100"/>
  <c r="AE56" i="41"/>
  <c r="W57" i="41"/>
  <c r="AF56" i="41"/>
  <c r="AG56" i="41"/>
  <c r="W53" i="42"/>
  <c r="AE52" i="42"/>
  <c r="AG52" i="42"/>
  <c r="AF52" i="42"/>
  <c r="Z53" i="88"/>
  <c r="AH54" i="53"/>
  <c r="AI52" i="96"/>
  <c r="AH55" i="18"/>
  <c r="AI50" i="11"/>
  <c r="AI53" i="86"/>
  <c r="AI51" i="102"/>
  <c r="AE56" i="47"/>
  <c r="AG56" i="47"/>
  <c r="W57" i="47"/>
  <c r="AF56" i="47"/>
  <c r="AH51" i="50"/>
  <c r="Y54" i="105"/>
  <c r="X54" i="105"/>
  <c r="Z56" i="89"/>
  <c r="AI51" i="35"/>
  <c r="Z52" i="51"/>
  <c r="Y50" i="95"/>
  <c r="X50" i="95"/>
  <c r="AH51" i="104"/>
  <c r="Y53" i="85"/>
  <c r="X53" i="85"/>
  <c r="AH50" i="99"/>
  <c r="AI53" i="97"/>
  <c r="Y53" i="96"/>
  <c r="X53" i="96"/>
  <c r="Y51" i="11"/>
  <c r="X51" i="11"/>
  <c r="AI53" i="105"/>
  <c r="W52" i="87"/>
  <c r="AG51" i="87"/>
  <c r="AE51" i="87"/>
  <c r="Y52" i="91"/>
  <c r="X52" i="91"/>
  <c r="Y51" i="54"/>
  <c r="X51" i="54"/>
  <c r="AI53" i="94"/>
  <c r="Y52" i="35"/>
  <c r="X52" i="35"/>
  <c r="Z51" i="104"/>
  <c r="AH51" i="10"/>
  <c r="Y53" i="55"/>
  <c r="X53" i="55"/>
  <c r="AH53" i="83"/>
  <c r="Z50" i="99"/>
  <c r="AH52" i="84"/>
  <c r="W53" i="45"/>
  <c r="AE52" i="45"/>
  <c r="AF52" i="45"/>
  <c r="AG52" i="45"/>
  <c r="W55" i="13"/>
  <c r="AE54" i="13"/>
  <c r="AF54" i="13"/>
  <c r="Y54" i="86"/>
  <c r="X54" i="86"/>
  <c r="AF54" i="15"/>
  <c r="AE54" i="15"/>
  <c r="AG54" i="15"/>
  <c r="W55" i="15"/>
  <c r="AH51" i="90"/>
  <c r="AI52" i="85"/>
  <c r="AH52" i="44"/>
  <c r="AE51" i="52"/>
  <c r="AF51" i="52"/>
  <c r="AG51" i="52"/>
  <c r="W52" i="52"/>
  <c r="AH54" i="98"/>
  <c r="AH52" i="45"/>
  <c r="AI52" i="16"/>
  <c r="AE54" i="53"/>
  <c r="AF54" i="53"/>
  <c r="AG54" i="53"/>
  <c r="W55" i="53"/>
  <c r="AH54" i="13"/>
  <c r="AI51" i="91"/>
  <c r="Y54" i="94"/>
  <c r="X54" i="94"/>
  <c r="Z51" i="50"/>
  <c r="AI51" i="82"/>
  <c r="AH51" i="87"/>
  <c r="Y51" i="43"/>
  <c r="X51" i="43"/>
  <c r="Z51" i="10"/>
  <c r="AI52" i="55"/>
  <c r="Z53" i="83"/>
  <c r="AF51" i="90" l="1"/>
  <c r="Z53" i="85"/>
  <c r="AE51" i="90"/>
  <c r="AG55" i="18"/>
  <c r="AF55" i="18"/>
  <c r="X52" i="32"/>
  <c r="Z52" i="32" s="1"/>
  <c r="AF52" i="84"/>
  <c r="AI52" i="84" s="1"/>
  <c r="AI51" i="32"/>
  <c r="X52" i="103"/>
  <c r="Z52" i="103" s="1"/>
  <c r="W56" i="18"/>
  <c r="Z54" i="86"/>
  <c r="AE54" i="86" s="1"/>
  <c r="AI54" i="46"/>
  <c r="AG51" i="90"/>
  <c r="AE52" i="44"/>
  <c r="AG52" i="44"/>
  <c r="AH55" i="46"/>
  <c r="Z55" i="46"/>
  <c r="AI51" i="103"/>
  <c r="W53" i="44"/>
  <c r="X53" i="44" s="1"/>
  <c r="AF54" i="98"/>
  <c r="AG54" i="98"/>
  <c r="W55" i="98"/>
  <c r="Z51" i="43"/>
  <c r="W52" i="43" s="1"/>
  <c r="Z51" i="11"/>
  <c r="W52" i="11" s="1"/>
  <c r="Z54" i="94"/>
  <c r="AG54" i="94" s="1"/>
  <c r="Z52" i="102"/>
  <c r="AF52" i="102" s="1"/>
  <c r="AF54" i="86"/>
  <c r="AG52" i="51"/>
  <c r="W53" i="51"/>
  <c r="AE52" i="51"/>
  <c r="AF52" i="51"/>
  <c r="AI52" i="45"/>
  <c r="AH53" i="55"/>
  <c r="W57" i="100"/>
  <c r="AG56" i="100"/>
  <c r="AF56" i="100"/>
  <c r="AE56" i="100"/>
  <c r="AH53" i="16"/>
  <c r="AH53" i="48"/>
  <c r="Y53" i="93"/>
  <c r="X53" i="93"/>
  <c r="AI54" i="53"/>
  <c r="AI51" i="52"/>
  <c r="AH52" i="91"/>
  <c r="AI54" i="15"/>
  <c r="AH52" i="102"/>
  <c r="Y55" i="53"/>
  <c r="X55" i="53"/>
  <c r="Y52" i="52"/>
  <c r="X52" i="52"/>
  <c r="AH54" i="86"/>
  <c r="AI54" i="13"/>
  <c r="Y53" i="45"/>
  <c r="X53" i="45"/>
  <c r="W51" i="99"/>
  <c r="AG50" i="99"/>
  <c r="AF50" i="99"/>
  <c r="AE50" i="99"/>
  <c r="Z53" i="55"/>
  <c r="AH51" i="54"/>
  <c r="AI51" i="87"/>
  <c r="AI56" i="47"/>
  <c r="AH52" i="82"/>
  <c r="AH54" i="97"/>
  <c r="Z53" i="48"/>
  <c r="AF51" i="104"/>
  <c r="AE51" i="104"/>
  <c r="AG51" i="104"/>
  <c r="W52" i="104"/>
  <c r="Z52" i="91"/>
  <c r="AH51" i="43"/>
  <c r="AF53" i="83"/>
  <c r="AE53" i="83"/>
  <c r="W54" i="83"/>
  <c r="AG53" i="83"/>
  <c r="AH52" i="103"/>
  <c r="AH52" i="35"/>
  <c r="Z51" i="54"/>
  <c r="AH53" i="96"/>
  <c r="AH50" i="95"/>
  <c r="AF56" i="89"/>
  <c r="AE56" i="89"/>
  <c r="AG56" i="89"/>
  <c r="W57" i="89"/>
  <c r="AI52" i="42"/>
  <c r="Y57" i="41"/>
  <c r="X57" i="41"/>
  <c r="Z52" i="82"/>
  <c r="Y51" i="20"/>
  <c r="X51" i="20"/>
  <c r="AE53" i="49"/>
  <c r="AG53" i="49"/>
  <c r="AF53" i="49"/>
  <c r="W54" i="49"/>
  <c r="AI49" i="101"/>
  <c r="Y52" i="92"/>
  <c r="X52" i="92"/>
  <c r="Z53" i="16"/>
  <c r="Z54" i="97"/>
  <c r="Y53" i="84"/>
  <c r="X53" i="84"/>
  <c r="Y55" i="98"/>
  <c r="X55" i="98"/>
  <c r="Y52" i="87"/>
  <c r="X52" i="87"/>
  <c r="AE51" i="10"/>
  <c r="W52" i="10"/>
  <c r="AG51" i="10"/>
  <c r="AF51" i="10"/>
  <c r="AE51" i="50"/>
  <c r="AF51" i="50"/>
  <c r="AG51" i="50"/>
  <c r="W52" i="50"/>
  <c r="AH51" i="11"/>
  <c r="Y57" i="47"/>
  <c r="X57" i="47"/>
  <c r="W54" i="88"/>
  <c r="AG53" i="88"/>
  <c r="AE53" i="88"/>
  <c r="AF53" i="88"/>
  <c r="AH54" i="94"/>
  <c r="Y55" i="15"/>
  <c r="X55" i="15"/>
  <c r="Y55" i="13"/>
  <c r="X55" i="13"/>
  <c r="Z52" i="35"/>
  <c r="Z53" i="96"/>
  <c r="AH53" i="85"/>
  <c r="Z50" i="95"/>
  <c r="AH54" i="105"/>
  <c r="Y53" i="42"/>
  <c r="X53" i="42"/>
  <c r="AI56" i="41"/>
  <c r="AI50" i="20"/>
  <c r="Y50" i="101"/>
  <c r="X50" i="101"/>
  <c r="AI52" i="93"/>
  <c r="Y56" i="18"/>
  <c r="X56" i="18"/>
  <c r="AE53" i="85"/>
  <c r="W54" i="85"/>
  <c r="AG53" i="85"/>
  <c r="AF53" i="85"/>
  <c r="Z54" i="105"/>
  <c r="AI51" i="92"/>
  <c r="Y52" i="90"/>
  <c r="X52" i="90"/>
  <c r="Z53" i="84" l="1"/>
  <c r="AH52" i="32"/>
  <c r="AI55" i="18"/>
  <c r="W53" i="103"/>
  <c r="AG52" i="103"/>
  <c r="Y53" i="44"/>
  <c r="Z53" i="44" s="1"/>
  <c r="AF53" i="44" s="1"/>
  <c r="W55" i="86"/>
  <c r="AG54" i="86"/>
  <c r="AI54" i="86" s="1"/>
  <c r="AI51" i="90"/>
  <c r="AI52" i="44"/>
  <c r="Z55" i="98"/>
  <c r="AG55" i="98" s="1"/>
  <c r="AF52" i="103"/>
  <c r="AE52" i="32"/>
  <c r="AG52" i="32"/>
  <c r="W53" i="32"/>
  <c r="AF52" i="32"/>
  <c r="AE52" i="102"/>
  <c r="AG51" i="43"/>
  <c r="AE51" i="43"/>
  <c r="Z56" i="18"/>
  <c r="AF56" i="18" s="1"/>
  <c r="AG52" i="102"/>
  <c r="W53" i="102"/>
  <c r="AE51" i="11"/>
  <c r="AF55" i="46"/>
  <c r="AG55" i="46"/>
  <c r="W56" i="46"/>
  <c r="AE55" i="46"/>
  <c r="Z52" i="87"/>
  <c r="W53" i="87" s="1"/>
  <c r="AE52" i="103"/>
  <c r="AF51" i="11"/>
  <c r="AF51" i="43"/>
  <c r="AF54" i="94"/>
  <c r="AE54" i="94"/>
  <c r="W55" i="94"/>
  <c r="AI54" i="98"/>
  <c r="AG51" i="11"/>
  <c r="Z57" i="47"/>
  <c r="AE57" i="47" s="1"/>
  <c r="Z57" i="41"/>
  <c r="AE57" i="41" s="1"/>
  <c r="Z52" i="90"/>
  <c r="AG52" i="90" s="1"/>
  <c r="Z55" i="53"/>
  <c r="W56" i="53" s="1"/>
  <c r="Z53" i="42"/>
  <c r="AG53" i="42" s="1"/>
  <c r="Z50" i="101"/>
  <c r="AE50" i="101" s="1"/>
  <c r="AE52" i="90"/>
  <c r="W54" i="84"/>
  <c r="AG53" i="84"/>
  <c r="AF53" i="84"/>
  <c r="AE53" i="84"/>
  <c r="AI51" i="104"/>
  <c r="AH52" i="52"/>
  <c r="Y55" i="86"/>
  <c r="X55" i="86"/>
  <c r="AH51" i="20"/>
  <c r="AH53" i="45"/>
  <c r="AI52" i="51"/>
  <c r="Y53" i="102"/>
  <c r="X53" i="102"/>
  <c r="Y54" i="85"/>
  <c r="X54" i="85"/>
  <c r="AH55" i="15"/>
  <c r="Y54" i="88"/>
  <c r="X54" i="88"/>
  <c r="Z55" i="15"/>
  <c r="AH57" i="47"/>
  <c r="AH55" i="98"/>
  <c r="W55" i="97"/>
  <c r="AG54" i="97"/>
  <c r="AF54" i="97"/>
  <c r="AE54" i="97"/>
  <c r="Z51" i="20"/>
  <c r="AI56" i="89"/>
  <c r="AE51" i="54"/>
  <c r="AF51" i="54"/>
  <c r="AG51" i="54"/>
  <c r="W52" i="54"/>
  <c r="AE53" i="55"/>
  <c r="AF53" i="55"/>
  <c r="W54" i="55"/>
  <c r="AG53" i="55"/>
  <c r="Z52" i="52"/>
  <c r="AH53" i="93"/>
  <c r="Y57" i="100"/>
  <c r="X57" i="100"/>
  <c r="Y53" i="51"/>
  <c r="X53" i="51"/>
  <c r="W54" i="96"/>
  <c r="AG53" i="96"/>
  <c r="AF53" i="96"/>
  <c r="AE53" i="96"/>
  <c r="AI51" i="50"/>
  <c r="Y57" i="89"/>
  <c r="X57" i="89"/>
  <c r="AG53" i="48"/>
  <c r="AE53" i="48"/>
  <c r="W54" i="48"/>
  <c r="AF53" i="48"/>
  <c r="Y51" i="99"/>
  <c r="X51" i="99"/>
  <c r="AI53" i="85"/>
  <c r="AH53" i="42"/>
  <c r="AH52" i="90"/>
  <c r="W55" i="105"/>
  <c r="AG54" i="105"/>
  <c r="AF54" i="105"/>
  <c r="AE54" i="105"/>
  <c r="AF50" i="95"/>
  <c r="AE50" i="95"/>
  <c r="W51" i="95"/>
  <c r="AG50" i="95"/>
  <c r="W53" i="35"/>
  <c r="AE52" i="35"/>
  <c r="AF52" i="35"/>
  <c r="AG52" i="35"/>
  <c r="Y52" i="50"/>
  <c r="X52" i="50"/>
  <c r="Y52" i="10"/>
  <c r="X52" i="10"/>
  <c r="AF55" i="98"/>
  <c r="W56" i="98"/>
  <c r="AG53" i="16"/>
  <c r="AE53" i="16"/>
  <c r="AF53" i="16"/>
  <c r="W54" i="16"/>
  <c r="Y54" i="49"/>
  <c r="X54" i="49"/>
  <c r="AE52" i="91"/>
  <c r="W53" i="91"/>
  <c r="AG52" i="91"/>
  <c r="AF52" i="91"/>
  <c r="AI50" i="99"/>
  <c r="Z53" i="45"/>
  <c r="Z53" i="93"/>
  <c r="Y55" i="94"/>
  <c r="X55" i="94"/>
  <c r="AG56" i="18"/>
  <c r="AE56" i="18"/>
  <c r="W57" i="18"/>
  <c r="AH50" i="101"/>
  <c r="AF52" i="87"/>
  <c r="AI53" i="49"/>
  <c r="AH53" i="44"/>
  <c r="AH56" i="18"/>
  <c r="AH55" i="13"/>
  <c r="AI51" i="10"/>
  <c r="AH52" i="92"/>
  <c r="W53" i="82"/>
  <c r="AG52" i="82"/>
  <c r="AF52" i="82"/>
  <c r="AE52" i="82"/>
  <c r="Y54" i="83"/>
  <c r="X54" i="83"/>
  <c r="Y52" i="104"/>
  <c r="X52" i="104"/>
  <c r="Z55" i="13"/>
  <c r="AI53" i="88"/>
  <c r="AH52" i="87"/>
  <c r="AH53" i="84"/>
  <c r="Z52" i="92"/>
  <c r="AH57" i="41"/>
  <c r="AI53" i="83"/>
  <c r="AH55" i="53"/>
  <c r="AI56" i="100"/>
  <c r="Y52" i="43"/>
  <c r="X52" i="43"/>
  <c r="Y53" i="103"/>
  <c r="X53" i="103"/>
  <c r="Y52" i="11"/>
  <c r="X52" i="11"/>
  <c r="AI52" i="102" l="1"/>
  <c r="W53" i="90"/>
  <c r="AI51" i="11"/>
  <c r="AF50" i="101"/>
  <c r="AI51" i="43"/>
  <c r="AE55" i="98"/>
  <c r="AE52" i="87"/>
  <c r="AI54" i="94"/>
  <c r="AE55" i="53"/>
  <c r="AG52" i="87"/>
  <c r="AI52" i="103"/>
  <c r="Z52" i="50"/>
  <c r="AF52" i="90"/>
  <c r="Z52" i="104"/>
  <c r="AF53" i="42"/>
  <c r="AI53" i="42" s="1"/>
  <c r="Y53" i="32"/>
  <c r="X53" i="32"/>
  <c r="Z52" i="10"/>
  <c r="AG52" i="10" s="1"/>
  <c r="AF57" i="41"/>
  <c r="AI52" i="32"/>
  <c r="AG53" i="44"/>
  <c r="Z54" i="85"/>
  <c r="AG54" i="85" s="1"/>
  <c r="AE53" i="44"/>
  <c r="AF55" i="53"/>
  <c r="W54" i="44"/>
  <c r="X54" i="44" s="1"/>
  <c r="W51" i="101"/>
  <c r="AG50" i="101"/>
  <c r="AI55" i="46"/>
  <c r="AG55" i="53"/>
  <c r="Y56" i="46"/>
  <c r="X56" i="46"/>
  <c r="Z54" i="83"/>
  <c r="AF54" i="83" s="1"/>
  <c r="W54" i="42"/>
  <c r="X54" i="42" s="1"/>
  <c r="W58" i="41"/>
  <c r="X58" i="41" s="1"/>
  <c r="AG57" i="47"/>
  <c r="AE53" i="42"/>
  <c r="AG57" i="41"/>
  <c r="AI57" i="41" s="1"/>
  <c r="AF57" i="47"/>
  <c r="W58" i="47"/>
  <c r="Z55" i="94"/>
  <c r="W56" i="94" s="1"/>
  <c r="Z57" i="89"/>
  <c r="W58" i="89" s="1"/>
  <c r="Z57" i="100"/>
  <c r="W58" i="100" s="1"/>
  <c r="Z52" i="43"/>
  <c r="AE52" i="43" s="1"/>
  <c r="Z54" i="88"/>
  <c r="W55" i="88" s="1"/>
  <c r="Z54" i="49"/>
  <c r="AE54" i="49" s="1"/>
  <c r="Z53" i="51"/>
  <c r="AE53" i="51" s="1"/>
  <c r="Z53" i="102"/>
  <c r="AF53" i="102" s="1"/>
  <c r="AE54" i="88"/>
  <c r="AH52" i="11"/>
  <c r="Y55" i="105"/>
  <c r="X55" i="105"/>
  <c r="AI53" i="48"/>
  <c r="Y55" i="97"/>
  <c r="X55" i="97"/>
  <c r="AI53" i="84"/>
  <c r="Y51" i="101"/>
  <c r="X51" i="101"/>
  <c r="AI52" i="82"/>
  <c r="Y57" i="18"/>
  <c r="X57" i="18"/>
  <c r="AE53" i="45"/>
  <c r="AG53" i="45"/>
  <c r="AF53" i="45"/>
  <c r="W54" i="45"/>
  <c r="Y56" i="98"/>
  <c r="X56" i="98"/>
  <c r="AI52" i="35"/>
  <c r="AI53" i="96"/>
  <c r="AE52" i="52"/>
  <c r="W53" i="52"/>
  <c r="AF52" i="52"/>
  <c r="AG52" i="52"/>
  <c r="AH55" i="86"/>
  <c r="W56" i="13"/>
  <c r="AG55" i="13"/>
  <c r="AF55" i="13"/>
  <c r="AE55" i="13"/>
  <c r="AH54" i="83"/>
  <c r="AI56" i="18"/>
  <c r="Y53" i="91"/>
  <c r="X53" i="91"/>
  <c r="AI55" i="98"/>
  <c r="AH52" i="50"/>
  <c r="Y53" i="35"/>
  <c r="X53" i="35"/>
  <c r="AH57" i="89"/>
  <c r="AH57" i="100"/>
  <c r="Z55" i="86"/>
  <c r="Y54" i="42"/>
  <c r="Y56" i="53"/>
  <c r="X56" i="53"/>
  <c r="Y52" i="54"/>
  <c r="X52" i="54"/>
  <c r="AG51" i="20"/>
  <c r="AF51" i="20"/>
  <c r="AE51" i="20"/>
  <c r="W52" i="20"/>
  <c r="AH54" i="88"/>
  <c r="AH53" i="102"/>
  <c r="AH53" i="103"/>
  <c r="AI52" i="91"/>
  <c r="Y54" i="16"/>
  <c r="X54" i="16"/>
  <c r="AE52" i="50"/>
  <c r="AG52" i="50"/>
  <c r="AF52" i="50"/>
  <c r="W53" i="50"/>
  <c r="AI54" i="105"/>
  <c r="AH51" i="99"/>
  <c r="AE57" i="89"/>
  <c r="Y54" i="55"/>
  <c r="X54" i="55"/>
  <c r="AI51" i="54"/>
  <c r="AI54" i="97"/>
  <c r="W56" i="15"/>
  <c r="AG55" i="15"/>
  <c r="AF55" i="15"/>
  <c r="AE55" i="15"/>
  <c r="AH54" i="85"/>
  <c r="Y54" i="84"/>
  <c r="X54" i="84"/>
  <c r="Y53" i="90"/>
  <c r="X53" i="90"/>
  <c r="AH52" i="43"/>
  <c r="AF52" i="104"/>
  <c r="AE52" i="104"/>
  <c r="AG52" i="104"/>
  <c r="W53" i="104"/>
  <c r="AH54" i="49"/>
  <c r="AG53" i="51"/>
  <c r="Z52" i="11"/>
  <c r="Z53" i="103"/>
  <c r="Y53" i="82"/>
  <c r="X53" i="82"/>
  <c r="Y53" i="87"/>
  <c r="X53" i="87"/>
  <c r="W54" i="93"/>
  <c r="AG53" i="93"/>
  <c r="AF53" i="93"/>
  <c r="AE53" i="93"/>
  <c r="Y51" i="95"/>
  <c r="X51" i="95"/>
  <c r="Z51" i="99"/>
  <c r="Y54" i="96"/>
  <c r="X54" i="96"/>
  <c r="AF52" i="92"/>
  <c r="AE52" i="92"/>
  <c r="W53" i="92"/>
  <c r="AG52" i="92"/>
  <c r="AH52" i="104"/>
  <c r="AH55" i="94"/>
  <c r="AI53" i="16"/>
  <c r="AH52" i="10"/>
  <c r="AI50" i="95"/>
  <c r="Y54" i="48"/>
  <c r="X54" i="48"/>
  <c r="AH53" i="51"/>
  <c r="AI53" i="55"/>
  <c r="AG52" i="43" l="1"/>
  <c r="AI53" i="44"/>
  <c r="AF54" i="49"/>
  <c r="AE54" i="85"/>
  <c r="AF54" i="85"/>
  <c r="W55" i="85"/>
  <c r="W55" i="49"/>
  <c r="W53" i="43"/>
  <c r="Y53" i="43" s="1"/>
  <c r="W54" i="102"/>
  <c r="AG54" i="49"/>
  <c r="AI50" i="101"/>
  <c r="Y54" i="44"/>
  <c r="Z54" i="44" s="1"/>
  <c r="AI52" i="87"/>
  <c r="AE52" i="10"/>
  <c r="AF54" i="88"/>
  <c r="AG54" i="88"/>
  <c r="AI52" i="90"/>
  <c r="W55" i="83"/>
  <c r="AG54" i="83"/>
  <c r="W53" i="10"/>
  <c r="Y53" i="10" s="1"/>
  <c r="AE54" i="83"/>
  <c r="AF52" i="10"/>
  <c r="Z57" i="18"/>
  <c r="AE57" i="18" s="1"/>
  <c r="AF53" i="51"/>
  <c r="AI53" i="51" s="1"/>
  <c r="Z56" i="53"/>
  <c r="AF56" i="53" s="1"/>
  <c r="AH53" i="32"/>
  <c r="Z53" i="32"/>
  <c r="Z53" i="91"/>
  <c r="AG53" i="91" s="1"/>
  <c r="AE55" i="94"/>
  <c r="AG57" i="89"/>
  <c r="Y58" i="41"/>
  <c r="Z58" i="41" s="1"/>
  <c r="W59" i="41" s="1"/>
  <c r="AF55" i="94"/>
  <c r="AG53" i="102"/>
  <c r="AI55" i="53"/>
  <c r="AF57" i="89"/>
  <c r="AG55" i="94"/>
  <c r="W54" i="51"/>
  <c r="Y54" i="51" s="1"/>
  <c r="Z51" i="101"/>
  <c r="AF51" i="101" s="1"/>
  <c r="AI57" i="47"/>
  <c r="Z56" i="46"/>
  <c r="AH56" i="46"/>
  <c r="AF57" i="100"/>
  <c r="X58" i="47"/>
  <c r="AF52" i="43"/>
  <c r="AG57" i="100"/>
  <c r="Y58" i="47"/>
  <c r="AE57" i="100"/>
  <c r="AE53" i="102"/>
  <c r="Z51" i="95"/>
  <c r="AF51" i="95" s="1"/>
  <c r="Z53" i="87"/>
  <c r="W54" i="87" s="1"/>
  <c r="Z54" i="96"/>
  <c r="AE54" i="96" s="1"/>
  <c r="Z53" i="82"/>
  <c r="W54" i="82" s="1"/>
  <c r="Z53" i="35"/>
  <c r="W54" i="35" s="1"/>
  <c r="Z56" i="98"/>
  <c r="AF56" i="98" s="1"/>
  <c r="Z55" i="105"/>
  <c r="AF55" i="105" s="1"/>
  <c r="Y54" i="45"/>
  <c r="X54" i="45"/>
  <c r="Y56" i="94"/>
  <c r="X56" i="94"/>
  <c r="AI52" i="92"/>
  <c r="AH54" i="84"/>
  <c r="AH54" i="16"/>
  <c r="AH54" i="42"/>
  <c r="Y56" i="13"/>
  <c r="X56" i="13"/>
  <c r="Y53" i="52"/>
  <c r="X53" i="52"/>
  <c r="AH55" i="97"/>
  <c r="Y55" i="85"/>
  <c r="X55" i="85"/>
  <c r="AI53" i="93"/>
  <c r="W54" i="103"/>
  <c r="AG53" i="103"/>
  <c r="AE53" i="103"/>
  <c r="AF53" i="103"/>
  <c r="Z54" i="84"/>
  <c r="AI55" i="15"/>
  <c r="AH52" i="54"/>
  <c r="AH56" i="53"/>
  <c r="Z54" i="42"/>
  <c r="AH53" i="35"/>
  <c r="AI52" i="52"/>
  <c r="AH58" i="47"/>
  <c r="Z55" i="97"/>
  <c r="AH54" i="48"/>
  <c r="AI52" i="104"/>
  <c r="Z54" i="48"/>
  <c r="AH54" i="96"/>
  <c r="AH53" i="82"/>
  <c r="W53" i="11"/>
  <c r="AG52" i="11"/>
  <c r="AF52" i="11"/>
  <c r="AE52" i="11"/>
  <c r="X54" i="51"/>
  <c r="Y53" i="50"/>
  <c r="X53" i="50"/>
  <c r="Z54" i="16"/>
  <c r="Z52" i="54"/>
  <c r="AH53" i="91"/>
  <c r="AH56" i="98"/>
  <c r="AI53" i="45"/>
  <c r="AI54" i="49"/>
  <c r="Y55" i="83"/>
  <c r="X55" i="83"/>
  <c r="W58" i="18"/>
  <c r="AF57" i="18"/>
  <c r="AG57" i="18"/>
  <c r="AH55" i="105"/>
  <c r="W52" i="99"/>
  <c r="AG51" i="99"/>
  <c r="AF51" i="99"/>
  <c r="AE51" i="99"/>
  <c r="AH54" i="44"/>
  <c r="Y53" i="104"/>
  <c r="X53" i="104"/>
  <c r="AH53" i="90"/>
  <c r="AH54" i="55"/>
  <c r="Y58" i="100"/>
  <c r="X58" i="100"/>
  <c r="Y52" i="20"/>
  <c r="X52" i="20"/>
  <c r="AE56" i="53"/>
  <c r="AE53" i="35"/>
  <c r="AG53" i="35"/>
  <c r="W54" i="91"/>
  <c r="AI55" i="13"/>
  <c r="AH57" i="18"/>
  <c r="AI54" i="85"/>
  <c r="Y55" i="88"/>
  <c r="X55" i="88"/>
  <c r="Y53" i="92"/>
  <c r="X53" i="92"/>
  <c r="AH53" i="87"/>
  <c r="AI52" i="50"/>
  <c r="Y55" i="49"/>
  <c r="X55" i="49"/>
  <c r="AH51" i="95"/>
  <c r="Y54" i="93"/>
  <c r="X54" i="93"/>
  <c r="Z53" i="90"/>
  <c r="Y56" i="15"/>
  <c r="X56" i="15"/>
  <c r="Z54" i="55"/>
  <c r="Y58" i="89"/>
  <c r="X58" i="89"/>
  <c r="AI51" i="20"/>
  <c r="AH58" i="41"/>
  <c r="AF55" i="86"/>
  <c r="AE55" i="86"/>
  <c r="AG55" i="86"/>
  <c r="W56" i="86"/>
  <c r="AH51" i="101"/>
  <c r="Y54" i="102"/>
  <c r="X54" i="102"/>
  <c r="X53" i="43" l="1"/>
  <c r="AI57" i="89"/>
  <c r="AI52" i="10"/>
  <c r="AE53" i="82"/>
  <c r="W52" i="101"/>
  <c r="AI57" i="100"/>
  <c r="AI54" i="88"/>
  <c r="AI55" i="94"/>
  <c r="AF53" i="35"/>
  <c r="X53" i="10"/>
  <c r="Z53" i="10" s="1"/>
  <c r="W57" i="53"/>
  <c r="AI54" i="83"/>
  <c r="AG54" i="96"/>
  <c r="AF53" i="82"/>
  <c r="AE53" i="91"/>
  <c r="AG56" i="53"/>
  <c r="AI56" i="53" s="1"/>
  <c r="AG53" i="82"/>
  <c r="AI52" i="43"/>
  <c r="AF53" i="91"/>
  <c r="AI53" i="102"/>
  <c r="AF54" i="96"/>
  <c r="AG53" i="32"/>
  <c r="W54" i="32"/>
  <c r="AF53" i="32"/>
  <c r="AE53" i="32"/>
  <c r="AE51" i="101"/>
  <c r="W55" i="96"/>
  <c r="AG58" i="41"/>
  <c r="AE58" i="41"/>
  <c r="AG55" i="105"/>
  <c r="AG51" i="101"/>
  <c r="AF58" i="41"/>
  <c r="AF53" i="87"/>
  <c r="AG56" i="46"/>
  <c r="AE56" i="46"/>
  <c r="AF56" i="46"/>
  <c r="W57" i="46"/>
  <c r="W56" i="105"/>
  <c r="Y56" i="105" s="1"/>
  <c r="Z58" i="47"/>
  <c r="W59" i="47" s="1"/>
  <c r="Z56" i="15"/>
  <c r="AG56" i="15" s="1"/>
  <c r="AG56" i="98"/>
  <c r="Z53" i="50"/>
  <c r="AF53" i="50" s="1"/>
  <c r="W52" i="95"/>
  <c r="X52" i="95" s="1"/>
  <c r="AE53" i="87"/>
  <c r="AG51" i="95"/>
  <c r="W57" i="98"/>
  <c r="X57" i="98" s="1"/>
  <c r="AE56" i="98"/>
  <c r="AE51" i="95"/>
  <c r="Z55" i="85"/>
  <c r="AE55" i="85" s="1"/>
  <c r="Z53" i="52"/>
  <c r="AG53" i="52" s="1"/>
  <c r="AG53" i="87"/>
  <c r="AE55" i="105"/>
  <c r="Z56" i="94"/>
  <c r="AF56" i="94" s="1"/>
  <c r="Z54" i="45"/>
  <c r="AG54" i="45" s="1"/>
  <c r="Z55" i="88"/>
  <c r="W56" i="88" s="1"/>
  <c r="Z55" i="83"/>
  <c r="AF55" i="83" s="1"/>
  <c r="Z54" i="102"/>
  <c r="W55" i="102" s="1"/>
  <c r="Z54" i="93"/>
  <c r="AF54" i="93" s="1"/>
  <c r="Z54" i="51"/>
  <c r="AE54" i="51" s="1"/>
  <c r="Z53" i="92"/>
  <c r="AE53" i="92" s="1"/>
  <c r="Z55" i="49"/>
  <c r="AG55" i="49" s="1"/>
  <c r="AH53" i="43"/>
  <c r="AH58" i="89"/>
  <c r="Y54" i="35"/>
  <c r="X54" i="35"/>
  <c r="AE54" i="48"/>
  <c r="W55" i="48"/>
  <c r="AF54" i="48"/>
  <c r="AG54" i="48"/>
  <c r="Y54" i="103"/>
  <c r="X54" i="103"/>
  <c r="AH56" i="13"/>
  <c r="Y52" i="101"/>
  <c r="X52" i="101"/>
  <c r="W56" i="97"/>
  <c r="AG55" i="97"/>
  <c r="AE55" i="97"/>
  <c r="AF55" i="97"/>
  <c r="Z53" i="43"/>
  <c r="AH52" i="20"/>
  <c r="Z58" i="89"/>
  <c r="W54" i="90"/>
  <c r="AG53" i="90"/>
  <c r="AF53" i="90"/>
  <c r="AE53" i="90"/>
  <c r="AH53" i="92"/>
  <c r="AI53" i="91"/>
  <c r="Z52" i="20"/>
  <c r="AH58" i="100"/>
  <c r="AI51" i="99"/>
  <c r="W53" i="54"/>
  <c r="AE52" i="54"/>
  <c r="AG52" i="54"/>
  <c r="AF52" i="54"/>
  <c r="AI52" i="11"/>
  <c r="Z56" i="13"/>
  <c r="Y57" i="98"/>
  <c r="Y54" i="82"/>
  <c r="X54" i="82"/>
  <c r="AH55" i="49"/>
  <c r="AH55" i="88"/>
  <c r="AE54" i="44"/>
  <c r="W55" i="44"/>
  <c r="AF54" i="44"/>
  <c r="AG54" i="44"/>
  <c r="Y57" i="53"/>
  <c r="X57" i="53"/>
  <c r="Z58" i="100"/>
  <c r="AH53" i="104"/>
  <c r="Y58" i="18"/>
  <c r="X58" i="18"/>
  <c r="AE54" i="16"/>
  <c r="W55" i="16"/>
  <c r="AF54" i="16"/>
  <c r="AG54" i="16"/>
  <c r="AE54" i="42"/>
  <c r="AF54" i="42"/>
  <c r="AG54" i="42"/>
  <c r="W55" i="42"/>
  <c r="W55" i="84"/>
  <c r="AG54" i="84"/>
  <c r="AF54" i="84"/>
  <c r="AE54" i="84"/>
  <c r="Y55" i="96"/>
  <c r="X55" i="96"/>
  <c r="Y59" i="41"/>
  <c r="X59" i="41"/>
  <c r="AI55" i="86"/>
  <c r="AH54" i="102"/>
  <c r="AE54" i="55"/>
  <c r="AF54" i="55"/>
  <c r="AG54" i="55"/>
  <c r="W55" i="55"/>
  <c r="AH54" i="93"/>
  <c r="Y54" i="91"/>
  <c r="X54" i="91"/>
  <c r="Z53" i="104"/>
  <c r="AI57" i="18"/>
  <c r="AH53" i="50"/>
  <c r="AH55" i="85"/>
  <c r="AH53" i="52"/>
  <c r="AH56" i="94"/>
  <c r="Y54" i="87"/>
  <c r="X54" i="87"/>
  <c r="Y56" i="86"/>
  <c r="X56" i="86"/>
  <c r="AH56" i="15"/>
  <c r="Y52" i="99"/>
  <c r="X52" i="99"/>
  <c r="AH55" i="83"/>
  <c r="AH54" i="51"/>
  <c r="Y53" i="11"/>
  <c r="X53" i="11"/>
  <c r="AI53" i="103"/>
  <c r="AH54" i="45"/>
  <c r="AF55" i="88" l="1"/>
  <c r="AF53" i="52"/>
  <c r="W54" i="92"/>
  <c r="AE54" i="93"/>
  <c r="AE53" i="50"/>
  <c r="AI51" i="101"/>
  <c r="AH53" i="10"/>
  <c r="AF54" i="102"/>
  <c r="AE54" i="102"/>
  <c r="AE58" i="47"/>
  <c r="AF55" i="85"/>
  <c r="AI54" i="96"/>
  <c r="AI58" i="41"/>
  <c r="W56" i="49"/>
  <c r="AI55" i="105"/>
  <c r="W55" i="93"/>
  <c r="AG54" i="51"/>
  <c r="AI53" i="82"/>
  <c r="AE56" i="94"/>
  <c r="AE56" i="15"/>
  <c r="AF56" i="15"/>
  <c r="AI53" i="35"/>
  <c r="W57" i="15"/>
  <c r="X57" i="15" s="1"/>
  <c r="W54" i="50"/>
  <c r="Y54" i="50" s="1"/>
  <c r="AI51" i="95"/>
  <c r="AI53" i="32"/>
  <c r="AF54" i="51"/>
  <c r="X54" i="32"/>
  <c r="AH54" i="32" s="1"/>
  <c r="Y54" i="32"/>
  <c r="AG53" i="50"/>
  <c r="AI53" i="50" s="1"/>
  <c r="W56" i="83"/>
  <c r="Y56" i="83" s="1"/>
  <c r="AE55" i="88"/>
  <c r="AI53" i="87"/>
  <c r="AG55" i="88"/>
  <c r="AG55" i="85"/>
  <c r="W56" i="85"/>
  <c r="Y56" i="85" s="1"/>
  <c r="Y59" i="47"/>
  <c r="X59" i="47"/>
  <c r="W54" i="52"/>
  <c r="X54" i="52" s="1"/>
  <c r="AE53" i="52"/>
  <c r="Z52" i="101"/>
  <c r="W53" i="101" s="1"/>
  <c r="AG55" i="83"/>
  <c r="X57" i="46"/>
  <c r="AH57" i="46" s="1"/>
  <c r="Y57" i="46"/>
  <c r="X56" i="105"/>
  <c r="Z56" i="105" s="1"/>
  <c r="W57" i="105" s="1"/>
  <c r="AE55" i="83"/>
  <c r="AG54" i="102"/>
  <c r="AI54" i="102" s="1"/>
  <c r="AF55" i="49"/>
  <c r="AF58" i="47"/>
  <c r="AE55" i="49"/>
  <c r="AG58" i="47"/>
  <c r="AI56" i="46"/>
  <c r="Z54" i="87"/>
  <c r="AE54" i="87" s="1"/>
  <c r="Z59" i="41"/>
  <c r="W57" i="94"/>
  <c r="Y57" i="94" s="1"/>
  <c r="W55" i="51"/>
  <c r="Y55" i="51" s="1"/>
  <c r="Y52" i="95"/>
  <c r="Z52" i="95" s="1"/>
  <c r="AG53" i="92"/>
  <c r="AI56" i="98"/>
  <c r="AF53" i="92"/>
  <c r="AG54" i="93"/>
  <c r="AI54" i="93" s="1"/>
  <c r="W55" i="45"/>
  <c r="X55" i="45" s="1"/>
  <c r="AG56" i="94"/>
  <c r="AI56" i="94" s="1"/>
  <c r="Z54" i="82"/>
  <c r="W55" i="82" s="1"/>
  <c r="Z54" i="35"/>
  <c r="AF54" i="35" s="1"/>
  <c r="AF54" i="45"/>
  <c r="AE54" i="45"/>
  <c r="Z52" i="99"/>
  <c r="AG52" i="99" s="1"/>
  <c r="Z54" i="91"/>
  <c r="AF54" i="91" s="1"/>
  <c r="Z55" i="96"/>
  <c r="W56" i="96" s="1"/>
  <c r="Z57" i="53"/>
  <c r="AF57" i="53" s="1"/>
  <c r="Z54" i="103"/>
  <c r="AG54" i="103" s="1"/>
  <c r="Z58" i="18"/>
  <c r="AF58" i="18" s="1"/>
  <c r="Z56" i="86"/>
  <c r="W57" i="86" s="1"/>
  <c r="Z53" i="11"/>
  <c r="AG53" i="11" s="1"/>
  <c r="AG52" i="101"/>
  <c r="W55" i="87"/>
  <c r="AF54" i="87"/>
  <c r="Y55" i="16"/>
  <c r="X55" i="16"/>
  <c r="AI53" i="90"/>
  <c r="Y55" i="93"/>
  <c r="X55" i="93"/>
  <c r="AI54" i="84"/>
  <c r="AI52" i="54"/>
  <c r="AH54" i="91"/>
  <c r="AI54" i="55"/>
  <c r="Y54" i="52"/>
  <c r="AH57" i="98"/>
  <c r="Y56" i="97"/>
  <c r="X56" i="97"/>
  <c r="AH55" i="96"/>
  <c r="AI55" i="97"/>
  <c r="AF53" i="104"/>
  <c r="AE53" i="104"/>
  <c r="AG53" i="104"/>
  <c r="W54" i="104"/>
  <c r="AI54" i="16"/>
  <c r="AH59" i="41"/>
  <c r="AE53" i="10"/>
  <c r="W54" i="10"/>
  <c r="AG53" i="10"/>
  <c r="AF53" i="10"/>
  <c r="Y55" i="84"/>
  <c r="X55" i="84"/>
  <c r="AE58" i="100"/>
  <c r="W59" i="100"/>
  <c r="AG58" i="100"/>
  <c r="AF58" i="100"/>
  <c r="Y54" i="92"/>
  <c r="X54" i="92"/>
  <c r="Y55" i="44"/>
  <c r="X55" i="44"/>
  <c r="Z57" i="98"/>
  <c r="AF56" i="13"/>
  <c r="AE56" i="13"/>
  <c r="W57" i="13"/>
  <c r="AG56" i="13"/>
  <c r="Y54" i="90"/>
  <c r="X54" i="90"/>
  <c r="AE53" i="43"/>
  <c r="AG53" i="43"/>
  <c r="W54" i="43"/>
  <c r="AF53" i="43"/>
  <c r="AH54" i="103"/>
  <c r="Y56" i="88"/>
  <c r="X56" i="88"/>
  <c r="AG52" i="20"/>
  <c r="AE52" i="20"/>
  <c r="AF52" i="20"/>
  <c r="W53" i="20"/>
  <c r="AH52" i="99"/>
  <c r="AI54" i="42"/>
  <c r="Y53" i="54"/>
  <c r="X53" i="54"/>
  <c r="AH59" i="47"/>
  <c r="AH53" i="11"/>
  <c r="Y55" i="42"/>
  <c r="X55" i="42"/>
  <c r="AH58" i="18"/>
  <c r="AH57" i="53"/>
  <c r="AI54" i="44"/>
  <c r="AF58" i="89"/>
  <c r="AE58" i="89"/>
  <c r="AG58" i="89"/>
  <c r="W59" i="89"/>
  <c r="AH52" i="101"/>
  <c r="Y55" i="48"/>
  <c r="X55" i="48"/>
  <c r="AH54" i="35"/>
  <c r="Y56" i="49"/>
  <c r="X56" i="49"/>
  <c r="AH56" i="86"/>
  <c r="AH52" i="95"/>
  <c r="AH54" i="87"/>
  <c r="Y55" i="55"/>
  <c r="X55" i="55"/>
  <c r="AE59" i="41"/>
  <c r="AF59" i="41"/>
  <c r="AG59" i="41"/>
  <c r="W60" i="41"/>
  <c r="AH54" i="82"/>
  <c r="AI54" i="48"/>
  <c r="Y55" i="102"/>
  <c r="X55" i="102"/>
  <c r="W58" i="53" l="1"/>
  <c r="Z59" i="47"/>
  <c r="AG59" i="47" s="1"/>
  <c r="Y57" i="15"/>
  <c r="X54" i="50"/>
  <c r="X56" i="83"/>
  <c r="Z55" i="42"/>
  <c r="AG54" i="87"/>
  <c r="AI54" i="87" s="1"/>
  <c r="AI56" i="15"/>
  <c r="Z55" i="16"/>
  <c r="AE54" i="35"/>
  <c r="Z54" i="32"/>
  <c r="AF54" i="32" s="1"/>
  <c r="X56" i="85"/>
  <c r="W55" i="91"/>
  <c r="AI53" i="92"/>
  <c r="AE53" i="11"/>
  <c r="W54" i="11"/>
  <c r="Y54" i="11" s="1"/>
  <c r="AI55" i="85"/>
  <c r="AF52" i="101"/>
  <c r="AI55" i="88"/>
  <c r="AE52" i="101"/>
  <c r="AE54" i="82"/>
  <c r="AF54" i="82"/>
  <c r="AI54" i="51"/>
  <c r="AG54" i="82"/>
  <c r="AE57" i="53"/>
  <c r="AG57" i="53"/>
  <c r="AE55" i="96"/>
  <c r="AF55" i="96"/>
  <c r="AE54" i="32"/>
  <c r="AG54" i="32"/>
  <c r="X57" i="94"/>
  <c r="Z57" i="94" s="1"/>
  <c r="Z54" i="90"/>
  <c r="W55" i="90" s="1"/>
  <c r="AE54" i="103"/>
  <c r="AG54" i="35"/>
  <c r="AI54" i="35" s="1"/>
  <c r="AI55" i="83"/>
  <c r="AF53" i="11"/>
  <c r="AE59" i="47"/>
  <c r="W55" i="35"/>
  <c r="Y55" i="35" s="1"/>
  <c r="AI55" i="49"/>
  <c r="Z57" i="46"/>
  <c r="AG57" i="46" s="1"/>
  <c r="Y55" i="45"/>
  <c r="W55" i="103"/>
  <c r="AF59" i="47"/>
  <c r="AE56" i="105"/>
  <c r="Z56" i="49"/>
  <c r="W57" i="49" s="1"/>
  <c r="AI53" i="52"/>
  <c r="AF56" i="105"/>
  <c r="AE58" i="18"/>
  <c r="AI58" i="47"/>
  <c r="AH56" i="105"/>
  <c r="X55" i="51"/>
  <c r="AH55" i="51" s="1"/>
  <c r="AG56" i="105"/>
  <c r="AG58" i="18"/>
  <c r="AF54" i="103"/>
  <c r="AI54" i="103" s="1"/>
  <c r="W60" i="47"/>
  <c r="Y60" i="47" s="1"/>
  <c r="W59" i="18"/>
  <c r="Y59" i="18" s="1"/>
  <c r="W53" i="95"/>
  <c r="Y53" i="95" s="1"/>
  <c r="AF52" i="95"/>
  <c r="AG52" i="95"/>
  <c r="AE52" i="95"/>
  <c r="AG54" i="91"/>
  <c r="W53" i="99"/>
  <c r="Y53" i="99" s="1"/>
  <c r="AG56" i="86"/>
  <c r="Z56" i="85"/>
  <c r="AE56" i="85" s="1"/>
  <c r="AG55" i="96"/>
  <c r="AE52" i="99"/>
  <c r="AI54" i="45"/>
  <c r="Z55" i="84"/>
  <c r="W56" i="84" s="1"/>
  <c r="AE54" i="91"/>
  <c r="AF52" i="99"/>
  <c r="AE56" i="86"/>
  <c r="AF56" i="86"/>
  <c r="Z55" i="44"/>
  <c r="AF55" i="44" s="1"/>
  <c r="Z56" i="97"/>
  <c r="W57" i="97" s="1"/>
  <c r="Z55" i="45"/>
  <c r="AG55" i="45" s="1"/>
  <c r="Z56" i="83"/>
  <c r="AE56" i="83" s="1"/>
  <c r="Z54" i="52"/>
  <c r="AE54" i="52" s="1"/>
  <c r="AI52" i="20"/>
  <c r="Y57" i="86"/>
  <c r="X57" i="86"/>
  <c r="AH55" i="48"/>
  <c r="AH53" i="54"/>
  <c r="AI53" i="43"/>
  <c r="Y54" i="104"/>
  <c r="X54" i="104"/>
  <c r="AH56" i="97"/>
  <c r="AH55" i="102"/>
  <c r="AI59" i="41"/>
  <c r="AH55" i="45"/>
  <c r="Y55" i="82"/>
  <c r="X55" i="82"/>
  <c r="Z55" i="102"/>
  <c r="AH56" i="83"/>
  <c r="Z55" i="48"/>
  <c r="AH55" i="42"/>
  <c r="Z53" i="54"/>
  <c r="AH54" i="90"/>
  <c r="Y57" i="13"/>
  <c r="X57" i="13"/>
  <c r="Y59" i="100"/>
  <c r="X59" i="100"/>
  <c r="AH55" i="16"/>
  <c r="Y55" i="87"/>
  <c r="X55" i="87"/>
  <c r="X60" i="47"/>
  <c r="Y59" i="89"/>
  <c r="X59" i="89"/>
  <c r="AE55" i="42"/>
  <c r="AF55" i="42"/>
  <c r="AG55" i="42"/>
  <c r="W56" i="42"/>
  <c r="AH56" i="88"/>
  <c r="AI56" i="13"/>
  <c r="AH54" i="92"/>
  <c r="AI58" i="100"/>
  <c r="Y54" i="10"/>
  <c r="X54" i="10"/>
  <c r="AI53" i="104"/>
  <c r="Y57" i="105"/>
  <c r="X57" i="105"/>
  <c r="AH55" i="93"/>
  <c r="AE55" i="16"/>
  <c r="AF55" i="16"/>
  <c r="W56" i="16"/>
  <c r="AG55" i="16"/>
  <c r="Y53" i="20"/>
  <c r="X53" i="20"/>
  <c r="AH56" i="85"/>
  <c r="Z56" i="88"/>
  <c r="Z54" i="92"/>
  <c r="AH55" i="84"/>
  <c r="AI53" i="10"/>
  <c r="Y55" i="91"/>
  <c r="X55" i="91"/>
  <c r="Z55" i="51"/>
  <c r="Z55" i="93"/>
  <c r="Y53" i="101"/>
  <c r="X53" i="101"/>
  <c r="AH55" i="44"/>
  <c r="AH54" i="50"/>
  <c r="AH57" i="15"/>
  <c r="Y60" i="41"/>
  <c r="X60" i="41"/>
  <c r="AH55" i="55"/>
  <c r="Z54" i="50"/>
  <c r="Z57" i="15"/>
  <c r="Z55" i="55"/>
  <c r="AH56" i="49"/>
  <c r="AI58" i="89"/>
  <c r="Y54" i="43"/>
  <c r="X54" i="43"/>
  <c r="AF57" i="98"/>
  <c r="AE57" i="98"/>
  <c r="AG57" i="98"/>
  <c r="W58" i="98"/>
  <c r="Y58" i="53"/>
  <c r="X58" i="53"/>
  <c r="AH54" i="52"/>
  <c r="AI53" i="11"/>
  <c r="Y55" i="103"/>
  <c r="X55" i="103"/>
  <c r="Y56" i="96"/>
  <c r="X56" i="96"/>
  <c r="W57" i="83" l="1"/>
  <c r="AI52" i="101"/>
  <c r="AE54" i="90"/>
  <c r="AF54" i="90"/>
  <c r="AG54" i="90"/>
  <c r="W55" i="32"/>
  <c r="Z55" i="82"/>
  <c r="X54" i="11"/>
  <c r="AI59" i="47"/>
  <c r="Z55" i="91"/>
  <c r="AF56" i="83"/>
  <c r="X53" i="95"/>
  <c r="AI57" i="53"/>
  <c r="AI54" i="82"/>
  <c r="AH57" i="94"/>
  <c r="AI52" i="95"/>
  <c r="AG56" i="83"/>
  <c r="AF56" i="85"/>
  <c r="W55" i="52"/>
  <c r="AE56" i="49"/>
  <c r="AG56" i="85"/>
  <c r="X55" i="32"/>
  <c r="Y55" i="32"/>
  <c r="AI58" i="18"/>
  <c r="AF55" i="45"/>
  <c r="AE57" i="46"/>
  <c r="X55" i="35"/>
  <c r="AE55" i="45"/>
  <c r="AI55" i="96"/>
  <c r="AF57" i="46"/>
  <c r="AI54" i="32"/>
  <c r="W56" i="45"/>
  <c r="Y56" i="45" s="1"/>
  <c r="X59" i="18"/>
  <c r="W57" i="85"/>
  <c r="W58" i="46"/>
  <c r="Y58" i="46" s="1"/>
  <c r="AI54" i="91"/>
  <c r="AG55" i="44"/>
  <c r="AI56" i="86"/>
  <c r="AG54" i="52"/>
  <c r="AG56" i="49"/>
  <c r="AI52" i="99"/>
  <c r="X53" i="99"/>
  <c r="AH53" i="99" s="1"/>
  <c r="Z53" i="95"/>
  <c r="AF54" i="52"/>
  <c r="AF56" i="49"/>
  <c r="AI56" i="105"/>
  <c r="Z58" i="53"/>
  <c r="W59" i="53" s="1"/>
  <c r="W56" i="44"/>
  <c r="X56" i="44" s="1"/>
  <c r="AE56" i="97"/>
  <c r="AF55" i="84"/>
  <c r="AF56" i="97"/>
  <c r="AE55" i="44"/>
  <c r="AE55" i="84"/>
  <c r="AG55" i="84"/>
  <c r="AG56" i="97"/>
  <c r="Z60" i="47"/>
  <c r="W61" i="47" s="1"/>
  <c r="Z54" i="10"/>
  <c r="AE54" i="10" s="1"/>
  <c r="Z53" i="101"/>
  <c r="AG53" i="101" s="1"/>
  <c r="Z57" i="105"/>
  <c r="W58" i="105" s="1"/>
  <c r="Z59" i="89"/>
  <c r="AF59" i="89" s="1"/>
  <c r="Z54" i="104"/>
  <c r="AF54" i="104" s="1"/>
  <c r="Z60" i="41"/>
  <c r="AF60" i="41" s="1"/>
  <c r="Z55" i="87"/>
  <c r="W56" i="87" s="1"/>
  <c r="Z56" i="96"/>
  <c r="AF56" i="96" s="1"/>
  <c r="AF54" i="10"/>
  <c r="AH55" i="35"/>
  <c r="AE55" i="51"/>
  <c r="AF55" i="51"/>
  <c r="AG55" i="51"/>
  <c r="W56" i="51"/>
  <c r="AH53" i="20"/>
  <c r="Z55" i="35"/>
  <c r="Y56" i="16"/>
  <c r="X56" i="16"/>
  <c r="AH54" i="11"/>
  <c r="AH59" i="100"/>
  <c r="AH59" i="18"/>
  <c r="Y56" i="84"/>
  <c r="X56" i="84"/>
  <c r="Y57" i="97"/>
  <c r="X57" i="97"/>
  <c r="AE55" i="55"/>
  <c r="AF55" i="55"/>
  <c r="AG55" i="55"/>
  <c r="W56" i="55"/>
  <c r="AF53" i="101"/>
  <c r="AH54" i="10"/>
  <c r="AE54" i="50"/>
  <c r="AF54" i="50"/>
  <c r="AG54" i="50"/>
  <c r="W55" i="50"/>
  <c r="AH55" i="91"/>
  <c r="AI55" i="42"/>
  <c r="Y57" i="83"/>
  <c r="X57" i="83"/>
  <c r="X56" i="45"/>
  <c r="Z54" i="11"/>
  <c r="Z59" i="100"/>
  <c r="AE55" i="48"/>
  <c r="AF55" i="48"/>
  <c r="AG55" i="48"/>
  <c r="W56" i="48"/>
  <c r="AH55" i="82"/>
  <c r="Z59" i="18"/>
  <c r="AH57" i="86"/>
  <c r="Y56" i="44"/>
  <c r="AE57" i="105"/>
  <c r="AH60" i="47"/>
  <c r="AE54" i="104"/>
  <c r="AG54" i="104"/>
  <c r="AF53" i="95"/>
  <c r="AE53" i="95"/>
  <c r="AG53" i="95"/>
  <c r="W54" i="95"/>
  <c r="AI57" i="98"/>
  <c r="Y57" i="49"/>
  <c r="X57" i="49"/>
  <c r="W56" i="91"/>
  <c r="AG55" i="91"/>
  <c r="AE55" i="91"/>
  <c r="AF55" i="91"/>
  <c r="AF54" i="92"/>
  <c r="AE54" i="92"/>
  <c r="AG54" i="92"/>
  <c r="W55" i="92"/>
  <c r="Z53" i="20"/>
  <c r="AI55" i="16"/>
  <c r="AI54" i="90"/>
  <c r="AE53" i="54"/>
  <c r="W54" i="54"/>
  <c r="AF53" i="54"/>
  <c r="AG53" i="54"/>
  <c r="W56" i="82"/>
  <c r="AG55" i="82"/>
  <c r="AE55" i="82"/>
  <c r="AF55" i="82"/>
  <c r="Z57" i="86"/>
  <c r="AG58" i="53"/>
  <c r="Y55" i="90"/>
  <c r="X55" i="90"/>
  <c r="AH55" i="87"/>
  <c r="AF57" i="15"/>
  <c r="AE57" i="15"/>
  <c r="W58" i="15"/>
  <c r="AG57" i="15"/>
  <c r="AH54" i="43"/>
  <c r="W56" i="93"/>
  <c r="AG55" i="93"/>
  <c r="AF55" i="93"/>
  <c r="AE55" i="93"/>
  <c r="W57" i="88"/>
  <c r="AG56" i="88"/>
  <c r="AF56" i="88"/>
  <c r="AE56" i="88"/>
  <c r="AH57" i="13"/>
  <c r="W58" i="94"/>
  <c r="AG57" i="94"/>
  <c r="AF57" i="94"/>
  <c r="AE57" i="94"/>
  <c r="AE59" i="89"/>
  <c r="W60" i="89"/>
  <c r="AH56" i="96"/>
  <c r="AH55" i="103"/>
  <c r="AH58" i="53"/>
  <c r="Z54" i="43"/>
  <c r="Z55" i="103"/>
  <c r="Y58" i="98"/>
  <c r="X58" i="98"/>
  <c r="AH60" i="41"/>
  <c r="Y55" i="52"/>
  <c r="X55" i="52"/>
  <c r="AH53" i="101"/>
  <c r="AH57" i="105"/>
  <c r="Y56" i="42"/>
  <c r="X56" i="42"/>
  <c r="AH59" i="89"/>
  <c r="Z57" i="13"/>
  <c r="W56" i="102"/>
  <c r="AG55" i="102"/>
  <c r="AF55" i="102"/>
  <c r="AE55" i="102"/>
  <c r="Z53" i="99"/>
  <c r="AH54" i="104"/>
  <c r="AH53" i="95"/>
  <c r="Y57" i="85"/>
  <c r="X57" i="85"/>
  <c r="AI56" i="97" l="1"/>
  <c r="AF57" i="105"/>
  <c r="AG57" i="105"/>
  <c r="W55" i="104"/>
  <c r="AF58" i="53"/>
  <c r="AE58" i="53"/>
  <c r="AI55" i="44"/>
  <c r="AI55" i="84"/>
  <c r="AI56" i="83"/>
  <c r="AI56" i="49"/>
  <c r="AI56" i="85"/>
  <c r="AI54" i="52"/>
  <c r="AI57" i="46"/>
  <c r="AI55" i="45"/>
  <c r="AG56" i="96"/>
  <c r="X58" i="46"/>
  <c r="Z55" i="32"/>
  <c r="AH55" i="32"/>
  <c r="AE55" i="87"/>
  <c r="Z58" i="98"/>
  <c r="AE58" i="98" s="1"/>
  <c r="AG55" i="87"/>
  <c r="W55" i="10"/>
  <c r="X55" i="10" s="1"/>
  <c r="AG60" i="41"/>
  <c r="AF60" i="47"/>
  <c r="Z56" i="44"/>
  <c r="AF56" i="44" s="1"/>
  <c r="W57" i="96"/>
  <c r="Y57" i="96" s="1"/>
  <c r="W61" i="41"/>
  <c r="Y61" i="41" s="1"/>
  <c r="AE60" i="47"/>
  <c r="AG59" i="89"/>
  <c r="AI59" i="89" s="1"/>
  <c r="W54" i="101"/>
  <c r="Y54" i="101" s="1"/>
  <c r="AF55" i="87"/>
  <c r="AE60" i="41"/>
  <c r="AG54" i="10"/>
  <c r="AE53" i="101"/>
  <c r="AI53" i="101" s="1"/>
  <c r="AE56" i="96"/>
  <c r="AG60" i="47"/>
  <c r="Z56" i="42"/>
  <c r="W57" i="42" s="1"/>
  <c r="Z56" i="84"/>
  <c r="W57" i="84" s="1"/>
  <c r="AF57" i="86"/>
  <c r="AG57" i="86"/>
  <c r="AE57" i="86"/>
  <c r="W58" i="86"/>
  <c r="Y56" i="48"/>
  <c r="X56" i="48"/>
  <c r="AH56" i="45"/>
  <c r="AI57" i="94"/>
  <c r="AI55" i="93"/>
  <c r="AI57" i="15"/>
  <c r="AH55" i="90"/>
  <c r="Y59" i="53"/>
  <c r="X59" i="53"/>
  <c r="Y54" i="54"/>
  <c r="X54" i="54"/>
  <c r="AE53" i="20"/>
  <c r="W54" i="20"/>
  <c r="AF53" i="20"/>
  <c r="AG53" i="20"/>
  <c r="AI55" i="91"/>
  <c r="AG59" i="18"/>
  <c r="AE59" i="18"/>
  <c r="W60" i="18"/>
  <c r="AF59" i="18"/>
  <c r="Z56" i="45"/>
  <c r="AI54" i="50"/>
  <c r="AI55" i="55"/>
  <c r="AH55" i="52"/>
  <c r="AH58" i="98"/>
  <c r="AE54" i="43"/>
  <c r="AF54" i="43"/>
  <c r="W55" i="43"/>
  <c r="AG54" i="43"/>
  <c r="Z55" i="90"/>
  <c r="AI55" i="82"/>
  <c r="AI53" i="54"/>
  <c r="Y55" i="92"/>
  <c r="X55" i="92"/>
  <c r="Y55" i="104"/>
  <c r="X55" i="104"/>
  <c r="Y58" i="105"/>
  <c r="X58" i="105"/>
  <c r="AH57" i="97"/>
  <c r="AH56" i="16"/>
  <c r="Y56" i="51"/>
  <c r="X56" i="51"/>
  <c r="Y55" i="10"/>
  <c r="Y58" i="15"/>
  <c r="X58" i="15"/>
  <c r="Y60" i="89"/>
  <c r="X60" i="89"/>
  <c r="AI56" i="88"/>
  <c r="Y56" i="91"/>
  <c r="X56" i="91"/>
  <c r="AI55" i="48"/>
  <c r="AH57" i="83"/>
  <c r="Z57" i="97"/>
  <c r="W54" i="99"/>
  <c r="AG53" i="99"/>
  <c r="AF53" i="99"/>
  <c r="AE53" i="99"/>
  <c r="AH56" i="42"/>
  <c r="AI53" i="95"/>
  <c r="AG56" i="84"/>
  <c r="AH57" i="85"/>
  <c r="AF58" i="98"/>
  <c r="W59" i="98"/>
  <c r="Z57" i="85"/>
  <c r="Y56" i="102"/>
  <c r="X56" i="102"/>
  <c r="Z55" i="52"/>
  <c r="Y58" i="94"/>
  <c r="X58" i="94"/>
  <c r="Y56" i="93"/>
  <c r="X56" i="93"/>
  <c r="Y56" i="82"/>
  <c r="X56" i="82"/>
  <c r="AI54" i="92"/>
  <c r="AH57" i="49"/>
  <c r="Y54" i="95"/>
  <c r="X54" i="95"/>
  <c r="AI54" i="104"/>
  <c r="W60" i="100"/>
  <c r="AG59" i="100"/>
  <c r="AF59" i="100"/>
  <c r="AE59" i="100"/>
  <c r="Z57" i="83"/>
  <c r="Y55" i="50"/>
  <c r="X55" i="50"/>
  <c r="Y56" i="55"/>
  <c r="X56" i="55"/>
  <c r="Z56" i="16"/>
  <c r="Y57" i="88"/>
  <c r="X57" i="88"/>
  <c r="AI58" i="53"/>
  <c r="AI55" i="102"/>
  <c r="W58" i="13"/>
  <c r="AG57" i="13"/>
  <c r="AF57" i="13"/>
  <c r="AE57" i="13"/>
  <c r="W56" i="103"/>
  <c r="AE55" i="103"/>
  <c r="AG55" i="103"/>
  <c r="AF55" i="103"/>
  <c r="Z57" i="49"/>
  <c r="AH56" i="44"/>
  <c r="AF54" i="11"/>
  <c r="AE54" i="11"/>
  <c r="AG54" i="11"/>
  <c r="W55" i="11"/>
  <c r="AH56" i="84"/>
  <c r="AE55" i="35"/>
  <c r="AF55" i="35"/>
  <c r="AG55" i="35"/>
  <c r="W56" i="35"/>
  <c r="AI55" i="51"/>
  <c r="Y56" i="87"/>
  <c r="X56" i="87"/>
  <c r="Y61" i="47"/>
  <c r="X61" i="47"/>
  <c r="AG58" i="98" l="1"/>
  <c r="AI57" i="105"/>
  <c r="AE56" i="84"/>
  <c r="AF56" i="84"/>
  <c r="AI60" i="41"/>
  <c r="AI54" i="10"/>
  <c r="X61" i="41"/>
  <c r="AG55" i="32"/>
  <c r="AE55" i="32"/>
  <c r="AF55" i="32"/>
  <c r="W56" i="32"/>
  <c r="AH58" i="46"/>
  <c r="Z58" i="46"/>
  <c r="AF56" i="42"/>
  <c r="AG56" i="42"/>
  <c r="AI56" i="42" s="1"/>
  <c r="W57" i="44"/>
  <c r="X57" i="44" s="1"/>
  <c r="AE56" i="44"/>
  <c r="AG56" i="44"/>
  <c r="AI60" i="47"/>
  <c r="AE56" i="42"/>
  <c r="X54" i="101"/>
  <c r="AH54" i="101" s="1"/>
  <c r="AI55" i="87"/>
  <c r="Z61" i="47"/>
  <c r="AG61" i="47" s="1"/>
  <c r="X57" i="96"/>
  <c r="AH57" i="96" s="1"/>
  <c r="AI56" i="96"/>
  <c r="Z56" i="91"/>
  <c r="AF56" i="91" s="1"/>
  <c r="Z55" i="10"/>
  <c r="AE55" i="10" s="1"/>
  <c r="Z55" i="104"/>
  <c r="Z59" i="53"/>
  <c r="AE59" i="53" s="1"/>
  <c r="Z57" i="88"/>
  <c r="AF57" i="88" s="1"/>
  <c r="Z56" i="55"/>
  <c r="AG56" i="55" s="1"/>
  <c r="Z58" i="105"/>
  <c r="W59" i="105" s="1"/>
  <c r="Z55" i="92"/>
  <c r="AF55" i="92" s="1"/>
  <c r="Z56" i="51"/>
  <c r="W57" i="51" s="1"/>
  <c r="AH54" i="95"/>
  <c r="W56" i="90"/>
  <c r="AG55" i="90"/>
  <c r="AF55" i="90"/>
  <c r="AE55" i="90"/>
  <c r="AI59" i="18"/>
  <c r="AI53" i="20"/>
  <c r="AH61" i="47"/>
  <c r="AI57" i="13"/>
  <c r="Z54" i="95"/>
  <c r="AH56" i="82"/>
  <c r="AH58" i="94"/>
  <c r="AH56" i="102"/>
  <c r="AI58" i="98"/>
  <c r="AI53" i="99"/>
  <c r="W58" i="97"/>
  <c r="AE57" i="97"/>
  <c r="AG57" i="97"/>
  <c r="AF57" i="97"/>
  <c r="AH61" i="41"/>
  <c r="Y56" i="103"/>
  <c r="X56" i="103"/>
  <c r="AI59" i="100"/>
  <c r="AH55" i="50"/>
  <c r="Z56" i="82"/>
  <c r="Z58" i="94"/>
  <c r="Z56" i="102"/>
  <c r="Y57" i="84"/>
  <c r="X57" i="84"/>
  <c r="AH55" i="104"/>
  <c r="Y55" i="43"/>
  <c r="X55" i="43"/>
  <c r="AH60" i="89"/>
  <c r="AH58" i="15"/>
  <c r="AF55" i="104"/>
  <c r="AE55" i="104"/>
  <c r="AG55" i="104"/>
  <c r="W56" i="104"/>
  <c r="Z61" i="41"/>
  <c r="W57" i="45"/>
  <c r="AE56" i="45"/>
  <c r="AG56" i="45"/>
  <c r="AF56" i="45"/>
  <c r="AH54" i="54"/>
  <c r="AH56" i="48"/>
  <c r="AI55" i="35"/>
  <c r="AH56" i="91"/>
  <c r="AH55" i="10"/>
  <c r="Y56" i="35"/>
  <c r="X56" i="35"/>
  <c r="Y58" i="13"/>
  <c r="X58" i="13"/>
  <c r="W57" i="16"/>
  <c r="AE56" i="16"/>
  <c r="AG56" i="16"/>
  <c r="AF56" i="16"/>
  <c r="Z55" i="50"/>
  <c r="AH56" i="93"/>
  <c r="AE55" i="52"/>
  <c r="AF55" i="52"/>
  <c r="AG55" i="52"/>
  <c r="W56" i="52"/>
  <c r="W58" i="85"/>
  <c r="AE57" i="85"/>
  <c r="AG57" i="85"/>
  <c r="AF57" i="85"/>
  <c r="Y54" i="99"/>
  <c r="X54" i="99"/>
  <c r="Z60" i="89"/>
  <c r="Z58" i="15"/>
  <c r="AI54" i="43"/>
  <c r="Z54" i="54"/>
  <c r="Z56" i="48"/>
  <c r="Y58" i="86"/>
  <c r="X58" i="86"/>
  <c r="AH59" i="53"/>
  <c r="AE61" i="47"/>
  <c r="W62" i="47"/>
  <c r="Y55" i="11"/>
  <c r="X55" i="11"/>
  <c r="Y60" i="100"/>
  <c r="X60" i="100"/>
  <c r="AH56" i="87"/>
  <c r="Z56" i="87"/>
  <c r="AI54" i="11"/>
  <c r="W58" i="49"/>
  <c r="AE57" i="49"/>
  <c r="AF57" i="49"/>
  <c r="AG57" i="49"/>
  <c r="AI55" i="103"/>
  <c r="AH57" i="88"/>
  <c r="AH56" i="55"/>
  <c r="AF57" i="83"/>
  <c r="AE57" i="83"/>
  <c r="AG57" i="83"/>
  <c r="W58" i="83"/>
  <c r="Z56" i="93"/>
  <c r="Y59" i="98"/>
  <c r="X59" i="98"/>
  <c r="AI56" i="84"/>
  <c r="AH56" i="51"/>
  <c r="AH58" i="105"/>
  <c r="AH55" i="92"/>
  <c r="Y60" i="18"/>
  <c r="X60" i="18"/>
  <c r="Y54" i="20"/>
  <c r="X54" i="20"/>
  <c r="AI57" i="86"/>
  <c r="Y57" i="42"/>
  <c r="X57" i="42"/>
  <c r="Y57" i="44" l="1"/>
  <c r="AE57" i="88"/>
  <c r="Z57" i="96"/>
  <c r="AE57" i="96" s="1"/>
  <c r="AG58" i="105"/>
  <c r="AI56" i="44"/>
  <c r="W60" i="53"/>
  <c r="Y60" i="53" s="1"/>
  <c r="Z54" i="101"/>
  <c r="W55" i="101" s="1"/>
  <c r="AG59" i="53"/>
  <c r="AF56" i="55"/>
  <c r="AG58" i="46"/>
  <c r="W59" i="46"/>
  <c r="AF58" i="46"/>
  <c r="AE58" i="46"/>
  <c r="AF61" i="47"/>
  <c r="Y56" i="32"/>
  <c r="X56" i="32"/>
  <c r="AH56" i="32" s="1"/>
  <c r="AI55" i="32"/>
  <c r="W57" i="55"/>
  <c r="Y57" i="55" s="1"/>
  <c r="AF59" i="53"/>
  <c r="AE56" i="55"/>
  <c r="W57" i="91"/>
  <c r="Y57" i="91" s="1"/>
  <c r="W58" i="88"/>
  <c r="Y58" i="88" s="1"/>
  <c r="AF56" i="51"/>
  <c r="Z55" i="11"/>
  <c r="W56" i="11" s="1"/>
  <c r="AF55" i="10"/>
  <c r="AG56" i="51"/>
  <c r="AE58" i="105"/>
  <c r="AE56" i="51"/>
  <c r="AF58" i="105"/>
  <c r="AG57" i="88"/>
  <c r="AG55" i="10"/>
  <c r="AG56" i="91"/>
  <c r="W56" i="92"/>
  <c r="Y56" i="92" s="1"/>
  <c r="W56" i="10"/>
  <c r="Y56" i="10" s="1"/>
  <c r="AG55" i="92"/>
  <c r="AE55" i="92"/>
  <c r="AE56" i="91"/>
  <c r="Z58" i="13"/>
  <c r="AE58" i="13" s="1"/>
  <c r="Z57" i="42"/>
  <c r="AF57" i="42" s="1"/>
  <c r="Z57" i="84"/>
  <c r="W58" i="84" s="1"/>
  <c r="Z60" i="18"/>
  <c r="W61" i="18" s="1"/>
  <c r="Z58" i="86"/>
  <c r="AE58" i="86" s="1"/>
  <c r="Z59" i="98"/>
  <c r="AF59" i="98" s="1"/>
  <c r="Z55" i="43"/>
  <c r="W56" i="43" s="1"/>
  <c r="AF58" i="13"/>
  <c r="AG58" i="13"/>
  <c r="AG60" i="18"/>
  <c r="AH54" i="20"/>
  <c r="Y56" i="52"/>
  <c r="X56" i="52"/>
  <c r="AH56" i="103"/>
  <c r="AI57" i="97"/>
  <c r="AF54" i="95"/>
  <c r="AE54" i="95"/>
  <c r="W55" i="95"/>
  <c r="AG54" i="95"/>
  <c r="X58" i="88"/>
  <c r="Y58" i="83"/>
  <c r="X58" i="83"/>
  <c r="AI57" i="49"/>
  <c r="W59" i="86"/>
  <c r="Y58" i="85"/>
  <c r="X58" i="85"/>
  <c r="Y58" i="49"/>
  <c r="X58" i="49"/>
  <c r="Z54" i="20"/>
  <c r="AF57" i="96"/>
  <c r="AI57" i="83"/>
  <c r="AH55" i="11"/>
  <c r="AG56" i="48"/>
  <c r="W57" i="48"/>
  <c r="AE56" i="48"/>
  <c r="AF56" i="48"/>
  <c r="W59" i="15"/>
  <c r="AG58" i="15"/>
  <c r="AF58" i="15"/>
  <c r="AE58" i="15"/>
  <c r="AI56" i="16"/>
  <c r="W57" i="102"/>
  <c r="AG56" i="102"/>
  <c r="AF56" i="102"/>
  <c r="AE56" i="102"/>
  <c r="Z56" i="103"/>
  <c r="Y58" i="97"/>
  <c r="X58" i="97"/>
  <c r="AI55" i="90"/>
  <c r="X60" i="53"/>
  <c r="AH58" i="13"/>
  <c r="AH55" i="43"/>
  <c r="W57" i="93"/>
  <c r="AG56" i="93"/>
  <c r="AF56" i="93"/>
  <c r="AE56" i="93"/>
  <c r="AH60" i="100"/>
  <c r="AE54" i="54"/>
  <c r="AF54" i="54"/>
  <c r="AG54" i="54"/>
  <c r="W55" i="54"/>
  <c r="AF60" i="89"/>
  <c r="AG60" i="89"/>
  <c r="AE60" i="89"/>
  <c r="W61" i="89"/>
  <c r="Y57" i="16"/>
  <c r="X57" i="16"/>
  <c r="AH56" i="35"/>
  <c r="Y59" i="105"/>
  <c r="X59" i="105"/>
  <c r="X57" i="55"/>
  <c r="Y56" i="104"/>
  <c r="X56" i="104"/>
  <c r="W59" i="94"/>
  <c r="AE58" i="94"/>
  <c r="AG58" i="94"/>
  <c r="AF58" i="94"/>
  <c r="AH57" i="42"/>
  <c r="AH59" i="98"/>
  <c r="AH54" i="99"/>
  <c r="AI55" i="52"/>
  <c r="AI56" i="55"/>
  <c r="AI56" i="45"/>
  <c r="W57" i="82"/>
  <c r="AG56" i="82"/>
  <c r="AF56" i="82"/>
  <c r="AE56" i="82"/>
  <c r="AH57" i="44"/>
  <c r="AG61" i="41"/>
  <c r="AE61" i="41"/>
  <c r="AF61" i="41"/>
  <c r="W62" i="41"/>
  <c r="W57" i="87"/>
  <c r="AG56" i="87"/>
  <c r="AF56" i="87"/>
  <c r="AE56" i="87"/>
  <c r="Z60" i="100"/>
  <c r="AH60" i="18"/>
  <c r="Y62" i="47"/>
  <c r="X62" i="47"/>
  <c r="AH58" i="86"/>
  <c r="Z54" i="99"/>
  <c r="AI57" i="85"/>
  <c r="AE55" i="50"/>
  <c r="AF55" i="50"/>
  <c r="AG55" i="50"/>
  <c r="W56" i="50"/>
  <c r="Z56" i="35"/>
  <c r="Y57" i="45"/>
  <c r="X57" i="45"/>
  <c r="AI55" i="104"/>
  <c r="AH57" i="84"/>
  <c r="Z57" i="44"/>
  <c r="Y56" i="90"/>
  <c r="X56" i="90"/>
  <c r="Y57" i="51"/>
  <c r="X57" i="51"/>
  <c r="AI55" i="10" l="1"/>
  <c r="AE57" i="42"/>
  <c r="X56" i="92"/>
  <c r="AI59" i="53"/>
  <c r="AG57" i="96"/>
  <c r="AI57" i="96" s="1"/>
  <c r="AG57" i="42"/>
  <c r="AI57" i="42" s="1"/>
  <c r="AE55" i="11"/>
  <c r="AF55" i="11"/>
  <c r="W58" i="96"/>
  <c r="W58" i="42"/>
  <c r="AG54" i="101"/>
  <c r="AI54" i="101" s="1"/>
  <c r="AG55" i="11"/>
  <c r="AE54" i="101"/>
  <c r="AE55" i="43"/>
  <c r="AF57" i="84"/>
  <c r="AI56" i="91"/>
  <c r="AI55" i="92"/>
  <c r="AF54" i="101"/>
  <c r="AI58" i="105"/>
  <c r="X57" i="91"/>
  <c r="AH57" i="91" s="1"/>
  <c r="W59" i="13"/>
  <c r="AI57" i="88"/>
  <c r="AI61" i="47"/>
  <c r="AG58" i="86"/>
  <c r="AI58" i="46"/>
  <c r="Y59" i="46"/>
  <c r="X59" i="46"/>
  <c r="AF60" i="18"/>
  <c r="AG55" i="43"/>
  <c r="Z56" i="32"/>
  <c r="AF58" i="86"/>
  <c r="Z57" i="16"/>
  <c r="AE57" i="16" s="1"/>
  <c r="AE57" i="84"/>
  <c r="AG57" i="84"/>
  <c r="AE60" i="18"/>
  <c r="AF55" i="43"/>
  <c r="X56" i="10"/>
  <c r="Z56" i="10" s="1"/>
  <c r="AI56" i="51"/>
  <c r="W60" i="98"/>
  <c r="Y60" i="98" s="1"/>
  <c r="AE59" i="98"/>
  <c r="AG59" i="98"/>
  <c r="Z59" i="105"/>
  <c r="W60" i="105" s="1"/>
  <c r="Z58" i="49"/>
  <c r="AG58" i="49" s="1"/>
  <c r="Z56" i="104"/>
  <c r="AE56" i="104" s="1"/>
  <c r="AI54" i="95"/>
  <c r="AH56" i="92"/>
  <c r="AI56" i="82"/>
  <c r="Y56" i="11"/>
  <c r="X56" i="11"/>
  <c r="Y57" i="102"/>
  <c r="X57" i="102"/>
  <c r="Y59" i="15"/>
  <c r="X59" i="15"/>
  <c r="Y59" i="86"/>
  <c r="X59" i="86"/>
  <c r="AH58" i="83"/>
  <c r="AH58" i="88"/>
  <c r="Z56" i="92"/>
  <c r="Y59" i="13"/>
  <c r="X59" i="13"/>
  <c r="AH57" i="45"/>
  <c r="AH62" i="47"/>
  <c r="AH59" i="105"/>
  <c r="AI55" i="50"/>
  <c r="Z62" i="47"/>
  <c r="AI56" i="87"/>
  <c r="AI58" i="94"/>
  <c r="Y61" i="89"/>
  <c r="X61" i="89"/>
  <c r="Y55" i="54"/>
  <c r="X55" i="54"/>
  <c r="AI56" i="93"/>
  <c r="AH58" i="97"/>
  <c r="Z58" i="83"/>
  <c r="Z58" i="88"/>
  <c r="AH56" i="52"/>
  <c r="AI58" i="13"/>
  <c r="AI61" i="41"/>
  <c r="Z57" i="45"/>
  <c r="AH56" i="90"/>
  <c r="AE56" i="35"/>
  <c r="W57" i="35"/>
  <c r="AF56" i="35"/>
  <c r="AG56" i="35"/>
  <c r="Y59" i="94"/>
  <c r="X59" i="94"/>
  <c r="AH57" i="55"/>
  <c r="AI60" i="89"/>
  <c r="AH60" i="53"/>
  <c r="Z58" i="97"/>
  <c r="W57" i="103"/>
  <c r="AG56" i="103"/>
  <c r="AE56" i="103"/>
  <c r="AF56" i="103"/>
  <c r="AI56" i="48"/>
  <c r="Y58" i="96"/>
  <c r="X58" i="96"/>
  <c r="Z56" i="52"/>
  <c r="Y58" i="42"/>
  <c r="X58" i="42"/>
  <c r="AH56" i="104"/>
  <c r="AF60" i="100"/>
  <c r="AG60" i="100"/>
  <c r="W61" i="100"/>
  <c r="AE60" i="100"/>
  <c r="Z56" i="90"/>
  <c r="W55" i="99"/>
  <c r="AG54" i="99"/>
  <c r="AF54" i="99"/>
  <c r="AE54" i="99"/>
  <c r="Z57" i="55"/>
  <c r="AI56" i="102"/>
  <c r="AI58" i="15"/>
  <c r="Y57" i="48"/>
  <c r="X57" i="48"/>
  <c r="AG54" i="20"/>
  <c r="AF54" i="20"/>
  <c r="AE54" i="20"/>
  <c r="W55" i="20"/>
  <c r="AH58" i="85"/>
  <c r="Y56" i="43"/>
  <c r="X56" i="43"/>
  <c r="W58" i="44"/>
  <c r="AE57" i="44"/>
  <c r="AF57" i="44"/>
  <c r="AG57" i="44"/>
  <c r="AH57" i="51"/>
  <c r="Y56" i="50"/>
  <c r="X56" i="50"/>
  <c r="Y62" i="41"/>
  <c r="X62" i="41"/>
  <c r="Y57" i="82"/>
  <c r="X57" i="82"/>
  <c r="Z57" i="51"/>
  <c r="Y57" i="87"/>
  <c r="X57" i="87"/>
  <c r="Y58" i="84"/>
  <c r="X58" i="84"/>
  <c r="AH57" i="16"/>
  <c r="AI54" i="54"/>
  <c r="Y57" i="93"/>
  <c r="X57" i="93"/>
  <c r="Z60" i="53"/>
  <c r="Y55" i="101"/>
  <c r="X55" i="101"/>
  <c r="AH58" i="49"/>
  <c r="Z58" i="85"/>
  <c r="Z57" i="91"/>
  <c r="Y55" i="95"/>
  <c r="X55" i="95"/>
  <c r="Y61" i="18"/>
  <c r="X61" i="18"/>
  <c r="AI60" i="18" l="1"/>
  <c r="AI55" i="11"/>
  <c r="AI58" i="86"/>
  <c r="AI55" i="43"/>
  <c r="W58" i="16"/>
  <c r="Y58" i="16" s="1"/>
  <c r="AF57" i="16"/>
  <c r="Z57" i="48"/>
  <c r="AG57" i="16"/>
  <c r="AI57" i="16" s="1"/>
  <c r="Z59" i="15"/>
  <c r="Z57" i="82"/>
  <c r="AG57" i="82" s="1"/>
  <c r="AG56" i="32"/>
  <c r="AE56" i="32"/>
  <c r="AF56" i="32"/>
  <c r="W57" i="32"/>
  <c r="AE58" i="49"/>
  <c r="AH59" i="46"/>
  <c r="Z59" i="46"/>
  <c r="AI57" i="84"/>
  <c r="Z55" i="54"/>
  <c r="AE55" i="54" s="1"/>
  <c r="AG59" i="105"/>
  <c r="W57" i="10"/>
  <c r="Y57" i="10" s="1"/>
  <c r="AG56" i="10"/>
  <c r="AE56" i="10"/>
  <c r="AF56" i="10"/>
  <c r="AH56" i="10"/>
  <c r="X60" i="98"/>
  <c r="Z60" i="98" s="1"/>
  <c r="AG56" i="104"/>
  <c r="AF56" i="104"/>
  <c r="AE59" i="105"/>
  <c r="AF59" i="105"/>
  <c r="AF58" i="49"/>
  <c r="AI58" i="49" s="1"/>
  <c r="Z62" i="41"/>
  <c r="W63" i="41" s="1"/>
  <c r="W59" i="49"/>
  <c r="Y59" i="49" s="1"/>
  <c r="W57" i="104"/>
  <c r="Y57" i="104" s="1"/>
  <c r="AI59" i="98"/>
  <c r="Z57" i="87"/>
  <c r="W58" i="87" s="1"/>
  <c r="Z59" i="13"/>
  <c r="AG59" i="13" s="1"/>
  <c r="Z55" i="95"/>
  <c r="W56" i="95" s="1"/>
  <c r="Z55" i="101"/>
  <c r="W56" i="101" s="1"/>
  <c r="Z56" i="50"/>
  <c r="AE56" i="50" s="1"/>
  <c r="Z61" i="18"/>
  <c r="AG61" i="18" s="1"/>
  <c r="Z61" i="89"/>
  <c r="AG61" i="89" s="1"/>
  <c r="Y55" i="99"/>
  <c r="X55" i="99"/>
  <c r="AG55" i="101"/>
  <c r="AE57" i="55"/>
  <c r="AF57" i="55"/>
  <c r="AG57" i="55"/>
  <c r="W58" i="55"/>
  <c r="AH58" i="42"/>
  <c r="Y57" i="103"/>
  <c r="X57" i="103"/>
  <c r="Y57" i="35"/>
  <c r="X57" i="35"/>
  <c r="AH56" i="11"/>
  <c r="W57" i="90"/>
  <c r="AG56" i="90"/>
  <c r="AF56" i="90"/>
  <c r="AE56" i="90"/>
  <c r="AI56" i="35"/>
  <c r="X58" i="16"/>
  <c r="AH59" i="86"/>
  <c r="AH57" i="102"/>
  <c r="Z56" i="11"/>
  <c r="AF58" i="85"/>
  <c r="AE58" i="85"/>
  <c r="W59" i="85"/>
  <c r="AG58" i="85"/>
  <c r="AE62" i="41"/>
  <c r="AF62" i="41"/>
  <c r="AG62" i="41"/>
  <c r="AH56" i="43"/>
  <c r="AH59" i="94"/>
  <c r="Z56" i="43"/>
  <c r="Z59" i="94"/>
  <c r="AH58" i="84"/>
  <c r="AE57" i="91"/>
  <c r="W58" i="91"/>
  <c r="AG57" i="91"/>
  <c r="AF57" i="91"/>
  <c r="AH57" i="93"/>
  <c r="Z58" i="84"/>
  <c r="Y58" i="44"/>
  <c r="X58" i="44"/>
  <c r="AI54" i="99"/>
  <c r="Y61" i="100"/>
  <c r="X61" i="100"/>
  <c r="AG56" i="52"/>
  <c r="AE56" i="52"/>
  <c r="W57" i="52"/>
  <c r="AF56" i="52"/>
  <c r="AH55" i="54"/>
  <c r="AF56" i="92"/>
  <c r="AE56" i="92"/>
  <c r="W57" i="92"/>
  <c r="AG56" i="92"/>
  <c r="Z59" i="86"/>
  <c r="Z57" i="102"/>
  <c r="AH55" i="95"/>
  <c r="W58" i="82"/>
  <c r="AE57" i="48"/>
  <c r="AF57" i="48"/>
  <c r="W58" i="48"/>
  <c r="AG57" i="48"/>
  <c r="AH59" i="13"/>
  <c r="AF59" i="15"/>
  <c r="AE59" i="15"/>
  <c r="AG59" i="15"/>
  <c r="W60" i="15"/>
  <c r="AH56" i="50"/>
  <c r="Y55" i="20"/>
  <c r="X55" i="20"/>
  <c r="W59" i="97"/>
  <c r="AE58" i="97"/>
  <c r="AG58" i="97"/>
  <c r="AF58" i="97"/>
  <c r="AE60" i="53"/>
  <c r="AF60" i="53"/>
  <c r="AG60" i="53"/>
  <c r="W61" i="53"/>
  <c r="AI57" i="44"/>
  <c r="AI54" i="20"/>
  <c r="AI60" i="100"/>
  <c r="AE57" i="51"/>
  <c r="AF57" i="51"/>
  <c r="AG57" i="51"/>
  <c r="W58" i="51"/>
  <c r="AH62" i="41"/>
  <c r="AH58" i="96"/>
  <c r="AI56" i="103"/>
  <c r="W59" i="88"/>
  <c r="AF58" i="88"/>
  <c r="AE58" i="88"/>
  <c r="AG58" i="88"/>
  <c r="AH61" i="89"/>
  <c r="Z58" i="42"/>
  <c r="AH61" i="18"/>
  <c r="Z57" i="93"/>
  <c r="AH55" i="101"/>
  <c r="AH57" i="87"/>
  <c r="AH57" i="82"/>
  <c r="AH57" i="48"/>
  <c r="Z58" i="96"/>
  <c r="AE57" i="45"/>
  <c r="AF57" i="45"/>
  <c r="AG57" i="45"/>
  <c r="W58" i="45"/>
  <c r="AF58" i="83"/>
  <c r="AE58" i="83"/>
  <c r="W59" i="83"/>
  <c r="AG58" i="83"/>
  <c r="AE62" i="47"/>
  <c r="AF62" i="47"/>
  <c r="AG62" i="47"/>
  <c r="W63" i="47"/>
  <c r="AH59" i="15"/>
  <c r="Y60" i="105"/>
  <c r="X60" i="105"/>
  <c r="AE57" i="87" l="1"/>
  <c r="AG57" i="87"/>
  <c r="W57" i="50"/>
  <c r="Z60" i="105"/>
  <c r="AF55" i="101"/>
  <c r="AG55" i="54"/>
  <c r="AF55" i="54"/>
  <c r="W56" i="54"/>
  <c r="Y56" i="54" s="1"/>
  <c r="AI59" i="105"/>
  <c r="AF56" i="50"/>
  <c r="AG55" i="95"/>
  <c r="AE57" i="82"/>
  <c r="X57" i="10"/>
  <c r="Z57" i="10" s="1"/>
  <c r="AF57" i="10" s="1"/>
  <c r="AF57" i="82"/>
  <c r="AG59" i="46"/>
  <c r="AE59" i="46"/>
  <c r="AF59" i="46"/>
  <c r="W60" i="46"/>
  <c r="Z58" i="16"/>
  <c r="W60" i="13"/>
  <c r="X59" i="49"/>
  <c r="Z59" i="49" s="1"/>
  <c r="Y57" i="32"/>
  <c r="X57" i="32"/>
  <c r="AH57" i="32" s="1"/>
  <c r="AE61" i="89"/>
  <c r="AI61" i="89" s="1"/>
  <c r="AI56" i="32"/>
  <c r="W62" i="18"/>
  <c r="AE59" i="13"/>
  <c r="AF61" i="18"/>
  <c r="AH60" i="98"/>
  <c r="AF55" i="95"/>
  <c r="AI56" i="104"/>
  <c r="AE55" i="95"/>
  <c r="AI56" i="10"/>
  <c r="AE55" i="101"/>
  <c r="AE61" i="18"/>
  <c r="W62" i="89"/>
  <c r="AF57" i="87"/>
  <c r="AF61" i="89"/>
  <c r="AG56" i="50"/>
  <c r="AF59" i="13"/>
  <c r="X57" i="104"/>
  <c r="Z57" i="104" s="1"/>
  <c r="Z58" i="44"/>
  <c r="W59" i="44" s="1"/>
  <c r="Z57" i="35"/>
  <c r="AE57" i="35" s="1"/>
  <c r="Y59" i="83"/>
  <c r="X59" i="83"/>
  <c r="AG57" i="35"/>
  <c r="AF57" i="35"/>
  <c r="Y58" i="55"/>
  <c r="X58" i="55"/>
  <c r="AH55" i="99"/>
  <c r="W58" i="93"/>
  <c r="AG57" i="93"/>
  <c r="AF57" i="93"/>
  <c r="AE57" i="93"/>
  <c r="AH55" i="20"/>
  <c r="Y57" i="52"/>
  <c r="X57" i="52"/>
  <c r="Y59" i="85"/>
  <c r="X59" i="85"/>
  <c r="AH57" i="103"/>
  <c r="Y58" i="87"/>
  <c r="X58" i="87"/>
  <c r="Z55" i="99"/>
  <c r="AI62" i="47"/>
  <c r="Y58" i="45"/>
  <c r="X58" i="45"/>
  <c r="Y59" i="97"/>
  <c r="X59" i="97"/>
  <c r="AI56" i="92"/>
  <c r="AH60" i="105"/>
  <c r="AI57" i="51"/>
  <c r="Z55" i="20"/>
  <c r="AI59" i="15"/>
  <c r="W58" i="102"/>
  <c r="AG57" i="102"/>
  <c r="AF57" i="102"/>
  <c r="AE57" i="102"/>
  <c r="AI56" i="52"/>
  <c r="AH58" i="44"/>
  <c r="W59" i="84"/>
  <c r="AG58" i="84"/>
  <c r="AF58" i="84"/>
  <c r="AE58" i="84"/>
  <c r="AE59" i="94"/>
  <c r="W60" i="94"/>
  <c r="AG59" i="94"/>
  <c r="AF59" i="94"/>
  <c r="AI58" i="85"/>
  <c r="AI56" i="90"/>
  <c r="Z57" i="103"/>
  <c r="Y56" i="101"/>
  <c r="X56" i="101"/>
  <c r="Y62" i="18"/>
  <c r="X62" i="18"/>
  <c r="Y56" i="95"/>
  <c r="X56" i="95"/>
  <c r="Y59" i="88"/>
  <c r="X59" i="88"/>
  <c r="Y60" i="15"/>
  <c r="X60" i="15"/>
  <c r="AH57" i="10"/>
  <c r="Y57" i="50"/>
  <c r="X57" i="50"/>
  <c r="AI58" i="83"/>
  <c r="Y63" i="47"/>
  <c r="X63" i="47"/>
  <c r="AF60" i="98"/>
  <c r="AG60" i="98"/>
  <c r="AE60" i="98"/>
  <c r="W61" i="98"/>
  <c r="Y61" i="53"/>
  <c r="X61" i="53"/>
  <c r="Y58" i="48"/>
  <c r="X58" i="48"/>
  <c r="Y58" i="82"/>
  <c r="X58" i="82"/>
  <c r="AF59" i="86"/>
  <c r="AE59" i="86"/>
  <c r="AG59" i="86"/>
  <c r="W60" i="86"/>
  <c r="AE56" i="43"/>
  <c r="AF56" i="43"/>
  <c r="AG56" i="43"/>
  <c r="W57" i="43"/>
  <c r="Y63" i="41"/>
  <c r="X63" i="41"/>
  <c r="AH58" i="16"/>
  <c r="AI57" i="55"/>
  <c r="AI61" i="18"/>
  <c r="AI60" i="53"/>
  <c r="Y60" i="13"/>
  <c r="X60" i="13"/>
  <c r="W61" i="105"/>
  <c r="AG60" i="105"/>
  <c r="AF60" i="105"/>
  <c r="AE60" i="105"/>
  <c r="W59" i="96"/>
  <c r="AG58" i="96"/>
  <c r="AF58" i="96"/>
  <c r="AE58" i="96"/>
  <c r="AE58" i="42"/>
  <c r="AF58" i="42"/>
  <c r="AG58" i="42"/>
  <c r="W59" i="42"/>
  <c r="AH61" i="100"/>
  <c r="Y58" i="91"/>
  <c r="X58" i="91"/>
  <c r="AE58" i="16"/>
  <c r="AG58" i="16"/>
  <c r="AF58" i="16"/>
  <c r="W59" i="16"/>
  <c r="AH57" i="35"/>
  <c r="AI57" i="87"/>
  <c r="Y62" i="89"/>
  <c r="X62" i="89"/>
  <c r="AI57" i="82"/>
  <c r="AI57" i="45"/>
  <c r="AI58" i="88"/>
  <c r="X56" i="54"/>
  <c r="Y58" i="51"/>
  <c r="X58" i="51"/>
  <c r="AI58" i="97"/>
  <c r="AI57" i="48"/>
  <c r="Y57" i="92"/>
  <c r="X57" i="92"/>
  <c r="Z61" i="100"/>
  <c r="AH59" i="49"/>
  <c r="AI57" i="91"/>
  <c r="AI62" i="41"/>
  <c r="W57" i="11"/>
  <c r="AG56" i="11"/>
  <c r="AF56" i="11"/>
  <c r="AE56" i="11"/>
  <c r="Y57" i="90"/>
  <c r="X57" i="90"/>
  <c r="AI59" i="13"/>
  <c r="AI55" i="54" l="1"/>
  <c r="AE59" i="49"/>
  <c r="AF59" i="49"/>
  <c r="AG59" i="49"/>
  <c r="W60" i="49"/>
  <c r="AI55" i="95"/>
  <c r="AI55" i="101"/>
  <c r="AH57" i="104"/>
  <c r="W58" i="10"/>
  <c r="Y58" i="10" s="1"/>
  <c r="AI56" i="50"/>
  <c r="Z57" i="32"/>
  <c r="AF57" i="32" s="1"/>
  <c r="W58" i="35"/>
  <c r="Y58" i="35" s="1"/>
  <c r="AG57" i="32"/>
  <c r="Y60" i="46"/>
  <c r="X60" i="46"/>
  <c r="AI59" i="46"/>
  <c r="Z56" i="54"/>
  <c r="AF58" i="44"/>
  <c r="AE57" i="10"/>
  <c r="Z57" i="90"/>
  <c r="W58" i="90" s="1"/>
  <c r="AG58" i="44"/>
  <c r="AF57" i="104"/>
  <c r="AE57" i="104"/>
  <c r="W58" i="104"/>
  <c r="X58" i="104" s="1"/>
  <c r="AG57" i="104"/>
  <c r="AG57" i="10"/>
  <c r="AE58" i="44"/>
  <c r="Z60" i="15"/>
  <c r="AF60" i="15" s="1"/>
  <c r="Z58" i="82"/>
  <c r="AF58" i="82" s="1"/>
  <c r="Z59" i="83"/>
  <c r="AE59" i="83" s="1"/>
  <c r="Z57" i="50"/>
  <c r="AE57" i="50" s="1"/>
  <c r="Z58" i="51"/>
  <c r="AE58" i="51" s="1"/>
  <c r="Y59" i="16"/>
  <c r="X59" i="16"/>
  <c r="AI59" i="94"/>
  <c r="Y58" i="102"/>
  <c r="X58" i="102"/>
  <c r="AH61" i="53"/>
  <c r="AH56" i="95"/>
  <c r="AI58" i="84"/>
  <c r="Y59" i="44"/>
  <c r="X59" i="44"/>
  <c r="AH60" i="13"/>
  <c r="AH56" i="101"/>
  <c r="Y58" i="93"/>
  <c r="X58" i="93"/>
  <c r="X58" i="35"/>
  <c r="Y57" i="11"/>
  <c r="X57" i="11"/>
  <c r="AH56" i="54"/>
  <c r="AI58" i="42"/>
  <c r="Y59" i="96"/>
  <c r="X59" i="96"/>
  <c r="Z60" i="13"/>
  <c r="AH63" i="41"/>
  <c r="AI56" i="43"/>
  <c r="AH57" i="50"/>
  <c r="Z56" i="95"/>
  <c r="Z56" i="101"/>
  <c r="AH59" i="97"/>
  <c r="W56" i="99"/>
  <c r="AG55" i="99"/>
  <c r="AF55" i="99"/>
  <c r="AE55" i="99"/>
  <c r="AI57" i="35"/>
  <c r="AH58" i="82"/>
  <c r="AH60" i="15"/>
  <c r="AI58" i="16"/>
  <c r="AI60" i="105"/>
  <c r="Z61" i="53"/>
  <c r="AH63" i="47"/>
  <c r="AI57" i="102"/>
  <c r="AE55" i="20"/>
  <c r="AF55" i="20"/>
  <c r="W56" i="20"/>
  <c r="AG55" i="20"/>
  <c r="Z59" i="97"/>
  <c r="AH58" i="45"/>
  <c r="AH58" i="87"/>
  <c r="AH57" i="52"/>
  <c r="AF58" i="51"/>
  <c r="AG58" i="51"/>
  <c r="AH58" i="91"/>
  <c r="Y61" i="105"/>
  <c r="X61" i="105"/>
  <c r="Z58" i="91"/>
  <c r="AI59" i="49"/>
  <c r="W62" i="100"/>
  <c r="AG61" i="100"/>
  <c r="AF61" i="100"/>
  <c r="AE61" i="100"/>
  <c r="AH62" i="89"/>
  <c r="Y60" i="86"/>
  <c r="X60" i="86"/>
  <c r="AH57" i="92"/>
  <c r="Y60" i="49"/>
  <c r="X60" i="49"/>
  <c r="Z63" i="41"/>
  <c r="AH58" i="48"/>
  <c r="AH59" i="88"/>
  <c r="AH62" i="18"/>
  <c r="W58" i="103"/>
  <c r="AG57" i="103"/>
  <c r="AE57" i="103"/>
  <c r="AF57" i="103"/>
  <c r="Y59" i="84"/>
  <c r="X59" i="84"/>
  <c r="Z58" i="45"/>
  <c r="Z58" i="87"/>
  <c r="AH59" i="85"/>
  <c r="AI57" i="93"/>
  <c r="AH58" i="55"/>
  <c r="AI60" i="98"/>
  <c r="W57" i="54"/>
  <c r="AE56" i="54"/>
  <c r="AG56" i="54"/>
  <c r="AF56" i="54"/>
  <c r="Z62" i="89"/>
  <c r="AH57" i="90"/>
  <c r="AI56" i="11"/>
  <c r="Z57" i="92"/>
  <c r="AH58" i="51"/>
  <c r="Y59" i="42"/>
  <c r="X59" i="42"/>
  <c r="AI58" i="96"/>
  <c r="Y57" i="43"/>
  <c r="X57" i="43"/>
  <c r="AI59" i="86"/>
  <c r="Z58" i="48"/>
  <c r="Y61" i="98"/>
  <c r="X61" i="98"/>
  <c r="Z63" i="47"/>
  <c r="Z59" i="88"/>
  <c r="Z62" i="18"/>
  <c r="Y60" i="94"/>
  <c r="X60" i="94"/>
  <c r="Z59" i="85"/>
  <c r="Z57" i="52"/>
  <c r="Z58" i="55"/>
  <c r="AH59" i="83"/>
  <c r="X58" i="10" l="1"/>
  <c r="AI57" i="10"/>
  <c r="Y58" i="104"/>
  <c r="W58" i="32"/>
  <c r="AE57" i="32"/>
  <c r="W59" i="51"/>
  <c r="AG57" i="90"/>
  <c r="AI57" i="90" s="1"/>
  <c r="AG60" i="15"/>
  <c r="AI60" i="15" s="1"/>
  <c r="AE60" i="15"/>
  <c r="AG59" i="83"/>
  <c r="AH60" i="46"/>
  <c r="Z60" i="46"/>
  <c r="AI57" i="104"/>
  <c r="Y58" i="32"/>
  <c r="X58" i="32"/>
  <c r="AI57" i="32"/>
  <c r="W61" i="15"/>
  <c r="X61" i="15" s="1"/>
  <c r="AE57" i="90"/>
  <c r="AF57" i="90"/>
  <c r="W58" i="50"/>
  <c r="Y58" i="50" s="1"/>
  <c r="AG58" i="82"/>
  <c r="W59" i="82"/>
  <c r="AI58" i="44"/>
  <c r="AG57" i="50"/>
  <c r="AI57" i="50" s="1"/>
  <c r="AF59" i="83"/>
  <c r="Z58" i="35"/>
  <c r="AF57" i="50"/>
  <c r="W60" i="83"/>
  <c r="Y60" i="83" s="1"/>
  <c r="Z59" i="42"/>
  <c r="AE58" i="82"/>
  <c r="Z60" i="94"/>
  <c r="AF60" i="94" s="1"/>
  <c r="Z60" i="49"/>
  <c r="W61" i="49" s="1"/>
  <c r="Z59" i="44"/>
  <c r="AE58" i="48"/>
  <c r="AG58" i="48"/>
  <c r="AF58" i="48"/>
  <c r="W59" i="48"/>
  <c r="Y62" i="100"/>
  <c r="X62" i="100"/>
  <c r="AH58" i="104"/>
  <c r="AI55" i="99"/>
  <c r="AF56" i="95"/>
  <c r="AE56" i="95"/>
  <c r="W57" i="95"/>
  <c r="AG56" i="95"/>
  <c r="Y61" i="15"/>
  <c r="AE63" i="41"/>
  <c r="AF63" i="41"/>
  <c r="AG63" i="41"/>
  <c r="W64" i="41"/>
  <c r="AE59" i="85"/>
  <c r="W60" i="85"/>
  <c r="AG59" i="85"/>
  <c r="AF59" i="85"/>
  <c r="W60" i="88"/>
  <c r="AG59" i="88"/>
  <c r="AE59" i="88"/>
  <c r="AF59" i="88"/>
  <c r="AF57" i="92"/>
  <c r="AE57" i="92"/>
  <c r="AG57" i="92"/>
  <c r="W58" i="92"/>
  <c r="AI56" i="54"/>
  <c r="W59" i="87"/>
  <c r="AG58" i="87"/>
  <c r="AF58" i="87"/>
  <c r="AE58" i="87"/>
  <c r="AI57" i="103"/>
  <c r="Z58" i="104"/>
  <c r="Y56" i="20"/>
  <c r="X56" i="20"/>
  <c r="AH58" i="10"/>
  <c r="AF60" i="13"/>
  <c r="AE60" i="13"/>
  <c r="W61" i="13"/>
  <c r="AG60" i="13"/>
  <c r="AH58" i="93"/>
  <c r="AE57" i="52"/>
  <c r="AF57" i="52"/>
  <c r="W58" i="52"/>
  <c r="AG57" i="52"/>
  <c r="AE59" i="42"/>
  <c r="W60" i="42"/>
  <c r="AF59" i="42"/>
  <c r="AG59" i="42"/>
  <c r="AF56" i="101"/>
  <c r="AE56" i="101"/>
  <c r="AG56" i="101"/>
  <c r="W57" i="101"/>
  <c r="AF58" i="35"/>
  <c r="AG58" i="35"/>
  <c r="W59" i="35"/>
  <c r="AE58" i="35"/>
  <c r="AF62" i="89"/>
  <c r="AE62" i="89"/>
  <c r="W63" i="89"/>
  <c r="AG62" i="89"/>
  <c r="Y57" i="54"/>
  <c r="X57" i="54"/>
  <c r="W59" i="45"/>
  <c r="AE58" i="45"/>
  <c r="AF58" i="45"/>
  <c r="AG58" i="45"/>
  <c r="Z58" i="10"/>
  <c r="AH59" i="96"/>
  <c r="Z58" i="93"/>
  <c r="AH59" i="44"/>
  <c r="AH59" i="16"/>
  <c r="Y58" i="90"/>
  <c r="X58" i="90"/>
  <c r="Y59" i="82"/>
  <c r="X59" i="82"/>
  <c r="AF58" i="91"/>
  <c r="AE58" i="91"/>
  <c r="W59" i="91"/>
  <c r="AG58" i="91"/>
  <c r="AI58" i="51"/>
  <c r="AG62" i="18"/>
  <c r="AE62" i="18"/>
  <c r="W63" i="18"/>
  <c r="AF62" i="18"/>
  <c r="AH60" i="49"/>
  <c r="AH60" i="94"/>
  <c r="AH61" i="98"/>
  <c r="AH59" i="84"/>
  <c r="Y58" i="103"/>
  <c r="X58" i="103"/>
  <c r="AH60" i="86"/>
  <c r="AI61" i="100"/>
  <c r="AH61" i="105"/>
  <c r="W60" i="97"/>
  <c r="AG59" i="97"/>
  <c r="AE59" i="97"/>
  <c r="AF59" i="97"/>
  <c r="AI55" i="20"/>
  <c r="AI59" i="83"/>
  <c r="Y56" i="99"/>
  <c r="X56" i="99"/>
  <c r="Z59" i="96"/>
  <c r="AH57" i="11"/>
  <c r="W60" i="44"/>
  <c r="AE59" i="44"/>
  <c r="AF59" i="44"/>
  <c r="AG59" i="44"/>
  <c r="AH58" i="102"/>
  <c r="Z59" i="16"/>
  <c r="AE63" i="47"/>
  <c r="AF63" i="47"/>
  <c r="AG63" i="47"/>
  <c r="W64" i="47"/>
  <c r="AH57" i="43"/>
  <c r="AE58" i="55"/>
  <c r="W59" i="55"/>
  <c r="AF58" i="55"/>
  <c r="AG58" i="55"/>
  <c r="Z61" i="98"/>
  <c r="Z57" i="43"/>
  <c r="AH59" i="42"/>
  <c r="Z59" i="84"/>
  <c r="Z60" i="86"/>
  <c r="Z61" i="105"/>
  <c r="Y59" i="51"/>
  <c r="X59" i="51"/>
  <c r="AG61" i="53"/>
  <c r="W62" i="53"/>
  <c r="AE61" i="53"/>
  <c r="AF61" i="53"/>
  <c r="Z57" i="11"/>
  <c r="AH58" i="35"/>
  <c r="Z58" i="102"/>
  <c r="X58" i="50" l="1"/>
  <c r="AG60" i="49"/>
  <c r="X60" i="83"/>
  <c r="AE60" i="49"/>
  <c r="AH58" i="32"/>
  <c r="Z58" i="32"/>
  <c r="W61" i="46"/>
  <c r="AG60" i="46"/>
  <c r="AE60" i="46"/>
  <c r="AF60" i="46"/>
  <c r="W61" i="94"/>
  <c r="AG60" i="94"/>
  <c r="AF60" i="49"/>
  <c r="AE60" i="94"/>
  <c r="AI58" i="82"/>
  <c r="Z58" i="50"/>
  <c r="AE58" i="50" s="1"/>
  <c r="Y60" i="85"/>
  <c r="X60" i="85"/>
  <c r="Y64" i="41"/>
  <c r="X64" i="41"/>
  <c r="Y57" i="95"/>
  <c r="X57" i="95"/>
  <c r="AI58" i="35"/>
  <c r="AI56" i="101"/>
  <c r="Y60" i="42"/>
  <c r="X60" i="42"/>
  <c r="AI59" i="44"/>
  <c r="AH59" i="82"/>
  <c r="AI58" i="45"/>
  <c r="Y63" i="89"/>
  <c r="X63" i="89"/>
  <c r="Y59" i="35"/>
  <c r="X59" i="35"/>
  <c r="AI59" i="42"/>
  <c r="Y61" i="13"/>
  <c r="X61" i="13"/>
  <c r="AI59" i="88"/>
  <c r="AI59" i="85"/>
  <c r="AI56" i="95"/>
  <c r="Y59" i="48"/>
  <c r="X59" i="48"/>
  <c r="Y61" i="49"/>
  <c r="X61" i="49"/>
  <c r="W62" i="105"/>
  <c r="AG61" i="105"/>
  <c r="AF61" i="105"/>
  <c r="AE61" i="105"/>
  <c r="W60" i="96"/>
  <c r="AG59" i="96"/>
  <c r="AF59" i="96"/>
  <c r="AE59" i="96"/>
  <c r="Y59" i="55"/>
  <c r="X59" i="55"/>
  <c r="Y64" i="47"/>
  <c r="X64" i="47"/>
  <c r="AE59" i="16"/>
  <c r="AF59" i="16"/>
  <c r="AG59" i="16"/>
  <c r="W60" i="16"/>
  <c r="Y60" i="44"/>
  <c r="X60" i="44"/>
  <c r="AI59" i="97"/>
  <c r="Y63" i="18"/>
  <c r="X63" i="18"/>
  <c r="Z59" i="82"/>
  <c r="AE58" i="10"/>
  <c r="W59" i="10"/>
  <c r="AG58" i="10"/>
  <c r="AF58" i="10"/>
  <c r="Y59" i="45"/>
  <c r="X59" i="45"/>
  <c r="AI62" i="89"/>
  <c r="AI60" i="13"/>
  <c r="AH56" i="20"/>
  <c r="AI58" i="87"/>
  <c r="Y58" i="92"/>
  <c r="X58" i="92"/>
  <c r="Y61" i="94"/>
  <c r="X61" i="94"/>
  <c r="W59" i="102"/>
  <c r="AG58" i="102"/>
  <c r="AF58" i="102"/>
  <c r="AE58" i="102"/>
  <c r="AF57" i="11"/>
  <c r="AE57" i="11"/>
  <c r="AG57" i="11"/>
  <c r="W58" i="11"/>
  <c r="AI62" i="18"/>
  <c r="AH60" i="83"/>
  <c r="AH57" i="54"/>
  <c r="AE57" i="43"/>
  <c r="AG57" i="43"/>
  <c r="W58" i="43"/>
  <c r="AF57" i="43"/>
  <c r="AH56" i="99"/>
  <c r="Y60" i="97"/>
  <c r="X60" i="97"/>
  <c r="AH58" i="103"/>
  <c r="Y59" i="91"/>
  <c r="X59" i="91"/>
  <c r="AH58" i="90"/>
  <c r="Z60" i="83"/>
  <c r="Z57" i="54"/>
  <c r="Y57" i="101"/>
  <c r="X57" i="101"/>
  <c r="Z56" i="20"/>
  <c r="AI57" i="92"/>
  <c r="AH61" i="15"/>
  <c r="AH62" i="100"/>
  <c r="AI58" i="48"/>
  <c r="Y62" i="53"/>
  <c r="X62" i="53"/>
  <c r="AI58" i="55"/>
  <c r="Y58" i="52"/>
  <c r="X58" i="52"/>
  <c r="Y60" i="88"/>
  <c r="X60" i="88"/>
  <c r="AI63" i="41"/>
  <c r="AH59" i="51"/>
  <c r="AF60" i="86"/>
  <c r="W61" i="86"/>
  <c r="AE60" i="86"/>
  <c r="AG60" i="86"/>
  <c r="AI61" i="53"/>
  <c r="Z59" i="51"/>
  <c r="W60" i="84"/>
  <c r="AG59" i="84"/>
  <c r="AF59" i="84"/>
  <c r="AE59" i="84"/>
  <c r="AF61" i="98"/>
  <c r="AE61" i="98"/>
  <c r="W62" i="98"/>
  <c r="AG61" i="98"/>
  <c r="AI63" i="47"/>
  <c r="Z56" i="99"/>
  <c r="Z58" i="103"/>
  <c r="AI58" i="91"/>
  <c r="Z58" i="90"/>
  <c r="W59" i="93"/>
  <c r="AG58" i="93"/>
  <c r="AF58" i="93"/>
  <c r="AE58" i="93"/>
  <c r="AI57" i="52"/>
  <c r="AF58" i="104"/>
  <c r="AG58" i="104"/>
  <c r="AE58" i="104"/>
  <c r="W59" i="104"/>
  <c r="Y59" i="87"/>
  <c r="X59" i="87"/>
  <c r="Z61" i="15"/>
  <c r="AH58" i="50"/>
  <c r="Z62" i="100"/>
  <c r="AI60" i="94" l="1"/>
  <c r="Z59" i="91"/>
  <c r="W60" i="91" s="1"/>
  <c r="AI60" i="46"/>
  <c r="Y61" i="46"/>
  <c r="X61" i="46"/>
  <c r="W59" i="32"/>
  <c r="AE58" i="32"/>
  <c r="AF58" i="32"/>
  <c r="AG58" i="32"/>
  <c r="Z59" i="45"/>
  <c r="AF59" i="45" s="1"/>
  <c r="AF58" i="50"/>
  <c r="Z59" i="35"/>
  <c r="Z60" i="97"/>
  <c r="AF60" i="97" s="1"/>
  <c r="AI60" i="49"/>
  <c r="Z60" i="42"/>
  <c r="AG60" i="42" s="1"/>
  <c r="W59" i="50"/>
  <c r="Z59" i="55"/>
  <c r="W60" i="55" s="1"/>
  <c r="AG58" i="50"/>
  <c r="Z60" i="88"/>
  <c r="AG60" i="88" s="1"/>
  <c r="Z61" i="13"/>
  <c r="AG61" i="13" s="1"/>
  <c r="Z63" i="89"/>
  <c r="AF63" i="89" s="1"/>
  <c r="Z60" i="85"/>
  <c r="AG60" i="85" s="1"/>
  <c r="Z63" i="18"/>
  <c r="AE63" i="18" s="1"/>
  <c r="Z59" i="87"/>
  <c r="Z59" i="48"/>
  <c r="AG59" i="48" s="1"/>
  <c r="Z57" i="95"/>
  <c r="AF57" i="95" s="1"/>
  <c r="Z62" i="53"/>
  <c r="AF62" i="53" s="1"/>
  <c r="AG60" i="97"/>
  <c r="AI59" i="84"/>
  <c r="AH58" i="52"/>
  <c r="AH57" i="101"/>
  <c r="Y58" i="11"/>
  <c r="X58" i="11"/>
  <c r="Y59" i="10"/>
  <c r="X59" i="10"/>
  <c r="AH60" i="44"/>
  <c r="AI59" i="16"/>
  <c r="AI57" i="43"/>
  <c r="AE62" i="100"/>
  <c r="W63" i="100"/>
  <c r="AG62" i="100"/>
  <c r="AF62" i="100"/>
  <c r="Y59" i="104"/>
  <c r="X59" i="104"/>
  <c r="AI58" i="93"/>
  <c r="Z57" i="101"/>
  <c r="AF60" i="83"/>
  <c r="AE60" i="83"/>
  <c r="AG60" i="83"/>
  <c r="W61" i="83"/>
  <c r="Y59" i="102"/>
  <c r="X59" i="102"/>
  <c r="AH59" i="45"/>
  <c r="AI58" i="10"/>
  <c r="Z60" i="44"/>
  <c r="AH64" i="47"/>
  <c r="AI59" i="96"/>
  <c r="AH61" i="49"/>
  <c r="Y59" i="50"/>
  <c r="X59" i="50"/>
  <c r="W59" i="90"/>
  <c r="AG58" i="90"/>
  <c r="AF58" i="90"/>
  <c r="AE58" i="90"/>
  <c r="AH60" i="85"/>
  <c r="AI58" i="104"/>
  <c r="AI60" i="86"/>
  <c r="Z58" i="52"/>
  <c r="AI57" i="11"/>
  <c r="AH61" i="94"/>
  <c r="AH58" i="92"/>
  <c r="W60" i="82"/>
  <c r="AG59" i="82"/>
  <c r="AE59" i="82"/>
  <c r="AF59" i="82"/>
  <c r="Y62" i="105"/>
  <c r="X62" i="105"/>
  <c r="Z61" i="49"/>
  <c r="AH59" i="35"/>
  <c r="AH64" i="41"/>
  <c r="W57" i="99"/>
  <c r="AG56" i="99"/>
  <c r="AF56" i="99"/>
  <c r="AE56" i="99"/>
  <c r="AG59" i="91"/>
  <c r="W64" i="18"/>
  <c r="AH57" i="95"/>
  <c r="W62" i="15"/>
  <c r="AF61" i="15"/>
  <c r="AE61" i="15"/>
  <c r="AG61" i="15"/>
  <c r="Y62" i="98"/>
  <c r="X62" i="98"/>
  <c r="Y60" i="84"/>
  <c r="X60" i="84"/>
  <c r="Y61" i="86"/>
  <c r="X61" i="86"/>
  <c r="AH60" i="88"/>
  <c r="AH62" i="53"/>
  <c r="W58" i="54"/>
  <c r="AE57" i="54"/>
  <c r="AF57" i="54"/>
  <c r="AG57" i="54"/>
  <c r="AH60" i="97"/>
  <c r="Y58" i="43"/>
  <c r="X58" i="43"/>
  <c r="Z61" i="94"/>
  <c r="Z58" i="92"/>
  <c r="AH63" i="18"/>
  <c r="Y60" i="16"/>
  <c r="X60" i="16"/>
  <c r="Z64" i="47"/>
  <c r="AH61" i="13"/>
  <c r="W60" i="87"/>
  <c r="AG59" i="87"/>
  <c r="AF59" i="87"/>
  <c r="AE59" i="87"/>
  <c r="AE56" i="20"/>
  <c r="W57" i="20"/>
  <c r="AF56" i="20"/>
  <c r="AG56" i="20"/>
  <c r="AI61" i="105"/>
  <c r="AH63" i="89"/>
  <c r="AH59" i="87"/>
  <c r="Y59" i="93"/>
  <c r="X59" i="93"/>
  <c r="AF58" i="103"/>
  <c r="AE58" i="103"/>
  <c r="W59" i="103"/>
  <c r="AG58" i="103"/>
  <c r="AI61" i="98"/>
  <c r="AE59" i="51"/>
  <c r="AF59" i="51"/>
  <c r="AG59" i="51"/>
  <c r="W60" i="51"/>
  <c r="AH59" i="91"/>
  <c r="AI58" i="102"/>
  <c r="AH59" i="55"/>
  <c r="Y60" i="96"/>
  <c r="X60" i="96"/>
  <c r="AH59" i="48"/>
  <c r="AE59" i="35"/>
  <c r="W60" i="35"/>
  <c r="AF59" i="35"/>
  <c r="AG59" i="35"/>
  <c r="AH60" i="42"/>
  <c r="Z64" i="41"/>
  <c r="W61" i="97" l="1"/>
  <c r="AF63" i="18"/>
  <c r="AE60" i="97"/>
  <c r="AG63" i="18"/>
  <c r="AI58" i="50"/>
  <c r="AE60" i="42"/>
  <c r="W61" i="85"/>
  <c r="W60" i="45"/>
  <c r="AE59" i="45"/>
  <c r="AF60" i="85"/>
  <c r="AE59" i="91"/>
  <c r="AF59" i="91"/>
  <c r="AE60" i="85"/>
  <c r="AI60" i="85" s="1"/>
  <c r="AF59" i="55"/>
  <c r="AG59" i="45"/>
  <c r="AI58" i="32"/>
  <c r="Y59" i="32"/>
  <c r="X59" i="32"/>
  <c r="AH59" i="32" s="1"/>
  <c r="AH61" i="46"/>
  <c r="Z61" i="46"/>
  <c r="AE60" i="88"/>
  <c r="Z60" i="96"/>
  <c r="W61" i="96" s="1"/>
  <c r="AE59" i="48"/>
  <c r="W61" i="88"/>
  <c r="Y61" i="88" s="1"/>
  <c r="AF60" i="42"/>
  <c r="W64" i="89"/>
  <c r="X64" i="89" s="1"/>
  <c r="W63" i="53"/>
  <c r="Y63" i="53" s="1"/>
  <c r="W61" i="42"/>
  <c r="X61" i="42" s="1"/>
  <c r="AF61" i="13"/>
  <c r="AE62" i="53"/>
  <c r="AE59" i="55"/>
  <c r="W58" i="95"/>
  <c r="Y58" i="95" s="1"/>
  <c r="AG59" i="55"/>
  <c r="AF59" i="48"/>
  <c r="AF60" i="88"/>
  <c r="AE61" i="13"/>
  <c r="AG57" i="95"/>
  <c r="AG63" i="89"/>
  <c r="W62" i="13"/>
  <c r="Y62" i="13" s="1"/>
  <c r="Z62" i="105"/>
  <c r="W63" i="105" s="1"/>
  <c r="W60" i="48"/>
  <c r="AG62" i="53"/>
  <c r="AE57" i="95"/>
  <c r="AE63" i="89"/>
  <c r="Z59" i="10"/>
  <c r="AG59" i="10" s="1"/>
  <c r="Z60" i="16"/>
  <c r="AG60" i="16" s="1"/>
  <c r="Z58" i="43"/>
  <c r="W59" i="43" s="1"/>
  <c r="AI58" i="103"/>
  <c r="AH62" i="98"/>
  <c r="Y57" i="99"/>
  <c r="X57" i="99"/>
  <c r="AI58" i="90"/>
  <c r="Y61" i="97"/>
  <c r="X61" i="97"/>
  <c r="AE60" i="44"/>
  <c r="AF60" i="44"/>
  <c r="W61" i="44"/>
  <c r="AG60" i="44"/>
  <c r="AI57" i="54"/>
  <c r="Y60" i="91"/>
  <c r="X60" i="91"/>
  <c r="Y60" i="55"/>
  <c r="X60" i="55"/>
  <c r="Y64" i="89"/>
  <c r="Y62" i="15"/>
  <c r="X62" i="15"/>
  <c r="AH58" i="11"/>
  <c r="AI61" i="13"/>
  <c r="AI59" i="51"/>
  <c r="AF57" i="101"/>
  <c r="AE57" i="101"/>
  <c r="AG57" i="101"/>
  <c r="W58" i="101"/>
  <c r="AH59" i="93"/>
  <c r="Y60" i="87"/>
  <c r="X60" i="87"/>
  <c r="AI59" i="35"/>
  <c r="AH60" i="96"/>
  <c r="Z59" i="93"/>
  <c r="Y57" i="20"/>
  <c r="X57" i="20"/>
  <c r="AG64" i="47"/>
  <c r="AE64" i="47"/>
  <c r="W65" i="47"/>
  <c r="AF64" i="47"/>
  <c r="AH58" i="43"/>
  <c r="Y58" i="54"/>
  <c r="X58" i="54"/>
  <c r="AH60" i="84"/>
  <c r="Y64" i="18"/>
  <c r="X64" i="18"/>
  <c r="AI56" i="99"/>
  <c r="AG61" i="49"/>
  <c r="W62" i="49"/>
  <c r="AE61" i="49"/>
  <c r="AF61" i="49"/>
  <c r="Y60" i="45"/>
  <c r="X60" i="45"/>
  <c r="Y59" i="90"/>
  <c r="X59" i="90"/>
  <c r="Y61" i="83"/>
  <c r="X61" i="83"/>
  <c r="Y60" i="48"/>
  <c r="X60" i="48"/>
  <c r="W62" i="94"/>
  <c r="AG61" i="94"/>
  <c r="AF61" i="94"/>
  <c r="AE61" i="94"/>
  <c r="AH59" i="102"/>
  <c r="Z62" i="98"/>
  <c r="Y60" i="51"/>
  <c r="X60" i="51"/>
  <c r="AI56" i="20"/>
  <c r="AH60" i="16"/>
  <c r="Z60" i="84"/>
  <c r="AI61" i="15"/>
  <c r="AI63" i="18"/>
  <c r="AH62" i="105"/>
  <c r="AI59" i="82"/>
  <c r="AH59" i="50"/>
  <c r="AH59" i="104"/>
  <c r="Y61" i="85"/>
  <c r="X61" i="85"/>
  <c r="AH61" i="86"/>
  <c r="Y60" i="82"/>
  <c r="X60" i="82"/>
  <c r="AI62" i="100"/>
  <c r="Z61" i="86"/>
  <c r="Z59" i="102"/>
  <c r="Z58" i="11"/>
  <c r="AI60" i="97"/>
  <c r="Y60" i="35"/>
  <c r="X60" i="35"/>
  <c r="AG64" i="41"/>
  <c r="AE64" i="41"/>
  <c r="W65" i="41"/>
  <c r="AF64" i="41"/>
  <c r="Y59" i="103"/>
  <c r="X59" i="103"/>
  <c r="AI59" i="87"/>
  <c r="AF58" i="92"/>
  <c r="AG58" i="92"/>
  <c r="AE58" i="92"/>
  <c r="W59" i="92"/>
  <c r="AI59" i="91"/>
  <c r="AE58" i="52"/>
  <c r="AG58" i="52"/>
  <c r="AF58" i="52"/>
  <c r="W59" i="52"/>
  <c r="Z59" i="50"/>
  <c r="AI60" i="83"/>
  <c r="Z59" i="104"/>
  <c r="Y63" i="100"/>
  <c r="X63" i="100"/>
  <c r="AH59" i="10"/>
  <c r="X62" i="13" l="1"/>
  <c r="AI60" i="42"/>
  <c r="AI57" i="95"/>
  <c r="Z59" i="32"/>
  <c r="W60" i="32" s="1"/>
  <c r="AI59" i="45"/>
  <c r="AI63" i="89"/>
  <c r="AF60" i="96"/>
  <c r="X61" i="88"/>
  <c r="AG60" i="96"/>
  <c r="Z64" i="89"/>
  <c r="AI60" i="88"/>
  <c r="AE60" i="96"/>
  <c r="AF62" i="105"/>
  <c r="AG59" i="32"/>
  <c r="AE59" i="32"/>
  <c r="AE61" i="46"/>
  <c r="AF61" i="46"/>
  <c r="AG61" i="46"/>
  <c r="W62" i="46"/>
  <c r="Z60" i="87"/>
  <c r="AI62" i="53"/>
  <c r="AI59" i="55"/>
  <c r="AE59" i="10"/>
  <c r="AE62" i="105"/>
  <c r="Y61" i="42"/>
  <c r="Z61" i="42" s="1"/>
  <c r="X63" i="53"/>
  <c r="Z63" i="53" s="1"/>
  <c r="AF60" i="16"/>
  <c r="W61" i="16"/>
  <c r="X61" i="16" s="1"/>
  <c r="AF59" i="10"/>
  <c r="AI59" i="10" s="1"/>
  <c r="X58" i="95"/>
  <c r="AH58" i="95" s="1"/>
  <c r="AE60" i="16"/>
  <c r="W60" i="10"/>
  <c r="X60" i="10" s="1"/>
  <c r="AG58" i="43"/>
  <c r="AI59" i="48"/>
  <c r="AF58" i="43"/>
  <c r="Z60" i="91"/>
  <c r="AG60" i="91" s="1"/>
  <c r="AG62" i="105"/>
  <c r="Z64" i="18"/>
  <c r="AG64" i="18" s="1"/>
  <c r="Z60" i="35"/>
  <c r="AF60" i="35" s="1"/>
  <c r="Z60" i="82"/>
  <c r="W61" i="82" s="1"/>
  <c r="Z62" i="13"/>
  <c r="AG62" i="13" s="1"/>
  <c r="AE58" i="43"/>
  <c r="Z60" i="51"/>
  <c r="W61" i="51" s="1"/>
  <c r="Z61" i="83"/>
  <c r="AE61" i="83" s="1"/>
  <c r="W60" i="93"/>
  <c r="AG59" i="93"/>
  <c r="AF59" i="93"/>
  <c r="AE59" i="93"/>
  <c r="AH60" i="48"/>
  <c r="Y62" i="49"/>
  <c r="X62" i="49"/>
  <c r="AH57" i="20"/>
  <c r="AH62" i="15"/>
  <c r="AI60" i="44"/>
  <c r="AH57" i="99"/>
  <c r="Y63" i="105"/>
  <c r="X63" i="105"/>
  <c r="AE59" i="50"/>
  <c r="AF59" i="50"/>
  <c r="AG59" i="50"/>
  <c r="W60" i="50"/>
  <c r="AH61" i="85"/>
  <c r="Z61" i="85"/>
  <c r="AI64" i="41"/>
  <c r="AH60" i="82"/>
  <c r="AF62" i="98"/>
  <c r="AE62" i="98"/>
  <c r="W63" i="98"/>
  <c r="AG62" i="98"/>
  <c r="Y62" i="94"/>
  <c r="X62" i="94"/>
  <c r="AH62" i="13"/>
  <c r="Z60" i="48"/>
  <c r="AH60" i="45"/>
  <c r="Z62" i="15"/>
  <c r="Z58" i="95"/>
  <c r="AH61" i="97"/>
  <c r="Z57" i="99"/>
  <c r="AF59" i="104"/>
  <c r="AE59" i="104"/>
  <c r="AG59" i="104"/>
  <c r="W60" i="104"/>
  <c r="W59" i="11"/>
  <c r="AG58" i="11"/>
  <c r="AF58" i="11"/>
  <c r="AE58" i="11"/>
  <c r="AI61" i="49"/>
  <c r="AH59" i="90"/>
  <c r="Z57" i="20"/>
  <c r="Y58" i="101"/>
  <c r="X58" i="101"/>
  <c r="AH64" i="89"/>
  <c r="AH60" i="91"/>
  <c r="Z61" i="97"/>
  <c r="AI58" i="52"/>
  <c r="AH61" i="83"/>
  <c r="Y59" i="43"/>
  <c r="X59" i="43"/>
  <c r="AH60" i="35"/>
  <c r="AH63" i="100"/>
  <c r="Y59" i="52"/>
  <c r="X59" i="52"/>
  <c r="AH59" i="103"/>
  <c r="AF60" i="82"/>
  <c r="AI58" i="92"/>
  <c r="AH60" i="51"/>
  <c r="Z59" i="90"/>
  <c r="Z60" i="45"/>
  <c r="AH58" i="54"/>
  <c r="Y65" i="47"/>
  <c r="X65" i="47"/>
  <c r="AF64" i="89"/>
  <c r="AE64" i="89"/>
  <c r="AG64" i="89"/>
  <c r="W65" i="89"/>
  <c r="AH60" i="55"/>
  <c r="AH61" i="88"/>
  <c r="W61" i="87"/>
  <c r="AG60" i="87"/>
  <c r="AF60" i="87"/>
  <c r="AE60" i="87"/>
  <c r="Y65" i="41"/>
  <c r="X65" i="41"/>
  <c r="Y59" i="92"/>
  <c r="X59" i="92"/>
  <c r="AH61" i="42"/>
  <c r="Z63" i="100"/>
  <c r="Z59" i="103"/>
  <c r="W60" i="102"/>
  <c r="AG59" i="102"/>
  <c r="AF59" i="102"/>
  <c r="AE59" i="102"/>
  <c r="AF61" i="86"/>
  <c r="AE61" i="86"/>
  <c r="W62" i="86"/>
  <c r="AG61" i="86"/>
  <c r="W61" i="84"/>
  <c r="AG60" i="84"/>
  <c r="AE60" i="84"/>
  <c r="AF60" i="84"/>
  <c r="AI61" i="94"/>
  <c r="AH64" i="18"/>
  <c r="Z58" i="54"/>
  <c r="AI64" i="47"/>
  <c r="AH60" i="87"/>
  <c r="AI57" i="101"/>
  <c r="Z60" i="55"/>
  <c r="Z61" i="88"/>
  <c r="Y61" i="44"/>
  <c r="X61" i="44"/>
  <c r="AI60" i="16"/>
  <c r="Y61" i="96"/>
  <c r="X61" i="96"/>
  <c r="AE60" i="82" l="1"/>
  <c r="AG60" i="82"/>
  <c r="Y60" i="10"/>
  <c r="Y61" i="16"/>
  <c r="AI60" i="96"/>
  <c r="AE62" i="13"/>
  <c r="AF59" i="32"/>
  <c r="AI59" i="32" s="1"/>
  <c r="AF62" i="13"/>
  <c r="W63" i="13"/>
  <c r="AI62" i="105"/>
  <c r="AI58" i="43"/>
  <c r="AI61" i="46"/>
  <c r="W61" i="91"/>
  <c r="Y60" i="32"/>
  <c r="X60" i="32"/>
  <c r="AE60" i="51"/>
  <c r="X62" i="46"/>
  <c r="AH62" i="46" s="1"/>
  <c r="Y62" i="46"/>
  <c r="AF60" i="51"/>
  <c r="AH63" i="53"/>
  <c r="W61" i="35"/>
  <c r="Y61" i="35" s="1"/>
  <c r="Z65" i="47"/>
  <c r="AE65" i="47" s="1"/>
  <c r="AG60" i="35"/>
  <c r="AE60" i="35"/>
  <c r="AE60" i="91"/>
  <c r="AG60" i="51"/>
  <c r="AF61" i="83"/>
  <c r="AF64" i="18"/>
  <c r="AI64" i="18" s="1"/>
  <c r="Z59" i="43"/>
  <c r="AE59" i="43" s="1"/>
  <c r="AF60" i="91"/>
  <c r="AG61" i="83"/>
  <c r="AI61" i="83" s="1"/>
  <c r="W65" i="18"/>
  <c r="X65" i="18" s="1"/>
  <c r="W62" i="83"/>
  <c r="Y62" i="83" s="1"/>
  <c r="AE64" i="18"/>
  <c r="Z65" i="41"/>
  <c r="W66" i="41" s="1"/>
  <c r="Z59" i="52"/>
  <c r="AE59" i="52" s="1"/>
  <c r="Z63" i="105"/>
  <c r="W64" i="105" s="1"/>
  <c r="Z61" i="16"/>
  <c r="AF61" i="16" s="1"/>
  <c r="AE65" i="41"/>
  <c r="Y60" i="102"/>
  <c r="X60" i="102"/>
  <c r="AI59" i="93"/>
  <c r="Y61" i="82"/>
  <c r="X61" i="82"/>
  <c r="W62" i="97"/>
  <c r="AG61" i="97"/>
  <c r="AF61" i="97"/>
  <c r="AE61" i="97"/>
  <c r="AH58" i="101"/>
  <c r="AE63" i="53"/>
  <c r="AF63" i="53"/>
  <c r="AG63" i="53"/>
  <c r="W64" i="53"/>
  <c r="Y59" i="11"/>
  <c r="X59" i="11"/>
  <c r="Y63" i="98"/>
  <c r="X63" i="98"/>
  <c r="AH62" i="49"/>
  <c r="AI64" i="89"/>
  <c r="AE60" i="48"/>
  <c r="AF60" i="48"/>
  <c r="AG60" i="48"/>
  <c r="W61" i="48"/>
  <c r="AG58" i="54"/>
  <c r="AE58" i="54"/>
  <c r="AF58" i="54"/>
  <c r="W59" i="54"/>
  <c r="Y61" i="87"/>
  <c r="X61" i="87"/>
  <c r="Y61" i="84"/>
  <c r="X61" i="84"/>
  <c r="Y62" i="86"/>
  <c r="X62" i="86"/>
  <c r="AI59" i="102"/>
  <c r="AH59" i="92"/>
  <c r="Z58" i="101"/>
  <c r="Y60" i="104"/>
  <c r="X60" i="104"/>
  <c r="AF58" i="95"/>
  <c r="AE58" i="95"/>
  <c r="AG58" i="95"/>
  <c r="W59" i="95"/>
  <c r="AI62" i="98"/>
  <c r="AH60" i="10"/>
  <c r="Y61" i="51"/>
  <c r="X61" i="51"/>
  <c r="Z62" i="49"/>
  <c r="AG65" i="47"/>
  <c r="AI60" i="82"/>
  <c r="Y63" i="13"/>
  <c r="X63" i="13"/>
  <c r="W62" i="88"/>
  <c r="AG61" i="88"/>
  <c r="AF61" i="88"/>
  <c r="AE61" i="88"/>
  <c r="AH65" i="41"/>
  <c r="AH61" i="96"/>
  <c r="AE60" i="45"/>
  <c r="AF60" i="45"/>
  <c r="AG60" i="45"/>
  <c r="W61" i="45"/>
  <c r="AI62" i="13"/>
  <c r="W58" i="99"/>
  <c r="AG57" i="99"/>
  <c r="AF57" i="99"/>
  <c r="AE57" i="99"/>
  <c r="W63" i="15"/>
  <c r="AF62" i="15"/>
  <c r="AG62" i="15"/>
  <c r="AE62" i="15"/>
  <c r="AH62" i="94"/>
  <c r="Z60" i="10"/>
  <c r="W62" i="85"/>
  <c r="AG61" i="85"/>
  <c r="AF61" i="85"/>
  <c r="AE61" i="85"/>
  <c r="AI59" i="50"/>
  <c r="Y60" i="93"/>
  <c r="X60" i="93"/>
  <c r="AE61" i="42"/>
  <c r="W62" i="42"/>
  <c r="AF61" i="42"/>
  <c r="AG61" i="42"/>
  <c r="Y61" i="91"/>
  <c r="X61" i="91"/>
  <c r="AH59" i="52"/>
  <c r="AI60" i="84"/>
  <c r="AH61" i="16"/>
  <c r="Y60" i="50"/>
  <c r="X60" i="50"/>
  <c r="AE60" i="55"/>
  <c r="W61" i="55"/>
  <c r="AF60" i="55"/>
  <c r="AG60" i="55"/>
  <c r="W60" i="103"/>
  <c r="AE59" i="103"/>
  <c r="AG59" i="103"/>
  <c r="AF59" i="103"/>
  <c r="Z61" i="96"/>
  <c r="AH61" i="44"/>
  <c r="AI61" i="86"/>
  <c r="AF63" i="100"/>
  <c r="W64" i="100"/>
  <c r="AE63" i="100"/>
  <c r="AG63" i="100"/>
  <c r="Z59" i="92"/>
  <c r="Z61" i="44"/>
  <c r="AI60" i="87"/>
  <c r="Y65" i="89"/>
  <c r="X65" i="89"/>
  <c r="AH65" i="47"/>
  <c r="W60" i="90"/>
  <c r="AG59" i="90"/>
  <c r="AF59" i="90"/>
  <c r="AE59" i="90"/>
  <c r="AH59" i="43"/>
  <c r="AG57" i="20"/>
  <c r="AF57" i="20"/>
  <c r="AE57" i="20"/>
  <c r="W58" i="20"/>
  <c r="AI58" i="11"/>
  <c r="AI59" i="104"/>
  <c r="Z62" i="94"/>
  <c r="AH63" i="105"/>
  <c r="AI60" i="35" l="1"/>
  <c r="X62" i="83"/>
  <c r="AE63" i="105"/>
  <c r="Z62" i="46"/>
  <c r="W60" i="43"/>
  <c r="AG59" i="52"/>
  <c r="AI59" i="52" s="1"/>
  <c r="Y65" i="18"/>
  <c r="Z65" i="18" s="1"/>
  <c r="AF65" i="47"/>
  <c r="W66" i="47"/>
  <c r="Y66" i="47" s="1"/>
  <c r="AI60" i="91"/>
  <c r="W60" i="52"/>
  <c r="AG62" i="46"/>
  <c r="AE62" i="46"/>
  <c r="AF62" i="46"/>
  <c r="W63" i="46"/>
  <c r="X61" i="35"/>
  <c r="Z61" i="35" s="1"/>
  <c r="AF61" i="35" s="1"/>
  <c r="W62" i="16"/>
  <c r="Y62" i="16" s="1"/>
  <c r="Z60" i="32"/>
  <c r="AH60" i="32"/>
  <c r="AF63" i="105"/>
  <c r="AI60" i="51"/>
  <c r="AF59" i="52"/>
  <c r="AG59" i="43"/>
  <c r="AG65" i="41"/>
  <c r="AG63" i="105"/>
  <c r="AF59" i="43"/>
  <c r="AF65" i="41"/>
  <c r="Z60" i="50"/>
  <c r="AE60" i="50" s="1"/>
  <c r="AE61" i="16"/>
  <c r="AG61" i="16"/>
  <c r="Z62" i="86"/>
  <c r="AF62" i="86" s="1"/>
  <c r="Z59" i="11"/>
  <c r="AF59" i="11" s="1"/>
  <c r="Z60" i="93"/>
  <c r="AF60" i="93" s="1"/>
  <c r="Z61" i="87"/>
  <c r="W62" i="87" s="1"/>
  <c r="AE61" i="87"/>
  <c r="AE60" i="10"/>
  <c r="W61" i="10"/>
  <c r="AG60" i="10"/>
  <c r="AF60" i="10"/>
  <c r="W63" i="49"/>
  <c r="AE62" i="49"/>
  <c r="AF62" i="49"/>
  <c r="AG62" i="49"/>
  <c r="AI61" i="97"/>
  <c r="AE61" i="35"/>
  <c r="AG61" i="44"/>
  <c r="AE61" i="44"/>
  <c r="AF61" i="44"/>
  <c r="W62" i="44"/>
  <c r="AI57" i="99"/>
  <c r="AH63" i="13"/>
  <c r="AF58" i="101"/>
  <c r="W59" i="101"/>
  <c r="AE58" i="101"/>
  <c r="AG58" i="101"/>
  <c r="AH65" i="18"/>
  <c r="AI59" i="90"/>
  <c r="Y63" i="15"/>
  <c r="X63" i="15"/>
  <c r="AH61" i="87"/>
  <c r="AI63" i="53"/>
  <c r="AF59" i="92"/>
  <c r="AE59" i="92"/>
  <c r="AG59" i="92"/>
  <c r="W60" i="92"/>
  <c r="Y61" i="55"/>
  <c r="X61" i="55"/>
  <c r="AI61" i="85"/>
  <c r="AI60" i="45"/>
  <c r="Z63" i="13"/>
  <c r="AI58" i="95"/>
  <c r="AH60" i="102"/>
  <c r="Y59" i="95"/>
  <c r="X59" i="95"/>
  <c r="W62" i="96"/>
  <c r="AG61" i="96"/>
  <c r="AF61" i="96"/>
  <c r="AE61" i="96"/>
  <c r="AH60" i="93"/>
  <c r="Y60" i="90"/>
  <c r="X60" i="90"/>
  <c r="AI60" i="55"/>
  <c r="Y62" i="42"/>
  <c r="X62" i="42"/>
  <c r="AI62" i="15"/>
  <c r="AI61" i="88"/>
  <c r="AH61" i="84"/>
  <c r="Y59" i="54"/>
  <c r="X59" i="54"/>
  <c r="AI60" i="48"/>
  <c r="AH63" i="98"/>
  <c r="Y64" i="53"/>
  <c r="X64" i="53"/>
  <c r="Y62" i="97"/>
  <c r="X62" i="97"/>
  <c r="Z60" i="102"/>
  <c r="Y62" i="88"/>
  <c r="X62" i="88"/>
  <c r="AH62" i="86"/>
  <c r="AH59" i="11"/>
  <c r="AH65" i="89"/>
  <c r="AI63" i="100"/>
  <c r="AI59" i="103"/>
  <c r="AH60" i="50"/>
  <c r="AH61" i="91"/>
  <c r="AI61" i="42"/>
  <c r="Y58" i="99"/>
  <c r="X58" i="99"/>
  <c r="AH61" i="51"/>
  <c r="AH60" i="104"/>
  <c r="Z61" i="84"/>
  <c r="AH62" i="83"/>
  <c r="Z63" i="98"/>
  <c r="AH61" i="82"/>
  <c r="Y60" i="43"/>
  <c r="X60" i="43"/>
  <c r="Y66" i="41"/>
  <c r="X66" i="41"/>
  <c r="Y61" i="48"/>
  <c r="X61" i="48"/>
  <c r="Y58" i="20"/>
  <c r="X58" i="20"/>
  <c r="W63" i="94"/>
  <c r="AE62" i="94"/>
  <c r="AG62" i="94"/>
  <c r="AF62" i="94"/>
  <c r="AI57" i="20"/>
  <c r="Z65" i="89"/>
  <c r="Y64" i="100"/>
  <c r="X64" i="100"/>
  <c r="Y60" i="103"/>
  <c r="X60" i="103"/>
  <c r="Z61" i="91"/>
  <c r="Y62" i="85"/>
  <c r="X62" i="85"/>
  <c r="Y61" i="45"/>
  <c r="X61" i="45"/>
  <c r="Z61" i="51"/>
  <c r="Z60" i="104"/>
  <c r="AI58" i="54"/>
  <c r="Z62" i="83"/>
  <c r="Z61" i="82"/>
  <c r="AH61" i="35"/>
  <c r="Y64" i="105"/>
  <c r="X64" i="105"/>
  <c r="Y60" i="52"/>
  <c r="X60" i="52"/>
  <c r="AI61" i="16" l="1"/>
  <c r="X66" i="47"/>
  <c r="X62" i="16"/>
  <c r="Z58" i="99"/>
  <c r="AG58" i="99" s="1"/>
  <c r="AF61" i="87"/>
  <c r="AG60" i="50"/>
  <c r="W62" i="35"/>
  <c r="AI65" i="47"/>
  <c r="AG61" i="35"/>
  <c r="AI61" i="35" s="1"/>
  <c r="AG60" i="32"/>
  <c r="AF60" i="32"/>
  <c r="AE60" i="32"/>
  <c r="W61" i="32"/>
  <c r="X63" i="46"/>
  <c r="AH63" i="46" s="1"/>
  <c r="Y63" i="46"/>
  <c r="AI59" i="43"/>
  <c r="AI62" i="46"/>
  <c r="AI63" i="105"/>
  <c r="AG62" i="86"/>
  <c r="AG60" i="93"/>
  <c r="AI65" i="41"/>
  <c r="W61" i="50"/>
  <c r="Y61" i="50" s="1"/>
  <c r="AG61" i="87"/>
  <c r="AF60" i="50"/>
  <c r="AG59" i="11"/>
  <c r="W61" i="93"/>
  <c r="Y61" i="93" s="1"/>
  <c r="Z62" i="42"/>
  <c r="AG62" i="42" s="1"/>
  <c r="Z59" i="95"/>
  <c r="AF59" i="95" s="1"/>
  <c r="AE60" i="93"/>
  <c r="W60" i="11"/>
  <c r="AE59" i="11"/>
  <c r="W63" i="86"/>
  <c r="X63" i="86" s="1"/>
  <c r="AE62" i="86"/>
  <c r="Z59" i="54"/>
  <c r="AE59" i="54" s="1"/>
  <c r="Z61" i="55"/>
  <c r="AE61" i="55" s="1"/>
  <c r="Z63" i="15"/>
  <c r="AE63" i="15" s="1"/>
  <c r="Z61" i="45"/>
  <c r="W62" i="45" s="1"/>
  <c r="Z61" i="48"/>
  <c r="AF61" i="48" s="1"/>
  <c r="Z62" i="97"/>
  <c r="AF62" i="97" s="1"/>
  <c r="W59" i="99"/>
  <c r="AE58" i="99"/>
  <c r="W62" i="91"/>
  <c r="AG61" i="91"/>
  <c r="AF61" i="91"/>
  <c r="AE61" i="91"/>
  <c r="AH58" i="20"/>
  <c r="AH64" i="100"/>
  <c r="AH62" i="16"/>
  <c r="AF62" i="83"/>
  <c r="AE62" i="83"/>
  <c r="AG62" i="83"/>
  <c r="W63" i="83"/>
  <c r="AH62" i="88"/>
  <c r="AH66" i="47"/>
  <c r="Y61" i="10"/>
  <c r="X61" i="10"/>
  <c r="Z62" i="88"/>
  <c r="AH64" i="53"/>
  <c r="Y62" i="96"/>
  <c r="X62" i="96"/>
  <c r="Y60" i="92"/>
  <c r="X60" i="92"/>
  <c r="AI58" i="101"/>
  <c r="AI60" i="10"/>
  <c r="W62" i="82"/>
  <c r="AG61" i="82"/>
  <c r="AF61" i="82"/>
  <c r="AE61" i="82"/>
  <c r="AH60" i="43"/>
  <c r="Z64" i="100"/>
  <c r="Z58" i="20"/>
  <c r="Z60" i="43"/>
  <c r="AH62" i="85"/>
  <c r="AH60" i="103"/>
  <c r="AH66" i="41"/>
  <c r="W62" i="84"/>
  <c r="AG61" i="84"/>
  <c r="AF61" i="84"/>
  <c r="AE61" i="84"/>
  <c r="AH60" i="90"/>
  <c r="AG65" i="18"/>
  <c r="AE65" i="18"/>
  <c r="W66" i="18"/>
  <c r="AF65" i="18"/>
  <c r="Z66" i="47"/>
  <c r="Y59" i="101"/>
  <c r="X59" i="101"/>
  <c r="Y62" i="44"/>
  <c r="X62" i="44"/>
  <c r="AI62" i="49"/>
  <c r="Y60" i="11"/>
  <c r="X60" i="11"/>
  <c r="AH61" i="45"/>
  <c r="AF63" i="98"/>
  <c r="AG63" i="98"/>
  <c r="AE63" i="98"/>
  <c r="W64" i="98"/>
  <c r="AH64" i="105"/>
  <c r="Z62" i="16"/>
  <c r="AF60" i="104"/>
  <c r="AG60" i="104"/>
  <c r="AE60" i="104"/>
  <c r="W61" i="104"/>
  <c r="Z62" i="85"/>
  <c r="Z60" i="103"/>
  <c r="AI62" i="94"/>
  <c r="AH58" i="99"/>
  <c r="W61" i="102"/>
  <c r="AG60" i="102"/>
  <c r="AF60" i="102"/>
  <c r="AE60" i="102"/>
  <c r="Z64" i="53"/>
  <c r="AH62" i="42"/>
  <c r="Z60" i="90"/>
  <c r="AH59" i="95"/>
  <c r="W64" i="13"/>
  <c r="AF63" i="13"/>
  <c r="AG63" i="13"/>
  <c r="AE63" i="13"/>
  <c r="AI59" i="92"/>
  <c r="AH63" i="15"/>
  <c r="Y62" i="35"/>
  <c r="X62" i="35"/>
  <c r="Y63" i="49"/>
  <c r="X63" i="49"/>
  <c r="AG59" i="54"/>
  <c r="W60" i="54"/>
  <c r="Z64" i="105"/>
  <c r="AH60" i="52"/>
  <c r="Z60" i="52"/>
  <c r="AE61" i="51"/>
  <c r="AG61" i="51"/>
  <c r="W62" i="51"/>
  <c r="AF61" i="51"/>
  <c r="AF65" i="89"/>
  <c r="AG65" i="89"/>
  <c r="AE65" i="89"/>
  <c r="W66" i="89"/>
  <c r="Y63" i="94"/>
  <c r="X63" i="94"/>
  <c r="AH61" i="48"/>
  <c r="AI60" i="50"/>
  <c r="Z66" i="41"/>
  <c r="AH62" i="97"/>
  <c r="AH59" i="54"/>
  <c r="AI61" i="96"/>
  <c r="AH61" i="55"/>
  <c r="AI61" i="44"/>
  <c r="Y62" i="87"/>
  <c r="X62" i="87"/>
  <c r="AF58" i="99" l="1"/>
  <c r="W63" i="97"/>
  <c r="X61" i="93"/>
  <c r="AF63" i="15"/>
  <c r="AI62" i="86"/>
  <c r="AI60" i="93"/>
  <c r="W64" i="15"/>
  <c r="Y64" i="15" s="1"/>
  <c r="AI59" i="11"/>
  <c r="Z63" i="46"/>
  <c r="AF63" i="46" s="1"/>
  <c r="AE63" i="46"/>
  <c r="X61" i="50"/>
  <c r="Z61" i="50" s="1"/>
  <c r="AG59" i="95"/>
  <c r="AI61" i="87"/>
  <c r="W63" i="42"/>
  <c r="Y63" i="42" s="1"/>
  <c r="Y61" i="32"/>
  <c r="X61" i="32"/>
  <c r="AH61" i="32" s="1"/>
  <c r="AF59" i="54"/>
  <c r="AF62" i="42"/>
  <c r="AI60" i="32"/>
  <c r="AE62" i="42"/>
  <c r="AF61" i="45"/>
  <c r="Z60" i="11"/>
  <c r="W61" i="11" s="1"/>
  <c r="Y63" i="86"/>
  <c r="Z63" i="86" s="1"/>
  <c r="W60" i="95"/>
  <c r="AE59" i="95"/>
  <c r="W62" i="48"/>
  <c r="X62" i="48" s="1"/>
  <c r="AG61" i="45"/>
  <c r="AG61" i="48"/>
  <c r="AE61" i="45"/>
  <c r="Z62" i="35"/>
  <c r="W63" i="35" s="1"/>
  <c r="AE61" i="48"/>
  <c r="AG61" i="55"/>
  <c r="W62" i="55"/>
  <c r="AG62" i="97"/>
  <c r="AG63" i="15"/>
  <c r="AF61" i="55"/>
  <c r="AE62" i="97"/>
  <c r="Z61" i="93"/>
  <c r="W62" i="93" s="1"/>
  <c r="Z61" i="10"/>
  <c r="AE61" i="10" s="1"/>
  <c r="AH63" i="86"/>
  <c r="AH62" i="44"/>
  <c r="Y66" i="89"/>
  <c r="X66" i="89"/>
  <c r="AH63" i="49"/>
  <c r="AG60" i="103"/>
  <c r="AF60" i="103"/>
  <c r="W61" i="103"/>
  <c r="AE60" i="103"/>
  <c r="Z62" i="44"/>
  <c r="Y62" i="82"/>
  <c r="X62" i="82"/>
  <c r="AH62" i="96"/>
  <c r="X64" i="15"/>
  <c r="AI65" i="89"/>
  <c r="AI61" i="51"/>
  <c r="Z63" i="49"/>
  <c r="Y64" i="13"/>
  <c r="X64" i="13"/>
  <c r="Y61" i="102"/>
  <c r="X61" i="102"/>
  <c r="AE62" i="85"/>
  <c r="W63" i="85"/>
  <c r="AG62" i="85"/>
  <c r="AF62" i="85"/>
  <c r="AH60" i="11"/>
  <c r="AH60" i="92"/>
  <c r="Z62" i="96"/>
  <c r="AI61" i="84"/>
  <c r="AH62" i="87"/>
  <c r="AE60" i="52"/>
  <c r="W61" i="52"/>
  <c r="AF60" i="52"/>
  <c r="AG60" i="52"/>
  <c r="Y61" i="104"/>
  <c r="X61" i="104"/>
  <c r="Y62" i="55"/>
  <c r="X62" i="55"/>
  <c r="AF60" i="11"/>
  <c r="AE66" i="47"/>
  <c r="AG66" i="47"/>
  <c r="AF66" i="47"/>
  <c r="W67" i="47"/>
  <c r="Y62" i="84"/>
  <c r="X62" i="84"/>
  <c r="AE60" i="43"/>
  <c r="W61" i="43"/>
  <c r="AF60" i="43"/>
  <c r="AG60" i="43"/>
  <c r="Z60" i="92"/>
  <c r="Y63" i="97"/>
  <c r="X63" i="97"/>
  <c r="Y62" i="91"/>
  <c r="X62" i="91"/>
  <c r="Y59" i="99"/>
  <c r="X59" i="99"/>
  <c r="AI65" i="18"/>
  <c r="AI58" i="99"/>
  <c r="Z62" i="87"/>
  <c r="W65" i="53"/>
  <c r="AE64" i="53"/>
  <c r="AF64" i="53"/>
  <c r="AG64" i="53"/>
  <c r="AI60" i="104"/>
  <c r="Y64" i="98"/>
  <c r="X64" i="98"/>
  <c r="AH59" i="101"/>
  <c r="AE58" i="20"/>
  <c r="AF58" i="20"/>
  <c r="W59" i="20"/>
  <c r="AG58" i="20"/>
  <c r="AI61" i="82"/>
  <c r="Y63" i="83"/>
  <c r="X63" i="83"/>
  <c r="Y60" i="95"/>
  <c r="X60" i="95"/>
  <c r="Y62" i="51"/>
  <c r="X62" i="51"/>
  <c r="AH61" i="50"/>
  <c r="AH61" i="10"/>
  <c r="AI62" i="83"/>
  <c r="AI61" i="91"/>
  <c r="AH63" i="94"/>
  <c r="W65" i="105"/>
  <c r="AG64" i="105"/>
  <c r="AF64" i="105"/>
  <c r="AE64" i="105"/>
  <c r="AH62" i="35"/>
  <c r="W67" i="41"/>
  <c r="AE66" i="41"/>
  <c r="AG66" i="41"/>
  <c r="AF66" i="41"/>
  <c r="Z63" i="94"/>
  <c r="Y60" i="54"/>
  <c r="X60" i="54"/>
  <c r="AI63" i="13"/>
  <c r="W61" i="90"/>
  <c r="AE60" i="90"/>
  <c r="AG60" i="90"/>
  <c r="AF60" i="90"/>
  <c r="AI60" i="102"/>
  <c r="W63" i="16"/>
  <c r="AE62" i="16"/>
  <c r="AF62" i="16"/>
  <c r="AG62" i="16"/>
  <c r="AI63" i="98"/>
  <c r="AH61" i="93"/>
  <c r="Z59" i="101"/>
  <c r="Y66" i="18"/>
  <c r="X66" i="18"/>
  <c r="AE64" i="100"/>
  <c r="W65" i="100"/>
  <c r="AG64" i="100"/>
  <c r="AF64" i="100"/>
  <c r="W63" i="88"/>
  <c r="AG62" i="88"/>
  <c r="AE62" i="88"/>
  <c r="AF62" i="88"/>
  <c r="Y62" i="45"/>
  <c r="X62" i="45"/>
  <c r="AI62" i="42" l="1"/>
  <c r="Y62" i="48"/>
  <c r="AI61" i="45"/>
  <c r="AG63" i="46"/>
  <c r="AI63" i="46" s="1"/>
  <c r="W64" i="46"/>
  <c r="AI63" i="15"/>
  <c r="AE62" i="35"/>
  <c r="AE60" i="11"/>
  <c r="Z61" i="32"/>
  <c r="AF61" i="32" s="1"/>
  <c r="AG60" i="11"/>
  <c r="AF61" i="93"/>
  <c r="AI59" i="95"/>
  <c r="AG61" i="50"/>
  <c r="W62" i="50"/>
  <c r="AE61" i="93"/>
  <c r="AG61" i="93"/>
  <c r="Z62" i="91"/>
  <c r="AF62" i="91" s="1"/>
  <c r="X63" i="42"/>
  <c r="Z63" i="42" s="1"/>
  <c r="Y64" i="46"/>
  <c r="X64" i="46"/>
  <c r="AG62" i="35"/>
  <c r="AI59" i="54"/>
  <c r="AF62" i="35"/>
  <c r="Z62" i="55"/>
  <c r="AE62" i="55" s="1"/>
  <c r="AI61" i="48"/>
  <c r="AF61" i="10"/>
  <c r="AF61" i="50"/>
  <c r="AI62" i="97"/>
  <c r="AE61" i="50"/>
  <c r="AI61" i="55"/>
  <c r="Z64" i="15"/>
  <c r="AF64" i="15" s="1"/>
  <c r="Z62" i="48"/>
  <c r="AG62" i="48" s="1"/>
  <c r="Z62" i="45"/>
  <c r="AE62" i="45" s="1"/>
  <c r="Z63" i="83"/>
  <c r="AE63" i="83" s="1"/>
  <c r="Z62" i="51"/>
  <c r="W63" i="51" s="1"/>
  <c r="Z61" i="104"/>
  <c r="AE61" i="104" s="1"/>
  <c r="AG61" i="10"/>
  <c r="Z66" i="18"/>
  <c r="W67" i="18" s="1"/>
  <c r="W62" i="10"/>
  <c r="Y62" i="10" s="1"/>
  <c r="AF62" i="55"/>
  <c r="W63" i="45"/>
  <c r="AF59" i="101"/>
  <c r="AE59" i="101"/>
  <c r="AG59" i="101"/>
  <c r="W60" i="101"/>
  <c r="AH64" i="98"/>
  <c r="AH62" i="84"/>
  <c r="W63" i="96"/>
  <c r="AG62" i="96"/>
  <c r="AF62" i="96"/>
  <c r="AE62" i="96"/>
  <c r="AH64" i="13"/>
  <c r="Z64" i="98"/>
  <c r="Y63" i="85"/>
  <c r="X63" i="85"/>
  <c r="Y59" i="20"/>
  <c r="X59" i="20"/>
  <c r="Y65" i="53"/>
  <c r="X65" i="53"/>
  <c r="AH59" i="99"/>
  <c r="AH63" i="97"/>
  <c r="AI62" i="85"/>
  <c r="W63" i="44"/>
  <c r="AE62" i="44"/>
  <c r="AF62" i="44"/>
  <c r="AG62" i="44"/>
  <c r="AG63" i="94"/>
  <c r="AE63" i="94"/>
  <c r="W64" i="94"/>
  <c r="AF63" i="94"/>
  <c r="AH60" i="95"/>
  <c r="AI66" i="47"/>
  <c r="Y61" i="52"/>
  <c r="X61" i="52"/>
  <c r="Z60" i="95"/>
  <c r="AI64" i="53"/>
  <c r="AF60" i="92"/>
  <c r="AE60" i="92"/>
  <c r="AG60" i="92"/>
  <c r="W61" i="92"/>
  <c r="AH61" i="104"/>
  <c r="AI60" i="52"/>
  <c r="Z64" i="13"/>
  <c r="Y62" i="50"/>
  <c r="X62" i="50"/>
  <c r="AI62" i="16"/>
  <c r="AI66" i="41"/>
  <c r="Z59" i="99"/>
  <c r="Z63" i="97"/>
  <c r="Y67" i="47"/>
  <c r="X67" i="47"/>
  <c r="AH63" i="42"/>
  <c r="AH61" i="102"/>
  <c r="AE63" i="49"/>
  <c r="AF63" i="49"/>
  <c r="AG63" i="49"/>
  <c r="W64" i="49"/>
  <c r="Y63" i="35"/>
  <c r="X63" i="35"/>
  <c r="AH62" i="82"/>
  <c r="AI60" i="103"/>
  <c r="AH66" i="89"/>
  <c r="X62" i="10"/>
  <c r="Y61" i="90"/>
  <c r="X61" i="90"/>
  <c r="AH63" i="83"/>
  <c r="Y61" i="11"/>
  <c r="X61" i="11"/>
  <c r="Y63" i="88"/>
  <c r="X63" i="88"/>
  <c r="AI64" i="105"/>
  <c r="Z62" i="84"/>
  <c r="AH62" i="48"/>
  <c r="AH66" i="18"/>
  <c r="AH60" i="54"/>
  <c r="Y65" i="100"/>
  <c r="X65" i="100"/>
  <c r="Y63" i="16"/>
  <c r="X63" i="16"/>
  <c r="Z60" i="54"/>
  <c r="Y67" i="41"/>
  <c r="X67" i="41"/>
  <c r="Y65" i="105"/>
  <c r="X65" i="105"/>
  <c r="Y62" i="93"/>
  <c r="X62" i="93"/>
  <c r="AI58" i="20"/>
  <c r="Y61" i="43"/>
  <c r="X61" i="43"/>
  <c r="AH62" i="55"/>
  <c r="AF63" i="86"/>
  <c r="AE63" i="86"/>
  <c r="W64" i="86"/>
  <c r="AG63" i="86"/>
  <c r="Z61" i="102"/>
  <c r="AH64" i="15"/>
  <c r="Z62" i="82"/>
  <c r="Y61" i="103"/>
  <c r="X61" i="103"/>
  <c r="Z66" i="89"/>
  <c r="AH62" i="45"/>
  <c r="AI62" i="88"/>
  <c r="AI64" i="100"/>
  <c r="AE66" i="18"/>
  <c r="AI60" i="90"/>
  <c r="AH62" i="51"/>
  <c r="W63" i="87"/>
  <c r="AG62" i="87"/>
  <c r="AF62" i="87"/>
  <c r="AE62" i="87"/>
  <c r="AH62" i="91"/>
  <c r="AI60" i="43"/>
  <c r="W63" i="55" l="1"/>
  <c r="AG62" i="55"/>
  <c r="AG62" i="91"/>
  <c r="AI62" i="35"/>
  <c r="W63" i="91"/>
  <c r="AE62" i="91"/>
  <c r="AG66" i="18"/>
  <c r="AI66" i="18" s="1"/>
  <c r="AE61" i="32"/>
  <c r="AF66" i="18"/>
  <c r="AG61" i="32"/>
  <c r="AG62" i="51"/>
  <c r="AF62" i="51"/>
  <c r="AE62" i="51"/>
  <c r="W62" i="32"/>
  <c r="Y62" i="32" s="1"/>
  <c r="AI60" i="11"/>
  <c r="AI61" i="93"/>
  <c r="AI61" i="50"/>
  <c r="AF63" i="83"/>
  <c r="W63" i="48"/>
  <c r="Y63" i="48" s="1"/>
  <c r="AE62" i="48"/>
  <c r="AF62" i="48"/>
  <c r="AH64" i="46"/>
  <c r="Z64" i="46"/>
  <c r="W65" i="15"/>
  <c r="AG62" i="45"/>
  <c r="AF62" i="45"/>
  <c r="AG64" i="15"/>
  <c r="Z63" i="88"/>
  <c r="AG61" i="104"/>
  <c r="AE64" i="15"/>
  <c r="W62" i="104"/>
  <c r="Y62" i="104" s="1"/>
  <c r="AI61" i="10"/>
  <c r="Z67" i="47"/>
  <c r="W68" i="47" s="1"/>
  <c r="AF61" i="104"/>
  <c r="AG63" i="83"/>
  <c r="W64" i="83"/>
  <c r="Z61" i="90"/>
  <c r="W62" i="90" s="1"/>
  <c r="Z61" i="52"/>
  <c r="W62" i="52" s="1"/>
  <c r="Z61" i="43"/>
  <c r="AG61" i="43" s="1"/>
  <c r="Z61" i="11"/>
  <c r="W62" i="11" s="1"/>
  <c r="Z59" i="20"/>
  <c r="W60" i="20" s="1"/>
  <c r="Z67" i="41"/>
  <c r="AE67" i="41" s="1"/>
  <c r="Z65" i="105"/>
  <c r="AG65" i="105" s="1"/>
  <c r="Z63" i="16"/>
  <c r="AG63" i="16" s="1"/>
  <c r="Z62" i="10"/>
  <c r="AF62" i="10" s="1"/>
  <c r="W63" i="84"/>
  <c r="AG62" i="84"/>
  <c r="AF62" i="84"/>
  <c r="AE62" i="84"/>
  <c r="AH63" i="35"/>
  <c r="AF63" i="97"/>
  <c r="AE63" i="97"/>
  <c r="W64" i="97"/>
  <c r="AG63" i="97"/>
  <c r="AI60" i="92"/>
  <c r="AI63" i="94"/>
  <c r="AI62" i="55"/>
  <c r="AI63" i="86"/>
  <c r="AE60" i="54"/>
  <c r="AF60" i="54"/>
  <c r="W61" i="54"/>
  <c r="AG60" i="54"/>
  <c r="AF61" i="90"/>
  <c r="Y64" i="49"/>
  <c r="X64" i="49"/>
  <c r="AF64" i="13"/>
  <c r="AE64" i="13"/>
  <c r="W65" i="13"/>
  <c r="AG64" i="13"/>
  <c r="W62" i="102"/>
  <c r="AG61" i="102"/>
  <c r="AF61" i="102"/>
  <c r="AE61" i="102"/>
  <c r="AH61" i="103"/>
  <c r="AE63" i="42"/>
  <c r="AF63" i="42"/>
  <c r="W64" i="42"/>
  <c r="AG63" i="42"/>
  <c r="AH62" i="93"/>
  <c r="AH67" i="41"/>
  <c r="Z63" i="35"/>
  <c r="W60" i="99"/>
  <c r="AG59" i="99"/>
  <c r="AF59" i="99"/>
  <c r="AE59" i="99"/>
  <c r="AH65" i="53"/>
  <c r="AH63" i="85"/>
  <c r="AI62" i="96"/>
  <c r="Y60" i="101"/>
  <c r="X60" i="101"/>
  <c r="Y64" i="83"/>
  <c r="X64" i="83"/>
  <c r="AH65" i="100"/>
  <c r="AF63" i="88"/>
  <c r="AE63" i="88"/>
  <c r="W64" i="88"/>
  <c r="AG63" i="88"/>
  <c r="AH63" i="16"/>
  <c r="AH62" i="10"/>
  <c r="AI62" i="91"/>
  <c r="Y63" i="44"/>
  <c r="X63" i="44"/>
  <c r="Y67" i="18"/>
  <c r="X67" i="18"/>
  <c r="Z61" i="103"/>
  <c r="AH61" i="43"/>
  <c r="Z62" i="93"/>
  <c r="AH61" i="11"/>
  <c r="AI63" i="49"/>
  <c r="AH62" i="50"/>
  <c r="Z63" i="85"/>
  <c r="Y65" i="15"/>
  <c r="X65" i="15"/>
  <c r="Z65" i="100"/>
  <c r="AG61" i="52"/>
  <c r="AE61" i="52"/>
  <c r="Y64" i="94"/>
  <c r="X64" i="94"/>
  <c r="AI62" i="87"/>
  <c r="AF66" i="89"/>
  <c r="AE66" i="89"/>
  <c r="W67" i="89"/>
  <c r="AG66" i="89"/>
  <c r="Y63" i="87"/>
  <c r="X63" i="87"/>
  <c r="Y64" i="86"/>
  <c r="X64" i="86"/>
  <c r="AH63" i="88"/>
  <c r="AH61" i="90"/>
  <c r="AH67" i="47"/>
  <c r="Z62" i="50"/>
  <c r="AH61" i="52"/>
  <c r="Z65" i="53"/>
  <c r="Y63" i="51"/>
  <c r="X63" i="51"/>
  <c r="AI59" i="101"/>
  <c r="Y63" i="45"/>
  <c r="X63" i="45"/>
  <c r="Y63" i="55"/>
  <c r="X63" i="55"/>
  <c r="AE62" i="82"/>
  <c r="W63" i="82"/>
  <c r="AG62" i="82"/>
  <c r="AF62" i="82"/>
  <c r="AH65" i="105"/>
  <c r="Y61" i="92"/>
  <c r="X61" i="92"/>
  <c r="AF60" i="95"/>
  <c r="W61" i="95"/>
  <c r="AE60" i="95"/>
  <c r="AG60" i="95"/>
  <c r="Y63" i="91"/>
  <c r="X63" i="91"/>
  <c r="AI62" i="44"/>
  <c r="AH59" i="20"/>
  <c r="AF64" i="98"/>
  <c r="AE64" i="98"/>
  <c r="W65" i="98"/>
  <c r="AG64" i="98"/>
  <c r="Y63" i="96"/>
  <c r="X63" i="96"/>
  <c r="AI61" i="32" l="1"/>
  <c r="X62" i="32"/>
  <c r="W62" i="43"/>
  <c r="AI62" i="51"/>
  <c r="AE61" i="90"/>
  <c r="AF63" i="16"/>
  <c r="AG61" i="90"/>
  <c r="AI61" i="90" s="1"/>
  <c r="X62" i="104"/>
  <c r="Z62" i="104" s="1"/>
  <c r="X63" i="48"/>
  <c r="AI64" i="15"/>
  <c r="AI63" i="83"/>
  <c r="AF61" i="52"/>
  <c r="AI61" i="52" s="1"/>
  <c r="W68" i="41"/>
  <c r="AI62" i="48"/>
  <c r="AG67" i="41"/>
  <c r="AI61" i="104"/>
  <c r="AF67" i="41"/>
  <c r="AI62" i="45"/>
  <c r="W64" i="16"/>
  <c r="X64" i="16" s="1"/>
  <c r="AF61" i="11"/>
  <c r="AE61" i="11"/>
  <c r="AE64" i="46"/>
  <c r="AF64" i="46"/>
  <c r="W65" i="46"/>
  <c r="AG64" i="46"/>
  <c r="AF67" i="47"/>
  <c r="AE59" i="20"/>
  <c r="AH62" i="32"/>
  <c r="Z62" i="32"/>
  <c r="AE63" i="16"/>
  <c r="AE65" i="105"/>
  <c r="W66" i="105"/>
  <c r="Z65" i="15"/>
  <c r="W66" i="15" s="1"/>
  <c r="AG67" i="47"/>
  <c r="AE61" i="43"/>
  <c r="AE67" i="47"/>
  <c r="AG61" i="11"/>
  <c r="AG62" i="10"/>
  <c r="W63" i="10"/>
  <c r="X63" i="10" s="1"/>
  <c r="AF61" i="43"/>
  <c r="AE62" i="10"/>
  <c r="AF65" i="105"/>
  <c r="AG59" i="20"/>
  <c r="AF59" i="20"/>
  <c r="Z64" i="94"/>
  <c r="AG64" i="94" s="1"/>
  <c r="Z63" i="44"/>
  <c r="AG63" i="44" s="1"/>
  <c r="Z64" i="49"/>
  <c r="W65" i="49" s="1"/>
  <c r="Z63" i="45"/>
  <c r="AF63" i="45" s="1"/>
  <c r="Z63" i="48"/>
  <c r="AE63" i="48" s="1"/>
  <c r="Z63" i="87"/>
  <c r="W64" i="87" s="1"/>
  <c r="AG63" i="85"/>
  <c r="AE63" i="85"/>
  <c r="W64" i="85"/>
  <c r="AF63" i="85"/>
  <c r="AH63" i="48"/>
  <c r="Y62" i="90"/>
  <c r="X62" i="90"/>
  <c r="Y60" i="20"/>
  <c r="X60" i="20"/>
  <c r="Y67" i="89"/>
  <c r="X67" i="89"/>
  <c r="AH67" i="18"/>
  <c r="AH64" i="83"/>
  <c r="Y68" i="41"/>
  <c r="X68" i="41"/>
  <c r="AH64" i="86"/>
  <c r="AI66" i="89"/>
  <c r="Z67" i="18"/>
  <c r="Z64" i="83"/>
  <c r="Y60" i="99"/>
  <c r="X60" i="99"/>
  <c r="AI61" i="102"/>
  <c r="Y61" i="54"/>
  <c r="X61" i="54"/>
  <c r="AI62" i="84"/>
  <c r="Y68" i="47"/>
  <c r="X68" i="47"/>
  <c r="AH63" i="91"/>
  <c r="AH64" i="94"/>
  <c r="Y63" i="10"/>
  <c r="AH63" i="87"/>
  <c r="AH63" i="51"/>
  <c r="Z63" i="51"/>
  <c r="Z64" i="86"/>
  <c r="Y62" i="52"/>
  <c r="X62" i="52"/>
  <c r="AE65" i="100"/>
  <c r="W66" i="100"/>
  <c r="AG65" i="100"/>
  <c r="AF65" i="100"/>
  <c r="AH65" i="15"/>
  <c r="W63" i="93"/>
  <c r="AG62" i="93"/>
  <c r="AF62" i="93"/>
  <c r="AE62" i="93"/>
  <c r="Y64" i="42"/>
  <c r="X64" i="42"/>
  <c r="Y65" i="13"/>
  <c r="X65" i="13"/>
  <c r="Y64" i="97"/>
  <c r="X64" i="97"/>
  <c r="Y62" i="43"/>
  <c r="X62" i="43"/>
  <c r="W62" i="103"/>
  <c r="AG61" i="103"/>
  <c r="AF61" i="103"/>
  <c r="AE61" i="103"/>
  <c r="Z63" i="91"/>
  <c r="Y64" i="88"/>
  <c r="X64" i="88"/>
  <c r="AI64" i="13"/>
  <c r="AI60" i="54"/>
  <c r="AI63" i="97"/>
  <c r="Y66" i="105"/>
  <c r="X66" i="105"/>
  <c r="AI64" i="98"/>
  <c r="Y63" i="82"/>
  <c r="X63" i="82"/>
  <c r="AH63" i="44"/>
  <c r="AH60" i="101"/>
  <c r="AH64" i="49"/>
  <c r="AH63" i="96"/>
  <c r="AH61" i="92"/>
  <c r="AI62" i="82"/>
  <c r="AE62" i="50"/>
  <c r="AF62" i="50"/>
  <c r="AG62" i="50"/>
  <c r="W63" i="50"/>
  <c r="Z60" i="101"/>
  <c r="Z63" i="96"/>
  <c r="Z61" i="92"/>
  <c r="AH63" i="45"/>
  <c r="AI60" i="95"/>
  <c r="AH63" i="55"/>
  <c r="Y65" i="98"/>
  <c r="X65" i="98"/>
  <c r="Y61" i="95"/>
  <c r="X61" i="95"/>
  <c r="Z63" i="55"/>
  <c r="AG65" i="53"/>
  <c r="AE65" i="53"/>
  <c r="W66" i="53"/>
  <c r="AF65" i="53"/>
  <c r="AI63" i="88"/>
  <c r="AI59" i="99"/>
  <c r="AG63" i="35"/>
  <c r="AF63" i="35"/>
  <c r="W64" i="35"/>
  <c r="AE63" i="35"/>
  <c r="AI63" i="42"/>
  <c r="Y62" i="102"/>
  <c r="X62" i="102"/>
  <c r="AH62" i="104"/>
  <c r="Y63" i="84"/>
  <c r="X63" i="84"/>
  <c r="Y62" i="11"/>
  <c r="X62" i="11"/>
  <c r="AI63" i="16" l="1"/>
  <c r="Y64" i="16"/>
  <c r="AG62" i="104"/>
  <c r="AF62" i="104"/>
  <c r="W63" i="104"/>
  <c r="AF63" i="48"/>
  <c r="AI61" i="43"/>
  <c r="AI67" i="47"/>
  <c r="AE62" i="104"/>
  <c r="AI67" i="41"/>
  <c r="AI59" i="20"/>
  <c r="AE65" i="15"/>
  <c r="Z62" i="52"/>
  <c r="AI65" i="105"/>
  <c r="AG63" i="48"/>
  <c r="AI63" i="48" s="1"/>
  <c r="AG65" i="15"/>
  <c r="AI65" i="15" s="1"/>
  <c r="AF65" i="15"/>
  <c r="W64" i="48"/>
  <c r="X64" i="48" s="1"/>
  <c r="Y65" i="46"/>
  <c r="X65" i="46"/>
  <c r="AE63" i="45"/>
  <c r="AI62" i="10"/>
  <c r="W64" i="44"/>
  <c r="AI64" i="46"/>
  <c r="W65" i="94"/>
  <c r="AF62" i="32"/>
  <c r="AG62" i="32"/>
  <c r="AE62" i="32"/>
  <c r="W63" i="32"/>
  <c r="Z65" i="98"/>
  <c r="AF63" i="87"/>
  <c r="AE64" i="94"/>
  <c r="Z63" i="84"/>
  <c r="AF64" i="94"/>
  <c r="W64" i="45"/>
  <c r="Y64" i="45" s="1"/>
  <c r="Z60" i="20"/>
  <c r="AG60" i="20" s="1"/>
  <c r="AE63" i="44"/>
  <c r="AI61" i="11"/>
  <c r="Z60" i="99"/>
  <c r="AG60" i="99" s="1"/>
  <c r="AE63" i="87"/>
  <c r="AF63" i="44"/>
  <c r="Z68" i="41"/>
  <c r="AF68" i="41" s="1"/>
  <c r="AF64" i="49"/>
  <c r="AE64" i="49"/>
  <c r="AG63" i="45"/>
  <c r="AG64" i="49"/>
  <c r="Z64" i="88"/>
  <c r="AF64" i="88" s="1"/>
  <c r="Z61" i="95"/>
  <c r="AG61" i="95" s="1"/>
  <c r="Z68" i="47"/>
  <c r="W69" i="47" s="1"/>
  <c r="Z62" i="102"/>
  <c r="W63" i="102" s="1"/>
  <c r="Z66" i="105"/>
  <c r="W67" i="105" s="1"/>
  <c r="Z64" i="97"/>
  <c r="W65" i="97" s="1"/>
  <c r="Z61" i="54"/>
  <c r="W62" i="54" s="1"/>
  <c r="AG63" i="87"/>
  <c r="Z62" i="43"/>
  <c r="AF62" i="43" s="1"/>
  <c r="AF68" i="47"/>
  <c r="AH64" i="42"/>
  <c r="AF64" i="86"/>
  <c r="AG64" i="86"/>
  <c r="AE64" i="86"/>
  <c r="W65" i="86"/>
  <c r="AH63" i="10"/>
  <c r="Y64" i="87"/>
  <c r="X64" i="87"/>
  <c r="AH62" i="102"/>
  <c r="AH64" i="16"/>
  <c r="Y64" i="35"/>
  <c r="X64" i="35"/>
  <c r="Y66" i="53"/>
  <c r="X66" i="53"/>
  <c r="AF61" i="92"/>
  <c r="AE61" i="92"/>
  <c r="W62" i="92"/>
  <c r="AG61" i="92"/>
  <c r="AI62" i="50"/>
  <c r="Z64" i="16"/>
  <c r="AG63" i="91"/>
  <c r="AF63" i="91"/>
  <c r="W64" i="91"/>
  <c r="AE63" i="91"/>
  <c r="AI61" i="103"/>
  <c r="Z64" i="42"/>
  <c r="AI62" i="93"/>
  <c r="Y66" i="100"/>
  <c r="X66" i="100"/>
  <c r="AE63" i="51"/>
  <c r="AF63" i="51"/>
  <c r="AG63" i="51"/>
  <c r="W64" i="51"/>
  <c r="Z63" i="10"/>
  <c r="AF64" i="83"/>
  <c r="AE64" i="83"/>
  <c r="AG64" i="83"/>
  <c r="W65" i="83"/>
  <c r="AH67" i="89"/>
  <c r="AH62" i="90"/>
  <c r="Y64" i="85"/>
  <c r="X64" i="85"/>
  <c r="Y65" i="49"/>
  <c r="X65" i="49"/>
  <c r="Y64" i="44"/>
  <c r="X64" i="44"/>
  <c r="AH68" i="47"/>
  <c r="W61" i="99"/>
  <c r="AF60" i="99"/>
  <c r="AE60" i="99"/>
  <c r="AI63" i="35"/>
  <c r="AH63" i="84"/>
  <c r="AI65" i="53"/>
  <c r="W64" i="96"/>
  <c r="AG63" i="96"/>
  <c r="AF63" i="96"/>
  <c r="AE63" i="96"/>
  <c r="Y63" i="104"/>
  <c r="X63" i="104"/>
  <c r="AH66" i="105"/>
  <c r="AH64" i="88"/>
  <c r="AI65" i="100"/>
  <c r="AH61" i="54"/>
  <c r="AF67" i="18"/>
  <c r="AG67" i="18"/>
  <c r="AE67" i="18"/>
  <c r="W68" i="18"/>
  <c r="Z67" i="89"/>
  <c r="Z62" i="90"/>
  <c r="AI63" i="85"/>
  <c r="AI63" i="44"/>
  <c r="AF65" i="98"/>
  <c r="AE65" i="98"/>
  <c r="W66" i="98"/>
  <c r="AG65" i="98"/>
  <c r="AH62" i="43"/>
  <c r="AE62" i="52"/>
  <c r="AF62" i="52"/>
  <c r="AG62" i="52"/>
  <c r="W63" i="52"/>
  <c r="Y64" i="48"/>
  <c r="W64" i="84"/>
  <c r="AG63" i="84"/>
  <c r="AF63" i="84"/>
  <c r="AE63" i="84"/>
  <c r="AH63" i="82"/>
  <c r="AH65" i="13"/>
  <c r="AH62" i="52"/>
  <c r="AE61" i="54"/>
  <c r="AH61" i="95"/>
  <c r="Y66" i="15"/>
  <c r="X66" i="15"/>
  <c r="AH62" i="11"/>
  <c r="AF60" i="101"/>
  <c r="W61" i="101"/>
  <c r="AE60" i="101"/>
  <c r="AG60" i="101"/>
  <c r="AG66" i="105"/>
  <c r="AF66" i="105"/>
  <c r="AE66" i="105"/>
  <c r="Z62" i="11"/>
  <c r="AE63" i="55"/>
  <c r="AF63" i="55"/>
  <c r="AG63" i="55"/>
  <c r="W64" i="55"/>
  <c r="AH65" i="98"/>
  <c r="Y63" i="50"/>
  <c r="X63" i="50"/>
  <c r="AI62" i="104"/>
  <c r="Z63" i="82"/>
  <c r="Y62" i="103"/>
  <c r="X62" i="103"/>
  <c r="AH64" i="97"/>
  <c r="Z65" i="13"/>
  <c r="Y63" i="93"/>
  <c r="X63" i="93"/>
  <c r="AH60" i="99"/>
  <c r="AH68" i="41"/>
  <c r="AH60" i="20"/>
  <c r="Y65" i="94"/>
  <c r="X65" i="94"/>
  <c r="X64" i="45" l="1"/>
  <c r="AI64" i="94"/>
  <c r="AI64" i="49"/>
  <c r="AI63" i="45"/>
  <c r="AE62" i="102"/>
  <c r="AE64" i="97"/>
  <c r="AF64" i="97"/>
  <c r="AG64" i="97"/>
  <c r="Y63" i="32"/>
  <c r="X63" i="32"/>
  <c r="W61" i="20"/>
  <c r="Y61" i="20" s="1"/>
  <c r="AH65" i="46"/>
  <c r="Z65" i="46"/>
  <c r="AI62" i="32"/>
  <c r="AE60" i="20"/>
  <c r="AF60" i="20"/>
  <c r="W62" i="95"/>
  <c r="X62" i="95" s="1"/>
  <c r="AE61" i="95"/>
  <c r="AG61" i="54"/>
  <c r="AG64" i="88"/>
  <c r="AE68" i="41"/>
  <c r="AE64" i="88"/>
  <c r="W65" i="88"/>
  <c r="Y65" i="88" s="1"/>
  <c r="W69" i="41"/>
  <c r="Y69" i="41" s="1"/>
  <c r="AF61" i="95"/>
  <c r="AF61" i="54"/>
  <c r="AG68" i="41"/>
  <c r="Z65" i="49"/>
  <c r="AG65" i="49" s="1"/>
  <c r="AI63" i="87"/>
  <c r="AG68" i="47"/>
  <c r="AE62" i="43"/>
  <c r="AE68" i="47"/>
  <c r="AF62" i="102"/>
  <c r="AG62" i="102"/>
  <c r="AG62" i="43"/>
  <c r="Z64" i="35"/>
  <c r="AF64" i="35" s="1"/>
  <c r="W63" i="43"/>
  <c r="Z64" i="45"/>
  <c r="AE64" i="45" s="1"/>
  <c r="Z66" i="53"/>
  <c r="AE66" i="53" s="1"/>
  <c r="Z66" i="15"/>
  <c r="AG66" i="15" s="1"/>
  <c r="Z63" i="104"/>
  <c r="W64" i="104" s="1"/>
  <c r="Z66" i="100"/>
  <c r="AE66" i="100" s="1"/>
  <c r="AI66" i="105"/>
  <c r="AI62" i="52"/>
  <c r="Y62" i="92"/>
  <c r="X62" i="92"/>
  <c r="AG63" i="82"/>
  <c r="AF63" i="82"/>
  <c r="W64" i="82"/>
  <c r="AE63" i="82"/>
  <c r="AI67" i="18"/>
  <c r="Y65" i="83"/>
  <c r="X65" i="83"/>
  <c r="AE63" i="10"/>
  <c r="AG63" i="10"/>
  <c r="W64" i="10"/>
  <c r="AF63" i="10"/>
  <c r="AI61" i="92"/>
  <c r="AH64" i="87"/>
  <c r="AH63" i="104"/>
  <c r="AF65" i="49"/>
  <c r="AH66" i="100"/>
  <c r="Y64" i="96"/>
  <c r="X64" i="96"/>
  <c r="Y61" i="99"/>
  <c r="X61" i="99"/>
  <c r="AH64" i="44"/>
  <c r="AH64" i="85"/>
  <c r="Y64" i="51"/>
  <c r="X64" i="51"/>
  <c r="AE64" i="16"/>
  <c r="W65" i="16"/>
  <c r="AF64" i="16"/>
  <c r="AG64" i="16"/>
  <c r="Z64" i="87"/>
  <c r="AH65" i="94"/>
  <c r="Y62" i="54"/>
  <c r="X62" i="54"/>
  <c r="AI63" i="84"/>
  <c r="W66" i="13"/>
  <c r="AF65" i="13"/>
  <c r="AE65" i="13"/>
  <c r="AG65" i="13"/>
  <c r="Y67" i="105"/>
  <c r="X67" i="105"/>
  <c r="AH64" i="45"/>
  <c r="Y63" i="52"/>
  <c r="X63" i="52"/>
  <c r="W63" i="90"/>
  <c r="AG62" i="90"/>
  <c r="AF62" i="90"/>
  <c r="AE62" i="90"/>
  <c r="Z64" i="44"/>
  <c r="Z64" i="85"/>
  <c r="AI64" i="83"/>
  <c r="AH66" i="53"/>
  <c r="Y63" i="102"/>
  <c r="X63" i="102"/>
  <c r="Y63" i="43"/>
  <c r="X63" i="43"/>
  <c r="AH63" i="93"/>
  <c r="AH66" i="15"/>
  <c r="Y68" i="18"/>
  <c r="X68" i="18"/>
  <c r="Z63" i="93"/>
  <c r="Z65" i="94"/>
  <c r="AI63" i="55"/>
  <c r="AH62" i="103"/>
  <c r="AH63" i="50"/>
  <c r="Y66" i="98"/>
  <c r="X66" i="98"/>
  <c r="AF67" i="89"/>
  <c r="AE67" i="89"/>
  <c r="AG67" i="89"/>
  <c r="W68" i="89"/>
  <c r="AI63" i="91"/>
  <c r="AH64" i="35"/>
  <c r="Y65" i="86"/>
  <c r="X65" i="86"/>
  <c r="Y69" i="47"/>
  <c r="X69" i="47"/>
  <c r="Y61" i="101"/>
  <c r="X61" i="101"/>
  <c r="AH64" i="48"/>
  <c r="Z64" i="48"/>
  <c r="Z62" i="103"/>
  <c r="Z63" i="50"/>
  <c r="Y64" i="55"/>
  <c r="X64" i="55"/>
  <c r="W63" i="11"/>
  <c r="AG62" i="11"/>
  <c r="AF62" i="11"/>
  <c r="AE62" i="11"/>
  <c r="AI60" i="101"/>
  <c r="Y64" i="84"/>
  <c r="X64" i="84"/>
  <c r="AI65" i="98"/>
  <c r="AI63" i="96"/>
  <c r="AI60" i="99"/>
  <c r="Y65" i="97"/>
  <c r="X65" i="97"/>
  <c r="AH65" i="49"/>
  <c r="AI63" i="51"/>
  <c r="AE64" i="42"/>
  <c r="AG64" i="42"/>
  <c r="AF64" i="42"/>
  <c r="W65" i="42"/>
  <c r="Y64" i="91"/>
  <c r="X64" i="91"/>
  <c r="W67" i="53"/>
  <c r="AI64" i="86"/>
  <c r="X69" i="41" l="1"/>
  <c r="AI60" i="20"/>
  <c r="Y62" i="95"/>
  <c r="W65" i="35"/>
  <c r="AI61" i="95"/>
  <c r="AE65" i="49"/>
  <c r="AI65" i="49" s="1"/>
  <c r="AF64" i="45"/>
  <c r="AI64" i="97"/>
  <c r="W66" i="49"/>
  <c r="AI62" i="102"/>
  <c r="X61" i="20"/>
  <c r="AE65" i="46"/>
  <c r="AG65" i="46"/>
  <c r="W66" i="46"/>
  <c r="AF65" i="46"/>
  <c r="Z68" i="18"/>
  <c r="AG68" i="18" s="1"/>
  <c r="AF66" i="100"/>
  <c r="AH63" i="32"/>
  <c r="Z63" i="32"/>
  <c r="W65" i="45"/>
  <c r="AI64" i="88"/>
  <c r="W67" i="100"/>
  <c r="Y67" i="100" s="1"/>
  <c r="AG63" i="104"/>
  <c r="Z62" i="95"/>
  <c r="AF62" i="95" s="1"/>
  <c r="AF63" i="104"/>
  <c r="AG64" i="45"/>
  <c r="Z61" i="99"/>
  <c r="AF61" i="99" s="1"/>
  <c r="AI62" i="43"/>
  <c r="AG66" i="53"/>
  <c r="X65" i="88"/>
  <c r="AH65" i="88" s="1"/>
  <c r="AG64" i="35"/>
  <c r="Z69" i="47"/>
  <c r="AX69" i="47" s="1"/>
  <c r="S69" i="47" s="1"/>
  <c r="AC69" i="47" s="1"/>
  <c r="AF66" i="53"/>
  <c r="AI68" i="41"/>
  <c r="AI61" i="54"/>
  <c r="AE64" i="35"/>
  <c r="Z66" i="98"/>
  <c r="W67" i="98" s="1"/>
  <c r="AE63" i="104"/>
  <c r="AI68" i="47"/>
  <c r="W67" i="15"/>
  <c r="Z64" i="84"/>
  <c r="AF64" i="84" s="1"/>
  <c r="Z62" i="54"/>
  <c r="W63" i="54" s="1"/>
  <c r="Z64" i="96"/>
  <c r="AF64" i="96" s="1"/>
  <c r="AG66" i="100"/>
  <c r="AE66" i="15"/>
  <c r="AF66" i="15"/>
  <c r="Z63" i="102"/>
  <c r="W64" i="102" s="1"/>
  <c r="Z61" i="101"/>
  <c r="W62" i="101" s="1"/>
  <c r="Z64" i="91"/>
  <c r="W65" i="91" s="1"/>
  <c r="AH65" i="97"/>
  <c r="W64" i="93"/>
  <c r="AG63" i="93"/>
  <c r="AF63" i="93"/>
  <c r="AE63" i="93"/>
  <c r="Z65" i="97"/>
  <c r="AH64" i="55"/>
  <c r="AI63" i="10"/>
  <c r="AI63" i="82"/>
  <c r="Z64" i="55"/>
  <c r="AH65" i="86"/>
  <c r="Y63" i="90"/>
  <c r="X63" i="90"/>
  <c r="W65" i="87"/>
  <c r="AG64" i="87"/>
  <c r="AF64" i="87"/>
  <c r="AE64" i="87"/>
  <c r="Y66" i="49"/>
  <c r="X66" i="49"/>
  <c r="AH65" i="83"/>
  <c r="Y64" i="82"/>
  <c r="X64" i="82"/>
  <c r="AH62" i="92"/>
  <c r="AI64" i="42"/>
  <c r="Y63" i="11"/>
  <c r="X63" i="11"/>
  <c r="AH69" i="41"/>
  <c r="AH62" i="95"/>
  <c r="Y65" i="42"/>
  <c r="X65" i="42"/>
  <c r="AI62" i="11"/>
  <c r="Z69" i="41"/>
  <c r="Z65" i="86"/>
  <c r="Y68" i="89"/>
  <c r="X68" i="89"/>
  <c r="AH66" i="98"/>
  <c r="AE65" i="94"/>
  <c r="W66" i="94"/>
  <c r="AG65" i="94"/>
  <c r="AF65" i="94"/>
  <c r="AH68" i="18"/>
  <c r="W65" i="85"/>
  <c r="AG64" i="85"/>
  <c r="AF64" i="85"/>
  <c r="AE64" i="85"/>
  <c r="AH63" i="52"/>
  <c r="AH62" i="54"/>
  <c r="AH64" i="51"/>
  <c r="AH64" i="96"/>
  <c r="Z65" i="83"/>
  <c r="Z62" i="92"/>
  <c r="Y65" i="35"/>
  <c r="X65" i="35"/>
  <c r="AH64" i="91"/>
  <c r="W65" i="84"/>
  <c r="AH61" i="101"/>
  <c r="AE63" i="50"/>
  <c r="AF63" i="50"/>
  <c r="AG63" i="50"/>
  <c r="W64" i="50"/>
  <c r="AF68" i="18"/>
  <c r="AH63" i="43"/>
  <c r="AG64" i="44"/>
  <c r="AE64" i="44"/>
  <c r="W65" i="44"/>
  <c r="AF64" i="44"/>
  <c r="AH67" i="105"/>
  <c r="AI65" i="13"/>
  <c r="AE62" i="54"/>
  <c r="AF62" i="54"/>
  <c r="AG62" i="54"/>
  <c r="AE64" i="96"/>
  <c r="W65" i="48"/>
  <c r="AE64" i="48"/>
  <c r="AF64" i="48"/>
  <c r="AG64" i="48"/>
  <c r="AE62" i="95"/>
  <c r="W63" i="95"/>
  <c r="Y67" i="53"/>
  <c r="X67" i="53"/>
  <c r="AH64" i="84"/>
  <c r="AE62" i="103"/>
  <c r="W63" i="103"/>
  <c r="AG62" i="103"/>
  <c r="AF62" i="103"/>
  <c r="AH69" i="47"/>
  <c r="AI67" i="89"/>
  <c r="Z63" i="43"/>
  <c r="AI62" i="90"/>
  <c r="Z63" i="52"/>
  <c r="Z67" i="105"/>
  <c r="Y65" i="16"/>
  <c r="X65" i="16"/>
  <c r="Z64" i="51"/>
  <c r="Y64" i="10"/>
  <c r="X64" i="10"/>
  <c r="AH61" i="20"/>
  <c r="Y64" i="104"/>
  <c r="X64" i="104"/>
  <c r="Y65" i="45"/>
  <c r="X65" i="45"/>
  <c r="AH63" i="102"/>
  <c r="Y66" i="13"/>
  <c r="X66" i="13"/>
  <c r="AI64" i="16"/>
  <c r="AH61" i="99"/>
  <c r="Z61" i="20"/>
  <c r="Y67" i="15"/>
  <c r="X67" i="15"/>
  <c r="AI64" i="45" l="1"/>
  <c r="AI66" i="15"/>
  <c r="X67" i="100"/>
  <c r="Z65" i="88"/>
  <c r="AF66" i="98"/>
  <c r="AI63" i="104"/>
  <c r="AE63" i="102"/>
  <c r="AG62" i="95"/>
  <c r="AI62" i="95" s="1"/>
  <c r="W69" i="18"/>
  <c r="X69" i="18" s="1"/>
  <c r="AE68" i="18"/>
  <c r="Y66" i="46"/>
  <c r="X66" i="46"/>
  <c r="AG69" i="47"/>
  <c r="AF69" i="47"/>
  <c r="AI65" i="46"/>
  <c r="AG63" i="32"/>
  <c r="AE63" i="32"/>
  <c r="AF63" i="32"/>
  <c r="W64" i="32"/>
  <c r="AG61" i="99"/>
  <c r="W62" i="99"/>
  <c r="AG64" i="96"/>
  <c r="W65" i="96"/>
  <c r="AE64" i="91"/>
  <c r="AE61" i="99"/>
  <c r="AF64" i="91"/>
  <c r="AI66" i="53"/>
  <c r="AG64" i="91"/>
  <c r="AE66" i="98"/>
  <c r="AG64" i="84"/>
  <c r="AF63" i="102"/>
  <c r="AG63" i="102"/>
  <c r="AE61" i="101"/>
  <c r="AI64" i="35"/>
  <c r="AG66" i="98"/>
  <c r="AE64" i="84"/>
  <c r="AF61" i="101"/>
  <c r="AE69" i="47"/>
  <c r="AI66" i="100"/>
  <c r="AG61" i="101"/>
  <c r="Z64" i="10"/>
  <c r="AE64" i="10" s="1"/>
  <c r="Z65" i="45"/>
  <c r="AE65" i="45" s="1"/>
  <c r="Z65" i="16"/>
  <c r="AE65" i="16" s="1"/>
  <c r="AE64" i="51"/>
  <c r="AF64" i="51"/>
  <c r="AG64" i="51"/>
  <c r="W65" i="51"/>
  <c r="AF62" i="92"/>
  <c r="AE62" i="92"/>
  <c r="AG62" i="92"/>
  <c r="W63" i="92"/>
  <c r="Y66" i="94"/>
  <c r="X66" i="94"/>
  <c r="AH65" i="42"/>
  <c r="AI64" i="87"/>
  <c r="AI63" i="93"/>
  <c r="Y64" i="50"/>
  <c r="X64" i="50"/>
  <c r="AH65" i="35"/>
  <c r="AF65" i="83"/>
  <c r="AE65" i="83"/>
  <c r="W66" i="83"/>
  <c r="AG65" i="83"/>
  <c r="AI65" i="94"/>
  <c r="AE65" i="88"/>
  <c r="W66" i="88"/>
  <c r="AG65" i="88"/>
  <c r="AF65" i="88"/>
  <c r="AH66" i="49"/>
  <c r="Y65" i="91"/>
  <c r="X65" i="91"/>
  <c r="AH66" i="13"/>
  <c r="AH64" i="104"/>
  <c r="Y63" i="54"/>
  <c r="X63" i="54"/>
  <c r="Y67" i="98"/>
  <c r="X67" i="98"/>
  <c r="Y65" i="85"/>
  <c r="X65" i="85"/>
  <c r="Z65" i="42"/>
  <c r="AH64" i="82"/>
  <c r="Z66" i="49"/>
  <c r="AE64" i="55"/>
  <c r="AF64" i="55"/>
  <c r="W65" i="55"/>
  <c r="AG64" i="55"/>
  <c r="Z64" i="104"/>
  <c r="AE63" i="43"/>
  <c r="AF63" i="43"/>
  <c r="AG63" i="43"/>
  <c r="W64" i="43"/>
  <c r="Y63" i="103"/>
  <c r="X63" i="103"/>
  <c r="AH67" i="53"/>
  <c r="Y63" i="95"/>
  <c r="X63" i="95"/>
  <c r="Y64" i="102"/>
  <c r="X64" i="102"/>
  <c r="Y65" i="44"/>
  <c r="X65" i="44"/>
  <c r="Z65" i="35"/>
  <c r="AF65" i="86"/>
  <c r="AE65" i="86"/>
  <c r="W66" i="86"/>
  <c r="AG65" i="86"/>
  <c r="AH63" i="11"/>
  <c r="Z64" i="82"/>
  <c r="Y65" i="87"/>
  <c r="X65" i="87"/>
  <c r="W66" i="97"/>
  <c r="AG65" i="97"/>
  <c r="AE65" i="97"/>
  <c r="AF65" i="97"/>
  <c r="Y64" i="93"/>
  <c r="X64" i="93"/>
  <c r="Y62" i="101"/>
  <c r="X62" i="101"/>
  <c r="Z66" i="13"/>
  <c r="AH64" i="10"/>
  <c r="AH65" i="16"/>
  <c r="AI62" i="103"/>
  <c r="AI64" i="48"/>
  <c r="AI64" i="44"/>
  <c r="AI68" i="18"/>
  <c r="AI63" i="50"/>
  <c r="AH67" i="100"/>
  <c r="AH68" i="89"/>
  <c r="AE69" i="41"/>
  <c r="AG69" i="41"/>
  <c r="AF69" i="41"/>
  <c r="W70" i="41"/>
  <c r="Z63" i="11"/>
  <c r="AH63" i="90"/>
  <c r="Y62" i="99"/>
  <c r="X62" i="99"/>
  <c r="AH67" i="15"/>
  <c r="W68" i="105"/>
  <c r="AG67" i="105"/>
  <c r="AF67" i="105"/>
  <c r="AE67" i="105"/>
  <c r="Z67" i="15"/>
  <c r="AG61" i="20"/>
  <c r="AE61" i="20"/>
  <c r="AF61" i="20"/>
  <c r="W62" i="20"/>
  <c r="AH65" i="45"/>
  <c r="AE63" i="52"/>
  <c r="AF63" i="52"/>
  <c r="AG63" i="52"/>
  <c r="W64" i="52"/>
  <c r="Z67" i="53"/>
  <c r="Y65" i="48"/>
  <c r="X65" i="48"/>
  <c r="Y65" i="96"/>
  <c r="X65" i="96"/>
  <c r="AI62" i="54"/>
  <c r="Y65" i="84"/>
  <c r="X65" i="84"/>
  <c r="Z67" i="100"/>
  <c r="AI64" i="85"/>
  <c r="Z68" i="89"/>
  <c r="Z63" i="90"/>
  <c r="AI63" i="102" l="1"/>
  <c r="Y69" i="18"/>
  <c r="W66" i="45"/>
  <c r="AG65" i="45"/>
  <c r="AI64" i="91"/>
  <c r="AI61" i="99"/>
  <c r="AF65" i="45"/>
  <c r="AI64" i="84"/>
  <c r="AI69" i="47"/>
  <c r="AF64" i="10"/>
  <c r="AG64" i="10"/>
  <c r="AI64" i="10" s="1"/>
  <c r="AI66" i="98"/>
  <c r="W65" i="10"/>
  <c r="Y64" i="32"/>
  <c r="X64" i="32"/>
  <c r="AH64" i="32" s="1"/>
  <c r="Z66" i="46"/>
  <c r="AH66" i="46"/>
  <c r="W66" i="16"/>
  <c r="Y66" i="16" s="1"/>
  <c r="AI63" i="32"/>
  <c r="AI64" i="96"/>
  <c r="AG65" i="16"/>
  <c r="AI61" i="101"/>
  <c r="AF65" i="16"/>
  <c r="Z65" i="85"/>
  <c r="AG65" i="85" s="1"/>
  <c r="Z66" i="94"/>
  <c r="AE66" i="94" s="1"/>
  <c r="Z62" i="99"/>
  <c r="Z62" i="101"/>
  <c r="W63" i="101" s="1"/>
  <c r="Z69" i="18"/>
  <c r="AF69" i="18" s="1"/>
  <c r="Z63" i="54"/>
  <c r="AE63" i="54" s="1"/>
  <c r="Z65" i="96"/>
  <c r="W66" i="96" s="1"/>
  <c r="Z65" i="84"/>
  <c r="W66" i="84" s="1"/>
  <c r="Z67" i="98"/>
  <c r="AF67" i="98" s="1"/>
  <c r="Z64" i="50"/>
  <c r="AG64" i="50" s="1"/>
  <c r="Z64" i="93"/>
  <c r="AE64" i="93" s="1"/>
  <c r="Z65" i="87"/>
  <c r="W66" i="87" s="1"/>
  <c r="Z64" i="102"/>
  <c r="W65" i="102" s="1"/>
  <c r="Z63" i="103"/>
  <c r="AF63" i="103" s="1"/>
  <c r="AI67" i="105"/>
  <c r="AI64" i="55"/>
  <c r="AH65" i="48"/>
  <c r="AH62" i="99"/>
  <c r="AF66" i="13"/>
  <c r="AE66" i="13"/>
  <c r="W67" i="13"/>
  <c r="AG66" i="13"/>
  <c r="AI63" i="43"/>
  <c r="W67" i="49"/>
  <c r="AE66" i="49"/>
  <c r="AG66" i="49"/>
  <c r="AF66" i="49"/>
  <c r="AH65" i="85"/>
  <c r="AH64" i="50"/>
  <c r="W64" i="90"/>
  <c r="AG63" i="90"/>
  <c r="AE63" i="90"/>
  <c r="AF63" i="90"/>
  <c r="AI69" i="41"/>
  <c r="AH62" i="101"/>
  <c r="AE65" i="35"/>
  <c r="W66" i="35"/>
  <c r="AF65" i="35"/>
  <c r="AG65" i="35"/>
  <c r="W66" i="42"/>
  <c r="AE65" i="42"/>
  <c r="AG65" i="42"/>
  <c r="AF65" i="42"/>
  <c r="AH65" i="44"/>
  <c r="AF64" i="104"/>
  <c r="AE64" i="104"/>
  <c r="AG64" i="104"/>
  <c r="W65" i="104"/>
  <c r="AE65" i="85"/>
  <c r="W66" i="85"/>
  <c r="Y66" i="83"/>
  <c r="X66" i="83"/>
  <c r="Y63" i="92"/>
  <c r="X63" i="92"/>
  <c r="AH65" i="87"/>
  <c r="AH67" i="98"/>
  <c r="W63" i="99"/>
  <c r="AG62" i="99"/>
  <c r="AF62" i="99"/>
  <c r="AE62" i="99"/>
  <c r="AH63" i="95"/>
  <c r="Z65" i="48"/>
  <c r="AI61" i="20"/>
  <c r="Y68" i="105"/>
  <c r="X68" i="105"/>
  <c r="Y70" i="41"/>
  <c r="X70" i="41"/>
  <c r="AI65" i="97"/>
  <c r="AE64" i="82"/>
  <c r="AF64" i="82"/>
  <c r="W65" i="82"/>
  <c r="AG64" i="82"/>
  <c r="Y66" i="86"/>
  <c r="X66" i="86"/>
  <c r="Z65" i="44"/>
  <c r="Z63" i="95"/>
  <c r="AH63" i="103"/>
  <c r="AH63" i="54"/>
  <c r="Y66" i="88"/>
  <c r="X66" i="88"/>
  <c r="AI65" i="83"/>
  <c r="AI64" i="51"/>
  <c r="AH65" i="84"/>
  <c r="AF68" i="89"/>
  <c r="AE68" i="89"/>
  <c r="AG68" i="89"/>
  <c r="W69" i="89"/>
  <c r="Y62" i="20"/>
  <c r="X62" i="20"/>
  <c r="AI63" i="52"/>
  <c r="AE63" i="11"/>
  <c r="AF63" i="11"/>
  <c r="W64" i="11"/>
  <c r="AG63" i="11"/>
  <c r="AE67" i="100"/>
  <c r="W68" i="100"/>
  <c r="AG67" i="100"/>
  <c r="AF67" i="100"/>
  <c r="AH65" i="96"/>
  <c r="AE67" i="53"/>
  <c r="AF67" i="53"/>
  <c r="AG67" i="53"/>
  <c r="W68" i="53"/>
  <c r="AI65" i="86"/>
  <c r="Y64" i="43"/>
  <c r="X64" i="43"/>
  <c r="Y65" i="55"/>
  <c r="X65" i="55"/>
  <c r="AH65" i="91"/>
  <c r="AI65" i="88"/>
  <c r="AI62" i="92"/>
  <c r="Y66" i="45"/>
  <c r="X66" i="45"/>
  <c r="Y64" i="52"/>
  <c r="X64" i="52"/>
  <c r="W68" i="15"/>
  <c r="AG67" i="15"/>
  <c r="AF67" i="15"/>
  <c r="AE67" i="15"/>
  <c r="AH64" i="93"/>
  <c r="Y66" i="97"/>
  <c r="X66" i="97"/>
  <c r="AH69" i="18"/>
  <c r="AH64" i="102"/>
  <c r="Z65" i="91"/>
  <c r="AH66" i="94"/>
  <c r="Y65" i="10"/>
  <c r="X65" i="10"/>
  <c r="Y65" i="51"/>
  <c r="X65" i="51"/>
  <c r="AI65" i="45"/>
  <c r="Z64" i="32" l="1"/>
  <c r="W64" i="54"/>
  <c r="AG63" i="54"/>
  <c r="AF63" i="54"/>
  <c r="W68" i="98"/>
  <c r="AF66" i="94"/>
  <c r="AG67" i="98"/>
  <c r="AE67" i="98"/>
  <c r="AG64" i="93"/>
  <c r="X66" i="16"/>
  <c r="AF64" i="93"/>
  <c r="W67" i="46"/>
  <c r="AF66" i="46"/>
  <c r="AG66" i="46"/>
  <c r="AE66" i="46"/>
  <c r="AG64" i="32"/>
  <c r="AE64" i="32"/>
  <c r="AF64" i="32"/>
  <c r="W65" i="32"/>
  <c r="AG69" i="18"/>
  <c r="AG66" i="94"/>
  <c r="W70" i="18"/>
  <c r="Y70" i="18" s="1"/>
  <c r="W67" i="94"/>
  <c r="AI65" i="16"/>
  <c r="AF65" i="85"/>
  <c r="AE69" i="18"/>
  <c r="Z66" i="45"/>
  <c r="AG65" i="87"/>
  <c r="AE64" i="50"/>
  <c r="AF62" i="101"/>
  <c r="AF64" i="50"/>
  <c r="W65" i="50"/>
  <c r="Y65" i="50" s="1"/>
  <c r="AG62" i="101"/>
  <c r="AE62" i="101"/>
  <c r="Z65" i="55"/>
  <c r="W66" i="55" s="1"/>
  <c r="AF65" i="96"/>
  <c r="AF65" i="84"/>
  <c r="AE65" i="96"/>
  <c r="AE64" i="102"/>
  <c r="AG65" i="96"/>
  <c r="AF64" i="102"/>
  <c r="AE65" i="87"/>
  <c r="AG63" i="103"/>
  <c r="AG65" i="84"/>
  <c r="AG64" i="102"/>
  <c r="AE63" i="103"/>
  <c r="AE65" i="84"/>
  <c r="Z66" i="88"/>
  <c r="W67" i="88" s="1"/>
  <c r="Z65" i="10"/>
  <c r="AE65" i="10" s="1"/>
  <c r="Z68" i="105"/>
  <c r="W69" i="105" s="1"/>
  <c r="Z66" i="86"/>
  <c r="W67" i="86" s="1"/>
  <c r="Z64" i="43"/>
  <c r="W65" i="43" s="1"/>
  <c r="W65" i="93"/>
  <c r="X65" i="93" s="1"/>
  <c r="W64" i="103"/>
  <c r="Y64" i="103" s="1"/>
  <c r="AF65" i="87"/>
  <c r="AH63" i="92"/>
  <c r="Y64" i="54"/>
  <c r="X64" i="54"/>
  <c r="AH65" i="55"/>
  <c r="Y68" i="53"/>
  <c r="X68" i="53"/>
  <c r="AH70" i="41"/>
  <c r="Y65" i="102"/>
  <c r="X65" i="102"/>
  <c r="Y66" i="96"/>
  <c r="X66" i="96"/>
  <c r="Z63" i="92"/>
  <c r="AH66" i="83"/>
  <c r="Y65" i="104"/>
  <c r="X65" i="104"/>
  <c r="AI65" i="42"/>
  <c r="Y64" i="90"/>
  <c r="X64" i="90"/>
  <c r="Y67" i="49"/>
  <c r="X67" i="49"/>
  <c r="Y67" i="13"/>
  <c r="X67" i="13"/>
  <c r="Y64" i="11"/>
  <c r="X64" i="11"/>
  <c r="Y69" i="89"/>
  <c r="X69" i="89"/>
  <c r="AH66" i="86"/>
  <c r="AI62" i="99"/>
  <c r="AI64" i="50"/>
  <c r="Y68" i="15"/>
  <c r="X68" i="15"/>
  <c r="AI63" i="11"/>
  <c r="AI68" i="89"/>
  <c r="AF63" i="95"/>
  <c r="W64" i="95"/>
  <c r="AE63" i="95"/>
  <c r="AG63" i="95"/>
  <c r="Z66" i="83"/>
  <c r="Y66" i="42"/>
  <c r="X66" i="42"/>
  <c r="AI66" i="13"/>
  <c r="Y66" i="87"/>
  <c r="X66" i="87"/>
  <c r="AI64" i="82"/>
  <c r="AH68" i="105"/>
  <c r="AI65" i="35"/>
  <c r="AG65" i="91"/>
  <c r="W66" i="91"/>
  <c r="AE65" i="91"/>
  <c r="AF65" i="91"/>
  <c r="AH64" i="52"/>
  <c r="Y68" i="100"/>
  <c r="X68" i="100"/>
  <c r="AH62" i="20"/>
  <c r="AE65" i="44"/>
  <c r="AG65" i="44"/>
  <c r="W66" i="44"/>
  <c r="AF65" i="44"/>
  <c r="Z70" i="41"/>
  <c r="Y63" i="99"/>
  <c r="X63" i="99"/>
  <c r="Y66" i="85"/>
  <c r="X66" i="85"/>
  <c r="AI64" i="104"/>
  <c r="Y63" i="101"/>
  <c r="X63" i="101"/>
  <c r="AH65" i="10"/>
  <c r="AE66" i="45"/>
  <c r="AF66" i="45"/>
  <c r="AG66" i="45"/>
  <c r="W67" i="45"/>
  <c r="AH64" i="43"/>
  <c r="AI66" i="49"/>
  <c r="Y68" i="98"/>
  <c r="X68" i="98"/>
  <c r="AH66" i="16"/>
  <c r="AH66" i="97"/>
  <c r="AI63" i="54"/>
  <c r="AI67" i="53"/>
  <c r="AI67" i="100"/>
  <c r="Y65" i="82"/>
  <c r="X65" i="82"/>
  <c r="X65" i="50"/>
  <c r="AI65" i="85"/>
  <c r="Y66" i="84"/>
  <c r="X66" i="84"/>
  <c r="AH65" i="51"/>
  <c r="AH66" i="45"/>
  <c r="Z65" i="51"/>
  <c r="Z66" i="16"/>
  <c r="Z66" i="97"/>
  <c r="AI67" i="15"/>
  <c r="Z64" i="52"/>
  <c r="Z62" i="20"/>
  <c r="AH66" i="88"/>
  <c r="AE65" i="48"/>
  <c r="AG65" i="48"/>
  <c r="AF65" i="48"/>
  <c r="W66" i="48"/>
  <c r="Y66" i="35"/>
  <c r="X66" i="35"/>
  <c r="AI63" i="90"/>
  <c r="Y67" i="94"/>
  <c r="X67" i="94"/>
  <c r="AF66" i="86" l="1"/>
  <c r="AE65" i="55"/>
  <c r="AG65" i="55"/>
  <c r="AF65" i="55"/>
  <c r="AG66" i="86"/>
  <c r="AI66" i="86" s="1"/>
  <c r="AI67" i="98"/>
  <c r="AE66" i="86"/>
  <c r="AI64" i="93"/>
  <c r="AI64" i="102"/>
  <c r="AI66" i="94"/>
  <c r="AI69" i="18"/>
  <c r="AI62" i="101"/>
  <c r="X70" i="18"/>
  <c r="Z68" i="98"/>
  <c r="AG64" i="43"/>
  <c r="Y65" i="93"/>
  <c r="Z65" i="93" s="1"/>
  <c r="Y65" i="32"/>
  <c r="X65" i="32"/>
  <c r="AI64" i="32"/>
  <c r="AE68" i="105"/>
  <c r="AI66" i="46"/>
  <c r="X67" i="46"/>
  <c r="Y67" i="46"/>
  <c r="AF64" i="43"/>
  <c r="AE64" i="43"/>
  <c r="Z67" i="94"/>
  <c r="AG65" i="10"/>
  <c r="AI65" i="87"/>
  <c r="AI65" i="84"/>
  <c r="AF68" i="105"/>
  <c r="AI65" i="96"/>
  <c r="AI63" i="103"/>
  <c r="AG68" i="105"/>
  <c r="AF66" i="88"/>
  <c r="X64" i="103"/>
  <c r="AE66" i="88"/>
  <c r="AF65" i="10"/>
  <c r="Z63" i="99"/>
  <c r="W64" i="99" s="1"/>
  <c r="AG66" i="88"/>
  <c r="W66" i="10"/>
  <c r="Y66" i="10" s="1"/>
  <c r="Z66" i="42"/>
  <c r="AF66" i="42" s="1"/>
  <c r="Z66" i="96"/>
  <c r="W67" i="96" s="1"/>
  <c r="Z65" i="82"/>
  <c r="AG65" i="82" s="1"/>
  <c r="Z65" i="104"/>
  <c r="AE65" i="104" s="1"/>
  <c r="Z68" i="53"/>
  <c r="AG68" i="53" s="1"/>
  <c r="Z66" i="35"/>
  <c r="AG66" i="35" s="1"/>
  <c r="Z65" i="50"/>
  <c r="W66" i="50" s="1"/>
  <c r="AF66" i="96"/>
  <c r="AE66" i="96"/>
  <c r="AG66" i="42"/>
  <c r="Y64" i="95"/>
  <c r="X64" i="95"/>
  <c r="AH64" i="11"/>
  <c r="AH70" i="18"/>
  <c r="Z64" i="11"/>
  <c r="AH67" i="13"/>
  <c r="AH64" i="90"/>
  <c r="Y69" i="105"/>
  <c r="X69" i="105"/>
  <c r="AH63" i="101"/>
  <c r="AH66" i="85"/>
  <c r="W71" i="41"/>
  <c r="AE70" i="41"/>
  <c r="AF70" i="41"/>
  <c r="AG70" i="41"/>
  <c r="Z70" i="18"/>
  <c r="AI65" i="55"/>
  <c r="AH68" i="15"/>
  <c r="Y67" i="88"/>
  <c r="X67" i="88"/>
  <c r="Z67" i="13"/>
  <c r="Z64" i="90"/>
  <c r="AH65" i="82"/>
  <c r="AH66" i="96"/>
  <c r="W67" i="97"/>
  <c r="AG66" i="97"/>
  <c r="AE66" i="97"/>
  <c r="AF66" i="97"/>
  <c r="AH65" i="50"/>
  <c r="AE62" i="20"/>
  <c r="W63" i="20"/>
  <c r="AF62" i="20"/>
  <c r="AG62" i="20"/>
  <c r="AE65" i="51"/>
  <c r="AF65" i="51"/>
  <c r="AG65" i="51"/>
  <c r="W66" i="51"/>
  <c r="AH68" i="98"/>
  <c r="AI66" i="45"/>
  <c r="Z63" i="101"/>
  <c r="Z66" i="85"/>
  <c r="AI65" i="91"/>
  <c r="AF66" i="83"/>
  <c r="AE66" i="83"/>
  <c r="W67" i="83"/>
  <c r="AG66" i="83"/>
  <c r="Y66" i="55"/>
  <c r="X66" i="55"/>
  <c r="Z68" i="15"/>
  <c r="AH69" i="89"/>
  <c r="AH65" i="102"/>
  <c r="AH64" i="54"/>
  <c r="W68" i="94"/>
  <c r="AG67" i="94"/>
  <c r="AF67" i="94"/>
  <c r="AE67" i="94"/>
  <c r="Y67" i="45"/>
  <c r="X67" i="45"/>
  <c r="AI65" i="44"/>
  <c r="AH65" i="104"/>
  <c r="AH65" i="93"/>
  <c r="AG66" i="16"/>
  <c r="AE66" i="16"/>
  <c r="AF66" i="16"/>
  <c r="W67" i="16"/>
  <c r="AE64" i="52"/>
  <c r="AF64" i="52"/>
  <c r="W65" i="52"/>
  <c r="AG64" i="52"/>
  <c r="AH66" i="84"/>
  <c r="Y66" i="44"/>
  <c r="X66" i="44"/>
  <c r="AH68" i="100"/>
  <c r="Y66" i="91"/>
  <c r="X66" i="91"/>
  <c r="AH66" i="87"/>
  <c r="Z69" i="89"/>
  <c r="AX69" i="89" s="1"/>
  <c r="S69" i="89" s="1"/>
  <c r="AH67" i="49"/>
  <c r="Z65" i="102"/>
  <c r="AH68" i="53"/>
  <c r="Z64" i="54"/>
  <c r="AH66" i="42"/>
  <c r="Y67" i="86"/>
  <c r="X67" i="86"/>
  <c r="AH66" i="35"/>
  <c r="AH64" i="103"/>
  <c r="AI65" i="48"/>
  <c r="Z64" i="103"/>
  <c r="AF68" i="98"/>
  <c r="W69" i="98"/>
  <c r="AE68" i="98"/>
  <c r="AG68" i="98"/>
  <c r="AH67" i="94"/>
  <c r="Y66" i="48"/>
  <c r="X66" i="48"/>
  <c r="Z66" i="84"/>
  <c r="AH63" i="99"/>
  <c r="Z68" i="100"/>
  <c r="Z66" i="87"/>
  <c r="AI63" i="95"/>
  <c r="Z67" i="49"/>
  <c r="AF63" i="92"/>
  <c r="AG63" i="92"/>
  <c r="AE63" i="92"/>
  <c r="W64" i="92"/>
  <c r="Y65" i="43"/>
  <c r="X65" i="43"/>
  <c r="W67" i="42" l="1"/>
  <c r="AE66" i="42"/>
  <c r="AG66" i="96"/>
  <c r="AI64" i="43"/>
  <c r="X66" i="10"/>
  <c r="W69" i="53"/>
  <c r="AE65" i="93"/>
  <c r="W66" i="93"/>
  <c r="Y66" i="93" s="1"/>
  <c r="AG65" i="93"/>
  <c r="AE65" i="50"/>
  <c r="AI66" i="88"/>
  <c r="AF68" i="53"/>
  <c r="AE68" i="53"/>
  <c r="W67" i="35"/>
  <c r="Z65" i="32"/>
  <c r="AH65" i="32"/>
  <c r="AI68" i="105"/>
  <c r="AF65" i="93"/>
  <c r="AH67" i="46"/>
  <c r="Z67" i="46"/>
  <c r="AE66" i="35"/>
  <c r="AG65" i="50"/>
  <c r="AF66" i="35"/>
  <c r="AF65" i="50"/>
  <c r="AE63" i="99"/>
  <c r="AI65" i="10"/>
  <c r="AF65" i="82"/>
  <c r="AF65" i="104"/>
  <c r="AG63" i="99"/>
  <c r="AE65" i="82"/>
  <c r="W66" i="104"/>
  <c r="AF63" i="99"/>
  <c r="W66" i="82"/>
  <c r="X66" i="82" s="1"/>
  <c r="AG65" i="104"/>
  <c r="Z67" i="45"/>
  <c r="AE67" i="45" s="1"/>
  <c r="Z67" i="86"/>
  <c r="Z66" i="44"/>
  <c r="W67" i="44" s="1"/>
  <c r="Z65" i="43"/>
  <c r="AF65" i="43" s="1"/>
  <c r="Z66" i="48"/>
  <c r="AF66" i="48" s="1"/>
  <c r="AE65" i="43"/>
  <c r="AF68" i="100"/>
  <c r="W69" i="100"/>
  <c r="AG68" i="100"/>
  <c r="AE68" i="100"/>
  <c r="AH66" i="91"/>
  <c r="Y69" i="53"/>
  <c r="X69" i="53"/>
  <c r="Y66" i="50"/>
  <c r="X66" i="50"/>
  <c r="AE69" i="89"/>
  <c r="AC69" i="89"/>
  <c r="AF69" i="89"/>
  <c r="AG69" i="89"/>
  <c r="Z66" i="91"/>
  <c r="AI64" i="52"/>
  <c r="AH66" i="55"/>
  <c r="AF63" i="101"/>
  <c r="W64" i="101"/>
  <c r="AE63" i="101"/>
  <c r="AG63" i="101"/>
  <c r="AI62" i="20"/>
  <c r="AI66" i="97"/>
  <c r="AH69" i="105"/>
  <c r="AH64" i="95"/>
  <c r="Y64" i="99"/>
  <c r="X64" i="99"/>
  <c r="Y66" i="82"/>
  <c r="Y67" i="96"/>
  <c r="X67" i="96"/>
  <c r="W69" i="15"/>
  <c r="AE68" i="15"/>
  <c r="AG68" i="15"/>
  <c r="AF68" i="15"/>
  <c r="Y66" i="51"/>
  <c r="X66" i="51"/>
  <c r="W67" i="84"/>
  <c r="AG66" i="84"/>
  <c r="AF66" i="84"/>
  <c r="AE66" i="84"/>
  <c r="W65" i="103"/>
  <c r="AE64" i="103"/>
  <c r="AG64" i="103"/>
  <c r="AF64" i="103"/>
  <c r="Y67" i="16"/>
  <c r="X67" i="16"/>
  <c r="AH67" i="45"/>
  <c r="Y68" i="94"/>
  <c r="X68" i="94"/>
  <c r="Z66" i="55"/>
  <c r="W65" i="90"/>
  <c r="AG64" i="90"/>
  <c r="AF64" i="90"/>
  <c r="AE64" i="90"/>
  <c r="Z69" i="105"/>
  <c r="AX69" i="105" s="1"/>
  <c r="S69" i="105" s="1"/>
  <c r="W65" i="11"/>
  <c r="AE64" i="11"/>
  <c r="AG64" i="11"/>
  <c r="AF64" i="11"/>
  <c r="Z64" i="95"/>
  <c r="Y67" i="35"/>
  <c r="X67" i="35"/>
  <c r="AI68" i="98"/>
  <c r="Y69" i="98"/>
  <c r="X69" i="98"/>
  <c r="AI66" i="83"/>
  <c r="Y63" i="20"/>
  <c r="X63" i="20"/>
  <c r="Y66" i="104"/>
  <c r="X66" i="104"/>
  <c r="Y64" i="92"/>
  <c r="X64" i="92"/>
  <c r="AE67" i="49"/>
  <c r="AF67" i="49"/>
  <c r="AG67" i="49"/>
  <c r="W68" i="49"/>
  <c r="AH66" i="48"/>
  <c r="AH67" i="86"/>
  <c r="AI65" i="51"/>
  <c r="Y67" i="97"/>
  <c r="X67" i="97"/>
  <c r="AF67" i="13"/>
  <c r="AG67" i="13"/>
  <c r="AE67" i="13"/>
  <c r="W68" i="13"/>
  <c r="Y67" i="42"/>
  <c r="X67" i="42"/>
  <c r="AH65" i="43"/>
  <c r="W67" i="85"/>
  <c r="AE66" i="85"/>
  <c r="AG66" i="85"/>
  <c r="AF66" i="85"/>
  <c r="AI63" i="92"/>
  <c r="W67" i="87"/>
  <c r="AG66" i="87"/>
  <c r="AF66" i="87"/>
  <c r="AE66" i="87"/>
  <c r="AF67" i="86"/>
  <c r="AE67" i="86"/>
  <c r="W68" i="86"/>
  <c r="AG67" i="86"/>
  <c r="AH66" i="10"/>
  <c r="W66" i="102"/>
  <c r="AG65" i="102"/>
  <c r="AF65" i="102"/>
  <c r="AE65" i="102"/>
  <c r="AI66" i="16"/>
  <c r="W68" i="45"/>
  <c r="AG67" i="45"/>
  <c r="AH67" i="88"/>
  <c r="AI70" i="41"/>
  <c r="AI66" i="42"/>
  <c r="AI66" i="96"/>
  <c r="Z66" i="10"/>
  <c r="AE64" i="54"/>
  <c r="W65" i="54"/>
  <c r="AF64" i="54"/>
  <c r="AG64" i="54"/>
  <c r="AH66" i="44"/>
  <c r="Y65" i="52"/>
  <c r="X65" i="52"/>
  <c r="AI67" i="94"/>
  <c r="Y67" i="83"/>
  <c r="X67" i="83"/>
  <c r="Z67" i="88"/>
  <c r="AF70" i="18"/>
  <c r="AG70" i="18"/>
  <c r="AE70" i="18"/>
  <c r="W71" i="18"/>
  <c r="Y71" i="41"/>
  <c r="X71" i="41"/>
  <c r="X66" i="93"/>
  <c r="AG65" i="43" l="1"/>
  <c r="W67" i="48"/>
  <c r="AE66" i="48"/>
  <c r="AG66" i="48"/>
  <c r="AI66" i="48" s="1"/>
  <c r="AI65" i="93"/>
  <c r="AI65" i="50"/>
  <c r="AI63" i="99"/>
  <c r="AI68" i="53"/>
  <c r="W66" i="43"/>
  <c r="X66" i="43" s="1"/>
  <c r="AI66" i="35"/>
  <c r="AI65" i="104"/>
  <c r="AG67" i="46"/>
  <c r="W68" i="46"/>
  <c r="AE67" i="46"/>
  <c r="AF67" i="46"/>
  <c r="AG66" i="44"/>
  <c r="AF67" i="45"/>
  <c r="AF66" i="44"/>
  <c r="AE66" i="44"/>
  <c r="AE65" i="32"/>
  <c r="AF65" i="32"/>
  <c r="AG65" i="32"/>
  <c r="W66" i="32"/>
  <c r="Z69" i="53"/>
  <c r="AX69" i="53" s="1"/>
  <c r="S69" i="53" s="1"/>
  <c r="AC69" i="53" s="1"/>
  <c r="Z67" i="35"/>
  <c r="AI65" i="82"/>
  <c r="Z71" i="41"/>
  <c r="Z63" i="20"/>
  <c r="AG63" i="20" s="1"/>
  <c r="Z68" i="94"/>
  <c r="AG68" i="94" s="1"/>
  <c r="Z66" i="104"/>
  <c r="AF66" i="104" s="1"/>
  <c r="Z67" i="96"/>
  <c r="W68" i="96" s="1"/>
  <c r="Z67" i="42"/>
  <c r="AE67" i="42" s="1"/>
  <c r="Z67" i="97"/>
  <c r="AF67" i="97" s="1"/>
  <c r="Z64" i="92"/>
  <c r="AE64" i="92" s="1"/>
  <c r="Z66" i="51"/>
  <c r="AG66" i="51" s="1"/>
  <c r="Z65" i="52"/>
  <c r="AG65" i="52" s="1"/>
  <c r="AG67" i="97"/>
  <c r="AG69" i="53"/>
  <c r="AF67" i="96"/>
  <c r="AE67" i="96"/>
  <c r="AE66" i="51"/>
  <c r="AF66" i="51"/>
  <c r="AH64" i="99"/>
  <c r="AI67" i="49"/>
  <c r="Y65" i="11"/>
  <c r="X65" i="11"/>
  <c r="AI66" i="84"/>
  <c r="Z64" i="99"/>
  <c r="AI69" i="89"/>
  <c r="W72" i="41"/>
  <c r="AE71" i="41"/>
  <c r="AF71" i="41"/>
  <c r="AG71" i="41"/>
  <c r="AI66" i="85"/>
  <c r="AH67" i="83"/>
  <c r="Y67" i="87"/>
  <c r="X67" i="87"/>
  <c r="Y67" i="44"/>
  <c r="X67" i="44"/>
  <c r="AI70" i="18"/>
  <c r="Z67" i="83"/>
  <c r="AI65" i="102"/>
  <c r="AH64" i="92"/>
  <c r="AH67" i="35"/>
  <c r="AG69" i="105"/>
  <c r="AF69" i="105"/>
  <c r="AE69" i="105"/>
  <c r="AC69" i="105"/>
  <c r="Y65" i="90"/>
  <c r="X65" i="90"/>
  <c r="AI64" i="103"/>
  <c r="Y69" i="100"/>
  <c r="X69" i="100"/>
  <c r="Y66" i="43"/>
  <c r="AH66" i="93"/>
  <c r="AI64" i="54"/>
  <c r="AI67" i="86"/>
  <c r="AH63" i="20"/>
  <c r="AI64" i="11"/>
  <c r="Y71" i="18"/>
  <c r="X71" i="18"/>
  <c r="Y67" i="85"/>
  <c r="X67" i="85"/>
  <c r="AH67" i="97"/>
  <c r="Y68" i="45"/>
  <c r="X68" i="45"/>
  <c r="Y68" i="13"/>
  <c r="X68" i="13"/>
  <c r="AF64" i="92"/>
  <c r="AH69" i="98"/>
  <c r="AF67" i="35"/>
  <c r="AG67" i="35"/>
  <c r="W68" i="35"/>
  <c r="AE67" i="35"/>
  <c r="AF64" i="95"/>
  <c r="AE64" i="95"/>
  <c r="W65" i="95"/>
  <c r="AG64" i="95"/>
  <c r="AH67" i="16"/>
  <c r="Y65" i="103"/>
  <c r="X65" i="103"/>
  <c r="AH66" i="82"/>
  <c r="W67" i="91"/>
  <c r="AE66" i="91"/>
  <c r="AG66" i="91"/>
  <c r="AF66" i="91"/>
  <c r="AE67" i="88"/>
  <c r="W68" i="88"/>
  <c r="AG67" i="88"/>
  <c r="AF67" i="88"/>
  <c r="W66" i="52"/>
  <c r="AI68" i="100"/>
  <c r="Z66" i="93"/>
  <c r="AE66" i="10"/>
  <c r="W67" i="10"/>
  <c r="AG66" i="10"/>
  <c r="AF66" i="10"/>
  <c r="AH71" i="41"/>
  <c r="AH65" i="52"/>
  <c r="AI66" i="87"/>
  <c r="AI67" i="13"/>
  <c r="Y68" i="49"/>
  <c r="X68" i="49"/>
  <c r="Z69" i="98"/>
  <c r="AH68" i="94"/>
  <c r="Z67" i="16"/>
  <c r="Y67" i="84"/>
  <c r="X67" i="84"/>
  <c r="AI68" i="15"/>
  <c r="AH67" i="96"/>
  <c r="Z66" i="82"/>
  <c r="AI63" i="101"/>
  <c r="AH66" i="50"/>
  <c r="AH67" i="42"/>
  <c r="Y65" i="54"/>
  <c r="X65" i="54"/>
  <c r="AI67" i="45"/>
  <c r="Y66" i="102"/>
  <c r="X66" i="102"/>
  <c r="Y68" i="86"/>
  <c r="X68" i="86"/>
  <c r="AH66" i="104"/>
  <c r="AI64" i="90"/>
  <c r="AE66" i="55"/>
  <c r="AF66" i="55"/>
  <c r="W67" i="55"/>
  <c r="AG66" i="55"/>
  <c r="AH66" i="51"/>
  <c r="Y69" i="15"/>
  <c r="X69" i="15"/>
  <c r="Y64" i="101"/>
  <c r="X64" i="101"/>
  <c r="Z66" i="50"/>
  <c r="AH69" i="53"/>
  <c r="Y67" i="48"/>
  <c r="X67" i="48"/>
  <c r="AI65" i="43"/>
  <c r="AF69" i="53" l="1"/>
  <c r="AE69" i="53"/>
  <c r="AE65" i="52"/>
  <c r="W64" i="20"/>
  <c r="AG67" i="96"/>
  <c r="AI67" i="96" s="1"/>
  <c r="W68" i="97"/>
  <c r="AG67" i="42"/>
  <c r="AI67" i="42" s="1"/>
  <c r="AE67" i="97"/>
  <c r="W69" i="94"/>
  <c r="AE63" i="20"/>
  <c r="AF65" i="52"/>
  <c r="W67" i="51"/>
  <c r="X67" i="51" s="1"/>
  <c r="AF63" i="20"/>
  <c r="AI67" i="46"/>
  <c r="AE66" i="104"/>
  <c r="Y66" i="32"/>
  <c r="X66" i="32"/>
  <c r="X68" i="46"/>
  <c r="AH68" i="46" s="1"/>
  <c r="Y68" i="46"/>
  <c r="Z68" i="46"/>
  <c r="W67" i="104"/>
  <c r="AG66" i="104"/>
  <c r="AI65" i="32"/>
  <c r="AI66" i="44"/>
  <c r="Z71" i="18"/>
  <c r="Z68" i="45"/>
  <c r="AF68" i="45" s="1"/>
  <c r="AE68" i="94"/>
  <c r="AF68" i="94"/>
  <c r="AF67" i="42"/>
  <c r="W68" i="42"/>
  <c r="Y68" i="42" s="1"/>
  <c r="Z66" i="102"/>
  <c r="W67" i="102" s="1"/>
  <c r="AG64" i="92"/>
  <c r="W65" i="92"/>
  <c r="Z68" i="13"/>
  <c r="W69" i="13" s="1"/>
  <c r="Z67" i="87"/>
  <c r="Z65" i="54"/>
  <c r="AF65" i="54" s="1"/>
  <c r="Z69" i="15"/>
  <c r="AX69" i="15" s="1"/>
  <c r="S69" i="15" s="1"/>
  <c r="AC69" i="15" s="1"/>
  <c r="AE67" i="16"/>
  <c r="W68" i="16"/>
  <c r="AF67" i="16"/>
  <c r="AG67" i="16"/>
  <c r="AI66" i="10"/>
  <c r="Y68" i="88"/>
  <c r="X68" i="88"/>
  <c r="AI66" i="91"/>
  <c r="Y65" i="95"/>
  <c r="X65" i="95"/>
  <c r="AG68" i="13"/>
  <c r="AG68" i="45"/>
  <c r="AH67" i="85"/>
  <c r="AG71" i="18"/>
  <c r="AE71" i="18"/>
  <c r="W72" i="18"/>
  <c r="AF71" i="18"/>
  <c r="AH65" i="90"/>
  <c r="AH67" i="44"/>
  <c r="Y67" i="55"/>
  <c r="X67" i="55"/>
  <c r="AE66" i="82"/>
  <c r="W67" i="82"/>
  <c r="AG66" i="82"/>
  <c r="AF66" i="82"/>
  <c r="AF69" i="98"/>
  <c r="AE69" i="98"/>
  <c r="W70" i="98"/>
  <c r="AG69" i="98"/>
  <c r="AI67" i="88"/>
  <c r="Y67" i="91"/>
  <c r="X67" i="91"/>
  <c r="AI64" i="95"/>
  <c r="Z67" i="85"/>
  <c r="AH69" i="100"/>
  <c r="Z65" i="90"/>
  <c r="Z67" i="44"/>
  <c r="AH65" i="11"/>
  <c r="AH68" i="86"/>
  <c r="AH67" i="84"/>
  <c r="AH68" i="49"/>
  <c r="AI65" i="52"/>
  <c r="AH65" i="103"/>
  <c r="Z69" i="100"/>
  <c r="Z65" i="11"/>
  <c r="Y69" i="94"/>
  <c r="X69" i="94"/>
  <c r="AI69" i="53"/>
  <c r="AI67" i="97"/>
  <c r="AH64" i="101"/>
  <c r="AI66" i="55"/>
  <c r="Z68" i="86"/>
  <c r="Z67" i="84"/>
  <c r="Z68" i="49"/>
  <c r="W67" i="93"/>
  <c r="AG66" i="93"/>
  <c r="AF66" i="93"/>
  <c r="AE66" i="93"/>
  <c r="Y66" i="52"/>
  <c r="X66" i="52"/>
  <c r="Z65" i="103"/>
  <c r="AI67" i="35"/>
  <c r="AF67" i="83"/>
  <c r="W68" i="83"/>
  <c r="AE67" i="83"/>
  <c r="AG67" i="83"/>
  <c r="AH67" i="87"/>
  <c r="AG69" i="15"/>
  <c r="AF69" i="15"/>
  <c r="AE69" i="15"/>
  <c r="AG66" i="102"/>
  <c r="AE66" i="50"/>
  <c r="AF66" i="50"/>
  <c r="W67" i="50"/>
  <c r="AG66" i="50"/>
  <c r="Z64" i="101"/>
  <c r="AH65" i="54"/>
  <c r="Y68" i="35"/>
  <c r="X68" i="35"/>
  <c r="AH68" i="45"/>
  <c r="AH66" i="43"/>
  <c r="AI69" i="105"/>
  <c r="W68" i="87"/>
  <c r="AG67" i="87"/>
  <c r="AF67" i="87"/>
  <c r="AE67" i="87"/>
  <c r="AI71" i="41"/>
  <c r="W65" i="99"/>
  <c r="AG64" i="99"/>
  <c r="AF64" i="99"/>
  <c r="AE64" i="99"/>
  <c r="Y64" i="20"/>
  <c r="X64" i="20"/>
  <c r="X68" i="42"/>
  <c r="AH67" i="48"/>
  <c r="Z67" i="48"/>
  <c r="AH69" i="15"/>
  <c r="AH66" i="102"/>
  <c r="Y67" i="104"/>
  <c r="X67" i="104"/>
  <c r="Y67" i="10"/>
  <c r="X67" i="10"/>
  <c r="Y65" i="92"/>
  <c r="X65" i="92"/>
  <c r="AH68" i="13"/>
  <c r="AH71" i="18"/>
  <c r="Z66" i="43"/>
  <c r="Y72" i="41"/>
  <c r="X72" i="41"/>
  <c r="AI66" i="51"/>
  <c r="Y68" i="96"/>
  <c r="X68" i="96"/>
  <c r="AI63" i="20"/>
  <c r="Y68" i="97"/>
  <c r="X68" i="97"/>
  <c r="AE68" i="45" l="1"/>
  <c r="AE68" i="13"/>
  <c r="AF68" i="13"/>
  <c r="W69" i="45"/>
  <c r="AI66" i="104"/>
  <c r="Y67" i="51"/>
  <c r="Z67" i="51" s="1"/>
  <c r="W68" i="51" s="1"/>
  <c r="AE66" i="102"/>
  <c r="AF66" i="102"/>
  <c r="AF68" i="46"/>
  <c r="AE68" i="46"/>
  <c r="W69" i="46"/>
  <c r="AG68" i="46"/>
  <c r="Z66" i="32"/>
  <c r="AH66" i="32"/>
  <c r="AI68" i="94"/>
  <c r="AE65" i="54"/>
  <c r="W66" i="54"/>
  <c r="AG65" i="54"/>
  <c r="AI64" i="92"/>
  <c r="Z68" i="35"/>
  <c r="Z69" i="94"/>
  <c r="Z65" i="92"/>
  <c r="AG65" i="92" s="1"/>
  <c r="Z67" i="104"/>
  <c r="AF67" i="104" s="1"/>
  <c r="Z64" i="20"/>
  <c r="AE64" i="20" s="1"/>
  <c r="Z68" i="97"/>
  <c r="AF68" i="97" s="1"/>
  <c r="Z68" i="96"/>
  <c r="AH72" i="41"/>
  <c r="Y67" i="93"/>
  <c r="X67" i="93"/>
  <c r="AI68" i="45"/>
  <c r="AH68" i="42"/>
  <c r="AE68" i="49"/>
  <c r="AF68" i="49"/>
  <c r="AG68" i="49"/>
  <c r="W69" i="49"/>
  <c r="AI66" i="82"/>
  <c r="AH67" i="55"/>
  <c r="AH65" i="95"/>
  <c r="Z72" i="41"/>
  <c r="AH65" i="92"/>
  <c r="Z68" i="42"/>
  <c r="Y67" i="50"/>
  <c r="X67" i="50"/>
  <c r="Y67" i="102"/>
  <c r="X67" i="102"/>
  <c r="AH66" i="52"/>
  <c r="W70" i="100"/>
  <c r="AG69" i="100"/>
  <c r="AF69" i="100"/>
  <c r="AE69" i="100"/>
  <c r="AE67" i="44"/>
  <c r="AF67" i="44"/>
  <c r="AG67" i="44"/>
  <c r="W68" i="44"/>
  <c r="AE67" i="85"/>
  <c r="W68" i="85"/>
  <c r="AG67" i="85"/>
  <c r="AF67" i="85"/>
  <c r="Z67" i="55"/>
  <c r="Y66" i="54"/>
  <c r="X66" i="54"/>
  <c r="AI68" i="13"/>
  <c r="Z65" i="95"/>
  <c r="AH68" i="88"/>
  <c r="W69" i="96"/>
  <c r="AG68" i="96"/>
  <c r="AF68" i="96"/>
  <c r="AE68" i="96"/>
  <c r="Y68" i="87"/>
  <c r="X68" i="87"/>
  <c r="AF65" i="92"/>
  <c r="AH67" i="10"/>
  <c r="AI64" i="99"/>
  <c r="AI67" i="87"/>
  <c r="AH68" i="35"/>
  <c r="AI66" i="93"/>
  <c r="AE65" i="11"/>
  <c r="W66" i="11"/>
  <c r="AG65" i="11"/>
  <c r="AF65" i="11"/>
  <c r="W66" i="90"/>
  <c r="AG65" i="90"/>
  <c r="AF65" i="90"/>
  <c r="AE65" i="90"/>
  <c r="AH67" i="91"/>
  <c r="Y70" i="98"/>
  <c r="X70" i="98"/>
  <c r="Y69" i="45"/>
  <c r="X69" i="45"/>
  <c r="Y69" i="13"/>
  <c r="X69" i="13"/>
  <c r="Z68" i="88"/>
  <c r="Y68" i="16"/>
  <c r="X68" i="16"/>
  <c r="AE67" i="48"/>
  <c r="AF67" i="48"/>
  <c r="AG67" i="48"/>
  <c r="W68" i="48"/>
  <c r="AF64" i="101"/>
  <c r="AE64" i="101"/>
  <c r="AG64" i="101"/>
  <c r="W65" i="101"/>
  <c r="AE66" i="43"/>
  <c r="AG66" i="43"/>
  <c r="AF66" i="43"/>
  <c r="W67" i="43"/>
  <c r="AH68" i="97"/>
  <c r="Z67" i="10"/>
  <c r="AH67" i="104"/>
  <c r="AH64" i="20"/>
  <c r="AI66" i="50"/>
  <c r="AI69" i="15"/>
  <c r="AI67" i="83"/>
  <c r="Z66" i="52"/>
  <c r="AH67" i="51"/>
  <c r="Z67" i="91"/>
  <c r="AI69" i="98"/>
  <c r="Y72" i="18"/>
  <c r="X72" i="18"/>
  <c r="AI67" i="16"/>
  <c r="Y65" i="99"/>
  <c r="X65" i="99"/>
  <c r="W68" i="84"/>
  <c r="AG67" i="84"/>
  <c r="AF67" i="84"/>
  <c r="AE67" i="84"/>
  <c r="W70" i="94"/>
  <c r="AG69" i="94"/>
  <c r="AF69" i="94"/>
  <c r="AE69" i="94"/>
  <c r="Y67" i="82"/>
  <c r="X67" i="82"/>
  <c r="AH68" i="96"/>
  <c r="AE68" i="35"/>
  <c r="W69" i="35"/>
  <c r="AF68" i="35"/>
  <c r="AG68" i="35"/>
  <c r="Y68" i="83"/>
  <c r="X68" i="83"/>
  <c r="W66" i="103"/>
  <c r="AE65" i="103"/>
  <c r="AG65" i="103"/>
  <c r="AF65" i="103"/>
  <c r="AF68" i="86"/>
  <c r="AE68" i="86"/>
  <c r="AG68" i="86"/>
  <c r="W69" i="86"/>
  <c r="AH69" i="94"/>
  <c r="AI71" i="18"/>
  <c r="AI66" i="102" l="1"/>
  <c r="AE68" i="97"/>
  <c r="W68" i="104"/>
  <c r="W67" i="32"/>
  <c r="AF66" i="32"/>
  <c r="AE66" i="32"/>
  <c r="AG66" i="32"/>
  <c r="AF67" i="51"/>
  <c r="AG67" i="104"/>
  <c r="Z67" i="93"/>
  <c r="AE67" i="104"/>
  <c r="X69" i="46"/>
  <c r="Y69" i="46"/>
  <c r="AI68" i="46"/>
  <c r="Z70" i="98"/>
  <c r="W71" i="98" s="1"/>
  <c r="AG67" i="51"/>
  <c r="AE67" i="51"/>
  <c r="AI65" i="54"/>
  <c r="AG64" i="20"/>
  <c r="Z72" i="18"/>
  <c r="AF72" i="18" s="1"/>
  <c r="AE65" i="92"/>
  <c r="W69" i="97"/>
  <c r="Y69" i="97" s="1"/>
  <c r="W65" i="20"/>
  <c r="Y65" i="20" s="1"/>
  <c r="W66" i="92"/>
  <c r="X66" i="92" s="1"/>
  <c r="AG68" i="97"/>
  <c r="AF64" i="20"/>
  <c r="Z67" i="102"/>
  <c r="W68" i="102" s="1"/>
  <c r="Z65" i="99"/>
  <c r="W66" i="99" s="1"/>
  <c r="Z68" i="83"/>
  <c r="AF68" i="83" s="1"/>
  <c r="Z69" i="13"/>
  <c r="AF69" i="13" s="1"/>
  <c r="Z68" i="16"/>
  <c r="AE68" i="16" s="1"/>
  <c r="AI65" i="103"/>
  <c r="AI67" i="84"/>
  <c r="Y66" i="90"/>
  <c r="X66" i="90"/>
  <c r="Y70" i="100"/>
  <c r="X70" i="100"/>
  <c r="W68" i="93"/>
  <c r="AG67" i="93"/>
  <c r="AF67" i="93"/>
  <c r="AE67" i="93"/>
  <c r="AH69" i="45"/>
  <c r="Y66" i="92"/>
  <c r="AH66" i="54"/>
  <c r="Y68" i="85"/>
  <c r="X68" i="85"/>
  <c r="AH67" i="50"/>
  <c r="Y68" i="51"/>
  <c r="X68" i="51"/>
  <c r="AI68" i="86"/>
  <c r="AI69" i="94"/>
  <c r="AH68" i="16"/>
  <c r="AI65" i="11"/>
  <c r="Y66" i="103"/>
  <c r="X66" i="103"/>
  <c r="AH67" i="82"/>
  <c r="AH68" i="83"/>
  <c r="Z67" i="82"/>
  <c r="Y67" i="43"/>
  <c r="X67" i="43"/>
  <c r="Y65" i="101"/>
  <c r="X65" i="101"/>
  <c r="Y68" i="48"/>
  <c r="X68" i="48"/>
  <c r="Z66" i="54"/>
  <c r="AI67" i="85"/>
  <c r="Z67" i="50"/>
  <c r="AI68" i="49"/>
  <c r="AH65" i="99"/>
  <c r="AI68" i="96"/>
  <c r="AG68" i="83"/>
  <c r="Y69" i="35"/>
  <c r="X69" i="35"/>
  <c r="Y70" i="94"/>
  <c r="X70" i="94"/>
  <c r="Y68" i="84"/>
  <c r="X68" i="84"/>
  <c r="AE67" i="10"/>
  <c r="W68" i="10"/>
  <c r="AG67" i="10"/>
  <c r="AF67" i="10"/>
  <c r="AF68" i="88"/>
  <c r="AE68" i="88"/>
  <c r="W69" i="88"/>
  <c r="AG68" i="88"/>
  <c r="Z69" i="45"/>
  <c r="AI65" i="90"/>
  <c r="AI65" i="92"/>
  <c r="AH68" i="87"/>
  <c r="Y69" i="96"/>
  <c r="X69" i="96"/>
  <c r="Y68" i="44"/>
  <c r="X68" i="44"/>
  <c r="AI69" i="100"/>
  <c r="AE72" i="41"/>
  <c r="AF72" i="41"/>
  <c r="AG72" i="41"/>
  <c r="W73" i="41"/>
  <c r="AE66" i="52"/>
  <c r="W67" i="52"/>
  <c r="AF66" i="52"/>
  <c r="AG66" i="52"/>
  <c r="AI67" i="44"/>
  <c r="AH67" i="102"/>
  <c r="Y69" i="86"/>
  <c r="X69" i="86"/>
  <c r="AI68" i="35"/>
  <c r="W68" i="91"/>
  <c r="AE67" i="91"/>
  <c r="AG67" i="91"/>
  <c r="AF67" i="91"/>
  <c r="AI64" i="101"/>
  <c r="AH69" i="13"/>
  <c r="AH70" i="98"/>
  <c r="Z68" i="87"/>
  <c r="AF65" i="95"/>
  <c r="AE65" i="95"/>
  <c r="AG65" i="95"/>
  <c r="W66" i="95"/>
  <c r="AE67" i="55"/>
  <c r="AF67" i="55"/>
  <c r="AG67" i="55"/>
  <c r="W68" i="55"/>
  <c r="AF68" i="42"/>
  <c r="AE68" i="42"/>
  <c r="AG68" i="42"/>
  <c r="W69" i="42"/>
  <c r="Y68" i="104"/>
  <c r="X68" i="104"/>
  <c r="AH72" i="18"/>
  <c r="AI66" i="43"/>
  <c r="AI67" i="48"/>
  <c r="Y66" i="11"/>
  <c r="X66" i="11"/>
  <c r="Y69" i="49"/>
  <c r="X69" i="49"/>
  <c r="AH67" i="93"/>
  <c r="AF70" i="98" l="1"/>
  <c r="AE68" i="83"/>
  <c r="W69" i="83"/>
  <c r="AF67" i="102"/>
  <c r="AE70" i="98"/>
  <c r="AI67" i="104"/>
  <c r="X69" i="97"/>
  <c r="AH69" i="97" s="1"/>
  <c r="Z69" i="96"/>
  <c r="AE69" i="96" s="1"/>
  <c r="AG70" i="98"/>
  <c r="AE69" i="13"/>
  <c r="AG72" i="18"/>
  <c r="W73" i="18"/>
  <c r="X65" i="20"/>
  <c r="AH65" i="20" s="1"/>
  <c r="AI66" i="32"/>
  <c r="AH69" i="46"/>
  <c r="Z69" i="46"/>
  <c r="Y67" i="32"/>
  <c r="X67" i="32"/>
  <c r="AH67" i="32" s="1"/>
  <c r="AE67" i="102"/>
  <c r="AE72" i="18"/>
  <c r="AG69" i="13"/>
  <c r="AI69" i="13" s="1"/>
  <c r="W69" i="16"/>
  <c r="Y69" i="16" s="1"/>
  <c r="Z69" i="49"/>
  <c r="AF69" i="49" s="1"/>
  <c r="W70" i="13"/>
  <c r="Y70" i="13" s="1"/>
  <c r="AE65" i="99"/>
  <c r="AG65" i="99"/>
  <c r="AF65" i="99"/>
  <c r="AI64" i="20"/>
  <c r="AI67" i="51"/>
  <c r="AG67" i="102"/>
  <c r="Z68" i="44"/>
  <c r="AE68" i="44" s="1"/>
  <c r="AG68" i="16"/>
  <c r="AI68" i="97"/>
  <c r="AF68" i="16"/>
  <c r="Z69" i="86"/>
  <c r="AX69" i="86" s="1"/>
  <c r="S69" i="86" s="1"/>
  <c r="AC69" i="86" s="1"/>
  <c r="Z68" i="51"/>
  <c r="AF68" i="51" s="1"/>
  <c r="Z66" i="92"/>
  <c r="AF66" i="92" s="1"/>
  <c r="Z68" i="85"/>
  <c r="W69" i="85" s="1"/>
  <c r="Z70" i="94"/>
  <c r="AF70" i="94" s="1"/>
  <c r="AH66" i="90"/>
  <c r="Y73" i="41"/>
  <c r="X73" i="41"/>
  <c r="AE69" i="45"/>
  <c r="AG69" i="45"/>
  <c r="AF69" i="45"/>
  <c r="W70" i="45"/>
  <c r="AI67" i="10"/>
  <c r="AI68" i="83"/>
  <c r="AH65" i="101"/>
  <c r="Z66" i="90"/>
  <c r="Y66" i="99"/>
  <c r="X66" i="99"/>
  <c r="Y68" i="102"/>
  <c r="X68" i="102"/>
  <c r="AI67" i="55"/>
  <c r="AI67" i="91"/>
  <c r="AH69" i="96"/>
  <c r="Y69" i="83"/>
  <c r="X69" i="83"/>
  <c r="AE67" i="50"/>
  <c r="AF67" i="50"/>
  <c r="AG67" i="50"/>
  <c r="W68" i="50"/>
  <c r="Z65" i="101"/>
  <c r="AH68" i="85"/>
  <c r="AH66" i="92"/>
  <c r="Y68" i="93"/>
  <c r="X68" i="93"/>
  <c r="Y69" i="42"/>
  <c r="X69" i="42"/>
  <c r="AI68" i="42"/>
  <c r="Y66" i="95"/>
  <c r="X66" i="95"/>
  <c r="Y68" i="91"/>
  <c r="X68" i="91"/>
  <c r="Y67" i="52"/>
  <c r="X67" i="52"/>
  <c r="W70" i="96"/>
  <c r="AG69" i="96"/>
  <c r="AF69" i="96"/>
  <c r="Y69" i="88"/>
  <c r="X69" i="88"/>
  <c r="AH68" i="84"/>
  <c r="AH69" i="35"/>
  <c r="AH66" i="103"/>
  <c r="AF68" i="85"/>
  <c r="AH70" i="100"/>
  <c r="Y71" i="98"/>
  <c r="X71" i="98"/>
  <c r="Y68" i="10"/>
  <c r="X68" i="10"/>
  <c r="W69" i="87"/>
  <c r="AG68" i="87"/>
  <c r="AF68" i="87"/>
  <c r="AE68" i="87"/>
  <c r="AH66" i="11"/>
  <c r="AH68" i="104"/>
  <c r="AI66" i="52"/>
  <c r="AI72" i="41"/>
  <c r="AI68" i="88"/>
  <c r="Z68" i="84"/>
  <c r="Z69" i="35"/>
  <c r="AH68" i="48"/>
  <c r="AH67" i="43"/>
  <c r="AE67" i="82"/>
  <c r="AF67" i="82"/>
  <c r="W68" i="82"/>
  <c r="AG67" i="82"/>
  <c r="Z66" i="103"/>
  <c r="Z70" i="100"/>
  <c r="Y73" i="18"/>
  <c r="X73" i="18"/>
  <c r="AH69" i="86"/>
  <c r="AH70" i="94"/>
  <c r="AH69" i="49"/>
  <c r="Z66" i="11"/>
  <c r="Z68" i="104"/>
  <c r="Y68" i="55"/>
  <c r="X68" i="55"/>
  <c r="AI65" i="95"/>
  <c r="Z65" i="20"/>
  <c r="AH68" i="44"/>
  <c r="AE66" i="54"/>
  <c r="AF66" i="54"/>
  <c r="AG66" i="54"/>
  <c r="W67" i="54"/>
  <c r="Z68" i="48"/>
  <c r="Z67" i="43"/>
  <c r="AH68" i="51"/>
  <c r="AI67" i="93"/>
  <c r="W69" i="51" l="1"/>
  <c r="AG68" i="51"/>
  <c r="AE68" i="51"/>
  <c r="AI70" i="98"/>
  <c r="AI72" i="18"/>
  <c r="Z69" i="97"/>
  <c r="AX69" i="97" s="1"/>
  <c r="S69" i="97" s="1"/>
  <c r="AC69" i="97" s="1"/>
  <c r="Z67" i="32"/>
  <c r="AF67" i="32" s="1"/>
  <c r="AE69" i="86"/>
  <c r="AI67" i="102"/>
  <c r="AI65" i="99"/>
  <c r="W67" i="92"/>
  <c r="X70" i="13"/>
  <c r="AH70" i="13" s="1"/>
  <c r="AG66" i="92"/>
  <c r="AI66" i="92" s="1"/>
  <c r="AG68" i="85"/>
  <c r="AE66" i="92"/>
  <c r="AE69" i="49"/>
  <c r="W70" i="49"/>
  <c r="AG69" i="49"/>
  <c r="AE68" i="85"/>
  <c r="Z73" i="18"/>
  <c r="W74" i="18" s="1"/>
  <c r="W69" i="44"/>
  <c r="W68" i="32"/>
  <c r="AG67" i="32"/>
  <c r="Z68" i="93"/>
  <c r="AG68" i="93" s="1"/>
  <c r="AX69" i="46"/>
  <c r="S69" i="46" s="1"/>
  <c r="AC69" i="46" s="1"/>
  <c r="AF69" i="46"/>
  <c r="AG69" i="46"/>
  <c r="AE69" i="46"/>
  <c r="X69" i="16"/>
  <c r="Z69" i="16" s="1"/>
  <c r="Z73" i="41"/>
  <c r="AE73" i="41" s="1"/>
  <c r="AG68" i="44"/>
  <c r="AF68" i="44"/>
  <c r="Z68" i="91"/>
  <c r="W69" i="91" s="1"/>
  <c r="W71" i="94"/>
  <c r="Y71" i="94" s="1"/>
  <c r="AG70" i="94"/>
  <c r="AI68" i="16"/>
  <c r="AE70" i="94"/>
  <c r="AF69" i="86"/>
  <c r="Z69" i="88"/>
  <c r="AG69" i="86"/>
  <c r="Z67" i="52"/>
  <c r="W68" i="52" s="1"/>
  <c r="Z68" i="55"/>
  <c r="W69" i="55" s="1"/>
  <c r="Z68" i="10"/>
  <c r="AG68" i="10" s="1"/>
  <c r="Z71" i="98"/>
  <c r="W72" i="98" s="1"/>
  <c r="Z66" i="95"/>
  <c r="AF66" i="95" s="1"/>
  <c r="AG68" i="91"/>
  <c r="AG66" i="95"/>
  <c r="W70" i="88"/>
  <c r="AG69" i="88"/>
  <c r="AE69" i="88"/>
  <c r="AF69" i="88"/>
  <c r="AE68" i="55"/>
  <c r="AF68" i="55"/>
  <c r="AG68" i="55"/>
  <c r="AE68" i="48"/>
  <c r="AF68" i="48"/>
  <c r="AG68" i="48"/>
  <c r="W69" i="48"/>
  <c r="AH69" i="42"/>
  <c r="AH68" i="102"/>
  <c r="Z68" i="102"/>
  <c r="AI69" i="96"/>
  <c r="Y69" i="51"/>
  <c r="X69" i="51"/>
  <c r="AG69" i="35"/>
  <c r="AF69" i="35"/>
  <c r="W70" i="35"/>
  <c r="AE69" i="35"/>
  <c r="AF69" i="97"/>
  <c r="AE69" i="97"/>
  <c r="W67" i="90"/>
  <c r="AG66" i="90"/>
  <c r="AF66" i="90"/>
  <c r="AE66" i="90"/>
  <c r="Y67" i="54"/>
  <c r="X67" i="54"/>
  <c r="Y69" i="87"/>
  <c r="X69" i="87"/>
  <c r="AH67" i="52"/>
  <c r="Z69" i="42"/>
  <c r="Y68" i="50"/>
  <c r="X68" i="50"/>
  <c r="W67" i="11"/>
  <c r="AG66" i="11"/>
  <c r="AF66" i="11"/>
  <c r="AE66" i="11"/>
  <c r="AE65" i="20"/>
  <c r="W66" i="20"/>
  <c r="AF65" i="20"/>
  <c r="AG65" i="20"/>
  <c r="AI67" i="82"/>
  <c r="W69" i="84"/>
  <c r="AE68" i="84"/>
  <c r="AG68" i="84"/>
  <c r="AF68" i="84"/>
  <c r="Y69" i="85"/>
  <c r="X69" i="85"/>
  <c r="AH69" i="83"/>
  <c r="AH66" i="99"/>
  <c r="AI69" i="45"/>
  <c r="AE73" i="18"/>
  <c r="AF65" i="101"/>
  <c r="AG65" i="101"/>
  <c r="AE65" i="101"/>
  <c r="W66" i="101"/>
  <c r="AF68" i="104"/>
  <c r="AG68" i="104"/>
  <c r="AE68" i="104"/>
  <c r="W69" i="104"/>
  <c r="Y68" i="82"/>
  <c r="X68" i="82"/>
  <c r="AH71" i="98"/>
  <c r="AH66" i="95"/>
  <c r="AI66" i="54"/>
  <c r="AH68" i="55"/>
  <c r="Y70" i="49"/>
  <c r="X70" i="49"/>
  <c r="W71" i="100"/>
  <c r="AG70" i="100"/>
  <c r="AF70" i="100"/>
  <c r="AE70" i="100"/>
  <c r="AI68" i="87"/>
  <c r="AH68" i="10"/>
  <c r="Y67" i="92"/>
  <c r="X67" i="92"/>
  <c r="AH69" i="88"/>
  <c r="Y70" i="96"/>
  <c r="X70" i="96"/>
  <c r="AH68" i="91"/>
  <c r="AI67" i="50"/>
  <c r="Z69" i="83"/>
  <c r="Z66" i="99"/>
  <c r="AH73" i="41"/>
  <c r="Y69" i="44"/>
  <c r="X69" i="44"/>
  <c r="W69" i="93"/>
  <c r="AF68" i="93"/>
  <c r="Y70" i="45"/>
  <c r="X70" i="45"/>
  <c r="AE67" i="43"/>
  <c r="AF67" i="43"/>
  <c r="W68" i="43"/>
  <c r="AG67" i="43"/>
  <c r="AI68" i="51"/>
  <c r="AH73" i="18"/>
  <c r="W67" i="103"/>
  <c r="AG66" i="103"/>
  <c r="AE66" i="103"/>
  <c r="AF66" i="103"/>
  <c r="AH69" i="16"/>
  <c r="AH68" i="93"/>
  <c r="AE67" i="52" l="1"/>
  <c r="AE71" i="98"/>
  <c r="AE67" i="32"/>
  <c r="W67" i="95"/>
  <c r="X67" i="95" s="1"/>
  <c r="AE66" i="95"/>
  <c r="W69" i="10"/>
  <c r="AE68" i="91"/>
  <c r="AI69" i="86"/>
  <c r="AI69" i="49"/>
  <c r="AF67" i="52"/>
  <c r="AF68" i="91"/>
  <c r="Z70" i="13"/>
  <c r="AG73" i="18"/>
  <c r="AF73" i="18"/>
  <c r="AF71" i="98"/>
  <c r="X71" i="94"/>
  <c r="Z71" i="94" s="1"/>
  <c r="W72" i="94" s="1"/>
  <c r="AI68" i="85"/>
  <c r="AI70" i="94"/>
  <c r="AE68" i="10"/>
  <c r="AG69" i="97"/>
  <c r="AI69" i="97" s="1"/>
  <c r="AE68" i="93"/>
  <c r="AI68" i="44"/>
  <c r="AF68" i="10"/>
  <c r="AG71" i="98"/>
  <c r="AG73" i="41"/>
  <c r="AF73" i="41"/>
  <c r="W74" i="41"/>
  <c r="W70" i="16"/>
  <c r="X70" i="16" s="1"/>
  <c r="AF69" i="16"/>
  <c r="AE69" i="16"/>
  <c r="AI67" i="32"/>
  <c r="Y68" i="32"/>
  <c r="X68" i="32"/>
  <c r="AI69" i="46"/>
  <c r="AG69" i="16"/>
  <c r="AG67" i="52"/>
  <c r="Z69" i="44"/>
  <c r="AE69" i="44" s="1"/>
  <c r="Z67" i="92"/>
  <c r="AG67" i="92" s="1"/>
  <c r="Z69" i="87"/>
  <c r="AF69" i="87" s="1"/>
  <c r="Z69" i="85"/>
  <c r="AG69" i="85" s="1"/>
  <c r="Y67" i="103"/>
  <c r="X67" i="103"/>
  <c r="AH70" i="96"/>
  <c r="AH70" i="49"/>
  <c r="Y69" i="55"/>
  <c r="X69" i="55"/>
  <c r="AH68" i="82"/>
  <c r="AI65" i="101"/>
  <c r="Y67" i="11"/>
  <c r="X67" i="11"/>
  <c r="AI68" i="48"/>
  <c r="Y70" i="88"/>
  <c r="X70" i="88"/>
  <c r="Y68" i="43"/>
  <c r="X68" i="43"/>
  <c r="AE69" i="42"/>
  <c r="W70" i="42"/>
  <c r="AF69" i="42"/>
  <c r="AG69" i="42"/>
  <c r="Y70" i="16"/>
  <c r="AI66" i="90"/>
  <c r="AH70" i="45"/>
  <c r="Z70" i="96"/>
  <c r="Z70" i="49"/>
  <c r="AI67" i="43"/>
  <c r="Z70" i="45"/>
  <c r="AI70" i="100"/>
  <c r="Z68" i="82"/>
  <c r="Y66" i="20"/>
  <c r="X66" i="20"/>
  <c r="AH71" i="94"/>
  <c r="Y74" i="41"/>
  <c r="X74" i="41"/>
  <c r="AH69" i="51"/>
  <c r="Y68" i="52"/>
  <c r="X68" i="52"/>
  <c r="AI66" i="95"/>
  <c r="AI68" i="93"/>
  <c r="AI65" i="20"/>
  <c r="AH68" i="50"/>
  <c r="AH67" i="54"/>
  <c r="Y67" i="90"/>
  <c r="X67" i="90"/>
  <c r="Z69" i="51"/>
  <c r="AI68" i="55"/>
  <c r="Y66" i="101"/>
  <c r="X66" i="101"/>
  <c r="AH69" i="87"/>
  <c r="AI68" i="91"/>
  <c r="AI66" i="103"/>
  <c r="AH69" i="44"/>
  <c r="W67" i="99"/>
  <c r="AG66" i="99"/>
  <c r="AF66" i="99"/>
  <c r="AE66" i="99"/>
  <c r="Y69" i="104"/>
  <c r="X69" i="104"/>
  <c r="Y74" i="18"/>
  <c r="X74" i="18"/>
  <c r="AI68" i="84"/>
  <c r="AI66" i="11"/>
  <c r="Z68" i="50"/>
  <c r="Z67" i="54"/>
  <c r="AI69" i="35"/>
  <c r="Y69" i="48"/>
  <c r="X69" i="48"/>
  <c r="Y69" i="10"/>
  <c r="X69" i="10"/>
  <c r="Y69" i="93"/>
  <c r="X69" i="93"/>
  <c r="AF69" i="83"/>
  <c r="AE69" i="83"/>
  <c r="W70" i="83"/>
  <c r="AG69" i="83"/>
  <c r="AH67" i="92"/>
  <c r="Y71" i="100"/>
  <c r="X71" i="100"/>
  <c r="AI68" i="104"/>
  <c r="AI73" i="18"/>
  <c r="AH69" i="85"/>
  <c r="Y69" i="84"/>
  <c r="X69" i="84"/>
  <c r="Y70" i="35"/>
  <c r="X70" i="35"/>
  <c r="W69" i="102"/>
  <c r="AG68" i="102"/>
  <c r="AF68" i="102"/>
  <c r="AE68" i="102"/>
  <c r="AI68" i="10"/>
  <c r="AI69" i="88"/>
  <c r="Y69" i="91"/>
  <c r="X69" i="91"/>
  <c r="Y72" i="98"/>
  <c r="X72" i="98"/>
  <c r="Y67" i="95" l="1"/>
  <c r="AI71" i="98"/>
  <c r="AI69" i="16"/>
  <c r="AE70" i="13"/>
  <c r="AF70" i="13"/>
  <c r="W71" i="13"/>
  <c r="AG70" i="13"/>
  <c r="AE69" i="85"/>
  <c r="AI73" i="41"/>
  <c r="W70" i="85"/>
  <c r="AE71" i="94"/>
  <c r="AE67" i="92"/>
  <c r="AG71" i="94"/>
  <c r="Z68" i="32"/>
  <c r="AH68" i="32"/>
  <c r="AI67" i="52"/>
  <c r="AF71" i="94"/>
  <c r="W68" i="92"/>
  <c r="Y68" i="92" s="1"/>
  <c r="Z67" i="11"/>
  <c r="AG67" i="11" s="1"/>
  <c r="AF67" i="92"/>
  <c r="AG69" i="44"/>
  <c r="Z67" i="95"/>
  <c r="AF67" i="95" s="1"/>
  <c r="AF69" i="44"/>
  <c r="AG69" i="87"/>
  <c r="W70" i="87"/>
  <c r="X70" i="87" s="1"/>
  <c r="Z71" i="100"/>
  <c r="AG71" i="100" s="1"/>
  <c r="AF69" i="85"/>
  <c r="AE69" i="87"/>
  <c r="W70" i="44"/>
  <c r="Y70" i="44" s="1"/>
  <c r="Z68" i="43"/>
  <c r="AG68" i="43" s="1"/>
  <c r="Z70" i="35"/>
  <c r="W71" i="35" s="1"/>
  <c r="Z69" i="104"/>
  <c r="AE69" i="104" s="1"/>
  <c r="Z66" i="101"/>
  <c r="AG66" i="101" s="1"/>
  <c r="Z70" i="16"/>
  <c r="AE70" i="16" s="1"/>
  <c r="Z70" i="88"/>
  <c r="AF70" i="88" s="1"/>
  <c r="Z72" i="98"/>
  <c r="AE72" i="98" s="1"/>
  <c r="Z69" i="84"/>
  <c r="W70" i="84" s="1"/>
  <c r="Z74" i="18"/>
  <c r="AE74" i="18" s="1"/>
  <c r="Z68" i="52"/>
  <c r="AE68" i="52" s="1"/>
  <c r="Y69" i="102"/>
  <c r="X69" i="102"/>
  <c r="Y72" i="94"/>
  <c r="X72" i="94"/>
  <c r="AH66" i="20"/>
  <c r="W71" i="96"/>
  <c r="AG70" i="96"/>
  <c r="AF70" i="96"/>
  <c r="AE70" i="96"/>
  <c r="AF69" i="51"/>
  <c r="AG69" i="51"/>
  <c r="W70" i="51"/>
  <c r="AE69" i="51"/>
  <c r="AH74" i="41"/>
  <c r="AE68" i="82"/>
  <c r="W69" i="82"/>
  <c r="AG68" i="82"/>
  <c r="AF68" i="82"/>
  <c r="AH67" i="103"/>
  <c r="AF70" i="35"/>
  <c r="AG70" i="35"/>
  <c r="AH69" i="84"/>
  <c r="AI69" i="83"/>
  <c r="AH69" i="104"/>
  <c r="AH69" i="10"/>
  <c r="Z69" i="10"/>
  <c r="Y67" i="99"/>
  <c r="X67" i="99"/>
  <c r="Z74" i="41"/>
  <c r="Z66" i="20"/>
  <c r="W71" i="45"/>
  <c r="AE70" i="45"/>
  <c r="AG70" i="45"/>
  <c r="AF70" i="45"/>
  <c r="AH70" i="88"/>
  <c r="Z67" i="103"/>
  <c r="Y70" i="85"/>
  <c r="X70" i="85"/>
  <c r="W72" i="100"/>
  <c r="AH68" i="52"/>
  <c r="AH72" i="98"/>
  <c r="AH74" i="18"/>
  <c r="AH69" i="91"/>
  <c r="AH69" i="48"/>
  <c r="AE68" i="50"/>
  <c r="AF68" i="50"/>
  <c r="AG68" i="50"/>
  <c r="W69" i="50"/>
  <c r="AH67" i="90"/>
  <c r="Y70" i="42"/>
  <c r="X70" i="42"/>
  <c r="AH69" i="55"/>
  <c r="AH68" i="43"/>
  <c r="AE67" i="54"/>
  <c r="AF67" i="54"/>
  <c r="AG67" i="54"/>
  <c r="W68" i="54"/>
  <c r="AI68" i="102"/>
  <c r="AH69" i="93"/>
  <c r="Z69" i="91"/>
  <c r="AH70" i="35"/>
  <c r="AH71" i="100"/>
  <c r="Y70" i="83"/>
  <c r="X70" i="83"/>
  <c r="Z69" i="93"/>
  <c r="AX69" i="93" s="1"/>
  <c r="S69" i="93" s="1"/>
  <c r="Z69" i="48"/>
  <c r="AI66" i="99"/>
  <c r="AH66" i="101"/>
  <c r="Z67" i="90"/>
  <c r="AF70" i="49"/>
  <c r="AG70" i="49"/>
  <c r="W71" i="49"/>
  <c r="AE70" i="49"/>
  <c r="AH70" i="16"/>
  <c r="AI69" i="42"/>
  <c r="AH67" i="95"/>
  <c r="AH67" i="11"/>
  <c r="Z69" i="55"/>
  <c r="W71" i="88" l="1"/>
  <c r="AF68" i="43"/>
  <c r="AI69" i="85"/>
  <c r="X71" i="13"/>
  <c r="Y71" i="13"/>
  <c r="AF67" i="11"/>
  <c r="AE67" i="11"/>
  <c r="AF66" i="101"/>
  <c r="AI67" i="92"/>
  <c r="AI70" i="13"/>
  <c r="AE70" i="35"/>
  <c r="AG70" i="88"/>
  <c r="AI71" i="94"/>
  <c r="AI69" i="87"/>
  <c r="AI69" i="44"/>
  <c r="W70" i="104"/>
  <c r="Y70" i="104" s="1"/>
  <c r="W68" i="11"/>
  <c r="W69" i="43"/>
  <c r="X68" i="92"/>
  <c r="AE71" i="100"/>
  <c r="AE70" i="88"/>
  <c r="W71" i="16"/>
  <c r="AF71" i="100"/>
  <c r="AE68" i="43"/>
  <c r="AI68" i="43" s="1"/>
  <c r="AF72" i="98"/>
  <c r="AG67" i="95"/>
  <c r="AG72" i="98"/>
  <c r="W68" i="95"/>
  <c r="W73" i="98"/>
  <c r="AE67" i="95"/>
  <c r="AF68" i="32"/>
  <c r="AE68" i="32"/>
  <c r="AG68" i="32"/>
  <c r="W69" i="32"/>
  <c r="AE66" i="101"/>
  <c r="AE69" i="84"/>
  <c r="W67" i="101"/>
  <c r="W69" i="52"/>
  <c r="AF69" i="84"/>
  <c r="AG68" i="52"/>
  <c r="AG69" i="84"/>
  <c r="AG74" i="18"/>
  <c r="Z70" i="83"/>
  <c r="AE70" i="83" s="1"/>
  <c r="AF70" i="16"/>
  <c r="Y70" i="87"/>
  <c r="AF69" i="104"/>
  <c r="AF74" i="18"/>
  <c r="AG70" i="16"/>
  <c r="X70" i="44"/>
  <c r="AG69" i="104"/>
  <c r="W75" i="18"/>
  <c r="Y75" i="18" s="1"/>
  <c r="Z69" i="102"/>
  <c r="AG69" i="102" s="1"/>
  <c r="AF68" i="52"/>
  <c r="AH70" i="42"/>
  <c r="AG66" i="20"/>
  <c r="AF66" i="20"/>
  <c r="AE66" i="20"/>
  <c r="W67" i="20"/>
  <c r="AI70" i="35"/>
  <c r="Y70" i="51"/>
  <c r="X70" i="51"/>
  <c r="Y68" i="54"/>
  <c r="X68" i="54"/>
  <c r="Z70" i="42"/>
  <c r="AE74" i="41"/>
  <c r="AF74" i="41"/>
  <c r="AG74" i="41"/>
  <c r="W75" i="41"/>
  <c r="AE69" i="10"/>
  <c r="W70" i="10"/>
  <c r="AG69" i="10"/>
  <c r="AF69" i="10"/>
  <c r="Y71" i="35"/>
  <c r="X71" i="35"/>
  <c r="Y69" i="82"/>
  <c r="X69" i="82"/>
  <c r="Y67" i="101"/>
  <c r="X67" i="101"/>
  <c r="Y70" i="84"/>
  <c r="X70" i="84"/>
  <c r="Y69" i="50"/>
  <c r="X69" i="50"/>
  <c r="AH67" i="99"/>
  <c r="AH70" i="87"/>
  <c r="AI68" i="82"/>
  <c r="AI67" i="11"/>
  <c r="AI70" i="96"/>
  <c r="AI70" i="88"/>
  <c r="Y69" i="43"/>
  <c r="X69" i="43"/>
  <c r="AF69" i="48"/>
  <c r="AG69" i="48"/>
  <c r="W70" i="48"/>
  <c r="AE69" i="48"/>
  <c r="W70" i="91"/>
  <c r="AG69" i="91"/>
  <c r="AF69" i="91"/>
  <c r="AE69" i="91"/>
  <c r="AH70" i="44"/>
  <c r="Y72" i="100"/>
  <c r="X72" i="100"/>
  <c r="Z67" i="99"/>
  <c r="Z70" i="87"/>
  <c r="Y68" i="11"/>
  <c r="X68" i="11"/>
  <c r="Y73" i="98"/>
  <c r="X73" i="98"/>
  <c r="W68" i="90"/>
  <c r="AG67" i="90"/>
  <c r="AF67" i="90"/>
  <c r="AE67" i="90"/>
  <c r="AH68" i="92"/>
  <c r="AI67" i="54"/>
  <c r="Z70" i="44"/>
  <c r="AH70" i="85"/>
  <c r="AI70" i="45"/>
  <c r="AH72" i="94"/>
  <c r="Y69" i="52"/>
  <c r="X69" i="52"/>
  <c r="AI70" i="49"/>
  <c r="Y71" i="49"/>
  <c r="X71" i="49"/>
  <c r="AG69" i="93"/>
  <c r="AF69" i="93"/>
  <c r="AE69" i="93"/>
  <c r="AC69" i="93"/>
  <c r="AE69" i="55"/>
  <c r="AF69" i="55"/>
  <c r="AG69" i="55"/>
  <c r="W70" i="55"/>
  <c r="Z68" i="92"/>
  <c r="AH70" i="83"/>
  <c r="Y71" i="16"/>
  <c r="X71" i="16"/>
  <c r="AI68" i="50"/>
  <c r="Z70" i="85"/>
  <c r="W68" i="103"/>
  <c r="AG67" i="103"/>
  <c r="AE67" i="103"/>
  <c r="AF67" i="103"/>
  <c r="Y71" i="45"/>
  <c r="X71" i="45"/>
  <c r="AI69" i="51"/>
  <c r="Y68" i="95"/>
  <c r="X68" i="95"/>
  <c r="Y71" i="96"/>
  <c r="X71" i="96"/>
  <c r="Z72" i="94"/>
  <c r="AH69" i="102"/>
  <c r="Y71" i="88"/>
  <c r="X71" i="88"/>
  <c r="X70" i="104" l="1"/>
  <c r="X75" i="18"/>
  <c r="AH71" i="13"/>
  <c r="Z71" i="13"/>
  <c r="AI72" i="98"/>
  <c r="AI68" i="52"/>
  <c r="AI67" i="95"/>
  <c r="AI66" i="101"/>
  <c r="AI71" i="100"/>
  <c r="AI69" i="104"/>
  <c r="AI69" i="84"/>
  <c r="Y69" i="32"/>
  <c r="X69" i="32"/>
  <c r="AI68" i="32"/>
  <c r="Z67" i="101"/>
  <c r="W68" i="101" s="1"/>
  <c r="W70" i="102"/>
  <c r="X70" i="102" s="1"/>
  <c r="W71" i="83"/>
  <c r="AE69" i="102"/>
  <c r="AI70" i="16"/>
  <c r="AF70" i="83"/>
  <c r="AF69" i="102"/>
  <c r="AG70" i="83"/>
  <c r="Z71" i="88"/>
  <c r="W72" i="88" s="1"/>
  <c r="Z68" i="95"/>
  <c r="W69" i="95" s="1"/>
  <c r="AI74" i="18"/>
  <c r="Z71" i="35"/>
  <c r="AE71" i="35" s="1"/>
  <c r="Z72" i="100"/>
  <c r="AF72" i="100" s="1"/>
  <c r="Z73" i="98"/>
  <c r="Z70" i="51"/>
  <c r="Z71" i="96"/>
  <c r="Z71" i="45"/>
  <c r="AE71" i="45" s="1"/>
  <c r="Z69" i="82"/>
  <c r="W70" i="82" s="1"/>
  <c r="Z71" i="16"/>
  <c r="AF71" i="16" s="1"/>
  <c r="Z70" i="84"/>
  <c r="AF70" i="84" s="1"/>
  <c r="Z68" i="54"/>
  <c r="AE68" i="54" s="1"/>
  <c r="AG72" i="100"/>
  <c r="AH69" i="43"/>
  <c r="AE67" i="101"/>
  <c r="AH70" i="104"/>
  <c r="AI67" i="90"/>
  <c r="Z69" i="43"/>
  <c r="AH69" i="50"/>
  <c r="Y71" i="83"/>
  <c r="X71" i="83"/>
  <c r="Z70" i="104"/>
  <c r="Y70" i="55"/>
  <c r="X70" i="55"/>
  <c r="AH68" i="95"/>
  <c r="AH71" i="45"/>
  <c r="Y68" i="103"/>
  <c r="X68" i="103"/>
  <c r="AH71" i="16"/>
  <c r="AH71" i="49"/>
  <c r="W71" i="44"/>
  <c r="AF70" i="44"/>
  <c r="AG70" i="44"/>
  <c r="AE70" i="44"/>
  <c r="AF70" i="87"/>
  <c r="AE70" i="87"/>
  <c r="W71" i="87"/>
  <c r="AG70" i="87"/>
  <c r="Y70" i="91"/>
  <c r="X70" i="91"/>
  <c r="Z69" i="50"/>
  <c r="AH70" i="84"/>
  <c r="AH69" i="82"/>
  <c r="AF68" i="95"/>
  <c r="AF70" i="85"/>
  <c r="AE70" i="85"/>
  <c r="W71" i="85"/>
  <c r="AG70" i="85"/>
  <c r="AE71" i="16"/>
  <c r="AG71" i="16"/>
  <c r="AF68" i="92"/>
  <c r="AG68" i="92"/>
  <c r="AE68" i="92"/>
  <c r="W69" i="92"/>
  <c r="AI69" i="55"/>
  <c r="AI69" i="93"/>
  <c r="Z71" i="49"/>
  <c r="AH69" i="52"/>
  <c r="W68" i="99"/>
  <c r="AG67" i="99"/>
  <c r="AF67" i="99"/>
  <c r="AE67" i="99"/>
  <c r="AI69" i="48"/>
  <c r="AH75" i="18"/>
  <c r="AI74" i="41"/>
  <c r="AI69" i="102"/>
  <c r="AH70" i="51"/>
  <c r="W72" i="96"/>
  <c r="AG71" i="96"/>
  <c r="AF71" i="96"/>
  <c r="AE71" i="96"/>
  <c r="AH72" i="100"/>
  <c r="Y68" i="90"/>
  <c r="X68" i="90"/>
  <c r="AH68" i="11"/>
  <c r="Y70" i="48"/>
  <c r="X70" i="48"/>
  <c r="Y70" i="10"/>
  <c r="X70" i="10"/>
  <c r="W71" i="42"/>
  <c r="AE70" i="42"/>
  <c r="AF70" i="42"/>
  <c r="AG70" i="42"/>
  <c r="AF70" i="51"/>
  <c r="AG70" i="51"/>
  <c r="W71" i="51"/>
  <c r="AE70" i="51"/>
  <c r="Y67" i="20"/>
  <c r="X67" i="20"/>
  <c r="AI67" i="103"/>
  <c r="W74" i="98"/>
  <c r="AG73" i="98"/>
  <c r="AF73" i="98"/>
  <c r="AE73" i="98"/>
  <c r="Y75" i="41"/>
  <c r="X75" i="41"/>
  <c r="AF71" i="45"/>
  <c r="W73" i="94"/>
  <c r="AG72" i="94"/>
  <c r="AE72" i="94"/>
  <c r="AF72" i="94"/>
  <c r="AH71" i="88"/>
  <c r="AH71" i="96"/>
  <c r="Z69" i="52"/>
  <c r="AX69" i="52" s="1"/>
  <c r="S69" i="52" s="1"/>
  <c r="AH73" i="98"/>
  <c r="Z68" i="11"/>
  <c r="AI69" i="91"/>
  <c r="Z75" i="18"/>
  <c r="AH67" i="101"/>
  <c r="AH71" i="35"/>
  <c r="AI69" i="10"/>
  <c r="AH68" i="54"/>
  <c r="AI66" i="20"/>
  <c r="AF67" i="101" l="1"/>
  <c r="W72" i="45"/>
  <c r="AG71" i="45"/>
  <c r="AI71" i="45" s="1"/>
  <c r="AE71" i="88"/>
  <c r="AG71" i="88"/>
  <c r="AF69" i="82"/>
  <c r="W72" i="13"/>
  <c r="AG71" i="13"/>
  <c r="AE71" i="13"/>
  <c r="AF71" i="13"/>
  <c r="Y70" i="102"/>
  <c r="Z70" i="102" s="1"/>
  <c r="AG67" i="101"/>
  <c r="AI67" i="101" s="1"/>
  <c r="AG70" i="84"/>
  <c r="AG69" i="82"/>
  <c r="W73" i="100"/>
  <c r="AE69" i="82"/>
  <c r="W72" i="16"/>
  <c r="AE72" i="100"/>
  <c r="AG71" i="35"/>
  <c r="AF71" i="35"/>
  <c r="W72" i="35"/>
  <c r="Y72" i="35" s="1"/>
  <c r="AH69" i="32"/>
  <c r="Z69" i="32"/>
  <c r="Z70" i="48"/>
  <c r="AE70" i="48" s="1"/>
  <c r="Z71" i="83"/>
  <c r="AF71" i="88"/>
  <c r="AI70" i="83"/>
  <c r="Z70" i="55"/>
  <c r="AF70" i="55" s="1"/>
  <c r="W69" i="54"/>
  <c r="Y69" i="54" s="1"/>
  <c r="AE68" i="95"/>
  <c r="AE70" i="84"/>
  <c r="W71" i="84"/>
  <c r="AG68" i="54"/>
  <c r="AG68" i="95"/>
  <c r="AF68" i="54"/>
  <c r="Z75" i="41"/>
  <c r="Z67" i="20"/>
  <c r="AG67" i="20" s="1"/>
  <c r="W69" i="11"/>
  <c r="AG68" i="11"/>
  <c r="AF68" i="11"/>
  <c r="AE68" i="11"/>
  <c r="AG70" i="48"/>
  <c r="Y71" i="42"/>
  <c r="X71" i="42"/>
  <c r="Y68" i="99"/>
  <c r="X68" i="99"/>
  <c r="Y71" i="85"/>
  <c r="X71" i="85"/>
  <c r="AH70" i="91"/>
  <c r="Y71" i="44"/>
  <c r="X71" i="44"/>
  <c r="Y71" i="84"/>
  <c r="X71" i="84"/>
  <c r="AI71" i="96"/>
  <c r="AE70" i="55"/>
  <c r="AI72" i="100"/>
  <c r="AH75" i="41"/>
  <c r="AH70" i="10"/>
  <c r="Y69" i="92"/>
  <c r="X69" i="92"/>
  <c r="Y72" i="16"/>
  <c r="X72" i="16"/>
  <c r="AI70" i="85"/>
  <c r="Z70" i="91"/>
  <c r="W71" i="104"/>
  <c r="AG70" i="104"/>
  <c r="AF70" i="104"/>
  <c r="AE70" i="104"/>
  <c r="AE69" i="43"/>
  <c r="AG69" i="43"/>
  <c r="AF69" i="43"/>
  <c r="W70" i="43"/>
  <c r="Y72" i="88"/>
  <c r="X72" i="88"/>
  <c r="AI70" i="42"/>
  <c r="Y72" i="45"/>
  <c r="X72" i="45"/>
  <c r="AH67" i="20"/>
  <c r="AG69" i="52"/>
  <c r="AC69" i="52"/>
  <c r="AE69" i="52"/>
  <c r="AF69" i="52"/>
  <c r="AI72" i="94"/>
  <c r="AE75" i="41"/>
  <c r="AF75" i="41"/>
  <c r="AG75" i="41"/>
  <c r="W76" i="41"/>
  <c r="AI73" i="98"/>
  <c r="Z70" i="10"/>
  <c r="Y72" i="96"/>
  <c r="X72" i="96"/>
  <c r="W72" i="49"/>
  <c r="AE71" i="49"/>
  <c r="AF71" i="49"/>
  <c r="AG71" i="49"/>
  <c r="AI68" i="92"/>
  <c r="AI68" i="54"/>
  <c r="Y73" i="100"/>
  <c r="X73" i="100"/>
  <c r="Y74" i="98"/>
  <c r="X74" i="98"/>
  <c r="AF69" i="50"/>
  <c r="AG69" i="50"/>
  <c r="W70" i="50"/>
  <c r="AE69" i="50"/>
  <c r="AF71" i="83"/>
  <c r="W72" i="83"/>
  <c r="AE71" i="83"/>
  <c r="AG71" i="83"/>
  <c r="AH68" i="90"/>
  <c r="AI67" i="99"/>
  <c r="AI70" i="44"/>
  <c r="AH68" i="103"/>
  <c r="Y68" i="101"/>
  <c r="X68" i="101"/>
  <c r="Y70" i="82"/>
  <c r="X70" i="82"/>
  <c r="AI70" i="87"/>
  <c r="AE75" i="18"/>
  <c r="W76" i="18"/>
  <c r="AF75" i="18"/>
  <c r="AG75" i="18"/>
  <c r="AI70" i="51"/>
  <c r="Y73" i="94"/>
  <c r="X73" i="94"/>
  <c r="Y71" i="51"/>
  <c r="X71" i="51"/>
  <c r="AH70" i="48"/>
  <c r="Z68" i="90"/>
  <c r="AI71" i="16"/>
  <c r="Y69" i="95"/>
  <c r="X69" i="95"/>
  <c r="Y71" i="87"/>
  <c r="X71" i="87"/>
  <c r="Z68" i="103"/>
  <c r="AH70" i="55"/>
  <c r="AH71" i="83"/>
  <c r="AH70" i="102"/>
  <c r="AI69" i="82" l="1"/>
  <c r="AI71" i="35"/>
  <c r="AF70" i="48"/>
  <c r="AI71" i="88"/>
  <c r="AG70" i="55"/>
  <c r="AE70" i="102"/>
  <c r="AF70" i="102"/>
  <c r="AI71" i="13"/>
  <c r="X72" i="35"/>
  <c r="Z72" i="35" s="1"/>
  <c r="Y72" i="13"/>
  <c r="X72" i="13"/>
  <c r="X69" i="54"/>
  <c r="Z69" i="54" s="1"/>
  <c r="AI70" i="84"/>
  <c r="W71" i="55"/>
  <c r="W71" i="48"/>
  <c r="AE67" i="20"/>
  <c r="AX69" i="32"/>
  <c r="S69" i="32" s="1"/>
  <c r="AC69" i="32" s="1"/>
  <c r="AF69" i="32"/>
  <c r="AG69" i="32"/>
  <c r="AE69" i="32"/>
  <c r="AF67" i="20"/>
  <c r="Z68" i="101"/>
  <c r="Z71" i="51"/>
  <c r="AE71" i="51" s="1"/>
  <c r="Z72" i="96"/>
  <c r="W73" i="96" s="1"/>
  <c r="AI68" i="95"/>
  <c r="Z70" i="82"/>
  <c r="AG70" i="102"/>
  <c r="AI70" i="102" s="1"/>
  <c r="W68" i="20"/>
  <c r="W71" i="102"/>
  <c r="Z69" i="92"/>
  <c r="AE69" i="92" s="1"/>
  <c r="Z71" i="44"/>
  <c r="W72" i="44" s="1"/>
  <c r="Z74" i="98"/>
  <c r="AE74" i="98" s="1"/>
  <c r="Z72" i="16"/>
  <c r="AE72" i="16" s="1"/>
  <c r="Z71" i="85"/>
  <c r="W72" i="85" s="1"/>
  <c r="AF71" i="44"/>
  <c r="AH73" i="94"/>
  <c r="AH72" i="45"/>
  <c r="AI70" i="104"/>
  <c r="AH71" i="84"/>
  <c r="AH71" i="42"/>
  <c r="AI70" i="48"/>
  <c r="Y69" i="11"/>
  <c r="X69" i="11"/>
  <c r="AI69" i="52"/>
  <c r="AI70" i="55"/>
  <c r="AH71" i="44"/>
  <c r="Y71" i="48"/>
  <c r="X71" i="48"/>
  <c r="AF68" i="103"/>
  <c r="W69" i="103"/>
  <c r="AE68" i="103"/>
  <c r="AG68" i="103"/>
  <c r="AH71" i="51"/>
  <c r="Z73" i="94"/>
  <c r="Y76" i="18"/>
  <c r="X76" i="18"/>
  <c r="AH70" i="82"/>
  <c r="AH68" i="101"/>
  <c r="AH69" i="54"/>
  <c r="AI71" i="83"/>
  <c r="AI75" i="41"/>
  <c r="Z72" i="45"/>
  <c r="AH72" i="16"/>
  <c r="Z71" i="84"/>
  <c r="AH68" i="99"/>
  <c r="Z71" i="42"/>
  <c r="Y70" i="50"/>
  <c r="X70" i="50"/>
  <c r="AE70" i="10"/>
  <c r="W71" i="10"/>
  <c r="AG70" i="10"/>
  <c r="AF70" i="10"/>
  <c r="AG71" i="85"/>
  <c r="AE71" i="85"/>
  <c r="AF71" i="85"/>
  <c r="W69" i="90"/>
  <c r="AE68" i="90"/>
  <c r="AG68" i="90"/>
  <c r="AF68" i="90"/>
  <c r="AI75" i="18"/>
  <c r="AF70" i="82"/>
  <c r="AE70" i="82"/>
  <c r="W71" i="82"/>
  <c r="AG70" i="82"/>
  <c r="AF68" i="101"/>
  <c r="AE68" i="101"/>
  <c r="W69" i="101"/>
  <c r="AG68" i="101"/>
  <c r="Y72" i="83"/>
  <c r="X72" i="83"/>
  <c r="AI71" i="49"/>
  <c r="Y70" i="43"/>
  <c r="X70" i="43"/>
  <c r="Z68" i="99"/>
  <c r="Y68" i="20"/>
  <c r="X68" i="20"/>
  <c r="AG72" i="96"/>
  <c r="AF72" i="96"/>
  <c r="AE72" i="96"/>
  <c r="AI69" i="43"/>
  <c r="AF69" i="92"/>
  <c r="AG69" i="92"/>
  <c r="W70" i="92"/>
  <c r="AH71" i="87"/>
  <c r="AH73" i="100"/>
  <c r="Y72" i="49"/>
  <c r="X72" i="49"/>
  <c r="Y71" i="102"/>
  <c r="X71" i="102"/>
  <c r="AH72" i="88"/>
  <c r="Y71" i="104"/>
  <c r="X71" i="104"/>
  <c r="Y71" i="55"/>
  <c r="X71" i="55"/>
  <c r="AI68" i="11"/>
  <c r="AG71" i="51"/>
  <c r="AF71" i="51"/>
  <c r="AH69" i="95"/>
  <c r="Z71" i="87"/>
  <c r="Z69" i="95"/>
  <c r="AH72" i="35"/>
  <c r="AI69" i="50"/>
  <c r="AH74" i="98"/>
  <c r="Z73" i="100"/>
  <c r="AH72" i="96"/>
  <c r="Y76" i="41"/>
  <c r="X76" i="41"/>
  <c r="Z72" i="88"/>
  <c r="AF70" i="91"/>
  <c r="AE70" i="91"/>
  <c r="W71" i="91"/>
  <c r="AG70" i="91"/>
  <c r="AH69" i="92"/>
  <c r="AH71" i="85"/>
  <c r="AF69" i="54" l="1"/>
  <c r="AG69" i="54"/>
  <c r="W70" i="54"/>
  <c r="AE69" i="54"/>
  <c r="AI67" i="20"/>
  <c r="AE72" i="35"/>
  <c r="AG72" i="35"/>
  <c r="W73" i="35"/>
  <c r="AF72" i="35"/>
  <c r="AH72" i="13"/>
  <c r="Z72" i="13"/>
  <c r="W73" i="16"/>
  <c r="W72" i="51"/>
  <c r="X72" i="51" s="1"/>
  <c r="AG72" i="16"/>
  <c r="AI72" i="16" s="1"/>
  <c r="AF72" i="16"/>
  <c r="AI69" i="32"/>
  <c r="Z72" i="49"/>
  <c r="AE72" i="49" s="1"/>
  <c r="Z71" i="48"/>
  <c r="W72" i="48" s="1"/>
  <c r="AE71" i="44"/>
  <c r="AG71" i="44"/>
  <c r="AF74" i="98"/>
  <c r="AG74" i="98"/>
  <c r="W75" i="98"/>
  <c r="Z70" i="43"/>
  <c r="AG70" i="43" s="1"/>
  <c r="Z76" i="18"/>
  <c r="AF76" i="18" s="1"/>
  <c r="Z69" i="11"/>
  <c r="AE69" i="11" s="1"/>
  <c r="Z68" i="20"/>
  <c r="AG68" i="20" s="1"/>
  <c r="Z70" i="50"/>
  <c r="AF70" i="50" s="1"/>
  <c r="W74" i="100"/>
  <c r="AG73" i="100"/>
  <c r="AF73" i="100"/>
  <c r="AE73" i="100"/>
  <c r="AI69" i="92"/>
  <c r="Y70" i="54"/>
  <c r="X70" i="54"/>
  <c r="AI68" i="90"/>
  <c r="AI70" i="91"/>
  <c r="AF69" i="95"/>
  <c r="AE69" i="95"/>
  <c r="AG69" i="95"/>
  <c r="W70" i="95"/>
  <c r="AF72" i="49"/>
  <c r="AG72" i="49"/>
  <c r="Y69" i="101"/>
  <c r="X69" i="101"/>
  <c r="AF71" i="87"/>
  <c r="AE71" i="87"/>
  <c r="AG71" i="87"/>
  <c r="W72" i="87"/>
  <c r="AH71" i="104"/>
  <c r="AI68" i="101"/>
  <c r="W74" i="94"/>
  <c r="AE73" i="94"/>
  <c r="AG73" i="94"/>
  <c r="AF73" i="94"/>
  <c r="W73" i="88"/>
  <c r="AG72" i="88"/>
  <c r="AF72" i="88"/>
  <c r="AE72" i="88"/>
  <c r="Z71" i="104"/>
  <c r="AH71" i="102"/>
  <c r="Y73" i="96"/>
  <c r="X73" i="96"/>
  <c r="W69" i="99"/>
  <c r="AG68" i="99"/>
  <c r="AF68" i="99"/>
  <c r="AE68" i="99"/>
  <c r="Y69" i="90"/>
  <c r="X69" i="90"/>
  <c r="AG71" i="42"/>
  <c r="AE71" i="42"/>
  <c r="W72" i="42"/>
  <c r="AF71" i="42"/>
  <c r="Y69" i="103"/>
  <c r="X69" i="103"/>
  <c r="AH76" i="41"/>
  <c r="AI68" i="103"/>
  <c r="Z76" i="41"/>
  <c r="AI71" i="51"/>
  <c r="Z71" i="102"/>
  <c r="Y73" i="16"/>
  <c r="X73" i="16"/>
  <c r="AH70" i="50"/>
  <c r="Y73" i="35"/>
  <c r="X73" i="35"/>
  <c r="Y75" i="98"/>
  <c r="X75" i="98"/>
  <c r="AH70" i="43"/>
  <c r="AH71" i="55"/>
  <c r="AH72" i="83"/>
  <c r="AI69" i="54"/>
  <c r="Y71" i="82"/>
  <c r="X71" i="82"/>
  <c r="Y72" i="85"/>
  <c r="X72" i="85"/>
  <c r="AE72" i="45"/>
  <c r="AF72" i="45"/>
  <c r="AG72" i="45"/>
  <c r="W73" i="45"/>
  <c r="AH76" i="18"/>
  <c r="AH71" i="48"/>
  <c r="AI70" i="10"/>
  <c r="Y71" i="91"/>
  <c r="X71" i="91"/>
  <c r="Z71" i="55"/>
  <c r="AH72" i="49"/>
  <c r="Y70" i="92"/>
  <c r="X70" i="92"/>
  <c r="AI72" i="96"/>
  <c r="AI72" i="35"/>
  <c r="AH68" i="20"/>
  <c r="Z72" i="83"/>
  <c r="AI70" i="82"/>
  <c r="AI71" i="85"/>
  <c r="Y71" i="10"/>
  <c r="X71" i="10"/>
  <c r="W72" i="84"/>
  <c r="AG71" i="84"/>
  <c r="AF71" i="84"/>
  <c r="AE71" i="84"/>
  <c r="AH69" i="11"/>
  <c r="Y72" i="44"/>
  <c r="X72" i="44"/>
  <c r="W71" i="50" l="1"/>
  <c r="AG70" i="50"/>
  <c r="AE70" i="50"/>
  <c r="AE72" i="13"/>
  <c r="W73" i="13"/>
  <c r="AG72" i="13"/>
  <c r="AF72" i="13"/>
  <c r="Y72" i="51"/>
  <c r="W73" i="49"/>
  <c r="Y73" i="49" s="1"/>
  <c r="W70" i="11"/>
  <c r="AF69" i="11"/>
  <c r="AG71" i="48"/>
  <c r="Z73" i="96"/>
  <c r="AF73" i="96" s="1"/>
  <c r="AF71" i="48"/>
  <c r="W77" i="18"/>
  <c r="AE76" i="18"/>
  <c r="AG76" i="18"/>
  <c r="AF70" i="43"/>
  <c r="AE70" i="43"/>
  <c r="AE71" i="48"/>
  <c r="AI71" i="44"/>
  <c r="W71" i="43"/>
  <c r="X71" i="43" s="1"/>
  <c r="AG69" i="11"/>
  <c r="AF68" i="20"/>
  <c r="W69" i="20"/>
  <c r="X69" i="20" s="1"/>
  <c r="Z70" i="92"/>
  <c r="W71" i="92" s="1"/>
  <c r="AE68" i="20"/>
  <c r="AI74" i="98"/>
  <c r="Z72" i="44"/>
  <c r="AE72" i="44" s="1"/>
  <c r="Z70" i="54"/>
  <c r="AG72" i="44"/>
  <c r="W74" i="96"/>
  <c r="Y74" i="94"/>
  <c r="X74" i="94"/>
  <c r="X73" i="49"/>
  <c r="AI69" i="95"/>
  <c r="AG71" i="55"/>
  <c r="AE71" i="55"/>
  <c r="W72" i="55"/>
  <c r="AF71" i="55"/>
  <c r="AH71" i="82"/>
  <c r="AH75" i="98"/>
  <c r="AH73" i="16"/>
  <c r="AE76" i="41"/>
  <c r="AF76" i="41"/>
  <c r="AG76" i="41"/>
  <c r="W77" i="41"/>
  <c r="Y72" i="42"/>
  <c r="X72" i="42"/>
  <c r="AI68" i="99"/>
  <c r="AI71" i="87"/>
  <c r="Y74" i="100"/>
  <c r="X74" i="100"/>
  <c r="Y71" i="50"/>
  <c r="X71" i="50"/>
  <c r="AI71" i="84"/>
  <c r="AH70" i="92"/>
  <c r="AI70" i="50"/>
  <c r="Z71" i="82"/>
  <c r="Z75" i="98"/>
  <c r="Z73" i="16"/>
  <c r="AI71" i="42"/>
  <c r="Y73" i="88"/>
  <c r="X73" i="88"/>
  <c r="Y72" i="48"/>
  <c r="X72" i="48"/>
  <c r="Y69" i="20"/>
  <c r="Y77" i="18"/>
  <c r="X77" i="18"/>
  <c r="AH71" i="10"/>
  <c r="Y73" i="45"/>
  <c r="X73" i="45"/>
  <c r="Z71" i="10"/>
  <c r="AH72" i="51"/>
  <c r="AI72" i="45"/>
  <c r="AH69" i="103"/>
  <c r="AH69" i="101"/>
  <c r="AI72" i="49"/>
  <c r="AF72" i="83"/>
  <c r="AE72" i="83"/>
  <c r="AG72" i="83"/>
  <c r="W73" i="83"/>
  <c r="AH72" i="85"/>
  <c r="AH73" i="35"/>
  <c r="AF71" i="102"/>
  <c r="W72" i="102"/>
  <c r="AE71" i="102"/>
  <c r="AG71" i="102"/>
  <c r="Z69" i="103"/>
  <c r="AH69" i="90"/>
  <c r="Y69" i="99"/>
  <c r="X69" i="99"/>
  <c r="W72" i="104"/>
  <c r="AG71" i="104"/>
  <c r="AF71" i="104"/>
  <c r="AE71" i="104"/>
  <c r="Y70" i="11"/>
  <c r="X70" i="11"/>
  <c r="Z69" i="101"/>
  <c r="AX69" i="101" s="1"/>
  <c r="S69" i="101" s="1"/>
  <c r="Y70" i="95"/>
  <c r="X70" i="95"/>
  <c r="AI73" i="100"/>
  <c r="W71" i="54"/>
  <c r="AE70" i="54"/>
  <c r="AF70" i="54"/>
  <c r="AG70" i="54"/>
  <c r="AH72" i="44"/>
  <c r="AH71" i="91"/>
  <c r="Y72" i="84"/>
  <c r="X72" i="84"/>
  <c r="Z71" i="91"/>
  <c r="Z72" i="51"/>
  <c r="Z72" i="85"/>
  <c r="Z73" i="35"/>
  <c r="Z69" i="90"/>
  <c r="AH73" i="96"/>
  <c r="AI72" i="88"/>
  <c r="AI73" i="94"/>
  <c r="Y72" i="87"/>
  <c r="X72" i="87"/>
  <c r="AH70" i="54"/>
  <c r="AI70" i="43"/>
  <c r="AG73" i="96" l="1"/>
  <c r="AI69" i="11"/>
  <c r="X73" i="13"/>
  <c r="Y73" i="13"/>
  <c r="AI71" i="48"/>
  <c r="AI72" i="13"/>
  <c r="AI76" i="18"/>
  <c r="AE73" i="96"/>
  <c r="AF70" i="92"/>
  <c r="AE70" i="92"/>
  <c r="AG70" i="92"/>
  <c r="Z74" i="100"/>
  <c r="Z73" i="45"/>
  <c r="Z72" i="48"/>
  <c r="AE72" i="48" s="1"/>
  <c r="Z72" i="42"/>
  <c r="W73" i="42" s="1"/>
  <c r="Y71" i="43"/>
  <c r="AF72" i="44"/>
  <c r="AI72" i="44" s="1"/>
  <c r="W73" i="44"/>
  <c r="AI68" i="20"/>
  <c r="Z70" i="11"/>
  <c r="AG70" i="11" s="1"/>
  <c r="Z69" i="99"/>
  <c r="Z77" i="18"/>
  <c r="AG77" i="18" s="1"/>
  <c r="Z71" i="50"/>
  <c r="W72" i="50" s="1"/>
  <c r="AF70" i="11"/>
  <c r="AG72" i="48"/>
  <c r="AH70" i="95"/>
  <c r="Y72" i="55"/>
  <c r="X72" i="55"/>
  <c r="AI71" i="102"/>
  <c r="AH72" i="87"/>
  <c r="Z70" i="95"/>
  <c r="AH69" i="20"/>
  <c r="AH74" i="94"/>
  <c r="Z72" i="87"/>
  <c r="W73" i="85"/>
  <c r="AE72" i="85"/>
  <c r="AG72" i="85"/>
  <c r="AF72" i="85"/>
  <c r="Z69" i="20"/>
  <c r="AH71" i="43"/>
  <c r="AI71" i="55"/>
  <c r="AH73" i="49"/>
  <c r="Z74" i="94"/>
  <c r="W70" i="99"/>
  <c r="AG69" i="99"/>
  <c r="AF69" i="99"/>
  <c r="AE69" i="99"/>
  <c r="W74" i="45"/>
  <c r="AE73" i="45"/>
  <c r="AF73" i="45"/>
  <c r="AG73" i="45"/>
  <c r="AG71" i="82"/>
  <c r="AF71" i="82"/>
  <c r="W72" i="82"/>
  <c r="AE71" i="82"/>
  <c r="Y71" i="92"/>
  <c r="X71" i="92"/>
  <c r="AI71" i="104"/>
  <c r="Y72" i="102"/>
  <c r="X72" i="102"/>
  <c r="AE72" i="51"/>
  <c r="AF72" i="51"/>
  <c r="AG72" i="51"/>
  <c r="W73" i="51"/>
  <c r="AH72" i="84"/>
  <c r="AE69" i="101"/>
  <c r="AC69" i="101"/>
  <c r="AF69" i="101"/>
  <c r="AG69" i="101"/>
  <c r="Y73" i="83"/>
  <c r="X73" i="83"/>
  <c r="AH73" i="88"/>
  <c r="AH71" i="50"/>
  <c r="Z71" i="43"/>
  <c r="AH72" i="42"/>
  <c r="AI76" i="41"/>
  <c r="Z73" i="49"/>
  <c r="W75" i="100"/>
  <c r="AG74" i="100"/>
  <c r="AF74" i="100"/>
  <c r="AE74" i="100"/>
  <c r="Y77" i="41"/>
  <c r="X77" i="41"/>
  <c r="Y71" i="54"/>
  <c r="X71" i="54"/>
  <c r="Y74" i="96"/>
  <c r="X74" i="96"/>
  <c r="W70" i="90"/>
  <c r="AG69" i="90"/>
  <c r="AF69" i="90"/>
  <c r="AE69" i="90"/>
  <c r="AF71" i="91"/>
  <c r="AG71" i="91"/>
  <c r="AE71" i="91"/>
  <c r="W72" i="91"/>
  <c r="Z72" i="84"/>
  <c r="AH70" i="11"/>
  <c r="Y72" i="104"/>
  <c r="X72" i="104"/>
  <c r="AE69" i="103"/>
  <c r="W70" i="103"/>
  <c r="AG69" i="103"/>
  <c r="AF69" i="103"/>
  <c r="AE71" i="10"/>
  <c r="W72" i="10"/>
  <c r="AF71" i="10"/>
  <c r="AG71" i="10"/>
  <c r="AH77" i="18"/>
  <c r="AH72" i="48"/>
  <c r="Z73" i="88"/>
  <c r="AE73" i="16"/>
  <c r="AF73" i="16"/>
  <c r="AG73" i="16"/>
  <c r="W74" i="16"/>
  <c r="AI73" i="96"/>
  <c r="Y73" i="44"/>
  <c r="X73" i="44"/>
  <c r="AI70" i="54"/>
  <c r="AE73" i="35"/>
  <c r="AF73" i="35"/>
  <c r="AG73" i="35"/>
  <c r="W74" i="35"/>
  <c r="AH69" i="99"/>
  <c r="AI72" i="83"/>
  <c r="AH73" i="45"/>
  <c r="AE75" i="98"/>
  <c r="W76" i="98"/>
  <c r="AG75" i="98"/>
  <c r="AF75" i="98"/>
  <c r="AH74" i="100"/>
  <c r="W73" i="48" l="1"/>
  <c r="AE72" i="42"/>
  <c r="AE71" i="50"/>
  <c r="AG71" i="50"/>
  <c r="W71" i="11"/>
  <c r="Y71" i="11" s="1"/>
  <c r="AE70" i="11"/>
  <c r="AF72" i="42"/>
  <c r="AE77" i="18"/>
  <c r="AF72" i="48"/>
  <c r="AF71" i="50"/>
  <c r="AG72" i="42"/>
  <c r="AI70" i="92"/>
  <c r="AH73" i="13"/>
  <c r="Z73" i="13"/>
  <c r="AF77" i="18"/>
  <c r="W78" i="18"/>
  <c r="Z72" i="104"/>
  <c r="Z72" i="55"/>
  <c r="AE72" i="55" s="1"/>
  <c r="Z72" i="102"/>
  <c r="Z73" i="44"/>
  <c r="AE73" i="44" s="1"/>
  <c r="AF70" i="95"/>
  <c r="AE70" i="95"/>
  <c r="W71" i="95"/>
  <c r="AG70" i="95"/>
  <c r="AI73" i="16"/>
  <c r="Y70" i="103"/>
  <c r="X70" i="103"/>
  <c r="AI69" i="90"/>
  <c r="AH74" i="96"/>
  <c r="AH77" i="41"/>
  <c r="Y75" i="100"/>
  <c r="X75" i="100"/>
  <c r="AF72" i="87"/>
  <c r="AE72" i="87"/>
  <c r="W73" i="87"/>
  <c r="AG72" i="87"/>
  <c r="AI72" i="48"/>
  <c r="Y78" i="18"/>
  <c r="X78" i="18"/>
  <c r="AI70" i="11"/>
  <c r="X71" i="11"/>
  <c r="W74" i="88"/>
  <c r="AG73" i="88"/>
  <c r="AF73" i="88"/>
  <c r="AE73" i="88"/>
  <c r="AI69" i="103"/>
  <c r="W73" i="84"/>
  <c r="AG72" i="84"/>
  <c r="AF72" i="84"/>
  <c r="AE72" i="84"/>
  <c r="Z74" i="96"/>
  <c r="Z77" i="41"/>
  <c r="AH73" i="83"/>
  <c r="AI69" i="101"/>
  <c r="AI72" i="51"/>
  <c r="Y70" i="99"/>
  <c r="X70" i="99"/>
  <c r="AG69" i="20"/>
  <c r="AF69" i="20"/>
  <c r="AE69" i="20"/>
  <c r="W70" i="20"/>
  <c r="AI77" i="18"/>
  <c r="AE73" i="49"/>
  <c r="AF73" i="49"/>
  <c r="AG73" i="49"/>
  <c r="W74" i="49"/>
  <c r="Y76" i="98"/>
  <c r="X76" i="98"/>
  <c r="Y74" i="35"/>
  <c r="X74" i="35"/>
  <c r="AH73" i="44"/>
  <c r="Y72" i="10"/>
  <c r="X72" i="10"/>
  <c r="AH72" i="104"/>
  <c r="Y72" i="91"/>
  <c r="X72" i="91"/>
  <c r="Z73" i="83"/>
  <c r="AI71" i="82"/>
  <c r="AI73" i="45"/>
  <c r="W75" i="94"/>
  <c r="AE74" i="94"/>
  <c r="AG74" i="94"/>
  <c r="AF74" i="94"/>
  <c r="Y72" i="50"/>
  <c r="X72" i="50"/>
  <c r="Y73" i="42"/>
  <c r="X73" i="42"/>
  <c r="Y73" i="85"/>
  <c r="X73" i="85"/>
  <c r="Y74" i="16"/>
  <c r="X74" i="16"/>
  <c r="AI71" i="10"/>
  <c r="W73" i="104"/>
  <c r="AG72" i="104"/>
  <c r="AF72" i="104"/>
  <c r="AE72" i="104"/>
  <c r="AI71" i="91"/>
  <c r="Y70" i="90"/>
  <c r="X70" i="90"/>
  <c r="AH71" i="54"/>
  <c r="AI74" i="100"/>
  <c r="AH71" i="92"/>
  <c r="Y72" i="82"/>
  <c r="X72" i="82"/>
  <c r="Y74" i="45"/>
  <c r="X74" i="45"/>
  <c r="Y73" i="48"/>
  <c r="X73" i="48"/>
  <c r="AI71" i="50"/>
  <c r="AI73" i="35"/>
  <c r="AE72" i="102"/>
  <c r="W73" i="102"/>
  <c r="AG72" i="102"/>
  <c r="AF72" i="102"/>
  <c r="AI75" i="98"/>
  <c r="Z71" i="54"/>
  <c r="AE71" i="43"/>
  <c r="AG71" i="43"/>
  <c r="AF71" i="43"/>
  <c r="W72" i="43"/>
  <c r="Y73" i="51"/>
  <c r="X73" i="51"/>
  <c r="AH72" i="102"/>
  <c r="Z71" i="92"/>
  <c r="AI69" i="99"/>
  <c r="AI72" i="85"/>
  <c r="AH72" i="55"/>
  <c r="AI72" i="42" l="1"/>
  <c r="Z72" i="82"/>
  <c r="W74" i="13"/>
  <c r="AG73" i="13"/>
  <c r="AF73" i="13"/>
  <c r="AE73" i="13"/>
  <c r="AI73" i="13" s="1"/>
  <c r="Z72" i="91"/>
  <c r="Z70" i="90"/>
  <c r="W71" i="90" s="1"/>
  <c r="Z72" i="10"/>
  <c r="W73" i="10" s="1"/>
  <c r="AF72" i="55"/>
  <c r="W73" i="55"/>
  <c r="Y73" i="55" s="1"/>
  <c r="AG72" i="55"/>
  <c r="AG73" i="44"/>
  <c r="AF73" i="44"/>
  <c r="Z70" i="99"/>
  <c r="AF70" i="99" s="1"/>
  <c r="Z78" i="18"/>
  <c r="AG78" i="18" s="1"/>
  <c r="Z73" i="48"/>
  <c r="W74" i="44"/>
  <c r="Y74" i="44" s="1"/>
  <c r="Z74" i="16"/>
  <c r="AE74" i="16" s="1"/>
  <c r="Z76" i="98"/>
  <c r="AE76" i="98" s="1"/>
  <c r="Z74" i="45"/>
  <c r="AF74" i="45" s="1"/>
  <c r="Z73" i="51"/>
  <c r="AF73" i="51" s="1"/>
  <c r="Z71" i="11"/>
  <c r="AE71" i="11" s="1"/>
  <c r="W79" i="18"/>
  <c r="AE72" i="10"/>
  <c r="AF72" i="10"/>
  <c r="AG72" i="10"/>
  <c r="AF70" i="90"/>
  <c r="AE70" i="90"/>
  <c r="AG70" i="90"/>
  <c r="AH73" i="42"/>
  <c r="AH70" i="103"/>
  <c r="AI73" i="88"/>
  <c r="W72" i="92"/>
  <c r="AG71" i="92"/>
  <c r="AF71" i="92"/>
  <c r="AE71" i="92"/>
  <c r="Z73" i="42"/>
  <c r="Y73" i="84"/>
  <c r="X73" i="84"/>
  <c r="Y73" i="102"/>
  <c r="X73" i="102"/>
  <c r="AH73" i="48"/>
  <c r="AH72" i="82"/>
  <c r="AI69" i="20"/>
  <c r="Z70" i="103"/>
  <c r="AI74" i="94"/>
  <c r="AH71" i="11"/>
  <c r="Y72" i="43"/>
  <c r="X72" i="43"/>
  <c r="Y75" i="94"/>
  <c r="X75" i="94"/>
  <c r="Y74" i="49"/>
  <c r="X74" i="49"/>
  <c r="AH72" i="50"/>
  <c r="AH74" i="35"/>
  <c r="W75" i="96"/>
  <c r="AG74" i="96"/>
  <c r="AF74" i="96"/>
  <c r="AE74" i="96"/>
  <c r="Y74" i="88"/>
  <c r="X74" i="88"/>
  <c r="Y73" i="87"/>
  <c r="X73" i="87"/>
  <c r="X73" i="55"/>
  <c r="Y73" i="104"/>
  <c r="X73" i="104"/>
  <c r="AI72" i="102"/>
  <c r="AH73" i="85"/>
  <c r="AH73" i="51"/>
  <c r="AI71" i="43"/>
  <c r="AI72" i="104"/>
  <c r="AH74" i="16"/>
  <c r="Z73" i="85"/>
  <c r="AF73" i="83"/>
  <c r="AE73" i="83"/>
  <c r="AG73" i="83"/>
  <c r="W74" i="83"/>
  <c r="AH72" i="10"/>
  <c r="AI73" i="49"/>
  <c r="AI72" i="84"/>
  <c r="AI72" i="87"/>
  <c r="AH75" i="100"/>
  <c r="AE73" i="51"/>
  <c r="AF72" i="91"/>
  <c r="AE72" i="91"/>
  <c r="AG72" i="91"/>
  <c r="W73" i="91"/>
  <c r="AH76" i="98"/>
  <c r="AE77" i="41"/>
  <c r="AF77" i="41"/>
  <c r="W78" i="41"/>
  <c r="AG77" i="41"/>
  <c r="AI70" i="95"/>
  <c r="Y70" i="20"/>
  <c r="X70" i="20"/>
  <c r="AE73" i="48"/>
  <c r="AF73" i="48"/>
  <c r="W74" i="48"/>
  <c r="AG73" i="48"/>
  <c r="AG72" i="82"/>
  <c r="W73" i="82"/>
  <c r="AF72" i="82"/>
  <c r="AE72" i="82"/>
  <c r="W72" i="54"/>
  <c r="AE71" i="54"/>
  <c r="AF71" i="54"/>
  <c r="AG71" i="54"/>
  <c r="AH74" i="45"/>
  <c r="AH70" i="90"/>
  <c r="Z72" i="50"/>
  <c r="AH72" i="91"/>
  <c r="Z74" i="35"/>
  <c r="AH70" i="99"/>
  <c r="AH78" i="18"/>
  <c r="Z75" i="100"/>
  <c r="Y71" i="95"/>
  <c r="X71" i="95"/>
  <c r="AF71" i="11" l="1"/>
  <c r="AG71" i="11"/>
  <c r="AE78" i="18"/>
  <c r="AF78" i="18"/>
  <c r="Y74" i="13"/>
  <c r="X74" i="13"/>
  <c r="AE74" i="45"/>
  <c r="W74" i="51"/>
  <c r="Y74" i="51" s="1"/>
  <c r="AG73" i="51"/>
  <c r="AI73" i="51" s="1"/>
  <c r="AI73" i="44"/>
  <c r="W75" i="45"/>
  <c r="Y75" i="45" s="1"/>
  <c r="AG74" i="45"/>
  <c r="W72" i="11"/>
  <c r="Z73" i="104"/>
  <c r="Z73" i="55"/>
  <c r="AF73" i="55" s="1"/>
  <c r="AG74" i="16"/>
  <c r="X74" i="44"/>
  <c r="AH74" i="44" s="1"/>
  <c r="W75" i="16"/>
  <c r="AI72" i="55"/>
  <c r="W77" i="98"/>
  <c r="AG70" i="99"/>
  <c r="Z74" i="49"/>
  <c r="W75" i="49" s="1"/>
  <c r="W71" i="99"/>
  <c r="AF74" i="16"/>
  <c r="AF76" i="98"/>
  <c r="AE70" i="99"/>
  <c r="AG76" i="98"/>
  <c r="Z75" i="94"/>
  <c r="Z73" i="102"/>
  <c r="W74" i="102" s="1"/>
  <c r="Z70" i="20"/>
  <c r="W71" i="20" s="1"/>
  <c r="Y73" i="91"/>
  <c r="X73" i="91"/>
  <c r="Y74" i="83"/>
  <c r="X74" i="83"/>
  <c r="AF70" i="103"/>
  <c r="AE70" i="103"/>
  <c r="W71" i="103"/>
  <c r="AG70" i="103"/>
  <c r="Y78" i="41"/>
  <c r="X78" i="41"/>
  <c r="Y71" i="90"/>
  <c r="X71" i="90"/>
  <c r="AI71" i="11"/>
  <c r="AH71" i="95"/>
  <c r="AI71" i="54"/>
  <c r="Y74" i="48"/>
  <c r="X74" i="48"/>
  <c r="AI72" i="91"/>
  <c r="X74" i="51"/>
  <c r="AI73" i="83"/>
  <c r="AH73" i="104"/>
  <c r="AH75" i="94"/>
  <c r="AH73" i="84"/>
  <c r="AI71" i="92"/>
  <c r="AI70" i="90"/>
  <c r="AE73" i="55"/>
  <c r="AG73" i="55"/>
  <c r="W74" i="55"/>
  <c r="AH72" i="43"/>
  <c r="AH73" i="102"/>
  <c r="Z71" i="95"/>
  <c r="AG75" i="100"/>
  <c r="AF75" i="100"/>
  <c r="AE75" i="100"/>
  <c r="W76" i="100"/>
  <c r="AE72" i="50"/>
  <c r="AF72" i="50"/>
  <c r="AG72" i="50"/>
  <c r="W73" i="50"/>
  <c r="Y72" i="54"/>
  <c r="X72" i="54"/>
  <c r="AI72" i="82"/>
  <c r="AI77" i="41"/>
  <c r="W74" i="104"/>
  <c r="AG73" i="104"/>
  <c r="AF73" i="104"/>
  <c r="AE73" i="104"/>
  <c r="AH74" i="88"/>
  <c r="Y75" i="96"/>
  <c r="X75" i="96"/>
  <c r="W76" i="94"/>
  <c r="AF75" i="94"/>
  <c r="AG75" i="94"/>
  <c r="AE75" i="94"/>
  <c r="Z72" i="43"/>
  <c r="Z73" i="84"/>
  <c r="Y71" i="99"/>
  <c r="X71" i="99"/>
  <c r="Y77" i="98"/>
  <c r="X77" i="98"/>
  <c r="AH73" i="87"/>
  <c r="AI74" i="96"/>
  <c r="Z73" i="87"/>
  <c r="AE74" i="35"/>
  <c r="W75" i="35"/>
  <c r="AF74" i="35"/>
  <c r="AG74" i="35"/>
  <c r="AI73" i="48"/>
  <c r="W74" i="85"/>
  <c r="AG73" i="85"/>
  <c r="AF73" i="85"/>
  <c r="AE73" i="85"/>
  <c r="Z74" i="88"/>
  <c r="Y75" i="16"/>
  <c r="X75" i="16"/>
  <c r="Y73" i="10"/>
  <c r="X73" i="10"/>
  <c r="Y72" i="11"/>
  <c r="X72" i="11"/>
  <c r="Y79" i="18"/>
  <c r="X79" i="18"/>
  <c r="AH70" i="20"/>
  <c r="Y73" i="82"/>
  <c r="X73" i="82"/>
  <c r="AH73" i="55"/>
  <c r="AH74" i="49"/>
  <c r="AE73" i="42"/>
  <c r="AF73" i="42"/>
  <c r="W74" i="42"/>
  <c r="AG73" i="42"/>
  <c r="Y72" i="92"/>
  <c r="X72" i="92"/>
  <c r="AI72" i="10"/>
  <c r="AI78" i="18"/>
  <c r="X75" i="45" l="1"/>
  <c r="Z74" i="44"/>
  <c r="AH74" i="13"/>
  <c r="Z74" i="13"/>
  <c r="AI74" i="45"/>
  <c r="AI70" i="99"/>
  <c r="AF74" i="49"/>
  <c r="Z72" i="92"/>
  <c r="AF72" i="92" s="1"/>
  <c r="AF70" i="20"/>
  <c r="AG74" i="49"/>
  <c r="AE74" i="49"/>
  <c r="AE73" i="102"/>
  <c r="AE70" i="20"/>
  <c r="AG70" i="20"/>
  <c r="AF73" i="102"/>
  <c r="AI74" i="16"/>
  <c r="AI76" i="98"/>
  <c r="AG73" i="102"/>
  <c r="Z72" i="54"/>
  <c r="AE72" i="54" s="1"/>
  <c r="Z75" i="96"/>
  <c r="AF75" i="96" s="1"/>
  <c r="Z75" i="16"/>
  <c r="AE75" i="16" s="1"/>
  <c r="Z72" i="11"/>
  <c r="AE72" i="11" s="1"/>
  <c r="Z77" i="98"/>
  <c r="AE77" i="98" s="1"/>
  <c r="Z74" i="51"/>
  <c r="AF74" i="51" s="1"/>
  <c r="Z71" i="99"/>
  <c r="W72" i="99" s="1"/>
  <c r="AE74" i="44"/>
  <c r="AF74" i="44"/>
  <c r="AG74" i="44"/>
  <c r="W75" i="44"/>
  <c r="Y74" i="104"/>
  <c r="X74" i="104"/>
  <c r="AH71" i="90"/>
  <c r="Y74" i="85"/>
  <c r="X74" i="85"/>
  <c r="Z71" i="90"/>
  <c r="Y74" i="42"/>
  <c r="X74" i="42"/>
  <c r="AH79" i="18"/>
  <c r="AH73" i="10"/>
  <c r="AH75" i="45"/>
  <c r="Y76" i="100"/>
  <c r="X76" i="100"/>
  <c r="AF71" i="95"/>
  <c r="W72" i="95"/>
  <c r="AE71" i="95"/>
  <c r="AG71" i="95"/>
  <c r="AH74" i="83"/>
  <c r="W75" i="88"/>
  <c r="AF74" i="88"/>
  <c r="AG74" i="88"/>
  <c r="AE74" i="88"/>
  <c r="AH72" i="54"/>
  <c r="AH73" i="82"/>
  <c r="Z79" i="18"/>
  <c r="Z73" i="10"/>
  <c r="Z75" i="45"/>
  <c r="Y75" i="35"/>
  <c r="X75" i="35"/>
  <c r="Y76" i="94"/>
  <c r="X76" i="94"/>
  <c r="AI73" i="104"/>
  <c r="AI75" i="100"/>
  <c r="AH74" i="48"/>
  <c r="AH78" i="41"/>
  <c r="Y71" i="103"/>
  <c r="X71" i="103"/>
  <c r="AH73" i="91"/>
  <c r="AI75" i="94"/>
  <c r="Y75" i="49"/>
  <c r="X75" i="49"/>
  <c r="AH71" i="99"/>
  <c r="AI72" i="50"/>
  <c r="AI73" i="55"/>
  <c r="Z74" i="83"/>
  <c r="AH72" i="92"/>
  <c r="AI73" i="42"/>
  <c r="Z73" i="82"/>
  <c r="AI73" i="85"/>
  <c r="AI74" i="35"/>
  <c r="AH77" i="98"/>
  <c r="W74" i="84"/>
  <c r="AF73" i="84"/>
  <c r="AG73" i="84"/>
  <c r="AE73" i="84"/>
  <c r="AH75" i="96"/>
  <c r="Y73" i="50"/>
  <c r="X73" i="50"/>
  <c r="Y74" i="55"/>
  <c r="X74" i="55"/>
  <c r="AH74" i="51"/>
  <c r="Z74" i="48"/>
  <c r="Z78" i="41"/>
  <c r="AI70" i="103"/>
  <c r="Z73" i="91"/>
  <c r="Y71" i="20"/>
  <c r="X71" i="20"/>
  <c r="Y74" i="102"/>
  <c r="X74" i="102"/>
  <c r="AF73" i="87"/>
  <c r="AE73" i="87"/>
  <c r="W74" i="87"/>
  <c r="AG73" i="87"/>
  <c r="AH72" i="11"/>
  <c r="AH75" i="16"/>
  <c r="AE72" i="43"/>
  <c r="AF72" i="43"/>
  <c r="AG72" i="43"/>
  <c r="W73" i="43"/>
  <c r="W75" i="13" l="1"/>
  <c r="AF74" i="13"/>
  <c r="AE74" i="13"/>
  <c r="AG74" i="13"/>
  <c r="W73" i="11"/>
  <c r="W76" i="16"/>
  <c r="AF75" i="16"/>
  <c r="AG72" i="54"/>
  <c r="AG75" i="16"/>
  <c r="AI70" i="20"/>
  <c r="AE72" i="92"/>
  <c r="AG72" i="92"/>
  <c r="AI74" i="49"/>
  <c r="W73" i="92"/>
  <c r="AI73" i="102"/>
  <c r="W73" i="54"/>
  <c r="AG74" i="51"/>
  <c r="AG71" i="99"/>
  <c r="AE74" i="51"/>
  <c r="AG75" i="96"/>
  <c r="AE75" i="96"/>
  <c r="AF72" i="54"/>
  <c r="W76" i="96"/>
  <c r="X76" i="96" s="1"/>
  <c r="W75" i="51"/>
  <c r="Y75" i="51" s="1"/>
  <c r="AG77" i="98"/>
  <c r="Z74" i="104"/>
  <c r="AG72" i="11"/>
  <c r="AF77" i="98"/>
  <c r="AF72" i="11"/>
  <c r="W78" i="98"/>
  <c r="Z74" i="85"/>
  <c r="AE74" i="85" s="1"/>
  <c r="Z71" i="103"/>
  <c r="AE71" i="103" s="1"/>
  <c r="Z74" i="42"/>
  <c r="AF74" i="42" s="1"/>
  <c r="Z75" i="35"/>
  <c r="AG75" i="35" s="1"/>
  <c r="Z74" i="55"/>
  <c r="AE74" i="55" s="1"/>
  <c r="AE71" i="99"/>
  <c r="Z73" i="50"/>
  <c r="AF73" i="50" s="1"/>
  <c r="Z74" i="102"/>
  <c r="AF74" i="102" s="1"/>
  <c r="Z71" i="20"/>
  <c r="AE71" i="20" s="1"/>
  <c r="Z76" i="94"/>
  <c r="AG76" i="94" s="1"/>
  <c r="AF71" i="99"/>
  <c r="W75" i="42"/>
  <c r="AI72" i="43"/>
  <c r="AH75" i="49"/>
  <c r="AE74" i="48"/>
  <c r="AF74" i="48"/>
  <c r="AG74" i="48"/>
  <c r="W75" i="48"/>
  <c r="Z75" i="49"/>
  <c r="Y76" i="16"/>
  <c r="X76" i="16"/>
  <c r="Y72" i="95"/>
  <c r="X72" i="95"/>
  <c r="AH76" i="100"/>
  <c r="Y76" i="96"/>
  <c r="AF73" i="91"/>
  <c r="AE73" i="91"/>
  <c r="AG73" i="91"/>
  <c r="W74" i="91"/>
  <c r="AH74" i="55"/>
  <c r="AE75" i="45"/>
  <c r="AF75" i="45"/>
  <c r="W76" i="45"/>
  <c r="AG75" i="45"/>
  <c r="Y75" i="88"/>
  <c r="X75" i="88"/>
  <c r="Z76" i="100"/>
  <c r="Y75" i="44"/>
  <c r="X75" i="44"/>
  <c r="AF79" i="18"/>
  <c r="AG79" i="18"/>
  <c r="AE79" i="18"/>
  <c r="W80" i="18"/>
  <c r="W75" i="104"/>
  <c r="AG74" i="104"/>
  <c r="AF74" i="104"/>
  <c r="AE74" i="104"/>
  <c r="AF74" i="83"/>
  <c r="AE74" i="83"/>
  <c r="AG74" i="83"/>
  <c r="W75" i="83"/>
  <c r="Y73" i="92"/>
  <c r="X73" i="92"/>
  <c r="AF71" i="103"/>
  <c r="AG71" i="103"/>
  <c r="W72" i="103"/>
  <c r="AH76" i="94"/>
  <c r="AI71" i="95"/>
  <c r="AH74" i="42"/>
  <c r="AH74" i="85"/>
  <c r="Y73" i="11"/>
  <c r="X73" i="11"/>
  <c r="AH74" i="102"/>
  <c r="Y74" i="84"/>
  <c r="X74" i="84"/>
  <c r="Y73" i="43"/>
  <c r="X73" i="43"/>
  <c r="Y74" i="87"/>
  <c r="X74" i="87"/>
  <c r="AH71" i="20"/>
  <c r="AE78" i="41"/>
  <c r="AF78" i="41"/>
  <c r="AG78" i="41"/>
  <c r="W79" i="41"/>
  <c r="AI73" i="84"/>
  <c r="W74" i="82"/>
  <c r="AF73" i="82"/>
  <c r="AE73" i="82"/>
  <c r="AG73" i="82"/>
  <c r="Y73" i="54"/>
  <c r="X73" i="54"/>
  <c r="Y72" i="99"/>
  <c r="X72" i="99"/>
  <c r="AI73" i="87"/>
  <c r="AH73" i="50"/>
  <c r="AH71" i="103"/>
  <c r="AH75" i="35"/>
  <c r="AE73" i="10"/>
  <c r="W74" i="10"/>
  <c r="AG73" i="10"/>
  <c r="AF73" i="10"/>
  <c r="AI74" i="88"/>
  <c r="AF71" i="90"/>
  <c r="AG71" i="90"/>
  <c r="W72" i="90"/>
  <c r="AE71" i="90"/>
  <c r="AH74" i="104"/>
  <c r="AI74" i="44"/>
  <c r="Y78" i="98"/>
  <c r="X78" i="98"/>
  <c r="AI74" i="13" l="1"/>
  <c r="AG71" i="20"/>
  <c r="AG74" i="102"/>
  <c r="AI72" i="54"/>
  <c r="W72" i="20"/>
  <c r="AE75" i="35"/>
  <c r="W75" i="85"/>
  <c r="AI75" i="16"/>
  <c r="Y75" i="13"/>
  <c r="X75" i="13"/>
  <c r="AF71" i="20"/>
  <c r="AI71" i="20" s="1"/>
  <c r="AI77" i="98"/>
  <c r="AI74" i="51"/>
  <c r="AI72" i="92"/>
  <c r="W76" i="35"/>
  <c r="X76" i="35" s="1"/>
  <c r="Z75" i="88"/>
  <c r="AE75" i="88" s="1"/>
  <c r="W75" i="102"/>
  <c r="W74" i="50"/>
  <c r="Z73" i="11"/>
  <c r="AE73" i="11" s="1"/>
  <c r="AI75" i="96"/>
  <c r="W77" i="94"/>
  <c r="AE73" i="50"/>
  <c r="AF74" i="85"/>
  <c r="X75" i="51"/>
  <c r="Z75" i="51" s="1"/>
  <c r="AF75" i="51" s="1"/>
  <c r="AG74" i="85"/>
  <c r="AG73" i="50"/>
  <c r="W75" i="55"/>
  <c r="X75" i="55" s="1"/>
  <c r="AG74" i="55"/>
  <c r="Z74" i="87"/>
  <c r="W75" i="87" s="1"/>
  <c r="AF74" i="55"/>
  <c r="AE74" i="42"/>
  <c r="AF76" i="94"/>
  <c r="Z76" i="96"/>
  <c r="AG76" i="96" s="1"/>
  <c r="AF75" i="35"/>
  <c r="AI71" i="99"/>
  <c r="AG74" i="42"/>
  <c r="Z78" i="98"/>
  <c r="AE78" i="98" s="1"/>
  <c r="AI72" i="11"/>
  <c r="Z73" i="54"/>
  <c r="AE73" i="54" s="1"/>
  <c r="Z74" i="84"/>
  <c r="AG74" i="84" s="1"/>
  <c r="Z73" i="92"/>
  <c r="AE73" i="92" s="1"/>
  <c r="Z73" i="43"/>
  <c r="W74" i="43" s="1"/>
  <c r="AE74" i="102"/>
  <c r="AI74" i="102" s="1"/>
  <c r="AE76" i="94"/>
  <c r="AG74" i="87"/>
  <c r="AI78" i="41"/>
  <c r="AI79" i="18"/>
  <c r="AH75" i="44"/>
  <c r="Y74" i="91"/>
  <c r="X74" i="91"/>
  <c r="Y75" i="42"/>
  <c r="X75" i="42"/>
  <c r="Y74" i="10"/>
  <c r="X74" i="10"/>
  <c r="AH72" i="99"/>
  <c r="Y75" i="83"/>
  <c r="X75" i="83"/>
  <c r="AI74" i="104"/>
  <c r="Z75" i="44"/>
  <c r="AI73" i="91"/>
  <c r="AH76" i="16"/>
  <c r="Y75" i="48"/>
  <c r="X75" i="48"/>
  <c r="W76" i="88"/>
  <c r="AF75" i="88"/>
  <c r="Y72" i="20"/>
  <c r="X72" i="20"/>
  <c r="Y75" i="102"/>
  <c r="X75" i="102"/>
  <c r="Y74" i="82"/>
  <c r="X74" i="82"/>
  <c r="AH78" i="98"/>
  <c r="AI73" i="10"/>
  <c r="Z72" i="99"/>
  <c r="Y76" i="45"/>
  <c r="X76" i="45"/>
  <c r="AH72" i="95"/>
  <c r="Z76" i="16"/>
  <c r="Y75" i="85"/>
  <c r="X75" i="85"/>
  <c r="Y80" i="18"/>
  <c r="X80" i="18"/>
  <c r="AH73" i="43"/>
  <c r="Y79" i="41"/>
  <c r="X79" i="41"/>
  <c r="AH74" i="87"/>
  <c r="AH74" i="84"/>
  <c r="Y72" i="103"/>
  <c r="X72" i="103"/>
  <c r="AH73" i="92"/>
  <c r="AI74" i="83"/>
  <c r="AH75" i="51"/>
  <c r="W77" i="100"/>
  <c r="AG76" i="100"/>
  <c r="AF76" i="100"/>
  <c r="AE76" i="100"/>
  <c r="AH76" i="96"/>
  <c r="Z72" i="95"/>
  <c r="Y76" i="35"/>
  <c r="Y74" i="50"/>
  <c r="X74" i="50"/>
  <c r="AI71" i="90"/>
  <c r="Y72" i="90"/>
  <c r="X72" i="90"/>
  <c r="AH73" i="54"/>
  <c r="AI73" i="82"/>
  <c r="AH73" i="11"/>
  <c r="AI71" i="103"/>
  <c r="Y75" i="104"/>
  <c r="X75" i="104"/>
  <c r="AH75" i="88"/>
  <c r="AI75" i="45"/>
  <c r="AE75" i="49"/>
  <c r="AF75" i="49"/>
  <c r="W76" i="49"/>
  <c r="AG75" i="49"/>
  <c r="AI74" i="48"/>
  <c r="Y77" i="94"/>
  <c r="X77" i="94"/>
  <c r="Z75" i="13" l="1"/>
  <c r="AH75" i="13"/>
  <c r="AG73" i="11"/>
  <c r="AF76" i="96"/>
  <c r="AE74" i="87"/>
  <c r="W74" i="54"/>
  <c r="AI73" i="50"/>
  <c r="W74" i="11"/>
  <c r="X74" i="11" s="1"/>
  <c r="AI76" i="94"/>
  <c r="AG75" i="88"/>
  <c r="AI75" i="88" s="1"/>
  <c r="AF73" i="11"/>
  <c r="AG73" i="54"/>
  <c r="AI74" i="85"/>
  <c r="AI74" i="42"/>
  <c r="AF73" i="43"/>
  <c r="AG73" i="92"/>
  <c r="AF74" i="87"/>
  <c r="Z80" i="18"/>
  <c r="W81" i="18" s="1"/>
  <c r="W74" i="92"/>
  <c r="Y74" i="92" s="1"/>
  <c r="AI75" i="35"/>
  <c r="Y75" i="55"/>
  <c r="Z75" i="55" s="1"/>
  <c r="AE76" i="96"/>
  <c r="AF73" i="54"/>
  <c r="AF74" i="84"/>
  <c r="W77" i="96"/>
  <c r="Y77" i="96" s="1"/>
  <c r="AI74" i="55"/>
  <c r="AE74" i="84"/>
  <c r="W75" i="84"/>
  <c r="X75" i="84" s="1"/>
  <c r="AF73" i="92"/>
  <c r="AE75" i="51"/>
  <c r="AG73" i="43"/>
  <c r="Z74" i="50"/>
  <c r="AF74" i="50" s="1"/>
  <c r="AE73" i="43"/>
  <c r="W76" i="51"/>
  <c r="Y76" i="51" s="1"/>
  <c r="W79" i="98"/>
  <c r="Y79" i="98" s="1"/>
  <c r="AG78" i="98"/>
  <c r="AG75" i="51"/>
  <c r="AF78" i="98"/>
  <c r="Z75" i="102"/>
  <c r="Z75" i="104"/>
  <c r="AG75" i="104" s="1"/>
  <c r="Z75" i="85"/>
  <c r="AE75" i="85" s="1"/>
  <c r="Z72" i="20"/>
  <c r="AG72" i="20" s="1"/>
  <c r="Z75" i="48"/>
  <c r="AE75" i="48" s="1"/>
  <c r="Z75" i="42"/>
  <c r="W76" i="42" s="1"/>
  <c r="AH74" i="82"/>
  <c r="AH72" i="103"/>
  <c r="Z74" i="82"/>
  <c r="Y74" i="11"/>
  <c r="AH75" i="55"/>
  <c r="AH74" i="10"/>
  <c r="X77" i="96"/>
  <c r="AH76" i="35"/>
  <c r="AH75" i="85"/>
  <c r="AH72" i="20"/>
  <c r="AH75" i="42"/>
  <c r="AI76" i="100"/>
  <c r="AH79" i="41"/>
  <c r="Z74" i="10"/>
  <c r="AH75" i="104"/>
  <c r="AH74" i="50"/>
  <c r="AF72" i="95"/>
  <c r="AE72" i="95"/>
  <c r="W73" i="95"/>
  <c r="AG72" i="95"/>
  <c r="Z79" i="41"/>
  <c r="AH80" i="18"/>
  <c r="AF72" i="99"/>
  <c r="AE72" i="99"/>
  <c r="AG72" i="99"/>
  <c r="W73" i="99"/>
  <c r="AH75" i="102"/>
  <c r="AH75" i="48"/>
  <c r="AH74" i="91"/>
  <c r="X74" i="92"/>
  <c r="Y75" i="87"/>
  <c r="X75" i="87"/>
  <c r="Y74" i="43"/>
  <c r="X74" i="43"/>
  <c r="AH77" i="94"/>
  <c r="AI75" i="49"/>
  <c r="AH76" i="45"/>
  <c r="W76" i="102"/>
  <c r="AE75" i="102"/>
  <c r="AG75" i="102"/>
  <c r="AF75" i="102"/>
  <c r="AI73" i="11"/>
  <c r="AE75" i="44"/>
  <c r="AF75" i="44"/>
  <c r="AG75" i="44"/>
  <c r="W76" i="44"/>
  <c r="AH75" i="83"/>
  <c r="Z74" i="91"/>
  <c r="Y74" i="54"/>
  <c r="X74" i="54"/>
  <c r="X79" i="98"/>
  <c r="AI76" i="96"/>
  <c r="AI74" i="87"/>
  <c r="Z76" i="35"/>
  <c r="Y76" i="49"/>
  <c r="X76" i="49"/>
  <c r="Z72" i="103"/>
  <c r="AH72" i="90"/>
  <c r="Z77" i="94"/>
  <c r="Z72" i="90"/>
  <c r="Y77" i="100"/>
  <c r="X77" i="100"/>
  <c r="AE76" i="16"/>
  <c r="W77" i="16"/>
  <c r="AF76" i="16"/>
  <c r="AG76" i="16"/>
  <c r="Z76" i="45"/>
  <c r="Y76" i="88"/>
  <c r="X76" i="88"/>
  <c r="Z75" i="83"/>
  <c r="AI74" i="84" l="1"/>
  <c r="AI73" i="92"/>
  <c r="AF75" i="48"/>
  <c r="AE80" i="18"/>
  <c r="AF80" i="18"/>
  <c r="AG80" i="18"/>
  <c r="AI80" i="18" s="1"/>
  <c r="W76" i="13"/>
  <c r="AG75" i="13"/>
  <c r="AF75" i="13"/>
  <c r="AE75" i="13"/>
  <c r="W75" i="50"/>
  <c r="Y75" i="50" s="1"/>
  <c r="AG74" i="50"/>
  <c r="AI73" i="54"/>
  <c r="AE74" i="50"/>
  <c r="AF75" i="104"/>
  <c r="Y75" i="84"/>
  <c r="X76" i="51"/>
  <c r="Z77" i="100"/>
  <c r="AG77" i="100" s="1"/>
  <c r="AG75" i="85"/>
  <c r="AG75" i="42"/>
  <c r="W73" i="20"/>
  <c r="Y73" i="20" s="1"/>
  <c r="AE72" i="20"/>
  <c r="AF75" i="85"/>
  <c r="AF72" i="20"/>
  <c r="Z76" i="51"/>
  <c r="AF76" i="51" s="1"/>
  <c r="Z74" i="92"/>
  <c r="AG74" i="92" s="1"/>
  <c r="AI78" i="98"/>
  <c r="W76" i="85"/>
  <c r="Y76" i="85" s="1"/>
  <c r="AG75" i="48"/>
  <c r="W76" i="48"/>
  <c r="AE75" i="104"/>
  <c r="Z74" i="11"/>
  <c r="AG74" i="11" s="1"/>
  <c r="W76" i="104"/>
  <c r="X76" i="104" s="1"/>
  <c r="AI73" i="43"/>
  <c r="AI75" i="51"/>
  <c r="Z77" i="96"/>
  <c r="AG77" i="96" s="1"/>
  <c r="Z74" i="54"/>
  <c r="AF74" i="54" s="1"/>
  <c r="Z75" i="87"/>
  <c r="AF75" i="87" s="1"/>
  <c r="Z75" i="84"/>
  <c r="AG75" i="84" s="1"/>
  <c r="AF75" i="42"/>
  <c r="AE75" i="42"/>
  <c r="W78" i="100"/>
  <c r="W77" i="51"/>
  <c r="Y73" i="95"/>
  <c r="X73" i="95"/>
  <c r="Y76" i="44"/>
  <c r="X76" i="44"/>
  <c r="Y81" i="18"/>
  <c r="X81" i="18"/>
  <c r="X75" i="50"/>
  <c r="AI72" i="95"/>
  <c r="AH74" i="11"/>
  <c r="AH75" i="87"/>
  <c r="Y77" i="16"/>
  <c r="X77" i="16"/>
  <c r="Y76" i="102"/>
  <c r="X76" i="102"/>
  <c r="Y73" i="99"/>
  <c r="X73" i="99"/>
  <c r="AF79" i="41"/>
  <c r="AG79" i="41"/>
  <c r="AE79" i="41"/>
  <c r="W80" i="41"/>
  <c r="AH75" i="84"/>
  <c r="AE74" i="10"/>
  <c r="AG74" i="10"/>
  <c r="AF74" i="10"/>
  <c r="W75" i="10"/>
  <c r="AF75" i="84"/>
  <c r="AE75" i="84"/>
  <c r="W76" i="84"/>
  <c r="AI72" i="20"/>
  <c r="AH79" i="98"/>
  <c r="Z79" i="98"/>
  <c r="Y76" i="48"/>
  <c r="X76" i="48"/>
  <c r="W78" i="94"/>
  <c r="AF77" i="94"/>
  <c r="AE77" i="94"/>
  <c r="AG77" i="94"/>
  <c r="AH74" i="43"/>
  <c r="AH77" i="100"/>
  <c r="AF74" i="91"/>
  <c r="AE74" i="91"/>
  <c r="AG74" i="91"/>
  <c r="W75" i="91"/>
  <c r="AI75" i="44"/>
  <c r="Z74" i="43"/>
  <c r="AI72" i="99"/>
  <c r="AE75" i="55"/>
  <c r="AF75" i="55"/>
  <c r="AG75" i="55"/>
  <c r="W76" i="55"/>
  <c r="W75" i="82"/>
  <c r="AF74" i="82"/>
  <c r="AE74" i="82"/>
  <c r="AG74" i="82"/>
  <c r="AH76" i="49"/>
  <c r="AE72" i="90"/>
  <c r="W73" i="90"/>
  <c r="AG72" i="90"/>
  <c r="AF72" i="90"/>
  <c r="AH74" i="54"/>
  <c r="AI75" i="102"/>
  <c r="AH76" i="88"/>
  <c r="Z76" i="49"/>
  <c r="Z76" i="88"/>
  <c r="AI76" i="16"/>
  <c r="AE75" i="83"/>
  <c r="AF75" i="83"/>
  <c r="AG75" i="83"/>
  <c r="W76" i="83"/>
  <c r="AE76" i="45"/>
  <c r="AF76" i="45"/>
  <c r="W77" i="45"/>
  <c r="AG76" i="45"/>
  <c r="AF72" i="103"/>
  <c r="AE72" i="103"/>
  <c r="AG72" i="103"/>
  <c r="W73" i="103"/>
  <c r="AF76" i="35"/>
  <c r="AG76" i="35"/>
  <c r="W77" i="35"/>
  <c r="AE76" i="35"/>
  <c r="AI75" i="104"/>
  <c r="AH74" i="92"/>
  <c r="AH77" i="96"/>
  <c r="AH76" i="51"/>
  <c r="Y76" i="42"/>
  <c r="X76" i="42"/>
  <c r="Z76" i="42" s="1"/>
  <c r="AI75" i="13" l="1"/>
  <c r="AE77" i="100"/>
  <c r="W78" i="96"/>
  <c r="X76" i="85"/>
  <c r="X76" i="13"/>
  <c r="AH76" i="13" s="1"/>
  <c r="Y76" i="13"/>
  <c r="Z76" i="13"/>
  <c r="AI74" i="50"/>
  <c r="Z77" i="16"/>
  <c r="AG76" i="51"/>
  <c r="Y76" i="104"/>
  <c r="AE76" i="51"/>
  <c r="AF77" i="100"/>
  <c r="AI75" i="42"/>
  <c r="AI75" i="85"/>
  <c r="X73" i="20"/>
  <c r="AH73" i="20" s="1"/>
  <c r="AI75" i="48"/>
  <c r="AE77" i="96"/>
  <c r="AF77" i="96"/>
  <c r="W75" i="11"/>
  <c r="X75" i="11" s="1"/>
  <c r="Z76" i="102"/>
  <c r="W75" i="92"/>
  <c r="Y75" i="92" s="1"/>
  <c r="W76" i="87"/>
  <c r="Y76" i="87" s="1"/>
  <c r="AF74" i="11"/>
  <c r="AG75" i="87"/>
  <c r="AE74" i="92"/>
  <c r="AE75" i="87"/>
  <c r="AE74" i="11"/>
  <c r="AF74" i="92"/>
  <c r="W75" i="54"/>
  <c r="X75" i="54" s="1"/>
  <c r="AE74" i="54"/>
  <c r="AG74" i="54"/>
  <c r="Z76" i="48"/>
  <c r="AG76" i="48" s="1"/>
  <c r="AI79" i="41"/>
  <c r="Y77" i="45"/>
  <c r="X77" i="45"/>
  <c r="AI75" i="83"/>
  <c r="AE76" i="49"/>
  <c r="AF76" i="49"/>
  <c r="AG76" i="49"/>
  <c r="W77" i="49"/>
  <c r="AI74" i="91"/>
  <c r="AH76" i="48"/>
  <c r="AI75" i="84"/>
  <c r="AH75" i="50"/>
  <c r="AH76" i="44"/>
  <c r="Y75" i="10"/>
  <c r="X75" i="10"/>
  <c r="Y75" i="11"/>
  <c r="AH76" i="102"/>
  <c r="Z75" i="50"/>
  <c r="Z76" i="44"/>
  <c r="Y77" i="51"/>
  <c r="X77" i="51"/>
  <c r="AI77" i="100"/>
  <c r="AE76" i="42"/>
  <c r="AF76" i="42"/>
  <c r="W77" i="42"/>
  <c r="AG76" i="42"/>
  <c r="Y76" i="55"/>
  <c r="X76" i="55"/>
  <c r="Y78" i="94"/>
  <c r="X78" i="94"/>
  <c r="AI77" i="96"/>
  <c r="AH76" i="85"/>
  <c r="AI74" i="10"/>
  <c r="AH73" i="99"/>
  <c r="AF76" i="102"/>
  <c r="AE76" i="102"/>
  <c r="W77" i="102"/>
  <c r="AG76" i="102"/>
  <c r="Y78" i="96"/>
  <c r="X78" i="96"/>
  <c r="Y76" i="84"/>
  <c r="X76" i="84"/>
  <c r="AE77" i="16"/>
  <c r="AF77" i="16"/>
  <c r="AG77" i="16"/>
  <c r="W78" i="16"/>
  <c r="Y73" i="103"/>
  <c r="X73" i="103"/>
  <c r="AI75" i="55"/>
  <c r="AI76" i="35"/>
  <c r="AI72" i="103"/>
  <c r="Y76" i="83"/>
  <c r="X76" i="83"/>
  <c r="W77" i="88"/>
  <c r="AE76" i="88"/>
  <c r="AG76" i="88"/>
  <c r="AF76" i="88"/>
  <c r="Y73" i="90"/>
  <c r="X73" i="90"/>
  <c r="AE74" i="43"/>
  <c r="AF74" i="43"/>
  <c r="AG74" i="43"/>
  <c r="W75" i="43"/>
  <c r="AI77" i="94"/>
  <c r="W80" i="98"/>
  <c r="AE79" i="98"/>
  <c r="AG79" i="98"/>
  <c r="AF79" i="98"/>
  <c r="Z76" i="85"/>
  <c r="Z73" i="99"/>
  <c r="AH76" i="104"/>
  <c r="AH81" i="18"/>
  <c r="AH73" i="95"/>
  <c r="Y75" i="54"/>
  <c r="AI76" i="45"/>
  <c r="AI74" i="82"/>
  <c r="AH76" i="42"/>
  <c r="Y77" i="35"/>
  <c r="X77" i="35"/>
  <c r="AI72" i="90"/>
  <c r="Y75" i="82"/>
  <c r="X75" i="82"/>
  <c r="Y75" i="91"/>
  <c r="X75" i="91"/>
  <c r="Y80" i="41"/>
  <c r="X80" i="41"/>
  <c r="AH77" i="16"/>
  <c r="Z76" i="104"/>
  <c r="Z81" i="18"/>
  <c r="Z73" i="95"/>
  <c r="Y78" i="100"/>
  <c r="X78" i="100"/>
  <c r="W77" i="13" l="1"/>
  <c r="AG76" i="13"/>
  <c r="AE76" i="13"/>
  <c r="AF76" i="13"/>
  <c r="Z76" i="55"/>
  <c r="AE76" i="48"/>
  <c r="AI74" i="92"/>
  <c r="AI76" i="51"/>
  <c r="Z73" i="20"/>
  <c r="X75" i="92"/>
  <c r="AI74" i="54"/>
  <c r="W74" i="20"/>
  <c r="X74" i="20" s="1"/>
  <c r="X76" i="87"/>
  <c r="AI74" i="11"/>
  <c r="AF73" i="20"/>
  <c r="Z76" i="87"/>
  <c r="AF76" i="48"/>
  <c r="W77" i="48"/>
  <c r="Y77" i="48" s="1"/>
  <c r="Z75" i="54"/>
  <c r="AE75" i="54" s="1"/>
  <c r="AI75" i="87"/>
  <c r="Z78" i="94"/>
  <c r="W79" i="94" s="1"/>
  <c r="Z77" i="51"/>
  <c r="AE77" i="51" s="1"/>
  <c r="Z73" i="103"/>
  <c r="AF73" i="103" s="1"/>
  <c r="Z76" i="84"/>
  <c r="AF76" i="84" s="1"/>
  <c r="Z78" i="96"/>
  <c r="W79" i="96" s="1"/>
  <c r="Z75" i="91"/>
  <c r="AG75" i="91" s="1"/>
  <c r="W76" i="54"/>
  <c r="W74" i="103"/>
  <c r="W78" i="51"/>
  <c r="AG76" i="84"/>
  <c r="AH80" i="41"/>
  <c r="Y77" i="88"/>
  <c r="X77" i="88"/>
  <c r="Y77" i="42"/>
  <c r="X77" i="42"/>
  <c r="X77" i="48"/>
  <c r="AH75" i="92"/>
  <c r="AH76" i="83"/>
  <c r="AH75" i="10"/>
  <c r="Y77" i="49"/>
  <c r="X77" i="49"/>
  <c r="AH77" i="45"/>
  <c r="AI79" i="98"/>
  <c r="Y75" i="43"/>
  <c r="X75" i="43"/>
  <c r="Z76" i="83"/>
  <c r="AI77" i="16"/>
  <c r="Y77" i="102"/>
  <c r="X77" i="102"/>
  <c r="AH76" i="55"/>
  <c r="AI76" i="42"/>
  <c r="AE76" i="44"/>
  <c r="W77" i="44"/>
  <c r="AF76" i="44"/>
  <c r="AG76" i="44"/>
  <c r="Z75" i="10"/>
  <c r="AH76" i="87"/>
  <c r="Z77" i="45"/>
  <c r="AI76" i="102"/>
  <c r="AE76" i="55"/>
  <c r="AF76" i="55"/>
  <c r="AG76" i="55"/>
  <c r="W77" i="55"/>
  <c r="AE75" i="50"/>
  <c r="AF75" i="50"/>
  <c r="AG75" i="50"/>
  <c r="W76" i="50"/>
  <c r="AI76" i="48"/>
  <c r="AF76" i="87"/>
  <c r="AE76" i="87"/>
  <c r="W77" i="87"/>
  <c r="AG76" i="87"/>
  <c r="AE81" i="18"/>
  <c r="W82" i="18"/>
  <c r="AF81" i="18"/>
  <c r="AG81" i="18"/>
  <c r="AH73" i="90"/>
  <c r="AH75" i="82"/>
  <c r="W77" i="104"/>
  <c r="AG76" i="104"/>
  <c r="AF76" i="104"/>
  <c r="AE76" i="104"/>
  <c r="Z75" i="82"/>
  <c r="AH75" i="54"/>
  <c r="AF73" i="99"/>
  <c r="AE73" i="99"/>
  <c r="AG73" i="99"/>
  <c r="W74" i="99"/>
  <c r="AH78" i="96"/>
  <c r="AH75" i="11"/>
  <c r="AI76" i="49"/>
  <c r="AH73" i="103"/>
  <c r="Z73" i="90"/>
  <c r="Z80" i="41"/>
  <c r="Z75" i="92"/>
  <c r="AH75" i="91"/>
  <c r="AH77" i="35"/>
  <c r="Y80" i="98"/>
  <c r="X80" i="98"/>
  <c r="AH76" i="84"/>
  <c r="AH78" i="100"/>
  <c r="Z78" i="100"/>
  <c r="AF73" i="95"/>
  <c r="AE73" i="95"/>
  <c r="AG73" i="95"/>
  <c r="W74" i="95"/>
  <c r="Z77" i="35"/>
  <c r="AF76" i="85"/>
  <c r="W77" i="85"/>
  <c r="AG76" i="85"/>
  <c r="AE76" i="85"/>
  <c r="AI74" i="43"/>
  <c r="AI76" i="88"/>
  <c r="Y78" i="16"/>
  <c r="X78" i="16"/>
  <c r="AH78" i="94"/>
  <c r="AH77" i="51"/>
  <c r="Z75" i="11"/>
  <c r="AG77" i="51" l="1"/>
  <c r="Y74" i="20"/>
  <c r="AI76" i="13"/>
  <c r="AE76" i="84"/>
  <c r="Y77" i="13"/>
  <c r="X77" i="13"/>
  <c r="AH77" i="13" s="1"/>
  <c r="Z77" i="13"/>
  <c r="AE73" i="20"/>
  <c r="AG73" i="20"/>
  <c r="AF78" i="94"/>
  <c r="AE78" i="94"/>
  <c r="AG78" i="94"/>
  <c r="W76" i="91"/>
  <c r="Y76" i="91" s="1"/>
  <c r="AE75" i="91"/>
  <c r="AF77" i="51"/>
  <c r="AG75" i="54"/>
  <c r="Z77" i="102"/>
  <c r="AF77" i="102" s="1"/>
  <c r="AF78" i="96"/>
  <c r="AG78" i="96"/>
  <c r="Z75" i="43"/>
  <c r="AF75" i="43" s="1"/>
  <c r="W77" i="84"/>
  <c r="X77" i="84" s="1"/>
  <c r="AG73" i="103"/>
  <c r="AF75" i="54"/>
  <c r="AE78" i="96"/>
  <c r="AE73" i="103"/>
  <c r="Z78" i="16"/>
  <c r="AE78" i="16" s="1"/>
  <c r="Z77" i="49"/>
  <c r="AF77" i="49" s="1"/>
  <c r="Z80" i="98"/>
  <c r="W81" i="98" s="1"/>
  <c r="Z74" i="20"/>
  <c r="AF75" i="91"/>
  <c r="AI73" i="99"/>
  <c r="AE73" i="90"/>
  <c r="W74" i="90"/>
  <c r="AG73" i="90"/>
  <c r="AF73" i="90"/>
  <c r="Y77" i="87"/>
  <c r="X77" i="87"/>
  <c r="AH77" i="48"/>
  <c r="AH77" i="88"/>
  <c r="AI73" i="95"/>
  <c r="AF75" i="82"/>
  <c r="AE75" i="82"/>
  <c r="W76" i="82"/>
  <c r="AG75" i="82"/>
  <c r="AI76" i="85"/>
  <c r="AE77" i="35"/>
  <c r="W78" i="35"/>
  <c r="AF77" i="35"/>
  <c r="AG77" i="35"/>
  <c r="AH80" i="98"/>
  <c r="AI76" i="104"/>
  <c r="AI76" i="87"/>
  <c r="Y77" i="44"/>
  <c r="X77" i="44"/>
  <c r="AH74" i="20"/>
  <c r="AH77" i="49"/>
  <c r="Z77" i="48"/>
  <c r="Z77" i="88"/>
  <c r="Y78" i="51"/>
  <c r="X78" i="51"/>
  <c r="Y76" i="54"/>
  <c r="X76" i="54"/>
  <c r="Y77" i="55"/>
  <c r="X77" i="55"/>
  <c r="W79" i="100"/>
  <c r="AG78" i="100"/>
  <c r="AF78" i="100"/>
  <c r="AE78" i="100"/>
  <c r="AG75" i="92"/>
  <c r="AF75" i="92"/>
  <c r="AE75" i="92"/>
  <c r="W76" i="92"/>
  <c r="AI75" i="50"/>
  <c r="AI76" i="55"/>
  <c r="AI76" i="44"/>
  <c r="Y79" i="96"/>
  <c r="X79" i="96"/>
  <c r="Y76" i="50"/>
  <c r="X76" i="50"/>
  <c r="AE77" i="45"/>
  <c r="AF77" i="45"/>
  <c r="W78" i="45"/>
  <c r="AG77" i="45"/>
  <c r="AE77" i="102"/>
  <c r="AI76" i="84"/>
  <c r="AE75" i="11"/>
  <c r="W76" i="11"/>
  <c r="AG75" i="11"/>
  <c r="AF75" i="11"/>
  <c r="AF80" i="41"/>
  <c r="AG80" i="41"/>
  <c r="W81" i="41"/>
  <c r="AE80" i="41"/>
  <c r="Y79" i="94"/>
  <c r="X79" i="94"/>
  <c r="Y82" i="18"/>
  <c r="X82" i="18"/>
  <c r="AE74" i="20"/>
  <c r="W75" i="20"/>
  <c r="AF74" i="20"/>
  <c r="AG74" i="20"/>
  <c r="AF76" i="83"/>
  <c r="AE76" i="83"/>
  <c r="AG76" i="83"/>
  <c r="W77" i="83"/>
  <c r="AH77" i="42"/>
  <c r="Y74" i="103"/>
  <c r="X74" i="103"/>
  <c r="Y77" i="85"/>
  <c r="X77" i="85"/>
  <c r="Y74" i="99"/>
  <c r="X74" i="99"/>
  <c r="AH78" i="16"/>
  <c r="Y74" i="95"/>
  <c r="X74" i="95"/>
  <c r="Y77" i="104"/>
  <c r="X77" i="104"/>
  <c r="AI81" i="18"/>
  <c r="AE75" i="10"/>
  <c r="AG75" i="10"/>
  <c r="W76" i="10"/>
  <c r="AF75" i="10"/>
  <c r="AH77" i="102"/>
  <c r="AH75" i="43"/>
  <c r="Z77" i="42"/>
  <c r="AI77" i="51"/>
  <c r="Y77" i="84" l="1"/>
  <c r="X76" i="91"/>
  <c r="AF77" i="13"/>
  <c r="W78" i="13"/>
  <c r="AE77" i="13"/>
  <c r="AG77" i="13"/>
  <c r="AG77" i="49"/>
  <c r="AI73" i="20"/>
  <c r="AI78" i="94"/>
  <c r="AG78" i="16"/>
  <c r="AI75" i="91"/>
  <c r="AG77" i="102"/>
  <c r="W78" i="102"/>
  <c r="X78" i="102" s="1"/>
  <c r="W78" i="49"/>
  <c r="Y78" i="49" s="1"/>
  <c r="AI75" i="54"/>
  <c r="AI78" i="96"/>
  <c r="Z76" i="50"/>
  <c r="AF76" i="50" s="1"/>
  <c r="AF78" i="16"/>
  <c r="W79" i="16"/>
  <c r="Y79" i="16" s="1"/>
  <c r="W76" i="43"/>
  <c r="Y76" i="43" s="1"/>
  <c r="AE75" i="43"/>
  <c r="AF80" i="98"/>
  <c r="AG80" i="98"/>
  <c r="AI73" i="103"/>
  <c r="AG75" i="43"/>
  <c r="AE77" i="49"/>
  <c r="AE80" i="98"/>
  <c r="Z82" i="18"/>
  <c r="AG82" i="18" s="1"/>
  <c r="AE76" i="50"/>
  <c r="AI75" i="11"/>
  <c r="Y79" i="100"/>
  <c r="X79" i="100"/>
  <c r="Y77" i="83"/>
  <c r="X77" i="83"/>
  <c r="AH77" i="55"/>
  <c r="AE77" i="48"/>
  <c r="AF77" i="48"/>
  <c r="AG77" i="48"/>
  <c r="W78" i="48"/>
  <c r="AH74" i="103"/>
  <c r="Y81" i="41"/>
  <c r="X81" i="41"/>
  <c r="AE77" i="42"/>
  <c r="AF77" i="42"/>
  <c r="AG77" i="42"/>
  <c r="W78" i="42"/>
  <c r="AI74" i="20"/>
  <c r="AH79" i="94"/>
  <c r="Y78" i="45"/>
  <c r="X78" i="45"/>
  <c r="AH79" i="96"/>
  <c r="Z77" i="55"/>
  <c r="AH77" i="84"/>
  <c r="Y74" i="90"/>
  <c r="X74" i="90"/>
  <c r="X79" i="16"/>
  <c r="X78" i="49"/>
  <c r="AI75" i="92"/>
  <c r="AH74" i="95"/>
  <c r="AH77" i="85"/>
  <c r="AI76" i="83"/>
  <c r="Z79" i="94"/>
  <c r="Z79" i="96"/>
  <c r="AX79" i="96" s="1"/>
  <c r="S79" i="96" s="1"/>
  <c r="AI78" i="100"/>
  <c r="AH78" i="51"/>
  <c r="AH76" i="91"/>
  <c r="Z77" i="84"/>
  <c r="AH77" i="87"/>
  <c r="AI73" i="90"/>
  <c r="Z74" i="103"/>
  <c r="Y75" i="20"/>
  <c r="X75" i="20"/>
  <c r="AH77" i="104"/>
  <c r="Y76" i="10"/>
  <c r="X76" i="10"/>
  <c r="AI77" i="45"/>
  <c r="AH76" i="54"/>
  <c r="AH77" i="44"/>
  <c r="Y76" i="82"/>
  <c r="X76" i="82"/>
  <c r="Z76" i="91"/>
  <c r="Z77" i="87"/>
  <c r="AI75" i="10"/>
  <c r="W78" i="88"/>
  <c r="AG77" i="88"/>
  <c r="AF77" i="88"/>
  <c r="AE77" i="88"/>
  <c r="AI77" i="35"/>
  <c r="Z77" i="104"/>
  <c r="Z74" i="95"/>
  <c r="AH74" i="99"/>
  <c r="Z77" i="85"/>
  <c r="Z74" i="99"/>
  <c r="Y81" i="98"/>
  <c r="X81" i="98"/>
  <c r="AH82" i="18"/>
  <c r="AI80" i="41"/>
  <c r="Y76" i="11"/>
  <c r="X76" i="11"/>
  <c r="Y78" i="102"/>
  <c r="AH76" i="50"/>
  <c r="Y76" i="92"/>
  <c r="X76" i="92"/>
  <c r="Z76" i="54"/>
  <c r="Z78" i="51"/>
  <c r="Z77" i="44"/>
  <c r="Y78" i="35"/>
  <c r="X78" i="35"/>
  <c r="AI75" i="82"/>
  <c r="AE82" i="18" l="1"/>
  <c r="AI77" i="13"/>
  <c r="AI75" i="43"/>
  <c r="W77" i="50"/>
  <c r="Y78" i="13"/>
  <c r="X78" i="13"/>
  <c r="AH78" i="13" s="1"/>
  <c r="Z78" i="13"/>
  <c r="W83" i="18"/>
  <c r="X76" i="43"/>
  <c r="Z76" i="43" s="1"/>
  <c r="AI77" i="102"/>
  <c r="AI80" i="98"/>
  <c r="AI78" i="16"/>
  <c r="AF82" i="18"/>
  <c r="AG76" i="50"/>
  <c r="AI76" i="50" s="1"/>
  <c r="AI77" i="49"/>
  <c r="Z77" i="83"/>
  <c r="AF77" i="83" s="1"/>
  <c r="Z81" i="98"/>
  <c r="W82" i="98" s="1"/>
  <c r="Z76" i="11"/>
  <c r="W77" i="11" s="1"/>
  <c r="Z76" i="82"/>
  <c r="W77" i="82" s="1"/>
  <c r="Z79" i="16"/>
  <c r="AF79" i="16" s="1"/>
  <c r="AE81" i="98"/>
  <c r="AE76" i="11"/>
  <c r="AF76" i="11"/>
  <c r="AH75" i="20"/>
  <c r="AE77" i="44"/>
  <c r="AF77" i="44"/>
  <c r="AG77" i="44"/>
  <c r="W78" i="44"/>
  <c r="AH76" i="10"/>
  <c r="AG79" i="96"/>
  <c r="AF79" i="96"/>
  <c r="AE79" i="96"/>
  <c r="AC79" i="96"/>
  <c r="Y78" i="42"/>
  <c r="X78" i="42"/>
  <c r="AH81" i="41"/>
  <c r="AI77" i="48"/>
  <c r="AH77" i="83"/>
  <c r="AE78" i="51"/>
  <c r="AF78" i="51"/>
  <c r="AG78" i="51"/>
  <c r="W79" i="51"/>
  <c r="AH76" i="82"/>
  <c r="Z76" i="10"/>
  <c r="Z75" i="20"/>
  <c r="AH78" i="49"/>
  <c r="AH74" i="90"/>
  <c r="AH78" i="45"/>
  <c r="Y77" i="50"/>
  <c r="X77" i="50"/>
  <c r="AH76" i="11"/>
  <c r="AF77" i="87"/>
  <c r="AG77" i="87"/>
  <c r="AE77" i="87"/>
  <c r="W78" i="87"/>
  <c r="AG79" i="16"/>
  <c r="AH81" i="98"/>
  <c r="Y78" i="88"/>
  <c r="X78" i="88"/>
  <c r="AH78" i="35"/>
  <c r="Z78" i="35"/>
  <c r="AH78" i="102"/>
  <c r="AE76" i="82"/>
  <c r="AF74" i="103"/>
  <c r="AE74" i="103"/>
  <c r="AG74" i="103"/>
  <c r="W75" i="103"/>
  <c r="Z78" i="49"/>
  <c r="Z74" i="90"/>
  <c r="AE77" i="55"/>
  <c r="AF77" i="55"/>
  <c r="AG77" i="55"/>
  <c r="W78" i="55"/>
  <c r="Z78" i="45"/>
  <c r="Z81" i="41"/>
  <c r="AH79" i="100"/>
  <c r="AI82" i="18"/>
  <c r="AF76" i="91"/>
  <c r="AE76" i="91"/>
  <c r="AG76" i="91"/>
  <c r="W77" i="91"/>
  <c r="AH76" i="92"/>
  <c r="AF74" i="95"/>
  <c r="AG74" i="95"/>
  <c r="AE74" i="95"/>
  <c r="W75" i="95"/>
  <c r="W78" i="84"/>
  <c r="AG77" i="84"/>
  <c r="AF77" i="84"/>
  <c r="AE77" i="84"/>
  <c r="W80" i="94"/>
  <c r="AF79" i="94"/>
  <c r="AE79" i="94"/>
  <c r="AG79" i="94"/>
  <c r="AI77" i="42"/>
  <c r="Y78" i="48"/>
  <c r="X78" i="48"/>
  <c r="Z79" i="100"/>
  <c r="AX79" i="100" s="1"/>
  <c r="S79" i="100" s="1"/>
  <c r="W78" i="85"/>
  <c r="AE77" i="85"/>
  <c r="AG77" i="85"/>
  <c r="AF77" i="85"/>
  <c r="AE76" i="54"/>
  <c r="AF76" i="54"/>
  <c r="AG76" i="54"/>
  <c r="W77" i="54"/>
  <c r="Z78" i="102"/>
  <c r="AF74" i="99"/>
  <c r="AG74" i="99"/>
  <c r="AE74" i="99"/>
  <c r="W75" i="99"/>
  <c r="AI77" i="88"/>
  <c r="Z76" i="92"/>
  <c r="W78" i="104"/>
  <c r="AG77" i="104"/>
  <c r="AF77" i="104"/>
  <c r="AE77" i="104"/>
  <c r="AH76" i="43"/>
  <c r="Y83" i="18"/>
  <c r="X83" i="18"/>
  <c r="Z83" i="18" s="1"/>
  <c r="AH79" i="16"/>
  <c r="AF76" i="82" l="1"/>
  <c r="AG76" i="82"/>
  <c r="AF81" i="98"/>
  <c r="AF78" i="13"/>
  <c r="AE78" i="13"/>
  <c r="W79" i="13"/>
  <c r="AG78" i="13"/>
  <c r="AG81" i="98"/>
  <c r="AI81" i="98" s="1"/>
  <c r="AF76" i="43"/>
  <c r="AG76" i="43"/>
  <c r="AE76" i="43"/>
  <c r="W77" i="43"/>
  <c r="AE79" i="16"/>
  <c r="W80" i="16"/>
  <c r="AG76" i="11"/>
  <c r="AI76" i="11" s="1"/>
  <c r="AG77" i="83"/>
  <c r="W78" i="83"/>
  <c r="AE77" i="83"/>
  <c r="Z77" i="50"/>
  <c r="AF77" i="50" s="1"/>
  <c r="Z78" i="88"/>
  <c r="AF78" i="88" s="1"/>
  <c r="Z78" i="48"/>
  <c r="AE78" i="48" s="1"/>
  <c r="AG78" i="48"/>
  <c r="AE77" i="50"/>
  <c r="W78" i="50"/>
  <c r="AI76" i="54"/>
  <c r="AI77" i="55"/>
  <c r="Y75" i="95"/>
  <c r="X75" i="95"/>
  <c r="AE74" i="90"/>
  <c r="W75" i="90"/>
  <c r="AG74" i="90"/>
  <c r="AF74" i="90"/>
  <c r="Y77" i="82"/>
  <c r="X77" i="82"/>
  <c r="Y80" i="16"/>
  <c r="X80" i="16"/>
  <c r="Y80" i="94"/>
  <c r="X80" i="94"/>
  <c r="AI74" i="99"/>
  <c r="AI77" i="84"/>
  <c r="Y77" i="91"/>
  <c r="X77" i="91"/>
  <c r="AH83" i="18"/>
  <c r="Y78" i="104"/>
  <c r="X78" i="104"/>
  <c r="AI74" i="95"/>
  <c r="AE78" i="45"/>
  <c r="AF78" i="45"/>
  <c r="W79" i="45"/>
  <c r="AG78" i="45"/>
  <c r="AE78" i="49"/>
  <c r="AF78" i="49"/>
  <c r="AG78" i="49"/>
  <c r="W79" i="49"/>
  <c r="Y75" i="103"/>
  <c r="X75" i="103"/>
  <c r="AI76" i="82"/>
  <c r="AG78" i="35"/>
  <c r="AE78" i="35"/>
  <c r="W79" i="35"/>
  <c r="AF78" i="35"/>
  <c r="Y78" i="44"/>
  <c r="X78" i="44"/>
  <c r="AG75" i="20"/>
  <c r="AF75" i="20"/>
  <c r="AE75" i="20"/>
  <c r="W76" i="20"/>
  <c r="Y79" i="51"/>
  <c r="X79" i="51"/>
  <c r="AH78" i="42"/>
  <c r="AI79" i="96"/>
  <c r="Y77" i="11"/>
  <c r="X77" i="11"/>
  <c r="Y82" i="98"/>
  <c r="X82" i="98"/>
  <c r="AF78" i="102"/>
  <c r="W79" i="102"/>
  <c r="AE78" i="102"/>
  <c r="AG78" i="102"/>
  <c r="W79" i="88"/>
  <c r="AG78" i="88"/>
  <c r="AE78" i="88"/>
  <c r="AE83" i="18"/>
  <c r="W84" i="18"/>
  <c r="AF83" i="18"/>
  <c r="AG83" i="18"/>
  <c r="W77" i="92"/>
  <c r="AG76" i="92"/>
  <c r="AF76" i="92"/>
  <c r="AE76" i="92"/>
  <c r="Y77" i="54"/>
  <c r="X77" i="54"/>
  <c r="AI77" i="85"/>
  <c r="AG79" i="100"/>
  <c r="AF79" i="100"/>
  <c r="AE79" i="100"/>
  <c r="AC79" i="100"/>
  <c r="AI76" i="91"/>
  <c r="Y78" i="55"/>
  <c r="X78" i="55"/>
  <c r="Y78" i="85"/>
  <c r="X78" i="85"/>
  <c r="AH78" i="48"/>
  <c r="AI79" i="94"/>
  <c r="Y78" i="84"/>
  <c r="X78" i="84"/>
  <c r="AI74" i="103"/>
  <c r="Y78" i="87"/>
  <c r="X78" i="87"/>
  <c r="AH77" i="50"/>
  <c r="AE76" i="10"/>
  <c r="AG76" i="10"/>
  <c r="W77" i="10"/>
  <c r="AF76" i="10"/>
  <c r="Y77" i="43"/>
  <c r="X77" i="43"/>
  <c r="Y75" i="99"/>
  <c r="X75" i="99"/>
  <c r="AI79" i="16"/>
  <c r="AI78" i="51"/>
  <c r="AI77" i="104"/>
  <c r="AF81" i="41"/>
  <c r="AE81" i="41"/>
  <c r="AG81" i="41"/>
  <c r="W82" i="41"/>
  <c r="AH78" i="88"/>
  <c r="AI77" i="87"/>
  <c r="Z78" i="42"/>
  <c r="AI77" i="44"/>
  <c r="Y78" i="83"/>
  <c r="X78" i="83"/>
  <c r="AI76" i="43" l="1"/>
  <c r="AI77" i="83"/>
  <c r="X79" i="13"/>
  <c r="Y79" i="13"/>
  <c r="AI78" i="13"/>
  <c r="AG77" i="50"/>
  <c r="AI77" i="50" s="1"/>
  <c r="Z77" i="11"/>
  <c r="Z77" i="54"/>
  <c r="W78" i="54" s="1"/>
  <c r="AF78" i="48"/>
  <c r="W79" i="48"/>
  <c r="Z80" i="94"/>
  <c r="Z82" i="98"/>
  <c r="AG82" i="98" s="1"/>
  <c r="Z79" i="51"/>
  <c r="AX79" i="51" s="1"/>
  <c r="S79" i="51" s="1"/>
  <c r="AC79" i="51" s="1"/>
  <c r="Z77" i="91"/>
  <c r="AE77" i="91" s="1"/>
  <c r="W83" i="98"/>
  <c r="AE82" i="98"/>
  <c r="Y79" i="49"/>
  <c r="X79" i="49"/>
  <c r="AH78" i="104"/>
  <c r="AF77" i="91"/>
  <c r="W78" i="91"/>
  <c r="AH77" i="43"/>
  <c r="AI76" i="10"/>
  <c r="AI78" i="45"/>
  <c r="Z78" i="104"/>
  <c r="AH80" i="16"/>
  <c r="AH75" i="95"/>
  <c r="AI83" i="18"/>
  <c r="AH77" i="54"/>
  <c r="Y77" i="92"/>
  <c r="X77" i="92"/>
  <c r="Y79" i="88"/>
  <c r="X79" i="88"/>
  <c r="AI78" i="102"/>
  <c r="AH77" i="11"/>
  <c r="Y76" i="20"/>
  <c r="X76" i="20"/>
  <c r="AH80" i="94"/>
  <c r="Z80" i="16"/>
  <c r="Z75" i="95"/>
  <c r="AI81" i="41"/>
  <c r="Z77" i="43"/>
  <c r="AH78" i="55"/>
  <c r="AI79" i="100"/>
  <c r="AE77" i="54"/>
  <c r="AF77" i="54"/>
  <c r="Y79" i="102"/>
  <c r="X79" i="102"/>
  <c r="AE77" i="11"/>
  <c r="AG77" i="11"/>
  <c r="AF77" i="11"/>
  <c r="W78" i="11"/>
  <c r="AI75" i="20"/>
  <c r="AH75" i="103"/>
  <c r="AI78" i="49"/>
  <c r="AE80" i="94"/>
  <c r="W81" i="94"/>
  <c r="AG80" i="94"/>
  <c r="AF80" i="94"/>
  <c r="Y75" i="90"/>
  <c r="X75" i="90"/>
  <c r="AH78" i="83"/>
  <c r="AE78" i="42"/>
  <c r="AF78" i="42"/>
  <c r="W79" i="42"/>
  <c r="AG78" i="42"/>
  <c r="AH78" i="84"/>
  <c r="AH75" i="99"/>
  <c r="AH78" i="87"/>
  <c r="Z78" i="84"/>
  <c r="AH78" i="85"/>
  <c r="Z78" i="55"/>
  <c r="AH78" i="44"/>
  <c r="Y79" i="35"/>
  <c r="X79" i="35"/>
  <c r="Z75" i="103"/>
  <c r="AH77" i="82"/>
  <c r="AI74" i="90"/>
  <c r="Y78" i="50"/>
  <c r="X78" i="50"/>
  <c r="Y79" i="48"/>
  <c r="X79" i="48"/>
  <c r="Z78" i="83"/>
  <c r="Y82" i="41"/>
  <c r="X82" i="41"/>
  <c r="Z75" i="99"/>
  <c r="Y77" i="10"/>
  <c r="X77" i="10"/>
  <c r="Z78" i="87"/>
  <c r="Z78" i="85"/>
  <c r="AI76" i="92"/>
  <c r="Y84" i="18"/>
  <c r="X84" i="18"/>
  <c r="AI78" i="88"/>
  <c r="AH82" i="98"/>
  <c r="AH79" i="51"/>
  <c r="Z78" i="44"/>
  <c r="AI78" i="35"/>
  <c r="Y79" i="45"/>
  <c r="X79" i="45"/>
  <c r="AH77" i="91"/>
  <c r="Z77" i="82"/>
  <c r="AI78" i="48"/>
  <c r="AG77" i="91" l="1"/>
  <c r="AH79" i="13"/>
  <c r="Z79" i="13"/>
  <c r="AG77" i="54"/>
  <c r="AF82" i="98"/>
  <c r="AG79" i="51"/>
  <c r="AI79" i="51" s="1"/>
  <c r="Z77" i="10"/>
  <c r="AF79" i="51"/>
  <c r="AE79" i="51"/>
  <c r="Z79" i="45"/>
  <c r="AX79" i="45" s="1"/>
  <c r="S79" i="45" s="1"/>
  <c r="AC79" i="45" s="1"/>
  <c r="Z77" i="92"/>
  <c r="AF77" i="92" s="1"/>
  <c r="Z79" i="48"/>
  <c r="W80" i="48" s="1"/>
  <c r="Z82" i="41"/>
  <c r="AF82" i="41" s="1"/>
  <c r="Z75" i="90"/>
  <c r="W76" i="90" s="1"/>
  <c r="Z79" i="88"/>
  <c r="AX79" i="88" s="1"/>
  <c r="S79" i="88" s="1"/>
  <c r="AC79" i="88" s="1"/>
  <c r="AE79" i="48"/>
  <c r="AF75" i="90"/>
  <c r="AG79" i="45"/>
  <c r="AF79" i="45"/>
  <c r="AE75" i="103"/>
  <c r="AF75" i="103"/>
  <c r="AG75" i="103"/>
  <c r="W76" i="103"/>
  <c r="AI77" i="11"/>
  <c r="AF80" i="16"/>
  <c r="AE80" i="16"/>
  <c r="AG80" i="16"/>
  <c r="W81" i="16"/>
  <c r="AE75" i="99"/>
  <c r="AG75" i="99"/>
  <c r="AF75" i="99"/>
  <c r="W76" i="99"/>
  <c r="AH79" i="35"/>
  <c r="AH79" i="102"/>
  <c r="AH76" i="20"/>
  <c r="AH79" i="49"/>
  <c r="AF78" i="85"/>
  <c r="W79" i="85"/>
  <c r="AG78" i="85"/>
  <c r="AE78" i="85"/>
  <c r="Y78" i="54"/>
  <c r="X78" i="54"/>
  <c r="AH84" i="18"/>
  <c r="AF78" i="87"/>
  <c r="W79" i="87"/>
  <c r="AE78" i="87"/>
  <c r="AG78" i="87"/>
  <c r="Z84" i="18"/>
  <c r="AH77" i="10"/>
  <c r="Z79" i="35"/>
  <c r="AE78" i="55"/>
  <c r="AF78" i="55"/>
  <c r="AG78" i="55"/>
  <c r="W79" i="55"/>
  <c r="Z79" i="102"/>
  <c r="Z76" i="20"/>
  <c r="AH79" i="88"/>
  <c r="Y78" i="91"/>
  <c r="X78" i="91"/>
  <c r="W78" i="92"/>
  <c r="AG77" i="92"/>
  <c r="AE77" i="92"/>
  <c r="AE77" i="10"/>
  <c r="W78" i="10"/>
  <c r="AF77" i="10"/>
  <c r="AG77" i="10"/>
  <c r="AF78" i="83"/>
  <c r="AE78" i="83"/>
  <c r="AG78" i="83"/>
  <c r="W79" i="83"/>
  <c r="Y79" i="42"/>
  <c r="X79" i="42"/>
  <c r="Y81" i="94"/>
  <c r="X81" i="94"/>
  <c r="Y78" i="11"/>
  <c r="X78" i="11"/>
  <c r="Z78" i="11" s="1"/>
  <c r="AI77" i="54"/>
  <c r="AG79" i="88"/>
  <c r="AF79" i="88"/>
  <c r="AE79" i="88"/>
  <c r="AI77" i="91"/>
  <c r="Z79" i="49"/>
  <c r="Y83" i="98"/>
  <c r="X83" i="98"/>
  <c r="AE78" i="44"/>
  <c r="AF78" i="44"/>
  <c r="AG78" i="44"/>
  <c r="W79" i="44"/>
  <c r="AI82" i="98"/>
  <c r="AH78" i="50"/>
  <c r="AE77" i="82"/>
  <c r="W78" i="82"/>
  <c r="AG77" i="82"/>
  <c r="AF77" i="82"/>
  <c r="AH75" i="90"/>
  <c r="AI80" i="94"/>
  <c r="W79" i="104"/>
  <c r="AG78" i="104"/>
  <c r="AF78" i="104"/>
  <c r="AE78" i="104"/>
  <c r="AH82" i="41"/>
  <c r="AH79" i="48"/>
  <c r="AE77" i="43"/>
  <c r="AF77" i="43"/>
  <c r="AG77" i="43"/>
  <c r="W78" i="43"/>
  <c r="AH79" i="45"/>
  <c r="Z78" i="50"/>
  <c r="W79" i="84"/>
  <c r="AG78" i="84"/>
  <c r="AF78" i="84"/>
  <c r="AE78" i="84"/>
  <c r="AI78" i="42"/>
  <c r="AE75" i="95"/>
  <c r="AF75" i="95"/>
  <c r="AG75" i="95"/>
  <c r="W76" i="95"/>
  <c r="AH77" i="92"/>
  <c r="AE75" i="90" l="1"/>
  <c r="W83" i="41"/>
  <c r="AF79" i="48"/>
  <c r="AG75" i="90"/>
  <c r="AG82" i="41"/>
  <c r="AI82" i="41" s="1"/>
  <c r="AE82" i="41"/>
  <c r="AX79" i="13"/>
  <c r="S79" i="13" s="1"/>
  <c r="AC79" i="13" s="1"/>
  <c r="AE79" i="13"/>
  <c r="AF79" i="13"/>
  <c r="AG79" i="13"/>
  <c r="AG79" i="48"/>
  <c r="AI79" i="48" s="1"/>
  <c r="AE79" i="45"/>
  <c r="Z81" i="94"/>
  <c r="AF81" i="94" s="1"/>
  <c r="Z79" i="42"/>
  <c r="W80" i="42" s="1"/>
  <c r="Z78" i="91"/>
  <c r="AF78" i="91" s="1"/>
  <c r="W82" i="94"/>
  <c r="AE81" i="94"/>
  <c r="Y76" i="99"/>
  <c r="X76" i="99"/>
  <c r="AI78" i="44"/>
  <c r="Y78" i="10"/>
  <c r="X78" i="10"/>
  <c r="AH83" i="98"/>
  <c r="AI77" i="10"/>
  <c r="AF79" i="102"/>
  <c r="AE79" i="102"/>
  <c r="W80" i="102"/>
  <c r="AG79" i="102"/>
  <c r="AI78" i="55"/>
  <c r="AE84" i="18"/>
  <c r="W85" i="18"/>
  <c r="AF84" i="18"/>
  <c r="AG84" i="18"/>
  <c r="AI78" i="85"/>
  <c r="AI77" i="43"/>
  <c r="Y79" i="104"/>
  <c r="X79" i="104"/>
  <c r="AE78" i="11"/>
  <c r="AF78" i="11"/>
  <c r="W79" i="11"/>
  <c r="AG78" i="11"/>
  <c r="AI75" i="95"/>
  <c r="Z83" i="98"/>
  <c r="AH81" i="94"/>
  <c r="AI78" i="83"/>
  <c r="AI77" i="92"/>
  <c r="AH78" i="91"/>
  <c r="AE79" i="35"/>
  <c r="W80" i="35"/>
  <c r="AF79" i="35"/>
  <c r="AG79" i="35"/>
  <c r="AH78" i="54"/>
  <c r="Y81" i="16"/>
  <c r="X81" i="16"/>
  <c r="Y76" i="103"/>
  <c r="X76" i="103"/>
  <c r="AI79" i="45"/>
  <c r="AI75" i="90"/>
  <c r="Y79" i="83"/>
  <c r="X79" i="83"/>
  <c r="Y79" i="84"/>
  <c r="X79" i="84"/>
  <c r="Y78" i="43"/>
  <c r="X78" i="43"/>
  <c r="AI78" i="104"/>
  <c r="Y78" i="82"/>
  <c r="X78" i="82"/>
  <c r="Y79" i="44"/>
  <c r="X79" i="44"/>
  <c r="AI79" i="88"/>
  <c r="AI78" i="87"/>
  <c r="Z78" i="54"/>
  <c r="Y79" i="85"/>
  <c r="X79" i="85"/>
  <c r="AI75" i="99"/>
  <c r="Y76" i="90"/>
  <c r="X76" i="90"/>
  <c r="AI77" i="82"/>
  <c r="W80" i="49"/>
  <c r="AE79" i="49"/>
  <c r="AF79" i="49"/>
  <c r="AG79" i="49"/>
  <c r="Y79" i="55"/>
  <c r="X79" i="55"/>
  <c r="Y79" i="87"/>
  <c r="X79" i="87"/>
  <c r="AI80" i="16"/>
  <c r="Y83" i="41"/>
  <c r="X83" i="41"/>
  <c r="Y76" i="95"/>
  <c r="X76" i="95"/>
  <c r="AI78" i="84"/>
  <c r="AE78" i="50"/>
  <c r="AF78" i="50"/>
  <c r="AG78" i="50"/>
  <c r="W79" i="50"/>
  <c r="AH78" i="11"/>
  <c r="AH79" i="42"/>
  <c r="Y78" i="92"/>
  <c r="X78" i="92"/>
  <c r="AE76" i="20"/>
  <c r="AF76" i="20"/>
  <c r="W77" i="20"/>
  <c r="AG76" i="20"/>
  <c r="AI75" i="103"/>
  <c r="Y80" i="48"/>
  <c r="X80" i="48"/>
  <c r="AE78" i="91" l="1"/>
  <c r="AG81" i="94"/>
  <c r="Z79" i="104"/>
  <c r="AX79" i="104" s="1"/>
  <c r="S79" i="104" s="1"/>
  <c r="AC79" i="104" s="1"/>
  <c r="AI79" i="13"/>
  <c r="W79" i="91"/>
  <c r="X79" i="91" s="1"/>
  <c r="AG78" i="91"/>
  <c r="AI78" i="91" s="1"/>
  <c r="AG79" i="42"/>
  <c r="AF79" i="42"/>
  <c r="AE79" i="42"/>
  <c r="Z79" i="84"/>
  <c r="AX79" i="84" s="1"/>
  <c r="S79" i="84" s="1"/>
  <c r="AC79" i="84" s="1"/>
  <c r="Z76" i="99"/>
  <c r="Z80" i="48"/>
  <c r="W81" i="48" s="1"/>
  <c r="Z79" i="87"/>
  <c r="AF79" i="87" s="1"/>
  <c r="Z76" i="95"/>
  <c r="W77" i="95" s="1"/>
  <c r="Z79" i="55"/>
  <c r="AE79" i="55" s="1"/>
  <c r="Z78" i="82"/>
  <c r="AE78" i="82" s="1"/>
  <c r="Z79" i="85"/>
  <c r="AE79" i="85" s="1"/>
  <c r="Z78" i="43"/>
  <c r="AE78" i="43" s="1"/>
  <c r="Y77" i="20"/>
  <c r="X77" i="20"/>
  <c r="AH79" i="85"/>
  <c r="AI79" i="35"/>
  <c r="AG79" i="104"/>
  <c r="AE79" i="104"/>
  <c r="AF76" i="99"/>
  <c r="AG76" i="99"/>
  <c r="AE76" i="99"/>
  <c r="W77" i="99"/>
  <c r="Y79" i="91"/>
  <c r="AE80" i="48"/>
  <c r="AG80" i="48"/>
  <c r="AF80" i="48"/>
  <c r="AI79" i="49"/>
  <c r="AH76" i="90"/>
  <c r="AF79" i="85"/>
  <c r="AG79" i="85"/>
  <c r="AH76" i="103"/>
  <c r="W84" i="98"/>
  <c r="AG83" i="98"/>
  <c r="AF83" i="98"/>
  <c r="AE83" i="98"/>
  <c r="AI78" i="11"/>
  <c r="AH80" i="48"/>
  <c r="AI76" i="20"/>
  <c r="AI78" i="50"/>
  <c r="AH79" i="55"/>
  <c r="Y80" i="49"/>
  <c r="X80" i="49"/>
  <c r="Z76" i="90"/>
  <c r="Z76" i="103"/>
  <c r="AH78" i="92"/>
  <c r="AF79" i="55"/>
  <c r="AG79" i="55"/>
  <c r="W80" i="55"/>
  <c r="AE78" i="54"/>
  <c r="AF78" i="54"/>
  <c r="AG78" i="54"/>
  <c r="W79" i="54"/>
  <c r="Y80" i="102"/>
  <c r="X80" i="102"/>
  <c r="AI81" i="94"/>
  <c r="Z78" i="92"/>
  <c r="AH83" i="41"/>
  <c r="AH79" i="44"/>
  <c r="AH78" i="43"/>
  <c r="AH79" i="83"/>
  <c r="AH81" i="16"/>
  <c r="Y85" i="18"/>
  <c r="X85" i="18"/>
  <c r="AI79" i="102"/>
  <c r="AH78" i="10"/>
  <c r="Y79" i="50"/>
  <c r="X79" i="50"/>
  <c r="AH76" i="95"/>
  <c r="Z83" i="41"/>
  <c r="AH79" i="87"/>
  <c r="Z79" i="44"/>
  <c r="AX79" i="44" s="1"/>
  <c r="S79" i="44" s="1"/>
  <c r="AH78" i="82"/>
  <c r="AH79" i="84"/>
  <c r="Z79" i="83"/>
  <c r="Z81" i="16"/>
  <c r="Y80" i="35"/>
  <c r="X80" i="35"/>
  <c r="Y79" i="11"/>
  <c r="X79" i="11"/>
  <c r="AH79" i="104"/>
  <c r="AI84" i="18"/>
  <c r="Z78" i="10"/>
  <c r="AH76" i="99"/>
  <c r="Y80" i="42"/>
  <c r="X80" i="42"/>
  <c r="Y82" i="94"/>
  <c r="X82" i="94"/>
  <c r="AG76" i="95" l="1"/>
  <c r="AF79" i="104"/>
  <c r="AI79" i="42"/>
  <c r="AF79" i="84"/>
  <c r="AG78" i="43"/>
  <c r="AF78" i="43"/>
  <c r="W79" i="43"/>
  <c r="W80" i="85"/>
  <c r="W80" i="87"/>
  <c r="AE79" i="84"/>
  <c r="Z80" i="49"/>
  <c r="AF76" i="95"/>
  <c r="AG79" i="87"/>
  <c r="AG79" i="84"/>
  <c r="AI79" i="84" s="1"/>
  <c r="AG78" i="82"/>
  <c r="AE79" i="87"/>
  <c r="AE76" i="95"/>
  <c r="AF78" i="82"/>
  <c r="W79" i="82"/>
  <c r="Z80" i="42"/>
  <c r="Z82" i="94"/>
  <c r="AF82" i="94" s="1"/>
  <c r="Z80" i="102"/>
  <c r="Z77" i="20"/>
  <c r="AE77" i="20" s="1"/>
  <c r="AH85" i="18"/>
  <c r="AI79" i="104"/>
  <c r="Y77" i="95"/>
  <c r="X77" i="95"/>
  <c r="Y80" i="87"/>
  <c r="X80" i="87"/>
  <c r="W79" i="92"/>
  <c r="AG78" i="92"/>
  <c r="AF78" i="92"/>
  <c r="AE78" i="92"/>
  <c r="AH79" i="50"/>
  <c r="Z85" i="18"/>
  <c r="Y79" i="54"/>
  <c r="X79" i="54"/>
  <c r="AF76" i="103"/>
  <c r="AE76" i="103"/>
  <c r="W77" i="103"/>
  <c r="AG76" i="103"/>
  <c r="Y77" i="99"/>
  <c r="X77" i="99"/>
  <c r="AE78" i="10"/>
  <c r="AF78" i="10"/>
  <c r="W79" i="10"/>
  <c r="AG78" i="10"/>
  <c r="AH80" i="35"/>
  <c r="AI79" i="55"/>
  <c r="AF76" i="90"/>
  <c r="AE76" i="90"/>
  <c r="W77" i="90"/>
  <c r="AG76" i="90"/>
  <c r="AI83" i="98"/>
  <c r="AI80" i="48"/>
  <c r="AI76" i="99"/>
  <c r="AH80" i="42"/>
  <c r="W82" i="16"/>
  <c r="AG81" i="16"/>
  <c r="AE81" i="16"/>
  <c r="AF81" i="16"/>
  <c r="Z79" i="50"/>
  <c r="AH80" i="102"/>
  <c r="AH80" i="49"/>
  <c r="Y80" i="85"/>
  <c r="X80" i="85"/>
  <c r="Y81" i="48"/>
  <c r="X81" i="48"/>
  <c r="AH79" i="11"/>
  <c r="Z80" i="35"/>
  <c r="AF79" i="83"/>
  <c r="AE79" i="83"/>
  <c r="W80" i="83"/>
  <c r="AG79" i="83"/>
  <c r="AF80" i="102"/>
  <c r="AE80" i="102"/>
  <c r="W81" i="102"/>
  <c r="AG80" i="102"/>
  <c r="AI78" i="54"/>
  <c r="W81" i="49"/>
  <c r="AG80" i="49"/>
  <c r="AE80" i="49"/>
  <c r="AF80" i="49"/>
  <c r="AI79" i="85"/>
  <c r="AH79" i="91"/>
  <c r="Y79" i="82"/>
  <c r="X79" i="82"/>
  <c r="Y79" i="43"/>
  <c r="X79" i="43"/>
  <c r="AH82" i="94"/>
  <c r="Z79" i="11"/>
  <c r="AF80" i="42"/>
  <c r="AG80" i="42"/>
  <c r="AE80" i="42"/>
  <c r="W81" i="42"/>
  <c r="AE83" i="41"/>
  <c r="AF83" i="41"/>
  <c r="AG83" i="41"/>
  <c r="W84" i="41"/>
  <c r="AF79" i="44"/>
  <c r="AG79" i="44"/>
  <c r="AC79" i="44"/>
  <c r="AE79" i="44"/>
  <c r="Y80" i="55"/>
  <c r="X80" i="55"/>
  <c r="Y84" i="98"/>
  <c r="X84" i="98"/>
  <c r="Z79" i="91"/>
  <c r="AH77" i="20"/>
  <c r="AI76" i="95"/>
  <c r="AI78" i="43"/>
  <c r="W83" i="94" l="1"/>
  <c r="AG82" i="94"/>
  <c r="AG77" i="20"/>
  <c r="AI77" i="20" s="1"/>
  <c r="AI79" i="87"/>
  <c r="AE82" i="94"/>
  <c r="AI78" i="82"/>
  <c r="AF77" i="20"/>
  <c r="W78" i="20"/>
  <c r="Z79" i="82"/>
  <c r="AG79" i="82" s="1"/>
  <c r="Z84" i="98"/>
  <c r="AF84" i="98" s="1"/>
  <c r="Z80" i="85"/>
  <c r="W81" i="85" s="1"/>
  <c r="Z81" i="48"/>
  <c r="W82" i="48" s="1"/>
  <c r="Z79" i="54"/>
  <c r="AX79" i="54" s="1"/>
  <c r="S79" i="54" s="1"/>
  <c r="AC79" i="54" s="1"/>
  <c r="W80" i="82"/>
  <c r="AE79" i="82"/>
  <c r="Y82" i="16"/>
  <c r="X82" i="16"/>
  <c r="Y81" i="49"/>
  <c r="X81" i="49"/>
  <c r="Y79" i="92"/>
  <c r="X79" i="92"/>
  <c r="AH77" i="95"/>
  <c r="Y83" i="94"/>
  <c r="X83" i="94"/>
  <c r="AH80" i="55"/>
  <c r="AI80" i="102"/>
  <c r="AF79" i="91"/>
  <c r="AE79" i="91"/>
  <c r="W80" i="91"/>
  <c r="AG79" i="91"/>
  <c r="AI83" i="41"/>
  <c r="AH79" i="43"/>
  <c r="W80" i="50"/>
  <c r="AG79" i="50"/>
  <c r="AE79" i="50"/>
  <c r="AF79" i="50"/>
  <c r="Y77" i="90"/>
  <c r="X77" i="90"/>
  <c r="Y79" i="10"/>
  <c r="X79" i="10"/>
  <c r="Z77" i="95"/>
  <c r="AH79" i="54"/>
  <c r="Z80" i="55"/>
  <c r="AI76" i="90"/>
  <c r="AH77" i="99"/>
  <c r="Y77" i="103"/>
  <c r="X77" i="103"/>
  <c r="AI80" i="42"/>
  <c r="AE80" i="35"/>
  <c r="W81" i="35"/>
  <c r="AF80" i="35"/>
  <c r="AG80" i="35"/>
  <c r="AH84" i="98"/>
  <c r="Z79" i="43"/>
  <c r="AI81" i="16"/>
  <c r="AI78" i="10"/>
  <c r="Z77" i="99"/>
  <c r="AI76" i="103"/>
  <c r="AI78" i="92"/>
  <c r="AH80" i="87"/>
  <c r="Y78" i="20"/>
  <c r="X78" i="20"/>
  <c r="AI79" i="83"/>
  <c r="AH80" i="85"/>
  <c r="AI79" i="44"/>
  <c r="Y84" i="41"/>
  <c r="X84" i="41"/>
  <c r="Y81" i="42"/>
  <c r="X81" i="42"/>
  <c r="W80" i="11"/>
  <c r="AG79" i="11"/>
  <c r="AF79" i="11"/>
  <c r="AE79" i="11"/>
  <c r="AH79" i="82"/>
  <c r="AI80" i="49"/>
  <c r="Y81" i="102"/>
  <c r="X81" i="102"/>
  <c r="Y80" i="83"/>
  <c r="X80" i="83"/>
  <c r="AH81" i="48"/>
  <c r="AG85" i="18"/>
  <c r="AE85" i="18"/>
  <c r="W86" i="18"/>
  <c r="AF85" i="18"/>
  <c r="Z80" i="87"/>
  <c r="AI82" i="94"/>
  <c r="AF81" i="48" l="1"/>
  <c r="AE81" i="48"/>
  <c r="AG81" i="48"/>
  <c r="AF79" i="82"/>
  <c r="AF80" i="85"/>
  <c r="AG80" i="85"/>
  <c r="AE84" i="98"/>
  <c r="W85" i="98"/>
  <c r="X85" i="98" s="1"/>
  <c r="AG84" i="98"/>
  <c r="AE79" i="54"/>
  <c r="Z79" i="10"/>
  <c r="AE80" i="85"/>
  <c r="Z77" i="103"/>
  <c r="AG79" i="54"/>
  <c r="Z82" i="16"/>
  <c r="AG82" i="16" s="1"/>
  <c r="AF79" i="54"/>
  <c r="Z78" i="20"/>
  <c r="AG78" i="20" s="1"/>
  <c r="Z83" i="94"/>
  <c r="Z81" i="102"/>
  <c r="W82" i="102" s="1"/>
  <c r="Z81" i="49"/>
  <c r="AE81" i="49" s="1"/>
  <c r="AH84" i="41"/>
  <c r="AF77" i="99"/>
  <c r="AE77" i="99"/>
  <c r="W78" i="99"/>
  <c r="AG77" i="99"/>
  <c r="AI80" i="35"/>
  <c r="AH77" i="90"/>
  <c r="AI79" i="50"/>
  <c r="AI81" i="48"/>
  <c r="AH79" i="92"/>
  <c r="AH82" i="16"/>
  <c r="Y85" i="98"/>
  <c r="AH80" i="83"/>
  <c r="AH79" i="10"/>
  <c r="Z77" i="90"/>
  <c r="Y82" i="48"/>
  <c r="X82" i="48"/>
  <c r="AH83" i="94"/>
  <c r="Z79" i="92"/>
  <c r="AX79" i="92" s="1"/>
  <c r="S79" i="92" s="1"/>
  <c r="Z84" i="41"/>
  <c r="AE80" i="55"/>
  <c r="AF80" i="55"/>
  <c r="AG80" i="55"/>
  <c r="W81" i="55"/>
  <c r="AE79" i="10"/>
  <c r="AF79" i="10"/>
  <c r="W80" i="10"/>
  <c r="AG79" i="10"/>
  <c r="Y80" i="50"/>
  <c r="X80" i="50"/>
  <c r="W84" i="94"/>
  <c r="AG83" i="94"/>
  <c r="AF83" i="94"/>
  <c r="AE83" i="94"/>
  <c r="Y81" i="85"/>
  <c r="X81" i="85"/>
  <c r="AI85" i="18"/>
  <c r="AI79" i="11"/>
  <c r="Y81" i="35"/>
  <c r="X81" i="35"/>
  <c r="AI79" i="91"/>
  <c r="Z80" i="83"/>
  <c r="AF79" i="43"/>
  <c r="AE79" i="43"/>
  <c r="AG79" i="43"/>
  <c r="W80" i="43"/>
  <c r="AI79" i="82"/>
  <c r="AE81" i="102"/>
  <c r="AF77" i="103"/>
  <c r="AE77" i="103"/>
  <c r="W78" i="103"/>
  <c r="AG77" i="103"/>
  <c r="AF77" i="95"/>
  <c r="AE77" i="95"/>
  <c r="W78" i="95"/>
  <c r="AG77" i="95"/>
  <c r="AH81" i="49"/>
  <c r="W81" i="87"/>
  <c r="AF80" i="87"/>
  <c r="AG80" i="87"/>
  <c r="AE80" i="87"/>
  <c r="AH78" i="20"/>
  <c r="Y80" i="11"/>
  <c r="X80" i="11"/>
  <c r="AH81" i="42"/>
  <c r="Y86" i="18"/>
  <c r="X86" i="18"/>
  <c r="AH81" i="102"/>
  <c r="Z81" i="42"/>
  <c r="AH77" i="103"/>
  <c r="Y80" i="91"/>
  <c r="X80" i="91"/>
  <c r="Y80" i="82"/>
  <c r="X80" i="82"/>
  <c r="AI84" i="98" l="1"/>
  <c r="AE78" i="20"/>
  <c r="AI79" i="54"/>
  <c r="W79" i="20"/>
  <c r="AI80" i="85"/>
  <c r="AF78" i="20"/>
  <c r="AE82" i="16"/>
  <c r="AG81" i="49"/>
  <c r="AI81" i="49" s="1"/>
  <c r="Z85" i="98"/>
  <c r="AE85" i="98" s="1"/>
  <c r="AG81" i="102"/>
  <c r="AI81" i="102" s="1"/>
  <c r="AF82" i="16"/>
  <c r="W83" i="16"/>
  <c r="AF81" i="102"/>
  <c r="W82" i="49"/>
  <c r="AF81" i="49"/>
  <c r="Z81" i="35"/>
  <c r="AF81" i="35" s="1"/>
  <c r="Z80" i="91"/>
  <c r="W81" i="91" s="1"/>
  <c r="Z80" i="11"/>
  <c r="W81" i="11" s="1"/>
  <c r="AE80" i="91"/>
  <c r="AH80" i="82"/>
  <c r="Y81" i="87"/>
  <c r="X81" i="87"/>
  <c r="Y78" i="95"/>
  <c r="X78" i="95"/>
  <c r="AE84" i="41"/>
  <c r="AF84" i="41"/>
  <c r="AG84" i="41"/>
  <c r="W85" i="41"/>
  <c r="AI78" i="20"/>
  <c r="Y83" i="16"/>
  <c r="X83" i="16"/>
  <c r="Z80" i="82"/>
  <c r="AH80" i="91"/>
  <c r="AI77" i="95"/>
  <c r="Y82" i="102"/>
  <c r="X82" i="102"/>
  <c r="Y80" i="10"/>
  <c r="X80" i="10"/>
  <c r="AH85" i="98"/>
  <c r="Y78" i="99"/>
  <c r="X78" i="99"/>
  <c r="Y79" i="20"/>
  <c r="X79" i="20"/>
  <c r="AH86" i="18"/>
  <c r="AH80" i="11"/>
  <c r="Y78" i="103"/>
  <c r="X78" i="103"/>
  <c r="Y80" i="43"/>
  <c r="X80" i="43"/>
  <c r="Y84" i="94"/>
  <c r="X84" i="94"/>
  <c r="Y81" i="55"/>
  <c r="X81" i="55"/>
  <c r="W86" i="98"/>
  <c r="AG85" i="98"/>
  <c r="AF85" i="98"/>
  <c r="AI77" i="99"/>
  <c r="Y82" i="49"/>
  <c r="X82" i="49"/>
  <c r="AG80" i="11"/>
  <c r="AF80" i="11"/>
  <c r="AI77" i="103"/>
  <c r="AI79" i="10"/>
  <c r="AI80" i="87"/>
  <c r="AG81" i="42"/>
  <c r="W82" i="42"/>
  <c r="AE81" i="42"/>
  <c r="AF81" i="42"/>
  <c r="Z86" i="18"/>
  <c r="AI79" i="43"/>
  <c r="AF80" i="83"/>
  <c r="AE80" i="83"/>
  <c r="W81" i="83"/>
  <c r="AG80" i="83"/>
  <c r="AH81" i="85"/>
  <c r="AH82" i="48"/>
  <c r="AH81" i="35"/>
  <c r="AH80" i="50"/>
  <c r="Z81" i="85"/>
  <c r="AI83" i="94"/>
  <c r="Z80" i="50"/>
  <c r="AI80" i="55"/>
  <c r="AG79" i="92"/>
  <c r="AF79" i="92"/>
  <c r="AE79" i="92"/>
  <c r="AC79" i="92"/>
  <c r="Z82" i="48"/>
  <c r="AE77" i="90"/>
  <c r="W78" i="90"/>
  <c r="AG77" i="90"/>
  <c r="AF77" i="90"/>
  <c r="AI82" i="16"/>
  <c r="AE81" i="35" l="1"/>
  <c r="AG81" i="35"/>
  <c r="AG80" i="91"/>
  <c r="W82" i="35"/>
  <c r="AE80" i="11"/>
  <c r="Z80" i="43"/>
  <c r="AF80" i="43" s="1"/>
  <c r="AF80" i="91"/>
  <c r="AI80" i="91" s="1"/>
  <c r="Z82" i="102"/>
  <c r="W83" i="102" s="1"/>
  <c r="Z78" i="103"/>
  <c r="AF78" i="103" s="1"/>
  <c r="Z80" i="10"/>
  <c r="W81" i="10" s="1"/>
  <c r="Z83" i="16"/>
  <c r="AF83" i="16" s="1"/>
  <c r="Z84" i="94"/>
  <c r="AF84" i="94" s="1"/>
  <c r="AE80" i="43"/>
  <c r="AF82" i="102"/>
  <c r="AI79" i="92"/>
  <c r="AI77" i="90"/>
  <c r="AH82" i="49"/>
  <c r="Y86" i="98"/>
  <c r="X86" i="98"/>
  <c r="AH84" i="94"/>
  <c r="AH78" i="99"/>
  <c r="W84" i="16"/>
  <c r="AE82" i="48"/>
  <c r="AF82" i="48"/>
  <c r="AG82" i="48"/>
  <c r="W83" i="48"/>
  <c r="Y81" i="83"/>
  <c r="X81" i="83"/>
  <c r="AE86" i="18"/>
  <c r="W87" i="18"/>
  <c r="AF86" i="18"/>
  <c r="AG86" i="18"/>
  <c r="W85" i="94"/>
  <c r="AG84" i="94"/>
  <c r="AE84" i="94"/>
  <c r="Z78" i="99"/>
  <c r="AH82" i="102"/>
  <c r="AH78" i="95"/>
  <c r="W81" i="50"/>
  <c r="AE80" i="50"/>
  <c r="AF80" i="50"/>
  <c r="AG80" i="50"/>
  <c r="AI80" i="83"/>
  <c r="AI80" i="11"/>
  <c r="Z82" i="49"/>
  <c r="AH78" i="103"/>
  <c r="AH80" i="10"/>
  <c r="Y85" i="41"/>
  <c r="X85" i="41"/>
  <c r="Z85" i="41" s="1"/>
  <c r="Z78" i="95"/>
  <c r="AI85" i="98"/>
  <c r="AH81" i="55"/>
  <c r="AG78" i="103"/>
  <c r="AE78" i="103"/>
  <c r="AH79" i="20"/>
  <c r="AI81" i="42"/>
  <c r="Y82" i="42"/>
  <c r="X82" i="42"/>
  <c r="Z81" i="55"/>
  <c r="Z79" i="20"/>
  <c r="AX79" i="20" s="1"/>
  <c r="S79" i="20" s="1"/>
  <c r="W81" i="82"/>
  <c r="AG80" i="82"/>
  <c r="AF80" i="82"/>
  <c r="AE80" i="82"/>
  <c r="AH81" i="87"/>
  <c r="AI81" i="35"/>
  <c r="Y78" i="90"/>
  <c r="X78" i="90"/>
  <c r="W82" i="85"/>
  <c r="AG81" i="85"/>
  <c r="AF81" i="85"/>
  <c r="AE81" i="85"/>
  <c r="Y81" i="11"/>
  <c r="X81" i="11"/>
  <c r="AH80" i="43"/>
  <c r="AH83" i="16"/>
  <c r="AI84" i="41"/>
  <c r="Z81" i="87"/>
  <c r="Y82" i="35"/>
  <c r="X82" i="35"/>
  <c r="Y81" i="91"/>
  <c r="X81" i="91"/>
  <c r="W81" i="43" l="1"/>
  <c r="AG80" i="43"/>
  <c r="AE83" i="16"/>
  <c r="AG82" i="102"/>
  <c r="AI82" i="102" s="1"/>
  <c r="AE82" i="102"/>
  <c r="Z86" i="98"/>
  <c r="AG83" i="16"/>
  <c r="AI83" i="16" s="1"/>
  <c r="W79" i="103"/>
  <c r="X79" i="103" s="1"/>
  <c r="AG80" i="10"/>
  <c r="AF80" i="10"/>
  <c r="AE80" i="10"/>
  <c r="Z78" i="90"/>
  <c r="W79" i="90" s="1"/>
  <c r="Z81" i="83"/>
  <c r="W82" i="83" s="1"/>
  <c r="Z82" i="35"/>
  <c r="AE82" i="35" s="1"/>
  <c r="AI81" i="85"/>
  <c r="AE85" i="41"/>
  <c r="AF85" i="41"/>
  <c r="W86" i="41"/>
  <c r="AG85" i="41"/>
  <c r="AF82" i="49"/>
  <c r="AG82" i="49"/>
  <c r="W83" i="49"/>
  <c r="AE82" i="49"/>
  <c r="AH81" i="83"/>
  <c r="Y83" i="102"/>
  <c r="X83" i="102"/>
  <c r="AH81" i="91"/>
  <c r="AH81" i="11"/>
  <c r="AI80" i="82"/>
  <c r="AI80" i="50"/>
  <c r="AI84" i="94"/>
  <c r="AF81" i="83"/>
  <c r="Y83" i="48"/>
  <c r="X83" i="48"/>
  <c r="Y84" i="16"/>
  <c r="X84" i="16"/>
  <c r="AH86" i="98"/>
  <c r="Z81" i="11"/>
  <c r="Y79" i="103"/>
  <c r="Y81" i="50"/>
  <c r="X81" i="50"/>
  <c r="W87" i="98"/>
  <c r="AG86" i="98"/>
  <c r="AE86" i="98"/>
  <c r="AF86" i="98"/>
  <c r="AI80" i="43"/>
  <c r="AF81" i="87"/>
  <c r="W82" i="87"/>
  <c r="AG81" i="87"/>
  <c r="AE81" i="87"/>
  <c r="Z81" i="91"/>
  <c r="AH82" i="42"/>
  <c r="AI78" i="103"/>
  <c r="Y85" i="94"/>
  <c r="X85" i="94"/>
  <c r="Y81" i="43"/>
  <c r="X81" i="43"/>
  <c r="Y82" i="85"/>
  <c r="X82" i="85"/>
  <c r="AG79" i="20"/>
  <c r="AF79" i="20"/>
  <c r="AE79" i="20"/>
  <c r="AC79" i="20"/>
  <c r="AH78" i="90"/>
  <c r="Y81" i="82"/>
  <c r="X81" i="82"/>
  <c r="AE81" i="55"/>
  <c r="AF81" i="55"/>
  <c r="AG81" i="55"/>
  <c r="W82" i="55"/>
  <c r="Z82" i="42"/>
  <c r="AF78" i="95"/>
  <c r="AE78" i="95"/>
  <c r="AG78" i="95"/>
  <c r="W79" i="95"/>
  <c r="Y87" i="18"/>
  <c r="X87" i="18"/>
  <c r="AI82" i="48"/>
  <c r="Y81" i="10"/>
  <c r="X81" i="10"/>
  <c r="AH82" i="35"/>
  <c r="AH85" i="41"/>
  <c r="AF78" i="99"/>
  <c r="AE78" i="99"/>
  <c r="AG78" i="99"/>
  <c r="W79" i="99"/>
  <c r="AI86" i="18"/>
  <c r="AE81" i="83" l="1"/>
  <c r="AI80" i="10"/>
  <c r="AG81" i="83"/>
  <c r="AE78" i="90"/>
  <c r="AG78" i="90"/>
  <c r="AF78" i="90"/>
  <c r="W83" i="35"/>
  <c r="AG82" i="35"/>
  <c r="AF82" i="35"/>
  <c r="Z87" i="18"/>
  <c r="AE87" i="18" s="1"/>
  <c r="Z82" i="85"/>
  <c r="Z83" i="48"/>
  <c r="AE83" i="48" s="1"/>
  <c r="AH81" i="82"/>
  <c r="AH85" i="94"/>
  <c r="Y82" i="87"/>
  <c r="X82" i="87"/>
  <c r="AH81" i="50"/>
  <c r="Z81" i="82"/>
  <c r="W82" i="91"/>
  <c r="AG81" i="91"/>
  <c r="AF81" i="91"/>
  <c r="AE81" i="91"/>
  <c r="AI86" i="98"/>
  <c r="Z81" i="50"/>
  <c r="AH83" i="102"/>
  <c r="Y79" i="90"/>
  <c r="X79" i="90"/>
  <c r="AE82" i="42"/>
  <c r="AF82" i="42"/>
  <c r="AG82" i="42"/>
  <c r="W83" i="42"/>
  <c r="AH81" i="43"/>
  <c r="Z85" i="94"/>
  <c r="Y82" i="55"/>
  <c r="X82" i="55"/>
  <c r="AH82" i="85"/>
  <c r="Z81" i="43"/>
  <c r="W82" i="11"/>
  <c r="AF81" i="11"/>
  <c r="AG81" i="11"/>
  <c r="AE81" i="11"/>
  <c r="Z83" i="102"/>
  <c r="AI82" i="49"/>
  <c r="Y83" i="35"/>
  <c r="X83" i="35"/>
  <c r="AH83" i="48"/>
  <c r="Y87" i="98"/>
  <c r="X87" i="98"/>
  <c r="AH79" i="103"/>
  <c r="AH84" i="16"/>
  <c r="Y83" i="49"/>
  <c r="X83" i="49"/>
  <c r="Y86" i="41"/>
  <c r="X86" i="41"/>
  <c r="AI78" i="99"/>
  <c r="AH81" i="10"/>
  <c r="Y79" i="95"/>
  <c r="X79" i="95"/>
  <c r="W83" i="85"/>
  <c r="AG82" i="85"/>
  <c r="AF82" i="85"/>
  <c r="AE82" i="85"/>
  <c r="Y79" i="99"/>
  <c r="X79" i="99"/>
  <c r="Z81" i="10"/>
  <c r="AH87" i="18"/>
  <c r="AI81" i="87"/>
  <c r="Z79" i="103"/>
  <c r="Z84" i="16"/>
  <c r="Y82" i="83"/>
  <c r="X82" i="83"/>
  <c r="AI78" i="95"/>
  <c r="AI81" i="55"/>
  <c r="AI79" i="20"/>
  <c r="AI81" i="83"/>
  <c r="AI85" i="41"/>
  <c r="AI78" i="90" l="1"/>
  <c r="AG87" i="18"/>
  <c r="AF87" i="18"/>
  <c r="W88" i="18"/>
  <c r="Y88" i="18" s="1"/>
  <c r="AI82" i="35"/>
  <c r="AG83" i="48"/>
  <c r="W84" i="48"/>
  <c r="AF83" i="48"/>
  <c r="Z83" i="49"/>
  <c r="AG83" i="49" s="1"/>
  <c r="Z87" i="98"/>
  <c r="W88" i="98" s="1"/>
  <c r="Z79" i="99"/>
  <c r="AE79" i="99" s="1"/>
  <c r="AG87" i="98"/>
  <c r="AH82" i="55"/>
  <c r="AH79" i="90"/>
  <c r="Y83" i="85"/>
  <c r="X83" i="85"/>
  <c r="AH86" i="41"/>
  <c r="Z82" i="55"/>
  <c r="Z79" i="90"/>
  <c r="AH79" i="99"/>
  <c r="AI81" i="11"/>
  <c r="AH83" i="35"/>
  <c r="AE84" i="16"/>
  <c r="W85" i="16"/>
  <c r="AF84" i="16"/>
  <c r="AG84" i="16"/>
  <c r="AI82" i="85"/>
  <c r="Z86" i="41"/>
  <c r="Z83" i="35"/>
  <c r="Y82" i="11"/>
  <c r="X82" i="11"/>
  <c r="AG81" i="50"/>
  <c r="W82" i="50"/>
  <c r="AE81" i="50"/>
  <c r="AF81" i="50"/>
  <c r="Y82" i="91"/>
  <c r="X82" i="91"/>
  <c r="AH82" i="87"/>
  <c r="AH82" i="83"/>
  <c r="Z82" i="83"/>
  <c r="AH79" i="95"/>
  <c r="Y83" i="42"/>
  <c r="X83" i="42"/>
  <c r="AF79" i="103"/>
  <c r="AE79" i="103"/>
  <c r="W80" i="103"/>
  <c r="AG79" i="103"/>
  <c r="AH87" i="98"/>
  <c r="AF83" i="102"/>
  <c r="AG83" i="102"/>
  <c r="AE83" i="102"/>
  <c r="W84" i="102"/>
  <c r="AE81" i="43"/>
  <c r="AF81" i="43"/>
  <c r="AG81" i="43"/>
  <c r="W82" i="43"/>
  <c r="W86" i="94"/>
  <c r="AE85" i="94"/>
  <c r="AG85" i="94"/>
  <c r="AF85" i="94"/>
  <c r="AI82" i="42"/>
  <c r="W82" i="82"/>
  <c r="AG81" i="82"/>
  <c r="AF81" i="82"/>
  <c r="AE81" i="82"/>
  <c r="Z82" i="87"/>
  <c r="Y84" i="48"/>
  <c r="X84" i="48"/>
  <c r="AI81" i="91"/>
  <c r="Z79" i="95"/>
  <c r="AE81" i="10"/>
  <c r="AF81" i="10"/>
  <c r="AG81" i="10"/>
  <c r="W82" i="10"/>
  <c r="AH83" i="49"/>
  <c r="AI87" i="18"/>
  <c r="X88" i="18" l="1"/>
  <c r="AE83" i="49"/>
  <c r="AF83" i="49"/>
  <c r="AI83" i="48"/>
  <c r="Z83" i="85"/>
  <c r="W84" i="85" s="1"/>
  <c r="AE87" i="98"/>
  <c r="AF87" i="98"/>
  <c r="W84" i="49"/>
  <c r="Y84" i="49" s="1"/>
  <c r="AG79" i="99"/>
  <c r="AF79" i="99"/>
  <c r="W80" i="99"/>
  <c r="X80" i="99" s="1"/>
  <c r="Z84" i="48"/>
  <c r="AF84" i="48" s="1"/>
  <c r="Z83" i="42"/>
  <c r="AE83" i="42" s="1"/>
  <c r="Z82" i="11"/>
  <c r="W83" i="11" s="1"/>
  <c r="AI81" i="10"/>
  <c r="Y86" i="94"/>
  <c r="X86" i="94"/>
  <c r="AI83" i="102"/>
  <c r="Y80" i="103"/>
  <c r="X80" i="103"/>
  <c r="AE82" i="55"/>
  <c r="AF82" i="55"/>
  <c r="AG82" i="55"/>
  <c r="W83" i="55"/>
  <c r="AI81" i="82"/>
  <c r="Y82" i="43"/>
  <c r="X82" i="43"/>
  <c r="AI79" i="103"/>
  <c r="AI81" i="50"/>
  <c r="AH83" i="85"/>
  <c r="Y88" i="98"/>
  <c r="X88" i="98"/>
  <c r="Y82" i="50"/>
  <c r="X82" i="50"/>
  <c r="AG83" i="85"/>
  <c r="AF83" i="85"/>
  <c r="AE83" i="85"/>
  <c r="AH82" i="91"/>
  <c r="AE83" i="35"/>
  <c r="W84" i="35"/>
  <c r="AF83" i="35"/>
  <c r="AG83" i="35"/>
  <c r="Y85" i="16"/>
  <c r="X85" i="16"/>
  <c r="AE79" i="90"/>
  <c r="W80" i="90"/>
  <c r="AF79" i="90"/>
  <c r="AG79" i="90"/>
  <c r="AH84" i="48"/>
  <c r="AH88" i="18"/>
  <c r="AG82" i="87"/>
  <c r="W83" i="87"/>
  <c r="AF82" i="87"/>
  <c r="AE82" i="87"/>
  <c r="Y82" i="82"/>
  <c r="X82" i="82"/>
  <c r="AI81" i="43"/>
  <c r="AF82" i="83"/>
  <c r="AE82" i="83"/>
  <c r="W83" i="83"/>
  <c r="AG82" i="83"/>
  <c r="Z82" i="91"/>
  <c r="AH82" i="11"/>
  <c r="AE86" i="41"/>
  <c r="AF86" i="41"/>
  <c r="AG86" i="41"/>
  <c r="W87" i="41"/>
  <c r="AI84" i="16"/>
  <c r="AI87" i="98"/>
  <c r="Y82" i="10"/>
  <c r="X82" i="10"/>
  <c r="AF79" i="95"/>
  <c r="AE79" i="95"/>
  <c r="W80" i="95"/>
  <c r="AG79" i="95"/>
  <c r="Z88" i="18"/>
  <c r="AI85" i="94"/>
  <c r="Y84" i="102"/>
  <c r="X84" i="102"/>
  <c r="AH83" i="42"/>
  <c r="X84" i="49" l="1"/>
  <c r="AI83" i="49"/>
  <c r="AI79" i="99"/>
  <c r="Y80" i="99"/>
  <c r="Z80" i="99" s="1"/>
  <c r="AE84" i="48"/>
  <c r="W85" i="48"/>
  <c r="Z88" i="98"/>
  <c r="W89" i="98" s="1"/>
  <c r="AE82" i="11"/>
  <c r="Z80" i="103"/>
  <c r="AF80" i="103" s="1"/>
  <c r="AF82" i="11"/>
  <c r="AG84" i="48"/>
  <c r="W84" i="42"/>
  <c r="Y84" i="42" s="1"/>
  <c r="Z84" i="49"/>
  <c r="AG84" i="49" s="1"/>
  <c r="AG82" i="11"/>
  <c r="AG83" i="42"/>
  <c r="AF83" i="42"/>
  <c r="Y87" i="41"/>
  <c r="X87" i="41"/>
  <c r="W83" i="91"/>
  <c r="AG82" i="91"/>
  <c r="AF82" i="91"/>
  <c r="AE82" i="91"/>
  <c r="Y83" i="87"/>
  <c r="X83" i="87"/>
  <c r="AH85" i="16"/>
  <c r="AI83" i="35"/>
  <c r="Y84" i="85"/>
  <c r="X84" i="85"/>
  <c r="AH82" i="10"/>
  <c r="AH82" i="82"/>
  <c r="Z85" i="16"/>
  <c r="AH82" i="50"/>
  <c r="AI82" i="55"/>
  <c r="AH86" i="94"/>
  <c r="Y83" i="11"/>
  <c r="X83" i="11"/>
  <c r="Y83" i="83"/>
  <c r="X83" i="83"/>
  <c r="Z82" i="82"/>
  <c r="Z82" i="50"/>
  <c r="AH80" i="99"/>
  <c r="AH80" i="103"/>
  <c r="Z86" i="94"/>
  <c r="AI84" i="48"/>
  <c r="AI83" i="85"/>
  <c r="AH82" i="43"/>
  <c r="W81" i="103"/>
  <c r="AG80" i="103"/>
  <c r="Y85" i="48"/>
  <c r="X85" i="48"/>
  <c r="Z82" i="10"/>
  <c r="AH84" i="102"/>
  <c r="AI86" i="41"/>
  <c r="AI82" i="83"/>
  <c r="Z84" i="102"/>
  <c r="Y80" i="95"/>
  <c r="X80" i="95"/>
  <c r="AI82" i="87"/>
  <c r="Y80" i="90"/>
  <c r="X80" i="90"/>
  <c r="AH84" i="49"/>
  <c r="Z82" i="43"/>
  <c r="Y83" i="55"/>
  <c r="X83" i="55"/>
  <c r="AG88" i="18"/>
  <c r="AF88" i="18"/>
  <c r="AE88" i="18"/>
  <c r="W89" i="18"/>
  <c r="AI79" i="95"/>
  <c r="AI79" i="90"/>
  <c r="Y84" i="35"/>
  <c r="X84" i="35"/>
  <c r="AH88" i="98"/>
  <c r="AF88" i="98" l="1"/>
  <c r="W85" i="49"/>
  <c r="AE88" i="98"/>
  <c r="AF80" i="99"/>
  <c r="AE80" i="99"/>
  <c r="AG80" i="99"/>
  <c r="AI80" i="99" s="1"/>
  <c r="X84" i="42"/>
  <c r="AH84" i="42" s="1"/>
  <c r="AF84" i="49"/>
  <c r="AE80" i="103"/>
  <c r="AI83" i="42"/>
  <c r="AI82" i="11"/>
  <c r="W81" i="99"/>
  <c r="AG88" i="98"/>
  <c r="AI88" i="98" s="1"/>
  <c r="AE84" i="49"/>
  <c r="Z83" i="83"/>
  <c r="AF83" i="83" s="1"/>
  <c r="Z80" i="90"/>
  <c r="AF80" i="90" s="1"/>
  <c r="Z84" i="35"/>
  <c r="AF84" i="35" s="1"/>
  <c r="Z83" i="11"/>
  <c r="AE83" i="11" s="1"/>
  <c r="Z83" i="87"/>
  <c r="AG83" i="87" s="1"/>
  <c r="AF82" i="43"/>
  <c r="AG82" i="43"/>
  <c r="W83" i="43"/>
  <c r="AE82" i="43"/>
  <c r="AE82" i="10"/>
  <c r="AF82" i="10"/>
  <c r="W83" i="10"/>
  <c r="AG82" i="10"/>
  <c r="Y81" i="99"/>
  <c r="X81" i="99"/>
  <c r="AE82" i="50"/>
  <c r="AF82" i="50"/>
  <c r="W83" i="50"/>
  <c r="AG82" i="50"/>
  <c r="Y85" i="49"/>
  <c r="X85" i="49"/>
  <c r="AF84" i="102"/>
  <c r="AG84" i="102"/>
  <c r="AE84" i="102"/>
  <c r="W85" i="102"/>
  <c r="AH85" i="48"/>
  <c r="Y81" i="103"/>
  <c r="X81" i="103"/>
  <c r="AG82" i="82"/>
  <c r="W83" i="82"/>
  <c r="AF82" i="82"/>
  <c r="AE82" i="82"/>
  <c r="AH83" i="83"/>
  <c r="Y89" i="98"/>
  <c r="X89" i="98"/>
  <c r="AI84" i="49"/>
  <c r="AH83" i="87"/>
  <c r="Y83" i="91"/>
  <c r="X83" i="91"/>
  <c r="AH84" i="85"/>
  <c r="AH87" i="41"/>
  <c r="AH83" i="55"/>
  <c r="Z85" i="48"/>
  <c r="AG86" i="94"/>
  <c r="AF86" i="94"/>
  <c r="AE86" i="94"/>
  <c r="W87" i="94"/>
  <c r="AH80" i="95"/>
  <c r="AI80" i="103"/>
  <c r="AE85" i="16"/>
  <c r="AF85" i="16"/>
  <c r="AG85" i="16"/>
  <c r="W86" i="16"/>
  <c r="Z84" i="85"/>
  <c r="Z87" i="41"/>
  <c r="Y89" i="18"/>
  <c r="X89" i="18"/>
  <c r="AI88" i="18"/>
  <c r="AH80" i="90"/>
  <c r="AH84" i="35"/>
  <c r="Z83" i="55"/>
  <c r="Z80" i="95"/>
  <c r="AH83" i="11"/>
  <c r="AI82" i="91"/>
  <c r="Z84" i="42" l="1"/>
  <c r="AG83" i="83"/>
  <c r="W84" i="83"/>
  <c r="X84" i="83" s="1"/>
  <c r="Z89" i="98"/>
  <c r="AE83" i="83"/>
  <c r="W81" i="90"/>
  <c r="AG80" i="90"/>
  <c r="AE80" i="90"/>
  <c r="W85" i="35"/>
  <c r="Y85" i="35" s="1"/>
  <c r="AE84" i="35"/>
  <c r="AG84" i="35"/>
  <c r="W84" i="11"/>
  <c r="W84" i="87"/>
  <c r="Y84" i="87" s="1"/>
  <c r="AE83" i="87"/>
  <c r="AF83" i="87"/>
  <c r="AF83" i="11"/>
  <c r="Z89" i="18"/>
  <c r="W90" i="18" s="1"/>
  <c r="AG83" i="11"/>
  <c r="Y83" i="50"/>
  <c r="X83" i="50"/>
  <c r="AH83" i="91"/>
  <c r="Y83" i="82"/>
  <c r="X83" i="82"/>
  <c r="Y83" i="10"/>
  <c r="X83" i="10"/>
  <c r="AE87" i="41"/>
  <c r="AF87" i="41"/>
  <c r="AG87" i="41"/>
  <c r="W88" i="41"/>
  <c r="AE85" i="48"/>
  <c r="AF85" i="48"/>
  <c r="W86" i="48"/>
  <c r="AG85" i="48"/>
  <c r="Z83" i="91"/>
  <c r="AH89" i="98"/>
  <c r="Y85" i="102"/>
  <c r="X85" i="102"/>
  <c r="AH85" i="49"/>
  <c r="AI82" i="50"/>
  <c r="AI82" i="43"/>
  <c r="AI85" i="16"/>
  <c r="AE83" i="55"/>
  <c r="AF83" i="55"/>
  <c r="AG83" i="55"/>
  <c r="W84" i="55"/>
  <c r="W90" i="98"/>
  <c r="AG89" i="98"/>
  <c r="AF89" i="98"/>
  <c r="AE89" i="98"/>
  <c r="AH81" i="103"/>
  <c r="AI84" i="102"/>
  <c r="AH81" i="99"/>
  <c r="AI82" i="10"/>
  <c r="Y83" i="43"/>
  <c r="X83" i="43"/>
  <c r="AE84" i="42"/>
  <c r="AG84" i="42"/>
  <c r="AF84" i="42"/>
  <c r="W85" i="42"/>
  <c r="W85" i="85"/>
  <c r="AG84" i="85"/>
  <c r="AF84" i="85"/>
  <c r="AE84" i="85"/>
  <c r="Y86" i="16"/>
  <c r="X86" i="16"/>
  <c r="Y87" i="94"/>
  <c r="X87" i="94"/>
  <c r="Y84" i="83"/>
  <c r="Z81" i="103"/>
  <c r="Z85" i="49"/>
  <c r="Z81" i="99"/>
  <c r="Y81" i="90"/>
  <c r="X81" i="90"/>
  <c r="AF80" i="95"/>
  <c r="AE80" i="95"/>
  <c r="W81" i="95"/>
  <c r="AG80" i="95"/>
  <c r="AH89" i="18"/>
  <c r="AI86" i="94"/>
  <c r="AI83" i="83"/>
  <c r="AI82" i="82"/>
  <c r="Y84" i="11"/>
  <c r="X84" i="11"/>
  <c r="AF89" i="18" l="1"/>
  <c r="AI83" i="11"/>
  <c r="AI83" i="87"/>
  <c r="AI80" i="90"/>
  <c r="Z83" i="10"/>
  <c r="AG83" i="10" s="1"/>
  <c r="X85" i="35"/>
  <c r="Z85" i="35" s="1"/>
  <c r="W86" i="35" s="1"/>
  <c r="X84" i="87"/>
  <c r="Z84" i="87" s="1"/>
  <c r="AI84" i="35"/>
  <c r="AE89" i="18"/>
  <c r="Z83" i="82"/>
  <c r="AG83" i="82" s="1"/>
  <c r="AG89" i="18"/>
  <c r="Z83" i="50"/>
  <c r="AF83" i="50" s="1"/>
  <c r="Y81" i="95"/>
  <c r="X81" i="95"/>
  <c r="AI84" i="42"/>
  <c r="AI89" i="98"/>
  <c r="AE85" i="49"/>
  <c r="W86" i="49"/>
  <c r="AF85" i="49"/>
  <c r="AG85" i="49"/>
  <c r="AH86" i="16"/>
  <c r="AH83" i="43"/>
  <c r="AI83" i="55"/>
  <c r="AI85" i="48"/>
  <c r="W82" i="103"/>
  <c r="AG81" i="103"/>
  <c r="AF81" i="103"/>
  <c r="AE81" i="103"/>
  <c r="AH87" i="94"/>
  <c r="Z86" i="16"/>
  <c r="AH84" i="87"/>
  <c r="Y85" i="85"/>
  <c r="X85" i="85"/>
  <c r="Z83" i="43"/>
  <c r="Y88" i="41"/>
  <c r="X88" i="41"/>
  <c r="AH83" i="10"/>
  <c r="AH85" i="35"/>
  <c r="Y90" i="18"/>
  <c r="X90" i="18"/>
  <c r="Z87" i="94"/>
  <c r="W84" i="91"/>
  <c r="AG83" i="91"/>
  <c r="AE83" i="91"/>
  <c r="AF83" i="91"/>
  <c r="AE83" i="10"/>
  <c r="AF83" i="10"/>
  <c r="W84" i="10"/>
  <c r="AH84" i="11"/>
  <c r="Z84" i="11"/>
  <c r="AI80" i="95"/>
  <c r="AH81" i="90"/>
  <c r="AH84" i="83"/>
  <c r="Y85" i="42"/>
  <c r="X85" i="42"/>
  <c r="Y90" i="98"/>
  <c r="X90" i="98"/>
  <c r="Z84" i="83"/>
  <c r="Y84" i="55"/>
  <c r="X84" i="55"/>
  <c r="AH85" i="102"/>
  <c r="W82" i="99"/>
  <c r="AE81" i="99"/>
  <c r="AG81" i="99"/>
  <c r="AF81" i="99"/>
  <c r="Z81" i="90"/>
  <c r="AI84" i="85"/>
  <c r="Z85" i="102"/>
  <c r="Y86" i="48"/>
  <c r="X86" i="48"/>
  <c r="AI87" i="41"/>
  <c r="AH83" i="82"/>
  <c r="AH83" i="50"/>
  <c r="AG84" i="87" l="1"/>
  <c r="AE84" i="87"/>
  <c r="W85" i="87"/>
  <c r="AF84" i="87"/>
  <c r="AG85" i="35"/>
  <c r="AF85" i="35"/>
  <c r="AE85" i="35"/>
  <c r="AE83" i="82"/>
  <c r="AI83" i="82" s="1"/>
  <c r="W84" i="82"/>
  <c r="Y84" i="82" s="1"/>
  <c r="AI89" i="18"/>
  <c r="Z85" i="85"/>
  <c r="W86" i="85" s="1"/>
  <c r="AF83" i="82"/>
  <c r="AE83" i="50"/>
  <c r="Z88" i="41"/>
  <c r="W89" i="41" s="1"/>
  <c r="W84" i="50"/>
  <c r="AG83" i="50"/>
  <c r="Z90" i="18"/>
  <c r="AG90" i="18" s="1"/>
  <c r="AF85" i="85"/>
  <c r="AH84" i="55"/>
  <c r="AH90" i="98"/>
  <c r="Y86" i="35"/>
  <c r="X86" i="35"/>
  <c r="AI83" i="10"/>
  <c r="X84" i="82"/>
  <c r="Z90" i="98"/>
  <c r="AE87" i="94"/>
  <c r="W88" i="94"/>
  <c r="AF87" i="94"/>
  <c r="AG87" i="94"/>
  <c r="AI81" i="103"/>
  <c r="Y86" i="49"/>
  <c r="X86" i="49"/>
  <c r="W85" i="11"/>
  <c r="AG84" i="11"/>
  <c r="AF84" i="11"/>
  <c r="AE84" i="11"/>
  <c r="AI83" i="91"/>
  <c r="AI85" i="49"/>
  <c r="AH86" i="48"/>
  <c r="AH85" i="42"/>
  <c r="Y84" i="10"/>
  <c r="X84" i="10"/>
  <c r="AH81" i="95"/>
  <c r="AF81" i="90"/>
  <c r="AE81" i="90"/>
  <c r="W82" i="90"/>
  <c r="AG81" i="90"/>
  <c r="AF85" i="102"/>
  <c r="AE85" i="102"/>
  <c r="AG85" i="102"/>
  <c r="W86" i="102"/>
  <c r="Y85" i="87"/>
  <c r="X85" i="87"/>
  <c r="AI81" i="99"/>
  <c r="Z85" i="42"/>
  <c r="Y84" i="91"/>
  <c r="X84" i="91"/>
  <c r="AH90" i="18"/>
  <c r="AE83" i="43"/>
  <c r="AF83" i="43"/>
  <c r="AG83" i="43"/>
  <c r="W84" i="43"/>
  <c r="AE86" i="16"/>
  <c r="W87" i="16"/>
  <c r="AF86" i="16"/>
  <c r="AG86" i="16"/>
  <c r="Y82" i="103"/>
  <c r="X82" i="103"/>
  <c r="Z81" i="95"/>
  <c r="Z84" i="55"/>
  <c r="Z86" i="48"/>
  <c r="Y82" i="99"/>
  <c r="X82" i="99"/>
  <c r="AF84" i="83"/>
  <c r="AE84" i="83"/>
  <c r="AG84" i="83"/>
  <c r="W85" i="83"/>
  <c r="AH88" i="41"/>
  <c r="AH85" i="85"/>
  <c r="Y84" i="50"/>
  <c r="X84" i="50"/>
  <c r="AE85" i="85" l="1"/>
  <c r="AG85" i="85"/>
  <c r="AI85" i="35"/>
  <c r="AF88" i="41"/>
  <c r="AI84" i="87"/>
  <c r="AG88" i="41"/>
  <c r="W91" i="18"/>
  <c r="X91" i="18" s="1"/>
  <c r="AI83" i="50"/>
  <c r="AE88" i="41"/>
  <c r="AF90" i="18"/>
  <c r="AE90" i="18"/>
  <c r="Z86" i="35"/>
  <c r="AF86" i="35" s="1"/>
  <c r="Z85" i="87"/>
  <c r="AG85" i="87" s="1"/>
  <c r="AH84" i="82"/>
  <c r="Y89" i="41"/>
  <c r="X89" i="41"/>
  <c r="AH82" i="103"/>
  <c r="AI85" i="102"/>
  <c r="Y85" i="11"/>
  <c r="X85" i="11"/>
  <c r="AF90" i="98"/>
  <c r="AE90" i="98"/>
  <c r="W91" i="98"/>
  <c r="AG90" i="98"/>
  <c r="Z84" i="82"/>
  <c r="AH86" i="35"/>
  <c r="Z82" i="103"/>
  <c r="Y84" i="43"/>
  <c r="X84" i="43"/>
  <c r="AH84" i="91"/>
  <c r="AH85" i="87"/>
  <c r="AH86" i="49"/>
  <c r="Y87" i="16"/>
  <c r="X87" i="16"/>
  <c r="AI84" i="83"/>
  <c r="AH82" i="99"/>
  <c r="W86" i="87"/>
  <c r="AH84" i="10"/>
  <c r="Y88" i="94"/>
  <c r="X88" i="94"/>
  <c r="AI85" i="85"/>
  <c r="AH84" i="50"/>
  <c r="Z84" i="50"/>
  <c r="AE86" i="48"/>
  <c r="AF86" i="48"/>
  <c r="AG86" i="48"/>
  <c r="W87" i="48"/>
  <c r="W85" i="55"/>
  <c r="AE84" i="55"/>
  <c r="AG84" i="55"/>
  <c r="AF84" i="55"/>
  <c r="AF81" i="95"/>
  <c r="AG81" i="95"/>
  <c r="AE81" i="95"/>
  <c r="W82" i="95"/>
  <c r="Y82" i="90"/>
  <c r="X82" i="90"/>
  <c r="Z84" i="10"/>
  <c r="AI84" i="11"/>
  <c r="Z86" i="49"/>
  <c r="AI87" i="94"/>
  <c r="AI90" i="18"/>
  <c r="AI86" i="16"/>
  <c r="Z84" i="91"/>
  <c r="Z82" i="99"/>
  <c r="Y85" i="83"/>
  <c r="X85" i="83"/>
  <c r="AI83" i="43"/>
  <c r="AE85" i="42"/>
  <c r="W86" i="42"/>
  <c r="AF85" i="42"/>
  <c r="AG85" i="42"/>
  <c r="Y86" i="102"/>
  <c r="X86" i="102"/>
  <c r="AI81" i="90"/>
  <c r="Y86" i="85"/>
  <c r="X86" i="85"/>
  <c r="Y91" i="18" l="1"/>
  <c r="AI88" i="41"/>
  <c r="AE85" i="87"/>
  <c r="AE86" i="35"/>
  <c r="AG86" i="35"/>
  <c r="AI86" i="35" s="1"/>
  <c r="W87" i="35"/>
  <c r="Z82" i="90"/>
  <c r="AF82" i="90" s="1"/>
  <c r="Z84" i="43"/>
  <c r="AG84" i="43" s="1"/>
  <c r="Z86" i="85"/>
  <c r="AG86" i="85" s="1"/>
  <c r="AF85" i="87"/>
  <c r="Z89" i="41"/>
  <c r="AX89" i="41" s="1"/>
  <c r="S89" i="41" s="1"/>
  <c r="AC89" i="41" s="1"/>
  <c r="AH91" i="18"/>
  <c r="AG89" i="41"/>
  <c r="AI85" i="42"/>
  <c r="W85" i="91"/>
  <c r="AG84" i="91"/>
  <c r="AF84" i="91"/>
  <c r="AE84" i="91"/>
  <c r="Z91" i="18"/>
  <c r="Y91" i="98"/>
  <c r="X91" i="98"/>
  <c r="AE86" i="49"/>
  <c r="AF86" i="49"/>
  <c r="W87" i="49"/>
  <c r="AG86" i="49"/>
  <c r="AI86" i="48"/>
  <c r="W83" i="103"/>
  <c r="AG82" i="103"/>
  <c r="AF82" i="103"/>
  <c r="AE82" i="103"/>
  <c r="AI90" i="98"/>
  <c r="AH86" i="102"/>
  <c r="AH82" i="90"/>
  <c r="AH85" i="83"/>
  <c r="Y82" i="95"/>
  <c r="X82" i="95"/>
  <c r="W87" i="85"/>
  <c r="AE86" i="85"/>
  <c r="Z86" i="102"/>
  <c r="AE84" i="50"/>
  <c r="W85" i="50"/>
  <c r="AF84" i="50"/>
  <c r="AG84" i="50"/>
  <c r="AH88" i="94"/>
  <c r="Y86" i="87"/>
  <c r="X86" i="87"/>
  <c r="Z85" i="83"/>
  <c r="AI81" i="95"/>
  <c r="Y85" i="55"/>
  <c r="X85" i="55"/>
  <c r="Y87" i="35"/>
  <c r="X87" i="35"/>
  <c r="Z88" i="94"/>
  <c r="AH87" i="16"/>
  <c r="AH85" i="11"/>
  <c r="AE82" i="99"/>
  <c r="W83" i="99"/>
  <c r="AG82" i="99"/>
  <c r="AF82" i="99"/>
  <c r="AI84" i="55"/>
  <c r="AH86" i="85"/>
  <c r="Y86" i="42"/>
  <c r="X86" i="42"/>
  <c r="AE84" i="10"/>
  <c r="AF84" i="10"/>
  <c r="W85" i="10"/>
  <c r="AG84" i="10"/>
  <c r="Y87" i="48"/>
  <c r="X87" i="48"/>
  <c r="Z87" i="16"/>
  <c r="AH84" i="43"/>
  <c r="W85" i="82"/>
  <c r="AF84" i="82"/>
  <c r="AE84" i="82"/>
  <c r="AG84" i="82"/>
  <c r="Z85" i="11"/>
  <c r="AH89" i="41"/>
  <c r="AE84" i="43" l="1"/>
  <c r="W85" i="43"/>
  <c r="AF84" i="43"/>
  <c r="AE82" i="90"/>
  <c r="AI85" i="87"/>
  <c r="AG82" i="90"/>
  <c r="W83" i="90"/>
  <c r="Y83" i="90" s="1"/>
  <c r="Z85" i="55"/>
  <c r="AF85" i="55" s="1"/>
  <c r="AF86" i="85"/>
  <c r="AF89" i="41"/>
  <c r="AE89" i="41"/>
  <c r="Z86" i="87"/>
  <c r="W87" i="87" s="1"/>
  <c r="AH87" i="35"/>
  <c r="Y85" i="82"/>
  <c r="X85" i="82"/>
  <c r="AH87" i="48"/>
  <c r="AI84" i="10"/>
  <c r="Z87" i="35"/>
  <c r="AH86" i="87"/>
  <c r="AI86" i="85"/>
  <c r="Y83" i="103"/>
  <c r="X83" i="103"/>
  <c r="Y87" i="49"/>
  <c r="X87" i="49"/>
  <c r="AG91" i="18"/>
  <c r="AF91" i="18"/>
  <c r="AE91" i="18"/>
  <c r="W92" i="18"/>
  <c r="Y85" i="43"/>
  <c r="X85" i="43"/>
  <c r="Z87" i="48"/>
  <c r="AH86" i="42"/>
  <c r="Y85" i="50"/>
  <c r="X85" i="50"/>
  <c r="AF86" i="102"/>
  <c r="W87" i="102"/>
  <c r="AE86" i="102"/>
  <c r="AG86" i="102"/>
  <c r="Y87" i="85"/>
  <c r="X87" i="85"/>
  <c r="AI84" i="91"/>
  <c r="AI89" i="41"/>
  <c r="AI84" i="43"/>
  <c r="W86" i="11"/>
  <c r="AF85" i="11"/>
  <c r="AG85" i="11"/>
  <c r="AE85" i="11"/>
  <c r="Z86" i="42"/>
  <c r="Y83" i="99"/>
  <c r="X83" i="99"/>
  <c r="AH85" i="55"/>
  <c r="AI84" i="50"/>
  <c r="AH82" i="95"/>
  <c r="AI86" i="49"/>
  <c r="X83" i="90"/>
  <c r="AI82" i="99"/>
  <c r="AF85" i="83"/>
  <c r="AE85" i="83"/>
  <c r="W86" i="83"/>
  <c r="AG85" i="83"/>
  <c r="Z82" i="95"/>
  <c r="AI82" i="103"/>
  <c r="AH91" i="98"/>
  <c r="AE87" i="16"/>
  <c r="AF87" i="16"/>
  <c r="W88" i="16"/>
  <c r="AG87" i="16"/>
  <c r="AE85" i="55"/>
  <c r="W86" i="55"/>
  <c r="AG85" i="55"/>
  <c r="AI84" i="82"/>
  <c r="Y85" i="10"/>
  <c r="X85" i="10"/>
  <c r="W89" i="94"/>
  <c r="AE88" i="94"/>
  <c r="AG88" i="94"/>
  <c r="AF88" i="94"/>
  <c r="Z91" i="98"/>
  <c r="Y85" i="91"/>
  <c r="X85" i="91"/>
  <c r="AI82" i="90" l="1"/>
  <c r="AG86" i="87"/>
  <c r="AE86" i="87"/>
  <c r="AF86" i="87"/>
  <c r="Z85" i="82"/>
  <c r="W86" i="82" s="1"/>
  <c r="Z85" i="10"/>
  <c r="AE85" i="10" s="1"/>
  <c r="Z83" i="99"/>
  <c r="AE83" i="99" s="1"/>
  <c r="Z87" i="85"/>
  <c r="W88" i="85" s="1"/>
  <c r="Z83" i="90"/>
  <c r="AE83" i="90" s="1"/>
  <c r="Z85" i="43"/>
  <c r="W86" i="43" s="1"/>
  <c r="AF82" i="95"/>
  <c r="AG82" i="95"/>
  <c r="AE82" i="95"/>
  <c r="W83" i="95"/>
  <c r="AI85" i="11"/>
  <c r="Y86" i="55"/>
  <c r="X86" i="55"/>
  <c r="Y86" i="83"/>
  <c r="X86" i="83"/>
  <c r="AH83" i="99"/>
  <c r="AI86" i="102"/>
  <c r="AH87" i="49"/>
  <c r="AG87" i="35"/>
  <c r="AF87" i="35"/>
  <c r="W88" i="35"/>
  <c r="AE87" i="35"/>
  <c r="AG85" i="82"/>
  <c r="AF85" i="82"/>
  <c r="AE85" i="82"/>
  <c r="Y89" i="94"/>
  <c r="X89" i="94"/>
  <c r="AH85" i="91"/>
  <c r="AI85" i="55"/>
  <c r="AI85" i="83"/>
  <c r="W84" i="99"/>
  <c r="AF83" i="99"/>
  <c r="Y86" i="11"/>
  <c r="X86" i="11"/>
  <c r="Y87" i="102"/>
  <c r="X87" i="102"/>
  <c r="AE86" i="42"/>
  <c r="W87" i="42"/>
  <c r="AF86" i="42"/>
  <c r="AG86" i="42"/>
  <c r="AH85" i="50"/>
  <c r="AF91" i="98"/>
  <c r="W92" i="98"/>
  <c r="AE91" i="98"/>
  <c r="AG91" i="98"/>
  <c r="Y88" i="16"/>
  <c r="X88" i="16"/>
  <c r="Z85" i="91"/>
  <c r="AH87" i="85"/>
  <c r="AE87" i="48"/>
  <c r="AF87" i="48"/>
  <c r="AG87" i="48"/>
  <c r="W88" i="48"/>
  <c r="Y92" i="18"/>
  <c r="X92" i="18"/>
  <c r="Z87" i="49"/>
  <c r="Y87" i="87"/>
  <c r="X87" i="87"/>
  <c r="AI87" i="16"/>
  <c r="AI91" i="18"/>
  <c r="AH83" i="103"/>
  <c r="AI88" i="94"/>
  <c r="Z85" i="50"/>
  <c r="Z83" i="103"/>
  <c r="AH85" i="10"/>
  <c r="AH83" i="90"/>
  <c r="AH85" i="43"/>
  <c r="AH85" i="82"/>
  <c r="W86" i="10" l="1"/>
  <c r="AI86" i="87"/>
  <c r="AE87" i="85"/>
  <c r="AF85" i="10"/>
  <c r="AF85" i="43"/>
  <c r="AG83" i="99"/>
  <c r="AI83" i="99" s="1"/>
  <c r="AG85" i="10"/>
  <c r="AI85" i="10" s="1"/>
  <c r="Z86" i="55"/>
  <c r="AG86" i="55" s="1"/>
  <c r="AF83" i="90"/>
  <c r="AG83" i="90"/>
  <c r="AI83" i="90" s="1"/>
  <c r="AF87" i="85"/>
  <c r="AG87" i="85"/>
  <c r="AI87" i="85" s="1"/>
  <c r="AG85" i="43"/>
  <c r="AE85" i="43"/>
  <c r="Z89" i="94"/>
  <c r="W90" i="94" s="1"/>
  <c r="Z86" i="83"/>
  <c r="AF86" i="83" s="1"/>
  <c r="W84" i="90"/>
  <c r="AH86" i="11"/>
  <c r="AI85" i="82"/>
  <c r="Y86" i="43"/>
  <c r="X86" i="43"/>
  <c r="AF86" i="55"/>
  <c r="W87" i="55"/>
  <c r="Y88" i="85"/>
  <c r="X88" i="85"/>
  <c r="AE85" i="50"/>
  <c r="AF85" i="50"/>
  <c r="AG85" i="50"/>
  <c r="W86" i="50"/>
  <c r="Z86" i="11"/>
  <c r="AH89" i="94"/>
  <c r="AI87" i="48"/>
  <c r="AI91" i="98"/>
  <c r="AH86" i="83"/>
  <c r="W84" i="103"/>
  <c r="AG83" i="103"/>
  <c r="AF83" i="103"/>
  <c r="AE83" i="103"/>
  <c r="W86" i="91"/>
  <c r="AG85" i="91"/>
  <c r="AF85" i="91"/>
  <c r="AE85" i="91"/>
  <c r="Y92" i="98"/>
  <c r="X92" i="98"/>
  <c r="Y87" i="42"/>
  <c r="X87" i="42"/>
  <c r="AH87" i="102"/>
  <c r="Y86" i="82"/>
  <c r="X86" i="82"/>
  <c r="AE86" i="83"/>
  <c r="W87" i="83"/>
  <c r="AG86" i="83"/>
  <c r="Y86" i="10"/>
  <c r="X86" i="10"/>
  <c r="AH87" i="87"/>
  <c r="AH92" i="18"/>
  <c r="AH88" i="16"/>
  <c r="AI86" i="42"/>
  <c r="Z87" i="102"/>
  <c r="AI87" i="35"/>
  <c r="Y83" i="95"/>
  <c r="X83" i="95"/>
  <c r="Y84" i="90"/>
  <c r="X84" i="90"/>
  <c r="AE87" i="49"/>
  <c r="W88" i="49"/>
  <c r="AF87" i="49"/>
  <c r="AG87" i="49"/>
  <c r="Z87" i="87"/>
  <c r="Z92" i="18"/>
  <c r="Y88" i="48"/>
  <c r="X88" i="48"/>
  <c r="Z88" i="16"/>
  <c r="Y84" i="99"/>
  <c r="X84" i="99"/>
  <c r="Y88" i="35"/>
  <c r="X88" i="35"/>
  <c r="AH86" i="55"/>
  <c r="AI82" i="95"/>
  <c r="AE86" i="55" l="1"/>
  <c r="AI85" i="43"/>
  <c r="Z86" i="82"/>
  <c r="AF89" i="94"/>
  <c r="AG89" i="94"/>
  <c r="Z87" i="42"/>
  <c r="AF87" i="42" s="1"/>
  <c r="Z92" i="98"/>
  <c r="AF92" i="98" s="1"/>
  <c r="Z88" i="85"/>
  <c r="AF88" i="85" s="1"/>
  <c r="AE89" i="94"/>
  <c r="Z84" i="90"/>
  <c r="W85" i="90" s="1"/>
  <c r="Z86" i="10"/>
  <c r="W87" i="10" s="1"/>
  <c r="Z88" i="48"/>
  <c r="W89" i="48" s="1"/>
  <c r="Y88" i="49"/>
  <c r="X88" i="49"/>
  <c r="AH84" i="90"/>
  <c r="AH86" i="82"/>
  <c r="Y84" i="103"/>
  <c r="X84" i="103"/>
  <c r="AI87" i="49"/>
  <c r="AE86" i="82"/>
  <c r="W87" i="82"/>
  <c r="AG86" i="82"/>
  <c r="AF86" i="82"/>
  <c r="W87" i="11"/>
  <c r="AG86" i="11"/>
  <c r="AF86" i="11"/>
  <c r="AE86" i="11"/>
  <c r="AI85" i="50"/>
  <c r="AH92" i="98"/>
  <c r="Y86" i="91"/>
  <c r="X86" i="91"/>
  <c r="AH88" i="85"/>
  <c r="AI86" i="55"/>
  <c r="AH88" i="35"/>
  <c r="AG92" i="98"/>
  <c r="W93" i="98"/>
  <c r="AI83" i="103"/>
  <c r="W89" i="85"/>
  <c r="AE88" i="85"/>
  <c r="AG88" i="85"/>
  <c r="AH86" i="43"/>
  <c r="AH84" i="99"/>
  <c r="Z84" i="99"/>
  <c r="Z88" i="35"/>
  <c r="AH83" i="95"/>
  <c r="Y87" i="83"/>
  <c r="X87" i="83"/>
  <c r="AE88" i="16"/>
  <c r="W89" i="16"/>
  <c r="AF88" i="16"/>
  <c r="AG88" i="16"/>
  <c r="AE92" i="18"/>
  <c r="AF92" i="18"/>
  <c r="W93" i="18"/>
  <c r="AG92" i="18"/>
  <c r="Z83" i="95"/>
  <c r="AF87" i="102"/>
  <c r="AE87" i="102"/>
  <c r="AG87" i="102"/>
  <c r="W88" i="102"/>
  <c r="AI86" i="83"/>
  <c r="Y86" i="50"/>
  <c r="X86" i="50"/>
  <c r="Z86" i="43"/>
  <c r="Y90" i="94"/>
  <c r="X90" i="94"/>
  <c r="AH88" i="48"/>
  <c r="AF87" i="87"/>
  <c r="AE87" i="87"/>
  <c r="W88" i="87"/>
  <c r="AG87" i="87"/>
  <c r="AH86" i="10"/>
  <c r="AH87" i="42"/>
  <c r="AI85" i="91"/>
  <c r="Y87" i="55"/>
  <c r="X87" i="55"/>
  <c r="AI89" i="94" l="1"/>
  <c r="AE92" i="98"/>
  <c r="W88" i="42"/>
  <c r="AE87" i="42"/>
  <c r="AE84" i="90"/>
  <c r="AF84" i="90"/>
  <c r="AG87" i="42"/>
  <c r="AF86" i="10"/>
  <c r="AG84" i="90"/>
  <c r="AE86" i="10"/>
  <c r="Z84" i="103"/>
  <c r="AG88" i="48"/>
  <c r="AE88" i="48"/>
  <c r="Z86" i="50"/>
  <c r="AF86" i="50" s="1"/>
  <c r="AG86" i="10"/>
  <c r="AF88" i="48"/>
  <c r="AI87" i="87"/>
  <c r="AH86" i="50"/>
  <c r="AH87" i="83"/>
  <c r="W85" i="99"/>
  <c r="AE84" i="99"/>
  <c r="AG84" i="99"/>
  <c r="AF84" i="99"/>
  <c r="Y89" i="85"/>
  <c r="X89" i="85"/>
  <c r="AI86" i="11"/>
  <c r="Y87" i="82"/>
  <c r="X87" i="82"/>
  <c r="AH90" i="94"/>
  <c r="AE86" i="50"/>
  <c r="AF83" i="95"/>
  <c r="W84" i="95"/>
  <c r="AE83" i="95"/>
  <c r="AG83" i="95"/>
  <c r="Z87" i="83"/>
  <c r="AI92" i="98"/>
  <c r="AH86" i="91"/>
  <c r="AI86" i="82"/>
  <c r="Y85" i="90"/>
  <c r="X85" i="90"/>
  <c r="Y89" i="48"/>
  <c r="X89" i="48"/>
  <c r="Y88" i="87"/>
  <c r="X88" i="87"/>
  <c r="Z90" i="94"/>
  <c r="Y89" i="16"/>
  <c r="X89" i="16"/>
  <c r="Z86" i="91"/>
  <c r="AH84" i="103"/>
  <c r="Y88" i="42"/>
  <c r="X88" i="42"/>
  <c r="Y93" i="18"/>
  <c r="X93" i="18"/>
  <c r="W85" i="103"/>
  <c r="AG84" i="103"/>
  <c r="AF84" i="103"/>
  <c r="AE84" i="103"/>
  <c r="AH88" i="49"/>
  <c r="Y87" i="10"/>
  <c r="X87" i="10"/>
  <c r="Y88" i="102"/>
  <c r="X88" i="102"/>
  <c r="AI88" i="16"/>
  <c r="Y87" i="11"/>
  <c r="X87" i="11"/>
  <c r="AH87" i="55"/>
  <c r="Z87" i="55"/>
  <c r="AE86" i="43"/>
  <c r="AF86" i="43"/>
  <c r="W87" i="43"/>
  <c r="AG86" i="43"/>
  <c r="AI87" i="102"/>
  <c r="AI92" i="18"/>
  <c r="W89" i="35"/>
  <c r="AE88" i="35"/>
  <c r="AF88" i="35"/>
  <c r="AG88" i="35"/>
  <c r="AI88" i="85"/>
  <c r="Y93" i="98"/>
  <c r="X93" i="98"/>
  <c r="Z88" i="49"/>
  <c r="AI86" i="10" l="1"/>
  <c r="AI87" i="42"/>
  <c r="AI84" i="90"/>
  <c r="W87" i="50"/>
  <c r="Z88" i="102"/>
  <c r="W89" i="102" s="1"/>
  <c r="Z87" i="11"/>
  <c r="AE87" i="11" s="1"/>
  <c r="Z89" i="16"/>
  <c r="AX89" i="16" s="1"/>
  <c r="S89" i="16" s="1"/>
  <c r="AC89" i="16" s="1"/>
  <c r="AG86" i="50"/>
  <c r="Z93" i="98"/>
  <c r="AG93" i="98" s="1"/>
  <c r="Z85" i="90"/>
  <c r="W86" i="90" s="1"/>
  <c r="AI88" i="48"/>
  <c r="Z89" i="85"/>
  <c r="AG89" i="85" s="1"/>
  <c r="Z89" i="48"/>
  <c r="W90" i="48" s="1"/>
  <c r="Z87" i="10"/>
  <c r="AF87" i="10" s="1"/>
  <c r="AE88" i="102"/>
  <c r="AG88" i="102"/>
  <c r="AH88" i="42"/>
  <c r="AH88" i="87"/>
  <c r="Y87" i="43"/>
  <c r="X87" i="43"/>
  <c r="AH88" i="102"/>
  <c r="W87" i="91"/>
  <c r="AG86" i="91"/>
  <c r="AF86" i="91"/>
  <c r="AE86" i="91"/>
  <c r="Z88" i="87"/>
  <c r="AF87" i="83"/>
  <c r="AE87" i="83"/>
  <c r="W88" i="83"/>
  <c r="AG87" i="83"/>
  <c r="Y89" i="35"/>
  <c r="X89" i="35"/>
  <c r="AI86" i="43"/>
  <c r="AH87" i="11"/>
  <c r="Y85" i="103"/>
  <c r="X85" i="103"/>
  <c r="Z88" i="42"/>
  <c r="AH89" i="16"/>
  <c r="AH85" i="90"/>
  <c r="AE87" i="55"/>
  <c r="W88" i="55"/>
  <c r="AF87" i="55"/>
  <c r="AG87" i="55"/>
  <c r="AF85" i="90"/>
  <c r="AH93" i="98"/>
  <c r="AH87" i="10"/>
  <c r="Y84" i="95"/>
  <c r="X84" i="95"/>
  <c r="Y87" i="50"/>
  <c r="X87" i="50"/>
  <c r="AH87" i="82"/>
  <c r="AI84" i="99"/>
  <c r="W88" i="11"/>
  <c r="AG87" i="11"/>
  <c r="AF87" i="11"/>
  <c r="AH93" i="18"/>
  <c r="AF89" i="16"/>
  <c r="AE89" i="16"/>
  <c r="AG89" i="16"/>
  <c r="AI83" i="95"/>
  <c r="AH89" i="85"/>
  <c r="AE88" i="49"/>
  <c r="AG88" i="49"/>
  <c r="W89" i="49"/>
  <c r="AF88" i="49"/>
  <c r="AI88" i="35"/>
  <c r="AI84" i="103"/>
  <c r="Z93" i="18"/>
  <c r="AG90" i="94"/>
  <c r="AF90" i="94"/>
  <c r="AE90" i="94"/>
  <c r="W91" i="94"/>
  <c r="AH89" i="48"/>
  <c r="Z87" i="82"/>
  <c r="Y85" i="99"/>
  <c r="X85" i="99"/>
  <c r="AF89" i="48" l="1"/>
  <c r="AE89" i="48"/>
  <c r="AI86" i="50"/>
  <c r="AF88" i="102"/>
  <c r="AF93" i="98"/>
  <c r="AI93" i="98" s="1"/>
  <c r="AG85" i="90"/>
  <c r="AE85" i="90"/>
  <c r="Z85" i="99"/>
  <c r="AG85" i="99" s="1"/>
  <c r="AE87" i="10"/>
  <c r="AE93" i="98"/>
  <c r="AG89" i="48"/>
  <c r="AI89" i="48" s="1"/>
  <c r="W94" i="98"/>
  <c r="AE89" i="85"/>
  <c r="W90" i="85"/>
  <c r="Z84" i="95"/>
  <c r="AE84" i="95" s="1"/>
  <c r="Z85" i="103"/>
  <c r="W86" i="103" s="1"/>
  <c r="AG87" i="10"/>
  <c r="AI87" i="10" s="1"/>
  <c r="W88" i="10"/>
  <c r="AF89" i="85"/>
  <c r="AH85" i="99"/>
  <c r="AI88" i="49"/>
  <c r="AH84" i="95"/>
  <c r="AF88" i="87"/>
  <c r="AE88" i="87"/>
  <c r="W89" i="87"/>
  <c r="AG88" i="87"/>
  <c r="Y89" i="102"/>
  <c r="X89" i="102"/>
  <c r="AI86" i="91"/>
  <c r="AI89" i="16"/>
  <c r="AI88" i="102"/>
  <c r="AI89" i="85"/>
  <c r="AG88" i="42"/>
  <c r="AE88" i="42"/>
  <c r="W89" i="42"/>
  <c r="AF88" i="42"/>
  <c r="AH89" i="35"/>
  <c r="Y88" i="83"/>
  <c r="X88" i="83"/>
  <c r="AH87" i="43"/>
  <c r="Y88" i="10"/>
  <c r="X88" i="10"/>
  <c r="AI87" i="11"/>
  <c r="AG87" i="82"/>
  <c r="AE87" i="82"/>
  <c r="W88" i="82"/>
  <c r="AF87" i="82"/>
  <c r="AH87" i="50"/>
  <c r="AE93" i="18"/>
  <c r="W94" i="18"/>
  <c r="AF93" i="18"/>
  <c r="AG93" i="18"/>
  <c r="Y89" i="49"/>
  <c r="X89" i="49"/>
  <c r="Y88" i="11"/>
  <c r="X88" i="11"/>
  <c r="Z87" i="50"/>
  <c r="AI87" i="55"/>
  <c r="AH85" i="103"/>
  <c r="AI87" i="83"/>
  <c r="Y87" i="91"/>
  <c r="X87" i="91"/>
  <c r="Z87" i="43"/>
  <c r="Y94" i="98"/>
  <c r="X94" i="98"/>
  <c r="Y86" i="90"/>
  <c r="X86" i="90"/>
  <c r="Y88" i="55"/>
  <c r="X88" i="55"/>
  <c r="Y91" i="94"/>
  <c r="X91" i="94"/>
  <c r="AI90" i="94"/>
  <c r="Z89" i="35"/>
  <c r="Y90" i="48"/>
  <c r="X90" i="48"/>
  <c r="Y90" i="85"/>
  <c r="X90" i="85"/>
  <c r="AF84" i="95" l="1"/>
  <c r="W86" i="99"/>
  <c r="AE85" i="99"/>
  <c r="AE85" i="103"/>
  <c r="AG85" i="103"/>
  <c r="W85" i="95"/>
  <c r="X85" i="95" s="1"/>
  <c r="AG84" i="95"/>
  <c r="AI84" i="95" s="1"/>
  <c r="AF85" i="103"/>
  <c r="AI85" i="90"/>
  <c r="AF85" i="99"/>
  <c r="Z90" i="85"/>
  <c r="Z88" i="55"/>
  <c r="Z89" i="102"/>
  <c r="AE89" i="102" s="1"/>
  <c r="Z88" i="10"/>
  <c r="AE88" i="10" s="1"/>
  <c r="Z89" i="49"/>
  <c r="AX89" i="49" s="1"/>
  <c r="S89" i="49" s="1"/>
  <c r="AC89" i="49" s="1"/>
  <c r="Z91" i="94"/>
  <c r="AG91" i="94" s="1"/>
  <c r="Z94" i="98"/>
  <c r="AF94" i="98" s="1"/>
  <c r="Z87" i="91"/>
  <c r="AF87" i="91" s="1"/>
  <c r="AH88" i="83"/>
  <c r="AH86" i="90"/>
  <c r="AE87" i="50"/>
  <c r="AF87" i="50"/>
  <c r="W88" i="50"/>
  <c r="AG87" i="50"/>
  <c r="Z86" i="90"/>
  <c r="AH88" i="11"/>
  <c r="Y85" i="95"/>
  <c r="AH90" i="48"/>
  <c r="AE87" i="43"/>
  <c r="AF87" i="43"/>
  <c r="W88" i="43"/>
  <c r="AG87" i="43"/>
  <c r="Z88" i="11"/>
  <c r="Y88" i="82"/>
  <c r="X88" i="82"/>
  <c r="AI88" i="87"/>
  <c r="Y86" i="99"/>
  <c r="X86" i="99"/>
  <c r="AI88" i="42"/>
  <c r="AH90" i="85"/>
  <c r="Z90" i="48"/>
  <c r="AH88" i="55"/>
  <c r="AH94" i="98"/>
  <c r="AH87" i="91"/>
  <c r="Y94" i="18"/>
  <c r="X94" i="18"/>
  <c r="AI87" i="82"/>
  <c r="AH89" i="102"/>
  <c r="AI85" i="99"/>
  <c r="AI93" i="18"/>
  <c r="AF90" i="85"/>
  <c r="AG90" i="85"/>
  <c r="AE90" i="85"/>
  <c r="W91" i="85"/>
  <c r="AG94" i="98"/>
  <c r="AH89" i="49"/>
  <c r="Y89" i="42"/>
  <c r="X89" i="42"/>
  <c r="AH88" i="10"/>
  <c r="AE89" i="35"/>
  <c r="W90" i="35"/>
  <c r="AF89" i="35"/>
  <c r="AG89" i="35"/>
  <c r="Z88" i="83"/>
  <c r="AH91" i="94"/>
  <c r="AG88" i="55"/>
  <c r="AE88" i="55"/>
  <c r="AF88" i="55"/>
  <c r="W89" i="55"/>
  <c r="Y89" i="87"/>
  <c r="X89" i="87"/>
  <c r="Y86" i="103"/>
  <c r="X86" i="103"/>
  <c r="AI85" i="103" l="1"/>
  <c r="W95" i="98"/>
  <c r="AE94" i="98"/>
  <c r="AF88" i="10"/>
  <c r="W90" i="102"/>
  <c r="Y90" i="102" s="1"/>
  <c r="AF89" i="102"/>
  <c r="Z89" i="42"/>
  <c r="AG87" i="91"/>
  <c r="AG89" i="102"/>
  <c r="W88" i="91"/>
  <c r="AG88" i="10"/>
  <c r="W89" i="10"/>
  <c r="Y89" i="10" s="1"/>
  <c r="W92" i="94"/>
  <c r="Z88" i="82"/>
  <c r="AE88" i="82" s="1"/>
  <c r="AF91" i="94"/>
  <c r="AI91" i="94" s="1"/>
  <c r="AE89" i="49"/>
  <c r="AE87" i="91"/>
  <c r="AE91" i="94"/>
  <c r="AG89" i="49"/>
  <c r="AF89" i="49"/>
  <c r="Z89" i="87"/>
  <c r="AX89" i="87" s="1"/>
  <c r="S89" i="87" s="1"/>
  <c r="AC89" i="87" s="1"/>
  <c r="Z94" i="18"/>
  <c r="AE94" i="18" s="1"/>
  <c r="Z85" i="95"/>
  <c r="AE85" i="95" s="1"/>
  <c r="AH86" i="99"/>
  <c r="AG89" i="87"/>
  <c r="AE89" i="87"/>
  <c r="AH86" i="103"/>
  <c r="AI88" i="55"/>
  <c r="Y91" i="85"/>
  <c r="X91" i="85"/>
  <c r="Y88" i="43"/>
  <c r="X88" i="43"/>
  <c r="AF86" i="90"/>
  <c r="AE86" i="90"/>
  <c r="W87" i="90"/>
  <c r="AG86" i="90"/>
  <c r="AI87" i="50"/>
  <c r="Y88" i="91"/>
  <c r="X88" i="91"/>
  <c r="X89" i="10"/>
  <c r="Z86" i="103"/>
  <c r="Y90" i="35"/>
  <c r="X90" i="35"/>
  <c r="AI90" i="85"/>
  <c r="AH88" i="82"/>
  <c r="AH85" i="95"/>
  <c r="X90" i="102"/>
  <c r="Y95" i="98"/>
  <c r="X95" i="98"/>
  <c r="W89" i="82"/>
  <c r="AF88" i="82"/>
  <c r="AG88" i="82"/>
  <c r="AI87" i="43"/>
  <c r="Y92" i="94"/>
  <c r="X92" i="94"/>
  <c r="AH89" i="87"/>
  <c r="AH89" i="42"/>
  <c r="W91" i="48"/>
  <c r="AE90" i="48"/>
  <c r="AF90" i="48"/>
  <c r="AG90" i="48"/>
  <c r="Z86" i="99"/>
  <c r="AI89" i="35"/>
  <c r="Y89" i="55"/>
  <c r="X89" i="55"/>
  <c r="AF88" i="83"/>
  <c r="AE88" i="83"/>
  <c r="AG88" i="83"/>
  <c r="W89" i="83"/>
  <c r="AG89" i="42"/>
  <c r="AE89" i="42"/>
  <c r="AF89" i="42"/>
  <c r="W90" i="42"/>
  <c r="AI94" i="98"/>
  <c r="AH94" i="18"/>
  <c r="W89" i="11"/>
  <c r="AG88" i="11"/>
  <c r="AF88" i="11"/>
  <c r="AE88" i="11"/>
  <c r="Y88" i="50"/>
  <c r="X88" i="50"/>
  <c r="AG94" i="18" l="1"/>
  <c r="AF89" i="87"/>
  <c r="AF94" i="18"/>
  <c r="AI89" i="102"/>
  <c r="AG85" i="95"/>
  <c r="AF85" i="95"/>
  <c r="W95" i="18"/>
  <c r="AI88" i="10"/>
  <c r="AI89" i="49"/>
  <c r="Z95" i="98"/>
  <c r="W96" i="98" s="1"/>
  <c r="AI87" i="91"/>
  <c r="W86" i="95"/>
  <c r="X86" i="95" s="1"/>
  <c r="Z88" i="91"/>
  <c r="W89" i="91" s="1"/>
  <c r="Z90" i="35"/>
  <c r="AG90" i="35" s="1"/>
  <c r="Z88" i="50"/>
  <c r="AE88" i="50" s="1"/>
  <c r="Z89" i="10"/>
  <c r="AE89" i="10" s="1"/>
  <c r="Z88" i="43"/>
  <c r="AF88" i="43" s="1"/>
  <c r="Y89" i="83"/>
  <c r="X89" i="83"/>
  <c r="AI90" i="48"/>
  <c r="AI88" i="82"/>
  <c r="AI86" i="90"/>
  <c r="AH89" i="55"/>
  <c r="AH92" i="94"/>
  <c r="AI88" i="11"/>
  <c r="AH90" i="102"/>
  <c r="AH91" i="85"/>
  <c r="AF95" i="98"/>
  <c r="Z89" i="55"/>
  <c r="AX89" i="55" s="1"/>
  <c r="S89" i="55" s="1"/>
  <c r="AI89" i="42"/>
  <c r="AI88" i="83"/>
  <c r="AE86" i="99"/>
  <c r="W87" i="99"/>
  <c r="AF86" i="99"/>
  <c r="AG86" i="99"/>
  <c r="AH90" i="35"/>
  <c r="AH88" i="50"/>
  <c r="Y89" i="11"/>
  <c r="X89" i="11"/>
  <c r="Y86" i="95"/>
  <c r="AH95" i="98"/>
  <c r="Z90" i="102"/>
  <c r="AH89" i="10"/>
  <c r="AH88" i="43"/>
  <c r="Z91" i="85"/>
  <c r="Y95" i="18"/>
  <c r="X95" i="18"/>
  <c r="W90" i="10"/>
  <c r="AF89" i="10"/>
  <c r="AI89" i="87"/>
  <c r="AI94" i="18"/>
  <c r="Y90" i="42"/>
  <c r="X90" i="42"/>
  <c r="AI85" i="95"/>
  <c r="Y91" i="48"/>
  <c r="X91" i="48"/>
  <c r="Z92" i="94"/>
  <c r="Y89" i="82"/>
  <c r="X89" i="82"/>
  <c r="W87" i="103"/>
  <c r="AG86" i="103"/>
  <c r="AF86" i="103"/>
  <c r="AE86" i="103"/>
  <c r="AH88" i="91"/>
  <c r="Y87" i="90"/>
  <c r="X87" i="90"/>
  <c r="AG95" i="98" l="1"/>
  <c r="AG89" i="10"/>
  <c r="AE95" i="98"/>
  <c r="AE88" i="91"/>
  <c r="AE90" i="35"/>
  <c r="AF88" i="91"/>
  <c r="W91" i="35"/>
  <c r="AG88" i="91"/>
  <c r="AI88" i="91" s="1"/>
  <c r="AF90" i="35"/>
  <c r="W89" i="43"/>
  <c r="Z95" i="18"/>
  <c r="AE88" i="43"/>
  <c r="AG88" i="50"/>
  <c r="Z91" i="48"/>
  <c r="W92" i="48" s="1"/>
  <c r="W89" i="50"/>
  <c r="Y89" i="50" s="1"/>
  <c r="AF88" i="50"/>
  <c r="Z89" i="11"/>
  <c r="AX89" i="11" s="1"/>
  <c r="S89" i="11" s="1"/>
  <c r="AC89" i="11" s="1"/>
  <c r="Z89" i="82"/>
  <c r="AF89" i="82" s="1"/>
  <c r="Z87" i="90"/>
  <c r="AF87" i="90" s="1"/>
  <c r="AG88" i="43"/>
  <c r="AI88" i="43" s="1"/>
  <c r="Z86" i="95"/>
  <c r="AF86" i="95" s="1"/>
  <c r="AG89" i="82"/>
  <c r="W90" i="82"/>
  <c r="Y90" i="10"/>
  <c r="X90" i="10"/>
  <c r="AE92" i="94"/>
  <c r="W93" i="94"/>
  <c r="AG92" i="94"/>
  <c r="AF92" i="94"/>
  <c r="Y96" i="98"/>
  <c r="X96" i="98"/>
  <c r="Y89" i="91"/>
  <c r="X89" i="91"/>
  <c r="AH90" i="42"/>
  <c r="AI86" i="103"/>
  <c r="AF91" i="85"/>
  <c r="AE91" i="85"/>
  <c r="W92" i="85"/>
  <c r="AG91" i="85"/>
  <c r="Y87" i="99"/>
  <c r="X87" i="99"/>
  <c r="AC89" i="55"/>
  <c r="AE89" i="55"/>
  <c r="AF89" i="55"/>
  <c r="AG89" i="55"/>
  <c r="AH87" i="90"/>
  <c r="AH91" i="48"/>
  <c r="AI89" i="10"/>
  <c r="W91" i="102"/>
  <c r="AG90" i="102"/>
  <c r="AE90" i="102"/>
  <c r="AF90" i="102"/>
  <c r="AI86" i="99"/>
  <c r="AI90" i="35"/>
  <c r="AH89" i="83"/>
  <c r="Y91" i="35"/>
  <c r="X91" i="35"/>
  <c r="Y87" i="103"/>
  <c r="X87" i="103"/>
  <c r="Z90" i="42"/>
  <c r="AH95" i="18"/>
  <c r="AH89" i="11"/>
  <c r="Z89" i="83"/>
  <c r="AX89" i="83" s="1"/>
  <c r="S89" i="83" s="1"/>
  <c r="Y89" i="43"/>
  <c r="X89" i="43"/>
  <c r="AH89" i="82"/>
  <c r="AE95" i="18"/>
  <c r="AF95" i="18"/>
  <c r="W96" i="18"/>
  <c r="AG95" i="18"/>
  <c r="AH86" i="95"/>
  <c r="AG89" i="11"/>
  <c r="AF89" i="11"/>
  <c r="AE89" i="11"/>
  <c r="AI95" i="98"/>
  <c r="AI88" i="50" l="1"/>
  <c r="AG87" i="90"/>
  <c r="AE87" i="90"/>
  <c r="W88" i="90"/>
  <c r="X89" i="50"/>
  <c r="Z87" i="99"/>
  <c r="AG91" i="48"/>
  <c r="AF91" i="48"/>
  <c r="AE89" i="82"/>
  <c r="AE91" i="48"/>
  <c r="AG86" i="95"/>
  <c r="W87" i="95"/>
  <c r="AE86" i="95"/>
  <c r="Z87" i="103"/>
  <c r="W88" i="103" s="1"/>
  <c r="Z91" i="35"/>
  <c r="AE91" i="35" s="1"/>
  <c r="Y96" i="18"/>
  <c r="X96" i="18"/>
  <c r="AE89" i="83"/>
  <c r="AC89" i="83"/>
  <c r="AF89" i="83"/>
  <c r="AG89" i="83"/>
  <c r="AI89" i="55"/>
  <c r="Y92" i="85"/>
  <c r="X92" i="85"/>
  <c r="AH89" i="50"/>
  <c r="AH96" i="98"/>
  <c r="AI92" i="94"/>
  <c r="AI90" i="102"/>
  <c r="AI91" i="85"/>
  <c r="Z89" i="50"/>
  <c r="AH89" i="91"/>
  <c r="Z96" i="98"/>
  <c r="Y92" i="48"/>
  <c r="X92" i="48"/>
  <c r="AI95" i="18"/>
  <c r="AH87" i="103"/>
  <c r="AI87" i="90"/>
  <c r="AH87" i="99"/>
  <c r="Z89" i="91"/>
  <c r="AX89" i="91" s="1"/>
  <c r="S89" i="91" s="1"/>
  <c r="Y90" i="82"/>
  <c r="X90" i="82"/>
  <c r="AI89" i="11"/>
  <c r="AH89" i="43"/>
  <c r="AG87" i="103"/>
  <c r="AF87" i="103"/>
  <c r="AE87" i="103"/>
  <c r="Y88" i="90"/>
  <c r="X88" i="90"/>
  <c r="Y91" i="102"/>
  <c r="X91" i="102"/>
  <c r="W88" i="99"/>
  <c r="AG87" i="99"/>
  <c r="AE87" i="99"/>
  <c r="AF87" i="99"/>
  <c r="AH90" i="10"/>
  <c r="AI89" i="82"/>
  <c r="Z89" i="43"/>
  <c r="AX89" i="43" s="1"/>
  <c r="S89" i="43" s="1"/>
  <c r="Z90" i="10"/>
  <c r="AG90" i="42"/>
  <c r="AE90" i="42"/>
  <c r="AF90" i="42"/>
  <c r="W91" i="42"/>
  <c r="AH91" i="35"/>
  <c r="Y93" i="94"/>
  <c r="X93" i="94"/>
  <c r="Y87" i="95"/>
  <c r="X87" i="95"/>
  <c r="W92" i="35" l="1"/>
  <c r="AI91" i="48"/>
  <c r="Z88" i="90"/>
  <c r="AF91" i="35"/>
  <c r="AI86" i="95"/>
  <c r="AG91" i="35"/>
  <c r="Z90" i="82"/>
  <c r="AF90" i="82" s="1"/>
  <c r="Z93" i="94"/>
  <c r="W94" i="94" s="1"/>
  <c r="Z92" i="85"/>
  <c r="AF92" i="85" s="1"/>
  <c r="AH93" i="94"/>
  <c r="AI90" i="42"/>
  <c r="AE90" i="10"/>
  <c r="AG90" i="10"/>
  <c r="W91" i="10"/>
  <c r="AF90" i="10"/>
  <c r="AI87" i="99"/>
  <c r="AF96" i="98"/>
  <c r="AE96" i="98"/>
  <c r="AG96" i="98"/>
  <c r="W97" i="98"/>
  <c r="AI87" i="103"/>
  <c r="Y92" i="35"/>
  <c r="X92" i="35"/>
  <c r="AG89" i="43"/>
  <c r="AC89" i="43"/>
  <c r="AE89" i="43"/>
  <c r="AF89" i="43"/>
  <c r="Y88" i="99"/>
  <c r="X88" i="99"/>
  <c r="AH88" i="90"/>
  <c r="AG89" i="91"/>
  <c r="AF89" i="91"/>
  <c r="AE89" i="91"/>
  <c r="AC89" i="91"/>
  <c r="AH92" i="85"/>
  <c r="AI89" i="83"/>
  <c r="AH91" i="102"/>
  <c r="AF88" i="90"/>
  <c r="AE88" i="90"/>
  <c r="W89" i="90"/>
  <c r="AG88" i="90"/>
  <c r="AH92" i="48"/>
  <c r="AE92" i="85"/>
  <c r="W93" i="85"/>
  <c r="AG92" i="85"/>
  <c r="AH96" i="18"/>
  <c r="AE93" i="94"/>
  <c r="AG93" i="94"/>
  <c r="AF93" i="94"/>
  <c r="Y91" i="42"/>
  <c r="X91" i="42"/>
  <c r="Z91" i="102"/>
  <c r="Y88" i="103"/>
  <c r="X88" i="103"/>
  <c r="Z92" i="48"/>
  <c r="AI91" i="35"/>
  <c r="AH87" i="95"/>
  <c r="Z87" i="95"/>
  <c r="AH90" i="82"/>
  <c r="AE89" i="50"/>
  <c r="AF89" i="50"/>
  <c r="AG89" i="50"/>
  <c r="W90" i="50"/>
  <c r="Z96" i="18"/>
  <c r="AE90" i="82" l="1"/>
  <c r="AG90" i="82"/>
  <c r="AI90" i="82" s="1"/>
  <c r="W91" i="82"/>
  <c r="Z92" i="35"/>
  <c r="W93" i="35" s="1"/>
  <c r="Z88" i="99"/>
  <c r="Z91" i="42"/>
  <c r="AE91" i="42" s="1"/>
  <c r="Z88" i="103"/>
  <c r="W89" i="103" s="1"/>
  <c r="Y90" i="50"/>
  <c r="X90" i="50"/>
  <c r="AI89" i="50"/>
  <c r="AH88" i="103"/>
  <c r="AI92" i="85"/>
  <c r="AH88" i="99"/>
  <c r="Y97" i="98"/>
  <c r="X97" i="98"/>
  <c r="AE92" i="48"/>
  <c r="W93" i="48"/>
  <c r="AF92" i="48"/>
  <c r="AG92" i="48"/>
  <c r="AF87" i="95"/>
  <c r="AE87" i="95"/>
  <c r="W88" i="95"/>
  <c r="AG87" i="95"/>
  <c r="AG88" i="103"/>
  <c r="AH91" i="42"/>
  <c r="Y89" i="90"/>
  <c r="X89" i="90"/>
  <c r="AE88" i="99"/>
  <c r="W89" i="99"/>
  <c r="AG88" i="99"/>
  <c r="AF88" i="99"/>
  <c r="AG92" i="35"/>
  <c r="Y91" i="10"/>
  <c r="X91" i="10"/>
  <c r="AI88" i="90"/>
  <c r="AI96" i="98"/>
  <c r="W92" i="102"/>
  <c r="AG91" i="102"/>
  <c r="AF91" i="102"/>
  <c r="AE91" i="102"/>
  <c r="AI90" i="10"/>
  <c r="AE96" i="18"/>
  <c r="W97" i="18"/>
  <c r="AF96" i="18"/>
  <c r="AG96" i="18"/>
  <c r="Y94" i="94"/>
  <c r="X94" i="94"/>
  <c r="AI89" i="43"/>
  <c r="AI93" i="94"/>
  <c r="Y93" i="85"/>
  <c r="X93" i="85"/>
  <c r="AI89" i="91"/>
  <c r="AH92" i="35"/>
  <c r="Y91" i="82"/>
  <c r="X91" i="82"/>
  <c r="W92" i="42" l="1"/>
  <c r="AG91" i="42"/>
  <c r="AF91" i="42"/>
  <c r="AE92" i="35"/>
  <c r="AF88" i="103"/>
  <c r="AF92" i="35"/>
  <c r="AI92" i="35" s="1"/>
  <c r="Z93" i="85"/>
  <c r="W94" i="85" s="1"/>
  <c r="AE88" i="103"/>
  <c r="AI88" i="103" s="1"/>
  <c r="Z97" i="98"/>
  <c r="AF97" i="98" s="1"/>
  <c r="Z89" i="90"/>
  <c r="AF89" i="90" s="1"/>
  <c r="Y89" i="99"/>
  <c r="X89" i="99"/>
  <c r="Y97" i="18"/>
  <c r="X97" i="18"/>
  <c r="AI91" i="42"/>
  <c r="AH91" i="10"/>
  <c r="AI88" i="99"/>
  <c r="AI96" i="18"/>
  <c r="AI91" i="102"/>
  <c r="Z91" i="10"/>
  <c r="Y93" i="35"/>
  <c r="X93" i="35"/>
  <c r="AH89" i="90"/>
  <c r="Y89" i="103"/>
  <c r="X89" i="103"/>
  <c r="Y93" i="48"/>
  <c r="X93" i="48"/>
  <c r="AH90" i="50"/>
  <c r="AH91" i="82"/>
  <c r="Y92" i="42"/>
  <c r="X92" i="42"/>
  <c r="Y88" i="95"/>
  <c r="X88" i="95"/>
  <c r="AI92" i="48"/>
  <c r="AH94" i="94"/>
  <c r="Z91" i="82"/>
  <c r="AH93" i="85"/>
  <c r="Z94" i="94"/>
  <c r="Y92" i="102"/>
  <c r="X92" i="102"/>
  <c r="AI87" i="95"/>
  <c r="AH97" i="98"/>
  <c r="Z90" i="50"/>
  <c r="AG93" i="85" l="1"/>
  <c r="AE93" i="85"/>
  <c r="AF93" i="85"/>
  <c r="W98" i="98"/>
  <c r="Y98" i="98" s="1"/>
  <c r="AG97" i="98"/>
  <c r="AI97" i="98" s="1"/>
  <c r="AE97" i="98"/>
  <c r="W90" i="90"/>
  <c r="Z97" i="18"/>
  <c r="W98" i="18" s="1"/>
  <c r="Z89" i="99"/>
  <c r="AX89" i="99" s="1"/>
  <c r="S89" i="99" s="1"/>
  <c r="AC89" i="99" s="1"/>
  <c r="Z92" i="42"/>
  <c r="AG92" i="42" s="1"/>
  <c r="Z93" i="35"/>
  <c r="AE93" i="35" s="1"/>
  <c r="AG89" i="90"/>
  <c r="AE89" i="90"/>
  <c r="AF94" i="94"/>
  <c r="AG94" i="94"/>
  <c r="AE94" i="94"/>
  <c r="W95" i="94"/>
  <c r="AH88" i="95"/>
  <c r="AH97" i="18"/>
  <c r="AH92" i="102"/>
  <c r="Z88" i="95"/>
  <c r="AH92" i="42"/>
  <c r="AH93" i="35"/>
  <c r="AF97" i="18"/>
  <c r="AG93" i="35"/>
  <c r="AF93" i="35"/>
  <c r="AF90" i="50"/>
  <c r="AG90" i="50"/>
  <c r="AE90" i="50"/>
  <c r="W91" i="50"/>
  <c r="Z92" i="102"/>
  <c r="AE91" i="10"/>
  <c r="AF91" i="10"/>
  <c r="W92" i="10"/>
  <c r="AG91" i="10"/>
  <c r="AH89" i="99"/>
  <c r="Y94" i="85"/>
  <c r="X94" i="85"/>
  <c r="Y90" i="90"/>
  <c r="X90" i="90"/>
  <c r="AH93" i="48"/>
  <c r="AH89" i="103"/>
  <c r="AI93" i="85"/>
  <c r="W93" i="42"/>
  <c r="AE92" i="42"/>
  <c r="AG89" i="99"/>
  <c r="AF89" i="99"/>
  <c r="AE89" i="99"/>
  <c r="W92" i="82"/>
  <c r="AF91" i="82"/>
  <c r="AE91" i="82"/>
  <c r="AG91" i="82"/>
  <c r="Z93" i="48"/>
  <c r="Z89" i="103"/>
  <c r="AX89" i="103" s="1"/>
  <c r="S89" i="103" s="1"/>
  <c r="X98" i="98" l="1"/>
  <c r="AG97" i="18"/>
  <c r="AE97" i="18"/>
  <c r="AF92" i="42"/>
  <c r="W94" i="35"/>
  <c r="Y94" i="35" s="1"/>
  <c r="Z98" i="98"/>
  <c r="AG98" i="98" s="1"/>
  <c r="AI89" i="90"/>
  <c r="Z90" i="90"/>
  <c r="AE90" i="90" s="1"/>
  <c r="Y93" i="42"/>
  <c r="X93" i="42"/>
  <c r="AE98" i="98"/>
  <c r="AC98" i="98"/>
  <c r="AF98" i="98"/>
  <c r="Y95" i="94"/>
  <c r="X95" i="94"/>
  <c r="AI89" i="99"/>
  <c r="AI92" i="42"/>
  <c r="AH90" i="90"/>
  <c r="W93" i="102"/>
  <c r="AG92" i="102"/>
  <c r="AE92" i="102"/>
  <c r="AF92" i="102"/>
  <c r="AI93" i="35"/>
  <c r="AI94" i="94"/>
  <c r="AI90" i="50"/>
  <c r="AH94" i="85"/>
  <c r="AI91" i="10"/>
  <c r="AI97" i="18"/>
  <c r="AF88" i="95"/>
  <c r="AE88" i="95"/>
  <c r="AG88" i="95"/>
  <c r="W89" i="95"/>
  <c r="Y92" i="10"/>
  <c r="X92" i="10"/>
  <c r="Y91" i="50"/>
  <c r="X91" i="50"/>
  <c r="AI91" i="82"/>
  <c r="AG89" i="103"/>
  <c r="AF89" i="103"/>
  <c r="AE89" i="103"/>
  <c r="AC89" i="103"/>
  <c r="AE93" i="48"/>
  <c r="W94" i="48"/>
  <c r="AF93" i="48"/>
  <c r="AG93" i="48"/>
  <c r="Y92" i="82"/>
  <c r="X92" i="82"/>
  <c r="Z94" i="85"/>
  <c r="Y98" i="18"/>
  <c r="X98" i="18"/>
  <c r="AH98" i="98"/>
  <c r="X94" i="35" l="1"/>
  <c r="W91" i="90"/>
  <c r="AG90" i="90"/>
  <c r="AI90" i="90" s="1"/>
  <c r="AF90" i="90"/>
  <c r="Z91" i="50"/>
  <c r="Z94" i="35"/>
  <c r="AE94" i="35" s="1"/>
  <c r="Z98" i="18"/>
  <c r="AG98" i="18" s="1"/>
  <c r="Z92" i="82"/>
  <c r="AE92" i="82" s="1"/>
  <c r="Z93" i="42"/>
  <c r="AF93" i="42" s="1"/>
  <c r="AI88" i="95"/>
  <c r="AH92" i="10"/>
  <c r="Z92" i="10"/>
  <c r="AI89" i="103"/>
  <c r="AF94" i="85"/>
  <c r="AE94" i="85"/>
  <c r="AG94" i="85"/>
  <c r="W95" i="85"/>
  <c r="Y94" i="48"/>
  <c r="X94" i="48"/>
  <c r="AH91" i="50"/>
  <c r="Y89" i="95"/>
  <c r="X89" i="95"/>
  <c r="AH95" i="94"/>
  <c r="AI98" i="98"/>
  <c r="AH98" i="18"/>
  <c r="AH92" i="82"/>
  <c r="AI93" i="48"/>
  <c r="AI92" i="102"/>
  <c r="Z95" i="94"/>
  <c r="AH94" i="35"/>
  <c r="AF94" i="35"/>
  <c r="AG94" i="35"/>
  <c r="W92" i="50"/>
  <c r="AF91" i="50"/>
  <c r="AG91" i="50"/>
  <c r="AE91" i="50"/>
  <c r="Y93" i="102"/>
  <c r="X93" i="102"/>
  <c r="AH93" i="42"/>
  <c r="Y91" i="90"/>
  <c r="X91" i="90"/>
  <c r="W95" i="35" l="1"/>
  <c r="AG93" i="42"/>
  <c r="W93" i="82"/>
  <c r="AE98" i="18"/>
  <c r="AE93" i="42"/>
  <c r="AI93" i="42" s="1"/>
  <c r="AF92" i="82"/>
  <c r="AG92" i="82"/>
  <c r="W94" i="42"/>
  <c r="X94" i="42" s="1"/>
  <c r="AC98" i="18"/>
  <c r="AF98" i="18"/>
  <c r="Z94" i="48"/>
  <c r="W95" i="48" s="1"/>
  <c r="Z93" i="102"/>
  <c r="AF93" i="102" s="1"/>
  <c r="Z89" i="95"/>
  <c r="AX89" i="95" s="1"/>
  <c r="S89" i="95" s="1"/>
  <c r="AC89" i="95" s="1"/>
  <c r="AE94" i="48"/>
  <c r="AF94" i="48"/>
  <c r="AG94" i="48"/>
  <c r="AH93" i="102"/>
  <c r="Y92" i="50"/>
  <c r="X92" i="50"/>
  <c r="AH89" i="95"/>
  <c r="AI94" i="85"/>
  <c r="W94" i="102"/>
  <c r="AG93" i="102"/>
  <c r="AE95" i="94"/>
  <c r="W96" i="94"/>
  <c r="AG95" i="94"/>
  <c r="AF95" i="94"/>
  <c r="AE89" i="95"/>
  <c r="AF89" i="95"/>
  <c r="AG89" i="95"/>
  <c r="AE92" i="10"/>
  <c r="AF92" i="10"/>
  <c r="AG92" i="10"/>
  <c r="W93" i="10"/>
  <c r="AH91" i="90"/>
  <c r="AI91" i="50"/>
  <c r="Y95" i="35"/>
  <c r="X95" i="35"/>
  <c r="Y95" i="85"/>
  <c r="X95" i="85"/>
  <c r="AI94" i="35"/>
  <c r="Z91" i="90"/>
  <c r="Y93" i="82"/>
  <c r="X93" i="82"/>
  <c r="AH94" i="48"/>
  <c r="AI98" i="18"/>
  <c r="AE93" i="102" l="1"/>
  <c r="Z95" i="35"/>
  <c r="AE95" i="35" s="1"/>
  <c r="AI92" i="82"/>
  <c r="Y94" i="42"/>
  <c r="Z94" i="42"/>
  <c r="AE94" i="42" s="1"/>
  <c r="Z92" i="50"/>
  <c r="AE92" i="50" s="1"/>
  <c r="W92" i="90"/>
  <c r="AG91" i="90"/>
  <c r="AF91" i="90"/>
  <c r="AE91" i="90"/>
  <c r="AH95" i="35"/>
  <c r="AH94" i="42"/>
  <c r="AI92" i="10"/>
  <c r="AI89" i="95"/>
  <c r="Y94" i="102"/>
  <c r="X94" i="102"/>
  <c r="W96" i="35"/>
  <c r="AF95" i="35"/>
  <c r="AG95" i="35"/>
  <c r="Y95" i="48"/>
  <c r="X95" i="48"/>
  <c r="AH93" i="82"/>
  <c r="AH95" i="85"/>
  <c r="Z93" i="82"/>
  <c r="Y93" i="10"/>
  <c r="X93" i="10"/>
  <c r="Y96" i="94"/>
  <c r="X96" i="94"/>
  <c r="Z95" i="85"/>
  <c r="AI95" i="94"/>
  <c r="AI93" i="102"/>
  <c r="AH92" i="50"/>
  <c r="AI94" i="48"/>
  <c r="W95" i="42" l="1"/>
  <c r="AG94" i="42"/>
  <c r="AF92" i="50"/>
  <c r="AF94" i="42"/>
  <c r="W93" i="50"/>
  <c r="X93" i="50" s="1"/>
  <c r="AG92" i="50"/>
  <c r="AI92" i="50" s="1"/>
  <c r="Z96" i="94"/>
  <c r="AF96" i="94" s="1"/>
  <c r="Z93" i="10"/>
  <c r="AE93" i="10" s="1"/>
  <c r="Z94" i="102"/>
  <c r="AG94" i="102" s="1"/>
  <c r="AH93" i="10"/>
  <c r="AH94" i="102"/>
  <c r="W94" i="10"/>
  <c r="Y92" i="90"/>
  <c r="X92" i="90"/>
  <c r="AF95" i="85"/>
  <c r="AE95" i="85"/>
  <c r="W96" i="85"/>
  <c r="AG95" i="85"/>
  <c r="AI94" i="42"/>
  <c r="Y96" i="35"/>
  <c r="X96" i="35"/>
  <c r="AH95" i="48"/>
  <c r="AI95" i="35"/>
  <c r="W94" i="82"/>
  <c r="AG93" i="82"/>
  <c r="AF93" i="82"/>
  <c r="AE93" i="82"/>
  <c r="Z95" i="48"/>
  <c r="Y93" i="50"/>
  <c r="AI91" i="90"/>
  <c r="AH96" i="94"/>
  <c r="Y95" i="42"/>
  <c r="X95" i="42"/>
  <c r="AG93" i="10" l="1"/>
  <c r="AF93" i="10"/>
  <c r="AG96" i="94"/>
  <c r="AE94" i="102"/>
  <c r="AE96" i="94"/>
  <c r="AI96" i="94" s="1"/>
  <c r="W95" i="102"/>
  <c r="Y95" i="102" s="1"/>
  <c r="W97" i="94"/>
  <c r="AF94" i="102"/>
  <c r="Z93" i="50"/>
  <c r="AF93" i="50" s="1"/>
  <c r="Z95" i="42"/>
  <c r="AE95" i="42" s="1"/>
  <c r="AH93" i="50"/>
  <c r="AG93" i="50"/>
  <c r="AG95" i="48"/>
  <c r="W96" i="48"/>
  <c r="AE95" i="48"/>
  <c r="AF95" i="48"/>
  <c r="Y94" i="82"/>
  <c r="X94" i="82"/>
  <c r="Y96" i="85"/>
  <c r="X96" i="85"/>
  <c r="Y94" i="10"/>
  <c r="X94" i="10"/>
  <c r="AI95" i="85"/>
  <c r="AH92" i="90"/>
  <c r="AH96" i="35"/>
  <c r="Z92" i="90"/>
  <c r="AI94" i="102"/>
  <c r="Y97" i="94"/>
  <c r="X97" i="94"/>
  <c r="AH95" i="42"/>
  <c r="AI93" i="82"/>
  <c r="Z96" i="35"/>
  <c r="AI93" i="10"/>
  <c r="W94" i="50" l="1"/>
  <c r="X95" i="102"/>
  <c r="AE93" i="50"/>
  <c r="W96" i="42"/>
  <c r="AF95" i="42"/>
  <c r="AG95" i="42"/>
  <c r="AI95" i="42" s="1"/>
  <c r="Z95" i="102"/>
  <c r="W96" i="102" s="1"/>
  <c r="Z97" i="94"/>
  <c r="AG97" i="94" s="1"/>
  <c r="Z96" i="85"/>
  <c r="AG96" i="85" s="1"/>
  <c r="AH94" i="10"/>
  <c r="AF96" i="85"/>
  <c r="AH94" i="82"/>
  <c r="AI95" i="48"/>
  <c r="AI93" i="50"/>
  <c r="Z94" i="10"/>
  <c r="Z94" i="82"/>
  <c r="Y96" i="48"/>
  <c r="X96" i="48"/>
  <c r="AH97" i="94"/>
  <c r="AH95" i="102"/>
  <c r="Y96" i="42"/>
  <c r="X96" i="42"/>
  <c r="Z96" i="42" s="1"/>
  <c r="AG96" i="35"/>
  <c r="AF96" i="35"/>
  <c r="W97" i="35"/>
  <c r="AE96" i="35"/>
  <c r="Y94" i="50"/>
  <c r="X94" i="50"/>
  <c r="W93" i="90"/>
  <c r="AF92" i="90"/>
  <c r="AE92" i="90"/>
  <c r="AG92" i="90"/>
  <c r="AH96" i="85"/>
  <c r="AE97" i="94" l="1"/>
  <c r="AE95" i="102"/>
  <c r="AF95" i="102"/>
  <c r="AF97" i="94"/>
  <c r="AE96" i="85"/>
  <c r="W98" i="94"/>
  <c r="X98" i="94" s="1"/>
  <c r="AG95" i="102"/>
  <c r="AI95" i="102" s="1"/>
  <c r="W97" i="85"/>
  <c r="X97" i="85" s="1"/>
  <c r="Z94" i="50"/>
  <c r="W95" i="50" s="1"/>
  <c r="Z96" i="48"/>
  <c r="AF96" i="48" s="1"/>
  <c r="W97" i="42"/>
  <c r="AE96" i="42"/>
  <c r="AF96" i="42"/>
  <c r="AG96" i="42"/>
  <c r="Y97" i="35"/>
  <c r="X97" i="35"/>
  <c r="W95" i="82"/>
  <c r="AG94" i="82"/>
  <c r="AF94" i="82"/>
  <c r="AE94" i="82"/>
  <c r="AI96" i="85"/>
  <c r="AH96" i="42"/>
  <c r="AI96" i="35"/>
  <c r="AI92" i="90"/>
  <c r="AE94" i="10"/>
  <c r="AG94" i="10"/>
  <c r="AF94" i="10"/>
  <c r="W95" i="10"/>
  <c r="Y93" i="90"/>
  <c r="X93" i="90"/>
  <c r="AI97" i="94"/>
  <c r="AH94" i="50"/>
  <c r="Y96" i="102"/>
  <c r="X96" i="102"/>
  <c r="AH96" i="48"/>
  <c r="Y98" i="94" l="1"/>
  <c r="Y97" i="85"/>
  <c r="AF94" i="50"/>
  <c r="AE94" i="50"/>
  <c r="AG94" i="50"/>
  <c r="AI94" i="50" s="1"/>
  <c r="Z96" i="102"/>
  <c r="W97" i="102" s="1"/>
  <c r="W97" i="48"/>
  <c r="Y97" i="48" s="1"/>
  <c r="AG96" i="48"/>
  <c r="Z93" i="90"/>
  <c r="AG93" i="90" s="1"/>
  <c r="Z97" i="35"/>
  <c r="AE97" i="35" s="1"/>
  <c r="AE96" i="48"/>
  <c r="Y95" i="82"/>
  <c r="X95" i="82"/>
  <c r="AH97" i="85"/>
  <c r="AH93" i="90"/>
  <c r="AH98" i="94"/>
  <c r="Y95" i="50"/>
  <c r="X95" i="50"/>
  <c r="Z98" i="94"/>
  <c r="AI94" i="82"/>
  <c r="X97" i="48"/>
  <c r="AI96" i="42"/>
  <c r="AI94" i="10"/>
  <c r="Y95" i="10"/>
  <c r="X95" i="10"/>
  <c r="Z97" i="85"/>
  <c r="AH96" i="102"/>
  <c r="AH97" i="35"/>
  <c r="Y97" i="42"/>
  <c r="X97" i="42"/>
  <c r="AF96" i="102" l="1"/>
  <c r="AE93" i="90"/>
  <c r="AG96" i="102"/>
  <c r="W94" i="90"/>
  <c r="Y94" i="90" s="1"/>
  <c r="AE96" i="102"/>
  <c r="AF93" i="90"/>
  <c r="AI93" i="90" s="1"/>
  <c r="AI96" i="48"/>
  <c r="W98" i="35"/>
  <c r="Y98" i="35" s="1"/>
  <c r="Z97" i="48"/>
  <c r="AG97" i="48" s="1"/>
  <c r="Z97" i="42"/>
  <c r="Z95" i="50"/>
  <c r="AE95" i="50" s="1"/>
  <c r="AG97" i="35"/>
  <c r="AF97" i="35"/>
  <c r="AC98" i="94"/>
  <c r="AG98" i="94"/>
  <c r="AF98" i="94"/>
  <c r="AE98" i="94"/>
  <c r="Y97" i="102"/>
  <c r="X97" i="102"/>
  <c r="AH97" i="42"/>
  <c r="AH95" i="10"/>
  <c r="Z95" i="10"/>
  <c r="AI96" i="102"/>
  <c r="AH97" i="48"/>
  <c r="AH95" i="50"/>
  <c r="AF97" i="85"/>
  <c r="AE97" i="85"/>
  <c r="AG97" i="85"/>
  <c r="W98" i="85"/>
  <c r="AF97" i="48"/>
  <c r="W98" i="48"/>
  <c r="AE97" i="48"/>
  <c r="AH95" i="82"/>
  <c r="AG97" i="42"/>
  <c r="AE97" i="42"/>
  <c r="AF97" i="42"/>
  <c r="W98" i="42"/>
  <c r="W96" i="50"/>
  <c r="AF95" i="50"/>
  <c r="Z95" i="82"/>
  <c r="X98" i="35"/>
  <c r="X94" i="90" l="1"/>
  <c r="AG95" i="50"/>
  <c r="AI97" i="35"/>
  <c r="Z98" i="35"/>
  <c r="AC98" i="35" s="1"/>
  <c r="AF98" i="35"/>
  <c r="AG98" i="35"/>
  <c r="AI97" i="42"/>
  <c r="AI97" i="48"/>
  <c r="AI97" i="85"/>
  <c r="AE95" i="10"/>
  <c r="AF95" i="10"/>
  <c r="W96" i="10"/>
  <c r="AG95" i="10"/>
  <c r="AH98" i="35"/>
  <c r="Y98" i="48"/>
  <c r="X98" i="48"/>
  <c r="AH97" i="102"/>
  <c r="Y96" i="50"/>
  <c r="X96" i="50"/>
  <c r="Z97" i="102"/>
  <c r="AI95" i="50"/>
  <c r="AH94" i="90"/>
  <c r="Y98" i="42"/>
  <c r="X98" i="42"/>
  <c r="Y98" i="85"/>
  <c r="X98" i="85"/>
  <c r="AI98" i="94"/>
  <c r="Z94" i="90"/>
  <c r="W96" i="82"/>
  <c r="AF95" i="82"/>
  <c r="AG95" i="82"/>
  <c r="AE95" i="82"/>
  <c r="AE98" i="35" l="1"/>
  <c r="Z96" i="50"/>
  <c r="Z98" i="48"/>
  <c r="AC98" i="48" s="1"/>
  <c r="Z98" i="42"/>
  <c r="AE98" i="42" s="1"/>
  <c r="AE96" i="50"/>
  <c r="AF96" i="50"/>
  <c r="AG96" i="50"/>
  <c r="W97" i="50"/>
  <c r="AH96" i="50"/>
  <c r="AE98" i="48"/>
  <c r="AF98" i="48"/>
  <c r="AG98" i="48"/>
  <c r="AH98" i="85"/>
  <c r="Y96" i="10"/>
  <c r="X96" i="10"/>
  <c r="AI95" i="82"/>
  <c r="W95" i="90"/>
  <c r="AG94" i="90"/>
  <c r="AF94" i="90"/>
  <c r="AE94" i="90"/>
  <c r="Z98" i="85"/>
  <c r="W98" i="102"/>
  <c r="AG97" i="102"/>
  <c r="AF97" i="102"/>
  <c r="AE97" i="102"/>
  <c r="AI95" i="10"/>
  <c r="AI98" i="35"/>
  <c r="AH98" i="42"/>
  <c r="Y96" i="82"/>
  <c r="X96" i="82"/>
  <c r="AH98" i="48"/>
  <c r="AF98" i="42" l="1"/>
  <c r="AC98" i="42"/>
  <c r="AG98" i="42"/>
  <c r="AI97" i="102"/>
  <c r="AI98" i="48"/>
  <c r="AI98" i="42"/>
  <c r="AI94" i="90"/>
  <c r="AE98" i="85"/>
  <c r="AC98" i="85"/>
  <c r="AF98" i="85"/>
  <c r="AG98" i="85"/>
  <c r="Y97" i="50"/>
  <c r="X97" i="50"/>
  <c r="Y98" i="102"/>
  <c r="X98" i="102"/>
  <c r="AH96" i="10"/>
  <c r="Y95" i="90"/>
  <c r="X95" i="90"/>
  <c r="Z96" i="10"/>
  <c r="AH96" i="82"/>
  <c r="Z96" i="82"/>
  <c r="AI96" i="50"/>
  <c r="AH98" i="102" l="1"/>
  <c r="AH97" i="50"/>
  <c r="AI98" i="85"/>
  <c r="AE96" i="10"/>
  <c r="AF96" i="10"/>
  <c r="AG96" i="10"/>
  <c r="W97" i="10"/>
  <c r="Z98" i="102"/>
  <c r="Z97" i="50"/>
  <c r="W97" i="82"/>
  <c r="AG96" i="82"/>
  <c r="AF96" i="82"/>
  <c r="AE96" i="82"/>
  <c r="AH95" i="90"/>
  <c r="Z95" i="90"/>
  <c r="AI96" i="10" l="1"/>
  <c r="W96" i="90"/>
  <c r="AG95" i="90"/>
  <c r="AF95" i="90"/>
  <c r="AE95" i="90"/>
  <c r="Y97" i="82"/>
  <c r="X97" i="82"/>
  <c r="AG98" i="102"/>
  <c r="AF98" i="102"/>
  <c r="AE98" i="102"/>
  <c r="AC98" i="102"/>
  <c r="Y97" i="10"/>
  <c r="X97" i="10"/>
  <c r="AI96" i="82"/>
  <c r="AE97" i="50"/>
  <c r="AF97" i="50"/>
  <c r="W98" i="50"/>
  <c r="AG97" i="50"/>
  <c r="Z97" i="82" l="1"/>
  <c r="AF97" i="82" s="1"/>
  <c r="Z97" i="10"/>
  <c r="AF97" i="10" s="1"/>
  <c r="AE97" i="82"/>
  <c r="W98" i="82"/>
  <c r="AG97" i="82"/>
  <c r="AH97" i="82"/>
  <c r="AE97" i="10"/>
  <c r="AG97" i="10"/>
  <c r="AI98" i="102"/>
  <c r="AI95" i="90"/>
  <c r="AI97" i="50"/>
  <c r="Y96" i="90"/>
  <c r="X96" i="90"/>
  <c r="Y98" i="50"/>
  <c r="X98" i="50"/>
  <c r="AH97" i="10"/>
  <c r="W98" i="10" l="1"/>
  <c r="Z96" i="90"/>
  <c r="Z98" i="50"/>
  <c r="AC98" i="50" s="1"/>
  <c r="AG98" i="50"/>
  <c r="Y98" i="10"/>
  <c r="X98" i="10"/>
  <c r="AI97" i="10"/>
  <c r="Y98" i="82"/>
  <c r="X98" i="82"/>
  <c r="AH98" i="50"/>
  <c r="AI97" i="82"/>
  <c r="W97" i="90"/>
  <c r="AG96" i="90"/>
  <c r="AE96" i="90"/>
  <c r="AF96" i="90"/>
  <c r="AH96" i="90"/>
  <c r="AF98" i="50" l="1"/>
  <c r="AE98" i="50"/>
  <c r="Z98" i="10"/>
  <c r="AC98" i="10" s="1"/>
  <c r="Z98" i="82"/>
  <c r="AG98" i="82" s="1"/>
  <c r="AI96" i="90"/>
  <c r="AH98" i="10"/>
  <c r="AH98" i="82"/>
  <c r="AE98" i="10"/>
  <c r="AG98" i="10"/>
  <c r="Y97" i="90"/>
  <c r="X97" i="90"/>
  <c r="AI98" i="50"/>
  <c r="AF98" i="10" l="1"/>
  <c r="AE98" i="82"/>
  <c r="AI98" i="82" s="1"/>
  <c r="AC98" i="82"/>
  <c r="AF98" i="82"/>
  <c r="Z97" i="90"/>
  <c r="W98" i="90" s="1"/>
  <c r="AG97" i="90"/>
  <c r="AI98" i="10"/>
  <c r="AH97" i="90"/>
  <c r="AE97" i="90" l="1"/>
  <c r="AF97" i="90"/>
  <c r="AI97" i="90"/>
  <c r="Y98" i="90"/>
  <c r="X98" i="90"/>
  <c r="Z98" i="90" l="1"/>
  <c r="AG98" i="90" s="1"/>
  <c r="AE98" i="90"/>
  <c r="AC98" i="90"/>
  <c r="AH98" i="90"/>
  <c r="AF98" i="90" l="1"/>
  <c r="AI98" i="90"/>
  <c r="G14" i="75" l="1"/>
  <c r="AK14" i="75" s="1"/>
  <c r="G14" i="24"/>
  <c r="AK14" i="24" s="1"/>
  <c r="G19" i="75"/>
  <c r="AK19" i="75" s="1"/>
  <c r="AT19" i="75" s="1"/>
  <c r="G22" i="75"/>
  <c r="AK22" i="75" s="1"/>
  <c r="AL22" i="75" s="1"/>
  <c r="AU22" i="75" s="1"/>
  <c r="G14" i="23"/>
  <c r="AK14" i="23" s="1"/>
  <c r="AL14" i="23" s="1"/>
  <c r="AU14" i="23" s="1"/>
  <c r="G14" i="17"/>
  <c r="AK14" i="17" s="1"/>
  <c r="G17" i="75"/>
  <c r="AK17" i="75" s="1"/>
  <c r="G20" i="75"/>
  <c r="AK20" i="75" s="1"/>
  <c r="G23" i="24"/>
  <c r="AK23" i="24" s="1"/>
  <c r="AL23" i="24" s="1"/>
  <c r="AU23" i="24" s="1"/>
  <c r="G21" i="24"/>
  <c r="AK21" i="24" s="1"/>
  <c r="AT21" i="24" s="1"/>
  <c r="G16" i="75"/>
  <c r="AK16" i="75" s="1"/>
  <c r="AL16" i="75" s="1"/>
  <c r="AU16" i="75" s="1"/>
  <c r="G20" i="24"/>
  <c r="AK20" i="24" s="1"/>
  <c r="AT20" i="24" s="1"/>
  <c r="G14" i="63"/>
  <c r="AK14" i="63" s="1"/>
  <c r="AT14" i="63" s="1"/>
  <c r="G15" i="75"/>
  <c r="AK15" i="75" s="1"/>
  <c r="G16" i="24"/>
  <c r="AK16" i="24" s="1"/>
  <c r="G21" i="75"/>
  <c r="AK21" i="75" s="1"/>
  <c r="G17" i="24"/>
  <c r="AK17" i="24" s="1"/>
  <c r="G19" i="24"/>
  <c r="AK19" i="24" s="1"/>
  <c r="G18" i="75"/>
  <c r="AK18" i="75" s="1"/>
  <c r="AL18" i="75" s="1"/>
  <c r="AU18" i="75" s="1"/>
  <c r="G15" i="24"/>
  <c r="AK15" i="24" s="1"/>
  <c r="G22" i="24"/>
  <c r="AK22" i="24" s="1"/>
  <c r="AL22" i="24" s="1"/>
  <c r="AU22" i="24" s="1"/>
  <c r="G18" i="24"/>
  <c r="AK18" i="24" s="1"/>
  <c r="G23" i="75"/>
  <c r="AK23" i="75" s="1"/>
  <c r="G14" i="27"/>
  <c r="AK14" i="27" s="1"/>
  <c r="AL14" i="27" s="1"/>
  <c r="AU14" i="27" s="1"/>
  <c r="G14" i="66"/>
  <c r="AK14" i="66" s="1"/>
  <c r="G22" i="17"/>
  <c r="AK22" i="17" s="1"/>
  <c r="G20" i="27"/>
  <c r="AK20" i="27" s="1"/>
  <c r="G17" i="66"/>
  <c r="AK17" i="66" s="1"/>
  <c r="AL17" i="66" s="1"/>
  <c r="AU17" i="66" s="1"/>
  <c r="G19" i="27"/>
  <c r="AK19" i="27" s="1"/>
  <c r="G15" i="17"/>
  <c r="AK15" i="17" s="1"/>
  <c r="AT15" i="17" s="1"/>
  <c r="G19" i="63"/>
  <c r="AK19" i="63" s="1"/>
  <c r="G22" i="63"/>
  <c r="AK22" i="63" s="1"/>
  <c r="AT22" i="63" s="1"/>
  <c r="G15" i="63"/>
  <c r="AK15" i="63" s="1"/>
  <c r="G17" i="17"/>
  <c r="AK17" i="17" s="1"/>
  <c r="G22" i="23"/>
  <c r="AK22" i="23" s="1"/>
  <c r="G21" i="66"/>
  <c r="AK21" i="66" s="1"/>
  <c r="G18" i="23"/>
  <c r="AK18" i="23" s="1"/>
  <c r="G20" i="63"/>
  <c r="AK20" i="63" s="1"/>
  <c r="AL20" i="63" s="1"/>
  <c r="AU20" i="63" s="1"/>
  <c r="G18" i="27"/>
  <c r="AK18" i="27" s="1"/>
  <c r="G18" i="66"/>
  <c r="AK18" i="66" s="1"/>
  <c r="G21" i="23"/>
  <c r="AK21" i="23" s="1"/>
  <c r="G20" i="66"/>
  <c r="AK20" i="66" s="1"/>
  <c r="AL20" i="66" s="1"/>
  <c r="AU20" i="66" s="1"/>
  <c r="G14" i="58"/>
  <c r="AK14" i="58" s="1"/>
  <c r="AL14" i="58" s="1"/>
  <c r="AU14" i="58" s="1"/>
  <c r="G21" i="27"/>
  <c r="AK21" i="27" s="1"/>
  <c r="G22" i="66"/>
  <c r="AK22" i="66" s="1"/>
  <c r="AT22" i="66" s="1"/>
  <c r="G17" i="63"/>
  <c r="AK17" i="63" s="1"/>
  <c r="AT17" i="63" s="1"/>
  <c r="G16" i="17"/>
  <c r="AK16" i="17" s="1"/>
  <c r="AT16" i="17" s="1"/>
  <c r="G22" i="27"/>
  <c r="AK22" i="27" s="1"/>
  <c r="G23" i="66"/>
  <c r="AK23" i="66" s="1"/>
  <c r="G19" i="17"/>
  <c r="AK19" i="17" s="1"/>
  <c r="G20" i="17"/>
  <c r="AK20" i="17" s="1"/>
  <c r="AL20" i="17" s="1"/>
  <c r="AU20" i="17" s="1"/>
  <c r="G23" i="17"/>
  <c r="AK23" i="17" s="1"/>
  <c r="G16" i="27"/>
  <c r="AK16" i="27" s="1"/>
  <c r="AT16" i="27" s="1"/>
  <c r="G17" i="23"/>
  <c r="AK17" i="23" s="1"/>
  <c r="AT17" i="23" s="1"/>
  <c r="G21" i="17"/>
  <c r="AK21" i="17" s="1"/>
  <c r="AT21" i="17" s="1"/>
  <c r="G16" i="63"/>
  <c r="AK16" i="63" s="1"/>
  <c r="AT16" i="63" s="1"/>
  <c r="G18" i="17"/>
  <c r="AK18" i="17" s="1"/>
  <c r="AT18" i="17" s="1"/>
  <c r="G16" i="66"/>
  <c r="AK16" i="66" s="1"/>
  <c r="G18" i="63"/>
  <c r="AK18" i="63" s="1"/>
  <c r="G14" i="70"/>
  <c r="AK14" i="70" s="1"/>
  <c r="AL14" i="70" s="1"/>
  <c r="AU14" i="70" s="1"/>
  <c r="G15" i="27"/>
  <c r="AK15" i="27" s="1"/>
  <c r="AT15" i="27" s="1"/>
  <c r="G23" i="63"/>
  <c r="AK23" i="63" s="1"/>
  <c r="G19" i="66"/>
  <c r="AK19" i="66" s="1"/>
  <c r="G19" i="23"/>
  <c r="AK19" i="23" s="1"/>
  <c r="AT19" i="23" s="1"/>
  <c r="G16" i="23"/>
  <c r="AK16" i="23" s="1"/>
  <c r="G21" i="63"/>
  <c r="AK21" i="63" s="1"/>
  <c r="AT21" i="63" s="1"/>
  <c r="G20" i="23"/>
  <c r="AK20" i="23" s="1"/>
  <c r="G15" i="66"/>
  <c r="AK15" i="66" s="1"/>
  <c r="AT15" i="66" s="1"/>
  <c r="G17" i="27"/>
  <c r="AK17" i="27" s="1"/>
  <c r="G15" i="23"/>
  <c r="AK15" i="23" s="1"/>
  <c r="G23" i="27"/>
  <c r="AK23" i="27" s="1"/>
  <c r="G23" i="23"/>
  <c r="AK23" i="23" s="1"/>
  <c r="AL23" i="23" s="1"/>
  <c r="AU23" i="23" s="1"/>
  <c r="G16" i="70"/>
  <c r="AK16" i="70" s="1"/>
  <c r="G14" i="28"/>
  <c r="AK14" i="28" s="1"/>
  <c r="G19" i="70"/>
  <c r="AK19" i="70" s="1"/>
  <c r="G18" i="58"/>
  <c r="AK18" i="58" s="1"/>
  <c r="G23" i="58"/>
  <c r="AK23" i="58" s="1"/>
  <c r="AT23" i="58" s="1"/>
  <c r="G20" i="70"/>
  <c r="AK20" i="70" s="1"/>
  <c r="AT20" i="70" s="1"/>
  <c r="G16" i="58"/>
  <c r="AK16" i="58" s="1"/>
  <c r="AL16" i="58" s="1"/>
  <c r="AU16" i="58" s="1"/>
  <c r="G23" i="70"/>
  <c r="AK23" i="70" s="1"/>
  <c r="G21" i="70"/>
  <c r="AK21" i="70" s="1"/>
  <c r="AT21" i="70" s="1"/>
  <c r="G15" i="58"/>
  <c r="AK15" i="58" s="1"/>
  <c r="AL15" i="58" s="1"/>
  <c r="AU15" i="58" s="1"/>
  <c r="G17" i="70"/>
  <c r="AK17" i="70" s="1"/>
  <c r="G15" i="70"/>
  <c r="AK15" i="70" s="1"/>
  <c r="AL15" i="70" s="1"/>
  <c r="AU15" i="70" s="1"/>
  <c r="G22" i="70"/>
  <c r="AK22" i="70" s="1"/>
  <c r="G17" i="58"/>
  <c r="AK17" i="58" s="1"/>
  <c r="AL17" i="58" s="1"/>
  <c r="AU17" i="58" s="1"/>
  <c r="G21" i="58"/>
  <c r="AK21" i="58" s="1"/>
  <c r="G20" i="58"/>
  <c r="AK20" i="58" s="1"/>
  <c r="AT20" i="58" s="1"/>
  <c r="G19" i="58"/>
  <c r="AK19" i="58" s="1"/>
  <c r="G18" i="70"/>
  <c r="AK18" i="70" s="1"/>
  <c r="G14" i="78"/>
  <c r="AK14" i="78" s="1"/>
  <c r="AT14" i="78" s="1"/>
  <c r="G17" i="28"/>
  <c r="AK17" i="28" s="1"/>
  <c r="G19" i="28"/>
  <c r="AK19" i="28" s="1"/>
  <c r="G14" i="37"/>
  <c r="AK14" i="37" s="1"/>
  <c r="G22" i="58"/>
  <c r="AK22" i="58" s="1"/>
  <c r="G23" i="28"/>
  <c r="AK23" i="28" s="1"/>
  <c r="G21" i="28"/>
  <c r="AK21" i="28" s="1"/>
  <c r="AL21" i="28" s="1"/>
  <c r="AU21" i="28" s="1"/>
  <c r="G20" i="28"/>
  <c r="AK20" i="28" s="1"/>
  <c r="G14" i="19"/>
  <c r="AK14" i="19" s="1"/>
  <c r="G22" i="28"/>
  <c r="AK22" i="28" s="1"/>
  <c r="AT22" i="28" s="1"/>
  <c r="G15" i="28"/>
  <c r="AK15" i="28" s="1"/>
  <c r="G16" i="28"/>
  <c r="AK16" i="28" s="1"/>
  <c r="AT16" i="28" s="1"/>
  <c r="G18" i="28"/>
  <c r="AK18" i="28" s="1"/>
  <c r="AT18" i="28" s="1"/>
  <c r="G23" i="37"/>
  <c r="AK23" i="37" s="1"/>
  <c r="AL23" i="37" s="1"/>
  <c r="AU23" i="37" s="1"/>
  <c r="G18" i="37"/>
  <c r="AK18" i="37" s="1"/>
  <c r="G19" i="37"/>
  <c r="AK19" i="37" s="1"/>
  <c r="AL19" i="37" s="1"/>
  <c r="AU19" i="37" s="1"/>
  <c r="G17" i="19"/>
  <c r="AK17" i="19" s="1"/>
  <c r="G16" i="37"/>
  <c r="AK16" i="37" s="1"/>
  <c r="G18" i="78"/>
  <c r="AK18" i="78" s="1"/>
  <c r="G20" i="78"/>
  <c r="AK20" i="78" s="1"/>
  <c r="AL20" i="78" s="1"/>
  <c r="AU20" i="78" s="1"/>
  <c r="G18" i="19"/>
  <c r="AK18" i="19" s="1"/>
  <c r="G16" i="78"/>
  <c r="AK16" i="78" s="1"/>
  <c r="G23" i="78"/>
  <c r="AK23" i="78" s="1"/>
  <c r="AT23" i="78" s="1"/>
  <c r="G16" i="19"/>
  <c r="AK16" i="19" s="1"/>
  <c r="AT16" i="19" s="1"/>
  <c r="G21" i="78"/>
  <c r="AK21" i="78" s="1"/>
  <c r="AT21" i="78" s="1"/>
  <c r="G14" i="9"/>
  <c r="AK14" i="9" s="1"/>
  <c r="AL14" i="9" s="1"/>
  <c r="AU14" i="9" s="1"/>
  <c r="G17" i="78"/>
  <c r="AK17" i="78" s="1"/>
  <c r="G19" i="78"/>
  <c r="AK19" i="78" s="1"/>
  <c r="AL19" i="78" s="1"/>
  <c r="AU19" i="78" s="1"/>
  <c r="G23" i="9"/>
  <c r="AK23" i="9" s="1"/>
  <c r="G19" i="19"/>
  <c r="AK19" i="19" s="1"/>
  <c r="AT19" i="19" s="1"/>
  <c r="G21" i="19"/>
  <c r="AK21" i="19" s="1"/>
  <c r="AT21" i="19" s="1"/>
  <c r="G20" i="19"/>
  <c r="AK20" i="19" s="1"/>
  <c r="AT20" i="19" s="1"/>
  <c r="G15" i="19"/>
  <c r="AK15" i="19" s="1"/>
  <c r="G15" i="37"/>
  <c r="AK15" i="37" s="1"/>
  <c r="AT15" i="37" s="1"/>
  <c r="G14" i="62"/>
  <c r="AK14" i="62" s="1"/>
  <c r="G14" i="67"/>
  <c r="AK14" i="67" s="1"/>
  <c r="AL14" i="67" s="1"/>
  <c r="AU14" i="67" s="1"/>
  <c r="G22" i="78"/>
  <c r="AK22" i="78" s="1"/>
  <c r="AT22" i="78" s="1"/>
  <c r="G14" i="74"/>
  <c r="AK14" i="74" s="1"/>
  <c r="G21" i="37"/>
  <c r="AK21" i="37" s="1"/>
  <c r="AT21" i="37" s="1"/>
  <c r="G22" i="19"/>
  <c r="AK22" i="19" s="1"/>
  <c r="G22" i="37"/>
  <c r="AK22" i="37" s="1"/>
  <c r="G23" i="19"/>
  <c r="AK23" i="19" s="1"/>
  <c r="G15" i="78"/>
  <c r="AK15" i="78" s="1"/>
  <c r="G20" i="37"/>
  <c r="AK20" i="37" s="1"/>
  <c r="AL20" i="37" s="1"/>
  <c r="AU20" i="37" s="1"/>
  <c r="G17" i="37"/>
  <c r="AK17" i="37" s="1"/>
  <c r="G14" i="33"/>
  <c r="AK14" i="33" s="1"/>
  <c r="G16" i="33"/>
  <c r="AK16" i="33" s="1"/>
  <c r="AL16" i="33" s="1"/>
  <c r="AU16" i="33" s="1"/>
  <c r="G19" i="33"/>
  <c r="AK19" i="33" s="1"/>
  <c r="G15" i="67"/>
  <c r="AK15" i="67" s="1"/>
  <c r="AT15" i="67" s="1"/>
  <c r="G16" i="74"/>
  <c r="AK16" i="74" s="1"/>
  <c r="AT16" i="74" s="1"/>
  <c r="G19" i="74"/>
  <c r="AK19" i="74" s="1"/>
  <c r="AT19" i="74" s="1"/>
  <c r="G19" i="62"/>
  <c r="AK19" i="62" s="1"/>
  <c r="G17" i="62"/>
  <c r="AK17" i="62" s="1"/>
  <c r="G23" i="33"/>
  <c r="AK23" i="33" s="1"/>
  <c r="G22" i="67"/>
  <c r="AK22" i="67" s="1"/>
  <c r="G19" i="67"/>
  <c r="AK19" i="67" s="1"/>
  <c r="G20" i="33"/>
  <c r="AK20" i="33" s="1"/>
  <c r="AL20" i="33" s="1"/>
  <c r="AU20" i="33" s="1"/>
  <c r="G20" i="9"/>
  <c r="AK20" i="9" s="1"/>
  <c r="G15" i="74"/>
  <c r="AK15" i="74" s="1"/>
  <c r="AT15" i="74" s="1"/>
  <c r="G21" i="33"/>
  <c r="AK21" i="33" s="1"/>
  <c r="G18" i="62"/>
  <c r="AK18" i="62" s="1"/>
  <c r="G21" i="9"/>
  <c r="AK21" i="9" s="1"/>
  <c r="G15" i="62"/>
  <c r="AK15" i="62" s="1"/>
  <c r="G23" i="62"/>
  <c r="AK23" i="62" s="1"/>
  <c r="G18" i="33"/>
  <c r="AK18" i="33" s="1"/>
  <c r="AL18" i="33" s="1"/>
  <c r="AU18" i="33" s="1"/>
  <c r="G17" i="33"/>
  <c r="AK17" i="33" s="1"/>
  <c r="G22" i="9"/>
  <c r="AK22" i="9" s="1"/>
  <c r="AT22" i="9" s="1"/>
  <c r="G17" i="9"/>
  <c r="AK17" i="9" s="1"/>
  <c r="AT17" i="9" s="1"/>
  <c r="G23" i="74"/>
  <c r="AK23" i="74" s="1"/>
  <c r="AL23" i="74" s="1"/>
  <c r="AU23" i="74" s="1"/>
  <c r="G16" i="67"/>
  <c r="AK16" i="67" s="1"/>
  <c r="G18" i="9"/>
  <c r="AK18" i="9" s="1"/>
  <c r="G21" i="62"/>
  <c r="AK21" i="62" s="1"/>
  <c r="G14" i="38"/>
  <c r="AK14" i="38" s="1"/>
  <c r="G20" i="67"/>
  <c r="AK20" i="67" s="1"/>
  <c r="G20" i="62"/>
  <c r="AK20" i="62" s="1"/>
  <c r="G22" i="74"/>
  <c r="AK22" i="74" s="1"/>
  <c r="G22" i="62"/>
  <c r="AK22" i="62" s="1"/>
  <c r="G14" i="79"/>
  <c r="AK14" i="79" s="1"/>
  <c r="G18" i="74"/>
  <c r="AK18" i="74" s="1"/>
  <c r="AL18" i="74" s="1"/>
  <c r="AU18" i="74" s="1"/>
  <c r="G15" i="33"/>
  <c r="AK15" i="33" s="1"/>
  <c r="G16" i="9"/>
  <c r="AK16" i="9" s="1"/>
  <c r="AL16" i="9" s="1"/>
  <c r="AU16" i="9" s="1"/>
  <c r="G21" i="74"/>
  <c r="AK21" i="74" s="1"/>
  <c r="G23" i="67"/>
  <c r="AK23" i="67" s="1"/>
  <c r="G14" i="31"/>
  <c r="AK14" i="31" s="1"/>
  <c r="AL14" i="31" s="1"/>
  <c r="AU14" i="31" s="1"/>
  <c r="G17" i="74"/>
  <c r="AK17" i="74" s="1"/>
  <c r="G22" i="33"/>
  <c r="AK22" i="33" s="1"/>
  <c r="G16" i="62"/>
  <c r="AK16" i="62" s="1"/>
  <c r="AT16" i="62" s="1"/>
  <c r="G21" i="67"/>
  <c r="AK21" i="67" s="1"/>
  <c r="AL21" i="67" s="1"/>
  <c r="AU21" i="67" s="1"/>
  <c r="G18" i="67"/>
  <c r="AK18" i="67" s="1"/>
  <c r="G17" i="67"/>
  <c r="AK17" i="67" s="1"/>
  <c r="G15" i="9"/>
  <c r="AK15" i="9" s="1"/>
  <c r="G19" i="9"/>
  <c r="AK19" i="9" s="1"/>
  <c r="AL19" i="9" s="1"/>
  <c r="AU19" i="9" s="1"/>
  <c r="G20" i="74"/>
  <c r="AK20" i="74" s="1"/>
  <c r="G14" i="71"/>
  <c r="AK14" i="71" s="1"/>
  <c r="G17" i="31"/>
  <c r="AK17" i="31" s="1"/>
  <c r="AT17" i="31" s="1"/>
  <c r="G23" i="31"/>
  <c r="AK23" i="31" s="1"/>
  <c r="AT23" i="31" s="1"/>
  <c r="G16" i="31"/>
  <c r="AK16" i="31" s="1"/>
  <c r="AL16" i="31" s="1"/>
  <c r="AU16" i="31" s="1"/>
  <c r="G17" i="38"/>
  <c r="AK17" i="38" s="1"/>
  <c r="G22" i="38"/>
  <c r="AK22" i="38" s="1"/>
  <c r="G18" i="71"/>
  <c r="AK18" i="71" s="1"/>
  <c r="G20" i="31"/>
  <c r="AK20" i="31" s="1"/>
  <c r="G23" i="79"/>
  <c r="AK23" i="79" s="1"/>
  <c r="G19" i="31"/>
  <c r="AK19" i="31" s="1"/>
  <c r="AL19" i="31" s="1"/>
  <c r="AU19" i="31" s="1"/>
  <c r="G15" i="71"/>
  <c r="AK15" i="71" s="1"/>
  <c r="G18" i="31"/>
  <c r="AK18" i="31" s="1"/>
  <c r="AT18" i="31" s="1"/>
  <c r="G21" i="79"/>
  <c r="AK21" i="79" s="1"/>
  <c r="G17" i="71"/>
  <c r="AK17" i="71" s="1"/>
  <c r="AT17" i="71" s="1"/>
  <c r="G16" i="71"/>
  <c r="AK16" i="71" s="1"/>
  <c r="G20" i="38"/>
  <c r="AK20" i="38" s="1"/>
  <c r="AL20" i="38" s="1"/>
  <c r="AU20" i="38" s="1"/>
  <c r="G16" i="38"/>
  <c r="AK16" i="38" s="1"/>
  <c r="G20" i="79"/>
  <c r="AK20" i="79" s="1"/>
  <c r="AL20" i="79" s="1"/>
  <c r="AU20" i="79" s="1"/>
  <c r="G22" i="31"/>
  <c r="AK22" i="31" s="1"/>
  <c r="G15" i="79"/>
  <c r="AK15" i="79" s="1"/>
  <c r="AT15" i="79" s="1"/>
  <c r="G21" i="31"/>
  <c r="AK21" i="31" s="1"/>
  <c r="AT21" i="31" s="1"/>
  <c r="G19" i="79"/>
  <c r="AK19" i="79" s="1"/>
  <c r="AL19" i="79" s="1"/>
  <c r="AU19" i="79" s="1"/>
  <c r="G21" i="71"/>
  <c r="AK21" i="71" s="1"/>
  <c r="G19" i="71"/>
  <c r="AK19" i="71" s="1"/>
  <c r="G16" i="79"/>
  <c r="AK16" i="79" s="1"/>
  <c r="G18" i="79"/>
  <c r="AK18" i="79" s="1"/>
  <c r="AT18" i="79" s="1"/>
  <c r="G22" i="71"/>
  <c r="AK22" i="71" s="1"/>
  <c r="G20" i="71"/>
  <c r="AK20" i="71" s="1"/>
  <c r="G15" i="31"/>
  <c r="AK15" i="31" s="1"/>
  <c r="AT15" i="31" s="1"/>
  <c r="G18" i="38"/>
  <c r="AK18" i="38" s="1"/>
  <c r="AL18" i="38" s="1"/>
  <c r="AU18" i="38" s="1"/>
  <c r="G21" i="38"/>
  <c r="AK21" i="38" s="1"/>
  <c r="G23" i="38"/>
  <c r="AK23" i="38" s="1"/>
  <c r="AL23" i="38" s="1"/>
  <c r="AU23" i="38" s="1"/>
  <c r="G19" i="38"/>
  <c r="AK19" i="38" s="1"/>
  <c r="AT19" i="38" s="1"/>
  <c r="G17" i="79"/>
  <c r="AK17" i="79" s="1"/>
  <c r="AL17" i="79" s="1"/>
  <c r="AU17" i="79" s="1"/>
  <c r="G22" i="79"/>
  <c r="AK22" i="79" s="1"/>
  <c r="G15" i="38"/>
  <c r="AK15" i="38" s="1"/>
  <c r="G23" i="71"/>
  <c r="AK23" i="71" s="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AL16" i="63"/>
  <c r="AU16" i="63" s="1"/>
  <c r="AT20" i="75"/>
  <c r="AL20" i="75"/>
  <c r="AU20" i="75" s="1"/>
  <c r="AL22" i="63"/>
  <c r="AU22" i="63" s="1"/>
  <c r="G90" i="49"/>
  <c r="AL17" i="9"/>
  <c r="AU17" i="9" s="1"/>
  <c r="AL16" i="62"/>
  <c r="AU16" i="62" s="1"/>
  <c r="AL16" i="74"/>
  <c r="AU16" i="74" s="1"/>
  <c r="G98" i="92"/>
  <c r="G97" i="97"/>
  <c r="G93" i="88"/>
  <c r="G89" i="54"/>
  <c r="G90" i="101"/>
  <c r="G90" i="99"/>
  <c r="AL15" i="27"/>
  <c r="AU15" i="27" s="1"/>
  <c r="G90" i="105"/>
  <c r="AL15" i="37"/>
  <c r="AU15" i="37" s="1"/>
  <c r="G90" i="96"/>
  <c r="G94" i="103"/>
  <c r="G89" i="93"/>
  <c r="G90" i="83"/>
  <c r="AL19" i="38"/>
  <c r="AU19" i="38" s="1"/>
  <c r="AL21" i="63"/>
  <c r="AU21" i="63" s="1"/>
  <c r="AL17" i="63"/>
  <c r="AU17" i="63" s="1"/>
  <c r="AL21" i="24"/>
  <c r="AU21" i="24" s="1"/>
  <c r="G94" i="11"/>
  <c r="G90" i="91"/>
  <c r="G94" i="32"/>
  <c r="G90" i="47"/>
  <c r="AL21" i="78"/>
  <c r="AU21" i="78" s="1"/>
  <c r="G98" i="43"/>
  <c r="G90" i="52"/>
  <c r="AL21" i="19"/>
  <c r="AU21" i="19" s="1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AT17" i="74"/>
  <c r="AL17" i="74"/>
  <c r="AU17" i="74" s="1"/>
  <c r="AL23" i="63"/>
  <c r="AU23" i="63" s="1"/>
  <c r="AT23" i="63"/>
  <c r="G94" i="99"/>
  <c r="G93" i="44"/>
  <c r="G89" i="13"/>
  <c r="G98" i="100"/>
  <c r="G90" i="16"/>
  <c r="G90" i="45"/>
  <c r="G90" i="41"/>
  <c r="G91" i="55"/>
  <c r="G91" i="44"/>
  <c r="G91" i="53"/>
  <c r="AL19" i="63"/>
  <c r="AU19" i="63" s="1"/>
  <c r="AT19" i="63"/>
  <c r="AL14" i="66"/>
  <c r="AU14" i="66" s="1"/>
  <c r="AT14" i="66"/>
  <c r="G91" i="43"/>
  <c r="G89" i="86"/>
  <c r="G91" i="20"/>
  <c r="G91" i="87"/>
  <c r="G92" i="100"/>
  <c r="AT18" i="62"/>
  <c r="AL18" i="62"/>
  <c r="AU18" i="62" s="1"/>
  <c r="AT16" i="70"/>
  <c r="AL16" i="70"/>
  <c r="AU16" i="70" s="1"/>
  <c r="AT21" i="33"/>
  <c r="AL21" i="33"/>
  <c r="AU21" i="33" s="1"/>
  <c r="AT22" i="19"/>
  <c r="AL22" i="19"/>
  <c r="AU22" i="19" s="1"/>
  <c r="AL14" i="19"/>
  <c r="AU14" i="19" s="1"/>
  <c r="AT14" i="19"/>
  <c r="G95" i="91"/>
  <c r="G94" i="20"/>
  <c r="G89" i="52"/>
  <c r="G91" i="86"/>
  <c r="AL16" i="23"/>
  <c r="AU16" i="23" s="1"/>
  <c r="AT16" i="23"/>
  <c r="AT15" i="75"/>
  <c r="AL15" i="75"/>
  <c r="AU15" i="75" s="1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AT15" i="19"/>
  <c r="AL15" i="19"/>
  <c r="AU15" i="19" s="1"/>
  <c r="G95" i="32"/>
  <c r="G94" i="88"/>
  <c r="G98" i="96"/>
  <c r="G90" i="11"/>
  <c r="G90" i="86"/>
  <c r="G90" i="88"/>
  <c r="G90" i="92"/>
  <c r="G91" i="13"/>
  <c r="AL18" i="79"/>
  <c r="AU18" i="79" s="1"/>
  <c r="AL23" i="31"/>
  <c r="AU23" i="31" s="1"/>
  <c r="AL19" i="74"/>
  <c r="AU19" i="74" s="1"/>
  <c r="AL22" i="78"/>
  <c r="AU22" i="78" s="1"/>
  <c r="AL16" i="19"/>
  <c r="AU16" i="19" s="1"/>
  <c r="AT14" i="23"/>
  <c r="AL14" i="63"/>
  <c r="AU14" i="63" s="1"/>
  <c r="AT14" i="67"/>
  <c r="AT21" i="67"/>
  <c r="AL20" i="70"/>
  <c r="AU20" i="70" s="1"/>
  <c r="AL18" i="17"/>
  <c r="AU18" i="17" s="1"/>
  <c r="AL17" i="23"/>
  <c r="AU17" i="23" s="1"/>
  <c r="AL15" i="66"/>
  <c r="AU15" i="66" s="1"/>
  <c r="AL16" i="17"/>
  <c r="AU16" i="17" s="1"/>
  <c r="AT16" i="31"/>
  <c r="AL21" i="37"/>
  <c r="AU21" i="37" s="1"/>
  <c r="AL20" i="24"/>
  <c r="AU20" i="24" s="1"/>
  <c r="AL21" i="31"/>
  <c r="AU21" i="31" s="1"/>
  <c r="AL18" i="28"/>
  <c r="AU18" i="28" s="1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H98" i="102" s="1"/>
  <c r="I98" i="102" s="1"/>
  <c r="J98" i="102" s="1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AT23" i="38"/>
  <c r="AT17" i="79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AN14" i="20"/>
  <c r="AP14" i="20"/>
  <c r="AQ14" i="20"/>
  <c r="AR14" i="20"/>
  <c r="AO14" i="20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AP14" i="13"/>
  <c r="AN14" i="13"/>
  <c r="AQ14" i="13"/>
  <c r="AO14" i="13"/>
  <c r="AR14" i="13"/>
  <c r="AR14" i="18"/>
  <c r="AN14" i="18"/>
  <c r="AO14" i="18"/>
  <c r="AP14" i="18"/>
  <c r="AQ14" i="18"/>
  <c r="K15" i="18"/>
  <c r="G96" i="10"/>
  <c r="G96" i="48"/>
  <c r="G96" i="18"/>
  <c r="G96" i="50"/>
  <c r="G96" i="35"/>
  <c r="G96" i="42"/>
  <c r="AR14" i="90"/>
  <c r="AQ14" i="90"/>
  <c r="AO14" i="90"/>
  <c r="AP14" i="90"/>
  <c r="AN14" i="90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AN14" i="91"/>
  <c r="AR14" i="91"/>
  <c r="AO14" i="91"/>
  <c r="AP14" i="91"/>
  <c r="AQ14" i="91"/>
  <c r="K15" i="91"/>
  <c r="AR14" i="95"/>
  <c r="AP14" i="95"/>
  <c r="AO14" i="95"/>
  <c r="AQ14" i="95"/>
  <c r="AN14" i="95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AQ14" i="103"/>
  <c r="AR14" i="103"/>
  <c r="AP14" i="103"/>
  <c r="AN14" i="103"/>
  <c r="AO14" i="103"/>
  <c r="K15" i="103"/>
  <c r="G95" i="98"/>
  <c r="G90" i="90"/>
  <c r="G93" i="98"/>
  <c r="G97" i="102"/>
  <c r="AN14" i="100"/>
  <c r="AO14" i="100"/>
  <c r="AR14" i="100"/>
  <c r="AP14" i="100"/>
  <c r="AQ14" i="100"/>
  <c r="K15" i="100"/>
  <c r="G98" i="82"/>
  <c r="G89" i="87"/>
  <c r="G97" i="82"/>
  <c r="G98" i="85"/>
  <c r="G97" i="85"/>
  <c r="G95" i="90"/>
  <c r="AR14" i="94"/>
  <c r="AO14" i="94"/>
  <c r="AP14" i="94"/>
  <c r="AQ14" i="94"/>
  <c r="AN14" i="94"/>
  <c r="K15" i="94"/>
  <c r="H20" i="86"/>
  <c r="I20" i="86" s="1"/>
  <c r="J20" i="86" s="1"/>
  <c r="G93" i="42"/>
  <c r="H76" i="54"/>
  <c r="I76" i="54" s="1"/>
  <c r="J76" i="54" s="1"/>
  <c r="G89" i="50"/>
  <c r="AN14" i="48"/>
  <c r="AQ14" i="48"/>
  <c r="AO14" i="48"/>
  <c r="AR14" i="48"/>
  <c r="AP14" i="48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AR14" i="96"/>
  <c r="AO14" i="96"/>
  <c r="AQ14" i="96"/>
  <c r="AP14" i="96"/>
  <c r="AN14" i="96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AQ14" i="88"/>
  <c r="AO14" i="88"/>
  <c r="AP14" i="88"/>
  <c r="AN14" i="88"/>
  <c r="AR14" i="88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AR14" i="102"/>
  <c r="AP14" i="102"/>
  <c r="AQ14" i="102"/>
  <c r="AO14" i="102"/>
  <c r="AN14" i="102"/>
  <c r="K15" i="102"/>
  <c r="AN14" i="101"/>
  <c r="AQ14" i="101"/>
  <c r="AR14" i="101"/>
  <c r="AO14" i="101"/>
  <c r="AP14" i="101"/>
  <c r="K15" i="101"/>
  <c r="G97" i="13"/>
  <c r="G97" i="103"/>
  <c r="G96" i="101"/>
  <c r="G92" i="85"/>
  <c r="AQ14" i="104"/>
  <c r="AP14" i="104"/>
  <c r="AN14" i="104"/>
  <c r="AO14" i="104"/>
  <c r="AR14" i="104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AP14" i="98"/>
  <c r="AQ14" i="98"/>
  <c r="AO14" i="98"/>
  <c r="AR14" i="98"/>
  <c r="AN14" i="98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AN14" i="99"/>
  <c r="AP14" i="99"/>
  <c r="AQ14" i="99"/>
  <c r="AO14" i="99"/>
  <c r="AR14" i="99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AP14" i="16"/>
  <c r="AQ14" i="16"/>
  <c r="AO14" i="16"/>
  <c r="AR14" i="16"/>
  <c r="AN14" i="16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AR14" i="92"/>
  <c r="AO14" i="92"/>
  <c r="AN14" i="92"/>
  <c r="AQ14" i="92"/>
  <c r="AP14" i="92"/>
  <c r="G95" i="94"/>
  <c r="G89" i="90"/>
  <c r="G93" i="94"/>
  <c r="AN14" i="85"/>
  <c r="AQ14" i="85"/>
  <c r="AO14" i="85"/>
  <c r="AR14" i="85"/>
  <c r="AP14" i="85"/>
  <c r="G95" i="82"/>
  <c r="AN14" i="82"/>
  <c r="AQ14" i="82"/>
  <c r="AR14" i="82"/>
  <c r="AO14" i="82"/>
  <c r="AP14" i="82"/>
  <c r="K15" i="82"/>
  <c r="G90" i="98"/>
  <c r="AP14" i="84"/>
  <c r="AQ14" i="84"/>
  <c r="AO14" i="84"/>
  <c r="AR14" i="84"/>
  <c r="AN14" i="84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AQ15" i="44"/>
  <c r="AN15" i="44"/>
  <c r="AP15" i="44"/>
  <c r="AR15" i="44"/>
  <c r="AO15" i="44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AO14" i="87"/>
  <c r="AQ14" i="87"/>
  <c r="AP14" i="87"/>
  <c r="AR14" i="87"/>
  <c r="AN14" i="87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AR14" i="52"/>
  <c r="AP14" i="52"/>
  <c r="AN14" i="52"/>
  <c r="AQ14" i="52"/>
  <c r="AO14" i="52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AR14" i="46"/>
  <c r="AQ14" i="46"/>
  <c r="AN14" i="46"/>
  <c r="AP14" i="46"/>
  <c r="AO14" i="46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AO14" i="32"/>
  <c r="AR14" i="32"/>
  <c r="AN14" i="32"/>
  <c r="AP14" i="32"/>
  <c r="AQ14" i="32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AP14" i="89"/>
  <c r="AO14" i="89"/>
  <c r="AQ14" i="89"/>
  <c r="AN14" i="89"/>
  <c r="AR14" i="89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AR14" i="10"/>
  <c r="AQ14" i="10"/>
  <c r="AO14" i="10"/>
  <c r="AP14" i="10"/>
  <c r="AN14" i="10"/>
  <c r="K15" i="10"/>
  <c r="AO14" i="11"/>
  <c r="AQ14" i="11"/>
  <c r="AP14" i="11"/>
  <c r="AR14" i="11"/>
  <c r="AN14" i="11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AT18" i="71"/>
  <c r="AL18" i="71"/>
  <c r="AU18" i="71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AN14" i="15"/>
  <c r="AQ14" i="15"/>
  <c r="AO14" i="15"/>
  <c r="AP14" i="15"/>
  <c r="AR14" i="15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AL15" i="71"/>
  <c r="AU15" i="71" s="1"/>
  <c r="AT15" i="7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AN14" i="47"/>
  <c r="AQ14" i="47"/>
  <c r="AR14" i="47"/>
  <c r="AO14" i="47"/>
  <c r="AP14" i="47"/>
  <c r="AQ14" i="83"/>
  <c r="AN14" i="83"/>
  <c r="AR14" i="83"/>
  <c r="AP14" i="83"/>
  <c r="AO14" i="83"/>
  <c r="AR14" i="93"/>
  <c r="AP14" i="93"/>
  <c r="AO14" i="93"/>
  <c r="AQ14" i="93"/>
  <c r="AN14" i="93"/>
  <c r="K15" i="93"/>
  <c r="AT23" i="71"/>
  <c r="AL23" i="71"/>
  <c r="AU23" i="71" s="1"/>
  <c r="AL22" i="33"/>
  <c r="AU22" i="33" s="1"/>
  <c r="AT22" i="33"/>
  <c r="AL18" i="9"/>
  <c r="AU18" i="9" s="1"/>
  <c r="AT18" i="9"/>
  <c r="AT19" i="58"/>
  <c r="AL19" i="58"/>
  <c r="AU19" i="58" s="1"/>
  <c r="AL23" i="70"/>
  <c r="AU23" i="70" s="1"/>
  <c r="AT23" i="70"/>
  <c r="AP14" i="51"/>
  <c r="AO14" i="51"/>
  <c r="AQ14" i="51"/>
  <c r="AR14" i="51"/>
  <c r="AN14" i="51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AL22" i="71"/>
  <c r="AU22" i="71" s="1"/>
  <c r="AT22" i="71"/>
  <c r="AT18" i="67"/>
  <c r="AL18" i="67"/>
  <c r="AU18" i="67" s="1"/>
  <c r="AL16" i="37"/>
  <c r="AU16" i="37" s="1"/>
  <c r="AT16" i="37"/>
  <c r="AL21" i="27"/>
  <c r="AU21" i="27" s="1"/>
  <c r="AT21" i="27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AL17" i="62"/>
  <c r="AU17" i="62" s="1"/>
  <c r="AT17" i="62"/>
  <c r="AL17" i="70"/>
  <c r="AU17" i="70" s="1"/>
  <c r="AT17" i="70"/>
  <c r="AO14" i="49"/>
  <c r="AN14" i="49"/>
  <c r="AR14" i="49"/>
  <c r="AP14" i="49"/>
  <c r="AQ14" i="49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AO14" i="97"/>
  <c r="AP14" i="97"/>
  <c r="AN14" i="97"/>
  <c r="AR14" i="97"/>
  <c r="AQ14" i="97"/>
  <c r="K15" i="97"/>
  <c r="AO14" i="44"/>
  <c r="AN14" i="44"/>
  <c r="AQ14" i="44"/>
  <c r="AP14" i="44"/>
  <c r="AR14" i="44"/>
  <c r="H27" i="47"/>
  <c r="I27" i="47" s="1"/>
  <c r="J27" i="47" s="1"/>
  <c r="AP14" i="55"/>
  <c r="AQ14" i="55"/>
  <c r="AN14" i="55"/>
  <c r="AR14" i="55"/>
  <c r="AO14" i="55"/>
  <c r="H19" i="50"/>
  <c r="I19" i="50" s="1"/>
  <c r="J19" i="50" s="1"/>
  <c r="H48" i="44"/>
  <c r="I48" i="44" s="1"/>
  <c r="J48" i="44" s="1"/>
  <c r="AR14" i="41"/>
  <c r="AP14" i="41"/>
  <c r="AO14" i="41"/>
  <c r="AN14" i="41"/>
  <c r="AQ14" i="41"/>
  <c r="H33" i="45"/>
  <c r="I33" i="45" s="1"/>
  <c r="J33" i="45" s="1"/>
  <c r="H65" i="53"/>
  <c r="I65" i="53" s="1"/>
  <c r="J65" i="53" s="1"/>
  <c r="AR14" i="35"/>
  <c r="AN14" i="35"/>
  <c r="AP14" i="35"/>
  <c r="AO14" i="35"/>
  <c r="AQ14" i="35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AT20" i="62"/>
  <c r="AL20" i="62"/>
  <c r="AU20" i="62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AT21" i="71"/>
  <c r="AL21" i="71"/>
  <c r="AU21" i="71" s="1"/>
  <c r="AL21" i="79"/>
  <c r="AU21" i="79" s="1"/>
  <c r="AT21" i="79"/>
  <c r="AT14" i="79"/>
  <c r="AL14" i="79"/>
  <c r="AU14" i="79" s="1"/>
  <c r="AL15" i="62"/>
  <c r="AU15" i="62" s="1"/>
  <c r="AT15" i="62"/>
  <c r="AT22" i="37"/>
  <c r="AL22" i="37"/>
  <c r="AU22" i="37" s="1"/>
  <c r="AT22" i="70"/>
  <c r="AL22" i="70"/>
  <c r="AU22" i="70" s="1"/>
  <c r="AT17" i="27"/>
  <c r="AL17" i="27"/>
  <c r="AU17" i="27" s="1"/>
  <c r="AL18" i="63"/>
  <c r="AU18" i="63" s="1"/>
  <c r="AT18" i="63"/>
  <c r="AT19" i="17"/>
  <c r="AL19" i="17"/>
  <c r="AU19" i="17" s="1"/>
  <c r="AT18" i="27"/>
  <c r="AL18" i="27"/>
  <c r="AU18" i="27" s="1"/>
  <c r="AT21" i="75"/>
  <c r="AL21" i="75"/>
  <c r="AU21" i="75" s="1"/>
  <c r="H14" i="42"/>
  <c r="I14" i="42" s="1"/>
  <c r="J14" i="42" s="1"/>
  <c r="K14" i="42" s="1"/>
  <c r="AT19" i="79"/>
  <c r="AL14" i="38"/>
  <c r="AU14" i="38" s="1"/>
  <c r="AT14" i="38"/>
  <c r="AT21" i="9"/>
  <c r="AL21" i="9"/>
  <c r="AU21" i="9" s="1"/>
  <c r="AT19" i="67"/>
  <c r="AL19" i="67"/>
  <c r="AU19" i="67" s="1"/>
  <c r="AL19" i="33"/>
  <c r="AU19" i="33" s="1"/>
  <c r="AT19" i="33"/>
  <c r="AL17" i="37"/>
  <c r="AU17" i="37" s="1"/>
  <c r="AT17" i="37"/>
  <c r="AL20" i="28"/>
  <c r="AU20" i="28" s="1"/>
  <c r="AT20" i="28"/>
  <c r="AT23" i="28"/>
  <c r="AL23" i="28"/>
  <c r="AU23" i="28" s="1"/>
  <c r="AT19" i="28"/>
  <c r="AL19" i="28"/>
  <c r="AU19" i="28" s="1"/>
  <c r="AL19" i="66"/>
  <c r="AU19" i="66" s="1"/>
  <c r="AT19" i="66"/>
  <c r="AT16" i="66"/>
  <c r="AL16" i="66"/>
  <c r="AU16" i="66" s="1"/>
  <c r="AL23" i="66"/>
  <c r="AU23" i="66" s="1"/>
  <c r="AT23" i="66"/>
  <c r="AT22" i="23"/>
  <c r="AL22" i="23"/>
  <c r="AU22" i="23" s="1"/>
  <c r="AL16" i="24"/>
  <c r="AU16" i="24" s="1"/>
  <c r="AT16" i="24"/>
  <c r="AL14" i="75"/>
  <c r="AU14" i="75" s="1"/>
  <c r="AT14" i="75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AT16" i="71"/>
  <c r="AL16" i="71"/>
  <c r="AU16" i="71" s="1"/>
  <c r="AT23" i="79"/>
  <c r="AL23" i="79"/>
  <c r="AU23" i="79" s="1"/>
  <c r="AL22" i="67"/>
  <c r="AU22" i="67" s="1"/>
  <c r="AT22" i="67"/>
  <c r="AT14" i="74"/>
  <c r="AL14" i="74"/>
  <c r="AU14" i="74" s="1"/>
  <c r="AL22" i="58"/>
  <c r="AU22" i="58" s="1"/>
  <c r="AT22" i="58"/>
  <c r="AT22" i="27"/>
  <c r="AL22" i="27"/>
  <c r="AU22" i="27" s="1"/>
  <c r="AL17" i="17"/>
  <c r="AU17" i="17" s="1"/>
  <c r="AT17" i="17"/>
  <c r="AL15" i="24"/>
  <c r="AU15" i="24" s="1"/>
  <c r="AT15" i="24"/>
  <c r="AT19" i="24"/>
  <c r="AL19" i="24"/>
  <c r="AU19" i="24" s="1"/>
  <c r="AL15" i="38"/>
  <c r="AU15" i="38" s="1"/>
  <c r="AT15" i="38"/>
  <c r="AL20" i="71"/>
  <c r="AU20" i="71" s="1"/>
  <c r="AT20" i="71"/>
  <c r="AT16" i="79"/>
  <c r="AL16" i="79"/>
  <c r="AU16" i="79" s="1"/>
  <c r="AL20" i="31"/>
  <c r="AU20" i="31" s="1"/>
  <c r="AT20" i="31"/>
  <c r="AT14" i="71"/>
  <c r="AL14" i="71"/>
  <c r="AU14" i="71" s="1"/>
  <c r="AT15" i="9"/>
  <c r="AL15" i="9"/>
  <c r="AU15" i="9" s="1"/>
  <c r="AL15" i="33"/>
  <c r="AU15" i="33" s="1"/>
  <c r="AT15" i="33"/>
  <c r="AT22" i="62"/>
  <c r="AL22" i="62"/>
  <c r="AU22" i="62" s="1"/>
  <c r="AT23" i="33"/>
  <c r="AL23" i="33"/>
  <c r="AU23" i="33" s="1"/>
  <c r="AT14" i="62"/>
  <c r="AL14" i="62"/>
  <c r="AU14" i="62" s="1"/>
  <c r="AL15" i="28"/>
  <c r="AU15" i="28" s="1"/>
  <c r="AT15" i="28"/>
  <c r="AT14" i="37"/>
  <c r="AL14" i="37"/>
  <c r="AU14" i="37" s="1"/>
  <c r="AL21" i="58"/>
  <c r="AU21" i="58" s="1"/>
  <c r="AT21" i="58"/>
  <c r="AT18" i="58"/>
  <c r="AL18" i="58"/>
  <c r="AU18" i="58" s="1"/>
  <c r="AT23" i="27"/>
  <c r="AL23" i="27"/>
  <c r="AU23" i="27" s="1"/>
  <c r="AL23" i="17"/>
  <c r="AU23" i="17" s="1"/>
  <c r="AT23" i="17"/>
  <c r="AT15" i="63"/>
  <c r="AL15" i="63"/>
  <c r="AU15" i="63" s="1"/>
  <c r="AT20" i="27"/>
  <c r="AL20" i="27"/>
  <c r="AU20" i="27" s="1"/>
  <c r="AL23" i="75"/>
  <c r="AU23" i="75" s="1"/>
  <c r="AT23" i="75"/>
  <c r="AL17" i="24"/>
  <c r="AU17" i="24" s="1"/>
  <c r="AT17" i="24"/>
  <c r="AT22" i="79"/>
  <c r="AL22" i="79"/>
  <c r="AU22" i="79" s="1"/>
  <c r="AL21" i="38"/>
  <c r="AU21" i="38" s="1"/>
  <c r="AT21" i="38"/>
  <c r="AT16" i="38"/>
  <c r="AL16" i="38"/>
  <c r="AU16" i="38" s="1"/>
  <c r="AL17" i="67"/>
  <c r="AU17" i="67" s="1"/>
  <c r="AT17" i="67"/>
  <c r="AL23" i="67"/>
  <c r="AU23" i="67" s="1"/>
  <c r="AT23" i="67"/>
  <c r="AL22" i="74"/>
  <c r="AU22" i="74" s="1"/>
  <c r="AT22" i="74"/>
  <c r="AT21" i="62"/>
  <c r="AL21" i="62"/>
  <c r="AU21" i="62" s="1"/>
  <c r="AL20" i="9"/>
  <c r="AU20" i="9" s="1"/>
  <c r="AT20" i="9"/>
  <c r="AT17" i="78"/>
  <c r="AL17" i="78"/>
  <c r="AU17" i="78" s="1"/>
  <c r="AL16" i="78"/>
  <c r="AU16" i="78" s="1"/>
  <c r="AT16" i="78"/>
  <c r="AT18" i="78"/>
  <c r="AL18" i="78"/>
  <c r="AU18" i="78" s="1"/>
  <c r="AT18" i="37"/>
  <c r="AL18" i="37"/>
  <c r="AU18" i="37" s="1"/>
  <c r="AL17" i="28"/>
  <c r="AU17" i="28" s="1"/>
  <c r="AT17" i="28"/>
  <c r="AL18" i="70"/>
  <c r="AU18" i="70" s="1"/>
  <c r="AT18" i="70"/>
  <c r="AL19" i="70"/>
  <c r="AU19" i="70" s="1"/>
  <c r="AT19" i="70"/>
  <c r="AL22" i="17"/>
  <c r="AU22" i="17" s="1"/>
  <c r="AT22" i="17"/>
  <c r="AT18" i="24"/>
  <c r="AL18" i="24"/>
  <c r="AU18" i="24" s="1"/>
  <c r="AL22" i="38"/>
  <c r="AU22" i="38" s="1"/>
  <c r="AT22" i="38"/>
  <c r="AT20" i="74"/>
  <c r="AL20" i="74"/>
  <c r="AU20" i="74" s="1"/>
  <c r="AT21" i="74"/>
  <c r="AL21" i="74"/>
  <c r="AU21" i="74" s="1"/>
  <c r="AT16" i="67"/>
  <c r="AL16" i="67"/>
  <c r="AU16" i="67" s="1"/>
  <c r="AT19" i="62"/>
  <c r="AL19" i="62"/>
  <c r="AU19" i="62" s="1"/>
  <c r="AL14" i="33"/>
  <c r="AU14" i="33" s="1"/>
  <c r="AT14" i="33"/>
  <c r="AT15" i="78"/>
  <c r="AL15" i="78"/>
  <c r="AU15" i="78" s="1"/>
  <c r="AT17" i="19"/>
  <c r="AL17" i="19"/>
  <c r="AU17" i="19" s="1"/>
  <c r="AL14" i="28"/>
  <c r="AU14" i="28" s="1"/>
  <c r="AT14" i="28"/>
  <c r="AT20" i="23"/>
  <c r="AL20" i="23"/>
  <c r="AU20" i="23" s="1"/>
  <c r="AT21" i="23"/>
  <c r="AL21" i="23"/>
  <c r="AU21" i="23" s="1"/>
  <c r="AT18" i="23"/>
  <c r="AL18" i="23"/>
  <c r="AU18" i="23" s="1"/>
  <c r="AL19" i="27"/>
  <c r="AU19" i="27" s="1"/>
  <c r="AT19" i="27"/>
  <c r="AL17" i="75"/>
  <c r="AU17" i="75" s="1"/>
  <c r="AT17" i="75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AL19" i="71"/>
  <c r="AU19" i="71" s="1"/>
  <c r="AT19" i="71"/>
  <c r="AL22" i="31"/>
  <c r="AU22" i="31" s="1"/>
  <c r="AT22" i="31"/>
  <c r="AT20" i="38"/>
  <c r="AT17" i="38"/>
  <c r="AL17" i="38"/>
  <c r="AU17" i="38" s="1"/>
  <c r="AL20" i="67"/>
  <c r="AU20" i="67" s="1"/>
  <c r="AT20" i="67"/>
  <c r="AT23" i="74"/>
  <c r="AL17" i="33"/>
  <c r="AU17" i="33" s="1"/>
  <c r="AT17" i="33"/>
  <c r="AT23" i="62"/>
  <c r="AL23" i="62"/>
  <c r="AU23" i="62" s="1"/>
  <c r="AL23" i="19"/>
  <c r="AU23" i="19" s="1"/>
  <c r="AT23" i="19"/>
  <c r="AL23" i="9"/>
  <c r="AU23" i="9" s="1"/>
  <c r="AT23" i="9"/>
  <c r="AL18" i="19"/>
  <c r="AU18" i="19" s="1"/>
  <c r="AT18" i="19"/>
  <c r="AL15" i="23"/>
  <c r="AU15" i="23" s="1"/>
  <c r="AT15" i="23"/>
  <c r="AL18" i="66"/>
  <c r="AU18" i="66" s="1"/>
  <c r="AT18" i="66"/>
  <c r="AL21" i="66"/>
  <c r="AU21" i="66" s="1"/>
  <c r="AT21" i="66"/>
  <c r="AL14" i="17"/>
  <c r="AU14" i="17" s="1"/>
  <c r="AT14" i="17"/>
  <c r="AL14" i="24"/>
  <c r="AU14" i="24" s="1"/>
  <c r="AT14" i="24"/>
  <c r="AT18" i="38"/>
  <c r="AL15" i="31"/>
  <c r="AU15" i="31" s="1"/>
  <c r="AT20" i="79"/>
  <c r="AT19" i="31"/>
  <c r="AT19" i="9"/>
  <c r="AT16" i="9"/>
  <c r="AT18" i="74"/>
  <c r="AT18" i="33"/>
  <c r="AT20" i="33"/>
  <c r="AT16" i="33"/>
  <c r="AT20" i="37"/>
  <c r="AT19" i="78"/>
  <c r="AT14" i="9"/>
  <c r="AT20" i="78"/>
  <c r="AT19" i="37"/>
  <c r="AT23" i="37"/>
  <c r="AT21" i="28"/>
  <c r="AT17" i="58"/>
  <c r="AT15" i="70"/>
  <c r="AT15" i="58"/>
  <c r="AT16" i="58"/>
  <c r="AT23" i="23"/>
  <c r="AT14" i="70"/>
  <c r="AT20" i="17"/>
  <c r="AT20" i="66"/>
  <c r="AT20" i="63"/>
  <c r="AT17" i="66"/>
  <c r="AT14" i="27"/>
  <c r="AT22" i="24"/>
  <c r="AT18" i="75"/>
  <c r="AL15" i="79"/>
  <c r="AU15" i="79" s="1"/>
  <c r="AL17" i="71"/>
  <c r="AU17" i="71" s="1"/>
  <c r="AL18" i="31"/>
  <c r="AU18" i="31" s="1"/>
  <c r="AL17" i="31"/>
  <c r="AU17" i="31" s="1"/>
  <c r="AL22" i="9"/>
  <c r="AU22" i="9" s="1"/>
  <c r="AL15" i="74"/>
  <c r="AU15" i="74" s="1"/>
  <c r="AL15" i="67"/>
  <c r="AU15" i="67" s="1"/>
  <c r="AL20" i="19"/>
  <c r="AU20" i="19" s="1"/>
  <c r="AL19" i="19"/>
  <c r="AU19" i="19" s="1"/>
  <c r="AL23" i="78"/>
  <c r="AU23" i="78" s="1"/>
  <c r="AL16" i="28"/>
  <c r="AU16" i="28" s="1"/>
  <c r="AL22" i="28"/>
  <c r="AU22" i="28" s="1"/>
  <c r="AL20" i="58"/>
  <c r="AU20" i="58" s="1"/>
  <c r="AL14" i="78"/>
  <c r="AU14" i="78" s="1"/>
  <c r="AL21" i="70"/>
  <c r="AU21" i="70" s="1"/>
  <c r="AL23" i="58"/>
  <c r="AU23" i="58" s="1"/>
  <c r="AL19" i="23"/>
  <c r="AU19" i="23" s="1"/>
  <c r="AL21" i="17"/>
  <c r="AU21" i="17" s="1"/>
  <c r="AL16" i="27"/>
  <c r="AU16" i="27" s="1"/>
  <c r="AL22" i="66"/>
  <c r="AU22" i="66" s="1"/>
  <c r="AL15" i="17"/>
  <c r="AU15" i="17" s="1"/>
  <c r="AT16" i="75"/>
  <c r="AT23" i="24"/>
  <c r="AT22" i="75"/>
  <c r="AL19" i="75"/>
  <c r="AU19" i="75" s="1"/>
  <c r="AT14" i="31"/>
  <c r="AT14" i="58"/>
  <c r="AU25" i="70" l="1"/>
  <c r="C11" i="70" s="1"/>
  <c r="F14" i="57" s="1"/>
  <c r="AU25" i="67"/>
  <c r="C11" i="67" s="1"/>
  <c r="F11" i="57" s="1"/>
  <c r="AU25" i="58"/>
  <c r="C11" i="58" s="1"/>
  <c r="F2" i="57" s="1"/>
  <c r="AU25" i="9"/>
  <c r="C11" i="9" s="1"/>
  <c r="AT25" i="19"/>
  <c r="AT25" i="31"/>
  <c r="AT25" i="23"/>
  <c r="AU25" i="23"/>
  <c r="C11" i="23" s="1"/>
  <c r="AT25" i="37"/>
  <c r="AU25" i="79"/>
  <c r="C11" i="79" s="1"/>
  <c r="F23" i="57" s="1"/>
  <c r="AU25" i="27"/>
  <c r="C11" i="27" s="1"/>
  <c r="AT25" i="78"/>
  <c r="AT25" i="66"/>
  <c r="AU25" i="66"/>
  <c r="C11" i="66" s="1"/>
  <c r="F10" i="57" s="1"/>
  <c r="AT25" i="63"/>
  <c r="AU25" i="31"/>
  <c r="C11" i="31" s="1"/>
  <c r="AU25" i="19"/>
  <c r="C11" i="19" s="1"/>
  <c r="AU25" i="63"/>
  <c r="C11" i="63" s="1"/>
  <c r="F7" i="57" s="1"/>
  <c r="AR15" i="13"/>
  <c r="AP15" i="13"/>
  <c r="AO15" i="13"/>
  <c r="AQ15" i="13"/>
  <c r="K16" i="13"/>
  <c r="AN15" i="13"/>
  <c r="AN15" i="52"/>
  <c r="AO15" i="52"/>
  <c r="K16" i="52"/>
  <c r="AR15" i="52"/>
  <c r="AP15" i="52"/>
  <c r="AQ15" i="52"/>
  <c r="K16" i="95"/>
  <c r="AP15" i="95"/>
  <c r="AO15" i="95"/>
  <c r="AR15" i="95"/>
  <c r="AN15" i="95"/>
  <c r="AQ15" i="95"/>
  <c r="AQ15" i="20"/>
  <c r="AR15" i="20"/>
  <c r="K16" i="20"/>
  <c r="AN15" i="20"/>
  <c r="AP15" i="20"/>
  <c r="AO15" i="20"/>
  <c r="K16" i="11"/>
  <c r="AO15" i="11"/>
  <c r="AP15" i="11"/>
  <c r="AQ15" i="11"/>
  <c r="AN15" i="11"/>
  <c r="AR15" i="11"/>
  <c r="AN16" i="44"/>
  <c r="AO16" i="44"/>
  <c r="AP16" i="44"/>
  <c r="AQ16" i="44"/>
  <c r="K17" i="44"/>
  <c r="AR16" i="44"/>
  <c r="AN15" i="16"/>
  <c r="AP15" i="16"/>
  <c r="AO15" i="16"/>
  <c r="K16" i="16"/>
  <c r="AR15" i="16"/>
  <c r="AQ15" i="16"/>
  <c r="K16" i="98"/>
  <c r="AO15" i="98"/>
  <c r="AN15" i="98"/>
  <c r="AQ15" i="98"/>
  <c r="AR15" i="98"/>
  <c r="AP15" i="98"/>
  <c r="AT25" i="75"/>
  <c r="K16" i="35"/>
  <c r="AR15" i="35"/>
  <c r="AP15" i="35"/>
  <c r="AN15" i="35"/>
  <c r="AQ15" i="35"/>
  <c r="AO15" i="35"/>
  <c r="K16" i="41"/>
  <c r="AR15" i="41"/>
  <c r="AO15" i="41"/>
  <c r="AQ15" i="41"/>
  <c r="AP15" i="41"/>
  <c r="AN15" i="41"/>
  <c r="AO15" i="47"/>
  <c r="K16" i="47"/>
  <c r="AR15" i="47"/>
  <c r="AP15" i="47"/>
  <c r="AN15" i="47"/>
  <c r="AQ15" i="47"/>
  <c r="AQ15" i="32"/>
  <c r="K16" i="32"/>
  <c r="AR15" i="32"/>
  <c r="AN15" i="32"/>
  <c r="AO15" i="32"/>
  <c r="AP15" i="32"/>
  <c r="AP15" i="87"/>
  <c r="AN15" i="87"/>
  <c r="K16" i="87"/>
  <c r="AO15" i="87"/>
  <c r="AQ15" i="87"/>
  <c r="AR15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AR15" i="103"/>
  <c r="AO15" i="103"/>
  <c r="AP15" i="103"/>
  <c r="AN15" i="103"/>
  <c r="K16" i="103"/>
  <c r="AQ15" i="103"/>
  <c r="H90" i="18"/>
  <c r="I90" i="18" s="1"/>
  <c r="J90" i="18" s="1"/>
  <c r="AR14" i="45"/>
  <c r="AN14" i="45"/>
  <c r="AP14" i="45"/>
  <c r="AO14" i="45"/>
  <c r="AQ14" i="45"/>
  <c r="K15" i="45"/>
  <c r="H96" i="50"/>
  <c r="I96" i="50" s="1"/>
  <c r="J96" i="50" s="1"/>
  <c r="H97" i="90"/>
  <c r="I97" i="90" s="1"/>
  <c r="J97" i="90" s="1"/>
  <c r="AQ14" i="42"/>
  <c r="AN14" i="42"/>
  <c r="AO14" i="42"/>
  <c r="AP14" i="42"/>
  <c r="AR14" i="42"/>
  <c r="K15" i="42"/>
  <c r="AT25" i="17"/>
  <c r="AT25" i="62"/>
  <c r="AT25" i="9"/>
  <c r="AU25" i="17"/>
  <c r="C11" i="17" s="1"/>
  <c r="AT25" i="33"/>
  <c r="AU25" i="71"/>
  <c r="C11" i="71" s="1"/>
  <c r="F15" i="57" s="1"/>
  <c r="AU25" i="75"/>
  <c r="C11" i="75" s="1"/>
  <c r="F19" i="57" s="1"/>
  <c r="AR15" i="49"/>
  <c r="AN15" i="49"/>
  <c r="AO15" i="49"/>
  <c r="AQ15" i="49"/>
  <c r="AP15" i="49"/>
  <c r="K16" i="49"/>
  <c r="AO15" i="93"/>
  <c r="AP15" i="93"/>
  <c r="AR15" i="93"/>
  <c r="AN15" i="93"/>
  <c r="AQ15" i="93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AQ15" i="99"/>
  <c r="K16" i="99"/>
  <c r="AR15" i="99"/>
  <c r="AO15" i="99"/>
  <c r="AP15" i="99"/>
  <c r="AN15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AN15" i="48"/>
  <c r="AR15" i="48"/>
  <c r="AO15" i="48"/>
  <c r="AQ15" i="48"/>
  <c r="AP15" i="48"/>
  <c r="H93" i="48"/>
  <c r="I93" i="48" s="1"/>
  <c r="J93" i="48" s="1"/>
  <c r="AR15" i="91"/>
  <c r="AN15" i="91"/>
  <c r="AO15" i="91"/>
  <c r="AQ15" i="91"/>
  <c r="K16" i="91"/>
  <c r="AP15" i="91"/>
  <c r="H96" i="18"/>
  <c r="I96" i="18" s="1"/>
  <c r="J96" i="18" s="1"/>
  <c r="AU25" i="28"/>
  <c r="C11" i="28" s="1"/>
  <c r="AT25" i="67"/>
  <c r="AT25" i="27"/>
  <c r="AU25" i="33"/>
  <c r="C11" i="33" s="1"/>
  <c r="AT25" i="71"/>
  <c r="AU25" i="74"/>
  <c r="C11" i="74" s="1"/>
  <c r="F18" i="57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AO15" i="85"/>
  <c r="AN15" i="85"/>
  <c r="AQ15" i="85"/>
  <c r="K16" i="85"/>
  <c r="AR15" i="85"/>
  <c r="AP15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AR15" i="104"/>
  <c r="AQ15" i="104"/>
  <c r="AN15" i="104"/>
  <c r="AO15" i="104"/>
  <c r="AP15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AR15" i="97"/>
  <c r="AP15" i="97"/>
  <c r="AN15" i="97"/>
  <c r="K16" i="97"/>
  <c r="AQ15" i="97"/>
  <c r="AO15" i="97"/>
  <c r="AU25" i="78"/>
  <c r="C11" i="78" s="1"/>
  <c r="F22" i="57" s="1"/>
  <c r="AT25" i="28"/>
  <c r="AU25" i="37"/>
  <c r="C11" i="37" s="1"/>
  <c r="AT25" i="74"/>
  <c r="AP14" i="54"/>
  <c r="AO14" i="54"/>
  <c r="AR14" i="54"/>
  <c r="AQ14" i="54"/>
  <c r="AN14" i="54"/>
  <c r="K15" i="54"/>
  <c r="AT25" i="38"/>
  <c r="AP15" i="15"/>
  <c r="AN15" i="15"/>
  <c r="AQ15" i="15"/>
  <c r="K16" i="15"/>
  <c r="AR15" i="15"/>
  <c r="AO15" i="15"/>
  <c r="AR15" i="10"/>
  <c r="AO15" i="10"/>
  <c r="AN15" i="10"/>
  <c r="AQ15" i="10"/>
  <c r="AP15" i="10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AO15" i="94"/>
  <c r="AR15" i="94"/>
  <c r="AN15" i="94"/>
  <c r="AP15" i="94"/>
  <c r="AQ15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AQ15" i="90"/>
  <c r="AR15" i="90"/>
  <c r="AP15" i="90"/>
  <c r="AN15" i="90"/>
  <c r="AO15" i="90"/>
  <c r="H96" i="10"/>
  <c r="I96" i="10" s="1"/>
  <c r="J96" i="10" s="1"/>
  <c r="AU25" i="38"/>
  <c r="C11" i="38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AQ15" i="102"/>
  <c r="AN15" i="102"/>
  <c r="AP15" i="102"/>
  <c r="AR15" i="102"/>
  <c r="AO15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AQ14" i="53"/>
  <c r="AR14" i="53"/>
  <c r="AP14" i="53"/>
  <c r="AO14" i="53"/>
  <c r="AN14" i="53"/>
  <c r="K15" i="53"/>
  <c r="AT25" i="58"/>
  <c r="AP14" i="105"/>
  <c r="AN14" i="105"/>
  <c r="AQ14" i="105"/>
  <c r="AO14" i="105"/>
  <c r="AR14" i="105"/>
  <c r="K15" i="105"/>
  <c r="AT25" i="79"/>
  <c r="AP15" i="83"/>
  <c r="AQ15" i="83"/>
  <c r="K16" i="83"/>
  <c r="AN15" i="83"/>
  <c r="AR15" i="83"/>
  <c r="AO15" i="83"/>
  <c r="AP14" i="86"/>
  <c r="AO14" i="86"/>
  <c r="AN14" i="86"/>
  <c r="AQ14" i="86"/>
  <c r="AR14" i="86"/>
  <c r="K15" i="86"/>
  <c r="K16" i="89"/>
  <c r="AO15" i="89"/>
  <c r="AR15" i="89"/>
  <c r="AP15" i="89"/>
  <c r="AN15" i="89"/>
  <c r="AQ15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AN15" i="18"/>
  <c r="AR15" i="18"/>
  <c r="AO15" i="18"/>
  <c r="AP15" i="18"/>
  <c r="AQ15" i="18"/>
  <c r="AT25" i="24"/>
  <c r="AQ15" i="46"/>
  <c r="AR15" i="46"/>
  <c r="AO15" i="46"/>
  <c r="AN15" i="46"/>
  <c r="K16" i="46"/>
  <c r="AP15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AO15" i="82"/>
  <c r="K16" i="82"/>
  <c r="AP15" i="82"/>
  <c r="AN15" i="82"/>
  <c r="AQ15" i="82"/>
  <c r="AR15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AR15" i="101"/>
  <c r="AN15" i="101"/>
  <c r="AO15" i="101"/>
  <c r="K16" i="101"/>
  <c r="AQ15" i="101"/>
  <c r="AP15" i="101"/>
  <c r="K16" i="88"/>
  <c r="AP15" i="88"/>
  <c r="AR15" i="88"/>
  <c r="AO15" i="88"/>
  <c r="AN15" i="88"/>
  <c r="AQ15" i="88"/>
  <c r="H89" i="91"/>
  <c r="I89" i="91" s="1"/>
  <c r="J89" i="91" s="1"/>
  <c r="K16" i="96"/>
  <c r="AP15" i="96"/>
  <c r="AN15" i="96"/>
  <c r="AO15" i="96"/>
  <c r="AQ15" i="96"/>
  <c r="AR15" i="96"/>
  <c r="AO15" i="100"/>
  <c r="K16" i="100"/>
  <c r="AN15" i="100"/>
  <c r="AP15" i="100"/>
  <c r="AQ15" i="100"/>
  <c r="AR15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AO14" i="43"/>
  <c r="AQ14" i="43"/>
  <c r="AN14" i="43"/>
  <c r="AR14" i="43"/>
  <c r="AP14" i="43"/>
  <c r="K15" i="43"/>
  <c r="H96" i="94"/>
  <c r="I96" i="94" s="1"/>
  <c r="J96" i="94" s="1"/>
  <c r="AT25" i="70"/>
  <c r="AU25" i="24"/>
  <c r="C11" i="24" s="1"/>
  <c r="AU25" i="62"/>
  <c r="C11" i="62" s="1"/>
  <c r="F6" i="57" s="1"/>
  <c r="AR15" i="55"/>
  <c r="AO15" i="55"/>
  <c r="AP15" i="55"/>
  <c r="AQ15" i="55"/>
  <c r="AN15" i="55"/>
  <c r="K16" i="55"/>
  <c r="AR15" i="51"/>
  <c r="AP15" i="51"/>
  <c r="AO15" i="51"/>
  <c r="K16" i="51"/>
  <c r="AN15" i="51"/>
  <c r="AQ15" i="51"/>
  <c r="H91" i="48"/>
  <c r="I91" i="48" s="1"/>
  <c r="J91" i="48" s="1"/>
  <c r="H89" i="16"/>
  <c r="I89" i="16" s="1"/>
  <c r="J89" i="16" s="1"/>
  <c r="H92" i="42"/>
  <c r="I92" i="42" s="1"/>
  <c r="J92" i="42" s="1"/>
  <c r="K16" i="84"/>
  <c r="AP15" i="84"/>
  <c r="AO15" i="84"/>
  <c r="AQ15" i="84"/>
  <c r="AR15" i="84"/>
  <c r="AN15" i="84"/>
  <c r="H95" i="82"/>
  <c r="I95" i="82" s="1"/>
  <c r="J95" i="82" s="1"/>
  <c r="H93" i="94"/>
  <c r="I93" i="94" s="1"/>
  <c r="J93" i="94" s="1"/>
  <c r="AP15" i="92"/>
  <c r="K16" i="92"/>
  <c r="AR15" i="92"/>
  <c r="AQ15" i="92"/>
  <c r="AN15" i="92"/>
  <c r="AO15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AP14" i="50"/>
  <c r="AR14" i="50"/>
  <c r="AN14" i="50"/>
  <c r="AO14" i="50"/>
  <c r="AQ14" i="50"/>
  <c r="K15" i="50"/>
  <c r="H96" i="35"/>
  <c r="I96" i="35" s="1"/>
  <c r="J96" i="35" s="1"/>
  <c r="AO16" i="55" l="1"/>
  <c r="AR16" i="55"/>
  <c r="AQ16" i="55"/>
  <c r="K17" i="55"/>
  <c r="AN16" i="55"/>
  <c r="AP16" i="55"/>
  <c r="AR16" i="100"/>
  <c r="AP16" i="100"/>
  <c r="AO16" i="100"/>
  <c r="K17" i="100"/>
  <c r="AQ16" i="100"/>
  <c r="AN16" i="100"/>
  <c r="AR16" i="101"/>
  <c r="K17" i="101"/>
  <c r="AO16" i="101"/>
  <c r="AN16" i="101"/>
  <c r="AQ16" i="101"/>
  <c r="AP16" i="101"/>
  <c r="K16" i="105"/>
  <c r="AQ15" i="105"/>
  <c r="AR15" i="105"/>
  <c r="AN15" i="105"/>
  <c r="AP15" i="105"/>
  <c r="AO15" i="105"/>
  <c r="AQ16" i="99"/>
  <c r="AN16" i="99"/>
  <c r="AO16" i="99"/>
  <c r="K17" i="99"/>
  <c r="AR16" i="99"/>
  <c r="AP16" i="99"/>
  <c r="AO16" i="49"/>
  <c r="AN16" i="49"/>
  <c r="AQ16" i="49"/>
  <c r="K17" i="49"/>
  <c r="AP16" i="49"/>
  <c r="AR16" i="49"/>
  <c r="AP16" i="92"/>
  <c r="K17" i="92"/>
  <c r="AN16" i="92"/>
  <c r="AR16" i="92"/>
  <c r="AO16" i="92"/>
  <c r="AQ16" i="92"/>
  <c r="AO15" i="50"/>
  <c r="AP15" i="50"/>
  <c r="K16" i="50"/>
  <c r="AR15" i="50"/>
  <c r="AQ15" i="50"/>
  <c r="AN15" i="50"/>
  <c r="AO16" i="83"/>
  <c r="AQ16" i="83"/>
  <c r="K17" i="83"/>
  <c r="AN16" i="83"/>
  <c r="AP16" i="83"/>
  <c r="AR16" i="83"/>
  <c r="K17" i="90"/>
  <c r="AO16" i="90"/>
  <c r="AN16" i="90"/>
  <c r="AP16" i="90"/>
  <c r="AR16" i="90"/>
  <c r="AQ16" i="90"/>
  <c r="AR16" i="10"/>
  <c r="AO16" i="10"/>
  <c r="K17" i="10"/>
  <c r="AN16" i="10"/>
  <c r="AQ16" i="10"/>
  <c r="AP16" i="10"/>
  <c r="AN16" i="87"/>
  <c r="AO16" i="87"/>
  <c r="AP16" i="87"/>
  <c r="AQ16" i="87"/>
  <c r="K17" i="87"/>
  <c r="AR16" i="87"/>
  <c r="AN16" i="11"/>
  <c r="K17" i="11"/>
  <c r="AQ16" i="11"/>
  <c r="AO16" i="11"/>
  <c r="AP16" i="11"/>
  <c r="AR16" i="11"/>
  <c r="AP16" i="95"/>
  <c r="AN16" i="95"/>
  <c r="AO16" i="95"/>
  <c r="K17" i="95"/>
  <c r="AR16" i="95"/>
  <c r="AQ16" i="95"/>
  <c r="AR16" i="13"/>
  <c r="AP16" i="13"/>
  <c r="AN16" i="13"/>
  <c r="AO16" i="13"/>
  <c r="AQ16" i="13"/>
  <c r="K17" i="13"/>
  <c r="AQ16" i="51"/>
  <c r="AR16" i="51"/>
  <c r="AN16" i="51"/>
  <c r="AO16" i="51"/>
  <c r="K17" i="51"/>
  <c r="AP16" i="51"/>
  <c r="AO16" i="82"/>
  <c r="AR16" i="82"/>
  <c r="AP16" i="82"/>
  <c r="K17" i="82"/>
  <c r="AQ16" i="82"/>
  <c r="AN16" i="82"/>
  <c r="K17" i="46"/>
  <c r="AR16" i="46"/>
  <c r="AO16" i="46"/>
  <c r="AN16" i="46"/>
  <c r="AQ16" i="46"/>
  <c r="AP16" i="46"/>
  <c r="AP15" i="86"/>
  <c r="AN15" i="86"/>
  <c r="AO15" i="86"/>
  <c r="AQ15" i="86"/>
  <c r="K16" i="86"/>
  <c r="AR15" i="86"/>
  <c r="AO16" i="104"/>
  <c r="AQ16" i="104"/>
  <c r="K17" i="104"/>
  <c r="AN16" i="104"/>
  <c r="AP16" i="104"/>
  <c r="AR16" i="104"/>
  <c r="AO16" i="103"/>
  <c r="AR16" i="103"/>
  <c r="K17" i="103"/>
  <c r="AN16" i="103"/>
  <c r="AP16" i="103"/>
  <c r="AQ16" i="103"/>
  <c r="K17" i="16"/>
  <c r="AO16" i="16"/>
  <c r="AN16" i="16"/>
  <c r="AP16" i="16"/>
  <c r="AQ16" i="16"/>
  <c r="AR16" i="16"/>
  <c r="AO15" i="45"/>
  <c r="AN15" i="45"/>
  <c r="K16" i="45"/>
  <c r="AQ15" i="45"/>
  <c r="AR15" i="45"/>
  <c r="AP15" i="45"/>
  <c r="AR16" i="41"/>
  <c r="AO16" i="41"/>
  <c r="AQ16" i="41"/>
  <c r="AP16" i="41"/>
  <c r="AN16" i="41"/>
  <c r="K17" i="41"/>
  <c r="AQ16" i="20"/>
  <c r="AP16" i="20"/>
  <c r="K17" i="20"/>
  <c r="AR16" i="20"/>
  <c r="AN16" i="20"/>
  <c r="AO16" i="20"/>
  <c r="AP16" i="52"/>
  <c r="AO16" i="52"/>
  <c r="AN16" i="52"/>
  <c r="K17" i="52"/>
  <c r="AR16" i="52"/>
  <c r="AQ16" i="52"/>
  <c r="AQ16" i="96"/>
  <c r="K17" i="96"/>
  <c r="AR16" i="96"/>
  <c r="AP16" i="96"/>
  <c r="AO16" i="96"/>
  <c r="AN16" i="96"/>
  <c r="K17" i="89"/>
  <c r="AQ16" i="89"/>
  <c r="AR16" i="89"/>
  <c r="AO16" i="89"/>
  <c r="AN16" i="89"/>
  <c r="AP16" i="89"/>
  <c r="AP16" i="97"/>
  <c r="K17" i="97"/>
  <c r="AR16" i="97"/>
  <c r="AO16" i="97"/>
  <c r="AQ16" i="97"/>
  <c r="AN16" i="97"/>
  <c r="AR16" i="93"/>
  <c r="AQ16" i="93"/>
  <c r="K17" i="93"/>
  <c r="AO16" i="93"/>
  <c r="AP16" i="93"/>
  <c r="AN16" i="93"/>
  <c r="AR16" i="35"/>
  <c r="AP16" i="35"/>
  <c r="AN16" i="35"/>
  <c r="K17" i="35"/>
  <c r="AQ16" i="35"/>
  <c r="AO16" i="35"/>
  <c r="K17" i="18"/>
  <c r="AR16" i="18"/>
  <c r="AN16" i="18"/>
  <c r="AO16" i="18"/>
  <c r="AQ16" i="18"/>
  <c r="AP16" i="18"/>
  <c r="K17" i="85"/>
  <c r="AR16" i="85"/>
  <c r="AO16" i="85"/>
  <c r="AP16" i="85"/>
  <c r="AQ16" i="85"/>
  <c r="AN16" i="85"/>
  <c r="K17" i="47"/>
  <c r="AR16" i="47"/>
  <c r="AP16" i="47"/>
  <c r="AN16" i="47"/>
  <c r="AQ16" i="47"/>
  <c r="AO16" i="47"/>
  <c r="AP17" i="44"/>
  <c r="AN17" i="44"/>
  <c r="K18" i="44"/>
  <c r="AR17" i="44"/>
  <c r="AQ17" i="44"/>
  <c r="AO17" i="44"/>
  <c r="K16" i="43"/>
  <c r="AQ15" i="43"/>
  <c r="AR15" i="43"/>
  <c r="AN15" i="43"/>
  <c r="AP15" i="43"/>
  <c r="AO15" i="43"/>
  <c r="AN16" i="102"/>
  <c r="K17" i="102"/>
  <c r="AQ16" i="102"/>
  <c r="AO16" i="102"/>
  <c r="AR16" i="102"/>
  <c r="AP16" i="102"/>
  <c r="AN16" i="94"/>
  <c r="K17" i="94"/>
  <c r="AR16" i="94"/>
  <c r="AQ16" i="94"/>
  <c r="AO16" i="94"/>
  <c r="AP16" i="94"/>
  <c r="AR16" i="15"/>
  <c r="AO16" i="15"/>
  <c r="AN16" i="15"/>
  <c r="K17" i="15"/>
  <c r="AQ16" i="15"/>
  <c r="AP16" i="15"/>
  <c r="AR16" i="91"/>
  <c r="AP16" i="91"/>
  <c r="AO16" i="91"/>
  <c r="K17" i="91"/>
  <c r="AN16" i="91"/>
  <c r="AQ16" i="91"/>
  <c r="AR16" i="48"/>
  <c r="AP16" i="48"/>
  <c r="AQ16" i="48"/>
  <c r="AO16" i="48"/>
  <c r="AN16" i="48"/>
  <c r="K17" i="48"/>
  <c r="AO16" i="32"/>
  <c r="AP16" i="32"/>
  <c r="AN16" i="32"/>
  <c r="AR16" i="32"/>
  <c r="AQ16" i="32"/>
  <c r="K17" i="32"/>
  <c r="AO16" i="98"/>
  <c r="AP16" i="98"/>
  <c r="AN16" i="98"/>
  <c r="K17" i="98"/>
  <c r="AR16" i="98"/>
  <c r="AQ16" i="98"/>
  <c r="AP16" i="84"/>
  <c r="AQ16" i="84"/>
  <c r="K17" i="84"/>
  <c r="AN16" i="84"/>
  <c r="AR16" i="84"/>
  <c r="AO16" i="84"/>
  <c r="K17" i="88"/>
  <c r="AQ16" i="88"/>
  <c r="AO16" i="88"/>
  <c r="AP16" i="88"/>
  <c r="AR16" i="88"/>
  <c r="AN16" i="88"/>
  <c r="AP15" i="53"/>
  <c r="AO15" i="53"/>
  <c r="AQ15" i="53"/>
  <c r="AR15" i="53"/>
  <c r="AN15" i="53"/>
  <c r="K16" i="53"/>
  <c r="AR15" i="54"/>
  <c r="AP15" i="54"/>
  <c r="AN15" i="54"/>
  <c r="K16" i="54"/>
  <c r="AQ15" i="54"/>
  <c r="AO15" i="54"/>
  <c r="K16" i="42"/>
  <c r="AR15" i="42"/>
  <c r="AP15" i="42"/>
  <c r="AN15" i="42"/>
  <c r="AQ15" i="42"/>
  <c r="AO15" i="42"/>
  <c r="AQ17" i="94" l="1"/>
  <c r="K18" i="94"/>
  <c r="AR17" i="94"/>
  <c r="AO17" i="94"/>
  <c r="AN17" i="94"/>
  <c r="AP17" i="94"/>
  <c r="AP16" i="42"/>
  <c r="AQ16" i="42"/>
  <c r="K17" i="42"/>
  <c r="AN16" i="42"/>
  <c r="AO16" i="42"/>
  <c r="AR16" i="42"/>
  <c r="AQ16" i="53"/>
  <c r="AO16" i="53"/>
  <c r="AN16" i="53"/>
  <c r="K17" i="53"/>
  <c r="AR16" i="53"/>
  <c r="AP16" i="53"/>
  <c r="AQ17" i="32"/>
  <c r="AR17" i="32"/>
  <c r="AN17" i="32"/>
  <c r="K18" i="32"/>
  <c r="AO17" i="32"/>
  <c r="AP17" i="32"/>
  <c r="AN17" i="102"/>
  <c r="K18" i="102"/>
  <c r="AP17" i="102"/>
  <c r="AO17" i="102"/>
  <c r="AR17" i="102"/>
  <c r="AQ17" i="102"/>
  <c r="AN16" i="43"/>
  <c r="AP16" i="43"/>
  <c r="AO16" i="43"/>
  <c r="AR16" i="43"/>
  <c r="AQ16" i="43"/>
  <c r="K17" i="43"/>
  <c r="AQ17" i="47"/>
  <c r="K18" i="47"/>
  <c r="AR17" i="47"/>
  <c r="AO17" i="47"/>
  <c r="AN17" i="47"/>
  <c r="AP17" i="47"/>
  <c r="AO17" i="103"/>
  <c r="AP17" i="103"/>
  <c r="AQ17" i="103"/>
  <c r="AN17" i="103"/>
  <c r="K18" i="103"/>
  <c r="AR17" i="103"/>
  <c r="K18" i="46"/>
  <c r="AQ17" i="46"/>
  <c r="AN17" i="46"/>
  <c r="AO17" i="46"/>
  <c r="AP17" i="46"/>
  <c r="AR17" i="46"/>
  <c r="AR17" i="48"/>
  <c r="AO17" i="48"/>
  <c r="AP17" i="48"/>
  <c r="AN17" i="48"/>
  <c r="AQ17" i="48"/>
  <c r="K18" i="48"/>
  <c r="AP17" i="90"/>
  <c r="AO17" i="90"/>
  <c r="K18" i="90"/>
  <c r="AN17" i="90"/>
  <c r="AQ17" i="90"/>
  <c r="AR17" i="90"/>
  <c r="AQ17" i="93"/>
  <c r="K18" i="93"/>
  <c r="AR17" i="93"/>
  <c r="AN17" i="93"/>
  <c r="AO17" i="93"/>
  <c r="AP17" i="93"/>
  <c r="AP17" i="51"/>
  <c r="AN17" i="51"/>
  <c r="AO17" i="51"/>
  <c r="K18" i="51"/>
  <c r="AR17" i="51"/>
  <c r="AQ17" i="51"/>
  <c r="AN17" i="55"/>
  <c r="K18" i="55"/>
  <c r="AR17" i="55"/>
  <c r="AO17" i="55"/>
  <c r="AP17" i="55"/>
  <c r="AQ17" i="55"/>
  <c r="AQ17" i="84"/>
  <c r="K18" i="84"/>
  <c r="AR17" i="84"/>
  <c r="AP17" i="84"/>
  <c r="AO17" i="84"/>
  <c r="AN17" i="84"/>
  <c r="AQ17" i="52"/>
  <c r="AN17" i="52"/>
  <c r="AO17" i="52"/>
  <c r="AP17" i="52"/>
  <c r="AR17" i="52"/>
  <c r="K18" i="52"/>
  <c r="AQ17" i="10"/>
  <c r="AO17" i="10"/>
  <c r="AP17" i="10"/>
  <c r="AN17" i="10"/>
  <c r="K18" i="10"/>
  <c r="AR17" i="10"/>
  <c r="AO16" i="50"/>
  <c r="AP16" i="50"/>
  <c r="AN16" i="50"/>
  <c r="K17" i="50"/>
  <c r="AR16" i="50"/>
  <c r="AQ16" i="50"/>
  <c r="AQ17" i="85"/>
  <c r="AR17" i="85"/>
  <c r="AP17" i="85"/>
  <c r="AO17" i="85"/>
  <c r="AN17" i="85"/>
  <c r="K18" i="85"/>
  <c r="AP17" i="89"/>
  <c r="K18" i="89"/>
  <c r="AR17" i="89"/>
  <c r="AN17" i="89"/>
  <c r="AO17" i="89"/>
  <c r="AQ17" i="89"/>
  <c r="AQ17" i="20"/>
  <c r="K18" i="20"/>
  <c r="AR17" i="20"/>
  <c r="AO17" i="20"/>
  <c r="AP17" i="20"/>
  <c r="AN17" i="20"/>
  <c r="K18" i="41"/>
  <c r="AR17" i="41"/>
  <c r="AN17" i="41"/>
  <c r="AP17" i="41"/>
  <c r="AQ17" i="41"/>
  <c r="AO17" i="41"/>
  <c r="K17" i="45"/>
  <c r="AR16" i="45"/>
  <c r="AP16" i="45"/>
  <c r="AN16" i="45"/>
  <c r="AQ16" i="45"/>
  <c r="AO16" i="45"/>
  <c r="K18" i="16"/>
  <c r="AQ17" i="16"/>
  <c r="AP17" i="16"/>
  <c r="AN17" i="16"/>
  <c r="AR17" i="16"/>
  <c r="AO17" i="16"/>
  <c r="K18" i="13"/>
  <c r="AR17" i="13"/>
  <c r="AP17" i="13"/>
  <c r="AO17" i="13"/>
  <c r="AN17" i="13"/>
  <c r="AQ17" i="13"/>
  <c r="AN17" i="83"/>
  <c r="AP17" i="83"/>
  <c r="AO17" i="83"/>
  <c r="K18" i="83"/>
  <c r="AR17" i="83"/>
  <c r="AQ17" i="83"/>
  <c r="AP16" i="105"/>
  <c r="AO16" i="105"/>
  <c r="K17" i="105"/>
  <c r="AQ16" i="105"/>
  <c r="AN16" i="105"/>
  <c r="AR16" i="105"/>
  <c r="AQ17" i="98"/>
  <c r="K18" i="98"/>
  <c r="AR17" i="98"/>
  <c r="AP17" i="98"/>
  <c r="AO17" i="98"/>
  <c r="AN17" i="98"/>
  <c r="AR17" i="15"/>
  <c r="AQ17" i="15"/>
  <c r="K18" i="15"/>
  <c r="AN17" i="15"/>
  <c r="AP17" i="15"/>
  <c r="AO17" i="15"/>
  <c r="K17" i="54"/>
  <c r="AO16" i="54"/>
  <c r="AR16" i="54"/>
  <c r="AP16" i="54"/>
  <c r="AN16" i="54"/>
  <c r="AQ16" i="54"/>
  <c r="AQ17" i="35"/>
  <c r="K18" i="35"/>
  <c r="AO17" i="35"/>
  <c r="AR17" i="35"/>
  <c r="AN17" i="35"/>
  <c r="AP17" i="35"/>
  <c r="AQ17" i="96"/>
  <c r="AP17" i="96"/>
  <c r="AO17" i="96"/>
  <c r="AN17" i="96"/>
  <c r="K18" i="96"/>
  <c r="AR17" i="96"/>
  <c r="K17" i="86"/>
  <c r="AO16" i="86"/>
  <c r="AQ16" i="86"/>
  <c r="AR16" i="86"/>
  <c r="AP16" i="86"/>
  <c r="AN16" i="86"/>
  <c r="AN17" i="95"/>
  <c r="AQ17" i="95"/>
  <c r="AP17" i="95"/>
  <c r="AR17" i="95"/>
  <c r="AO17" i="95"/>
  <c r="K18" i="95"/>
  <c r="AQ17" i="92"/>
  <c r="AR17" i="92"/>
  <c r="K18" i="92"/>
  <c r="AP17" i="92"/>
  <c r="AN17" i="92"/>
  <c r="AO17" i="92"/>
  <c r="AR17" i="49"/>
  <c r="AP17" i="49"/>
  <c r="K18" i="49"/>
  <c r="AN17" i="49"/>
  <c r="AO17" i="49"/>
  <c r="AQ17" i="49"/>
  <c r="AO17" i="99"/>
  <c r="K18" i="99"/>
  <c r="AR17" i="99"/>
  <c r="AN17" i="99"/>
  <c r="AQ17" i="99"/>
  <c r="AP17" i="99"/>
  <c r="AO17" i="88"/>
  <c r="AQ17" i="88"/>
  <c r="AN17" i="88"/>
  <c r="K18" i="88"/>
  <c r="AP17" i="88"/>
  <c r="AR17" i="88"/>
  <c r="AO17" i="91"/>
  <c r="AN17" i="91"/>
  <c r="AQ17" i="91"/>
  <c r="AR17" i="91"/>
  <c r="AP17" i="91"/>
  <c r="K18" i="91"/>
  <c r="AR17" i="82"/>
  <c r="AN17" i="82"/>
  <c r="AO17" i="82"/>
  <c r="AP17" i="82"/>
  <c r="AQ17" i="82"/>
  <c r="K18" i="82"/>
  <c r="AO17" i="11"/>
  <c r="AQ17" i="11"/>
  <c r="K18" i="11"/>
  <c r="AR17" i="11"/>
  <c r="AN17" i="11"/>
  <c r="AP17" i="11"/>
  <c r="AN18" i="44"/>
  <c r="AQ18" i="44"/>
  <c r="AP18" i="44"/>
  <c r="K19" i="44"/>
  <c r="AR18" i="44"/>
  <c r="AO18" i="44"/>
  <c r="AQ17" i="18"/>
  <c r="AO17" i="18"/>
  <c r="AR17" i="18"/>
  <c r="K18" i="18"/>
  <c r="AN17" i="18"/>
  <c r="AP17" i="18"/>
  <c r="AO17" i="97"/>
  <c r="AP17" i="97"/>
  <c r="AN17" i="97"/>
  <c r="AR17" i="97"/>
  <c r="AQ17" i="97"/>
  <c r="K18" i="97"/>
  <c r="AO17" i="104"/>
  <c r="AP17" i="104"/>
  <c r="AQ17" i="104"/>
  <c r="K18" i="104"/>
  <c r="AR17" i="104"/>
  <c r="AN17" i="104"/>
  <c r="K18" i="87"/>
  <c r="AR17" i="87"/>
  <c r="AP17" i="87"/>
  <c r="AQ17" i="87"/>
  <c r="AN17" i="87"/>
  <c r="AO17" i="87"/>
  <c r="AO17" i="101"/>
  <c r="AQ17" i="101"/>
  <c r="K18" i="101"/>
  <c r="AR17" i="101"/>
  <c r="AN17" i="101"/>
  <c r="AP17" i="101"/>
  <c r="AR17" i="100"/>
  <c r="AO17" i="100"/>
  <c r="AQ17" i="100"/>
  <c r="AP17" i="100"/>
  <c r="K18" i="100"/>
  <c r="AN17" i="100"/>
  <c r="AP18" i="82" l="1"/>
  <c r="AO18" i="82"/>
  <c r="AQ18" i="82"/>
  <c r="K19" i="82"/>
  <c r="AR18" i="82"/>
  <c r="AN18" i="82"/>
  <c r="AQ18" i="96"/>
  <c r="AP18" i="96"/>
  <c r="K19" i="96"/>
  <c r="AO18" i="96"/>
  <c r="AN18" i="96"/>
  <c r="AR18" i="96"/>
  <c r="AO17" i="45"/>
  <c r="K18" i="45"/>
  <c r="AQ17" i="45"/>
  <c r="AN17" i="45"/>
  <c r="AR17" i="45"/>
  <c r="AP17" i="45"/>
  <c r="AR18" i="52"/>
  <c r="AN18" i="52"/>
  <c r="AQ18" i="52"/>
  <c r="K19" i="52"/>
  <c r="AO18" i="52"/>
  <c r="AP18" i="52"/>
  <c r="AP18" i="84"/>
  <c r="AN18" i="84"/>
  <c r="K19" i="84"/>
  <c r="AQ18" i="84"/>
  <c r="AR18" i="84"/>
  <c r="AO18" i="84"/>
  <c r="AR18" i="47"/>
  <c r="AQ18" i="47"/>
  <c r="AP18" i="47"/>
  <c r="K19" i="47"/>
  <c r="AO18" i="47"/>
  <c r="AN18" i="47"/>
  <c r="AN18" i="102"/>
  <c r="AO18" i="102"/>
  <c r="AQ18" i="102"/>
  <c r="AR18" i="102"/>
  <c r="AP18" i="102"/>
  <c r="K19" i="102"/>
  <c r="AQ18" i="32"/>
  <c r="AO18" i="32"/>
  <c r="K19" i="32"/>
  <c r="AP18" i="32"/>
  <c r="AN18" i="32"/>
  <c r="AR18" i="32"/>
  <c r="AR18" i="18"/>
  <c r="AP18" i="18"/>
  <c r="AN18" i="18"/>
  <c r="K19" i="18"/>
  <c r="AO18" i="18"/>
  <c r="AQ18" i="18"/>
  <c r="AO18" i="91"/>
  <c r="AQ18" i="91"/>
  <c r="K19" i="91"/>
  <c r="AR18" i="91"/>
  <c r="AP18" i="91"/>
  <c r="AN18" i="91"/>
  <c r="AO17" i="86"/>
  <c r="K18" i="86"/>
  <c r="AQ17" i="86"/>
  <c r="AP17" i="86"/>
  <c r="AR17" i="86"/>
  <c r="AN17" i="86"/>
  <c r="AR17" i="53"/>
  <c r="K18" i="53"/>
  <c r="AO17" i="53"/>
  <c r="AN17" i="53"/>
  <c r="AQ17" i="53"/>
  <c r="AP17" i="53"/>
  <c r="AQ18" i="94"/>
  <c r="AP18" i="94"/>
  <c r="AN18" i="94"/>
  <c r="AO18" i="94"/>
  <c r="K19" i="94"/>
  <c r="AR18" i="94"/>
  <c r="AP18" i="93"/>
  <c r="AN18" i="93"/>
  <c r="AQ18" i="93"/>
  <c r="AO18" i="93"/>
  <c r="K19" i="93"/>
  <c r="AR18" i="93"/>
  <c r="AR18" i="100"/>
  <c r="AN18" i="100"/>
  <c r="AP18" i="100"/>
  <c r="AO18" i="100"/>
  <c r="AQ18" i="100"/>
  <c r="K19" i="100"/>
  <c r="AO18" i="87"/>
  <c r="AN18" i="87"/>
  <c r="AQ18" i="87"/>
  <c r="K19" i="87"/>
  <c r="AR18" i="87"/>
  <c r="AP18" i="87"/>
  <c r="AO19" i="44"/>
  <c r="AN19" i="44"/>
  <c r="AP19" i="44"/>
  <c r="K20" i="44"/>
  <c r="AR19" i="44"/>
  <c r="AQ19" i="44"/>
  <c r="AP18" i="11"/>
  <c r="AR18" i="11"/>
  <c r="AO18" i="11"/>
  <c r="AQ18" i="11"/>
  <c r="K19" i="11"/>
  <c r="AN18" i="11"/>
  <c r="AO18" i="88"/>
  <c r="AR18" i="88"/>
  <c r="AN18" i="88"/>
  <c r="K19" i="88"/>
  <c r="AP18" i="88"/>
  <c r="AQ18" i="88"/>
  <c r="AO18" i="95"/>
  <c r="AQ18" i="95"/>
  <c r="AR18" i="95"/>
  <c r="AP18" i="95"/>
  <c r="AN18" i="95"/>
  <c r="K19" i="95"/>
  <c r="AQ17" i="42"/>
  <c r="AN17" i="42"/>
  <c r="AO17" i="42"/>
  <c r="AP17" i="42"/>
  <c r="K18" i="42"/>
  <c r="AR17" i="42"/>
  <c r="AQ18" i="101"/>
  <c r="AP18" i="101"/>
  <c r="AO18" i="101"/>
  <c r="AN18" i="101"/>
  <c r="K19" i="101"/>
  <c r="AR18" i="101"/>
  <c r="AO18" i="99"/>
  <c r="AN18" i="99"/>
  <c r="AQ18" i="99"/>
  <c r="K19" i="99"/>
  <c r="AR18" i="99"/>
  <c r="AP18" i="99"/>
  <c r="AQ18" i="35"/>
  <c r="AN18" i="35"/>
  <c r="AP18" i="35"/>
  <c r="AO18" i="35"/>
  <c r="AR18" i="35"/>
  <c r="K19" i="35"/>
  <c r="AP17" i="105"/>
  <c r="AN17" i="105"/>
  <c r="AO17" i="105"/>
  <c r="K18" i="105"/>
  <c r="AR17" i="105"/>
  <c r="AQ17" i="105"/>
  <c r="AQ18" i="83"/>
  <c r="AO18" i="83"/>
  <c r="AN18" i="83"/>
  <c r="AP18" i="83"/>
  <c r="K19" i="83"/>
  <c r="AR18" i="83"/>
  <c r="AO18" i="13"/>
  <c r="AQ18" i="13"/>
  <c r="K19" i="13"/>
  <c r="AR18" i="13"/>
  <c r="AN18" i="13"/>
  <c r="AP18" i="13"/>
  <c r="AN18" i="41"/>
  <c r="AQ18" i="41"/>
  <c r="AO18" i="41"/>
  <c r="K19" i="41"/>
  <c r="AR18" i="41"/>
  <c r="AP18" i="41"/>
  <c r="AP17" i="50"/>
  <c r="AQ17" i="50"/>
  <c r="K18" i="50"/>
  <c r="AO17" i="50"/>
  <c r="AR17" i="50"/>
  <c r="AN17" i="50"/>
  <c r="AQ18" i="48"/>
  <c r="AO18" i="48"/>
  <c r="K19" i="48"/>
  <c r="AR18" i="48"/>
  <c r="AN18" i="48"/>
  <c r="AP18" i="48"/>
  <c r="AN18" i="46"/>
  <c r="AQ18" i="46"/>
  <c r="AO18" i="46"/>
  <c r="K19" i="46"/>
  <c r="AR18" i="46"/>
  <c r="AP18" i="46"/>
  <c r="AQ18" i="104"/>
  <c r="AN18" i="104"/>
  <c r="AO18" i="104"/>
  <c r="K19" i="104"/>
  <c r="AR18" i="104"/>
  <c r="AP18" i="104"/>
  <c r="AO17" i="54"/>
  <c r="AQ17" i="54"/>
  <c r="AN17" i="54"/>
  <c r="K18" i="54"/>
  <c r="AR17" i="54"/>
  <c r="AP17" i="54"/>
  <c r="AO18" i="15"/>
  <c r="AN18" i="15"/>
  <c r="AP18" i="15"/>
  <c r="AR18" i="15"/>
  <c r="AQ18" i="15"/>
  <c r="K19" i="15"/>
  <c r="AQ18" i="55"/>
  <c r="AN18" i="55"/>
  <c r="AO18" i="55"/>
  <c r="AP18" i="55"/>
  <c r="AR18" i="55"/>
  <c r="K19" i="55"/>
  <c r="AQ18" i="51"/>
  <c r="AP18" i="51"/>
  <c r="K19" i="51"/>
  <c r="AO18" i="51"/>
  <c r="AN18" i="51"/>
  <c r="AR18" i="51"/>
  <c r="AQ18" i="90"/>
  <c r="AO18" i="90"/>
  <c r="AR18" i="90"/>
  <c r="K19" i="90"/>
  <c r="AN18" i="90"/>
  <c r="AP18" i="90"/>
  <c r="AQ17" i="43"/>
  <c r="AR17" i="43"/>
  <c r="AP17" i="43"/>
  <c r="K18" i="43"/>
  <c r="AO17" i="43"/>
  <c r="AN17" i="43"/>
  <c r="AN18" i="16"/>
  <c r="AQ18" i="16"/>
  <c r="AO18" i="16"/>
  <c r="K19" i="16"/>
  <c r="AP18" i="16"/>
  <c r="AR18" i="16"/>
  <c r="AO18" i="20"/>
  <c r="AQ18" i="20"/>
  <c r="K19" i="20"/>
  <c r="AR18" i="20"/>
  <c r="AN18" i="20"/>
  <c r="AP18" i="20"/>
  <c r="AQ18" i="89"/>
  <c r="AR18" i="89"/>
  <c r="AN18" i="89"/>
  <c r="AO18" i="89"/>
  <c r="K19" i="89"/>
  <c r="AP18" i="89"/>
  <c r="K19" i="85"/>
  <c r="AR18" i="85"/>
  <c r="AN18" i="85"/>
  <c r="AP18" i="85"/>
  <c r="AO18" i="85"/>
  <c r="AQ18" i="85"/>
  <c r="AP18" i="103"/>
  <c r="AQ18" i="103"/>
  <c r="AO18" i="103"/>
  <c r="AN18" i="103"/>
  <c r="K19" i="103"/>
  <c r="AR18" i="103"/>
  <c r="AP18" i="97"/>
  <c r="AQ18" i="97"/>
  <c r="K19" i="97"/>
  <c r="AR18" i="97"/>
  <c r="AO18" i="97"/>
  <c r="AN18" i="97"/>
  <c r="AQ18" i="49"/>
  <c r="AO18" i="49"/>
  <c r="K19" i="49"/>
  <c r="AP18" i="49"/>
  <c r="AN18" i="49"/>
  <c r="AR18" i="49"/>
  <c r="AP18" i="92"/>
  <c r="K19" i="92"/>
  <c r="AR18" i="92"/>
  <c r="AN18" i="92"/>
  <c r="AO18" i="92"/>
  <c r="AQ18" i="92"/>
  <c r="AN18" i="98"/>
  <c r="AQ18" i="98"/>
  <c r="AR18" i="98"/>
  <c r="AP18" i="98"/>
  <c r="K19" i="98"/>
  <c r="AO18" i="98"/>
  <c r="AQ18" i="10"/>
  <c r="K19" i="10"/>
  <c r="AO18" i="10"/>
  <c r="AP18" i="10"/>
  <c r="AN18" i="10"/>
  <c r="AR18" i="10"/>
  <c r="AN19" i="49" l="1"/>
  <c r="AO19" i="49"/>
  <c r="AQ19" i="49"/>
  <c r="K20" i="49"/>
  <c r="AR19" i="49"/>
  <c r="AP19" i="49"/>
  <c r="AQ19" i="90"/>
  <c r="AN19" i="90"/>
  <c r="AO19" i="90"/>
  <c r="AR19" i="90"/>
  <c r="AP19" i="90"/>
  <c r="K20" i="90"/>
  <c r="AN19" i="55"/>
  <c r="AQ19" i="55"/>
  <c r="AR19" i="55"/>
  <c r="AO19" i="55"/>
  <c r="AP19" i="55"/>
  <c r="K20" i="55"/>
  <c r="AO18" i="105"/>
  <c r="AP18" i="105"/>
  <c r="AQ18" i="105"/>
  <c r="AN18" i="105"/>
  <c r="K19" i="105"/>
  <c r="AR18" i="105"/>
  <c r="AN19" i="88"/>
  <c r="AQ19" i="88"/>
  <c r="AR19" i="88"/>
  <c r="AO19" i="88"/>
  <c r="AP19" i="88"/>
  <c r="K20" i="88"/>
  <c r="AN19" i="93"/>
  <c r="AQ19" i="93"/>
  <c r="AR19" i="93"/>
  <c r="AP19" i="93"/>
  <c r="AO19" i="93"/>
  <c r="K20" i="93"/>
  <c r="K20" i="91"/>
  <c r="AR19" i="91"/>
  <c r="AP19" i="91"/>
  <c r="AN19" i="91"/>
  <c r="AQ19" i="91"/>
  <c r="AO19" i="91"/>
  <c r="AR19" i="32"/>
  <c r="AN19" i="32"/>
  <c r="AO19" i="32"/>
  <c r="K20" i="32"/>
  <c r="AQ19" i="32"/>
  <c r="AP19" i="32"/>
  <c r="AQ19" i="20"/>
  <c r="AP19" i="20"/>
  <c r="AO19" i="20"/>
  <c r="AN19" i="20"/>
  <c r="K20" i="20"/>
  <c r="AR19" i="20"/>
  <c r="AO20" i="44"/>
  <c r="AQ20" i="44"/>
  <c r="AN20" i="44"/>
  <c r="K21" i="44"/>
  <c r="AR20" i="44"/>
  <c r="AP20" i="44"/>
  <c r="AP19" i="94"/>
  <c r="AN19" i="94"/>
  <c r="AO19" i="94"/>
  <c r="AR19" i="94"/>
  <c r="K20" i="94"/>
  <c r="AQ19" i="94"/>
  <c r="AO18" i="86"/>
  <c r="AP18" i="86"/>
  <c r="AQ18" i="86"/>
  <c r="AR18" i="86"/>
  <c r="K19" i="86"/>
  <c r="AN18" i="86"/>
  <c r="AN19" i="84"/>
  <c r="AQ19" i="84"/>
  <c r="AO19" i="84"/>
  <c r="K20" i="84"/>
  <c r="AR19" i="84"/>
  <c r="AP19" i="84"/>
  <c r="AO19" i="85"/>
  <c r="K20" i="85"/>
  <c r="AQ19" i="85"/>
  <c r="AN19" i="85"/>
  <c r="AP19" i="85"/>
  <c r="AR19" i="85"/>
  <c r="AQ18" i="43"/>
  <c r="AO18" i="43"/>
  <c r="AN18" i="43"/>
  <c r="AP18" i="43"/>
  <c r="AR18" i="43"/>
  <c r="K19" i="43"/>
  <c r="AP19" i="104"/>
  <c r="AO19" i="104"/>
  <c r="K20" i="104"/>
  <c r="AQ19" i="104"/>
  <c r="AN19" i="104"/>
  <c r="AR19" i="104"/>
  <c r="AN18" i="42"/>
  <c r="AP18" i="42"/>
  <c r="AQ18" i="42"/>
  <c r="AR18" i="42"/>
  <c r="AO18" i="42"/>
  <c r="K19" i="42"/>
  <c r="AP19" i="100"/>
  <c r="AO19" i="100"/>
  <c r="AQ19" i="100"/>
  <c r="K20" i="100"/>
  <c r="AR19" i="100"/>
  <c r="AN19" i="100"/>
  <c r="AO19" i="18"/>
  <c r="AQ19" i="18"/>
  <c r="AR19" i="18"/>
  <c r="AP19" i="18"/>
  <c r="AN19" i="18"/>
  <c r="K20" i="18"/>
  <c r="AO19" i="52"/>
  <c r="AN19" i="52"/>
  <c r="K20" i="52"/>
  <c r="AQ19" i="52"/>
  <c r="AR19" i="52"/>
  <c r="AP19" i="52"/>
  <c r="AN19" i="11"/>
  <c r="K20" i="11"/>
  <c r="AQ19" i="11"/>
  <c r="AR19" i="11"/>
  <c r="AP19" i="11"/>
  <c r="AO19" i="11"/>
  <c r="AR19" i="96"/>
  <c r="AO19" i="96"/>
  <c r="AQ19" i="96"/>
  <c r="AN19" i="96"/>
  <c r="K20" i="96"/>
  <c r="AP19" i="96"/>
  <c r="AO19" i="82"/>
  <c r="AN19" i="82"/>
  <c r="K20" i="82"/>
  <c r="AR19" i="82"/>
  <c r="AQ19" i="82"/>
  <c r="AP19" i="82"/>
  <c r="AO19" i="92"/>
  <c r="AN19" i="92"/>
  <c r="AQ19" i="92"/>
  <c r="K20" i="92"/>
  <c r="AP19" i="92"/>
  <c r="AR19" i="92"/>
  <c r="AN19" i="16"/>
  <c r="AR19" i="16"/>
  <c r="AP19" i="16"/>
  <c r="AO19" i="16"/>
  <c r="K20" i="16"/>
  <c r="AQ19" i="16"/>
  <c r="AQ19" i="35"/>
  <c r="AN19" i="35"/>
  <c r="AO19" i="35"/>
  <c r="AP19" i="35"/>
  <c r="K20" i="35"/>
  <c r="AR19" i="35"/>
  <c r="AP19" i="99"/>
  <c r="AN19" i="99"/>
  <c r="AO19" i="99"/>
  <c r="K20" i="99"/>
  <c r="AR19" i="99"/>
  <c r="AQ19" i="99"/>
  <c r="AN19" i="87"/>
  <c r="AQ19" i="87"/>
  <c r="AO19" i="87"/>
  <c r="AP19" i="87"/>
  <c r="K20" i="87"/>
  <c r="AR19" i="87"/>
  <c r="AQ19" i="47"/>
  <c r="AR19" i="47"/>
  <c r="AN19" i="47"/>
  <c r="AO19" i="47"/>
  <c r="K20" i="47"/>
  <c r="AP19" i="47"/>
  <c r="K20" i="97"/>
  <c r="AP19" i="97"/>
  <c r="AO19" i="97"/>
  <c r="AQ19" i="97"/>
  <c r="AR19" i="97"/>
  <c r="AN19" i="97"/>
  <c r="AO18" i="54"/>
  <c r="AQ18" i="54"/>
  <c r="K19" i="54"/>
  <c r="AR18" i="54"/>
  <c r="AP18" i="54"/>
  <c r="AN18" i="54"/>
  <c r="AQ19" i="46"/>
  <c r="AN19" i="46"/>
  <c r="AR19" i="46"/>
  <c r="AO19" i="46"/>
  <c r="AP19" i="46"/>
  <c r="K20" i="46"/>
  <c r="AN19" i="41"/>
  <c r="AO19" i="41"/>
  <c r="AR19" i="41"/>
  <c r="AP19" i="41"/>
  <c r="K20" i="41"/>
  <c r="AQ19" i="41"/>
  <c r="AR19" i="83"/>
  <c r="AN19" i="83"/>
  <c r="AQ19" i="83"/>
  <c r="K20" i="83"/>
  <c r="AP19" i="83"/>
  <c r="AO19" i="83"/>
  <c r="AO19" i="10"/>
  <c r="K20" i="10"/>
  <c r="AQ19" i="10"/>
  <c r="AR19" i="10"/>
  <c r="AN19" i="10"/>
  <c r="AP19" i="10"/>
  <c r="AQ19" i="103"/>
  <c r="K20" i="103"/>
  <c r="AN19" i="103"/>
  <c r="AP19" i="103"/>
  <c r="AO19" i="103"/>
  <c r="AR19" i="103"/>
  <c r="AO19" i="15"/>
  <c r="AQ19" i="15"/>
  <c r="K20" i="15"/>
  <c r="AR19" i="15"/>
  <c r="AN19" i="15"/>
  <c r="AP19" i="15"/>
  <c r="AO19" i="98"/>
  <c r="AQ19" i="98"/>
  <c r="AR19" i="98"/>
  <c r="AP19" i="98"/>
  <c r="AN19" i="98"/>
  <c r="K20" i="98"/>
  <c r="AN19" i="89"/>
  <c r="AO19" i="89"/>
  <c r="K20" i="89"/>
  <c r="AR19" i="89"/>
  <c r="AP19" i="89"/>
  <c r="AQ19" i="89"/>
  <c r="AN18" i="50"/>
  <c r="AQ18" i="50"/>
  <c r="AP18" i="50"/>
  <c r="K19" i="50"/>
  <c r="AR18" i="50"/>
  <c r="AO18" i="50"/>
  <c r="AN19" i="13"/>
  <c r="AO19" i="13"/>
  <c r="AR19" i="13"/>
  <c r="AP19" i="13"/>
  <c r="AQ19" i="13"/>
  <c r="K20" i="13"/>
  <c r="AN18" i="45"/>
  <c r="K19" i="45"/>
  <c r="AO18" i="45"/>
  <c r="AQ18" i="45"/>
  <c r="AP18" i="45"/>
  <c r="AR18" i="45"/>
  <c r="AN19" i="101"/>
  <c r="AQ19" i="101"/>
  <c r="AR19" i="101"/>
  <c r="AP19" i="101"/>
  <c r="K20" i="101"/>
  <c r="AO19" i="101"/>
  <c r="AO19" i="51"/>
  <c r="AR19" i="51"/>
  <c r="AN19" i="51"/>
  <c r="AQ19" i="51"/>
  <c r="K20" i="51"/>
  <c r="AP19" i="51"/>
  <c r="AO19" i="48"/>
  <c r="AN19" i="48"/>
  <c r="K20" i="48"/>
  <c r="AP19" i="48"/>
  <c r="AR19" i="48"/>
  <c r="AQ19" i="48"/>
  <c r="AP19" i="95"/>
  <c r="AQ19" i="95"/>
  <c r="AR19" i="95"/>
  <c r="AO19" i="95"/>
  <c r="AN19" i="95"/>
  <c r="K20" i="95"/>
  <c r="AQ18" i="53"/>
  <c r="AR18" i="53"/>
  <c r="AN18" i="53"/>
  <c r="AO18" i="53"/>
  <c r="K19" i="53"/>
  <c r="AP18" i="53"/>
  <c r="AO19" i="102"/>
  <c r="AP19" i="102"/>
  <c r="AN19" i="102"/>
  <c r="K20" i="102"/>
  <c r="AR19" i="102"/>
  <c r="AQ19" i="102"/>
  <c r="AO19" i="53" l="1"/>
  <c r="AQ19" i="53"/>
  <c r="AR19" i="53"/>
  <c r="AP19" i="53"/>
  <c r="AN19" i="53"/>
  <c r="K20" i="53"/>
  <c r="AN20" i="35"/>
  <c r="AO20" i="35"/>
  <c r="AP20" i="35"/>
  <c r="AQ20" i="35"/>
  <c r="K21" i="35"/>
  <c r="AR20" i="35"/>
  <c r="AP20" i="84"/>
  <c r="K21" i="84"/>
  <c r="AO20" i="84"/>
  <c r="AN20" i="84"/>
  <c r="AQ20" i="84"/>
  <c r="AR20" i="84"/>
  <c r="AN20" i="91"/>
  <c r="AQ20" i="91"/>
  <c r="AR20" i="91"/>
  <c r="AP20" i="91"/>
  <c r="AO20" i="91"/>
  <c r="K21" i="91"/>
  <c r="AN19" i="105"/>
  <c r="AP19" i="105"/>
  <c r="AR19" i="105"/>
  <c r="AQ19" i="105"/>
  <c r="AO19" i="105"/>
  <c r="K20" i="105"/>
  <c r="AP20" i="55"/>
  <c r="AO20" i="55"/>
  <c r="AQ20" i="55"/>
  <c r="AN20" i="55"/>
  <c r="AR20" i="55"/>
  <c r="K21" i="55"/>
  <c r="AO20" i="88"/>
  <c r="K21" i="88"/>
  <c r="AQ20" i="88"/>
  <c r="AR20" i="88"/>
  <c r="AN20" i="88"/>
  <c r="AP20" i="88"/>
  <c r="AO20" i="90"/>
  <c r="AQ20" i="90"/>
  <c r="AR20" i="90"/>
  <c r="AP20" i="90"/>
  <c r="AN20" i="90"/>
  <c r="K21" i="90"/>
  <c r="AQ20" i="102"/>
  <c r="AN20" i="102"/>
  <c r="K21" i="102"/>
  <c r="AP20" i="102"/>
  <c r="AO20" i="102"/>
  <c r="AR20" i="102"/>
  <c r="AN20" i="15"/>
  <c r="AQ20" i="15"/>
  <c r="AO20" i="15"/>
  <c r="AP20" i="15"/>
  <c r="K21" i="15"/>
  <c r="AR20" i="15"/>
  <c r="AP20" i="82"/>
  <c r="AN20" i="82"/>
  <c r="AQ20" i="82"/>
  <c r="AR20" i="82"/>
  <c r="K21" i="82"/>
  <c r="AO20" i="82"/>
  <c r="AO19" i="43"/>
  <c r="AP19" i="43"/>
  <c r="AQ19" i="43"/>
  <c r="K20" i="43"/>
  <c r="AR19" i="43"/>
  <c r="AN19" i="43"/>
  <c r="AO20" i="48"/>
  <c r="AN20" i="48"/>
  <c r="K21" i="48"/>
  <c r="AP20" i="48"/>
  <c r="AR20" i="48"/>
  <c r="AQ20" i="48"/>
  <c r="AQ20" i="101"/>
  <c r="K21" i="101"/>
  <c r="AP20" i="101"/>
  <c r="AO20" i="101"/>
  <c r="AN20" i="101"/>
  <c r="AR20" i="101"/>
  <c r="AQ19" i="50"/>
  <c r="AO19" i="50"/>
  <c r="AR19" i="50"/>
  <c r="AN19" i="50"/>
  <c r="K20" i="50"/>
  <c r="AP19" i="50"/>
  <c r="AP20" i="89"/>
  <c r="AQ20" i="89"/>
  <c r="AN20" i="89"/>
  <c r="AO20" i="89"/>
  <c r="K21" i="89"/>
  <c r="AR20" i="89"/>
  <c r="AO20" i="32"/>
  <c r="K21" i="32"/>
  <c r="AR20" i="32"/>
  <c r="AP20" i="32"/>
  <c r="AQ20" i="32"/>
  <c r="AN20" i="32"/>
  <c r="AP20" i="93"/>
  <c r="AN20" i="93"/>
  <c r="AO20" i="93"/>
  <c r="AQ20" i="93"/>
  <c r="K21" i="93"/>
  <c r="AR20" i="93"/>
  <c r="AP19" i="42"/>
  <c r="AO19" i="42"/>
  <c r="AN19" i="42"/>
  <c r="AQ19" i="42"/>
  <c r="AR19" i="42"/>
  <c r="K20" i="42"/>
  <c r="AO19" i="45"/>
  <c r="AP19" i="45"/>
  <c r="K20" i="45"/>
  <c r="AQ19" i="45"/>
  <c r="AR19" i="45"/>
  <c r="AN19" i="45"/>
  <c r="AQ20" i="83"/>
  <c r="AO20" i="83"/>
  <c r="K21" i="83"/>
  <c r="AP20" i="83"/>
  <c r="AN20" i="83"/>
  <c r="AR20" i="83"/>
  <c r="AP20" i="97"/>
  <c r="AQ20" i="97"/>
  <c r="K21" i="97"/>
  <c r="AR20" i="97"/>
  <c r="AO20" i="97"/>
  <c r="AN20" i="97"/>
  <c r="AP20" i="87"/>
  <c r="AQ20" i="87"/>
  <c r="AR20" i="87"/>
  <c r="AN20" i="87"/>
  <c r="AO20" i="87"/>
  <c r="K21" i="87"/>
  <c r="AR20" i="104"/>
  <c r="K21" i="104"/>
  <c r="AN20" i="104"/>
  <c r="AO20" i="104"/>
  <c r="AQ20" i="104"/>
  <c r="AP20" i="104"/>
  <c r="AN19" i="86"/>
  <c r="AO19" i="86"/>
  <c r="AQ19" i="86"/>
  <c r="K20" i="86"/>
  <c r="AR19" i="86"/>
  <c r="AP19" i="86"/>
  <c r="AN20" i="20"/>
  <c r="K21" i="20"/>
  <c r="AQ20" i="20"/>
  <c r="AP20" i="20"/>
  <c r="AO20" i="20"/>
  <c r="AR20" i="20"/>
  <c r="AQ20" i="49"/>
  <c r="K21" i="49"/>
  <c r="AN20" i="49"/>
  <c r="AP20" i="49"/>
  <c r="AO20" i="49"/>
  <c r="AR20" i="49"/>
  <c r="AO20" i="46"/>
  <c r="AN20" i="46"/>
  <c r="AP20" i="46"/>
  <c r="AR20" i="46"/>
  <c r="K21" i="46"/>
  <c r="AQ20" i="46"/>
  <c r="AQ20" i="92"/>
  <c r="K21" i="92"/>
  <c r="AP20" i="92"/>
  <c r="AN20" i="92"/>
  <c r="AO20" i="92"/>
  <c r="AR20" i="92"/>
  <c r="AN20" i="95"/>
  <c r="AO20" i="95"/>
  <c r="AP20" i="95"/>
  <c r="AQ20" i="95"/>
  <c r="K21" i="95"/>
  <c r="AR20" i="95"/>
  <c r="AP20" i="103"/>
  <c r="AO20" i="103"/>
  <c r="AN20" i="103"/>
  <c r="AR20" i="103"/>
  <c r="K21" i="103"/>
  <c r="AQ20" i="103"/>
  <c r="AR20" i="99"/>
  <c r="AP20" i="99"/>
  <c r="AO20" i="99"/>
  <c r="K21" i="99"/>
  <c r="AN20" i="99"/>
  <c r="AQ20" i="99"/>
  <c r="AP20" i="100"/>
  <c r="AO20" i="100"/>
  <c r="K21" i="100"/>
  <c r="AN20" i="100"/>
  <c r="AQ20" i="100"/>
  <c r="AR20" i="100"/>
  <c r="AN20" i="85"/>
  <c r="AP20" i="85"/>
  <c r="AQ20" i="85"/>
  <c r="K21" i="85"/>
  <c r="AR20" i="85"/>
  <c r="AO20" i="85"/>
  <c r="AP20" i="51"/>
  <c r="AR20" i="51"/>
  <c r="K21" i="51"/>
  <c r="AQ20" i="51"/>
  <c r="AN20" i="51"/>
  <c r="AO20" i="51"/>
  <c r="AR20" i="98"/>
  <c r="K21" i="98"/>
  <c r="AQ20" i="98"/>
  <c r="AP20" i="98"/>
  <c r="AO20" i="98"/>
  <c r="AN20" i="98"/>
  <c r="AQ20" i="10"/>
  <c r="AP20" i="10"/>
  <c r="AR20" i="10"/>
  <c r="K21" i="10"/>
  <c r="AN20" i="10"/>
  <c r="AO20" i="10"/>
  <c r="K20" i="54"/>
  <c r="AO19" i="54"/>
  <c r="AP19" i="54"/>
  <c r="AQ19" i="54"/>
  <c r="AR19" i="54"/>
  <c r="AN19" i="54"/>
  <c r="AQ20" i="96"/>
  <c r="AR20" i="96"/>
  <c r="K21" i="96"/>
  <c r="AN20" i="96"/>
  <c r="AP20" i="96"/>
  <c r="AO20" i="96"/>
  <c r="AO20" i="18"/>
  <c r="AQ20" i="18"/>
  <c r="AP20" i="18"/>
  <c r="AR20" i="18"/>
  <c r="K21" i="18"/>
  <c r="AN20" i="18"/>
  <c r="AN20" i="13"/>
  <c r="AO20" i="13"/>
  <c r="AQ20" i="13"/>
  <c r="K21" i="13"/>
  <c r="AR20" i="13"/>
  <c r="AP20" i="13"/>
  <c r="AO20" i="41"/>
  <c r="AP20" i="41"/>
  <c r="K21" i="41"/>
  <c r="AN20" i="41"/>
  <c r="AQ20" i="41"/>
  <c r="AR20" i="41"/>
  <c r="AN20" i="47"/>
  <c r="K21" i="47"/>
  <c r="AP20" i="47"/>
  <c r="AQ20" i="47"/>
  <c r="AR20" i="47"/>
  <c r="AO20" i="47"/>
  <c r="AN20" i="16"/>
  <c r="AQ20" i="16"/>
  <c r="AR20" i="16"/>
  <c r="AP20" i="16"/>
  <c r="K21" i="16"/>
  <c r="AO20" i="16"/>
  <c r="AN20" i="11"/>
  <c r="AQ20" i="11"/>
  <c r="AR20" i="11"/>
  <c r="AP20" i="11"/>
  <c r="K21" i="11"/>
  <c r="AO20" i="11"/>
  <c r="AR20" i="52"/>
  <c r="AP20" i="52"/>
  <c r="AQ20" i="52"/>
  <c r="AN20" i="52"/>
  <c r="K21" i="52"/>
  <c r="AO20" i="52"/>
  <c r="AP20" i="94"/>
  <c r="AO20" i="94"/>
  <c r="AQ20" i="94"/>
  <c r="K21" i="94"/>
  <c r="AR20" i="94"/>
  <c r="AN20" i="94"/>
  <c r="AO21" i="44"/>
  <c r="AP21" i="44"/>
  <c r="AN21" i="44"/>
  <c r="AQ21" i="44"/>
  <c r="K22" i="44"/>
  <c r="AR21" i="44"/>
  <c r="AR21" i="85" l="1"/>
  <c r="AQ21" i="85"/>
  <c r="AN21" i="85"/>
  <c r="AP21" i="85"/>
  <c r="AO21" i="85"/>
  <c r="K22" i="85"/>
  <c r="AP20" i="53"/>
  <c r="AQ20" i="53"/>
  <c r="K21" i="53"/>
  <c r="AR20" i="53"/>
  <c r="AN20" i="53"/>
  <c r="AO20" i="53"/>
  <c r="AQ21" i="13"/>
  <c r="AP21" i="13"/>
  <c r="AO21" i="13"/>
  <c r="AN21" i="13"/>
  <c r="K22" i="13"/>
  <c r="AR21" i="13"/>
  <c r="AO21" i="92"/>
  <c r="AQ21" i="92"/>
  <c r="AR21" i="92"/>
  <c r="AP21" i="92"/>
  <c r="K22" i="92"/>
  <c r="AN21" i="92"/>
  <c r="AO21" i="88"/>
  <c r="AQ21" i="88"/>
  <c r="AR21" i="88"/>
  <c r="AP21" i="88"/>
  <c r="AN21" i="88"/>
  <c r="K22" i="88"/>
  <c r="AP21" i="11"/>
  <c r="K22" i="11"/>
  <c r="AN21" i="11"/>
  <c r="AQ21" i="11"/>
  <c r="AO21" i="11"/>
  <c r="AR21" i="11"/>
  <c r="AO21" i="100"/>
  <c r="AN21" i="100"/>
  <c r="K22" i="100"/>
  <c r="AQ21" i="100"/>
  <c r="AR21" i="100"/>
  <c r="AP21" i="100"/>
  <c r="AR21" i="95"/>
  <c r="AN21" i="95"/>
  <c r="K22" i="95"/>
  <c r="AP21" i="95"/>
  <c r="AQ21" i="95"/>
  <c r="AO21" i="95"/>
  <c r="AQ20" i="86"/>
  <c r="AP20" i="86"/>
  <c r="AO20" i="86"/>
  <c r="AN20" i="86"/>
  <c r="K21" i="86"/>
  <c r="AR20" i="86"/>
  <c r="AQ21" i="104"/>
  <c r="K22" i="104"/>
  <c r="AP21" i="104"/>
  <c r="AR21" i="104"/>
  <c r="AN21" i="104"/>
  <c r="AO21" i="104"/>
  <c r="AP21" i="32"/>
  <c r="AO21" i="32"/>
  <c r="AR21" i="32"/>
  <c r="AN21" i="32"/>
  <c r="AQ21" i="32"/>
  <c r="K22" i="32"/>
  <c r="AR21" i="48"/>
  <c r="AN21" i="48"/>
  <c r="AO21" i="48"/>
  <c r="K22" i="48"/>
  <c r="AQ21" i="48"/>
  <c r="AP21" i="48"/>
  <c r="K22" i="102"/>
  <c r="AR21" i="102"/>
  <c r="AN21" i="102"/>
  <c r="AO21" i="102"/>
  <c r="AQ21" i="102"/>
  <c r="AP21" i="102"/>
  <c r="AO21" i="90"/>
  <c r="AP21" i="90"/>
  <c r="AN21" i="90"/>
  <c r="AQ21" i="90"/>
  <c r="AR21" i="90"/>
  <c r="K22" i="90"/>
  <c r="AP21" i="84"/>
  <c r="AQ21" i="84"/>
  <c r="AR21" i="84"/>
  <c r="AO21" i="84"/>
  <c r="K22" i="84"/>
  <c r="AN21" i="84"/>
  <c r="K21" i="45"/>
  <c r="AR20" i="45"/>
  <c r="AP20" i="45"/>
  <c r="AN20" i="45"/>
  <c r="AQ20" i="45"/>
  <c r="AO20" i="45"/>
  <c r="AO21" i="46"/>
  <c r="AN21" i="46"/>
  <c r="K22" i="46"/>
  <c r="AR21" i="46"/>
  <c r="AQ21" i="46"/>
  <c r="AP21" i="46"/>
  <c r="AP21" i="49"/>
  <c r="AO21" i="49"/>
  <c r="K22" i="49"/>
  <c r="AR21" i="49"/>
  <c r="AQ21" i="49"/>
  <c r="AN21" i="49"/>
  <c r="AQ20" i="43"/>
  <c r="AO20" i="43"/>
  <c r="AP20" i="43"/>
  <c r="AN20" i="43"/>
  <c r="K21" i="43"/>
  <c r="AR20" i="43"/>
  <c r="AO21" i="82"/>
  <c r="AP21" i="82"/>
  <c r="AQ21" i="82"/>
  <c r="AN21" i="82"/>
  <c r="AR21" i="82"/>
  <c r="K22" i="82"/>
  <c r="AO21" i="101"/>
  <c r="AQ21" i="101"/>
  <c r="AR21" i="101"/>
  <c r="AN21" i="101"/>
  <c r="AP21" i="101"/>
  <c r="K22" i="101"/>
  <c r="AP21" i="15"/>
  <c r="AN21" i="15"/>
  <c r="AQ21" i="15"/>
  <c r="AR21" i="15"/>
  <c r="AO21" i="15"/>
  <c r="K22" i="15"/>
  <c r="AQ22" i="44"/>
  <c r="K23" i="44"/>
  <c r="AN22" i="44"/>
  <c r="AO22" i="44"/>
  <c r="AP22" i="44"/>
  <c r="AR22" i="44"/>
  <c r="AP21" i="52"/>
  <c r="AO21" i="52"/>
  <c r="AN21" i="52"/>
  <c r="AQ21" i="52"/>
  <c r="K22" i="52"/>
  <c r="AR21" i="52"/>
  <c r="AO21" i="41"/>
  <c r="AP21" i="41"/>
  <c r="K22" i="41"/>
  <c r="AQ21" i="41"/>
  <c r="AN21" i="41"/>
  <c r="AR21" i="41"/>
  <c r="AN21" i="18"/>
  <c r="AP21" i="18"/>
  <c r="AO21" i="18"/>
  <c r="AR21" i="18"/>
  <c r="AQ21" i="18"/>
  <c r="K22" i="18"/>
  <c r="AR21" i="51"/>
  <c r="K22" i="51"/>
  <c r="AP21" i="51"/>
  <c r="AO21" i="51"/>
  <c r="AQ21" i="51"/>
  <c r="AN21" i="51"/>
  <c r="AN21" i="20"/>
  <c r="AQ21" i="20"/>
  <c r="AR21" i="20"/>
  <c r="AP21" i="20"/>
  <c r="AO21" i="20"/>
  <c r="K22" i="20"/>
  <c r="AR21" i="97"/>
  <c r="AP21" i="97"/>
  <c r="AO21" i="97"/>
  <c r="K22" i="97"/>
  <c r="AQ21" i="97"/>
  <c r="AN21" i="97"/>
  <c r="AN20" i="50"/>
  <c r="AO20" i="50"/>
  <c r="AP20" i="50"/>
  <c r="AQ20" i="50"/>
  <c r="K21" i="50"/>
  <c r="AR20" i="50"/>
  <c r="AR21" i="55"/>
  <c r="AP21" i="55"/>
  <c r="AN21" i="55"/>
  <c r="AQ21" i="55"/>
  <c r="AO21" i="55"/>
  <c r="K22" i="55"/>
  <c r="AP20" i="105"/>
  <c r="AR20" i="105"/>
  <c r="AQ20" i="105"/>
  <c r="AN20" i="105"/>
  <c r="K21" i="105"/>
  <c r="AO20" i="105"/>
  <c r="AN21" i="98"/>
  <c r="AO21" i="98"/>
  <c r="AR21" i="98"/>
  <c r="AP21" i="98"/>
  <c r="K22" i="98"/>
  <c r="AQ21" i="98"/>
  <c r="AO21" i="47"/>
  <c r="AQ21" i="47"/>
  <c r="AR21" i="47"/>
  <c r="AN21" i="47"/>
  <c r="K22" i="47"/>
  <c r="AP21" i="47"/>
  <c r="AO21" i="87"/>
  <c r="AQ21" i="87"/>
  <c r="AP21" i="87"/>
  <c r="AN21" i="87"/>
  <c r="K22" i="87"/>
  <c r="AR21" i="87"/>
  <c r="AO20" i="42"/>
  <c r="AP20" i="42"/>
  <c r="AQ20" i="42"/>
  <c r="K21" i="42"/>
  <c r="AN20" i="42"/>
  <c r="AR20" i="42"/>
  <c r="AR21" i="96"/>
  <c r="AN21" i="96"/>
  <c r="AO21" i="96"/>
  <c r="AQ21" i="96"/>
  <c r="K22" i="96"/>
  <c r="AP21" i="96"/>
  <c r="AO20" i="54"/>
  <c r="AQ20" i="54"/>
  <c r="K21" i="54"/>
  <c r="AR20" i="54"/>
  <c r="AP20" i="54"/>
  <c r="AN20" i="54"/>
  <c r="K22" i="10"/>
  <c r="AR21" i="10"/>
  <c r="AO21" i="10"/>
  <c r="AN21" i="10"/>
  <c r="AQ21" i="10"/>
  <c r="AP21" i="10"/>
  <c r="AR21" i="83"/>
  <c r="AN21" i="83"/>
  <c r="AO21" i="83"/>
  <c r="K22" i="83"/>
  <c r="AQ21" i="83"/>
  <c r="AP21" i="83"/>
  <c r="AR21" i="93"/>
  <c r="AO21" i="93"/>
  <c r="AP21" i="93"/>
  <c r="AQ21" i="93"/>
  <c r="K22" i="93"/>
  <c r="AN21" i="93"/>
  <c r="AQ21" i="94"/>
  <c r="AO21" i="94"/>
  <c r="AN21" i="94"/>
  <c r="AP21" i="94"/>
  <c r="AR21" i="94"/>
  <c r="K22" i="94"/>
  <c r="AQ21" i="16"/>
  <c r="AN21" i="16"/>
  <c r="AP21" i="16"/>
  <c r="AO21" i="16"/>
  <c r="K22" i="16"/>
  <c r="AR21" i="16"/>
  <c r="AR21" i="99"/>
  <c r="AO21" i="99"/>
  <c r="K22" i="99"/>
  <c r="AP21" i="99"/>
  <c r="AQ21" i="99"/>
  <c r="AN21" i="99"/>
  <c r="K22" i="103"/>
  <c r="AP21" i="103"/>
  <c r="AQ21" i="103"/>
  <c r="AN21" i="103"/>
  <c r="AO21" i="103"/>
  <c r="AR21" i="103"/>
  <c r="AP21" i="89"/>
  <c r="K22" i="89"/>
  <c r="AN21" i="89"/>
  <c r="AQ21" i="89"/>
  <c r="AR21" i="89"/>
  <c r="AO21" i="89"/>
  <c r="AN21" i="91"/>
  <c r="AQ21" i="91"/>
  <c r="AP21" i="91"/>
  <c r="AO21" i="91"/>
  <c r="K22" i="91"/>
  <c r="AR21" i="91"/>
  <c r="AQ21" i="35"/>
  <c r="AP21" i="35"/>
  <c r="AO21" i="35"/>
  <c r="AN21" i="35"/>
  <c r="K22" i="35"/>
  <c r="AR21" i="35"/>
  <c r="AN22" i="93" l="1"/>
  <c r="K23" i="93"/>
  <c r="AR22" i="93"/>
  <c r="AP22" i="93"/>
  <c r="AQ22" i="93"/>
  <c r="AO22" i="93"/>
  <c r="AN22" i="96"/>
  <c r="AO22" i="96"/>
  <c r="AP22" i="96"/>
  <c r="AQ22" i="96"/>
  <c r="K23" i="96"/>
  <c r="AR22" i="96"/>
  <c r="AR22" i="52"/>
  <c r="AO22" i="52"/>
  <c r="AP22" i="52"/>
  <c r="AQ22" i="52"/>
  <c r="K23" i="52"/>
  <c r="AN22" i="52"/>
  <c r="AN21" i="45"/>
  <c r="K22" i="45"/>
  <c r="AQ21" i="45"/>
  <c r="AR21" i="45"/>
  <c r="AP21" i="45"/>
  <c r="AO21" i="45"/>
  <c r="AP22" i="32"/>
  <c r="AN22" i="32"/>
  <c r="K23" i="32"/>
  <c r="AO22" i="32"/>
  <c r="AQ22" i="32"/>
  <c r="AR22" i="32"/>
  <c r="AR22" i="11"/>
  <c r="AP22" i="11"/>
  <c r="AO22" i="11"/>
  <c r="K23" i="11"/>
  <c r="AQ22" i="11"/>
  <c r="AN22" i="11"/>
  <c r="AP22" i="88"/>
  <c r="AO22" i="88"/>
  <c r="AN22" i="88"/>
  <c r="AQ22" i="88"/>
  <c r="K23" i="88"/>
  <c r="AR22" i="88"/>
  <c r="AQ22" i="10"/>
  <c r="AR22" i="10"/>
  <c r="AP22" i="10"/>
  <c r="K23" i="10"/>
  <c r="AN22" i="10"/>
  <c r="AO22" i="10"/>
  <c r="AR22" i="94"/>
  <c r="AQ22" i="94"/>
  <c r="AN22" i="94"/>
  <c r="AO22" i="94"/>
  <c r="AP22" i="94"/>
  <c r="K23" i="94"/>
  <c r="AR22" i="97"/>
  <c r="AP22" i="97"/>
  <c r="AQ22" i="97"/>
  <c r="K23" i="97"/>
  <c r="AN22" i="97"/>
  <c r="AO22" i="97"/>
  <c r="AP22" i="51"/>
  <c r="AN22" i="51"/>
  <c r="K23" i="51"/>
  <c r="AR22" i="51"/>
  <c r="AO22" i="51"/>
  <c r="AQ22" i="51"/>
  <c r="AQ21" i="43"/>
  <c r="AN21" i="43"/>
  <c r="AO21" i="43"/>
  <c r="AP21" i="43"/>
  <c r="K22" i="43"/>
  <c r="AR21" i="43"/>
  <c r="AN22" i="35"/>
  <c r="K23" i="35"/>
  <c r="AQ22" i="35"/>
  <c r="AO22" i="35"/>
  <c r="AP22" i="35"/>
  <c r="AR22" i="35"/>
  <c r="AQ22" i="98"/>
  <c r="AO22" i="98"/>
  <c r="AP22" i="98"/>
  <c r="K23" i="98"/>
  <c r="AN22" i="98"/>
  <c r="AR22" i="98"/>
  <c r="AQ21" i="50"/>
  <c r="AP21" i="50"/>
  <c r="AN21" i="50"/>
  <c r="AO21" i="50"/>
  <c r="K22" i="50"/>
  <c r="AR21" i="50"/>
  <c r="AQ22" i="92"/>
  <c r="AR22" i="92"/>
  <c r="AN22" i="92"/>
  <c r="AO22" i="92"/>
  <c r="K23" i="92"/>
  <c r="AP22" i="92"/>
  <c r="K22" i="53"/>
  <c r="AP21" i="53"/>
  <c r="AQ21" i="53"/>
  <c r="AO21" i="53"/>
  <c r="AR21" i="53"/>
  <c r="AN21" i="53"/>
  <c r="AO22" i="89"/>
  <c r="AQ22" i="89"/>
  <c r="K23" i="89"/>
  <c r="AR22" i="89"/>
  <c r="AP22" i="89"/>
  <c r="AN22" i="89"/>
  <c r="AQ22" i="103"/>
  <c r="AR22" i="103"/>
  <c r="AN22" i="103"/>
  <c r="K23" i="103"/>
  <c r="AO22" i="103"/>
  <c r="AP22" i="103"/>
  <c r="K22" i="42"/>
  <c r="AR21" i="42"/>
  <c r="AN21" i="42"/>
  <c r="AQ21" i="42"/>
  <c r="AO21" i="42"/>
  <c r="AP21" i="42"/>
  <c r="AN22" i="87"/>
  <c r="K23" i="87"/>
  <c r="AO22" i="87"/>
  <c r="AQ22" i="87"/>
  <c r="AP22" i="87"/>
  <c r="AR22" i="87"/>
  <c r="AQ21" i="105"/>
  <c r="AN21" i="105"/>
  <c r="K22" i="105"/>
  <c r="AO21" i="105"/>
  <c r="AP21" i="105"/>
  <c r="AR21" i="105"/>
  <c r="AO22" i="18"/>
  <c r="K23" i="18"/>
  <c r="AN22" i="18"/>
  <c r="AQ22" i="18"/>
  <c r="AP22" i="18"/>
  <c r="AR22" i="18"/>
  <c r="AP22" i="82"/>
  <c r="AO22" i="82"/>
  <c r="AN22" i="82"/>
  <c r="K23" i="82"/>
  <c r="AQ22" i="82"/>
  <c r="AR22" i="82"/>
  <c r="AQ22" i="84"/>
  <c r="AO22" i="84"/>
  <c r="AN22" i="84"/>
  <c r="AP22" i="84"/>
  <c r="K23" i="84"/>
  <c r="AR22" i="84"/>
  <c r="AO22" i="102"/>
  <c r="K23" i="102"/>
  <c r="AQ22" i="102"/>
  <c r="AP22" i="102"/>
  <c r="AR22" i="102"/>
  <c r="AN22" i="102"/>
  <c r="K23" i="48"/>
  <c r="AR22" i="48"/>
  <c r="AO22" i="48"/>
  <c r="AP22" i="48"/>
  <c r="AN22" i="48"/>
  <c r="AQ22" i="48"/>
  <c r="AQ22" i="91"/>
  <c r="AP22" i="91"/>
  <c r="AN22" i="91"/>
  <c r="K23" i="91"/>
  <c r="AO22" i="91"/>
  <c r="AR22" i="91"/>
  <c r="AR22" i="83"/>
  <c r="K23" i="83"/>
  <c r="AN22" i="83"/>
  <c r="AO22" i="83"/>
  <c r="AQ22" i="83"/>
  <c r="AP22" i="83"/>
  <c r="AR22" i="95"/>
  <c r="AN22" i="95"/>
  <c r="AP22" i="95"/>
  <c r="AQ22" i="95"/>
  <c r="K23" i="95"/>
  <c r="AO22" i="95"/>
  <c r="AQ22" i="13"/>
  <c r="AO22" i="13"/>
  <c r="K23" i="13"/>
  <c r="AP22" i="13"/>
  <c r="AN22" i="13"/>
  <c r="AR22" i="13"/>
  <c r="AR21" i="54"/>
  <c r="AN21" i="54"/>
  <c r="K22" i="54"/>
  <c r="AP21" i="54"/>
  <c r="AQ21" i="54"/>
  <c r="AO21" i="54"/>
  <c r="AO22" i="20"/>
  <c r="AP22" i="20"/>
  <c r="AN22" i="20"/>
  <c r="AQ22" i="20"/>
  <c r="K23" i="20"/>
  <c r="AR22" i="20"/>
  <c r="AP22" i="15"/>
  <c r="K23" i="15"/>
  <c r="AN22" i="15"/>
  <c r="AO22" i="15"/>
  <c r="AQ22" i="15"/>
  <c r="AR22" i="15"/>
  <c r="AP22" i="90"/>
  <c r="AN22" i="90"/>
  <c r="AO22" i="90"/>
  <c r="AQ22" i="90"/>
  <c r="K23" i="90"/>
  <c r="AR22" i="90"/>
  <c r="AN22" i="104"/>
  <c r="K23" i="104"/>
  <c r="AQ22" i="104"/>
  <c r="AO22" i="104"/>
  <c r="AR22" i="104"/>
  <c r="AP22" i="104"/>
  <c r="AR22" i="100"/>
  <c r="AO22" i="100"/>
  <c r="AP22" i="100"/>
  <c r="AQ22" i="100"/>
  <c r="K23" i="100"/>
  <c r="AN22" i="100"/>
  <c r="AO22" i="41"/>
  <c r="AR22" i="41"/>
  <c r="AN22" i="41"/>
  <c r="AQ22" i="41"/>
  <c r="K23" i="41"/>
  <c r="AP22" i="41"/>
  <c r="AO22" i="16"/>
  <c r="AP22" i="16"/>
  <c r="AN22" i="16"/>
  <c r="AQ22" i="16"/>
  <c r="AR22" i="16"/>
  <c r="K23" i="16"/>
  <c r="AN23" i="44"/>
  <c r="AQ23" i="44"/>
  <c r="AR23" i="44"/>
  <c r="AP23" i="44"/>
  <c r="K24" i="44"/>
  <c r="AO23" i="44"/>
  <c r="K23" i="46"/>
  <c r="AR22" i="46"/>
  <c r="AO22" i="46"/>
  <c r="AP22" i="46"/>
  <c r="AQ22" i="46"/>
  <c r="AN22" i="46"/>
  <c r="AP21" i="86"/>
  <c r="AN21" i="86"/>
  <c r="AQ21" i="86"/>
  <c r="AO21" i="86"/>
  <c r="K22" i="86"/>
  <c r="AR21" i="86"/>
  <c r="AR22" i="85"/>
  <c r="AN22" i="85"/>
  <c r="AQ22" i="85"/>
  <c r="AP22" i="85"/>
  <c r="K23" i="85"/>
  <c r="AO22" i="85"/>
  <c r="AR22" i="99"/>
  <c r="AO22" i="99"/>
  <c r="AP22" i="99"/>
  <c r="AN22" i="99"/>
  <c r="K23" i="99"/>
  <c r="AQ22" i="99"/>
  <c r="AO22" i="55"/>
  <c r="AN22" i="55"/>
  <c r="AP22" i="55"/>
  <c r="AQ22" i="55"/>
  <c r="AR22" i="55"/>
  <c r="K23" i="55"/>
  <c r="AP22" i="47"/>
  <c r="K23" i="47"/>
  <c r="AO22" i="47"/>
  <c r="AN22" i="47"/>
  <c r="AQ22" i="47"/>
  <c r="AR22" i="47"/>
  <c r="K23" i="101"/>
  <c r="AO22" i="101"/>
  <c r="AN22" i="101"/>
  <c r="AP22" i="101"/>
  <c r="AQ22" i="101"/>
  <c r="AR22" i="101"/>
  <c r="K23" i="49"/>
  <c r="AO22" i="49"/>
  <c r="AP22" i="49"/>
  <c r="AQ22" i="49"/>
  <c r="AN22" i="49"/>
  <c r="AR22" i="49"/>
  <c r="AO23" i="99" l="1"/>
  <c r="K24" i="99"/>
  <c r="AR23" i="99"/>
  <c r="AQ23" i="99"/>
  <c r="AN23" i="99"/>
  <c r="AP23" i="99"/>
  <c r="AN23" i="85"/>
  <c r="K24" i="85"/>
  <c r="AQ23" i="85"/>
  <c r="AO23" i="85"/>
  <c r="AP23" i="85"/>
  <c r="AR23" i="85"/>
  <c r="AQ22" i="86"/>
  <c r="K23" i="86"/>
  <c r="AO22" i="86"/>
  <c r="AN22" i="86"/>
  <c r="AP22" i="86"/>
  <c r="AR22" i="86"/>
  <c r="AN23" i="100"/>
  <c r="K24" i="100"/>
  <c r="AP23" i="100"/>
  <c r="AQ23" i="100"/>
  <c r="AO23" i="100"/>
  <c r="AR23" i="100"/>
  <c r="K24" i="20"/>
  <c r="AR23" i="20"/>
  <c r="AN23" i="20"/>
  <c r="AO23" i="20"/>
  <c r="AQ23" i="20"/>
  <c r="AP23" i="20"/>
  <c r="AR23" i="83"/>
  <c r="AN23" i="83"/>
  <c r="AP23" i="83"/>
  <c r="AQ23" i="83"/>
  <c r="K24" i="83"/>
  <c r="AO23" i="83"/>
  <c r="AN22" i="50"/>
  <c r="AO22" i="50"/>
  <c r="AQ22" i="50"/>
  <c r="AP22" i="50"/>
  <c r="K23" i="50"/>
  <c r="AR22" i="50"/>
  <c r="AR23" i="98"/>
  <c r="AN23" i="98"/>
  <c r="K24" i="98"/>
  <c r="AO23" i="98"/>
  <c r="AQ23" i="98"/>
  <c r="AP23" i="98"/>
  <c r="AR23" i="51"/>
  <c r="AQ23" i="51"/>
  <c r="K24" i="51"/>
  <c r="AN23" i="51"/>
  <c r="AP23" i="51"/>
  <c r="AO23" i="51"/>
  <c r="AN23" i="18"/>
  <c r="AQ23" i="18"/>
  <c r="K24" i="18"/>
  <c r="AR23" i="18"/>
  <c r="AP23" i="18"/>
  <c r="AO23" i="18"/>
  <c r="K24" i="97"/>
  <c r="AR23" i="97"/>
  <c r="AO23" i="97"/>
  <c r="AP23" i="97"/>
  <c r="AQ23" i="97"/>
  <c r="AN23" i="97"/>
  <c r="AR23" i="10"/>
  <c r="AO23" i="10"/>
  <c r="AN23" i="10"/>
  <c r="K24" i="10"/>
  <c r="AQ23" i="10"/>
  <c r="AP23" i="10"/>
  <c r="K24" i="88"/>
  <c r="AR23" i="88"/>
  <c r="AN23" i="88"/>
  <c r="AO23" i="88"/>
  <c r="AQ23" i="88"/>
  <c r="AP23" i="88"/>
  <c r="K23" i="105"/>
  <c r="AR22" i="105"/>
  <c r="AP22" i="105"/>
  <c r="AN22" i="105"/>
  <c r="AQ22" i="105"/>
  <c r="AO22" i="105"/>
  <c r="AQ23" i="52"/>
  <c r="K24" i="52"/>
  <c r="AP23" i="52"/>
  <c r="AO23" i="52"/>
  <c r="AN23" i="52"/>
  <c r="AR23" i="52"/>
  <c r="AR23" i="96"/>
  <c r="AN23" i="96"/>
  <c r="AP23" i="96"/>
  <c r="AQ23" i="96"/>
  <c r="K24" i="96"/>
  <c r="AO23" i="96"/>
  <c r="AO23" i="47"/>
  <c r="AN23" i="47"/>
  <c r="K24" i="47"/>
  <c r="AR23" i="47"/>
  <c r="AP23" i="47"/>
  <c r="AQ23" i="47"/>
  <c r="AO23" i="16"/>
  <c r="AP23" i="16"/>
  <c r="K24" i="16"/>
  <c r="AN23" i="16"/>
  <c r="AQ23" i="16"/>
  <c r="AR23" i="16"/>
  <c r="AQ23" i="41"/>
  <c r="K24" i="41"/>
  <c r="AP23" i="41"/>
  <c r="AO23" i="41"/>
  <c r="AN23" i="41"/>
  <c r="AR23" i="41"/>
  <c r="AQ23" i="87"/>
  <c r="K24" i="87"/>
  <c r="AO23" i="87"/>
  <c r="AR23" i="87"/>
  <c r="AN23" i="87"/>
  <c r="AP23" i="87"/>
  <c r="AN22" i="53"/>
  <c r="AQ22" i="53"/>
  <c r="AR22" i="53"/>
  <c r="AO22" i="53"/>
  <c r="K23" i="53"/>
  <c r="AP22" i="53"/>
  <c r="AN23" i="35"/>
  <c r="AP23" i="35"/>
  <c r="AR23" i="35"/>
  <c r="AO23" i="35"/>
  <c r="AQ23" i="35"/>
  <c r="K24" i="35"/>
  <c r="AP22" i="43"/>
  <c r="K23" i="43"/>
  <c r="AQ22" i="43"/>
  <c r="AO22" i="43"/>
  <c r="AN22" i="43"/>
  <c r="AR22" i="43"/>
  <c r="AP23" i="32"/>
  <c r="AO23" i="32"/>
  <c r="K24" i="32"/>
  <c r="AR23" i="32"/>
  <c r="AN23" i="32"/>
  <c r="AQ23" i="32"/>
  <c r="K24" i="15"/>
  <c r="AN23" i="15"/>
  <c r="AQ23" i="15"/>
  <c r="AR23" i="15"/>
  <c r="AP23" i="15"/>
  <c r="AO23" i="15"/>
  <c r="AR23" i="89"/>
  <c r="AP23" i="89"/>
  <c r="AN23" i="89"/>
  <c r="K24" i="89"/>
  <c r="AO23" i="89"/>
  <c r="AQ23" i="89"/>
  <c r="AO23" i="55"/>
  <c r="AP23" i="55"/>
  <c r="AN23" i="55"/>
  <c r="K24" i="55"/>
  <c r="AQ23" i="55"/>
  <c r="AR23" i="55"/>
  <c r="K24" i="90"/>
  <c r="AR23" i="90"/>
  <c r="AN23" i="90"/>
  <c r="AP23" i="90"/>
  <c r="AQ23" i="90"/>
  <c r="AO23" i="90"/>
  <c r="AO22" i="54"/>
  <c r="AR22" i="54"/>
  <c r="K23" i="54"/>
  <c r="AP22" i="54"/>
  <c r="AN22" i="54"/>
  <c r="AQ22" i="54"/>
  <c r="K23" i="45"/>
  <c r="AQ22" i="45"/>
  <c r="AN22" i="45"/>
  <c r="AR22" i="45"/>
  <c r="AP22" i="45"/>
  <c r="AO22" i="45"/>
  <c r="AQ23" i="93"/>
  <c r="AN23" i="93"/>
  <c r="AR23" i="93"/>
  <c r="K24" i="93"/>
  <c r="AP23" i="93"/>
  <c r="AO23" i="93"/>
  <c r="AR23" i="82"/>
  <c r="K24" i="82"/>
  <c r="AN23" i="82"/>
  <c r="AP23" i="82"/>
  <c r="AQ23" i="82"/>
  <c r="AO23" i="82"/>
  <c r="AQ23" i="49"/>
  <c r="AR23" i="49"/>
  <c r="AO23" i="49"/>
  <c r="AN23" i="49"/>
  <c r="AP23" i="49"/>
  <c r="K24" i="49"/>
  <c r="AQ23" i="101"/>
  <c r="AR23" i="101"/>
  <c r="K24" i="101"/>
  <c r="AN23" i="101"/>
  <c r="AO23" i="101"/>
  <c r="AP23" i="101"/>
  <c r="AN23" i="46"/>
  <c r="AQ23" i="46"/>
  <c r="AR23" i="46"/>
  <c r="AP23" i="46"/>
  <c r="K24" i="46"/>
  <c r="AO23" i="46"/>
  <c r="K24" i="104"/>
  <c r="AQ23" i="104"/>
  <c r="AP23" i="104"/>
  <c r="AR23" i="104"/>
  <c r="AN23" i="104"/>
  <c r="AO23" i="104"/>
  <c r="AR23" i="13"/>
  <c r="AQ23" i="13"/>
  <c r="AO23" i="13"/>
  <c r="AP23" i="13"/>
  <c r="K24" i="13"/>
  <c r="AN23" i="13"/>
  <c r="AR23" i="91"/>
  <c r="AO23" i="91"/>
  <c r="K24" i="91"/>
  <c r="AN23" i="91"/>
  <c r="AQ23" i="91"/>
  <c r="AP23" i="91"/>
  <c r="K24" i="84"/>
  <c r="AQ23" i="84"/>
  <c r="AO23" i="84"/>
  <c r="AN23" i="84"/>
  <c r="AP23" i="84"/>
  <c r="AR23" i="84"/>
  <c r="AQ23" i="92"/>
  <c r="AN23" i="92"/>
  <c r="K24" i="92"/>
  <c r="AP23" i="92"/>
  <c r="AO23" i="92"/>
  <c r="AR23" i="92"/>
  <c r="K24" i="11"/>
  <c r="AR23" i="11"/>
  <c r="AO23" i="11"/>
  <c r="AP23" i="11"/>
  <c r="AN23" i="11"/>
  <c r="AQ23" i="11"/>
  <c r="AQ24" i="44"/>
  <c r="K25" i="44"/>
  <c r="AO24" i="44"/>
  <c r="AN24" i="44"/>
  <c r="AP24" i="44"/>
  <c r="AR24" i="44"/>
  <c r="AR23" i="95"/>
  <c r="AN23" i="95"/>
  <c r="AP23" i="95"/>
  <c r="K24" i="95"/>
  <c r="AQ23" i="95"/>
  <c r="AO23" i="95"/>
  <c r="AP23" i="48"/>
  <c r="AQ23" i="48"/>
  <c r="AR23" i="48"/>
  <c r="AN23" i="48"/>
  <c r="AO23" i="48"/>
  <c r="K24" i="48"/>
  <c r="AO23" i="102"/>
  <c r="AP23" i="102"/>
  <c r="AR23" i="102"/>
  <c r="AN23" i="102"/>
  <c r="AQ23" i="102"/>
  <c r="K24" i="102"/>
  <c r="AQ22" i="42"/>
  <c r="K23" i="42"/>
  <c r="AR22" i="42"/>
  <c r="AN22" i="42"/>
  <c r="AO22" i="42"/>
  <c r="AP22" i="42"/>
  <c r="K24" i="103"/>
  <c r="AR23" i="103"/>
  <c r="AO23" i="103"/>
  <c r="AP23" i="103"/>
  <c r="AQ23" i="103"/>
  <c r="AN23" i="103"/>
  <c r="AN23" i="94"/>
  <c r="AP23" i="94"/>
  <c r="AQ23" i="94"/>
  <c r="AO23" i="94"/>
  <c r="K24" i="94"/>
  <c r="AR23" i="94"/>
  <c r="AN24" i="102" l="1"/>
  <c r="AP24" i="102"/>
  <c r="AO24" i="102"/>
  <c r="K25" i="102"/>
  <c r="AQ24" i="102"/>
  <c r="AR24" i="102"/>
  <c r="AR24" i="92"/>
  <c r="AP24" i="92"/>
  <c r="AN24" i="92"/>
  <c r="K25" i="92"/>
  <c r="AO24" i="92"/>
  <c r="AQ24" i="92"/>
  <c r="K24" i="43"/>
  <c r="AO23" i="43"/>
  <c r="AN23" i="43"/>
  <c r="AR23" i="43"/>
  <c r="AP23" i="43"/>
  <c r="AQ23" i="43"/>
  <c r="AR24" i="51"/>
  <c r="AP24" i="51"/>
  <c r="AN24" i="51"/>
  <c r="AO24" i="51"/>
  <c r="K25" i="51"/>
  <c r="AQ24" i="51"/>
  <c r="AN24" i="20"/>
  <c r="K25" i="20"/>
  <c r="AO24" i="20"/>
  <c r="AR24" i="20"/>
  <c r="AP24" i="20"/>
  <c r="AQ24" i="20"/>
  <c r="AP24" i="100"/>
  <c r="AO24" i="100"/>
  <c r="K25" i="100"/>
  <c r="AR24" i="100"/>
  <c r="AN24" i="100"/>
  <c r="AQ24" i="100"/>
  <c r="AO23" i="42"/>
  <c r="AN23" i="42"/>
  <c r="K24" i="42"/>
  <c r="AR23" i="42"/>
  <c r="AP23" i="42"/>
  <c r="AQ23" i="42"/>
  <c r="AN24" i="104"/>
  <c r="AR24" i="104"/>
  <c r="K25" i="104"/>
  <c r="AO24" i="104"/>
  <c r="AP24" i="104"/>
  <c r="AQ24" i="104"/>
  <c r="AN24" i="49"/>
  <c r="AP24" i="49"/>
  <c r="AQ24" i="49"/>
  <c r="K25" i="49"/>
  <c r="AO24" i="49"/>
  <c r="AR24" i="49"/>
  <c r="AP24" i="90"/>
  <c r="AR24" i="90"/>
  <c r="AO24" i="90"/>
  <c r="AQ24" i="90"/>
  <c r="K25" i="90"/>
  <c r="AN24" i="90"/>
  <c r="AR24" i="55"/>
  <c r="AP24" i="55"/>
  <c r="AO24" i="55"/>
  <c r="K25" i="55"/>
  <c r="AQ24" i="55"/>
  <c r="AN24" i="55"/>
  <c r="K25" i="89"/>
  <c r="AR24" i="89"/>
  <c r="AQ24" i="89"/>
  <c r="AN24" i="89"/>
  <c r="AP24" i="89"/>
  <c r="AO24" i="89"/>
  <c r="AR24" i="52"/>
  <c r="AO24" i="52"/>
  <c r="AP24" i="52"/>
  <c r="AN24" i="52"/>
  <c r="K25" i="52"/>
  <c r="AQ24" i="52"/>
  <c r="K25" i="10"/>
  <c r="AN24" i="10"/>
  <c r="AR24" i="10"/>
  <c r="AQ24" i="10"/>
  <c r="AP24" i="10"/>
  <c r="AO24" i="10"/>
  <c r="AR24" i="98"/>
  <c r="AO24" i="98"/>
  <c r="AP24" i="98"/>
  <c r="K25" i="98"/>
  <c r="AQ24" i="98"/>
  <c r="AN24" i="98"/>
  <c r="AN23" i="50"/>
  <c r="K24" i="50"/>
  <c r="AP23" i="50"/>
  <c r="AO23" i="50"/>
  <c r="AQ23" i="50"/>
  <c r="AR23" i="50"/>
  <c r="AR23" i="86"/>
  <c r="AP23" i="86"/>
  <c r="AN23" i="86"/>
  <c r="K24" i="86"/>
  <c r="AO23" i="86"/>
  <c r="AQ23" i="86"/>
  <c r="AQ24" i="11"/>
  <c r="K25" i="11"/>
  <c r="AR24" i="11"/>
  <c r="AP24" i="11"/>
  <c r="AO24" i="11"/>
  <c r="AN24" i="11"/>
  <c r="AN24" i="103"/>
  <c r="AP24" i="103"/>
  <c r="K25" i="103"/>
  <c r="AR24" i="103"/>
  <c r="AO24" i="103"/>
  <c r="AQ24" i="103"/>
  <c r="K26" i="44"/>
  <c r="AR25" i="44"/>
  <c r="AP25" i="44"/>
  <c r="AN25" i="44"/>
  <c r="AQ25" i="44"/>
  <c r="AO25" i="44"/>
  <c r="AR24" i="101"/>
  <c r="K25" i="101"/>
  <c r="AN24" i="101"/>
  <c r="AO24" i="101"/>
  <c r="AP24" i="101"/>
  <c r="AQ24" i="101"/>
  <c r="AR24" i="18"/>
  <c r="AN24" i="18"/>
  <c r="AO24" i="18"/>
  <c r="AQ24" i="18"/>
  <c r="K25" i="18"/>
  <c r="AP24" i="18"/>
  <c r="AQ24" i="87"/>
  <c r="AN24" i="87"/>
  <c r="AR24" i="87"/>
  <c r="AP24" i="87"/>
  <c r="K25" i="87"/>
  <c r="AO24" i="87"/>
  <c r="K25" i="47"/>
  <c r="AR24" i="47"/>
  <c r="AN24" i="47"/>
  <c r="AP24" i="47"/>
  <c r="AO24" i="47"/>
  <c r="AQ24" i="47"/>
  <c r="AQ24" i="96"/>
  <c r="K25" i="96"/>
  <c r="AP24" i="96"/>
  <c r="AO24" i="96"/>
  <c r="AN24" i="96"/>
  <c r="AR24" i="96"/>
  <c r="AQ23" i="105"/>
  <c r="AN23" i="105"/>
  <c r="K24" i="105"/>
  <c r="AR23" i="105"/>
  <c r="AO23" i="105"/>
  <c r="AP23" i="105"/>
  <c r="AP23" i="53"/>
  <c r="AO23" i="53"/>
  <c r="AN23" i="53"/>
  <c r="K24" i="53"/>
  <c r="AQ23" i="53"/>
  <c r="AR23" i="53"/>
  <c r="AO24" i="97"/>
  <c r="AR24" i="97"/>
  <c r="AP24" i="97"/>
  <c r="AN24" i="97"/>
  <c r="K25" i="97"/>
  <c r="AQ24" i="97"/>
  <c r="K25" i="83"/>
  <c r="AR24" i="83"/>
  <c r="AO24" i="83"/>
  <c r="AP24" i="83"/>
  <c r="AN24" i="83"/>
  <c r="AQ24" i="83"/>
  <c r="K25" i="95"/>
  <c r="AQ24" i="95"/>
  <c r="AR24" i="95"/>
  <c r="AP24" i="95"/>
  <c r="AN24" i="95"/>
  <c r="AO24" i="95"/>
  <c r="K25" i="13"/>
  <c r="AN24" i="13"/>
  <c r="AO24" i="13"/>
  <c r="AQ24" i="13"/>
  <c r="AP24" i="13"/>
  <c r="AR24" i="13"/>
  <c r="AP23" i="45"/>
  <c r="AR23" i="45"/>
  <c r="K24" i="45"/>
  <c r="AQ23" i="45"/>
  <c r="AO23" i="45"/>
  <c r="AN23" i="45"/>
  <c r="K25" i="15"/>
  <c r="AQ24" i="15"/>
  <c r="AR24" i="15"/>
  <c r="AP24" i="15"/>
  <c r="AO24" i="15"/>
  <c r="AN24" i="15"/>
  <c r="AR24" i="32"/>
  <c r="AN24" i="32"/>
  <c r="AO24" i="32"/>
  <c r="AP24" i="32"/>
  <c r="K25" i="32"/>
  <c r="AQ24" i="32"/>
  <c r="AQ24" i="88"/>
  <c r="AN24" i="88"/>
  <c r="AR24" i="88"/>
  <c r="AP24" i="88"/>
  <c r="K25" i="88"/>
  <c r="AO24" i="88"/>
  <c r="AR24" i="99"/>
  <c r="AO24" i="99"/>
  <c r="AP24" i="99"/>
  <c r="AQ24" i="99"/>
  <c r="K25" i="99"/>
  <c r="AN24" i="99"/>
  <c r="AN24" i="16"/>
  <c r="AP24" i="16"/>
  <c r="K25" i="16"/>
  <c r="AR24" i="16"/>
  <c r="AO24" i="16"/>
  <c r="AQ24" i="16"/>
  <c r="K25" i="93"/>
  <c r="AR24" i="93"/>
  <c r="AN24" i="93"/>
  <c r="AP24" i="93"/>
  <c r="AQ24" i="93"/>
  <c r="AO24" i="93"/>
  <c r="AQ24" i="35"/>
  <c r="AN24" i="35"/>
  <c r="K25" i="35"/>
  <c r="AO24" i="35"/>
  <c r="AP24" i="35"/>
  <c r="AR24" i="35"/>
  <c r="K25" i="85"/>
  <c r="AN24" i="85"/>
  <c r="AQ24" i="85"/>
  <c r="AP24" i="85"/>
  <c r="AO24" i="85"/>
  <c r="AR24" i="85"/>
  <c r="AQ24" i="94"/>
  <c r="AP24" i="94"/>
  <c r="AO24" i="94"/>
  <c r="K25" i="94"/>
  <c r="AN24" i="94"/>
  <c r="AR24" i="94"/>
  <c r="AO24" i="48"/>
  <c r="AP24" i="48"/>
  <c r="AN24" i="48"/>
  <c r="K25" i="48"/>
  <c r="AQ24" i="48"/>
  <c r="AR24" i="48"/>
  <c r="AQ24" i="84"/>
  <c r="AR24" i="84"/>
  <c r="K25" i="84"/>
  <c r="AN24" i="84"/>
  <c r="AP24" i="84"/>
  <c r="AO24" i="84"/>
  <c r="AR24" i="91"/>
  <c r="AO24" i="91"/>
  <c r="K25" i="91"/>
  <c r="AN24" i="91"/>
  <c r="AQ24" i="91"/>
  <c r="AP24" i="91"/>
  <c r="AN24" i="46"/>
  <c r="AR24" i="46"/>
  <c r="AO24" i="46"/>
  <c r="AQ24" i="46"/>
  <c r="K25" i="46"/>
  <c r="AP24" i="46"/>
  <c r="AO24" i="82"/>
  <c r="K25" i="82"/>
  <c r="AQ24" i="82"/>
  <c r="AR24" i="82"/>
  <c r="AN24" i="82"/>
  <c r="AP24" i="82"/>
  <c r="AN23" i="54"/>
  <c r="K24" i="54"/>
  <c r="AP23" i="54"/>
  <c r="AO23" i="54"/>
  <c r="AR23" i="54"/>
  <c r="AQ23" i="54"/>
  <c r="AP24" i="41"/>
  <c r="K25" i="41"/>
  <c r="AR24" i="41"/>
  <c r="AO24" i="41"/>
  <c r="AQ24" i="41"/>
  <c r="AN24" i="41"/>
  <c r="K26" i="97" l="1"/>
  <c r="AO25" i="97"/>
  <c r="AR25" i="97"/>
  <c r="AP25" i="97"/>
  <c r="AN25" i="97"/>
  <c r="AQ25" i="97"/>
  <c r="AR24" i="105"/>
  <c r="AP24" i="105"/>
  <c r="AO24" i="105"/>
  <c r="AQ24" i="105"/>
  <c r="K25" i="105"/>
  <c r="AN24" i="105"/>
  <c r="AR25" i="18"/>
  <c r="AO25" i="18"/>
  <c r="AN25" i="18"/>
  <c r="AQ25" i="18"/>
  <c r="AP25" i="18"/>
  <c r="K26" i="18"/>
  <c r="AP25" i="89"/>
  <c r="AR25" i="89"/>
  <c r="AO25" i="89"/>
  <c r="AN25" i="89"/>
  <c r="K26" i="89"/>
  <c r="AQ25" i="89"/>
  <c r="AR25" i="49"/>
  <c r="AN25" i="49"/>
  <c r="AO25" i="49"/>
  <c r="K26" i="49"/>
  <c r="AQ25" i="49"/>
  <c r="AP25" i="49"/>
  <c r="AR25" i="48"/>
  <c r="AQ25" i="48"/>
  <c r="AO25" i="48"/>
  <c r="K26" i="48"/>
  <c r="AN25" i="48"/>
  <c r="AP25" i="48"/>
  <c r="AO25" i="35"/>
  <c r="K26" i="35"/>
  <c r="AP25" i="35"/>
  <c r="AR25" i="35"/>
  <c r="AN25" i="35"/>
  <c r="AQ25" i="35"/>
  <c r="AR25" i="32"/>
  <c r="AO25" i="32"/>
  <c r="K26" i="32"/>
  <c r="AP25" i="32"/>
  <c r="AN25" i="32"/>
  <c r="AQ25" i="32"/>
  <c r="AR25" i="104"/>
  <c r="K26" i="104"/>
  <c r="AO25" i="104"/>
  <c r="AN25" i="104"/>
  <c r="AP25" i="104"/>
  <c r="AQ25" i="104"/>
  <c r="K26" i="83"/>
  <c r="AO25" i="83"/>
  <c r="AP25" i="83"/>
  <c r="AQ25" i="83"/>
  <c r="AR25" i="83"/>
  <c r="AN25" i="83"/>
  <c r="AR24" i="86"/>
  <c r="K25" i="86"/>
  <c r="AN24" i="86"/>
  <c r="AO24" i="86"/>
  <c r="AP24" i="86"/>
  <c r="AQ24" i="86"/>
  <c r="AR25" i="92"/>
  <c r="AP25" i="92"/>
  <c r="AO25" i="92"/>
  <c r="AQ25" i="92"/>
  <c r="AN25" i="92"/>
  <c r="K26" i="92"/>
  <c r="AQ24" i="54"/>
  <c r="AO24" i="54"/>
  <c r="K25" i="54"/>
  <c r="AR24" i="54"/>
  <c r="AN24" i="54"/>
  <c r="AP24" i="54"/>
  <c r="AO25" i="82"/>
  <c r="AQ25" i="82"/>
  <c r="K26" i="82"/>
  <c r="AR25" i="82"/>
  <c r="AP25" i="82"/>
  <c r="AN25" i="82"/>
  <c r="AP25" i="46"/>
  <c r="AN25" i="46"/>
  <c r="AQ25" i="46"/>
  <c r="K26" i="46"/>
  <c r="AO25" i="46"/>
  <c r="AR25" i="46"/>
  <c r="K26" i="94"/>
  <c r="AR25" i="94"/>
  <c r="AO25" i="94"/>
  <c r="AP25" i="94"/>
  <c r="AQ25" i="94"/>
  <c r="AN25" i="94"/>
  <c r="AQ25" i="88"/>
  <c r="AO25" i="88"/>
  <c r="AP25" i="88"/>
  <c r="K26" i="88"/>
  <c r="AN25" i="88"/>
  <c r="AR25" i="88"/>
  <c r="K26" i="96"/>
  <c r="AP25" i="96"/>
  <c r="AN25" i="96"/>
  <c r="AR25" i="96"/>
  <c r="AO25" i="96"/>
  <c r="AQ25" i="96"/>
  <c r="AN25" i="87"/>
  <c r="K26" i="87"/>
  <c r="AP25" i="87"/>
  <c r="AO25" i="87"/>
  <c r="AQ25" i="87"/>
  <c r="AR25" i="87"/>
  <c r="K26" i="101"/>
  <c r="AN25" i="101"/>
  <c r="AO25" i="101"/>
  <c r="AQ25" i="101"/>
  <c r="AR25" i="101"/>
  <c r="AP25" i="101"/>
  <c r="K26" i="103"/>
  <c r="AR25" i="103"/>
  <c r="AP25" i="103"/>
  <c r="AO25" i="103"/>
  <c r="AQ25" i="103"/>
  <c r="AN25" i="103"/>
  <c r="K26" i="10"/>
  <c r="AO25" i="10"/>
  <c r="AR25" i="10"/>
  <c r="AP25" i="10"/>
  <c r="AQ25" i="10"/>
  <c r="AN25" i="10"/>
  <c r="AN25" i="52"/>
  <c r="AR25" i="52"/>
  <c r="K26" i="52"/>
  <c r="AP25" i="52"/>
  <c r="AO25" i="52"/>
  <c r="AQ25" i="52"/>
  <c r="K25" i="42"/>
  <c r="AP24" i="42"/>
  <c r="AN24" i="42"/>
  <c r="AO24" i="42"/>
  <c r="AQ24" i="42"/>
  <c r="AR24" i="42"/>
  <c r="AR25" i="100"/>
  <c r="AP25" i="100"/>
  <c r="K26" i="100"/>
  <c r="AO25" i="100"/>
  <c r="AQ25" i="100"/>
  <c r="AN25" i="100"/>
  <c r="AR25" i="51"/>
  <c r="AO25" i="51"/>
  <c r="K26" i="51"/>
  <c r="AN25" i="51"/>
  <c r="AQ25" i="51"/>
  <c r="AP25" i="51"/>
  <c r="AQ25" i="93"/>
  <c r="K26" i="93"/>
  <c r="AR25" i="93"/>
  <c r="AO25" i="93"/>
  <c r="AN25" i="93"/>
  <c r="AP25" i="93"/>
  <c r="AN25" i="15"/>
  <c r="AQ25" i="15"/>
  <c r="K26" i="15"/>
  <c r="AR25" i="15"/>
  <c r="AO25" i="15"/>
  <c r="AP25" i="15"/>
  <c r="AR24" i="45"/>
  <c r="AO24" i="45"/>
  <c r="AN24" i="45"/>
  <c r="AQ24" i="45"/>
  <c r="K25" i="45"/>
  <c r="AP24" i="45"/>
  <c r="K25" i="53"/>
  <c r="AR24" i="53"/>
  <c r="AP24" i="53"/>
  <c r="AO24" i="53"/>
  <c r="AQ24" i="53"/>
  <c r="AN24" i="53"/>
  <c r="K27" i="44"/>
  <c r="AQ26" i="44"/>
  <c r="AR26" i="44"/>
  <c r="AP26" i="44"/>
  <c r="AN26" i="44"/>
  <c r="AO26" i="44"/>
  <c r="AR25" i="11"/>
  <c r="AP25" i="11"/>
  <c r="AN25" i="11"/>
  <c r="AQ25" i="11"/>
  <c r="K26" i="11"/>
  <c r="AO25" i="11"/>
  <c r="AR25" i="55"/>
  <c r="AN25" i="55"/>
  <c r="AO25" i="55"/>
  <c r="AP25" i="55"/>
  <c r="K26" i="55"/>
  <c r="AQ25" i="55"/>
  <c r="AP25" i="20"/>
  <c r="AQ25" i="20"/>
  <c r="K26" i="20"/>
  <c r="AR25" i="20"/>
  <c r="AN25" i="20"/>
  <c r="AO25" i="20"/>
  <c r="AQ25" i="85"/>
  <c r="K26" i="85"/>
  <c r="AP25" i="85"/>
  <c r="AR25" i="85"/>
  <c r="AO25" i="85"/>
  <c r="AN25" i="85"/>
  <c r="AQ25" i="99"/>
  <c r="K26" i="99"/>
  <c r="AR25" i="99"/>
  <c r="AP25" i="99"/>
  <c r="AN25" i="99"/>
  <c r="AO25" i="99"/>
  <c r="AO25" i="47"/>
  <c r="AR25" i="47"/>
  <c r="AP25" i="47"/>
  <c r="AN25" i="47"/>
  <c r="AQ25" i="47"/>
  <c r="K26" i="47"/>
  <c r="K26" i="98"/>
  <c r="AR25" i="98"/>
  <c r="AO25" i="98"/>
  <c r="AN25" i="98"/>
  <c r="AP25" i="98"/>
  <c r="AQ25" i="98"/>
  <c r="K26" i="90"/>
  <c r="AQ25" i="90"/>
  <c r="AR25" i="90"/>
  <c r="AN25" i="90"/>
  <c r="AO25" i="90"/>
  <c r="AP25" i="90"/>
  <c r="AO25" i="102"/>
  <c r="AP25" i="102"/>
  <c r="AN25" i="102"/>
  <c r="AQ25" i="102"/>
  <c r="K26" i="102"/>
  <c r="AR25" i="102"/>
  <c r="K26" i="91"/>
  <c r="AR25" i="91"/>
  <c r="AP25" i="91"/>
  <c r="AO25" i="91"/>
  <c r="AN25" i="91"/>
  <c r="AQ25" i="91"/>
  <c r="AR25" i="84"/>
  <c r="AO25" i="84"/>
  <c r="AQ25" i="84"/>
  <c r="K26" i="84"/>
  <c r="AN25" i="84"/>
  <c r="AP25" i="84"/>
  <c r="K26" i="16"/>
  <c r="AR25" i="16"/>
  <c r="AN25" i="16"/>
  <c r="AQ25" i="16"/>
  <c r="AO25" i="16"/>
  <c r="AP25" i="16"/>
  <c r="AQ25" i="13"/>
  <c r="AR25" i="13"/>
  <c r="AO25" i="13"/>
  <c r="K26" i="13"/>
  <c r="AN25" i="13"/>
  <c r="AP25" i="13"/>
  <c r="AR24" i="50"/>
  <c r="AO24" i="50"/>
  <c r="AQ24" i="50"/>
  <c r="AP24" i="50"/>
  <c r="K25" i="50"/>
  <c r="AN24" i="50"/>
  <c r="AQ25" i="41"/>
  <c r="AO25" i="41"/>
  <c r="K26" i="41"/>
  <c r="AP25" i="41"/>
  <c r="AR25" i="41"/>
  <c r="AN25" i="41"/>
  <c r="AP25" i="95"/>
  <c r="AR25" i="95"/>
  <c r="AO25" i="95"/>
  <c r="K26" i="95"/>
  <c r="AQ25" i="95"/>
  <c r="AN25" i="95"/>
  <c r="AQ24" i="43"/>
  <c r="K25" i="43"/>
  <c r="AR24" i="43"/>
  <c r="AN24" i="43"/>
  <c r="AO24" i="43"/>
  <c r="AP24" i="43"/>
  <c r="K27" i="91" l="1"/>
  <c r="AQ26" i="91"/>
  <c r="AR26" i="91"/>
  <c r="AP26" i="91"/>
  <c r="AO26" i="91"/>
  <c r="AN26" i="91"/>
  <c r="AR26" i="85"/>
  <c r="AO26" i="85"/>
  <c r="AN26" i="85"/>
  <c r="K27" i="85"/>
  <c r="AQ26" i="85"/>
  <c r="AP26" i="85"/>
  <c r="K28" i="44"/>
  <c r="AQ27" i="44"/>
  <c r="AR27" i="44"/>
  <c r="AN27" i="44"/>
  <c r="AO27" i="44"/>
  <c r="AP27" i="44"/>
  <c r="AN25" i="53"/>
  <c r="AO25" i="53"/>
  <c r="K26" i="53"/>
  <c r="AR25" i="53"/>
  <c r="AP25" i="53"/>
  <c r="AQ25" i="53"/>
  <c r="AO25" i="45"/>
  <c r="AP25" i="45"/>
  <c r="AN25" i="45"/>
  <c r="K26" i="45"/>
  <c r="AQ25" i="45"/>
  <c r="AR25" i="45"/>
  <c r="AO26" i="93"/>
  <c r="AP26" i="93"/>
  <c r="K27" i="93"/>
  <c r="AR26" i="93"/>
  <c r="AQ26" i="93"/>
  <c r="AN26" i="93"/>
  <c r="AR26" i="87"/>
  <c r="AN26" i="87"/>
  <c r="K27" i="87"/>
  <c r="AO26" i="87"/>
  <c r="AP26" i="87"/>
  <c r="AQ26" i="87"/>
  <c r="AO26" i="96"/>
  <c r="K27" i="96"/>
  <c r="AR26" i="96"/>
  <c r="AN26" i="96"/>
  <c r="AP26" i="96"/>
  <c r="AQ26" i="96"/>
  <c r="AP26" i="104"/>
  <c r="AN26" i="104"/>
  <c r="K27" i="104"/>
  <c r="AQ26" i="104"/>
  <c r="AR26" i="104"/>
  <c r="AO26" i="104"/>
  <c r="AO25" i="43"/>
  <c r="AP25" i="43"/>
  <c r="AQ25" i="43"/>
  <c r="K26" i="43"/>
  <c r="AR25" i="43"/>
  <c r="AN25" i="43"/>
  <c r="AQ26" i="94"/>
  <c r="AN26" i="94"/>
  <c r="AR26" i="94"/>
  <c r="AP26" i="94"/>
  <c r="K27" i="94"/>
  <c r="AO26" i="94"/>
  <c r="AR26" i="46"/>
  <c r="AN26" i="46"/>
  <c r="AO26" i="46"/>
  <c r="K27" i="46"/>
  <c r="AQ26" i="46"/>
  <c r="AP26" i="46"/>
  <c r="K27" i="49"/>
  <c r="AR26" i="49"/>
  <c r="AO26" i="49"/>
  <c r="AP26" i="49"/>
  <c r="AN26" i="49"/>
  <c r="AQ26" i="49"/>
  <c r="AQ26" i="10"/>
  <c r="AR26" i="10"/>
  <c r="K27" i="10"/>
  <c r="AP26" i="10"/>
  <c r="AO26" i="10"/>
  <c r="AN26" i="10"/>
  <c r="AP26" i="103"/>
  <c r="AN26" i="103"/>
  <c r="AQ26" i="103"/>
  <c r="K27" i="103"/>
  <c r="AR26" i="103"/>
  <c r="AO26" i="103"/>
  <c r="K27" i="101"/>
  <c r="AQ26" i="101"/>
  <c r="AR26" i="101"/>
  <c r="AO26" i="101"/>
  <c r="AN26" i="101"/>
  <c r="AP26" i="101"/>
  <c r="AN26" i="32"/>
  <c r="AR26" i="32"/>
  <c r="AP26" i="32"/>
  <c r="AO26" i="32"/>
  <c r="K27" i="32"/>
  <c r="AQ26" i="32"/>
  <c r="AQ26" i="89"/>
  <c r="K27" i="89"/>
  <c r="AN26" i="89"/>
  <c r="AO26" i="89"/>
  <c r="AP26" i="89"/>
  <c r="AR26" i="89"/>
  <c r="AN26" i="82"/>
  <c r="AO26" i="82"/>
  <c r="AP26" i="82"/>
  <c r="AQ26" i="82"/>
  <c r="K27" i="82"/>
  <c r="AR26" i="82"/>
  <c r="AN25" i="54"/>
  <c r="AQ25" i="54"/>
  <c r="K26" i="54"/>
  <c r="AO25" i="54"/>
  <c r="AP25" i="54"/>
  <c r="AR25" i="54"/>
  <c r="K27" i="92"/>
  <c r="AR26" i="92"/>
  <c r="AN26" i="92"/>
  <c r="AO26" i="92"/>
  <c r="AQ26" i="92"/>
  <c r="AP26" i="92"/>
  <c r="AP26" i="48"/>
  <c r="AO26" i="48"/>
  <c r="K27" i="48"/>
  <c r="AN26" i="48"/>
  <c r="AQ26" i="48"/>
  <c r="AR26" i="48"/>
  <c r="K27" i="97"/>
  <c r="AP26" i="97"/>
  <c r="AR26" i="97"/>
  <c r="AN26" i="97"/>
  <c r="AO26" i="97"/>
  <c r="AQ26" i="97"/>
  <c r="AR26" i="51"/>
  <c r="AP26" i="51"/>
  <c r="AN26" i="51"/>
  <c r="AQ26" i="51"/>
  <c r="AO26" i="51"/>
  <c r="K27" i="51"/>
  <c r="AR26" i="88"/>
  <c r="AP26" i="88"/>
  <c r="AO26" i="88"/>
  <c r="AN26" i="88"/>
  <c r="K27" i="88"/>
  <c r="AQ26" i="88"/>
  <c r="AR26" i="20"/>
  <c r="AN26" i="20"/>
  <c r="AO26" i="20"/>
  <c r="AP26" i="20"/>
  <c r="K27" i="20"/>
  <c r="AQ26" i="20"/>
  <c r="AR26" i="11"/>
  <c r="AN26" i="11"/>
  <c r="AP26" i="11"/>
  <c r="K27" i="11"/>
  <c r="AO26" i="11"/>
  <c r="AQ26" i="11"/>
  <c r="AO26" i="16"/>
  <c r="K27" i="16"/>
  <c r="AQ26" i="16"/>
  <c r="AR26" i="16"/>
  <c r="AP26" i="16"/>
  <c r="AN26" i="16"/>
  <c r="AP26" i="99"/>
  <c r="AQ26" i="99"/>
  <c r="AO26" i="99"/>
  <c r="K27" i="99"/>
  <c r="AR26" i="99"/>
  <c r="AN26" i="99"/>
  <c r="AR26" i="55"/>
  <c r="AO26" i="55"/>
  <c r="AP26" i="55"/>
  <c r="AN26" i="55"/>
  <c r="K27" i="55"/>
  <c r="AQ26" i="55"/>
  <c r="AP26" i="15"/>
  <c r="AR26" i="15"/>
  <c r="K27" i="15"/>
  <c r="AN26" i="15"/>
  <c r="AQ26" i="15"/>
  <c r="AO26" i="15"/>
  <c r="AR26" i="100"/>
  <c r="AN26" i="100"/>
  <c r="AO26" i="100"/>
  <c r="K27" i="100"/>
  <c r="AP26" i="100"/>
  <c r="AQ26" i="100"/>
  <c r="K26" i="86"/>
  <c r="AN25" i="86"/>
  <c r="AO25" i="86"/>
  <c r="AP25" i="86"/>
  <c r="AR25" i="86"/>
  <c r="AQ25" i="86"/>
  <c r="K27" i="95"/>
  <c r="AR26" i="95"/>
  <c r="AN26" i="95"/>
  <c r="AP26" i="95"/>
  <c r="AQ26" i="95"/>
  <c r="AO26" i="95"/>
  <c r="AR26" i="13"/>
  <c r="AN26" i="13"/>
  <c r="AP26" i="13"/>
  <c r="AQ26" i="13"/>
  <c r="K27" i="13"/>
  <c r="AO26" i="13"/>
  <c r="AR26" i="41"/>
  <c r="K27" i="41"/>
  <c r="AQ26" i="41"/>
  <c r="AO26" i="41"/>
  <c r="AN26" i="41"/>
  <c r="AP26" i="41"/>
  <c r="K27" i="90"/>
  <c r="AN26" i="90"/>
  <c r="AR26" i="90"/>
  <c r="AQ26" i="90"/>
  <c r="AO26" i="90"/>
  <c r="AP26" i="90"/>
  <c r="AQ26" i="98"/>
  <c r="AP26" i="98"/>
  <c r="AN26" i="98"/>
  <c r="K27" i="98"/>
  <c r="AO26" i="98"/>
  <c r="AR26" i="98"/>
  <c r="AR26" i="84"/>
  <c r="AN26" i="84"/>
  <c r="K27" i="84"/>
  <c r="AP26" i="84"/>
  <c r="AO26" i="84"/>
  <c r="AQ26" i="84"/>
  <c r="AO26" i="52"/>
  <c r="AN26" i="52"/>
  <c r="AQ26" i="52"/>
  <c r="K27" i="52"/>
  <c r="AR26" i="52"/>
  <c r="AP26" i="52"/>
  <c r="AN26" i="35"/>
  <c r="AQ26" i="35"/>
  <c r="K27" i="35"/>
  <c r="AR26" i="35"/>
  <c r="AP26" i="35"/>
  <c r="AO26" i="35"/>
  <c r="AN26" i="18"/>
  <c r="AO26" i="18"/>
  <c r="AP26" i="18"/>
  <c r="K27" i="18"/>
  <c r="AQ26" i="18"/>
  <c r="AR26" i="18"/>
  <c r="AN25" i="105"/>
  <c r="AQ25" i="105"/>
  <c r="K26" i="105"/>
  <c r="AO25" i="105"/>
  <c r="AP25" i="105"/>
  <c r="AR25" i="105"/>
  <c r="AR25" i="50"/>
  <c r="AO25" i="50"/>
  <c r="AN25" i="50"/>
  <c r="AP25" i="50"/>
  <c r="K26" i="50"/>
  <c r="AQ25" i="50"/>
  <c r="K27" i="102"/>
  <c r="AR26" i="102"/>
  <c r="AN26" i="102"/>
  <c r="AP26" i="102"/>
  <c r="AO26" i="102"/>
  <c r="AQ26" i="102"/>
  <c r="AN26" i="47"/>
  <c r="AP26" i="47"/>
  <c r="AO26" i="47"/>
  <c r="AQ26" i="47"/>
  <c r="K27" i="47"/>
  <c r="AR26" i="47"/>
  <c r="AQ25" i="42"/>
  <c r="K26" i="42"/>
  <c r="AR25" i="42"/>
  <c r="AO25" i="42"/>
  <c r="AN25" i="42"/>
  <c r="AP25" i="42"/>
  <c r="AQ26" i="83"/>
  <c r="K27" i="83"/>
  <c r="AR26" i="83"/>
  <c r="AP26" i="83"/>
  <c r="AO26" i="83"/>
  <c r="AN26" i="83"/>
  <c r="K28" i="18" l="1"/>
  <c r="AR27" i="18"/>
  <c r="AN27" i="18"/>
  <c r="AP27" i="18"/>
  <c r="AQ27" i="18"/>
  <c r="AO27" i="18"/>
  <c r="AP27" i="15"/>
  <c r="AN27" i="15"/>
  <c r="K28" i="15"/>
  <c r="AQ27" i="15"/>
  <c r="AO27" i="15"/>
  <c r="AR27" i="15"/>
  <c r="AO28" i="44"/>
  <c r="AR28" i="44"/>
  <c r="AN28" i="44"/>
  <c r="K29" i="44"/>
  <c r="AQ28" i="44"/>
  <c r="AP28" i="44"/>
  <c r="AR26" i="105"/>
  <c r="AP26" i="105"/>
  <c r="AQ26" i="105"/>
  <c r="K27" i="105"/>
  <c r="AN26" i="105"/>
  <c r="AO26" i="105"/>
  <c r="AP27" i="84"/>
  <c r="K28" i="84"/>
  <c r="AN27" i="84"/>
  <c r="AQ27" i="84"/>
  <c r="AR27" i="84"/>
  <c r="AO27" i="84"/>
  <c r="AR27" i="13"/>
  <c r="AP27" i="13"/>
  <c r="K28" i="13"/>
  <c r="AN27" i="13"/>
  <c r="AO27" i="13"/>
  <c r="AQ27" i="13"/>
  <c r="K28" i="88"/>
  <c r="AR27" i="88"/>
  <c r="AO27" i="88"/>
  <c r="AP27" i="88"/>
  <c r="AQ27" i="88"/>
  <c r="AN27" i="88"/>
  <c r="K28" i="103"/>
  <c r="AR27" i="103"/>
  <c r="AP27" i="103"/>
  <c r="AO27" i="103"/>
  <c r="AN27" i="103"/>
  <c r="AQ27" i="103"/>
  <c r="AQ27" i="91"/>
  <c r="AN27" i="91"/>
  <c r="AR27" i="91"/>
  <c r="AO27" i="91"/>
  <c r="K28" i="91"/>
  <c r="AP27" i="91"/>
  <c r="AR27" i="99"/>
  <c r="AP27" i="99"/>
  <c r="AN27" i="99"/>
  <c r="AO27" i="99"/>
  <c r="K28" i="99"/>
  <c r="AQ27" i="99"/>
  <c r="AR27" i="11"/>
  <c r="AQ27" i="11"/>
  <c r="AN27" i="11"/>
  <c r="AP27" i="11"/>
  <c r="AO27" i="11"/>
  <c r="K28" i="11"/>
  <c r="AR27" i="51"/>
  <c r="AP27" i="51"/>
  <c r="AO27" i="51"/>
  <c r="K28" i="51"/>
  <c r="AQ27" i="51"/>
  <c r="AN27" i="51"/>
  <c r="K28" i="82"/>
  <c r="AR27" i="82"/>
  <c r="AP27" i="82"/>
  <c r="AQ27" i="82"/>
  <c r="AO27" i="82"/>
  <c r="AN27" i="82"/>
  <c r="AO27" i="96"/>
  <c r="AR27" i="96"/>
  <c r="AN27" i="96"/>
  <c r="AQ27" i="96"/>
  <c r="K28" i="96"/>
  <c r="AP27" i="96"/>
  <c r="AO26" i="53"/>
  <c r="AN26" i="53"/>
  <c r="AR26" i="53"/>
  <c r="K27" i="53"/>
  <c r="AP26" i="53"/>
  <c r="AQ26" i="53"/>
  <c r="AR27" i="55"/>
  <c r="AP27" i="55"/>
  <c r="K28" i="55"/>
  <c r="AQ27" i="55"/>
  <c r="AO27" i="55"/>
  <c r="AN27" i="55"/>
  <c r="AN27" i="83"/>
  <c r="AP27" i="83"/>
  <c r="AQ27" i="83"/>
  <c r="AR27" i="83"/>
  <c r="K28" i="83"/>
  <c r="AO27" i="83"/>
  <c r="K27" i="42"/>
  <c r="AN26" i="42"/>
  <c r="AP26" i="42"/>
  <c r="AQ26" i="42"/>
  <c r="AR26" i="42"/>
  <c r="AO26" i="42"/>
  <c r="K28" i="102"/>
  <c r="AQ27" i="102"/>
  <c r="AR27" i="102"/>
  <c r="AO27" i="102"/>
  <c r="AN27" i="102"/>
  <c r="AP27" i="102"/>
  <c r="AO27" i="35"/>
  <c r="AR27" i="35"/>
  <c r="AQ27" i="35"/>
  <c r="AN27" i="35"/>
  <c r="K28" i="35"/>
  <c r="AP27" i="35"/>
  <c r="AR27" i="52"/>
  <c r="AO27" i="52"/>
  <c r="AP27" i="52"/>
  <c r="AQ27" i="52"/>
  <c r="AN27" i="52"/>
  <c r="K28" i="52"/>
  <c r="AR27" i="98"/>
  <c r="AN27" i="98"/>
  <c r="K28" i="98"/>
  <c r="AP27" i="98"/>
  <c r="AO27" i="98"/>
  <c r="AQ27" i="98"/>
  <c r="K28" i="16"/>
  <c r="AO27" i="16"/>
  <c r="AP27" i="16"/>
  <c r="AQ27" i="16"/>
  <c r="AR27" i="16"/>
  <c r="AN27" i="16"/>
  <c r="AR27" i="20"/>
  <c r="AO27" i="20"/>
  <c r="AQ27" i="20"/>
  <c r="AN27" i="20"/>
  <c r="AP27" i="20"/>
  <c r="K28" i="20"/>
  <c r="AN27" i="97"/>
  <c r="K28" i="97"/>
  <c r="AR27" i="97"/>
  <c r="AO27" i="97"/>
  <c r="AP27" i="97"/>
  <c r="AQ27" i="97"/>
  <c r="AP27" i="101"/>
  <c r="AO27" i="101"/>
  <c r="AN27" i="101"/>
  <c r="K28" i="101"/>
  <c r="AQ27" i="101"/>
  <c r="AR27" i="101"/>
  <c r="K28" i="104"/>
  <c r="AQ27" i="104"/>
  <c r="AP27" i="104"/>
  <c r="AO27" i="104"/>
  <c r="AR27" i="104"/>
  <c r="AN27" i="104"/>
  <c r="K28" i="87"/>
  <c r="AP27" i="87"/>
  <c r="AQ27" i="87"/>
  <c r="AN27" i="87"/>
  <c r="AR27" i="87"/>
  <c r="AO27" i="87"/>
  <c r="AO27" i="89"/>
  <c r="K28" i="89"/>
  <c r="AQ27" i="89"/>
  <c r="AR27" i="89"/>
  <c r="AN27" i="89"/>
  <c r="AP27" i="89"/>
  <c r="AP27" i="95"/>
  <c r="AO27" i="95"/>
  <c r="AQ27" i="95"/>
  <c r="K28" i="95"/>
  <c r="AR27" i="95"/>
  <c r="AN27" i="95"/>
  <c r="AN27" i="48"/>
  <c r="AP27" i="48"/>
  <c r="K28" i="48"/>
  <c r="AQ27" i="48"/>
  <c r="AR27" i="48"/>
  <c r="AO27" i="48"/>
  <c r="AP26" i="54"/>
  <c r="AN26" i="54"/>
  <c r="AQ26" i="54"/>
  <c r="K27" i="54"/>
  <c r="AR26" i="54"/>
  <c r="AO26" i="54"/>
  <c r="AQ27" i="49"/>
  <c r="AR27" i="49"/>
  <c r="AO27" i="49"/>
  <c r="K28" i="49"/>
  <c r="AP27" i="49"/>
  <c r="AN27" i="49"/>
  <c r="AR27" i="85"/>
  <c r="K28" i="85"/>
  <c r="AP27" i="85"/>
  <c r="AO27" i="85"/>
  <c r="AQ27" i="85"/>
  <c r="AN27" i="85"/>
  <c r="AQ27" i="47"/>
  <c r="AR27" i="47"/>
  <c r="AP27" i="47"/>
  <c r="AO27" i="47"/>
  <c r="K28" i="47"/>
  <c r="AN27" i="47"/>
  <c r="K28" i="90"/>
  <c r="AQ27" i="90"/>
  <c r="AR27" i="90"/>
  <c r="AP27" i="90"/>
  <c r="AN27" i="90"/>
  <c r="AO27" i="90"/>
  <c r="AP27" i="41"/>
  <c r="K28" i="41"/>
  <c r="AQ27" i="41"/>
  <c r="AR27" i="41"/>
  <c r="AO27" i="41"/>
  <c r="AN27" i="41"/>
  <c r="K28" i="92"/>
  <c r="AQ27" i="92"/>
  <c r="AR27" i="92"/>
  <c r="AP27" i="92"/>
  <c r="AO27" i="92"/>
  <c r="AN27" i="92"/>
  <c r="K28" i="10"/>
  <c r="AQ27" i="10"/>
  <c r="AN27" i="10"/>
  <c r="AR27" i="10"/>
  <c r="AP27" i="10"/>
  <c r="AO27" i="10"/>
  <c r="K28" i="93"/>
  <c r="AN27" i="93"/>
  <c r="AO27" i="93"/>
  <c r="AQ27" i="93"/>
  <c r="AR27" i="93"/>
  <c r="AP27" i="93"/>
  <c r="AR26" i="50"/>
  <c r="AP26" i="50"/>
  <c r="AO26" i="50"/>
  <c r="AN26" i="50"/>
  <c r="K27" i="50"/>
  <c r="AQ26" i="50"/>
  <c r="AQ26" i="86"/>
  <c r="K27" i="86"/>
  <c r="AR26" i="86"/>
  <c r="AP26" i="86"/>
  <c r="AN26" i="86"/>
  <c r="AO26" i="86"/>
  <c r="AR27" i="46"/>
  <c r="AP27" i="46"/>
  <c r="AN27" i="46"/>
  <c r="AQ27" i="46"/>
  <c r="K28" i="46"/>
  <c r="AO27" i="46"/>
  <c r="K27" i="43"/>
  <c r="AR26" i="43"/>
  <c r="AN26" i="43"/>
  <c r="AO26" i="43"/>
  <c r="AP26" i="43"/>
  <c r="AQ26" i="43"/>
  <c r="K27" i="45"/>
  <c r="AO26" i="45"/>
  <c r="AR26" i="45"/>
  <c r="AP26" i="45"/>
  <c r="AN26" i="45"/>
  <c r="AQ26" i="45"/>
  <c r="AP27" i="100"/>
  <c r="AR27" i="100"/>
  <c r="K28" i="100"/>
  <c r="AN27" i="100"/>
  <c r="AQ27" i="100"/>
  <c r="AO27" i="100"/>
  <c r="K28" i="32"/>
  <c r="AR27" i="32"/>
  <c r="AN27" i="32"/>
  <c r="AP27" i="32"/>
  <c r="AO27" i="32"/>
  <c r="AQ27" i="32"/>
  <c r="AQ27" i="94"/>
  <c r="K28" i="94"/>
  <c r="AR27" i="94"/>
  <c r="AN27" i="94"/>
  <c r="AP27" i="94"/>
  <c r="AO27" i="94"/>
  <c r="K29" i="94" l="1"/>
  <c r="AN28" i="94"/>
  <c r="AQ28" i="94"/>
  <c r="AO28" i="94"/>
  <c r="AR28" i="94"/>
  <c r="AP28" i="94"/>
  <c r="AO28" i="93"/>
  <c r="K29" i="93"/>
  <c r="AR28" i="93"/>
  <c r="AP28" i="93"/>
  <c r="AN28" i="93"/>
  <c r="AQ28" i="93"/>
  <c r="AQ28" i="41"/>
  <c r="AN28" i="41"/>
  <c r="K29" i="41"/>
  <c r="AR28" i="41"/>
  <c r="AP28" i="41"/>
  <c r="AO28" i="41"/>
  <c r="AP28" i="90"/>
  <c r="K29" i="90"/>
  <c r="AR28" i="90"/>
  <c r="AO28" i="90"/>
  <c r="AN28" i="90"/>
  <c r="AQ28" i="90"/>
  <c r="AR28" i="97"/>
  <c r="AP28" i="97"/>
  <c r="AO28" i="97"/>
  <c r="K29" i="97"/>
  <c r="AN28" i="97"/>
  <c r="AQ28" i="97"/>
  <c r="AR27" i="105"/>
  <c r="AO27" i="105"/>
  <c r="AN27" i="105"/>
  <c r="AP27" i="105"/>
  <c r="AQ27" i="105"/>
  <c r="K28" i="105"/>
  <c r="AQ27" i="45"/>
  <c r="AR27" i="45"/>
  <c r="AN27" i="45"/>
  <c r="K28" i="45"/>
  <c r="AP27" i="45"/>
  <c r="AO27" i="45"/>
  <c r="K29" i="92"/>
  <c r="AP28" i="92"/>
  <c r="AQ28" i="92"/>
  <c r="AR28" i="92"/>
  <c r="AO28" i="92"/>
  <c r="AN28" i="92"/>
  <c r="K29" i="49"/>
  <c r="AR28" i="49"/>
  <c r="AN28" i="49"/>
  <c r="AP28" i="49"/>
  <c r="AO28" i="49"/>
  <c r="AQ28" i="49"/>
  <c r="AQ28" i="16"/>
  <c r="K29" i="16"/>
  <c r="AR28" i="16"/>
  <c r="AN28" i="16"/>
  <c r="AP28" i="16"/>
  <c r="AO28" i="16"/>
  <c r="AR28" i="98"/>
  <c r="AO28" i="98"/>
  <c r="AN28" i="98"/>
  <c r="AP28" i="98"/>
  <c r="K29" i="98"/>
  <c r="AQ28" i="98"/>
  <c r="K29" i="13"/>
  <c r="AR28" i="13"/>
  <c r="AP28" i="13"/>
  <c r="AN28" i="13"/>
  <c r="AO28" i="13"/>
  <c r="AQ28" i="13"/>
  <c r="AN28" i="15"/>
  <c r="AO28" i="15"/>
  <c r="AQ28" i="15"/>
  <c r="K29" i="15"/>
  <c r="AR28" i="15"/>
  <c r="AP28" i="15"/>
  <c r="AO27" i="53"/>
  <c r="K28" i="53"/>
  <c r="AR27" i="53"/>
  <c r="AQ27" i="53"/>
  <c r="AP27" i="53"/>
  <c r="AN27" i="53"/>
  <c r="K28" i="43"/>
  <c r="AQ27" i="43"/>
  <c r="AN27" i="43"/>
  <c r="AO27" i="43"/>
  <c r="AP27" i="43"/>
  <c r="AR27" i="43"/>
  <c r="AQ28" i="10"/>
  <c r="AP28" i="10"/>
  <c r="AO28" i="10"/>
  <c r="K29" i="10"/>
  <c r="AN28" i="10"/>
  <c r="AR28" i="10"/>
  <c r="AQ28" i="102"/>
  <c r="AP28" i="102"/>
  <c r="AN28" i="102"/>
  <c r="AO28" i="102"/>
  <c r="K29" i="102"/>
  <c r="AR28" i="102"/>
  <c r="K29" i="83"/>
  <c r="AQ28" i="83"/>
  <c r="AR28" i="83"/>
  <c r="AO28" i="83"/>
  <c r="AN28" i="83"/>
  <c r="AP28" i="83"/>
  <c r="AP29" i="44"/>
  <c r="K30" i="44"/>
  <c r="AR29" i="44"/>
  <c r="AO29" i="44"/>
  <c r="AQ29" i="44"/>
  <c r="AN29" i="44"/>
  <c r="AQ28" i="32"/>
  <c r="K29" i="32"/>
  <c r="AR28" i="32"/>
  <c r="AP28" i="32"/>
  <c r="AN28" i="32"/>
  <c r="AO28" i="32"/>
  <c r="AR27" i="50"/>
  <c r="AN27" i="50"/>
  <c r="AQ27" i="50"/>
  <c r="AP27" i="50"/>
  <c r="K28" i="50"/>
  <c r="AO27" i="50"/>
  <c r="AR27" i="42"/>
  <c r="AP27" i="42"/>
  <c r="AO27" i="42"/>
  <c r="AN27" i="42"/>
  <c r="AQ27" i="42"/>
  <c r="K28" i="42"/>
  <c r="AN28" i="11"/>
  <c r="AP28" i="11"/>
  <c r="K29" i="11"/>
  <c r="AR28" i="11"/>
  <c r="AO28" i="11"/>
  <c r="AQ28" i="11"/>
  <c r="AO28" i="99"/>
  <c r="AN28" i="99"/>
  <c r="AR28" i="99"/>
  <c r="AQ28" i="99"/>
  <c r="AP28" i="99"/>
  <c r="K29" i="99"/>
  <c r="AP28" i="88"/>
  <c r="K29" i="88"/>
  <c r="AN28" i="88"/>
  <c r="AQ28" i="88"/>
  <c r="AR28" i="88"/>
  <c r="AO28" i="88"/>
  <c r="AR28" i="47"/>
  <c r="AQ28" i="47"/>
  <c r="K29" i="47"/>
  <c r="AN28" i="47"/>
  <c r="AP28" i="47"/>
  <c r="AO28" i="47"/>
  <c r="K29" i="52"/>
  <c r="AR28" i="52"/>
  <c r="AN28" i="52"/>
  <c r="AQ28" i="52"/>
  <c r="AO28" i="52"/>
  <c r="AP28" i="52"/>
  <c r="AR28" i="55"/>
  <c r="AP28" i="55"/>
  <c r="AO28" i="55"/>
  <c r="AQ28" i="55"/>
  <c r="K29" i="55"/>
  <c r="AN28" i="55"/>
  <c r="AP28" i="85"/>
  <c r="AQ28" i="85"/>
  <c r="K29" i="85"/>
  <c r="AR28" i="85"/>
  <c r="AO28" i="85"/>
  <c r="AN28" i="85"/>
  <c r="K28" i="54"/>
  <c r="AR27" i="54"/>
  <c r="AO27" i="54"/>
  <c r="AN27" i="54"/>
  <c r="AP27" i="54"/>
  <c r="AQ27" i="54"/>
  <c r="AP28" i="89"/>
  <c r="AN28" i="89"/>
  <c r="K29" i="89"/>
  <c r="AQ28" i="89"/>
  <c r="AR28" i="89"/>
  <c r="AO28" i="89"/>
  <c r="AR28" i="20"/>
  <c r="AN28" i="20"/>
  <c r="K29" i="20"/>
  <c r="AO28" i="20"/>
  <c r="AQ28" i="20"/>
  <c r="AP28" i="20"/>
  <c r="AR28" i="35"/>
  <c r="K29" i="35"/>
  <c r="AN28" i="35"/>
  <c r="AP28" i="35"/>
  <c r="AO28" i="35"/>
  <c r="AQ28" i="35"/>
  <c r="AR28" i="51"/>
  <c r="AP28" i="51"/>
  <c r="AO28" i="51"/>
  <c r="AQ28" i="51"/>
  <c r="AN28" i="51"/>
  <c r="K29" i="51"/>
  <c r="K29" i="103"/>
  <c r="AQ28" i="103"/>
  <c r="AR28" i="103"/>
  <c r="AP28" i="103"/>
  <c r="AO28" i="103"/>
  <c r="AN28" i="103"/>
  <c r="AN28" i="48"/>
  <c r="AP28" i="48"/>
  <c r="AQ28" i="48"/>
  <c r="AR28" i="48"/>
  <c r="K29" i="48"/>
  <c r="AO28" i="48"/>
  <c r="AN28" i="87"/>
  <c r="K29" i="87"/>
  <c r="AR28" i="87"/>
  <c r="AP28" i="87"/>
  <c r="AQ28" i="87"/>
  <c r="AO28" i="87"/>
  <c r="AR28" i="101"/>
  <c r="K29" i="101"/>
  <c r="AO28" i="101"/>
  <c r="AQ28" i="101"/>
  <c r="AN28" i="101"/>
  <c r="AP28" i="101"/>
  <c r="K29" i="84"/>
  <c r="AP28" i="84"/>
  <c r="AN28" i="84"/>
  <c r="AR28" i="84"/>
  <c r="AO28" i="84"/>
  <c r="AQ28" i="84"/>
  <c r="AO28" i="18"/>
  <c r="K29" i="18"/>
  <c r="AR28" i="18"/>
  <c r="AP28" i="18"/>
  <c r="AQ28" i="18"/>
  <c r="AN28" i="18"/>
  <c r="K29" i="46"/>
  <c r="AR28" i="46"/>
  <c r="AO28" i="46"/>
  <c r="AQ28" i="46"/>
  <c r="AP28" i="46"/>
  <c r="AN28" i="46"/>
  <c r="K29" i="82"/>
  <c r="AQ28" i="82"/>
  <c r="AR28" i="82"/>
  <c r="AP28" i="82"/>
  <c r="AN28" i="82"/>
  <c r="AO28" i="82"/>
  <c r="AR28" i="100"/>
  <c r="AO28" i="100"/>
  <c r="AP28" i="100"/>
  <c r="AN28" i="100"/>
  <c r="AQ28" i="100"/>
  <c r="K29" i="100"/>
  <c r="K28" i="86"/>
  <c r="AP27" i="86"/>
  <c r="AN27" i="86"/>
  <c r="AQ27" i="86"/>
  <c r="AR27" i="86"/>
  <c r="AO27" i="86"/>
  <c r="AR28" i="95"/>
  <c r="AN28" i="95"/>
  <c r="K29" i="95"/>
  <c r="AP28" i="95"/>
  <c r="AQ28" i="95"/>
  <c r="AO28" i="95"/>
  <c r="AN28" i="104"/>
  <c r="AP28" i="104"/>
  <c r="K29" i="104"/>
  <c r="AQ28" i="104"/>
  <c r="AO28" i="104"/>
  <c r="AR28" i="104"/>
  <c r="AR28" i="96"/>
  <c r="AQ28" i="96"/>
  <c r="AO28" i="96"/>
  <c r="AN28" i="96"/>
  <c r="K29" i="96"/>
  <c r="AP28" i="96"/>
  <c r="AO28" i="91"/>
  <c r="AP28" i="91"/>
  <c r="AQ28" i="91"/>
  <c r="K29" i="91"/>
  <c r="AR28" i="91"/>
  <c r="AN28" i="91"/>
  <c r="K30" i="85" l="1"/>
  <c r="AR29" i="85"/>
  <c r="AQ29" i="85"/>
  <c r="AN29" i="85"/>
  <c r="AP29" i="85"/>
  <c r="AO29" i="85"/>
  <c r="K30" i="55"/>
  <c r="AR29" i="55"/>
  <c r="AO29" i="55"/>
  <c r="AN29" i="55"/>
  <c r="AP29" i="55"/>
  <c r="AQ29" i="55"/>
  <c r="AO29" i="52"/>
  <c r="AR29" i="52"/>
  <c r="AQ29" i="52"/>
  <c r="AN29" i="52"/>
  <c r="K30" i="52"/>
  <c r="AP29" i="52"/>
  <c r="K31" i="44"/>
  <c r="AR30" i="44"/>
  <c r="AP30" i="44"/>
  <c r="AO30" i="44"/>
  <c r="AN30" i="44"/>
  <c r="AQ30" i="44"/>
  <c r="K30" i="13"/>
  <c r="AQ29" i="13"/>
  <c r="AR29" i="13"/>
  <c r="AN29" i="13"/>
  <c r="AO29" i="13"/>
  <c r="AP29" i="13"/>
  <c r="AQ29" i="92"/>
  <c r="AR29" i="92"/>
  <c r="AN29" i="92"/>
  <c r="AP29" i="92"/>
  <c r="K30" i="92"/>
  <c r="AO29" i="92"/>
  <c r="K30" i="96"/>
  <c r="AR29" i="96"/>
  <c r="AO29" i="96"/>
  <c r="AP29" i="96"/>
  <c r="AQ29" i="96"/>
  <c r="AN29" i="96"/>
  <c r="AQ28" i="86"/>
  <c r="AO28" i="86"/>
  <c r="K29" i="86"/>
  <c r="AR28" i="86"/>
  <c r="AN28" i="86"/>
  <c r="AP28" i="86"/>
  <c r="AO29" i="89"/>
  <c r="AP29" i="89"/>
  <c r="AN29" i="89"/>
  <c r="K30" i="89"/>
  <c r="AR29" i="89"/>
  <c r="AQ29" i="89"/>
  <c r="AR29" i="10"/>
  <c r="AQ29" i="10"/>
  <c r="K30" i="10"/>
  <c r="AO29" i="10"/>
  <c r="AN29" i="10"/>
  <c r="AP29" i="10"/>
  <c r="K29" i="45"/>
  <c r="AR28" i="45"/>
  <c r="AO28" i="45"/>
  <c r="AN28" i="45"/>
  <c r="AP28" i="45"/>
  <c r="AQ28" i="45"/>
  <c r="K30" i="93"/>
  <c r="AP29" i="93"/>
  <c r="AO29" i="93"/>
  <c r="AN29" i="93"/>
  <c r="AQ29" i="93"/>
  <c r="AR29" i="93"/>
  <c r="K30" i="95"/>
  <c r="AR29" i="95"/>
  <c r="AN29" i="95"/>
  <c r="AP29" i="95"/>
  <c r="AO29" i="95"/>
  <c r="AQ29" i="95"/>
  <c r="AR29" i="101"/>
  <c r="AN29" i="101"/>
  <c r="K30" i="101"/>
  <c r="AO29" i="101"/>
  <c r="AQ29" i="101"/>
  <c r="AP29" i="101"/>
  <c r="AO29" i="20"/>
  <c r="AP29" i="20"/>
  <c r="AR29" i="20"/>
  <c r="K30" i="20"/>
  <c r="AN29" i="20"/>
  <c r="AQ29" i="20"/>
  <c r="AR29" i="88"/>
  <c r="AP29" i="88"/>
  <c r="AO29" i="88"/>
  <c r="AQ29" i="88"/>
  <c r="K30" i="88"/>
  <c r="AN29" i="88"/>
  <c r="AR29" i="99"/>
  <c r="AQ29" i="99"/>
  <c r="AO29" i="99"/>
  <c r="AP29" i="99"/>
  <c r="AN29" i="99"/>
  <c r="K30" i="99"/>
  <c r="K29" i="50"/>
  <c r="AR28" i="50"/>
  <c r="AN28" i="50"/>
  <c r="AQ28" i="50"/>
  <c r="AO28" i="50"/>
  <c r="AP28" i="50"/>
  <c r="AP29" i="16"/>
  <c r="AN29" i="16"/>
  <c r="K30" i="16"/>
  <c r="AQ29" i="16"/>
  <c r="AR29" i="16"/>
  <c r="AO29" i="16"/>
  <c r="AP29" i="18"/>
  <c r="K30" i="18"/>
  <c r="AO29" i="18"/>
  <c r="AQ29" i="18"/>
  <c r="AR29" i="18"/>
  <c r="AN29" i="18"/>
  <c r="K30" i="15"/>
  <c r="AR29" i="15"/>
  <c r="AP29" i="15"/>
  <c r="AN29" i="15"/>
  <c r="AQ29" i="15"/>
  <c r="AO29" i="15"/>
  <c r="AR28" i="105"/>
  <c r="K29" i="105"/>
  <c r="AN28" i="105"/>
  <c r="AO28" i="105"/>
  <c r="AP28" i="105"/>
  <c r="AQ28" i="105"/>
  <c r="AQ29" i="94"/>
  <c r="K30" i="94"/>
  <c r="AR29" i="94"/>
  <c r="AP29" i="94"/>
  <c r="AN29" i="94"/>
  <c r="AO29" i="94"/>
  <c r="AR29" i="102"/>
  <c r="AO29" i="102"/>
  <c r="AP29" i="102"/>
  <c r="K30" i="102"/>
  <c r="AN29" i="102"/>
  <c r="AQ29" i="102"/>
  <c r="AQ28" i="43"/>
  <c r="K29" i="43"/>
  <c r="AR28" i="43"/>
  <c r="AP28" i="43"/>
  <c r="AN28" i="43"/>
  <c r="AO28" i="43"/>
  <c r="AR29" i="98"/>
  <c r="AN29" i="98"/>
  <c r="AO29" i="98"/>
  <c r="AP29" i="98"/>
  <c r="K30" i="98"/>
  <c r="AQ29" i="98"/>
  <c r="AR29" i="100"/>
  <c r="AP29" i="100"/>
  <c r="AO29" i="100"/>
  <c r="AN29" i="100"/>
  <c r="K30" i="100"/>
  <c r="AQ29" i="100"/>
  <c r="K30" i="82"/>
  <c r="AN29" i="82"/>
  <c r="AP29" i="82"/>
  <c r="AR29" i="82"/>
  <c r="AO29" i="82"/>
  <c r="AQ29" i="82"/>
  <c r="AO29" i="46"/>
  <c r="AN29" i="46"/>
  <c r="K30" i="46"/>
  <c r="AQ29" i="46"/>
  <c r="AR29" i="46"/>
  <c r="AP29" i="46"/>
  <c r="K30" i="84"/>
  <c r="AP29" i="84"/>
  <c r="AR29" i="84"/>
  <c r="AN29" i="84"/>
  <c r="AO29" i="84"/>
  <c r="AQ29" i="84"/>
  <c r="AO29" i="87"/>
  <c r="AP29" i="87"/>
  <c r="K30" i="87"/>
  <c r="AQ29" i="87"/>
  <c r="AR29" i="87"/>
  <c r="AN29" i="87"/>
  <c r="AR29" i="35"/>
  <c r="AN29" i="35"/>
  <c r="AO29" i="35"/>
  <c r="AQ29" i="35"/>
  <c r="K30" i="35"/>
  <c r="AP29" i="35"/>
  <c r="AR29" i="47"/>
  <c r="AP29" i="47"/>
  <c r="AO29" i="47"/>
  <c r="AN29" i="47"/>
  <c r="AQ29" i="47"/>
  <c r="K30" i="47"/>
  <c r="AO29" i="90"/>
  <c r="AR29" i="90"/>
  <c r="AN29" i="90"/>
  <c r="AQ29" i="90"/>
  <c r="K30" i="90"/>
  <c r="AP29" i="90"/>
  <c r="AR29" i="41"/>
  <c r="AO29" i="41"/>
  <c r="AN29" i="41"/>
  <c r="AP29" i="41"/>
  <c r="AQ29" i="41"/>
  <c r="K30" i="41"/>
  <c r="AR29" i="91"/>
  <c r="AQ29" i="91"/>
  <c r="AN29" i="91"/>
  <c r="K30" i="91"/>
  <c r="AO29" i="91"/>
  <c r="AP29" i="91"/>
  <c r="AQ29" i="48"/>
  <c r="K30" i="48"/>
  <c r="AR29" i="48"/>
  <c r="AN29" i="48"/>
  <c r="AP29" i="48"/>
  <c r="AO29" i="48"/>
  <c r="AQ29" i="103"/>
  <c r="K30" i="103"/>
  <c r="AP29" i="103"/>
  <c r="AR29" i="103"/>
  <c r="AO29" i="103"/>
  <c r="AN29" i="103"/>
  <c r="K30" i="51"/>
  <c r="AO29" i="51"/>
  <c r="AR29" i="51"/>
  <c r="AP29" i="51"/>
  <c r="AN29" i="51"/>
  <c r="AQ29" i="51"/>
  <c r="AN28" i="54"/>
  <c r="K29" i="54"/>
  <c r="AP28" i="54"/>
  <c r="AR28" i="54"/>
  <c r="AO28" i="54"/>
  <c r="AQ28" i="54"/>
  <c r="AR29" i="11"/>
  <c r="AN29" i="11"/>
  <c r="K30" i="11"/>
  <c r="AP29" i="11"/>
  <c r="AO29" i="11"/>
  <c r="AQ29" i="11"/>
  <c r="AO29" i="83"/>
  <c r="K30" i="83"/>
  <c r="AQ29" i="83"/>
  <c r="AR29" i="83"/>
  <c r="AP29" i="83"/>
  <c r="AN29" i="83"/>
  <c r="AP28" i="53"/>
  <c r="AN28" i="53"/>
  <c r="K29" i="53"/>
  <c r="AQ28" i="53"/>
  <c r="AR28" i="53"/>
  <c r="AO28" i="53"/>
  <c r="AN29" i="49"/>
  <c r="AO29" i="49"/>
  <c r="AR29" i="49"/>
  <c r="AP29" i="49"/>
  <c r="AQ29" i="49"/>
  <c r="K30" i="49"/>
  <c r="K30" i="104"/>
  <c r="AP29" i="104"/>
  <c r="AQ29" i="104"/>
  <c r="AR29" i="104"/>
  <c r="AN29" i="104"/>
  <c r="AO29" i="104"/>
  <c r="K29" i="42"/>
  <c r="AQ28" i="42"/>
  <c r="AR28" i="42"/>
  <c r="AP28" i="42"/>
  <c r="AO28" i="42"/>
  <c r="AN28" i="42"/>
  <c r="AN29" i="32"/>
  <c r="AO29" i="32"/>
  <c r="K30" i="32"/>
  <c r="AR29" i="32"/>
  <c r="AP29" i="32"/>
  <c r="AQ29" i="32"/>
  <c r="AN29" i="97"/>
  <c r="AQ29" i="97"/>
  <c r="AR29" i="97"/>
  <c r="AP29" i="97"/>
  <c r="K30" i="97"/>
  <c r="AO29" i="97"/>
  <c r="AN29" i="43" l="1"/>
  <c r="AP29" i="43"/>
  <c r="K30" i="43"/>
  <c r="AQ29" i="43"/>
  <c r="AR29" i="43"/>
  <c r="AO29" i="43"/>
  <c r="K31" i="96"/>
  <c r="AQ30" i="96"/>
  <c r="AO30" i="96"/>
  <c r="AN30" i="96"/>
  <c r="AP30" i="96"/>
  <c r="AR30" i="96"/>
  <c r="AN30" i="15"/>
  <c r="K31" i="15"/>
  <c r="AR30" i="15"/>
  <c r="AP30" i="15"/>
  <c r="AQ30" i="15"/>
  <c r="AO30" i="15"/>
  <c r="K31" i="16"/>
  <c r="AP30" i="16"/>
  <c r="AO30" i="16"/>
  <c r="AN30" i="16"/>
  <c r="AQ30" i="16"/>
  <c r="AR30" i="16"/>
  <c r="AR30" i="99"/>
  <c r="AQ30" i="99"/>
  <c r="AN30" i="99"/>
  <c r="AP30" i="99"/>
  <c r="K31" i="99"/>
  <c r="AO30" i="99"/>
  <c r="AP30" i="101"/>
  <c r="AN30" i="101"/>
  <c r="K31" i="101"/>
  <c r="AR30" i="101"/>
  <c r="AO30" i="101"/>
  <c r="AQ30" i="101"/>
  <c r="AO30" i="32"/>
  <c r="AP30" i="32"/>
  <c r="AR30" i="32"/>
  <c r="AN30" i="32"/>
  <c r="K31" i="32"/>
  <c r="AQ30" i="32"/>
  <c r="AO30" i="41"/>
  <c r="AR30" i="41"/>
  <c r="AN30" i="41"/>
  <c r="AP30" i="41"/>
  <c r="K31" i="41"/>
  <c r="AQ30" i="41"/>
  <c r="AQ30" i="46"/>
  <c r="AP30" i="46"/>
  <c r="AO30" i="46"/>
  <c r="K31" i="46"/>
  <c r="AN30" i="46"/>
  <c r="AR30" i="46"/>
  <c r="AP30" i="94"/>
  <c r="AQ30" i="94"/>
  <c r="AR30" i="94"/>
  <c r="AO30" i="94"/>
  <c r="AN30" i="94"/>
  <c r="K31" i="94"/>
  <c r="K31" i="10"/>
  <c r="AN30" i="10"/>
  <c r="AO30" i="10"/>
  <c r="AQ30" i="10"/>
  <c r="AR30" i="10"/>
  <c r="AP30" i="10"/>
  <c r="AP30" i="52"/>
  <c r="K31" i="52"/>
  <c r="AO30" i="52"/>
  <c r="AR30" i="52"/>
  <c r="AQ30" i="52"/>
  <c r="AN30" i="52"/>
  <c r="AR29" i="45"/>
  <c r="AP29" i="45"/>
  <c r="K30" i="45"/>
  <c r="AO29" i="45"/>
  <c r="AQ29" i="45"/>
  <c r="AN29" i="45"/>
  <c r="K31" i="104"/>
  <c r="AR30" i="104"/>
  <c r="AO30" i="104"/>
  <c r="AP30" i="104"/>
  <c r="AN30" i="104"/>
  <c r="AQ30" i="104"/>
  <c r="AP30" i="49"/>
  <c r="AO30" i="49"/>
  <c r="AQ30" i="49"/>
  <c r="K31" i="49"/>
  <c r="AR30" i="49"/>
  <c r="AN30" i="49"/>
  <c r="AR30" i="91"/>
  <c r="K31" i="91"/>
  <c r="AQ30" i="91"/>
  <c r="AO30" i="91"/>
  <c r="AN30" i="91"/>
  <c r="AP30" i="91"/>
  <c r="AR30" i="47"/>
  <c r="AN30" i="47"/>
  <c r="AQ30" i="47"/>
  <c r="K31" i="47"/>
  <c r="AO30" i="47"/>
  <c r="AP30" i="47"/>
  <c r="AO30" i="100"/>
  <c r="AQ30" i="100"/>
  <c r="K31" i="100"/>
  <c r="AR30" i="100"/>
  <c r="AP30" i="100"/>
  <c r="AN30" i="100"/>
  <c r="AN30" i="95"/>
  <c r="AP30" i="95"/>
  <c r="K31" i="95"/>
  <c r="AR30" i="95"/>
  <c r="AO30" i="95"/>
  <c r="AQ30" i="95"/>
  <c r="AN30" i="13"/>
  <c r="K31" i="13"/>
  <c r="AR30" i="13"/>
  <c r="AQ30" i="13"/>
  <c r="AP30" i="13"/>
  <c r="AO30" i="13"/>
  <c r="K31" i="83"/>
  <c r="AN30" i="83"/>
  <c r="AP30" i="83"/>
  <c r="AO30" i="83"/>
  <c r="AR30" i="83"/>
  <c r="AQ30" i="83"/>
  <c r="AP30" i="11"/>
  <c r="AO30" i="11"/>
  <c r="K31" i="11"/>
  <c r="AR30" i="11"/>
  <c r="AN30" i="11"/>
  <c r="AQ30" i="11"/>
  <c r="AP30" i="103"/>
  <c r="AR30" i="103"/>
  <c r="AO30" i="103"/>
  <c r="AQ30" i="103"/>
  <c r="K31" i="103"/>
  <c r="AN30" i="103"/>
  <c r="AR30" i="48"/>
  <c r="AP30" i="48"/>
  <c r="AQ30" i="48"/>
  <c r="AO30" i="48"/>
  <c r="AN30" i="48"/>
  <c r="K31" i="48"/>
  <c r="AO30" i="90"/>
  <c r="AN30" i="90"/>
  <c r="AR30" i="90"/>
  <c r="AP30" i="90"/>
  <c r="AQ30" i="90"/>
  <c r="K31" i="90"/>
  <c r="AR30" i="35"/>
  <c r="AQ30" i="35"/>
  <c r="AN30" i="35"/>
  <c r="AO30" i="35"/>
  <c r="K31" i="35"/>
  <c r="AP30" i="35"/>
  <c r="AQ30" i="84"/>
  <c r="K31" i="84"/>
  <c r="AR30" i="84"/>
  <c r="AN30" i="84"/>
  <c r="AP30" i="84"/>
  <c r="AO30" i="84"/>
  <c r="AO29" i="105"/>
  <c r="AN29" i="105"/>
  <c r="AP29" i="105"/>
  <c r="AQ29" i="105"/>
  <c r="K30" i="105"/>
  <c r="AR29" i="105"/>
  <c r="AR30" i="88"/>
  <c r="AP30" i="88"/>
  <c r="AN30" i="88"/>
  <c r="K31" i="88"/>
  <c r="AO30" i="88"/>
  <c r="AQ30" i="88"/>
  <c r="AR30" i="20"/>
  <c r="AP30" i="20"/>
  <c r="K31" i="20"/>
  <c r="AN30" i="20"/>
  <c r="AO30" i="20"/>
  <c r="AQ30" i="20"/>
  <c r="AR30" i="89"/>
  <c r="AP30" i="89"/>
  <c r="AQ30" i="89"/>
  <c r="AO30" i="89"/>
  <c r="K31" i="89"/>
  <c r="AN30" i="89"/>
  <c r="AO29" i="86"/>
  <c r="AN29" i="86"/>
  <c r="K30" i="86"/>
  <c r="AP29" i="86"/>
  <c r="AQ29" i="86"/>
  <c r="AR29" i="86"/>
  <c r="AP30" i="98"/>
  <c r="AO30" i="98"/>
  <c r="K31" i="98"/>
  <c r="AR30" i="98"/>
  <c r="AN30" i="98"/>
  <c r="AQ30" i="98"/>
  <c r="K32" i="44"/>
  <c r="AQ31" i="44"/>
  <c r="AR31" i="44"/>
  <c r="AP31" i="44"/>
  <c r="AN31" i="44"/>
  <c r="AO31" i="44"/>
  <c r="K31" i="55"/>
  <c r="AP30" i="55"/>
  <c r="AQ30" i="55"/>
  <c r="AO30" i="55"/>
  <c r="AR30" i="55"/>
  <c r="AN30" i="55"/>
  <c r="K31" i="85"/>
  <c r="AQ30" i="85"/>
  <c r="AR30" i="85"/>
  <c r="AP30" i="85"/>
  <c r="AO30" i="85"/>
  <c r="AN30" i="85"/>
  <c r="AR30" i="97"/>
  <c r="AP30" i="97"/>
  <c r="AN30" i="97"/>
  <c r="K31" i="97"/>
  <c r="AQ30" i="97"/>
  <c r="AO30" i="97"/>
  <c r="AP29" i="42"/>
  <c r="AQ29" i="42"/>
  <c r="K30" i="42"/>
  <c r="AR29" i="42"/>
  <c r="AO29" i="42"/>
  <c r="AN29" i="42"/>
  <c r="AQ29" i="53"/>
  <c r="AP29" i="53"/>
  <c r="AN29" i="53"/>
  <c r="K30" i="53"/>
  <c r="AO29" i="53"/>
  <c r="AR29" i="53"/>
  <c r="AR29" i="54"/>
  <c r="K30" i="54"/>
  <c r="AQ29" i="54"/>
  <c r="AO29" i="54"/>
  <c r="AN29" i="54"/>
  <c r="AP29" i="54"/>
  <c r="K31" i="51"/>
  <c r="AP30" i="51"/>
  <c r="AN30" i="51"/>
  <c r="AR30" i="51"/>
  <c r="AO30" i="51"/>
  <c r="AQ30" i="51"/>
  <c r="AP30" i="87"/>
  <c r="AN30" i="87"/>
  <c r="K31" i="87"/>
  <c r="AR30" i="87"/>
  <c r="AO30" i="87"/>
  <c r="AQ30" i="87"/>
  <c r="AQ30" i="82"/>
  <c r="AP30" i="82"/>
  <c r="K31" i="82"/>
  <c r="AR30" i="82"/>
  <c r="AO30" i="82"/>
  <c r="AN30" i="82"/>
  <c r="AQ29" i="50"/>
  <c r="AR29" i="50"/>
  <c r="AN29" i="50"/>
  <c r="AO29" i="50"/>
  <c r="AP29" i="50"/>
  <c r="K30" i="50"/>
  <c r="K31" i="93"/>
  <c r="AQ30" i="93"/>
  <c r="AR30" i="93"/>
  <c r="AN30" i="93"/>
  <c r="AP30" i="93"/>
  <c r="AO30" i="93"/>
  <c r="AR30" i="92"/>
  <c r="AO30" i="92"/>
  <c r="K31" i="92"/>
  <c r="AN30" i="92"/>
  <c r="AP30" i="92"/>
  <c r="AQ30" i="92"/>
  <c r="AR30" i="102"/>
  <c r="AP30" i="102"/>
  <c r="AO30" i="102"/>
  <c r="K31" i="102"/>
  <c r="AN30" i="102"/>
  <c r="AQ30" i="102"/>
  <c r="AP30" i="18"/>
  <c r="AO30" i="18"/>
  <c r="K31" i="18"/>
  <c r="AN30" i="18"/>
  <c r="AQ30" i="18"/>
  <c r="AR30" i="18"/>
  <c r="AR31" i="48" l="1"/>
  <c r="AQ31" i="48"/>
  <c r="K32" i="48"/>
  <c r="AP31" i="48"/>
  <c r="AO31" i="48"/>
  <c r="AN31" i="48"/>
  <c r="K32" i="87"/>
  <c r="AP31" i="87"/>
  <c r="AQ31" i="87"/>
  <c r="AN31" i="87"/>
  <c r="AO31" i="87"/>
  <c r="AR31" i="87"/>
  <c r="AN31" i="98"/>
  <c r="AO31" i="98"/>
  <c r="K32" i="98"/>
  <c r="AR31" i="98"/>
  <c r="AP31" i="98"/>
  <c r="AQ31" i="98"/>
  <c r="AQ31" i="104"/>
  <c r="AO31" i="104"/>
  <c r="AN31" i="104"/>
  <c r="K32" i="104"/>
  <c r="AR31" i="104"/>
  <c r="AP31" i="104"/>
  <c r="AR31" i="52"/>
  <c r="K32" i="52"/>
  <c r="AQ31" i="52"/>
  <c r="AP31" i="52"/>
  <c r="AO31" i="52"/>
  <c r="AN31" i="52"/>
  <c r="AN31" i="15"/>
  <c r="AQ31" i="15"/>
  <c r="K32" i="15"/>
  <c r="AO31" i="15"/>
  <c r="AR31" i="15"/>
  <c r="AP31" i="15"/>
  <c r="AQ31" i="55"/>
  <c r="AO31" i="55"/>
  <c r="AP31" i="55"/>
  <c r="K32" i="55"/>
  <c r="AN31" i="55"/>
  <c r="AR31" i="55"/>
  <c r="AR31" i="91"/>
  <c r="AQ31" i="91"/>
  <c r="AO31" i="91"/>
  <c r="AN31" i="91"/>
  <c r="AP31" i="91"/>
  <c r="K32" i="91"/>
  <c r="K31" i="45"/>
  <c r="AR30" i="45"/>
  <c r="AN30" i="45"/>
  <c r="AP30" i="45"/>
  <c r="AO30" i="45"/>
  <c r="AQ30" i="45"/>
  <c r="AP31" i="84"/>
  <c r="AO31" i="84"/>
  <c r="K32" i="84"/>
  <c r="AR31" i="84"/>
  <c r="AN31" i="84"/>
  <c r="AQ31" i="84"/>
  <c r="AR31" i="103"/>
  <c r="K32" i="103"/>
  <c r="AN31" i="103"/>
  <c r="AP31" i="103"/>
  <c r="AO31" i="103"/>
  <c r="AQ31" i="103"/>
  <c r="K32" i="13"/>
  <c r="AN31" i="13"/>
  <c r="AP31" i="13"/>
  <c r="AR31" i="13"/>
  <c r="AQ31" i="13"/>
  <c r="AO31" i="13"/>
  <c r="AQ31" i="100"/>
  <c r="AO31" i="100"/>
  <c r="AP31" i="100"/>
  <c r="K32" i="100"/>
  <c r="AN31" i="100"/>
  <c r="AR31" i="100"/>
  <c r="AR31" i="47"/>
  <c r="AQ31" i="47"/>
  <c r="AN31" i="47"/>
  <c r="AO31" i="47"/>
  <c r="K32" i="47"/>
  <c r="AP31" i="47"/>
  <c r="K31" i="43"/>
  <c r="AR30" i="43"/>
  <c r="AN30" i="43"/>
  <c r="AQ30" i="43"/>
  <c r="AP30" i="43"/>
  <c r="AO30" i="43"/>
  <c r="K32" i="92"/>
  <c r="AN31" i="92"/>
  <c r="AO31" i="92"/>
  <c r="AR31" i="92"/>
  <c r="AP31" i="92"/>
  <c r="AQ31" i="92"/>
  <c r="K33" i="44"/>
  <c r="AQ32" i="44"/>
  <c r="AR32" i="44"/>
  <c r="AO32" i="44"/>
  <c r="AP32" i="44"/>
  <c r="AN32" i="44"/>
  <c r="K32" i="11"/>
  <c r="AP31" i="11"/>
  <c r="AO31" i="11"/>
  <c r="AR31" i="11"/>
  <c r="AN31" i="11"/>
  <c r="AQ31" i="11"/>
  <c r="AQ31" i="93"/>
  <c r="K32" i="93"/>
  <c r="AO31" i="93"/>
  <c r="AN31" i="93"/>
  <c r="AR31" i="93"/>
  <c r="AP31" i="93"/>
  <c r="AR31" i="35"/>
  <c r="AN31" i="35"/>
  <c r="AO31" i="35"/>
  <c r="AP31" i="35"/>
  <c r="K32" i="35"/>
  <c r="AQ31" i="35"/>
  <c r="AR31" i="90"/>
  <c r="AO31" i="90"/>
  <c r="AN31" i="90"/>
  <c r="K32" i="90"/>
  <c r="AQ31" i="90"/>
  <c r="AP31" i="90"/>
  <c r="K32" i="102"/>
  <c r="AR31" i="102"/>
  <c r="AP31" i="102"/>
  <c r="AQ31" i="102"/>
  <c r="AN31" i="102"/>
  <c r="AO31" i="102"/>
  <c r="AR30" i="50"/>
  <c r="AN30" i="50"/>
  <c r="K31" i="50"/>
  <c r="AP30" i="50"/>
  <c r="AQ30" i="50"/>
  <c r="AO30" i="50"/>
  <c r="AR30" i="53"/>
  <c r="K31" i="53"/>
  <c r="AQ30" i="53"/>
  <c r="AP30" i="53"/>
  <c r="AO30" i="53"/>
  <c r="AN30" i="53"/>
  <c r="K32" i="97"/>
  <c r="AR31" i="97"/>
  <c r="AN31" i="97"/>
  <c r="AP31" i="97"/>
  <c r="AQ31" i="97"/>
  <c r="AO31" i="97"/>
  <c r="AP31" i="89"/>
  <c r="AO31" i="89"/>
  <c r="AQ31" i="89"/>
  <c r="K32" i="89"/>
  <c r="AR31" i="89"/>
  <c r="AN31" i="89"/>
  <c r="AO31" i="20"/>
  <c r="AP31" i="20"/>
  <c r="K32" i="20"/>
  <c r="AR31" i="20"/>
  <c r="AN31" i="20"/>
  <c r="AQ31" i="20"/>
  <c r="AR31" i="88"/>
  <c r="AN31" i="88"/>
  <c r="AO31" i="88"/>
  <c r="AP31" i="88"/>
  <c r="AQ31" i="88"/>
  <c r="K32" i="88"/>
  <c r="K32" i="96"/>
  <c r="AQ31" i="96"/>
  <c r="AO31" i="96"/>
  <c r="AP31" i="96"/>
  <c r="AN31" i="96"/>
  <c r="AR31" i="96"/>
  <c r="AR30" i="54"/>
  <c r="AP30" i="54"/>
  <c r="K31" i="54"/>
  <c r="AO30" i="54"/>
  <c r="AQ30" i="54"/>
  <c r="AN30" i="54"/>
  <c r="AP30" i="86"/>
  <c r="AO30" i="86"/>
  <c r="AN30" i="86"/>
  <c r="AQ30" i="86"/>
  <c r="K31" i="86"/>
  <c r="AR30" i="86"/>
  <c r="K31" i="105"/>
  <c r="AR30" i="105"/>
  <c r="AO30" i="105"/>
  <c r="AQ30" i="105"/>
  <c r="AP30" i="105"/>
  <c r="AN30" i="105"/>
  <c r="K32" i="10"/>
  <c r="AQ31" i="10"/>
  <c r="AP31" i="10"/>
  <c r="AO31" i="10"/>
  <c r="AR31" i="10"/>
  <c r="AN31" i="10"/>
  <c r="AO31" i="46"/>
  <c r="AP31" i="46"/>
  <c r="K32" i="46"/>
  <c r="AR31" i="46"/>
  <c r="AQ31" i="46"/>
  <c r="AN31" i="46"/>
  <c r="AR31" i="82"/>
  <c r="K32" i="82"/>
  <c r="AO31" i="82"/>
  <c r="AQ31" i="82"/>
  <c r="AP31" i="82"/>
  <c r="AN31" i="82"/>
  <c r="K32" i="51"/>
  <c r="AQ31" i="51"/>
  <c r="AR31" i="51"/>
  <c r="AO31" i="51"/>
  <c r="AP31" i="51"/>
  <c r="AN31" i="51"/>
  <c r="K31" i="42"/>
  <c r="AQ30" i="42"/>
  <c r="AO30" i="42"/>
  <c r="AR30" i="42"/>
  <c r="AP30" i="42"/>
  <c r="AN30" i="42"/>
  <c r="AR31" i="85"/>
  <c r="AO31" i="85"/>
  <c r="AN31" i="85"/>
  <c r="K32" i="85"/>
  <c r="AQ31" i="85"/>
  <c r="AP31" i="85"/>
  <c r="AQ31" i="83"/>
  <c r="AO31" i="83"/>
  <c r="AP31" i="83"/>
  <c r="AR31" i="83"/>
  <c r="AN31" i="83"/>
  <c r="K32" i="83"/>
  <c r="AO31" i="95"/>
  <c r="AN31" i="95"/>
  <c r="AR31" i="95"/>
  <c r="AP31" i="95"/>
  <c r="K32" i="95"/>
  <c r="AQ31" i="95"/>
  <c r="K32" i="94"/>
  <c r="AQ31" i="94"/>
  <c r="AP31" i="94"/>
  <c r="AR31" i="94"/>
  <c r="AO31" i="94"/>
  <c r="AN31" i="94"/>
  <c r="AR31" i="32"/>
  <c r="AP31" i="32"/>
  <c r="K32" i="32"/>
  <c r="AN31" i="32"/>
  <c r="AO31" i="32"/>
  <c r="AQ31" i="32"/>
  <c r="AR31" i="101"/>
  <c r="AO31" i="101"/>
  <c r="AN31" i="101"/>
  <c r="AQ31" i="101"/>
  <c r="AP31" i="101"/>
  <c r="K32" i="101"/>
  <c r="AO31" i="18"/>
  <c r="AP31" i="18"/>
  <c r="K32" i="18"/>
  <c r="AR31" i="18"/>
  <c r="AN31" i="18"/>
  <c r="AQ31" i="18"/>
  <c r="AR31" i="49"/>
  <c r="AO31" i="49"/>
  <c r="K32" i="49"/>
  <c r="AN31" i="49"/>
  <c r="AP31" i="49"/>
  <c r="AQ31" i="49"/>
  <c r="AQ31" i="41"/>
  <c r="AR31" i="41"/>
  <c r="AP31" i="41"/>
  <c r="AN31" i="41"/>
  <c r="AO31" i="41"/>
  <c r="K32" i="41"/>
  <c r="K32" i="99"/>
  <c r="AR31" i="99"/>
  <c r="AO31" i="99"/>
  <c r="AN31" i="99"/>
  <c r="AP31" i="99"/>
  <c r="AQ31" i="99"/>
  <c r="K32" i="16"/>
  <c r="AO31" i="16"/>
  <c r="AN31" i="16"/>
  <c r="AP31" i="16"/>
  <c r="AR31" i="16"/>
  <c r="AQ31" i="16"/>
  <c r="K33" i="99" l="1"/>
  <c r="AQ32" i="99"/>
  <c r="AO32" i="99"/>
  <c r="AN32" i="99"/>
  <c r="AP32" i="99"/>
  <c r="AR32" i="99"/>
  <c r="AN32" i="32"/>
  <c r="AO32" i="32"/>
  <c r="AQ32" i="32"/>
  <c r="AR32" i="32"/>
  <c r="AP32" i="32"/>
  <c r="K33" i="32"/>
  <c r="AQ31" i="42"/>
  <c r="K32" i="42"/>
  <c r="AO31" i="42"/>
  <c r="AP31" i="42"/>
  <c r="AR31" i="42"/>
  <c r="AN31" i="42"/>
  <c r="AP32" i="51"/>
  <c r="AQ32" i="51"/>
  <c r="AO32" i="51"/>
  <c r="AR32" i="51"/>
  <c r="K33" i="51"/>
  <c r="AN32" i="51"/>
  <c r="AN32" i="98"/>
  <c r="AQ32" i="98"/>
  <c r="AO32" i="98"/>
  <c r="AP32" i="98"/>
  <c r="K33" i="98"/>
  <c r="AR32" i="98"/>
  <c r="K33" i="10"/>
  <c r="AQ32" i="10"/>
  <c r="AP32" i="10"/>
  <c r="AN32" i="10"/>
  <c r="AO32" i="10"/>
  <c r="AR32" i="10"/>
  <c r="AP32" i="41"/>
  <c r="AQ32" i="41"/>
  <c r="AN32" i="41"/>
  <c r="AR32" i="41"/>
  <c r="K33" i="41"/>
  <c r="AO32" i="41"/>
  <c r="AN32" i="49"/>
  <c r="AQ32" i="49"/>
  <c r="K33" i="49"/>
  <c r="AR32" i="49"/>
  <c r="AP32" i="49"/>
  <c r="AO32" i="49"/>
  <c r="AR32" i="88"/>
  <c r="AN32" i="88"/>
  <c r="K33" i="88"/>
  <c r="AO32" i="88"/>
  <c r="AP32" i="88"/>
  <c r="AQ32" i="88"/>
  <c r="K33" i="11"/>
  <c r="AQ32" i="11"/>
  <c r="AO32" i="11"/>
  <c r="AN32" i="11"/>
  <c r="AP32" i="11"/>
  <c r="AR32" i="11"/>
  <c r="AQ33" i="44"/>
  <c r="AN33" i="44"/>
  <c r="AP33" i="44"/>
  <c r="AO33" i="44"/>
  <c r="K34" i="44"/>
  <c r="AR33" i="44"/>
  <c r="AR32" i="100"/>
  <c r="AN32" i="100"/>
  <c r="K33" i="100"/>
  <c r="AP32" i="100"/>
  <c r="AO32" i="100"/>
  <c r="AQ32" i="100"/>
  <c r="AP32" i="55"/>
  <c r="AN32" i="55"/>
  <c r="K33" i="55"/>
  <c r="AR32" i="55"/>
  <c r="AO32" i="55"/>
  <c r="AQ32" i="55"/>
  <c r="AO32" i="93"/>
  <c r="AN32" i="93"/>
  <c r="K33" i="93"/>
  <c r="AR32" i="93"/>
  <c r="AQ32" i="93"/>
  <c r="AP32" i="93"/>
  <c r="AR32" i="84"/>
  <c r="K33" i="84"/>
  <c r="AQ32" i="84"/>
  <c r="AP32" i="84"/>
  <c r="AO32" i="84"/>
  <c r="AN32" i="84"/>
  <c r="AO32" i="91"/>
  <c r="AR32" i="91"/>
  <c r="AQ32" i="91"/>
  <c r="AP32" i="91"/>
  <c r="AN32" i="91"/>
  <c r="K33" i="91"/>
  <c r="K33" i="95"/>
  <c r="AR32" i="95"/>
  <c r="AN32" i="95"/>
  <c r="AQ32" i="95"/>
  <c r="AO32" i="95"/>
  <c r="AP32" i="95"/>
  <c r="AR32" i="85"/>
  <c r="AO32" i="85"/>
  <c r="AN32" i="85"/>
  <c r="K33" i="85"/>
  <c r="AP32" i="85"/>
  <c r="AQ32" i="85"/>
  <c r="K33" i="82"/>
  <c r="AP32" i="82"/>
  <c r="AN32" i="82"/>
  <c r="AO32" i="82"/>
  <c r="AQ32" i="82"/>
  <c r="AR32" i="82"/>
  <c r="K33" i="46"/>
  <c r="AN32" i="46"/>
  <c r="AP32" i="46"/>
  <c r="AQ32" i="46"/>
  <c r="AR32" i="46"/>
  <c r="AO32" i="46"/>
  <c r="AO31" i="54"/>
  <c r="AP31" i="54"/>
  <c r="K32" i="54"/>
  <c r="AR31" i="54"/>
  <c r="AN31" i="54"/>
  <c r="AQ31" i="54"/>
  <c r="K33" i="97"/>
  <c r="AQ32" i="97"/>
  <c r="AR32" i="97"/>
  <c r="AO32" i="97"/>
  <c r="AP32" i="97"/>
  <c r="AN32" i="97"/>
  <c r="K32" i="53"/>
  <c r="AP31" i="53"/>
  <c r="AN31" i="53"/>
  <c r="AO31" i="53"/>
  <c r="AQ31" i="53"/>
  <c r="AR31" i="53"/>
  <c r="K33" i="104"/>
  <c r="AR32" i="104"/>
  <c r="AP32" i="104"/>
  <c r="AO32" i="104"/>
  <c r="AQ32" i="104"/>
  <c r="AN32" i="104"/>
  <c r="K33" i="101"/>
  <c r="AR32" i="101"/>
  <c r="AN32" i="101"/>
  <c r="AP32" i="101"/>
  <c r="AO32" i="101"/>
  <c r="AQ32" i="101"/>
  <c r="AP32" i="94"/>
  <c r="K33" i="94"/>
  <c r="AR32" i="94"/>
  <c r="AQ32" i="94"/>
  <c r="AN32" i="94"/>
  <c r="AO32" i="94"/>
  <c r="AO32" i="90"/>
  <c r="AR32" i="90"/>
  <c r="AP32" i="90"/>
  <c r="K33" i="90"/>
  <c r="AN32" i="90"/>
  <c r="AQ32" i="90"/>
  <c r="AR32" i="35"/>
  <c r="AP32" i="35"/>
  <c r="AO32" i="35"/>
  <c r="AN32" i="35"/>
  <c r="K33" i="35"/>
  <c r="AQ32" i="35"/>
  <c r="AQ32" i="92"/>
  <c r="AN32" i="92"/>
  <c r="K33" i="92"/>
  <c r="AP32" i="92"/>
  <c r="AO32" i="92"/>
  <c r="AR32" i="92"/>
  <c r="K33" i="18"/>
  <c r="AR32" i="18"/>
  <c r="AP32" i="18"/>
  <c r="AO32" i="18"/>
  <c r="AQ32" i="18"/>
  <c r="AN32" i="18"/>
  <c r="K32" i="86"/>
  <c r="AR31" i="86"/>
  <c r="AP31" i="86"/>
  <c r="AN31" i="86"/>
  <c r="AO31" i="86"/>
  <c r="AQ31" i="86"/>
  <c r="K32" i="50"/>
  <c r="AP31" i="50"/>
  <c r="AO31" i="50"/>
  <c r="AR31" i="50"/>
  <c r="AN31" i="50"/>
  <c r="AQ31" i="50"/>
  <c r="AR32" i="52"/>
  <c r="AQ32" i="52"/>
  <c r="K33" i="52"/>
  <c r="AO32" i="52"/>
  <c r="AP32" i="52"/>
  <c r="AN32" i="52"/>
  <c r="AQ32" i="87"/>
  <c r="K33" i="87"/>
  <c r="AO32" i="87"/>
  <c r="AR32" i="87"/>
  <c r="AN32" i="87"/>
  <c r="AP32" i="87"/>
  <c r="AQ32" i="16"/>
  <c r="K33" i="16"/>
  <c r="AN32" i="16"/>
  <c r="AP32" i="16"/>
  <c r="AR32" i="16"/>
  <c r="AO32" i="16"/>
  <c r="K33" i="83"/>
  <c r="AR32" i="83"/>
  <c r="AP32" i="83"/>
  <c r="AQ32" i="83"/>
  <c r="AN32" i="83"/>
  <c r="AO32" i="83"/>
  <c r="AQ31" i="105"/>
  <c r="AP31" i="105"/>
  <c r="AR31" i="105"/>
  <c r="K32" i="105"/>
  <c r="AO31" i="105"/>
  <c r="AN31" i="105"/>
  <c r="AR32" i="20"/>
  <c r="AN32" i="20"/>
  <c r="AQ32" i="20"/>
  <c r="K33" i="20"/>
  <c r="AO32" i="20"/>
  <c r="AP32" i="20"/>
  <c r="AR32" i="89"/>
  <c r="AP32" i="89"/>
  <c r="K33" i="89"/>
  <c r="AO32" i="89"/>
  <c r="AN32" i="89"/>
  <c r="AQ32" i="89"/>
  <c r="AQ32" i="102"/>
  <c r="AO32" i="102"/>
  <c r="K33" i="102"/>
  <c r="AN32" i="102"/>
  <c r="AP32" i="102"/>
  <c r="AR32" i="102"/>
  <c r="AQ31" i="43"/>
  <c r="K32" i="43"/>
  <c r="AO31" i="43"/>
  <c r="AN31" i="43"/>
  <c r="AR31" i="43"/>
  <c r="AP31" i="43"/>
  <c r="AP32" i="47"/>
  <c r="AO32" i="47"/>
  <c r="K33" i="47"/>
  <c r="AR32" i="47"/>
  <c r="AN32" i="47"/>
  <c r="AQ32" i="47"/>
  <c r="AQ32" i="13"/>
  <c r="K33" i="13"/>
  <c r="AP32" i="13"/>
  <c r="AR32" i="13"/>
  <c r="AN32" i="13"/>
  <c r="AO32" i="13"/>
  <c r="AR32" i="103"/>
  <c r="K33" i="103"/>
  <c r="AQ32" i="103"/>
  <c r="AP32" i="103"/>
  <c r="AO32" i="103"/>
  <c r="AN32" i="103"/>
  <c r="AN31" i="45"/>
  <c r="AP31" i="45"/>
  <c r="AR31" i="45"/>
  <c r="K32" i="45"/>
  <c r="AO31" i="45"/>
  <c r="AQ31" i="45"/>
  <c r="AR32" i="15"/>
  <c r="AP32" i="15"/>
  <c r="AO32" i="15"/>
  <c r="AN32" i="15"/>
  <c r="K33" i="15"/>
  <c r="AQ32" i="15"/>
  <c r="AR32" i="48"/>
  <c r="AN32" i="48"/>
  <c r="AQ32" i="48"/>
  <c r="K33" i="48"/>
  <c r="AP32" i="48"/>
  <c r="AO32" i="48"/>
  <c r="K33" i="96"/>
  <c r="AQ32" i="96"/>
  <c r="AR32" i="96"/>
  <c r="AP32" i="96"/>
  <c r="AN32" i="96"/>
  <c r="AO32" i="96"/>
  <c r="AO33" i="88" l="1"/>
  <c r="AQ33" i="88"/>
  <c r="K34" i="88"/>
  <c r="AN33" i="88"/>
  <c r="AR33" i="88"/>
  <c r="AP33" i="88"/>
  <c r="K34" i="20"/>
  <c r="AR33" i="20"/>
  <c r="AP33" i="20"/>
  <c r="AO33" i="20"/>
  <c r="AQ33" i="20"/>
  <c r="AN33" i="20"/>
  <c r="K33" i="105"/>
  <c r="AR32" i="105"/>
  <c r="AP32" i="105"/>
  <c r="AQ32" i="105"/>
  <c r="AN32" i="105"/>
  <c r="AO32" i="105"/>
  <c r="K34" i="52"/>
  <c r="AR33" i="52"/>
  <c r="AO33" i="52"/>
  <c r="AP33" i="52"/>
  <c r="AQ33" i="52"/>
  <c r="AN33" i="52"/>
  <c r="AR33" i="91"/>
  <c r="AP33" i="91"/>
  <c r="AQ33" i="91"/>
  <c r="AO33" i="91"/>
  <c r="AN33" i="91"/>
  <c r="K34" i="91"/>
  <c r="K34" i="11"/>
  <c r="AQ33" i="11"/>
  <c r="AO33" i="11"/>
  <c r="AP33" i="11"/>
  <c r="AN33" i="11"/>
  <c r="AR33" i="11"/>
  <c r="AR33" i="98"/>
  <c r="AO33" i="98"/>
  <c r="AQ33" i="98"/>
  <c r="AP33" i="98"/>
  <c r="K34" i="98"/>
  <c r="AN33" i="98"/>
  <c r="K33" i="42"/>
  <c r="AP32" i="42"/>
  <c r="AN32" i="42"/>
  <c r="AQ32" i="42"/>
  <c r="AR32" i="42"/>
  <c r="AO32" i="42"/>
  <c r="K33" i="45"/>
  <c r="AR32" i="45"/>
  <c r="AN32" i="45"/>
  <c r="AP32" i="45"/>
  <c r="AO32" i="45"/>
  <c r="AQ32" i="45"/>
  <c r="K34" i="47"/>
  <c r="AR33" i="47"/>
  <c r="AN33" i="47"/>
  <c r="AP33" i="47"/>
  <c r="AQ33" i="47"/>
  <c r="AO33" i="47"/>
  <c r="K34" i="92"/>
  <c r="AR33" i="92"/>
  <c r="AO33" i="92"/>
  <c r="AN33" i="92"/>
  <c r="AQ33" i="92"/>
  <c r="AP33" i="92"/>
  <c r="AR33" i="90"/>
  <c r="AQ33" i="90"/>
  <c r="AN33" i="90"/>
  <c r="AP33" i="90"/>
  <c r="K34" i="90"/>
  <c r="AO33" i="90"/>
  <c r="AQ33" i="104"/>
  <c r="AR33" i="104"/>
  <c r="AP33" i="104"/>
  <c r="AN33" i="104"/>
  <c r="K34" i="104"/>
  <c r="AO33" i="104"/>
  <c r="AO33" i="94"/>
  <c r="AP33" i="94"/>
  <c r="K34" i="94"/>
  <c r="AR33" i="94"/>
  <c r="AN33" i="94"/>
  <c r="AQ33" i="94"/>
  <c r="AP32" i="54"/>
  <c r="AN32" i="54"/>
  <c r="AR32" i="54"/>
  <c r="AO32" i="54"/>
  <c r="K33" i="54"/>
  <c r="AQ32" i="54"/>
  <c r="K34" i="10"/>
  <c r="AQ33" i="10"/>
  <c r="AN33" i="10"/>
  <c r="AP33" i="10"/>
  <c r="AO33" i="10"/>
  <c r="AR33" i="10"/>
  <c r="AR33" i="15"/>
  <c r="AN33" i="15"/>
  <c r="AO33" i="15"/>
  <c r="K34" i="15"/>
  <c r="AP33" i="15"/>
  <c r="AQ33" i="15"/>
  <c r="AR33" i="35"/>
  <c r="AO33" i="35"/>
  <c r="AN33" i="35"/>
  <c r="AQ33" i="35"/>
  <c r="K34" i="35"/>
  <c r="AP33" i="35"/>
  <c r="AQ33" i="96"/>
  <c r="AP33" i="96"/>
  <c r="K34" i="96"/>
  <c r="AO33" i="96"/>
  <c r="AN33" i="96"/>
  <c r="AR33" i="96"/>
  <c r="AR33" i="48"/>
  <c r="AO33" i="48"/>
  <c r="AN33" i="48"/>
  <c r="K34" i="48"/>
  <c r="AP33" i="48"/>
  <c r="AQ33" i="48"/>
  <c r="AQ33" i="101"/>
  <c r="K34" i="101"/>
  <c r="AP33" i="101"/>
  <c r="AN33" i="101"/>
  <c r="AO33" i="101"/>
  <c r="AR33" i="101"/>
  <c r="AN32" i="53"/>
  <c r="K33" i="53"/>
  <c r="AO32" i="53"/>
  <c r="AR32" i="53"/>
  <c r="AP32" i="53"/>
  <c r="AQ32" i="53"/>
  <c r="K34" i="85"/>
  <c r="AR33" i="85"/>
  <c r="AN33" i="85"/>
  <c r="AP33" i="85"/>
  <c r="AO33" i="85"/>
  <c r="AQ33" i="85"/>
  <c r="AP33" i="13"/>
  <c r="AQ33" i="13"/>
  <c r="AR33" i="13"/>
  <c r="AN33" i="13"/>
  <c r="AO33" i="13"/>
  <c r="K34" i="13"/>
  <c r="AR33" i="103"/>
  <c r="AP33" i="103"/>
  <c r="AQ33" i="103"/>
  <c r="K34" i="103"/>
  <c r="AN33" i="103"/>
  <c r="AO33" i="103"/>
  <c r="K34" i="16"/>
  <c r="AR33" i="16"/>
  <c r="AQ33" i="16"/>
  <c r="AN33" i="16"/>
  <c r="AO33" i="16"/>
  <c r="AP33" i="16"/>
  <c r="AQ32" i="50"/>
  <c r="AO32" i="50"/>
  <c r="AN32" i="50"/>
  <c r="AP32" i="50"/>
  <c r="AR32" i="50"/>
  <c r="K33" i="50"/>
  <c r="K34" i="18"/>
  <c r="AO33" i="18"/>
  <c r="AN33" i="18"/>
  <c r="AP33" i="18"/>
  <c r="AR33" i="18"/>
  <c r="AQ33" i="18"/>
  <c r="K34" i="97"/>
  <c r="AQ33" i="97"/>
  <c r="AP33" i="97"/>
  <c r="AO33" i="97"/>
  <c r="AR33" i="97"/>
  <c r="AN33" i="97"/>
  <c r="AO33" i="82"/>
  <c r="AN33" i="82"/>
  <c r="K34" i="82"/>
  <c r="AR33" i="82"/>
  <c r="AP33" i="82"/>
  <c r="AQ33" i="82"/>
  <c r="AN33" i="93"/>
  <c r="AO33" i="93"/>
  <c r="AQ33" i="93"/>
  <c r="K34" i="93"/>
  <c r="AR33" i="93"/>
  <c r="AP33" i="93"/>
  <c r="K35" i="44"/>
  <c r="AR34" i="44"/>
  <c r="AN34" i="44"/>
  <c r="AO34" i="44"/>
  <c r="AP34" i="44"/>
  <c r="AQ34" i="44"/>
  <c r="AR33" i="32"/>
  <c r="AN33" i="32"/>
  <c r="AP33" i="32"/>
  <c r="AO33" i="32"/>
  <c r="AQ33" i="32"/>
  <c r="K34" i="32"/>
  <c r="K34" i="99"/>
  <c r="AQ33" i="99"/>
  <c r="AN33" i="99"/>
  <c r="AP33" i="99"/>
  <c r="AO33" i="99"/>
  <c r="AR33" i="99"/>
  <c r="K34" i="102"/>
  <c r="AR33" i="102"/>
  <c r="AP33" i="102"/>
  <c r="AQ33" i="102"/>
  <c r="AO33" i="102"/>
  <c r="AN33" i="102"/>
  <c r="AN33" i="89"/>
  <c r="AO33" i="89"/>
  <c r="K34" i="89"/>
  <c r="AR33" i="89"/>
  <c r="AQ33" i="89"/>
  <c r="AP33" i="89"/>
  <c r="AN33" i="87"/>
  <c r="AO33" i="87"/>
  <c r="K34" i="87"/>
  <c r="AR33" i="87"/>
  <c r="AP33" i="87"/>
  <c r="AQ33" i="87"/>
  <c r="AO32" i="86"/>
  <c r="K33" i="86"/>
  <c r="AQ32" i="86"/>
  <c r="AN32" i="86"/>
  <c r="AR32" i="86"/>
  <c r="AP32" i="86"/>
  <c r="AO33" i="46"/>
  <c r="K34" i="46"/>
  <c r="AR33" i="46"/>
  <c r="AQ33" i="46"/>
  <c r="AP33" i="46"/>
  <c r="AN33" i="46"/>
  <c r="AR33" i="84"/>
  <c r="AN33" i="84"/>
  <c r="AP33" i="84"/>
  <c r="AQ33" i="84"/>
  <c r="AO33" i="84"/>
  <c r="K34" i="84"/>
  <c r="AO33" i="55"/>
  <c r="AN33" i="55"/>
  <c r="K34" i="55"/>
  <c r="AR33" i="55"/>
  <c r="AP33" i="55"/>
  <c r="AQ33" i="55"/>
  <c r="AO33" i="100"/>
  <c r="AN33" i="100"/>
  <c r="K34" i="100"/>
  <c r="AR33" i="100"/>
  <c r="AP33" i="100"/>
  <c r="AQ33" i="100"/>
  <c r="AR32" i="43"/>
  <c r="AP32" i="43"/>
  <c r="AQ32" i="43"/>
  <c r="K33" i="43"/>
  <c r="AN32" i="43"/>
  <c r="AO32" i="43"/>
  <c r="AQ33" i="83"/>
  <c r="AN33" i="83"/>
  <c r="K34" i="83"/>
  <c r="AO33" i="83"/>
  <c r="AP33" i="83"/>
  <c r="AR33" i="83"/>
  <c r="AQ33" i="95"/>
  <c r="K34" i="95"/>
  <c r="AP33" i="95"/>
  <c r="AN33" i="95"/>
  <c r="AO33" i="95"/>
  <c r="AR33" i="95"/>
  <c r="AR33" i="49"/>
  <c r="AN33" i="49"/>
  <c r="K34" i="49"/>
  <c r="AQ33" i="49"/>
  <c r="AP33" i="49"/>
  <c r="AO33" i="49"/>
  <c r="K34" i="41"/>
  <c r="AR33" i="41"/>
  <c r="AO33" i="41"/>
  <c r="AP33" i="41"/>
  <c r="AN33" i="41"/>
  <c r="AQ33" i="41"/>
  <c r="AR33" i="51"/>
  <c r="AP33" i="51"/>
  <c r="K34" i="51"/>
  <c r="AN33" i="51"/>
  <c r="AQ33" i="51"/>
  <c r="AO33" i="51"/>
  <c r="K34" i="86" l="1"/>
  <c r="AP33" i="86"/>
  <c r="AQ33" i="86"/>
  <c r="AO33" i="86"/>
  <c r="AR33" i="86"/>
  <c r="AN33" i="86"/>
  <c r="AR34" i="83"/>
  <c r="AO34" i="83"/>
  <c r="AP34" i="83"/>
  <c r="K35" i="83"/>
  <c r="AQ34" i="83"/>
  <c r="AN34" i="83"/>
  <c r="AP34" i="95"/>
  <c r="AO34" i="95"/>
  <c r="AQ34" i="95"/>
  <c r="AR34" i="95"/>
  <c r="AN34" i="95"/>
  <c r="K35" i="95"/>
  <c r="AR34" i="84"/>
  <c r="AN34" i="84"/>
  <c r="AP34" i="84"/>
  <c r="AO34" i="84"/>
  <c r="AQ34" i="84"/>
  <c r="K35" i="84"/>
  <c r="AN34" i="87"/>
  <c r="AQ34" i="87"/>
  <c r="AR34" i="87"/>
  <c r="AO34" i="87"/>
  <c r="K35" i="87"/>
  <c r="AP34" i="87"/>
  <c r="K35" i="82"/>
  <c r="AP34" i="82"/>
  <c r="AQ34" i="82"/>
  <c r="AO34" i="82"/>
  <c r="AR34" i="82"/>
  <c r="AN34" i="82"/>
  <c r="AR33" i="50"/>
  <c r="AP33" i="50"/>
  <c r="K34" i="50"/>
  <c r="AN33" i="50"/>
  <c r="AQ33" i="50"/>
  <c r="AO33" i="50"/>
  <c r="AR34" i="48"/>
  <c r="AO34" i="48"/>
  <c r="AP34" i="48"/>
  <c r="AQ34" i="48"/>
  <c r="K35" i="48"/>
  <c r="AN34" i="48"/>
  <c r="AP34" i="10"/>
  <c r="AO34" i="10"/>
  <c r="K35" i="10"/>
  <c r="AQ34" i="10"/>
  <c r="AN34" i="10"/>
  <c r="AR34" i="10"/>
  <c r="AR33" i="54"/>
  <c r="AP33" i="54"/>
  <c r="AN33" i="54"/>
  <c r="AO33" i="54"/>
  <c r="AQ33" i="54"/>
  <c r="K34" i="54"/>
  <c r="AN34" i="52"/>
  <c r="AP34" i="52"/>
  <c r="K35" i="52"/>
  <c r="AQ34" i="52"/>
  <c r="AR34" i="52"/>
  <c r="AO34" i="52"/>
  <c r="AN34" i="51"/>
  <c r="AQ34" i="51"/>
  <c r="AO34" i="51"/>
  <c r="AR34" i="51"/>
  <c r="AP34" i="51"/>
  <c r="K35" i="51"/>
  <c r="AR34" i="89"/>
  <c r="AN34" i="89"/>
  <c r="AP34" i="89"/>
  <c r="AO34" i="89"/>
  <c r="AQ34" i="89"/>
  <c r="K35" i="89"/>
  <c r="AR34" i="32"/>
  <c r="AN34" i="32"/>
  <c r="AP34" i="32"/>
  <c r="AO34" i="32"/>
  <c r="AQ34" i="32"/>
  <c r="K35" i="32"/>
  <c r="AQ35" i="44"/>
  <c r="AO35" i="44"/>
  <c r="AP35" i="44"/>
  <c r="AN35" i="44"/>
  <c r="K36" i="44"/>
  <c r="AR35" i="44"/>
  <c r="AO34" i="94"/>
  <c r="AP34" i="94"/>
  <c r="AR34" i="94"/>
  <c r="K35" i="94"/>
  <c r="AQ34" i="94"/>
  <c r="AN34" i="94"/>
  <c r="K35" i="104"/>
  <c r="AR34" i="104"/>
  <c r="AN34" i="104"/>
  <c r="AP34" i="104"/>
  <c r="AO34" i="104"/>
  <c r="AQ34" i="104"/>
  <c r="AO34" i="11"/>
  <c r="K35" i="11"/>
  <c r="AP34" i="11"/>
  <c r="AN34" i="11"/>
  <c r="AQ34" i="11"/>
  <c r="AR34" i="11"/>
  <c r="AR34" i="88"/>
  <c r="AO34" i="88"/>
  <c r="AQ34" i="88"/>
  <c r="K35" i="88"/>
  <c r="AN34" i="88"/>
  <c r="AP34" i="88"/>
  <c r="K35" i="35"/>
  <c r="AR34" i="35"/>
  <c r="AO34" i="35"/>
  <c r="AP34" i="35"/>
  <c r="AN34" i="35"/>
  <c r="AQ34" i="35"/>
  <c r="AR34" i="100"/>
  <c r="AP34" i="100"/>
  <c r="AO34" i="100"/>
  <c r="AN34" i="100"/>
  <c r="K35" i="100"/>
  <c r="AQ34" i="100"/>
  <c r="AQ33" i="45"/>
  <c r="AN33" i="45"/>
  <c r="K34" i="45"/>
  <c r="AP33" i="45"/>
  <c r="AO33" i="45"/>
  <c r="AR33" i="45"/>
  <c r="AR34" i="98"/>
  <c r="AO34" i="98"/>
  <c r="K35" i="98"/>
  <c r="AP34" i="98"/>
  <c r="AN34" i="98"/>
  <c r="AQ34" i="98"/>
  <c r="AO34" i="55"/>
  <c r="AP34" i="55"/>
  <c r="K35" i="55"/>
  <c r="AQ34" i="55"/>
  <c r="AR34" i="55"/>
  <c r="AN34" i="55"/>
  <c r="AR34" i="46"/>
  <c r="K35" i="46"/>
  <c r="AQ34" i="46"/>
  <c r="AP34" i="46"/>
  <c r="AO34" i="46"/>
  <c r="AN34" i="46"/>
  <c r="AQ34" i="99"/>
  <c r="K35" i="99"/>
  <c r="AP34" i="99"/>
  <c r="AO34" i="99"/>
  <c r="AN34" i="99"/>
  <c r="AR34" i="99"/>
  <c r="K35" i="97"/>
  <c r="AQ34" i="97"/>
  <c r="AO34" i="97"/>
  <c r="AN34" i="97"/>
  <c r="AP34" i="97"/>
  <c r="AR34" i="97"/>
  <c r="AQ34" i="18"/>
  <c r="K35" i="18"/>
  <c r="AO34" i="18"/>
  <c r="AN34" i="18"/>
  <c r="AR34" i="18"/>
  <c r="AP34" i="18"/>
  <c r="AR34" i="103"/>
  <c r="AP34" i="103"/>
  <c r="AN34" i="103"/>
  <c r="AO34" i="103"/>
  <c r="AQ34" i="103"/>
  <c r="K35" i="103"/>
  <c r="K35" i="15"/>
  <c r="AR34" i="15"/>
  <c r="AQ34" i="15"/>
  <c r="AO34" i="15"/>
  <c r="AP34" i="15"/>
  <c r="AN34" i="15"/>
  <c r="AP34" i="92"/>
  <c r="AO34" i="92"/>
  <c r="K35" i="92"/>
  <c r="AQ34" i="92"/>
  <c r="AR34" i="92"/>
  <c r="AN34" i="92"/>
  <c r="AO33" i="42"/>
  <c r="AN33" i="42"/>
  <c r="K34" i="42"/>
  <c r="AQ33" i="42"/>
  <c r="AR33" i="42"/>
  <c r="AP33" i="42"/>
  <c r="AQ33" i="105"/>
  <c r="K34" i="105"/>
  <c r="AN33" i="105"/>
  <c r="AO33" i="105"/>
  <c r="AR33" i="105"/>
  <c r="AP33" i="105"/>
  <c r="AP34" i="102"/>
  <c r="AO34" i="102"/>
  <c r="K35" i="102"/>
  <c r="AQ34" i="102"/>
  <c r="AR34" i="102"/>
  <c r="AN34" i="102"/>
  <c r="AO34" i="16"/>
  <c r="AN34" i="16"/>
  <c r="K35" i="16"/>
  <c r="AR34" i="16"/>
  <c r="AP34" i="16"/>
  <c r="AQ34" i="16"/>
  <c r="AP34" i="101"/>
  <c r="AN34" i="101"/>
  <c r="K35" i="101"/>
  <c r="AQ34" i="101"/>
  <c r="AR34" i="101"/>
  <c r="AO34" i="101"/>
  <c r="K35" i="20"/>
  <c r="AQ34" i="20"/>
  <c r="AP34" i="20"/>
  <c r="AO34" i="20"/>
  <c r="AN34" i="20"/>
  <c r="AR34" i="20"/>
  <c r="AR34" i="96"/>
  <c r="AN34" i="96"/>
  <c r="AQ34" i="96"/>
  <c r="AP34" i="96"/>
  <c r="K35" i="96"/>
  <c r="AO34" i="96"/>
  <c r="AP34" i="41"/>
  <c r="K35" i="41"/>
  <c r="AR34" i="41"/>
  <c r="AQ34" i="41"/>
  <c r="AN34" i="41"/>
  <c r="AO34" i="41"/>
  <c r="AR34" i="49"/>
  <c r="AP34" i="49"/>
  <c r="AO34" i="49"/>
  <c r="K35" i="49"/>
  <c r="AN34" i="49"/>
  <c r="AQ34" i="49"/>
  <c r="K35" i="93"/>
  <c r="AR34" i="93"/>
  <c r="AP34" i="93"/>
  <c r="AO34" i="93"/>
  <c r="AQ34" i="93"/>
  <c r="AN34" i="93"/>
  <c r="AR34" i="13"/>
  <c r="AP34" i="13"/>
  <c r="K35" i="13"/>
  <c r="AN34" i="13"/>
  <c r="AQ34" i="13"/>
  <c r="AO34" i="13"/>
  <c r="AR33" i="53"/>
  <c r="AN33" i="53"/>
  <c r="AP33" i="53"/>
  <c r="K34" i="53"/>
  <c r="AO33" i="53"/>
  <c r="AQ33" i="53"/>
  <c r="AR34" i="90"/>
  <c r="AP34" i="90"/>
  <c r="AO34" i="90"/>
  <c r="AN34" i="90"/>
  <c r="AQ34" i="90"/>
  <c r="K35" i="90"/>
  <c r="AP34" i="47"/>
  <c r="AQ34" i="47"/>
  <c r="K35" i="47"/>
  <c r="AR34" i="47"/>
  <c r="AN34" i="47"/>
  <c r="AO34" i="47"/>
  <c r="AR33" i="43"/>
  <c r="AN33" i="43"/>
  <c r="AO33" i="43"/>
  <c r="AQ33" i="43"/>
  <c r="K34" i="43"/>
  <c r="AP33" i="43"/>
  <c r="K35" i="85"/>
  <c r="AQ34" i="85"/>
  <c r="AN34" i="85"/>
  <c r="AP34" i="85"/>
  <c r="AO34" i="85"/>
  <c r="AR34" i="85"/>
  <c r="K35" i="91"/>
  <c r="AR34" i="91"/>
  <c r="AP34" i="91"/>
  <c r="AN34" i="91"/>
  <c r="AQ34" i="91"/>
  <c r="AO34" i="91"/>
  <c r="AR35" i="96" l="1"/>
  <c r="AP35" i="96"/>
  <c r="AO35" i="96"/>
  <c r="AN35" i="96"/>
  <c r="AQ35" i="96"/>
  <c r="K36" i="96"/>
  <c r="AQ35" i="15"/>
  <c r="K36" i="15"/>
  <c r="AN35" i="15"/>
  <c r="AP35" i="15"/>
  <c r="AO35" i="15"/>
  <c r="AR35" i="15"/>
  <c r="AQ35" i="47"/>
  <c r="AN35" i="47"/>
  <c r="K36" i="47"/>
  <c r="AR35" i="47"/>
  <c r="AO35" i="47"/>
  <c r="AP35" i="47"/>
  <c r="AR34" i="53"/>
  <c r="K35" i="53"/>
  <c r="AQ34" i="53"/>
  <c r="AN34" i="53"/>
  <c r="AP34" i="53"/>
  <c r="AO34" i="53"/>
  <c r="K36" i="41"/>
  <c r="AR35" i="41"/>
  <c r="AO35" i="41"/>
  <c r="AQ35" i="41"/>
  <c r="AN35" i="41"/>
  <c r="AP35" i="41"/>
  <c r="AO35" i="20"/>
  <c r="AP35" i="20"/>
  <c r="K36" i="20"/>
  <c r="AN35" i="20"/>
  <c r="AQ35" i="20"/>
  <c r="AR35" i="20"/>
  <c r="AN35" i="101"/>
  <c r="AP35" i="101"/>
  <c r="AQ35" i="101"/>
  <c r="K36" i="101"/>
  <c r="AR35" i="101"/>
  <c r="AO35" i="101"/>
  <c r="K36" i="98"/>
  <c r="AP35" i="98"/>
  <c r="AO35" i="98"/>
  <c r="AQ35" i="98"/>
  <c r="AR35" i="98"/>
  <c r="AN35" i="98"/>
  <c r="AR34" i="45"/>
  <c r="AO34" i="45"/>
  <c r="AN34" i="45"/>
  <c r="AQ34" i="45"/>
  <c r="AP34" i="45"/>
  <c r="K35" i="45"/>
  <c r="AQ35" i="35"/>
  <c r="AN35" i="35"/>
  <c r="K36" i="35"/>
  <c r="AO35" i="35"/>
  <c r="AP35" i="35"/>
  <c r="AR35" i="35"/>
  <c r="AN35" i="11"/>
  <c r="AO35" i="11"/>
  <c r="AQ35" i="11"/>
  <c r="K36" i="11"/>
  <c r="AR35" i="11"/>
  <c r="AP35" i="11"/>
  <c r="AR35" i="51"/>
  <c r="AP35" i="51"/>
  <c r="AN35" i="51"/>
  <c r="AO35" i="51"/>
  <c r="AQ35" i="51"/>
  <c r="K36" i="51"/>
  <c r="K35" i="54"/>
  <c r="AR34" i="54"/>
  <c r="AP34" i="54"/>
  <c r="AO34" i="54"/>
  <c r="AQ34" i="54"/>
  <c r="AN34" i="54"/>
  <c r="AO35" i="52"/>
  <c r="AP35" i="52"/>
  <c r="AQ35" i="52"/>
  <c r="K36" i="52"/>
  <c r="AR35" i="52"/>
  <c r="AN35" i="52"/>
  <c r="K36" i="82"/>
  <c r="AQ35" i="82"/>
  <c r="AO35" i="82"/>
  <c r="AP35" i="82"/>
  <c r="AN35" i="82"/>
  <c r="AR35" i="82"/>
  <c r="AR35" i="84"/>
  <c r="AN35" i="84"/>
  <c r="AO35" i="84"/>
  <c r="AQ35" i="84"/>
  <c r="K36" i="84"/>
  <c r="AP35" i="84"/>
  <c r="K36" i="95"/>
  <c r="AR35" i="95"/>
  <c r="AO35" i="95"/>
  <c r="AN35" i="95"/>
  <c r="AP35" i="95"/>
  <c r="AQ35" i="95"/>
  <c r="AO35" i="91"/>
  <c r="AP35" i="91"/>
  <c r="K36" i="91"/>
  <c r="AQ35" i="91"/>
  <c r="AR35" i="91"/>
  <c r="AN35" i="91"/>
  <c r="AP35" i="13"/>
  <c r="AN35" i="13"/>
  <c r="AQ35" i="13"/>
  <c r="K36" i="13"/>
  <c r="AR35" i="13"/>
  <c r="AO35" i="13"/>
  <c r="AP34" i="42"/>
  <c r="AQ34" i="42"/>
  <c r="AN34" i="42"/>
  <c r="AO34" i="42"/>
  <c r="AR34" i="42"/>
  <c r="K35" i="42"/>
  <c r="AN35" i="104"/>
  <c r="AP35" i="104"/>
  <c r="AQ35" i="104"/>
  <c r="AO35" i="104"/>
  <c r="AR35" i="104"/>
  <c r="K36" i="104"/>
  <c r="AN34" i="50"/>
  <c r="AP34" i="50"/>
  <c r="AQ34" i="50"/>
  <c r="K35" i="50"/>
  <c r="AR34" i="50"/>
  <c r="AO34" i="50"/>
  <c r="K36" i="83"/>
  <c r="AR35" i="83"/>
  <c r="AO35" i="83"/>
  <c r="AP35" i="83"/>
  <c r="AQ35" i="83"/>
  <c r="AN35" i="83"/>
  <c r="K36" i="102"/>
  <c r="AP35" i="102"/>
  <c r="AN35" i="102"/>
  <c r="AO35" i="102"/>
  <c r="AR35" i="102"/>
  <c r="AQ35" i="102"/>
  <c r="AO35" i="18"/>
  <c r="AQ35" i="18"/>
  <c r="K36" i="18"/>
  <c r="AN35" i="18"/>
  <c r="AP35" i="18"/>
  <c r="AR35" i="18"/>
  <c r="AN35" i="99"/>
  <c r="AO35" i="99"/>
  <c r="AQ35" i="99"/>
  <c r="K36" i="99"/>
  <c r="AR35" i="99"/>
  <c r="AP35" i="99"/>
  <c r="AR35" i="90"/>
  <c r="AP35" i="90"/>
  <c r="AN35" i="90"/>
  <c r="K36" i="90"/>
  <c r="AQ35" i="90"/>
  <c r="AO35" i="90"/>
  <c r="AP35" i="16"/>
  <c r="AQ35" i="16"/>
  <c r="AN35" i="16"/>
  <c r="K36" i="16"/>
  <c r="AR35" i="16"/>
  <c r="AO35" i="16"/>
  <c r="AR35" i="100"/>
  <c r="AO35" i="100"/>
  <c r="AN35" i="100"/>
  <c r="AP35" i="100"/>
  <c r="AQ35" i="100"/>
  <c r="K36" i="100"/>
  <c r="AR35" i="89"/>
  <c r="AP35" i="89"/>
  <c r="AQ35" i="89"/>
  <c r="K36" i="89"/>
  <c r="AN35" i="89"/>
  <c r="AO35" i="89"/>
  <c r="K36" i="48"/>
  <c r="AR35" i="48"/>
  <c r="AN35" i="48"/>
  <c r="AP35" i="48"/>
  <c r="AQ35" i="48"/>
  <c r="AO35" i="48"/>
  <c r="AR35" i="87"/>
  <c r="AN35" i="87"/>
  <c r="K36" i="87"/>
  <c r="AP35" i="87"/>
  <c r="AO35" i="87"/>
  <c r="AQ35" i="87"/>
  <c r="AQ34" i="86"/>
  <c r="AO34" i="86"/>
  <c r="AP34" i="86"/>
  <c r="AN34" i="86"/>
  <c r="K35" i="86"/>
  <c r="AR34" i="86"/>
  <c r="K36" i="49"/>
  <c r="AR35" i="49"/>
  <c r="AP35" i="49"/>
  <c r="AN35" i="49"/>
  <c r="AQ35" i="49"/>
  <c r="AO35" i="49"/>
  <c r="K35" i="105"/>
  <c r="AR34" i="105"/>
  <c r="AO34" i="105"/>
  <c r="AQ34" i="105"/>
  <c r="AN34" i="105"/>
  <c r="AP34" i="105"/>
  <c r="AP35" i="92"/>
  <c r="AQ35" i="92"/>
  <c r="K36" i="92"/>
  <c r="AN35" i="92"/>
  <c r="AR35" i="92"/>
  <c r="AO35" i="92"/>
  <c r="AQ35" i="97"/>
  <c r="AN35" i="97"/>
  <c r="AO35" i="97"/>
  <c r="AP35" i="97"/>
  <c r="K36" i="97"/>
  <c r="AR35" i="97"/>
  <c r="K36" i="46"/>
  <c r="AO35" i="46"/>
  <c r="AQ35" i="46"/>
  <c r="AP35" i="46"/>
  <c r="AR35" i="46"/>
  <c r="AN35" i="46"/>
  <c r="AP35" i="55"/>
  <c r="AN35" i="55"/>
  <c r="AQ35" i="55"/>
  <c r="AR35" i="55"/>
  <c r="AO35" i="55"/>
  <c r="K36" i="55"/>
  <c r="K36" i="88"/>
  <c r="AR35" i="88"/>
  <c r="AN35" i="88"/>
  <c r="AP35" i="88"/>
  <c r="AQ35" i="88"/>
  <c r="AO35" i="88"/>
  <c r="AR36" i="44"/>
  <c r="AN36" i="44"/>
  <c r="AP36" i="44"/>
  <c r="AO36" i="44"/>
  <c r="AQ36" i="44"/>
  <c r="K37" i="44"/>
  <c r="AR35" i="32"/>
  <c r="AO35" i="32"/>
  <c r="AP35" i="32"/>
  <c r="AN35" i="32"/>
  <c r="AQ35" i="32"/>
  <c r="K36" i="32"/>
  <c r="AR35" i="10"/>
  <c r="AO35" i="10"/>
  <c r="K36" i="10"/>
  <c r="AN35" i="10"/>
  <c r="AQ35" i="10"/>
  <c r="AP35" i="10"/>
  <c r="AR34" i="43"/>
  <c r="AP34" i="43"/>
  <c r="K35" i="43"/>
  <c r="AO34" i="43"/>
  <c r="AN34" i="43"/>
  <c r="AQ34" i="43"/>
  <c r="AQ35" i="85"/>
  <c r="K36" i="85"/>
  <c r="AN35" i="85"/>
  <c r="AO35" i="85"/>
  <c r="AP35" i="85"/>
  <c r="AR35" i="85"/>
  <c r="AO35" i="93"/>
  <c r="AP35" i="93"/>
  <c r="K36" i="93"/>
  <c r="AQ35" i="93"/>
  <c r="AR35" i="93"/>
  <c r="AN35" i="93"/>
  <c r="AR35" i="103"/>
  <c r="AN35" i="103"/>
  <c r="AO35" i="103"/>
  <c r="AP35" i="103"/>
  <c r="AQ35" i="103"/>
  <c r="K36" i="103"/>
  <c r="K36" i="94"/>
  <c r="AR35" i="94"/>
  <c r="AP35" i="94"/>
  <c r="AO35" i="94"/>
  <c r="AQ35" i="94"/>
  <c r="AN35" i="94"/>
  <c r="AQ36" i="83" l="1"/>
  <c r="AN36" i="83"/>
  <c r="K37" i="83"/>
  <c r="AP36" i="83"/>
  <c r="AO36" i="83"/>
  <c r="AR36" i="83"/>
  <c r="K37" i="20"/>
  <c r="AR36" i="20"/>
  <c r="AN36" i="20"/>
  <c r="AO36" i="20"/>
  <c r="AQ36" i="20"/>
  <c r="AP36" i="20"/>
  <c r="K37" i="93"/>
  <c r="AP36" i="93"/>
  <c r="AN36" i="93"/>
  <c r="AQ36" i="93"/>
  <c r="AR36" i="93"/>
  <c r="AO36" i="93"/>
  <c r="AP36" i="87"/>
  <c r="AO36" i="87"/>
  <c r="AQ36" i="87"/>
  <c r="AR36" i="87"/>
  <c r="AN36" i="87"/>
  <c r="K37" i="87"/>
  <c r="K37" i="90"/>
  <c r="AR36" i="90"/>
  <c r="AO36" i="90"/>
  <c r="AQ36" i="90"/>
  <c r="AP36" i="90"/>
  <c r="AN36" i="90"/>
  <c r="K36" i="54"/>
  <c r="AQ35" i="54"/>
  <c r="AN35" i="54"/>
  <c r="AP35" i="54"/>
  <c r="AO35" i="54"/>
  <c r="AR35" i="54"/>
  <c r="K37" i="41"/>
  <c r="AQ36" i="41"/>
  <c r="AP36" i="41"/>
  <c r="AN36" i="41"/>
  <c r="AO36" i="41"/>
  <c r="AR36" i="41"/>
  <c r="AR36" i="96"/>
  <c r="AO36" i="96"/>
  <c r="AN36" i="96"/>
  <c r="AQ36" i="96"/>
  <c r="K37" i="96"/>
  <c r="AP36" i="96"/>
  <c r="AR36" i="10"/>
  <c r="AO36" i="10"/>
  <c r="K37" i="10"/>
  <c r="AP36" i="10"/>
  <c r="AN36" i="10"/>
  <c r="AQ36" i="10"/>
  <c r="K37" i="46"/>
  <c r="AO36" i="46"/>
  <c r="AR36" i="46"/>
  <c r="AQ36" i="46"/>
  <c r="AN36" i="46"/>
  <c r="AP36" i="46"/>
  <c r="AR36" i="97"/>
  <c r="AO36" i="97"/>
  <c r="K37" i="97"/>
  <c r="AN36" i="97"/>
  <c r="AP36" i="97"/>
  <c r="AQ36" i="97"/>
  <c r="K37" i="18"/>
  <c r="AR36" i="18"/>
  <c r="AP36" i="18"/>
  <c r="AO36" i="18"/>
  <c r="AQ36" i="18"/>
  <c r="AN36" i="18"/>
  <c r="K37" i="95"/>
  <c r="AQ36" i="95"/>
  <c r="AR36" i="95"/>
  <c r="AN36" i="95"/>
  <c r="AO36" i="95"/>
  <c r="AP36" i="95"/>
  <c r="AR36" i="52"/>
  <c r="AQ36" i="52"/>
  <c r="K37" i="52"/>
  <c r="AO36" i="52"/>
  <c r="AN36" i="52"/>
  <c r="AP36" i="52"/>
  <c r="AQ36" i="98"/>
  <c r="AN36" i="98"/>
  <c r="AO36" i="98"/>
  <c r="AP36" i="98"/>
  <c r="K37" i="98"/>
  <c r="AR36" i="98"/>
  <c r="AO36" i="47"/>
  <c r="AQ36" i="47"/>
  <c r="AR36" i="47"/>
  <c r="AN36" i="47"/>
  <c r="K37" i="47"/>
  <c r="AP36" i="47"/>
  <c r="AP36" i="94"/>
  <c r="AQ36" i="94"/>
  <c r="AO36" i="94"/>
  <c r="K37" i="94"/>
  <c r="AR36" i="94"/>
  <c r="AN36" i="94"/>
  <c r="K37" i="104"/>
  <c r="AR36" i="104"/>
  <c r="AO36" i="104"/>
  <c r="AP36" i="104"/>
  <c r="AN36" i="104"/>
  <c r="AQ36" i="104"/>
  <c r="AQ36" i="82"/>
  <c r="AO36" i="82"/>
  <c r="K37" i="82"/>
  <c r="AP36" i="82"/>
  <c r="AN36" i="82"/>
  <c r="AR36" i="82"/>
  <c r="AR36" i="51"/>
  <c r="AO36" i="51"/>
  <c r="AP36" i="51"/>
  <c r="AN36" i="51"/>
  <c r="AQ36" i="51"/>
  <c r="K37" i="51"/>
  <c r="AR35" i="53"/>
  <c r="AN35" i="53"/>
  <c r="K36" i="53"/>
  <c r="AO35" i="53"/>
  <c r="AP35" i="53"/>
  <c r="AQ35" i="53"/>
  <c r="AN36" i="85"/>
  <c r="AQ36" i="85"/>
  <c r="K37" i="85"/>
  <c r="AP36" i="85"/>
  <c r="AR36" i="85"/>
  <c r="AO36" i="85"/>
  <c r="AO35" i="43"/>
  <c r="AN35" i="43"/>
  <c r="AQ35" i="43"/>
  <c r="K36" i="43"/>
  <c r="AR35" i="43"/>
  <c r="AP35" i="43"/>
  <c r="K37" i="55"/>
  <c r="AR36" i="55"/>
  <c r="AO36" i="55"/>
  <c r="AP36" i="55"/>
  <c r="AN36" i="55"/>
  <c r="AQ36" i="55"/>
  <c r="AQ36" i="102"/>
  <c r="AO36" i="102"/>
  <c r="AR36" i="102"/>
  <c r="K37" i="102"/>
  <c r="AN36" i="102"/>
  <c r="AP36" i="102"/>
  <c r="K37" i="13"/>
  <c r="AP36" i="13"/>
  <c r="AR36" i="13"/>
  <c r="AO36" i="13"/>
  <c r="AQ36" i="13"/>
  <c r="AN36" i="13"/>
  <c r="AO36" i="91"/>
  <c r="AQ36" i="91"/>
  <c r="AN36" i="91"/>
  <c r="K37" i="91"/>
  <c r="AR36" i="91"/>
  <c r="AP36" i="91"/>
  <c r="K36" i="105"/>
  <c r="AO35" i="105"/>
  <c r="AN35" i="105"/>
  <c r="AQ35" i="105"/>
  <c r="AP35" i="105"/>
  <c r="AR35" i="105"/>
  <c r="AR35" i="86"/>
  <c r="AP35" i="86"/>
  <c r="AN35" i="86"/>
  <c r="AO35" i="86"/>
  <c r="AQ35" i="86"/>
  <c r="K36" i="86"/>
  <c r="AR36" i="100"/>
  <c r="AO36" i="100"/>
  <c r="AN36" i="100"/>
  <c r="AP36" i="100"/>
  <c r="AQ36" i="100"/>
  <c r="K37" i="100"/>
  <c r="K36" i="45"/>
  <c r="AR35" i="45"/>
  <c r="AN35" i="45"/>
  <c r="AO35" i="45"/>
  <c r="AP35" i="45"/>
  <c r="AQ35" i="45"/>
  <c r="AR36" i="101"/>
  <c r="AP36" i="101"/>
  <c r="AO36" i="101"/>
  <c r="AN36" i="101"/>
  <c r="AQ36" i="101"/>
  <c r="K37" i="101"/>
  <c r="AR36" i="16"/>
  <c r="AO36" i="16"/>
  <c r="AN36" i="16"/>
  <c r="AQ36" i="16"/>
  <c r="AP36" i="16"/>
  <c r="K37" i="16"/>
  <c r="AN36" i="48"/>
  <c r="AP36" i="48"/>
  <c r="K37" i="48"/>
  <c r="AQ36" i="48"/>
  <c r="AR36" i="48"/>
  <c r="AO36" i="48"/>
  <c r="AR36" i="89"/>
  <c r="AP36" i="89"/>
  <c r="AN36" i="89"/>
  <c r="AQ36" i="89"/>
  <c r="K37" i="89"/>
  <c r="AO36" i="89"/>
  <c r="AR36" i="84"/>
  <c r="AO36" i="84"/>
  <c r="AN36" i="84"/>
  <c r="AP36" i="84"/>
  <c r="K37" i="84"/>
  <c r="AQ36" i="84"/>
  <c r="K37" i="11"/>
  <c r="AR36" i="11"/>
  <c r="AP36" i="11"/>
  <c r="AO36" i="11"/>
  <c r="AN36" i="11"/>
  <c r="AQ36" i="11"/>
  <c r="AR36" i="35"/>
  <c r="AN36" i="35"/>
  <c r="AP36" i="35"/>
  <c r="K37" i="35"/>
  <c r="AQ36" i="35"/>
  <c r="AO36" i="35"/>
  <c r="K37" i="15"/>
  <c r="AN36" i="15"/>
  <c r="AQ36" i="15"/>
  <c r="AP36" i="15"/>
  <c r="AR36" i="15"/>
  <c r="AO36" i="15"/>
  <c r="AR36" i="103"/>
  <c r="AQ36" i="103"/>
  <c r="AN36" i="103"/>
  <c r="AP36" i="103"/>
  <c r="AO36" i="103"/>
  <c r="K37" i="103"/>
  <c r="AR36" i="32"/>
  <c r="AN36" i="32"/>
  <c r="AO36" i="32"/>
  <c r="AP36" i="32"/>
  <c r="K37" i="32"/>
  <c r="AQ36" i="32"/>
  <c r="K38" i="44"/>
  <c r="AR37" i="44"/>
  <c r="AN37" i="44"/>
  <c r="AP37" i="44"/>
  <c r="AQ37" i="44"/>
  <c r="AO37" i="44"/>
  <c r="AQ36" i="88"/>
  <c r="K37" i="88"/>
  <c r="AN36" i="88"/>
  <c r="AP36" i="88"/>
  <c r="AO36" i="88"/>
  <c r="AR36" i="88"/>
  <c r="AP36" i="92"/>
  <c r="AN36" i="92"/>
  <c r="AQ36" i="92"/>
  <c r="K37" i="92"/>
  <c r="AR36" i="92"/>
  <c r="AO36" i="92"/>
  <c r="AO36" i="49"/>
  <c r="AP36" i="49"/>
  <c r="AQ36" i="49"/>
  <c r="K37" i="49"/>
  <c r="AR36" i="49"/>
  <c r="AN36" i="49"/>
  <c r="AR36" i="99"/>
  <c r="AN36" i="99"/>
  <c r="K37" i="99"/>
  <c r="AP36" i="99"/>
  <c r="AO36" i="99"/>
  <c r="AQ36" i="99"/>
  <c r="AO35" i="50"/>
  <c r="AR35" i="50"/>
  <c r="AQ35" i="50"/>
  <c r="AP35" i="50"/>
  <c r="K36" i="50"/>
  <c r="AN35" i="50"/>
  <c r="AP35" i="42"/>
  <c r="AR35" i="42"/>
  <c r="AO35" i="42"/>
  <c r="AN35" i="42"/>
  <c r="AQ35" i="42"/>
  <c r="K36" i="42"/>
  <c r="AR37" i="32" l="1"/>
  <c r="AP37" i="32"/>
  <c r="AO37" i="32"/>
  <c r="AN37" i="32"/>
  <c r="K38" i="32"/>
  <c r="AQ37" i="32"/>
  <c r="K38" i="103"/>
  <c r="AR37" i="103"/>
  <c r="AN37" i="103"/>
  <c r="AO37" i="103"/>
  <c r="AP37" i="103"/>
  <c r="AQ37" i="103"/>
  <c r="AR37" i="52"/>
  <c r="AP37" i="52"/>
  <c r="K38" i="52"/>
  <c r="AO37" i="52"/>
  <c r="AN37" i="52"/>
  <c r="AQ37" i="52"/>
  <c r="AQ37" i="46"/>
  <c r="AN37" i="46"/>
  <c r="AP37" i="46"/>
  <c r="AO37" i="46"/>
  <c r="AR37" i="46"/>
  <c r="K38" i="46"/>
  <c r="AQ36" i="54"/>
  <c r="K37" i="54"/>
  <c r="AR36" i="54"/>
  <c r="AP36" i="54"/>
  <c r="AO36" i="54"/>
  <c r="AN36" i="54"/>
  <c r="AQ37" i="93"/>
  <c r="AR37" i="93"/>
  <c r="AP37" i="93"/>
  <c r="K38" i="93"/>
  <c r="AN37" i="93"/>
  <c r="AO37" i="93"/>
  <c r="AR37" i="83"/>
  <c r="AN37" i="83"/>
  <c r="AP37" i="83"/>
  <c r="AO37" i="83"/>
  <c r="K38" i="83"/>
  <c r="AQ37" i="83"/>
  <c r="AR36" i="50"/>
  <c r="AN36" i="50"/>
  <c r="AO36" i="50"/>
  <c r="AP36" i="50"/>
  <c r="K37" i="50"/>
  <c r="AQ36" i="50"/>
  <c r="AR37" i="88"/>
  <c r="AO37" i="88"/>
  <c r="AP37" i="88"/>
  <c r="AN37" i="88"/>
  <c r="AQ37" i="88"/>
  <c r="K38" i="88"/>
  <c r="AR37" i="84"/>
  <c r="AO37" i="84"/>
  <c r="AN37" i="84"/>
  <c r="AP37" i="84"/>
  <c r="AQ37" i="84"/>
  <c r="K38" i="84"/>
  <c r="AQ37" i="104"/>
  <c r="K38" i="104"/>
  <c r="AR37" i="104"/>
  <c r="AP37" i="104"/>
  <c r="AN37" i="104"/>
  <c r="AO37" i="104"/>
  <c r="AQ37" i="95"/>
  <c r="K38" i="95"/>
  <c r="AR37" i="95"/>
  <c r="AN37" i="95"/>
  <c r="AP37" i="95"/>
  <c r="AO37" i="95"/>
  <c r="AR37" i="89"/>
  <c r="AO37" i="89"/>
  <c r="AQ37" i="89"/>
  <c r="AN37" i="89"/>
  <c r="AP37" i="89"/>
  <c r="K38" i="89"/>
  <c r="AR37" i="100"/>
  <c r="AP37" i="100"/>
  <c r="K38" i="100"/>
  <c r="AO37" i="100"/>
  <c r="AQ37" i="100"/>
  <c r="AN37" i="100"/>
  <c r="AR37" i="82"/>
  <c r="AO37" i="82"/>
  <c r="AP37" i="82"/>
  <c r="K38" i="82"/>
  <c r="AQ37" i="82"/>
  <c r="AN37" i="82"/>
  <c r="K38" i="47"/>
  <c r="AR37" i="47"/>
  <c r="AP37" i="47"/>
  <c r="AN37" i="47"/>
  <c r="AO37" i="47"/>
  <c r="AQ37" i="47"/>
  <c r="K38" i="18"/>
  <c r="AQ37" i="18"/>
  <c r="AP37" i="18"/>
  <c r="AO37" i="18"/>
  <c r="AN37" i="18"/>
  <c r="AR37" i="18"/>
  <c r="AQ37" i="90"/>
  <c r="K38" i="90"/>
  <c r="AN37" i="90"/>
  <c r="AO37" i="90"/>
  <c r="AP37" i="90"/>
  <c r="AR37" i="90"/>
  <c r="K39" i="44"/>
  <c r="AQ38" i="44"/>
  <c r="AR38" i="44"/>
  <c r="AP38" i="44"/>
  <c r="AO38" i="44"/>
  <c r="AN38" i="44"/>
  <c r="AO37" i="48"/>
  <c r="AN37" i="48"/>
  <c r="AQ37" i="48"/>
  <c r="K38" i="48"/>
  <c r="AR37" i="48"/>
  <c r="AP37" i="48"/>
  <c r="K37" i="86"/>
  <c r="AR36" i="86"/>
  <c r="AP36" i="86"/>
  <c r="AQ36" i="86"/>
  <c r="AO36" i="86"/>
  <c r="AN36" i="86"/>
  <c r="K37" i="43"/>
  <c r="AR36" i="43"/>
  <c r="AO36" i="43"/>
  <c r="AN36" i="43"/>
  <c r="AP36" i="43"/>
  <c r="AQ36" i="43"/>
  <c r="AN36" i="105"/>
  <c r="AO36" i="105"/>
  <c r="K37" i="105"/>
  <c r="AP36" i="105"/>
  <c r="AQ36" i="105"/>
  <c r="AR36" i="105"/>
  <c r="AR36" i="42"/>
  <c r="AN36" i="42"/>
  <c r="K37" i="42"/>
  <c r="AO36" i="42"/>
  <c r="AQ36" i="42"/>
  <c r="AP36" i="42"/>
  <c r="AP37" i="99"/>
  <c r="AO37" i="99"/>
  <c r="K38" i="99"/>
  <c r="AQ37" i="99"/>
  <c r="AR37" i="99"/>
  <c r="AN37" i="99"/>
  <c r="AR37" i="49"/>
  <c r="AN37" i="49"/>
  <c r="AP37" i="49"/>
  <c r="K38" i="49"/>
  <c r="AO37" i="49"/>
  <c r="AQ37" i="49"/>
  <c r="K38" i="16"/>
  <c r="AR37" i="16"/>
  <c r="AN37" i="16"/>
  <c r="AP37" i="16"/>
  <c r="AO37" i="16"/>
  <c r="AQ37" i="16"/>
  <c r="AR37" i="91"/>
  <c r="AN37" i="91"/>
  <c r="K38" i="91"/>
  <c r="AO37" i="91"/>
  <c r="AP37" i="91"/>
  <c r="AQ37" i="91"/>
  <c r="AQ37" i="85"/>
  <c r="AP37" i="85"/>
  <c r="AN37" i="85"/>
  <c r="K38" i="85"/>
  <c r="AR37" i="85"/>
  <c r="AO37" i="85"/>
  <c r="AN37" i="41"/>
  <c r="K38" i="41"/>
  <c r="AO37" i="41"/>
  <c r="AP37" i="41"/>
  <c r="AQ37" i="41"/>
  <c r="AR37" i="41"/>
  <c r="K38" i="102"/>
  <c r="AR37" i="102"/>
  <c r="AO37" i="102"/>
  <c r="AN37" i="102"/>
  <c r="AP37" i="102"/>
  <c r="AQ37" i="102"/>
  <c r="AR37" i="92"/>
  <c r="AP37" i="92"/>
  <c r="AO37" i="92"/>
  <c r="AQ37" i="92"/>
  <c r="K38" i="92"/>
  <c r="AN37" i="92"/>
  <c r="AQ37" i="15"/>
  <c r="AN37" i="15"/>
  <c r="K38" i="15"/>
  <c r="AP37" i="15"/>
  <c r="AO37" i="15"/>
  <c r="AR37" i="15"/>
  <c r="AN36" i="45"/>
  <c r="K37" i="45"/>
  <c r="AR36" i="45"/>
  <c r="AQ36" i="45"/>
  <c r="AO36" i="45"/>
  <c r="AP36" i="45"/>
  <c r="AO37" i="97"/>
  <c r="AN37" i="97"/>
  <c r="AQ37" i="97"/>
  <c r="K38" i="97"/>
  <c r="AR37" i="97"/>
  <c r="AP37" i="97"/>
  <c r="K38" i="96"/>
  <c r="AR37" i="96"/>
  <c r="AO37" i="96"/>
  <c r="AN37" i="96"/>
  <c r="AP37" i="96"/>
  <c r="AQ37" i="96"/>
  <c r="AR37" i="35"/>
  <c r="AN37" i="35"/>
  <c r="AO37" i="35"/>
  <c r="K38" i="35"/>
  <c r="AQ37" i="35"/>
  <c r="AP37" i="35"/>
  <c r="AQ37" i="11"/>
  <c r="K38" i="11"/>
  <c r="AR37" i="11"/>
  <c r="AN37" i="11"/>
  <c r="AP37" i="11"/>
  <c r="AO37" i="11"/>
  <c r="K38" i="101"/>
  <c r="AR37" i="101"/>
  <c r="AO37" i="101"/>
  <c r="AP37" i="101"/>
  <c r="AN37" i="101"/>
  <c r="AQ37" i="101"/>
  <c r="AR37" i="51"/>
  <c r="AO37" i="51"/>
  <c r="AN37" i="51"/>
  <c r="AP37" i="51"/>
  <c r="AQ37" i="51"/>
  <c r="K38" i="51"/>
  <c r="K38" i="94"/>
  <c r="AR37" i="94"/>
  <c r="AP37" i="94"/>
  <c r="AO37" i="94"/>
  <c r="AQ37" i="94"/>
  <c r="AN37" i="94"/>
  <c r="AQ37" i="10"/>
  <c r="AP37" i="10"/>
  <c r="AO37" i="10"/>
  <c r="K38" i="10"/>
  <c r="AR37" i="10"/>
  <c r="AN37" i="10"/>
  <c r="AR37" i="87"/>
  <c r="AO37" i="87"/>
  <c r="K38" i="87"/>
  <c r="AN37" i="87"/>
  <c r="AP37" i="87"/>
  <c r="AQ37" i="87"/>
  <c r="AO37" i="20"/>
  <c r="AP37" i="20"/>
  <c r="AQ37" i="20"/>
  <c r="K38" i="20"/>
  <c r="AR37" i="20"/>
  <c r="AN37" i="20"/>
  <c r="AN37" i="13"/>
  <c r="AQ37" i="13"/>
  <c r="AP37" i="13"/>
  <c r="K38" i="13"/>
  <c r="AO37" i="13"/>
  <c r="AR37" i="13"/>
  <c r="AQ37" i="55"/>
  <c r="K38" i="55"/>
  <c r="AN37" i="55"/>
  <c r="AP37" i="55"/>
  <c r="AO37" i="55"/>
  <c r="AR37" i="55"/>
  <c r="AR36" i="53"/>
  <c r="AO36" i="53"/>
  <c r="AN36" i="53"/>
  <c r="AQ36" i="53"/>
  <c r="K37" i="53"/>
  <c r="AP36" i="53"/>
  <c r="AR37" i="98"/>
  <c r="AO37" i="98"/>
  <c r="K38" i="98"/>
  <c r="AP37" i="98"/>
  <c r="AN37" i="98"/>
  <c r="AQ37" i="98"/>
  <c r="AN38" i="41" l="1"/>
  <c r="AO38" i="41"/>
  <c r="K39" i="41"/>
  <c r="AQ38" i="41"/>
  <c r="AR38" i="41"/>
  <c r="AP38" i="41"/>
  <c r="AO38" i="91"/>
  <c r="AN38" i="91"/>
  <c r="AQ38" i="91"/>
  <c r="K39" i="91"/>
  <c r="AR38" i="91"/>
  <c r="AP38" i="91"/>
  <c r="AR37" i="42"/>
  <c r="AO37" i="42"/>
  <c r="AN37" i="42"/>
  <c r="AQ37" i="42"/>
  <c r="K38" i="42"/>
  <c r="AP37" i="42"/>
  <c r="AN37" i="86"/>
  <c r="AO37" i="86"/>
  <c r="K38" i="86"/>
  <c r="AQ37" i="86"/>
  <c r="AR37" i="86"/>
  <c r="AP37" i="86"/>
  <c r="AR38" i="84"/>
  <c r="AN38" i="84"/>
  <c r="AP38" i="84"/>
  <c r="AO38" i="84"/>
  <c r="K39" i="84"/>
  <c r="AQ38" i="84"/>
  <c r="AO38" i="52"/>
  <c r="AP38" i="52"/>
  <c r="K39" i="52"/>
  <c r="AQ38" i="52"/>
  <c r="AR38" i="52"/>
  <c r="AN38" i="52"/>
  <c r="K38" i="53"/>
  <c r="AR37" i="53"/>
  <c r="AP37" i="53"/>
  <c r="AO37" i="53"/>
  <c r="AN37" i="53"/>
  <c r="AQ37" i="53"/>
  <c r="AR37" i="50"/>
  <c r="AN37" i="50"/>
  <c r="AO37" i="50"/>
  <c r="AP37" i="50"/>
  <c r="K38" i="50"/>
  <c r="AQ37" i="50"/>
  <c r="K39" i="93"/>
  <c r="AR38" i="93"/>
  <c r="AO38" i="93"/>
  <c r="AP38" i="93"/>
  <c r="AQ38" i="93"/>
  <c r="AN38" i="93"/>
  <c r="AR38" i="55"/>
  <c r="AN38" i="55"/>
  <c r="AP38" i="55"/>
  <c r="AO38" i="55"/>
  <c r="AQ38" i="55"/>
  <c r="K39" i="55"/>
  <c r="AR38" i="20"/>
  <c r="AN38" i="20"/>
  <c r="K39" i="20"/>
  <c r="AO38" i="20"/>
  <c r="AP38" i="20"/>
  <c r="AQ38" i="20"/>
  <c r="AR38" i="35"/>
  <c r="AN38" i="35"/>
  <c r="K39" i="35"/>
  <c r="AP38" i="35"/>
  <c r="AO38" i="35"/>
  <c r="AQ38" i="35"/>
  <c r="K39" i="15"/>
  <c r="AR38" i="15"/>
  <c r="AN38" i="15"/>
  <c r="AO38" i="15"/>
  <c r="AQ38" i="15"/>
  <c r="AP38" i="15"/>
  <c r="K39" i="82"/>
  <c r="AR38" i="82"/>
  <c r="AN38" i="82"/>
  <c r="AO38" i="82"/>
  <c r="AP38" i="82"/>
  <c r="AQ38" i="82"/>
  <c r="K39" i="46"/>
  <c r="AR38" i="46"/>
  <c r="AO38" i="46"/>
  <c r="AP38" i="46"/>
  <c r="AN38" i="46"/>
  <c r="AQ38" i="46"/>
  <c r="K39" i="97"/>
  <c r="AR38" i="97"/>
  <c r="AN38" i="97"/>
  <c r="AO38" i="97"/>
  <c r="AQ38" i="97"/>
  <c r="AP38" i="97"/>
  <c r="AR38" i="32"/>
  <c r="AN38" i="32"/>
  <c r="K39" i="32"/>
  <c r="AO38" i="32"/>
  <c r="AP38" i="32"/>
  <c r="AQ38" i="32"/>
  <c r="K39" i="13"/>
  <c r="AR38" i="13"/>
  <c r="AP38" i="13"/>
  <c r="AN38" i="13"/>
  <c r="AO38" i="13"/>
  <c r="AQ38" i="13"/>
  <c r="K39" i="94"/>
  <c r="AQ38" i="94"/>
  <c r="AN38" i="94"/>
  <c r="AP38" i="94"/>
  <c r="AO38" i="94"/>
  <c r="AR38" i="94"/>
  <c r="AN38" i="96"/>
  <c r="AP38" i="96"/>
  <c r="AO38" i="96"/>
  <c r="K39" i="96"/>
  <c r="AR38" i="96"/>
  <c r="AQ38" i="96"/>
  <c r="AR38" i="92"/>
  <c r="AO38" i="92"/>
  <c r="AN38" i="92"/>
  <c r="AP38" i="92"/>
  <c r="K39" i="92"/>
  <c r="AQ38" i="92"/>
  <c r="AN38" i="16"/>
  <c r="AR38" i="16"/>
  <c r="AO38" i="16"/>
  <c r="K39" i="16"/>
  <c r="AQ38" i="16"/>
  <c r="AP38" i="16"/>
  <c r="AR38" i="49"/>
  <c r="AN38" i="49"/>
  <c r="K39" i="49"/>
  <c r="AO38" i="49"/>
  <c r="AP38" i="49"/>
  <c r="AQ38" i="49"/>
  <c r="K38" i="105"/>
  <c r="AR37" i="105"/>
  <c r="AP37" i="105"/>
  <c r="AN37" i="105"/>
  <c r="AQ37" i="105"/>
  <c r="AO37" i="105"/>
  <c r="AN38" i="103"/>
  <c r="AO38" i="103"/>
  <c r="K39" i="103"/>
  <c r="AQ38" i="103"/>
  <c r="AR38" i="103"/>
  <c r="AP38" i="103"/>
  <c r="AR38" i="89"/>
  <c r="AP38" i="89"/>
  <c r="AO38" i="89"/>
  <c r="AN38" i="89"/>
  <c r="AQ38" i="89"/>
  <c r="K39" i="89"/>
  <c r="AQ39" i="44"/>
  <c r="K40" i="44"/>
  <c r="AR39" i="44"/>
  <c r="AN39" i="44"/>
  <c r="AO39" i="44"/>
  <c r="AP39" i="44"/>
  <c r="AQ38" i="18"/>
  <c r="K39" i="18"/>
  <c r="AN38" i="18"/>
  <c r="AP38" i="18"/>
  <c r="AO38" i="18"/>
  <c r="AR38" i="18"/>
  <c r="K39" i="100"/>
  <c r="AP38" i="100"/>
  <c r="AO38" i="100"/>
  <c r="AQ38" i="100"/>
  <c r="AR38" i="100"/>
  <c r="AN38" i="100"/>
  <c r="AR38" i="88"/>
  <c r="AO38" i="88"/>
  <c r="K39" i="88"/>
  <c r="AP38" i="88"/>
  <c r="AQ38" i="88"/>
  <c r="AN38" i="88"/>
  <c r="AN37" i="54"/>
  <c r="AO37" i="54"/>
  <c r="AQ37" i="54"/>
  <c r="K38" i="54"/>
  <c r="AR37" i="54"/>
  <c r="AP37" i="54"/>
  <c r="AO38" i="11"/>
  <c r="AN38" i="11"/>
  <c r="K39" i="11"/>
  <c r="AQ38" i="11"/>
  <c r="AR38" i="11"/>
  <c r="AP38" i="11"/>
  <c r="AQ38" i="47"/>
  <c r="AP38" i="47"/>
  <c r="K39" i="47"/>
  <c r="AN38" i="47"/>
  <c r="AO38" i="47"/>
  <c r="AR38" i="47"/>
  <c r="AR38" i="95"/>
  <c r="AP38" i="95"/>
  <c r="AN38" i="95"/>
  <c r="AO38" i="95"/>
  <c r="K39" i="95"/>
  <c r="AQ38" i="95"/>
  <c r="K39" i="104"/>
  <c r="AR38" i="104"/>
  <c r="AN38" i="104"/>
  <c r="AP38" i="104"/>
  <c r="AO38" i="104"/>
  <c r="AQ38" i="104"/>
  <c r="AN38" i="87"/>
  <c r="AQ38" i="87"/>
  <c r="K39" i="87"/>
  <c r="AO38" i="87"/>
  <c r="AR38" i="87"/>
  <c r="AP38" i="87"/>
  <c r="AR38" i="51"/>
  <c r="AP38" i="51"/>
  <c r="K39" i="51"/>
  <c r="AO38" i="51"/>
  <c r="AQ38" i="51"/>
  <c r="AN38" i="51"/>
  <c r="K39" i="101"/>
  <c r="AP38" i="101"/>
  <c r="AN38" i="101"/>
  <c r="AQ38" i="101"/>
  <c r="AR38" i="101"/>
  <c r="AO38" i="101"/>
  <c r="K38" i="45"/>
  <c r="AR37" i="45"/>
  <c r="AQ37" i="45"/>
  <c r="AO37" i="45"/>
  <c r="AN37" i="45"/>
  <c r="AP37" i="45"/>
  <c r="K39" i="85"/>
  <c r="AR38" i="85"/>
  <c r="AN38" i="85"/>
  <c r="AO38" i="85"/>
  <c r="AQ38" i="85"/>
  <c r="AP38" i="85"/>
  <c r="AO38" i="99"/>
  <c r="AQ38" i="99"/>
  <c r="AN38" i="99"/>
  <c r="K39" i="99"/>
  <c r="AR38" i="99"/>
  <c r="AP38" i="99"/>
  <c r="AO38" i="98"/>
  <c r="AN38" i="98"/>
  <c r="K39" i="98"/>
  <c r="AQ38" i="98"/>
  <c r="AR38" i="98"/>
  <c r="AP38" i="98"/>
  <c r="AR38" i="10"/>
  <c r="AO38" i="10"/>
  <c r="K39" i="10"/>
  <c r="AN38" i="10"/>
  <c r="AQ38" i="10"/>
  <c r="AP38" i="10"/>
  <c r="K39" i="102"/>
  <c r="AQ38" i="102"/>
  <c r="AR38" i="102"/>
  <c r="AP38" i="102"/>
  <c r="AN38" i="102"/>
  <c r="AO38" i="102"/>
  <c r="K38" i="43"/>
  <c r="AQ37" i="43"/>
  <c r="AR37" i="43"/>
  <c r="AO37" i="43"/>
  <c r="AN37" i="43"/>
  <c r="AP37" i="43"/>
  <c r="K39" i="48"/>
  <c r="AR38" i="48"/>
  <c r="AO38" i="48"/>
  <c r="AP38" i="48"/>
  <c r="AN38" i="48"/>
  <c r="AQ38" i="48"/>
  <c r="K39" i="90"/>
  <c r="AO38" i="90"/>
  <c r="AQ38" i="90"/>
  <c r="AN38" i="90"/>
  <c r="AP38" i="90"/>
  <c r="AR38" i="90"/>
  <c r="K39" i="83"/>
  <c r="AR38" i="83"/>
  <c r="AO38" i="83"/>
  <c r="AN38" i="83"/>
  <c r="AP38" i="83"/>
  <c r="AQ38" i="83"/>
  <c r="AQ39" i="100" l="1"/>
  <c r="K40" i="100"/>
  <c r="AO39" i="100"/>
  <c r="AP39" i="100"/>
  <c r="AN39" i="100"/>
  <c r="AR39" i="100"/>
  <c r="K40" i="18"/>
  <c r="AP39" i="18"/>
  <c r="AO39" i="18"/>
  <c r="AQ39" i="18"/>
  <c r="AR39" i="18"/>
  <c r="AN39" i="18"/>
  <c r="K40" i="103"/>
  <c r="AP39" i="103"/>
  <c r="AO39" i="103"/>
  <c r="AQ39" i="103"/>
  <c r="AR39" i="103"/>
  <c r="AN39" i="103"/>
  <c r="K40" i="49"/>
  <c r="AR39" i="49"/>
  <c r="AP39" i="49"/>
  <c r="AN39" i="49"/>
  <c r="AO39" i="49"/>
  <c r="AQ39" i="49"/>
  <c r="K40" i="94"/>
  <c r="AQ39" i="94"/>
  <c r="AR39" i="94"/>
  <c r="AP39" i="94"/>
  <c r="AO39" i="94"/>
  <c r="AN39" i="94"/>
  <c r="AQ39" i="90"/>
  <c r="AR39" i="90"/>
  <c r="AO39" i="90"/>
  <c r="K40" i="90"/>
  <c r="AN39" i="90"/>
  <c r="AP39" i="90"/>
  <c r="AR40" i="44"/>
  <c r="AN40" i="44"/>
  <c r="AP40" i="44"/>
  <c r="AO40" i="44"/>
  <c r="AQ40" i="44"/>
  <c r="K41" i="44"/>
  <c r="AQ39" i="48"/>
  <c r="AR39" i="48"/>
  <c r="AO39" i="48"/>
  <c r="K40" i="48"/>
  <c r="AP39" i="48"/>
  <c r="AN39" i="48"/>
  <c r="AR39" i="85"/>
  <c r="AN39" i="85"/>
  <c r="AQ39" i="85"/>
  <c r="K40" i="85"/>
  <c r="AO39" i="85"/>
  <c r="AP39" i="85"/>
  <c r="AR39" i="51"/>
  <c r="AQ39" i="51"/>
  <c r="AN39" i="51"/>
  <c r="AO39" i="51"/>
  <c r="K40" i="51"/>
  <c r="AP39" i="51"/>
  <c r="AN39" i="87"/>
  <c r="AP39" i="87"/>
  <c r="K40" i="87"/>
  <c r="AQ39" i="87"/>
  <c r="AR39" i="87"/>
  <c r="AO39" i="87"/>
  <c r="K40" i="55"/>
  <c r="AR39" i="55"/>
  <c r="AP39" i="55"/>
  <c r="AN39" i="55"/>
  <c r="AO39" i="55"/>
  <c r="AQ39" i="55"/>
  <c r="AR39" i="84"/>
  <c r="AQ39" i="84"/>
  <c r="AO39" i="84"/>
  <c r="AN39" i="84"/>
  <c r="K40" i="84"/>
  <c r="AP39" i="84"/>
  <c r="AR39" i="32"/>
  <c r="AP39" i="32"/>
  <c r="AO39" i="32"/>
  <c r="AN39" i="32"/>
  <c r="AQ39" i="32"/>
  <c r="K40" i="32"/>
  <c r="AQ39" i="101"/>
  <c r="K40" i="101"/>
  <c r="AR39" i="101"/>
  <c r="AO39" i="101"/>
  <c r="AP39" i="101"/>
  <c r="AN39" i="101"/>
  <c r="AP38" i="105"/>
  <c r="AN38" i="105"/>
  <c r="K39" i="105"/>
  <c r="AQ38" i="105"/>
  <c r="AO38" i="105"/>
  <c r="AR38" i="105"/>
  <c r="AQ39" i="13"/>
  <c r="K40" i="13"/>
  <c r="AR39" i="13"/>
  <c r="AN39" i="13"/>
  <c r="AO39" i="13"/>
  <c r="AP39" i="13"/>
  <c r="AR39" i="20"/>
  <c r="AO39" i="20"/>
  <c r="K40" i="20"/>
  <c r="AN39" i="20"/>
  <c r="AP39" i="20"/>
  <c r="AQ39" i="20"/>
  <c r="AO39" i="52"/>
  <c r="AN39" i="52"/>
  <c r="AQ39" i="52"/>
  <c r="K40" i="52"/>
  <c r="AR39" i="52"/>
  <c r="AP39" i="52"/>
  <c r="AQ38" i="45"/>
  <c r="K39" i="45"/>
  <c r="AR38" i="45"/>
  <c r="AO38" i="45"/>
  <c r="AP38" i="45"/>
  <c r="AN38" i="45"/>
  <c r="AQ38" i="43"/>
  <c r="K39" i="43"/>
  <c r="AR38" i="43"/>
  <c r="AP38" i="43"/>
  <c r="AN38" i="43"/>
  <c r="AO38" i="43"/>
  <c r="AP39" i="11"/>
  <c r="AQ39" i="11"/>
  <c r="K40" i="11"/>
  <c r="AN39" i="11"/>
  <c r="AR39" i="11"/>
  <c r="AO39" i="11"/>
  <c r="AR38" i="54"/>
  <c r="AO38" i="54"/>
  <c r="AN38" i="54"/>
  <c r="AP38" i="54"/>
  <c r="AQ38" i="54"/>
  <c r="K39" i="54"/>
  <c r="K40" i="16"/>
  <c r="AR39" i="16"/>
  <c r="AO39" i="16"/>
  <c r="AQ39" i="16"/>
  <c r="AN39" i="16"/>
  <c r="AP39" i="16"/>
  <c r="AN39" i="46"/>
  <c r="K40" i="46"/>
  <c r="AO39" i="46"/>
  <c r="AP39" i="46"/>
  <c r="AQ39" i="46"/>
  <c r="AR39" i="46"/>
  <c r="AQ38" i="53"/>
  <c r="AO38" i="53"/>
  <c r="AN38" i="53"/>
  <c r="AP38" i="53"/>
  <c r="K39" i="53"/>
  <c r="AR38" i="53"/>
  <c r="AR39" i="91"/>
  <c r="AN39" i="91"/>
  <c r="AP39" i="91"/>
  <c r="AO39" i="91"/>
  <c r="K40" i="91"/>
  <c r="AQ39" i="91"/>
  <c r="K40" i="102"/>
  <c r="AQ39" i="102"/>
  <c r="AR39" i="102"/>
  <c r="AN39" i="102"/>
  <c r="AO39" i="102"/>
  <c r="AP39" i="102"/>
  <c r="AR39" i="10"/>
  <c r="AN39" i="10"/>
  <c r="AP39" i="10"/>
  <c r="AO39" i="10"/>
  <c r="AQ39" i="10"/>
  <c r="K40" i="10"/>
  <c r="AR39" i="95"/>
  <c r="AP39" i="95"/>
  <c r="AN39" i="95"/>
  <c r="AO39" i="95"/>
  <c r="K40" i="95"/>
  <c r="AQ39" i="95"/>
  <c r="AO39" i="92"/>
  <c r="AR39" i="92"/>
  <c r="K40" i="92"/>
  <c r="AP39" i="92"/>
  <c r="AN39" i="92"/>
  <c r="AQ39" i="92"/>
  <c r="K40" i="96"/>
  <c r="AR39" i="96"/>
  <c r="AP39" i="96"/>
  <c r="AN39" i="96"/>
  <c r="AO39" i="96"/>
  <c r="AQ39" i="96"/>
  <c r="AQ39" i="97"/>
  <c r="AN39" i="97"/>
  <c r="AP39" i="97"/>
  <c r="K40" i="97"/>
  <c r="AO39" i="97"/>
  <c r="AR39" i="97"/>
  <c r="AQ39" i="82"/>
  <c r="K40" i="82"/>
  <c r="AR39" i="82"/>
  <c r="AO39" i="82"/>
  <c r="AP39" i="82"/>
  <c r="AN39" i="82"/>
  <c r="K39" i="50"/>
  <c r="AR38" i="50"/>
  <c r="AP38" i="50"/>
  <c r="AN38" i="50"/>
  <c r="AO38" i="50"/>
  <c r="AQ38" i="50"/>
  <c r="AP38" i="86"/>
  <c r="AO38" i="86"/>
  <c r="AN38" i="86"/>
  <c r="K39" i="86"/>
  <c r="AR38" i="86"/>
  <c r="AQ38" i="86"/>
  <c r="AP39" i="83"/>
  <c r="AQ39" i="83"/>
  <c r="K40" i="83"/>
  <c r="AO39" i="83"/>
  <c r="AR39" i="83"/>
  <c r="AN39" i="83"/>
  <c r="AR39" i="99"/>
  <c r="AO39" i="99"/>
  <c r="K40" i="99"/>
  <c r="AP39" i="99"/>
  <c r="AN39" i="99"/>
  <c r="AQ39" i="99"/>
  <c r="K40" i="89"/>
  <c r="AP39" i="89"/>
  <c r="AR39" i="89"/>
  <c r="AO39" i="89"/>
  <c r="AN39" i="89"/>
  <c r="AQ39" i="89"/>
  <c r="AR39" i="35"/>
  <c r="AO39" i="35"/>
  <c r="K40" i="35"/>
  <c r="AP39" i="35"/>
  <c r="AN39" i="35"/>
  <c r="AQ39" i="35"/>
  <c r="K39" i="42"/>
  <c r="AR38" i="42"/>
  <c r="AO38" i="42"/>
  <c r="AN38" i="42"/>
  <c r="AQ38" i="42"/>
  <c r="AP38" i="42"/>
  <c r="AN39" i="98"/>
  <c r="AQ39" i="98"/>
  <c r="K40" i="98"/>
  <c r="AO39" i="98"/>
  <c r="AR39" i="98"/>
  <c r="AP39" i="98"/>
  <c r="AP39" i="104"/>
  <c r="AR39" i="104"/>
  <c r="AQ39" i="104"/>
  <c r="K40" i="104"/>
  <c r="AN39" i="104"/>
  <c r="AO39" i="104"/>
  <c r="AN39" i="47"/>
  <c r="AO39" i="47"/>
  <c r="AP39" i="47"/>
  <c r="K40" i="47"/>
  <c r="AQ39" i="47"/>
  <c r="AR39" i="47"/>
  <c r="K40" i="88"/>
  <c r="AR39" i="88"/>
  <c r="AN39" i="88"/>
  <c r="AP39" i="88"/>
  <c r="AO39" i="88"/>
  <c r="AQ39" i="88"/>
  <c r="AQ39" i="15"/>
  <c r="AR39" i="15"/>
  <c r="AN39" i="15"/>
  <c r="K40" i="15"/>
  <c r="AO39" i="15"/>
  <c r="AP39" i="15"/>
  <c r="AQ39" i="93"/>
  <c r="K40" i="93"/>
  <c r="AR39" i="93"/>
  <c r="AP39" i="93"/>
  <c r="AO39" i="93"/>
  <c r="AN39" i="93"/>
  <c r="K40" i="41"/>
  <c r="AO39" i="41"/>
  <c r="AP39" i="41"/>
  <c r="AQ39" i="41"/>
  <c r="AR39" i="41"/>
  <c r="AN39" i="41"/>
  <c r="AR40" i="91" l="1"/>
  <c r="AO40" i="91"/>
  <c r="AN40" i="91"/>
  <c r="AP40" i="91"/>
  <c r="AQ40" i="91"/>
  <c r="K41" i="91"/>
  <c r="K41" i="52"/>
  <c r="AR40" i="52"/>
  <c r="AO40" i="52"/>
  <c r="AP40" i="52"/>
  <c r="AN40" i="52"/>
  <c r="AQ40" i="52"/>
  <c r="K41" i="41"/>
  <c r="AQ40" i="41"/>
  <c r="AR40" i="41"/>
  <c r="AO40" i="41"/>
  <c r="AP40" i="41"/>
  <c r="AN40" i="41"/>
  <c r="AN40" i="98"/>
  <c r="AP40" i="98"/>
  <c r="AQ40" i="98"/>
  <c r="K41" i="98"/>
  <c r="AR40" i="98"/>
  <c r="AO40" i="98"/>
  <c r="K41" i="96"/>
  <c r="AQ40" i="96"/>
  <c r="AR40" i="96"/>
  <c r="AO40" i="96"/>
  <c r="AP40" i="96"/>
  <c r="AN40" i="96"/>
  <c r="AR40" i="92"/>
  <c r="AP40" i="92"/>
  <c r="K41" i="92"/>
  <c r="AO40" i="92"/>
  <c r="AN40" i="92"/>
  <c r="AQ40" i="92"/>
  <c r="AR41" i="44"/>
  <c r="AN41" i="44"/>
  <c r="K42" i="44"/>
  <c r="AP41" i="44"/>
  <c r="AO41" i="44"/>
  <c r="AQ41" i="44"/>
  <c r="AR39" i="53"/>
  <c r="AO39" i="53"/>
  <c r="K40" i="53"/>
  <c r="AP39" i="53"/>
  <c r="AN39" i="53"/>
  <c r="AQ39" i="53"/>
  <c r="AP40" i="46"/>
  <c r="AO40" i="46"/>
  <c r="AQ40" i="46"/>
  <c r="K41" i="46"/>
  <c r="AR40" i="46"/>
  <c r="AN40" i="46"/>
  <c r="K41" i="15"/>
  <c r="AR40" i="15"/>
  <c r="AP40" i="15"/>
  <c r="AO40" i="15"/>
  <c r="AN40" i="15"/>
  <c r="AQ40" i="15"/>
  <c r="AN40" i="16"/>
  <c r="AP40" i="16"/>
  <c r="K41" i="16"/>
  <c r="AQ40" i="16"/>
  <c r="AR40" i="16"/>
  <c r="AO40" i="16"/>
  <c r="AN39" i="45"/>
  <c r="AP39" i="45"/>
  <c r="K40" i="45"/>
  <c r="AQ39" i="45"/>
  <c r="AR39" i="45"/>
  <c r="AO39" i="45"/>
  <c r="AQ40" i="94"/>
  <c r="K41" i="94"/>
  <c r="AR40" i="94"/>
  <c r="AO40" i="94"/>
  <c r="AP40" i="94"/>
  <c r="AN40" i="94"/>
  <c r="K41" i="83"/>
  <c r="AN40" i="83"/>
  <c r="AP40" i="83"/>
  <c r="AQ40" i="83"/>
  <c r="AR40" i="83"/>
  <c r="AO40" i="83"/>
  <c r="AQ40" i="102"/>
  <c r="AR40" i="102"/>
  <c r="AN40" i="102"/>
  <c r="K41" i="102"/>
  <c r="AP40" i="102"/>
  <c r="AO40" i="102"/>
  <c r="AO40" i="20"/>
  <c r="AN40" i="20"/>
  <c r="K41" i="20"/>
  <c r="AQ40" i="20"/>
  <c r="AR40" i="20"/>
  <c r="AP40" i="20"/>
  <c r="K41" i="90"/>
  <c r="AR40" i="90"/>
  <c r="AO40" i="90"/>
  <c r="AP40" i="90"/>
  <c r="AN40" i="90"/>
  <c r="AQ40" i="90"/>
  <c r="AR40" i="93"/>
  <c r="AP40" i="93"/>
  <c r="AO40" i="93"/>
  <c r="AN40" i="93"/>
  <c r="AQ40" i="93"/>
  <c r="K41" i="93"/>
  <c r="AQ40" i="89"/>
  <c r="AP40" i="89"/>
  <c r="K41" i="89"/>
  <c r="AO40" i="89"/>
  <c r="AN40" i="89"/>
  <c r="AR40" i="89"/>
  <c r="AO40" i="82"/>
  <c r="AP40" i="82"/>
  <c r="AQ40" i="82"/>
  <c r="K41" i="82"/>
  <c r="AR40" i="82"/>
  <c r="AN40" i="82"/>
  <c r="AR40" i="95"/>
  <c r="AP40" i="95"/>
  <c r="AO40" i="95"/>
  <c r="AN40" i="95"/>
  <c r="K41" i="95"/>
  <c r="AQ40" i="95"/>
  <c r="K41" i="49"/>
  <c r="AQ40" i="49"/>
  <c r="AR40" i="49"/>
  <c r="AO40" i="49"/>
  <c r="AP40" i="49"/>
  <c r="AN40" i="49"/>
  <c r="AP40" i="18"/>
  <c r="K41" i="18"/>
  <c r="AR40" i="18"/>
  <c r="AQ40" i="18"/>
  <c r="AN40" i="18"/>
  <c r="AO40" i="18"/>
  <c r="AR40" i="47"/>
  <c r="AQ40" i="47"/>
  <c r="AO40" i="47"/>
  <c r="K41" i="47"/>
  <c r="AN40" i="47"/>
  <c r="AP40" i="47"/>
  <c r="K40" i="42"/>
  <c r="AQ39" i="42"/>
  <c r="AR39" i="42"/>
  <c r="AN39" i="42"/>
  <c r="AO39" i="42"/>
  <c r="AP39" i="42"/>
  <c r="AN40" i="35"/>
  <c r="AO40" i="35"/>
  <c r="AQ40" i="35"/>
  <c r="K41" i="35"/>
  <c r="AR40" i="35"/>
  <c r="AP40" i="35"/>
  <c r="AP39" i="86"/>
  <c r="AR39" i="86"/>
  <c r="K40" i="86"/>
  <c r="AO39" i="86"/>
  <c r="AQ39" i="86"/>
  <c r="AN39" i="86"/>
  <c r="K41" i="97"/>
  <c r="AR40" i="97"/>
  <c r="AP40" i="97"/>
  <c r="AN40" i="97"/>
  <c r="AO40" i="97"/>
  <c r="AQ40" i="97"/>
  <c r="K40" i="54"/>
  <c r="AR39" i="54"/>
  <c r="AN39" i="54"/>
  <c r="AO39" i="54"/>
  <c r="AP39" i="54"/>
  <c r="AQ39" i="54"/>
  <c r="K40" i="43"/>
  <c r="AN39" i="43"/>
  <c r="AP39" i="43"/>
  <c r="AQ39" i="43"/>
  <c r="AR39" i="43"/>
  <c r="AO39" i="43"/>
  <c r="AR40" i="32"/>
  <c r="AO40" i="32"/>
  <c r="K41" i="32"/>
  <c r="AP40" i="32"/>
  <c r="AN40" i="32"/>
  <c r="AQ40" i="32"/>
  <c r="AO40" i="55"/>
  <c r="AP40" i="55"/>
  <c r="AR40" i="55"/>
  <c r="K41" i="55"/>
  <c r="AN40" i="55"/>
  <c r="AQ40" i="55"/>
  <c r="AR40" i="100"/>
  <c r="AN40" i="100"/>
  <c r="K41" i="100"/>
  <c r="AO40" i="100"/>
  <c r="AQ40" i="100"/>
  <c r="AP40" i="100"/>
  <c r="AR40" i="10"/>
  <c r="AO40" i="10"/>
  <c r="K41" i="10"/>
  <c r="AP40" i="10"/>
  <c r="AN40" i="10"/>
  <c r="AQ40" i="10"/>
  <c r="AP40" i="13"/>
  <c r="AQ40" i="13"/>
  <c r="AN40" i="13"/>
  <c r="K41" i="13"/>
  <c r="AR40" i="13"/>
  <c r="AO40" i="13"/>
  <c r="K41" i="84"/>
  <c r="AR40" i="84"/>
  <c r="AQ40" i="84"/>
  <c r="AP40" i="84"/>
  <c r="AO40" i="84"/>
  <c r="AN40" i="84"/>
  <c r="AR40" i="51"/>
  <c r="AN40" i="51"/>
  <c r="K41" i="51"/>
  <c r="AP40" i="51"/>
  <c r="AO40" i="51"/>
  <c r="AQ40" i="51"/>
  <c r="K41" i="85"/>
  <c r="AR40" i="85"/>
  <c r="AN40" i="85"/>
  <c r="AP40" i="85"/>
  <c r="AO40" i="85"/>
  <c r="AQ40" i="85"/>
  <c r="AN40" i="88"/>
  <c r="K41" i="88"/>
  <c r="AR40" i="88"/>
  <c r="AO40" i="88"/>
  <c r="AP40" i="88"/>
  <c r="AQ40" i="88"/>
  <c r="AR40" i="104"/>
  <c r="AN40" i="104"/>
  <c r="K41" i="104"/>
  <c r="AO40" i="104"/>
  <c r="AP40" i="104"/>
  <c r="AQ40" i="104"/>
  <c r="AR40" i="99"/>
  <c r="AN40" i="99"/>
  <c r="K41" i="99"/>
  <c r="AP40" i="99"/>
  <c r="AO40" i="99"/>
  <c r="AQ40" i="99"/>
  <c r="AQ39" i="50"/>
  <c r="AO39" i="50"/>
  <c r="AP39" i="50"/>
  <c r="K40" i="50"/>
  <c r="AR39" i="50"/>
  <c r="AN39" i="50"/>
  <c r="AQ40" i="11"/>
  <c r="AO40" i="11"/>
  <c r="K41" i="11"/>
  <c r="AN40" i="11"/>
  <c r="AR40" i="11"/>
  <c r="AP40" i="11"/>
  <c r="AR39" i="105"/>
  <c r="AN39" i="105"/>
  <c r="K40" i="105"/>
  <c r="AP39" i="105"/>
  <c r="AO39" i="105"/>
  <c r="AQ39" i="105"/>
  <c r="AO40" i="101"/>
  <c r="AQ40" i="101"/>
  <c r="AN40" i="101"/>
  <c r="K41" i="101"/>
  <c r="AR40" i="101"/>
  <c r="AP40" i="101"/>
  <c r="AO40" i="87"/>
  <c r="AN40" i="87"/>
  <c r="K41" i="87"/>
  <c r="AQ40" i="87"/>
  <c r="AP40" i="87"/>
  <c r="AR40" i="87"/>
  <c r="AR40" i="48"/>
  <c r="AP40" i="48"/>
  <c r="K41" i="48"/>
  <c r="AO40" i="48"/>
  <c r="AN40" i="48"/>
  <c r="AQ40" i="48"/>
  <c r="K41" i="103"/>
  <c r="AQ40" i="103"/>
  <c r="AR40" i="103"/>
  <c r="AP40" i="103"/>
  <c r="AN40" i="103"/>
  <c r="AO40" i="103"/>
  <c r="K42" i="89" l="1"/>
  <c r="AR41" i="89"/>
  <c r="AN41" i="89"/>
  <c r="AO41" i="89"/>
  <c r="AP41" i="89"/>
  <c r="AQ41" i="89"/>
  <c r="AQ41" i="52"/>
  <c r="AR41" i="52"/>
  <c r="AN41" i="52"/>
  <c r="K42" i="52"/>
  <c r="AP41" i="52"/>
  <c r="AO41" i="52"/>
  <c r="K42" i="103"/>
  <c r="AN41" i="103"/>
  <c r="AR41" i="103"/>
  <c r="AO41" i="103"/>
  <c r="AQ41" i="103"/>
  <c r="AP41" i="103"/>
  <c r="K41" i="105"/>
  <c r="AR40" i="105"/>
  <c r="AP40" i="105"/>
  <c r="AN40" i="105"/>
  <c r="AO40" i="105"/>
  <c r="AQ40" i="105"/>
  <c r="AQ41" i="49"/>
  <c r="K42" i="49"/>
  <c r="AR41" i="49"/>
  <c r="AN41" i="49"/>
  <c r="AP41" i="49"/>
  <c r="AO41" i="49"/>
  <c r="K42" i="83"/>
  <c r="AO41" i="83"/>
  <c r="AR41" i="83"/>
  <c r="AQ41" i="83"/>
  <c r="AN41" i="83"/>
  <c r="AP41" i="83"/>
  <c r="AQ41" i="15"/>
  <c r="K42" i="15"/>
  <c r="AR41" i="15"/>
  <c r="AP41" i="15"/>
  <c r="AO41" i="15"/>
  <c r="AN41" i="15"/>
  <c r="AP41" i="104"/>
  <c r="AR41" i="104"/>
  <c r="K42" i="104"/>
  <c r="AN41" i="104"/>
  <c r="AO41" i="104"/>
  <c r="AQ41" i="104"/>
  <c r="AQ40" i="43"/>
  <c r="AR40" i="43"/>
  <c r="AN40" i="43"/>
  <c r="K41" i="43"/>
  <c r="AP40" i="43"/>
  <c r="AO40" i="43"/>
  <c r="AQ40" i="54"/>
  <c r="K41" i="54"/>
  <c r="AO40" i="54"/>
  <c r="AR40" i="54"/>
  <c r="AP40" i="54"/>
  <c r="AN40" i="54"/>
  <c r="AN41" i="20"/>
  <c r="AP41" i="20"/>
  <c r="AQ41" i="20"/>
  <c r="K42" i="20"/>
  <c r="AR41" i="20"/>
  <c r="AO41" i="20"/>
  <c r="AO41" i="16"/>
  <c r="AN41" i="16"/>
  <c r="K42" i="16"/>
  <c r="AQ41" i="16"/>
  <c r="AR41" i="16"/>
  <c r="AP41" i="16"/>
  <c r="AO41" i="92"/>
  <c r="AP41" i="92"/>
  <c r="K42" i="92"/>
  <c r="AQ41" i="92"/>
  <c r="AR41" i="92"/>
  <c r="AN41" i="92"/>
  <c r="AR41" i="88"/>
  <c r="AO41" i="88"/>
  <c r="AQ41" i="88"/>
  <c r="AP41" i="88"/>
  <c r="K42" i="88"/>
  <c r="AN41" i="88"/>
  <c r="K42" i="35"/>
  <c r="AR41" i="35"/>
  <c r="AP41" i="35"/>
  <c r="AO41" i="35"/>
  <c r="AN41" i="35"/>
  <c r="AQ41" i="35"/>
  <c r="AN40" i="45"/>
  <c r="AO40" i="45"/>
  <c r="AQ40" i="45"/>
  <c r="K41" i="45"/>
  <c r="AR40" i="45"/>
  <c r="AP40" i="45"/>
  <c r="AP41" i="100"/>
  <c r="AO41" i="100"/>
  <c r="AQ41" i="100"/>
  <c r="K42" i="100"/>
  <c r="AR41" i="100"/>
  <c r="AN41" i="100"/>
  <c r="AR41" i="55"/>
  <c r="AO41" i="55"/>
  <c r="AP41" i="55"/>
  <c r="AN41" i="55"/>
  <c r="K42" i="55"/>
  <c r="AQ41" i="55"/>
  <c r="K42" i="11"/>
  <c r="AN41" i="11"/>
  <c r="AQ41" i="11"/>
  <c r="AO41" i="11"/>
  <c r="AR41" i="11"/>
  <c r="AP41" i="11"/>
  <c r="AR41" i="32"/>
  <c r="AO41" i="32"/>
  <c r="AN41" i="32"/>
  <c r="AP41" i="32"/>
  <c r="K42" i="32"/>
  <c r="AQ41" i="32"/>
  <c r="AN40" i="53"/>
  <c r="AO40" i="53"/>
  <c r="AQ40" i="53"/>
  <c r="K41" i="53"/>
  <c r="AR40" i="53"/>
  <c r="AP40" i="53"/>
  <c r="AQ41" i="96"/>
  <c r="AR41" i="96"/>
  <c r="AN41" i="96"/>
  <c r="K42" i="96"/>
  <c r="AO41" i="96"/>
  <c r="AP41" i="96"/>
  <c r="AQ41" i="85"/>
  <c r="K42" i="85"/>
  <c r="AR41" i="85"/>
  <c r="AP41" i="85"/>
  <c r="AN41" i="85"/>
  <c r="AO41" i="85"/>
  <c r="AO41" i="51"/>
  <c r="AP41" i="51"/>
  <c r="AQ41" i="51"/>
  <c r="K42" i="51"/>
  <c r="AR41" i="51"/>
  <c r="AN41" i="51"/>
  <c r="AR41" i="13"/>
  <c r="AN41" i="13"/>
  <c r="K42" i="13"/>
  <c r="AO41" i="13"/>
  <c r="AP41" i="13"/>
  <c r="AQ41" i="13"/>
  <c r="AP40" i="86"/>
  <c r="AQ40" i="86"/>
  <c r="AN40" i="86"/>
  <c r="K41" i="86"/>
  <c r="AR40" i="86"/>
  <c r="AO40" i="86"/>
  <c r="K42" i="47"/>
  <c r="AR41" i="47"/>
  <c r="AN41" i="47"/>
  <c r="AP41" i="47"/>
  <c r="AO41" i="47"/>
  <c r="AQ41" i="47"/>
  <c r="AR41" i="102"/>
  <c r="AP41" i="102"/>
  <c r="AN41" i="102"/>
  <c r="AQ41" i="102"/>
  <c r="K42" i="102"/>
  <c r="AO41" i="102"/>
  <c r="AR42" i="44"/>
  <c r="AP42" i="44"/>
  <c r="K43" i="44"/>
  <c r="AN42" i="44"/>
  <c r="AO42" i="44"/>
  <c r="AQ42" i="44"/>
  <c r="AR41" i="101"/>
  <c r="AP41" i="101"/>
  <c r="AN41" i="101"/>
  <c r="AO41" i="101"/>
  <c r="AQ41" i="101"/>
  <c r="K42" i="101"/>
  <c r="AQ41" i="97"/>
  <c r="K42" i="97"/>
  <c r="AO41" i="97"/>
  <c r="AR41" i="97"/>
  <c r="AP41" i="97"/>
  <c r="AN41" i="97"/>
  <c r="K42" i="95"/>
  <c r="AO41" i="95"/>
  <c r="AR41" i="95"/>
  <c r="AP41" i="95"/>
  <c r="AN41" i="95"/>
  <c r="AQ41" i="95"/>
  <c r="AQ41" i="90"/>
  <c r="AR41" i="90"/>
  <c r="AN41" i="90"/>
  <c r="K42" i="90"/>
  <c r="AP41" i="90"/>
  <c r="AO41" i="90"/>
  <c r="K42" i="98"/>
  <c r="AR41" i="98"/>
  <c r="AP41" i="98"/>
  <c r="AN41" i="98"/>
  <c r="AQ41" i="98"/>
  <c r="AO41" i="98"/>
  <c r="AP41" i="41"/>
  <c r="K42" i="41"/>
  <c r="AR41" i="41"/>
  <c r="AN41" i="41"/>
  <c r="AQ41" i="41"/>
  <c r="AO41" i="41"/>
  <c r="AR41" i="18"/>
  <c r="AO41" i="18"/>
  <c r="AN41" i="18"/>
  <c r="AQ41" i="18"/>
  <c r="AP41" i="18"/>
  <c r="K42" i="18"/>
  <c r="AR40" i="50"/>
  <c r="AN40" i="50"/>
  <c r="K41" i="50"/>
  <c r="AO40" i="50"/>
  <c r="AP40" i="50"/>
  <c r="AQ40" i="50"/>
  <c r="AR41" i="48"/>
  <c r="AP41" i="48"/>
  <c r="K42" i="48"/>
  <c r="AN41" i="48"/>
  <c r="AO41" i="48"/>
  <c r="AQ41" i="48"/>
  <c r="AN41" i="87"/>
  <c r="AP41" i="87"/>
  <c r="AQ41" i="87"/>
  <c r="K42" i="87"/>
  <c r="AR41" i="87"/>
  <c r="AO41" i="87"/>
  <c r="K42" i="99"/>
  <c r="AN41" i="99"/>
  <c r="AO41" i="99"/>
  <c r="AQ41" i="99"/>
  <c r="AR41" i="99"/>
  <c r="AP41" i="99"/>
  <c r="AQ41" i="84"/>
  <c r="AO41" i="84"/>
  <c r="AN41" i="84"/>
  <c r="K42" i="84"/>
  <c r="AR41" i="84"/>
  <c r="AP41" i="84"/>
  <c r="AR41" i="10"/>
  <c r="AP41" i="10"/>
  <c r="AN41" i="10"/>
  <c r="AO41" i="10"/>
  <c r="AQ41" i="10"/>
  <c r="K42" i="10"/>
  <c r="AP40" i="42"/>
  <c r="AR40" i="42"/>
  <c r="AQ40" i="42"/>
  <c r="K41" i="42"/>
  <c r="AO40" i="42"/>
  <c r="AN40" i="42"/>
  <c r="AO41" i="82"/>
  <c r="AR41" i="82"/>
  <c r="K42" i="82"/>
  <c r="AN41" i="82"/>
  <c r="AP41" i="82"/>
  <c r="AQ41" i="82"/>
  <c r="K42" i="93"/>
  <c r="AR41" i="93"/>
  <c r="AN41" i="93"/>
  <c r="AO41" i="93"/>
  <c r="AP41" i="93"/>
  <c r="AQ41" i="93"/>
  <c r="AQ41" i="94"/>
  <c r="AP41" i="94"/>
  <c r="K42" i="94"/>
  <c r="AN41" i="94"/>
  <c r="AR41" i="94"/>
  <c r="AO41" i="94"/>
  <c r="K42" i="46"/>
  <c r="AR41" i="46"/>
  <c r="AO41" i="46"/>
  <c r="AP41" i="46"/>
  <c r="AN41" i="46"/>
  <c r="AQ41" i="46"/>
  <c r="K42" i="91"/>
  <c r="AR41" i="91"/>
  <c r="AO41" i="91"/>
  <c r="AN41" i="91"/>
  <c r="AP41" i="91"/>
  <c r="AQ41" i="91"/>
  <c r="AO42" i="104" l="1"/>
  <c r="AQ42" i="104"/>
  <c r="K43" i="104"/>
  <c r="AN42" i="104"/>
  <c r="AR42" i="104"/>
  <c r="AP42" i="104"/>
  <c r="AN42" i="48"/>
  <c r="AP42" i="48"/>
  <c r="AQ42" i="48"/>
  <c r="K43" i="48"/>
  <c r="AR42" i="48"/>
  <c r="AO42" i="48"/>
  <c r="K42" i="50"/>
  <c r="AR41" i="50"/>
  <c r="AP41" i="50"/>
  <c r="AN41" i="50"/>
  <c r="AO41" i="50"/>
  <c r="AQ41" i="50"/>
  <c r="AN42" i="98"/>
  <c r="K43" i="98"/>
  <c r="AO42" i="98"/>
  <c r="AP42" i="98"/>
  <c r="AR42" i="98"/>
  <c r="AQ42" i="98"/>
  <c r="K43" i="101"/>
  <c r="AO42" i="101"/>
  <c r="AR42" i="101"/>
  <c r="AN42" i="101"/>
  <c r="AQ42" i="101"/>
  <c r="AP42" i="101"/>
  <c r="AO43" i="44"/>
  <c r="AP43" i="44"/>
  <c r="AQ43" i="44"/>
  <c r="K44" i="44"/>
  <c r="AR43" i="44"/>
  <c r="AN43" i="44"/>
  <c r="K43" i="102"/>
  <c r="AR42" i="102"/>
  <c r="AO42" i="102"/>
  <c r="AP42" i="102"/>
  <c r="AQ42" i="102"/>
  <c r="AN42" i="102"/>
  <c r="AR42" i="88"/>
  <c r="AO42" i="88"/>
  <c r="K43" i="88"/>
  <c r="AN42" i="88"/>
  <c r="AP42" i="88"/>
  <c r="AQ42" i="88"/>
  <c r="AR42" i="20"/>
  <c r="AO42" i="20"/>
  <c r="AP42" i="20"/>
  <c r="AN42" i="20"/>
  <c r="AQ42" i="20"/>
  <c r="K43" i="20"/>
  <c r="AR41" i="54"/>
  <c r="AN41" i="54"/>
  <c r="AO41" i="54"/>
  <c r="AP41" i="54"/>
  <c r="AQ41" i="54"/>
  <c r="K42" i="54"/>
  <c r="AO42" i="46"/>
  <c r="AN42" i="46"/>
  <c r="AQ42" i="46"/>
  <c r="K43" i="46"/>
  <c r="AR42" i="46"/>
  <c r="AP42" i="46"/>
  <c r="AN42" i="93"/>
  <c r="AO42" i="93"/>
  <c r="K43" i="93"/>
  <c r="AQ42" i="93"/>
  <c r="AR42" i="93"/>
  <c r="AP42" i="93"/>
  <c r="K43" i="18"/>
  <c r="AR42" i="18"/>
  <c r="AP42" i="18"/>
  <c r="AO42" i="18"/>
  <c r="AN42" i="18"/>
  <c r="AQ42" i="18"/>
  <c r="K42" i="86"/>
  <c r="AR41" i="86"/>
  <c r="AN41" i="86"/>
  <c r="AP41" i="86"/>
  <c r="AQ41" i="86"/>
  <c r="AO41" i="86"/>
  <c r="AN42" i="85"/>
  <c r="AP42" i="85"/>
  <c r="AQ42" i="85"/>
  <c r="K43" i="85"/>
  <c r="AR42" i="85"/>
  <c r="AO42" i="85"/>
  <c r="AR41" i="53"/>
  <c r="AO41" i="53"/>
  <c r="AP41" i="53"/>
  <c r="AN41" i="53"/>
  <c r="K42" i="53"/>
  <c r="AQ41" i="53"/>
  <c r="AO42" i="49"/>
  <c r="AN42" i="49"/>
  <c r="AQ42" i="49"/>
  <c r="K43" i="49"/>
  <c r="AR42" i="49"/>
  <c r="AP42" i="49"/>
  <c r="K42" i="105"/>
  <c r="AN41" i="105"/>
  <c r="AR41" i="105"/>
  <c r="AP41" i="105"/>
  <c r="AQ41" i="105"/>
  <c r="AO41" i="105"/>
  <c r="AO42" i="94"/>
  <c r="AP42" i="94"/>
  <c r="AQ42" i="94"/>
  <c r="K43" i="94"/>
  <c r="AR42" i="94"/>
  <c r="AN42" i="94"/>
  <c r="K43" i="90"/>
  <c r="AR42" i="90"/>
  <c r="AO42" i="90"/>
  <c r="AP42" i="90"/>
  <c r="AN42" i="90"/>
  <c r="AQ42" i="90"/>
  <c r="K43" i="96"/>
  <c r="AR42" i="96"/>
  <c r="AN42" i="96"/>
  <c r="AO42" i="96"/>
  <c r="AP42" i="96"/>
  <c r="AQ42" i="96"/>
  <c r="AQ42" i="99"/>
  <c r="K43" i="99"/>
  <c r="AN42" i="99"/>
  <c r="AR42" i="99"/>
  <c r="AO42" i="99"/>
  <c r="AP42" i="99"/>
  <c r="K43" i="11"/>
  <c r="AQ42" i="11"/>
  <c r="AR42" i="11"/>
  <c r="AN42" i="11"/>
  <c r="AP42" i="11"/>
  <c r="AO42" i="11"/>
  <c r="AR42" i="55"/>
  <c r="AO42" i="55"/>
  <c r="K43" i="55"/>
  <c r="AN42" i="55"/>
  <c r="AP42" i="55"/>
  <c r="AQ42" i="55"/>
  <c r="AO42" i="35"/>
  <c r="AP42" i="35"/>
  <c r="AQ42" i="35"/>
  <c r="K43" i="35"/>
  <c r="AR42" i="35"/>
  <c r="AN42" i="35"/>
  <c r="K43" i="52"/>
  <c r="AR42" i="52"/>
  <c r="AN42" i="52"/>
  <c r="AO42" i="52"/>
  <c r="AP42" i="52"/>
  <c r="AQ42" i="52"/>
  <c r="AR42" i="10"/>
  <c r="AN42" i="10"/>
  <c r="AP42" i="10"/>
  <c r="AO42" i="10"/>
  <c r="K43" i="10"/>
  <c r="AQ42" i="10"/>
  <c r="AP42" i="97"/>
  <c r="AO42" i="97"/>
  <c r="AQ42" i="97"/>
  <c r="K43" i="97"/>
  <c r="AR42" i="97"/>
  <c r="AN42" i="97"/>
  <c r="AQ42" i="47"/>
  <c r="AR42" i="47"/>
  <c r="AO42" i="47"/>
  <c r="K43" i="47"/>
  <c r="AN42" i="47"/>
  <c r="AP42" i="47"/>
  <c r="K43" i="51"/>
  <c r="AO42" i="51"/>
  <c r="AR42" i="51"/>
  <c r="AQ42" i="51"/>
  <c r="AN42" i="51"/>
  <c r="AP42" i="51"/>
  <c r="AN42" i="92"/>
  <c r="AP42" i="92"/>
  <c r="AQ42" i="92"/>
  <c r="AR42" i="92"/>
  <c r="K43" i="92"/>
  <c r="AO42" i="92"/>
  <c r="AQ42" i="16"/>
  <c r="AO42" i="16"/>
  <c r="AP42" i="16"/>
  <c r="K43" i="16"/>
  <c r="AR42" i="16"/>
  <c r="AN42" i="16"/>
  <c r="K42" i="42"/>
  <c r="AR41" i="42"/>
  <c r="AP41" i="42"/>
  <c r="AN41" i="42"/>
  <c r="AO41" i="42"/>
  <c r="AQ41" i="42"/>
  <c r="AQ42" i="95"/>
  <c r="AR42" i="95"/>
  <c r="AP42" i="95"/>
  <c r="AN42" i="95"/>
  <c r="K43" i="95"/>
  <c r="AO42" i="95"/>
  <c r="AR42" i="13"/>
  <c r="AN42" i="13"/>
  <c r="K43" i="13"/>
  <c r="AO42" i="13"/>
  <c r="AP42" i="13"/>
  <c r="AQ42" i="13"/>
  <c r="AR41" i="45"/>
  <c r="AO41" i="45"/>
  <c r="AN41" i="45"/>
  <c r="AP41" i="45"/>
  <c r="AQ41" i="45"/>
  <c r="K42" i="45"/>
  <c r="AQ42" i="83"/>
  <c r="AR42" i="83"/>
  <c r="AP42" i="83"/>
  <c r="K43" i="83"/>
  <c r="AO42" i="83"/>
  <c r="AN42" i="83"/>
  <c r="AQ42" i="89"/>
  <c r="K43" i="89"/>
  <c r="AR42" i="89"/>
  <c r="AO42" i="89"/>
  <c r="AP42" i="89"/>
  <c r="AN42" i="89"/>
  <c r="AR42" i="87"/>
  <c r="AP42" i="87"/>
  <c r="AN42" i="87"/>
  <c r="AO42" i="87"/>
  <c r="K43" i="87"/>
  <c r="AQ42" i="87"/>
  <c r="AQ42" i="91"/>
  <c r="K43" i="91"/>
  <c r="AR42" i="91"/>
  <c r="AN42" i="91"/>
  <c r="AP42" i="91"/>
  <c r="AO42" i="91"/>
  <c r="K43" i="82"/>
  <c r="AN42" i="82"/>
  <c r="AO42" i="82"/>
  <c r="AQ42" i="82"/>
  <c r="AR42" i="82"/>
  <c r="AP42" i="82"/>
  <c r="AR42" i="84"/>
  <c r="AN42" i="84"/>
  <c r="AO42" i="84"/>
  <c r="AP42" i="84"/>
  <c r="K43" i="84"/>
  <c r="AQ42" i="84"/>
  <c r="AR42" i="41"/>
  <c r="AN42" i="41"/>
  <c r="AP42" i="41"/>
  <c r="AQ42" i="41"/>
  <c r="K43" i="41"/>
  <c r="AO42" i="41"/>
  <c r="K43" i="32"/>
  <c r="AR42" i="32"/>
  <c r="AN42" i="32"/>
  <c r="AP42" i="32"/>
  <c r="AO42" i="32"/>
  <c r="AQ42" i="32"/>
  <c r="AR42" i="100"/>
  <c r="AN42" i="100"/>
  <c r="K43" i="100"/>
  <c r="AP42" i="100"/>
  <c r="AO42" i="100"/>
  <c r="AQ42" i="100"/>
  <c r="AR41" i="43"/>
  <c r="AO41" i="43"/>
  <c r="AN41" i="43"/>
  <c r="AP41" i="43"/>
  <c r="K42" i="43"/>
  <c r="AQ41" i="43"/>
  <c r="AR42" i="15"/>
  <c r="AN42" i="15"/>
  <c r="K43" i="15"/>
  <c r="AP42" i="15"/>
  <c r="AO42" i="15"/>
  <c r="AQ42" i="15"/>
  <c r="AQ42" i="103"/>
  <c r="K43" i="103"/>
  <c r="AR42" i="103"/>
  <c r="AN42" i="103"/>
  <c r="AO42" i="103"/>
  <c r="AP42" i="103"/>
  <c r="AO43" i="32" l="1"/>
  <c r="K44" i="32"/>
  <c r="AQ43" i="32"/>
  <c r="AR43" i="32"/>
  <c r="AN43" i="32"/>
  <c r="AP43" i="32"/>
  <c r="K44" i="101"/>
  <c r="AR43" i="101"/>
  <c r="AP43" i="101"/>
  <c r="AQ43" i="101"/>
  <c r="AN43" i="101"/>
  <c r="AO43" i="101"/>
  <c r="AN42" i="50"/>
  <c r="AR42" i="50"/>
  <c r="AO42" i="50"/>
  <c r="K43" i="50"/>
  <c r="AQ42" i="50"/>
  <c r="AP42" i="50"/>
  <c r="K44" i="55"/>
  <c r="AR43" i="55"/>
  <c r="AO43" i="55"/>
  <c r="AP43" i="55"/>
  <c r="AN43" i="55"/>
  <c r="AQ43" i="55"/>
  <c r="AR42" i="53"/>
  <c r="AN42" i="53"/>
  <c r="K43" i="53"/>
  <c r="AP42" i="53"/>
  <c r="AO42" i="53"/>
  <c r="AQ42" i="53"/>
  <c r="K44" i="85"/>
  <c r="AR43" i="85"/>
  <c r="AN43" i="85"/>
  <c r="AO43" i="85"/>
  <c r="AP43" i="85"/>
  <c r="AQ43" i="85"/>
  <c r="AN43" i="20"/>
  <c r="K44" i="20"/>
  <c r="AR43" i="20"/>
  <c r="AQ43" i="20"/>
  <c r="AP43" i="20"/>
  <c r="AO43" i="20"/>
  <c r="AQ43" i="102"/>
  <c r="AO43" i="102"/>
  <c r="K44" i="102"/>
  <c r="AP43" i="102"/>
  <c r="AR43" i="102"/>
  <c r="AN43" i="102"/>
  <c r="K43" i="105"/>
  <c r="AO42" i="105"/>
  <c r="AR42" i="105"/>
  <c r="AP42" i="105"/>
  <c r="AN42" i="105"/>
  <c r="AQ42" i="105"/>
  <c r="AP43" i="82"/>
  <c r="K44" i="82"/>
  <c r="AO43" i="82"/>
  <c r="AR43" i="82"/>
  <c r="AQ43" i="82"/>
  <c r="AN43" i="82"/>
  <c r="AR43" i="83"/>
  <c r="AP43" i="83"/>
  <c r="K44" i="83"/>
  <c r="AO43" i="83"/>
  <c r="AN43" i="83"/>
  <c r="AQ43" i="83"/>
  <c r="AO43" i="104"/>
  <c r="AN43" i="104"/>
  <c r="AQ43" i="104"/>
  <c r="K44" i="104"/>
  <c r="AR43" i="104"/>
  <c r="AP43" i="104"/>
  <c r="AP43" i="103"/>
  <c r="AO43" i="103"/>
  <c r="AQ43" i="103"/>
  <c r="K44" i="103"/>
  <c r="AR43" i="103"/>
  <c r="AN43" i="103"/>
  <c r="AR43" i="99"/>
  <c r="AO43" i="99"/>
  <c r="AP43" i="99"/>
  <c r="AN43" i="99"/>
  <c r="AQ43" i="99"/>
  <c r="K44" i="99"/>
  <c r="AP43" i="47"/>
  <c r="AO43" i="47"/>
  <c r="K44" i="47"/>
  <c r="AN43" i="47"/>
  <c r="AR43" i="47"/>
  <c r="AQ43" i="47"/>
  <c r="K43" i="43"/>
  <c r="AR42" i="43"/>
  <c r="AN42" i="43"/>
  <c r="AP42" i="43"/>
  <c r="AO42" i="43"/>
  <c r="AQ42" i="43"/>
  <c r="K44" i="91"/>
  <c r="AP43" i="91"/>
  <c r="AO43" i="91"/>
  <c r="AQ43" i="91"/>
  <c r="AR43" i="91"/>
  <c r="AN43" i="91"/>
  <c r="AO43" i="89"/>
  <c r="AR43" i="89"/>
  <c r="AP43" i="89"/>
  <c r="AQ43" i="89"/>
  <c r="K44" i="89"/>
  <c r="AN43" i="89"/>
  <c r="AR43" i="100"/>
  <c r="AN43" i="100"/>
  <c r="AO43" i="100"/>
  <c r="AP43" i="100"/>
  <c r="K44" i="100"/>
  <c r="AQ43" i="100"/>
  <c r="AR42" i="45"/>
  <c r="AN42" i="45"/>
  <c r="AO42" i="45"/>
  <c r="AP42" i="45"/>
  <c r="K43" i="45"/>
  <c r="AQ42" i="45"/>
  <c r="AP42" i="42"/>
  <c r="AO42" i="42"/>
  <c r="K43" i="42"/>
  <c r="AQ42" i="42"/>
  <c r="AR42" i="42"/>
  <c r="AN42" i="42"/>
  <c r="AQ43" i="51"/>
  <c r="K44" i="51"/>
  <c r="AR43" i="51"/>
  <c r="AN43" i="51"/>
  <c r="AP43" i="51"/>
  <c r="AO43" i="51"/>
  <c r="AR43" i="35"/>
  <c r="AP43" i="35"/>
  <c r="AN43" i="35"/>
  <c r="AO43" i="35"/>
  <c r="AQ43" i="35"/>
  <c r="K44" i="35"/>
  <c r="AO43" i="15"/>
  <c r="AQ43" i="15"/>
  <c r="AN43" i="15"/>
  <c r="K44" i="15"/>
  <c r="AR43" i="15"/>
  <c r="AP43" i="15"/>
  <c r="K44" i="94"/>
  <c r="AR43" i="94"/>
  <c r="AO43" i="94"/>
  <c r="AN43" i="94"/>
  <c r="AP43" i="94"/>
  <c r="AQ43" i="94"/>
  <c r="AO43" i="18"/>
  <c r="AP43" i="18"/>
  <c r="AQ43" i="18"/>
  <c r="K44" i="18"/>
  <c r="AR43" i="18"/>
  <c r="AN43" i="18"/>
  <c r="K43" i="54"/>
  <c r="AR42" i="54"/>
  <c r="AQ42" i="54"/>
  <c r="AO42" i="54"/>
  <c r="AP42" i="54"/>
  <c r="AN42" i="54"/>
  <c r="K44" i="48"/>
  <c r="AR43" i="48"/>
  <c r="AP43" i="48"/>
  <c r="AO43" i="48"/>
  <c r="AN43" i="48"/>
  <c r="AQ43" i="48"/>
  <c r="K44" i="41"/>
  <c r="AR43" i="41"/>
  <c r="AO43" i="41"/>
  <c r="AN43" i="41"/>
  <c r="AP43" i="41"/>
  <c r="AQ43" i="41"/>
  <c r="AR43" i="84"/>
  <c r="K44" i="84"/>
  <c r="AO43" i="84"/>
  <c r="AP43" i="84"/>
  <c r="AQ43" i="84"/>
  <c r="AN43" i="84"/>
  <c r="AQ43" i="92"/>
  <c r="K44" i="92"/>
  <c r="AN43" i="92"/>
  <c r="AR43" i="92"/>
  <c r="AO43" i="92"/>
  <c r="AP43" i="92"/>
  <c r="AQ43" i="52"/>
  <c r="K44" i="52"/>
  <c r="AR43" i="52"/>
  <c r="AO43" i="52"/>
  <c r="AP43" i="52"/>
  <c r="AN43" i="52"/>
  <c r="AQ43" i="11"/>
  <c r="K44" i="11"/>
  <c r="AR43" i="11"/>
  <c r="AO43" i="11"/>
  <c r="AP43" i="11"/>
  <c r="AN43" i="11"/>
  <c r="AQ43" i="90"/>
  <c r="AR43" i="90"/>
  <c r="K44" i="90"/>
  <c r="AP43" i="90"/>
  <c r="AO43" i="90"/>
  <c r="AN43" i="90"/>
  <c r="AR43" i="49"/>
  <c r="AP43" i="49"/>
  <c r="K44" i="49"/>
  <c r="AO43" i="49"/>
  <c r="AN43" i="49"/>
  <c r="AQ43" i="49"/>
  <c r="K43" i="86"/>
  <c r="AO42" i="86"/>
  <c r="AR42" i="86"/>
  <c r="AQ42" i="86"/>
  <c r="AP42" i="86"/>
  <c r="AN42" i="86"/>
  <c r="K44" i="93"/>
  <c r="AQ43" i="93"/>
  <c r="AN43" i="93"/>
  <c r="AP43" i="93"/>
  <c r="AR43" i="93"/>
  <c r="AO43" i="93"/>
  <c r="K44" i="46"/>
  <c r="AR43" i="46"/>
  <c r="AO43" i="46"/>
  <c r="AP43" i="46"/>
  <c r="AN43" i="46"/>
  <c r="AQ43" i="46"/>
  <c r="AO43" i="88"/>
  <c r="AN43" i="88"/>
  <c r="AQ43" i="88"/>
  <c r="K44" i="88"/>
  <c r="AR43" i="88"/>
  <c r="AP43" i="88"/>
  <c r="K45" i="44"/>
  <c r="AR44" i="44"/>
  <c r="AN44" i="44"/>
  <c r="AO44" i="44"/>
  <c r="AP44" i="44"/>
  <c r="AQ44" i="44"/>
  <c r="K44" i="98"/>
  <c r="AR43" i="98"/>
  <c r="AP43" i="98"/>
  <c r="AQ43" i="98"/>
  <c r="AN43" i="98"/>
  <c r="AO43" i="98"/>
  <c r="AR43" i="97"/>
  <c r="AO43" i="97"/>
  <c r="AN43" i="97"/>
  <c r="AP43" i="97"/>
  <c r="AQ43" i="97"/>
  <c r="K44" i="97"/>
  <c r="AR43" i="87"/>
  <c r="AO43" i="87"/>
  <c r="AN43" i="87"/>
  <c r="AP43" i="87"/>
  <c r="K44" i="87"/>
  <c r="AQ43" i="87"/>
  <c r="K44" i="13"/>
  <c r="AP43" i="13"/>
  <c r="AQ43" i="13"/>
  <c r="AN43" i="13"/>
  <c r="AR43" i="13"/>
  <c r="AO43" i="13"/>
  <c r="K44" i="95"/>
  <c r="AR43" i="95"/>
  <c r="AQ43" i="95"/>
  <c r="AN43" i="95"/>
  <c r="AP43" i="95"/>
  <c r="AO43" i="95"/>
  <c r="AR43" i="16"/>
  <c r="AN43" i="16"/>
  <c r="AO43" i="16"/>
  <c r="AP43" i="16"/>
  <c r="AQ43" i="16"/>
  <c r="K44" i="16"/>
  <c r="K44" i="10"/>
  <c r="AR43" i="10"/>
  <c r="AN43" i="10"/>
  <c r="AO43" i="10"/>
  <c r="AP43" i="10"/>
  <c r="AQ43" i="10"/>
  <c r="AQ43" i="96"/>
  <c r="K44" i="96"/>
  <c r="AR43" i="96"/>
  <c r="AP43" i="96"/>
  <c r="AO43" i="96"/>
  <c r="AN43" i="96"/>
  <c r="K45" i="95" l="1"/>
  <c r="AR44" i="95"/>
  <c r="AO44" i="95"/>
  <c r="AN44" i="95"/>
  <c r="AP44" i="95"/>
  <c r="AQ44" i="95"/>
  <c r="AR44" i="49"/>
  <c r="AP44" i="49"/>
  <c r="K45" i="49"/>
  <c r="AN44" i="49"/>
  <c r="AO44" i="49"/>
  <c r="AQ44" i="49"/>
  <c r="K45" i="100"/>
  <c r="AR44" i="100"/>
  <c r="AP44" i="100"/>
  <c r="AN44" i="100"/>
  <c r="AO44" i="100"/>
  <c r="AQ44" i="100"/>
  <c r="AQ43" i="105"/>
  <c r="K44" i="105"/>
  <c r="AR43" i="105"/>
  <c r="AN43" i="105"/>
  <c r="AP43" i="105"/>
  <c r="AO43" i="105"/>
  <c r="AP44" i="13"/>
  <c r="K45" i="13"/>
  <c r="AR44" i="13"/>
  <c r="AO44" i="13"/>
  <c r="AN44" i="13"/>
  <c r="AQ44" i="13"/>
  <c r="K46" i="44"/>
  <c r="AQ45" i="44"/>
  <c r="AR45" i="44"/>
  <c r="AP45" i="44"/>
  <c r="AN45" i="44"/>
  <c r="AO45" i="44"/>
  <c r="AR44" i="88"/>
  <c r="AO44" i="88"/>
  <c r="AP44" i="88"/>
  <c r="AN44" i="88"/>
  <c r="AQ44" i="88"/>
  <c r="K45" i="88"/>
  <c r="AN44" i="94"/>
  <c r="K45" i="94"/>
  <c r="AR44" i="94"/>
  <c r="AQ44" i="94"/>
  <c r="AP44" i="94"/>
  <c r="AO44" i="94"/>
  <c r="AP44" i="51"/>
  <c r="K45" i="51"/>
  <c r="AN44" i="51"/>
  <c r="AQ44" i="51"/>
  <c r="AO44" i="51"/>
  <c r="AR44" i="51"/>
  <c r="K45" i="47"/>
  <c r="AR44" i="47"/>
  <c r="AO44" i="47"/>
  <c r="AN44" i="47"/>
  <c r="AP44" i="47"/>
  <c r="AQ44" i="47"/>
  <c r="K45" i="20"/>
  <c r="AP44" i="20"/>
  <c r="AN44" i="20"/>
  <c r="AO44" i="20"/>
  <c r="AQ44" i="20"/>
  <c r="AR44" i="20"/>
  <c r="AP43" i="86"/>
  <c r="K44" i="86"/>
  <c r="AR43" i="86"/>
  <c r="AQ43" i="86"/>
  <c r="AO43" i="86"/>
  <c r="AN43" i="86"/>
  <c r="K45" i="90"/>
  <c r="AP44" i="90"/>
  <c r="AR44" i="90"/>
  <c r="AN44" i="90"/>
  <c r="AO44" i="90"/>
  <c r="AQ44" i="90"/>
  <c r="AR44" i="52"/>
  <c r="AO44" i="52"/>
  <c r="AN44" i="52"/>
  <c r="AP44" i="52"/>
  <c r="K45" i="52"/>
  <c r="AQ44" i="52"/>
  <c r="K44" i="42"/>
  <c r="AO43" i="42"/>
  <c r="AN43" i="42"/>
  <c r="AQ43" i="42"/>
  <c r="AR43" i="42"/>
  <c r="AP43" i="42"/>
  <c r="K44" i="43"/>
  <c r="AN43" i="43"/>
  <c r="AO43" i="43"/>
  <c r="AQ43" i="43"/>
  <c r="AR43" i="43"/>
  <c r="AP43" i="43"/>
  <c r="K45" i="55"/>
  <c r="AR44" i="55"/>
  <c r="AN44" i="55"/>
  <c r="AP44" i="55"/>
  <c r="AQ44" i="55"/>
  <c r="AO44" i="55"/>
  <c r="K45" i="92"/>
  <c r="AP44" i="92"/>
  <c r="AQ44" i="92"/>
  <c r="AR44" i="92"/>
  <c r="AN44" i="92"/>
  <c r="AO44" i="92"/>
  <c r="K45" i="89"/>
  <c r="AR44" i="89"/>
  <c r="AO44" i="89"/>
  <c r="AN44" i="89"/>
  <c r="AP44" i="89"/>
  <c r="AQ44" i="89"/>
  <c r="K45" i="99"/>
  <c r="AP44" i="99"/>
  <c r="AO44" i="99"/>
  <c r="AR44" i="99"/>
  <c r="AQ44" i="99"/>
  <c r="AN44" i="99"/>
  <c r="AR44" i="83"/>
  <c r="AO44" i="83"/>
  <c r="AP44" i="83"/>
  <c r="K45" i="83"/>
  <c r="AN44" i="83"/>
  <c r="AQ44" i="83"/>
  <c r="AR44" i="82"/>
  <c r="AN44" i="82"/>
  <c r="AO44" i="82"/>
  <c r="K45" i="82"/>
  <c r="AP44" i="82"/>
  <c r="AQ44" i="82"/>
  <c r="AN43" i="53"/>
  <c r="AP43" i="53"/>
  <c r="AQ43" i="53"/>
  <c r="K44" i="53"/>
  <c r="AR43" i="53"/>
  <c r="AO43" i="53"/>
  <c r="AR43" i="50"/>
  <c r="AP43" i="50"/>
  <c r="K44" i="50"/>
  <c r="AO43" i="50"/>
  <c r="AN43" i="50"/>
  <c r="AQ43" i="50"/>
  <c r="AO44" i="11"/>
  <c r="AN44" i="11"/>
  <c r="AQ44" i="11"/>
  <c r="K45" i="11"/>
  <c r="AR44" i="11"/>
  <c r="AP44" i="11"/>
  <c r="K45" i="35"/>
  <c r="AR44" i="35"/>
  <c r="AN44" i="35"/>
  <c r="AO44" i="35"/>
  <c r="AP44" i="35"/>
  <c r="AQ44" i="35"/>
  <c r="AN44" i="103"/>
  <c r="AR44" i="103"/>
  <c r="AQ44" i="103"/>
  <c r="AP44" i="103"/>
  <c r="K45" i="103"/>
  <c r="AO44" i="103"/>
  <c r="K45" i="10"/>
  <c r="AR44" i="10"/>
  <c r="AO44" i="10"/>
  <c r="AN44" i="10"/>
  <c r="AP44" i="10"/>
  <c r="AQ44" i="10"/>
  <c r="AO44" i="96"/>
  <c r="AP44" i="96"/>
  <c r="K45" i="96"/>
  <c r="AQ44" i="96"/>
  <c r="AR44" i="96"/>
  <c r="AN44" i="96"/>
  <c r="K45" i="87"/>
  <c r="AR44" i="87"/>
  <c r="AO44" i="87"/>
  <c r="AP44" i="87"/>
  <c r="AN44" i="87"/>
  <c r="AQ44" i="87"/>
  <c r="AN44" i="84"/>
  <c r="AP44" i="84"/>
  <c r="AR44" i="84"/>
  <c r="AQ44" i="84"/>
  <c r="AO44" i="84"/>
  <c r="K45" i="84"/>
  <c r="AR43" i="45"/>
  <c r="AN43" i="45"/>
  <c r="K44" i="45"/>
  <c r="AO43" i="45"/>
  <c r="AP43" i="45"/>
  <c r="AQ43" i="45"/>
  <c r="AR44" i="102"/>
  <c r="AO44" i="102"/>
  <c r="AN44" i="102"/>
  <c r="AP44" i="102"/>
  <c r="K45" i="102"/>
  <c r="AQ44" i="102"/>
  <c r="AQ44" i="85"/>
  <c r="K45" i="85"/>
  <c r="AR44" i="85"/>
  <c r="AO44" i="85"/>
  <c r="AP44" i="85"/>
  <c r="AN44" i="85"/>
  <c r="AR44" i="16"/>
  <c r="AO44" i="16"/>
  <c r="K45" i="16"/>
  <c r="AN44" i="16"/>
  <c r="AP44" i="16"/>
  <c r="AQ44" i="16"/>
  <c r="AR44" i="97"/>
  <c r="AN44" i="97"/>
  <c r="K45" i="97"/>
  <c r="AO44" i="97"/>
  <c r="AP44" i="97"/>
  <c r="AQ44" i="97"/>
  <c r="AQ44" i="98"/>
  <c r="K45" i="98"/>
  <c r="AR44" i="98"/>
  <c r="AP44" i="98"/>
  <c r="AO44" i="98"/>
  <c r="AN44" i="98"/>
  <c r="AQ44" i="46"/>
  <c r="K45" i="46"/>
  <c r="AR44" i="46"/>
  <c r="AP44" i="46"/>
  <c r="AN44" i="46"/>
  <c r="AO44" i="46"/>
  <c r="AQ44" i="41"/>
  <c r="K45" i="41"/>
  <c r="AR44" i="41"/>
  <c r="AP44" i="41"/>
  <c r="AO44" i="41"/>
  <c r="AN44" i="41"/>
  <c r="AQ43" i="54"/>
  <c r="AN43" i="54"/>
  <c r="K44" i="54"/>
  <c r="AR43" i="54"/>
  <c r="AO43" i="54"/>
  <c r="AP43" i="54"/>
  <c r="AR44" i="104"/>
  <c r="AP44" i="104"/>
  <c r="AO44" i="104"/>
  <c r="AN44" i="104"/>
  <c r="K45" i="104"/>
  <c r="AQ44" i="104"/>
  <c r="AR44" i="101"/>
  <c r="AP44" i="101"/>
  <c r="K45" i="101"/>
  <c r="AQ44" i="101"/>
  <c r="AO44" i="101"/>
  <c r="AN44" i="101"/>
  <c r="AQ44" i="32"/>
  <c r="K45" i="32"/>
  <c r="AN44" i="32"/>
  <c r="AR44" i="32"/>
  <c r="AO44" i="32"/>
  <c r="AP44" i="32"/>
  <c r="AP44" i="93"/>
  <c r="K45" i="93"/>
  <c r="AO44" i="93"/>
  <c r="AR44" i="93"/>
  <c r="AN44" i="93"/>
  <c r="AQ44" i="93"/>
  <c r="K45" i="48"/>
  <c r="AN44" i="48"/>
  <c r="AR44" i="48"/>
  <c r="AO44" i="48"/>
  <c r="AP44" i="48"/>
  <c r="AQ44" i="48"/>
  <c r="AR44" i="18"/>
  <c r="AP44" i="18"/>
  <c r="AO44" i="18"/>
  <c r="AN44" i="18"/>
  <c r="K45" i="18"/>
  <c r="AQ44" i="18"/>
  <c r="AR44" i="15"/>
  <c r="AN44" i="15"/>
  <c r="AP44" i="15"/>
  <c r="AO44" i="15"/>
  <c r="K45" i="15"/>
  <c r="AQ44" i="15"/>
  <c r="K45" i="91"/>
  <c r="AR44" i="91"/>
  <c r="AQ44" i="91"/>
  <c r="AN44" i="91"/>
  <c r="AP44" i="91"/>
  <c r="AO44" i="91"/>
  <c r="K46" i="15" l="1"/>
  <c r="AO45" i="15"/>
  <c r="AR45" i="15"/>
  <c r="AQ45" i="15"/>
  <c r="AP45" i="15"/>
  <c r="AN45" i="15"/>
  <c r="K46" i="18"/>
  <c r="AR45" i="18"/>
  <c r="AO45" i="18"/>
  <c r="AP45" i="18"/>
  <c r="AN45" i="18"/>
  <c r="AQ45" i="18"/>
  <c r="K46" i="101"/>
  <c r="AR45" i="101"/>
  <c r="AN45" i="101"/>
  <c r="AP45" i="101"/>
  <c r="AO45" i="101"/>
  <c r="AQ45" i="101"/>
  <c r="AO45" i="82"/>
  <c r="AR45" i="82"/>
  <c r="AP45" i="82"/>
  <c r="AN45" i="82"/>
  <c r="AQ45" i="82"/>
  <c r="K46" i="82"/>
  <c r="AR45" i="99"/>
  <c r="K46" i="99"/>
  <c r="AO45" i="99"/>
  <c r="AP45" i="99"/>
  <c r="AN45" i="99"/>
  <c r="AQ45" i="99"/>
  <c r="K46" i="89"/>
  <c r="AP45" i="89"/>
  <c r="AR45" i="89"/>
  <c r="AO45" i="89"/>
  <c r="AN45" i="89"/>
  <c r="AQ45" i="89"/>
  <c r="K46" i="51"/>
  <c r="AR45" i="51"/>
  <c r="AO45" i="51"/>
  <c r="AQ45" i="51"/>
  <c r="AN45" i="51"/>
  <c r="AP45" i="51"/>
  <c r="AR45" i="93"/>
  <c r="AQ45" i="93"/>
  <c r="AP45" i="93"/>
  <c r="AO45" i="93"/>
  <c r="K46" i="93"/>
  <c r="AN45" i="93"/>
  <c r="K45" i="43"/>
  <c r="AR44" i="43"/>
  <c r="AQ44" i="43"/>
  <c r="AO44" i="43"/>
  <c r="AP44" i="43"/>
  <c r="AN44" i="43"/>
  <c r="AQ45" i="47"/>
  <c r="K46" i="47"/>
  <c r="AR45" i="47"/>
  <c r="AO45" i="47"/>
  <c r="AN45" i="47"/>
  <c r="AP45" i="47"/>
  <c r="AP45" i="88"/>
  <c r="K46" i="88"/>
  <c r="AR45" i="88"/>
  <c r="AN45" i="88"/>
  <c r="AO45" i="88"/>
  <c r="AQ45" i="88"/>
  <c r="K46" i="95"/>
  <c r="AR45" i="95"/>
  <c r="AO45" i="95"/>
  <c r="AN45" i="95"/>
  <c r="AQ45" i="95"/>
  <c r="AP45" i="95"/>
  <c r="AN45" i="16"/>
  <c r="AR45" i="16"/>
  <c r="AO45" i="16"/>
  <c r="K46" i="16"/>
  <c r="AP45" i="16"/>
  <c r="AQ45" i="16"/>
  <c r="K45" i="53"/>
  <c r="AR44" i="53"/>
  <c r="AN44" i="53"/>
  <c r="AO44" i="53"/>
  <c r="AP44" i="53"/>
  <c r="AQ44" i="53"/>
  <c r="AP45" i="83"/>
  <c r="AN45" i="83"/>
  <c r="AQ45" i="83"/>
  <c r="K46" i="83"/>
  <c r="AO45" i="83"/>
  <c r="AR45" i="83"/>
  <c r="K46" i="92"/>
  <c r="AN45" i="92"/>
  <c r="AP45" i="92"/>
  <c r="AQ45" i="92"/>
  <c r="AR45" i="92"/>
  <c r="AO45" i="92"/>
  <c r="AP45" i="94"/>
  <c r="AR45" i="94"/>
  <c r="AO45" i="94"/>
  <c r="AN45" i="94"/>
  <c r="K46" i="94"/>
  <c r="AQ45" i="94"/>
  <c r="AR45" i="32"/>
  <c r="AO45" i="32"/>
  <c r="K46" i="32"/>
  <c r="AP45" i="32"/>
  <c r="AN45" i="32"/>
  <c r="AQ45" i="32"/>
  <c r="AO45" i="97"/>
  <c r="AR45" i="97"/>
  <c r="AN45" i="97"/>
  <c r="AP45" i="97"/>
  <c r="AQ45" i="97"/>
  <c r="K46" i="97"/>
  <c r="AR45" i="84"/>
  <c r="AN45" i="84"/>
  <c r="AO45" i="84"/>
  <c r="K46" i="84"/>
  <c r="AP45" i="84"/>
  <c r="AQ45" i="84"/>
  <c r="K46" i="87"/>
  <c r="AR45" i="87"/>
  <c r="AQ45" i="87"/>
  <c r="AN45" i="87"/>
  <c r="AP45" i="87"/>
  <c r="AO45" i="87"/>
  <c r="K46" i="96"/>
  <c r="AR45" i="96"/>
  <c r="AN45" i="96"/>
  <c r="AP45" i="96"/>
  <c r="AO45" i="96"/>
  <c r="AQ45" i="96"/>
  <c r="K46" i="11"/>
  <c r="AR45" i="11"/>
  <c r="AN45" i="11"/>
  <c r="AO45" i="11"/>
  <c r="AP45" i="11"/>
  <c r="AQ45" i="11"/>
  <c r="K45" i="42"/>
  <c r="AQ44" i="42"/>
  <c r="AR44" i="42"/>
  <c r="AO44" i="42"/>
  <c r="AP44" i="42"/>
  <c r="AN44" i="42"/>
  <c r="K46" i="100"/>
  <c r="AO45" i="100"/>
  <c r="AR45" i="100"/>
  <c r="AP45" i="100"/>
  <c r="AN45" i="100"/>
  <c r="AQ45" i="100"/>
  <c r="AR45" i="104"/>
  <c r="AN45" i="104"/>
  <c r="AP45" i="104"/>
  <c r="AO45" i="104"/>
  <c r="AQ45" i="104"/>
  <c r="K46" i="104"/>
  <c r="K46" i="46"/>
  <c r="AR45" i="46"/>
  <c r="AN45" i="46"/>
  <c r="AP45" i="46"/>
  <c r="AQ45" i="46"/>
  <c r="AO45" i="46"/>
  <c r="K46" i="90"/>
  <c r="AQ45" i="90"/>
  <c r="AR45" i="90"/>
  <c r="AN45" i="90"/>
  <c r="AP45" i="90"/>
  <c r="AO45" i="90"/>
  <c r="K46" i="20"/>
  <c r="AO45" i="20"/>
  <c r="AN45" i="20"/>
  <c r="AQ45" i="20"/>
  <c r="AP45" i="20"/>
  <c r="AR45" i="20"/>
  <c r="AR45" i="49"/>
  <c r="AP45" i="49"/>
  <c r="K46" i="49"/>
  <c r="AN45" i="49"/>
  <c r="AQ45" i="49"/>
  <c r="AO45" i="49"/>
  <c r="K46" i="91"/>
  <c r="AQ45" i="91"/>
  <c r="AR45" i="91"/>
  <c r="AN45" i="91"/>
  <c r="AP45" i="91"/>
  <c r="AO45" i="91"/>
  <c r="AO45" i="98"/>
  <c r="AP45" i="98"/>
  <c r="K46" i="98"/>
  <c r="AQ45" i="98"/>
  <c r="AR45" i="98"/>
  <c r="AN45" i="98"/>
  <c r="K46" i="35"/>
  <c r="AR45" i="35"/>
  <c r="AO45" i="35"/>
  <c r="AP45" i="35"/>
  <c r="AN45" i="35"/>
  <c r="AQ45" i="35"/>
  <c r="AR44" i="86"/>
  <c r="AP44" i="86"/>
  <c r="K45" i="86"/>
  <c r="AN44" i="86"/>
  <c r="AQ44" i="86"/>
  <c r="AO44" i="86"/>
  <c r="AR45" i="13"/>
  <c r="AQ45" i="13"/>
  <c r="AO45" i="13"/>
  <c r="AN45" i="13"/>
  <c r="K46" i="13"/>
  <c r="AP45" i="13"/>
  <c r="K46" i="102"/>
  <c r="AR45" i="102"/>
  <c r="AN45" i="102"/>
  <c r="AP45" i="102"/>
  <c r="AO45" i="102"/>
  <c r="AQ45" i="102"/>
  <c r="K45" i="45"/>
  <c r="AR44" i="45"/>
  <c r="AQ44" i="45"/>
  <c r="AN44" i="45"/>
  <c r="AO44" i="45"/>
  <c r="AP44" i="45"/>
  <c r="AN45" i="103"/>
  <c r="AQ45" i="103"/>
  <c r="AR45" i="103"/>
  <c r="AP45" i="103"/>
  <c r="AO45" i="103"/>
  <c r="K46" i="103"/>
  <c r="K46" i="55"/>
  <c r="AR45" i="55"/>
  <c r="AN45" i="55"/>
  <c r="AP45" i="55"/>
  <c r="AO45" i="55"/>
  <c r="AQ45" i="55"/>
  <c r="AR45" i="52"/>
  <c r="K46" i="52"/>
  <c r="AP45" i="52"/>
  <c r="AO45" i="52"/>
  <c r="AN45" i="52"/>
  <c r="AQ45" i="52"/>
  <c r="K47" i="44"/>
  <c r="AP46" i="44"/>
  <c r="AR46" i="44"/>
  <c r="AO46" i="44"/>
  <c r="AQ46" i="44"/>
  <c r="AN46" i="44"/>
  <c r="AN44" i="105"/>
  <c r="AQ44" i="105"/>
  <c r="AO44" i="105"/>
  <c r="K45" i="105"/>
  <c r="AR44" i="105"/>
  <c r="AP44" i="105"/>
  <c r="K45" i="54"/>
  <c r="AN44" i="54"/>
  <c r="AR44" i="54"/>
  <c r="AO44" i="54"/>
  <c r="AP44" i="54"/>
  <c r="AQ44" i="54"/>
  <c r="AN45" i="41"/>
  <c r="AO45" i="41"/>
  <c r="AQ45" i="41"/>
  <c r="K46" i="41"/>
  <c r="AR45" i="41"/>
  <c r="AP45" i="41"/>
  <c r="AO45" i="48"/>
  <c r="K46" i="48"/>
  <c r="AQ45" i="48"/>
  <c r="AP45" i="48"/>
  <c r="AR45" i="48"/>
  <c r="AN45" i="48"/>
  <c r="K46" i="85"/>
  <c r="AP45" i="85"/>
  <c r="AN45" i="85"/>
  <c r="AQ45" i="85"/>
  <c r="AR45" i="85"/>
  <c r="AO45" i="85"/>
  <c r="AR45" i="10"/>
  <c r="K46" i="10"/>
  <c r="AN45" i="10"/>
  <c r="AO45" i="10"/>
  <c r="AQ45" i="10"/>
  <c r="AP45" i="10"/>
  <c r="AN44" i="50"/>
  <c r="AR44" i="50"/>
  <c r="AO44" i="50"/>
  <c r="AP44" i="50"/>
  <c r="AQ44" i="50"/>
  <c r="K45" i="50"/>
  <c r="AR46" i="18" l="1"/>
  <c r="AN46" i="18"/>
  <c r="K47" i="18"/>
  <c r="AO46" i="18"/>
  <c r="AQ46" i="18"/>
  <c r="AP46" i="18"/>
  <c r="K46" i="50"/>
  <c r="AR45" i="50"/>
  <c r="AQ45" i="50"/>
  <c r="AO45" i="50"/>
  <c r="AP45" i="50"/>
  <c r="AN45" i="50"/>
  <c r="AP46" i="85"/>
  <c r="AQ46" i="85"/>
  <c r="AR46" i="85"/>
  <c r="K47" i="85"/>
  <c r="AO46" i="85"/>
  <c r="AN46" i="85"/>
  <c r="K46" i="53"/>
  <c r="AQ45" i="53"/>
  <c r="AR45" i="53"/>
  <c r="AN45" i="53"/>
  <c r="AO45" i="53"/>
  <c r="AP45" i="53"/>
  <c r="AQ46" i="89"/>
  <c r="K47" i="89"/>
  <c r="AR46" i="89"/>
  <c r="AN46" i="89"/>
  <c r="AP46" i="89"/>
  <c r="AO46" i="89"/>
  <c r="K46" i="45"/>
  <c r="AR45" i="45"/>
  <c r="AP45" i="45"/>
  <c r="AN45" i="45"/>
  <c r="AO45" i="45"/>
  <c r="AQ45" i="45"/>
  <c r="K46" i="86"/>
  <c r="AN45" i="86"/>
  <c r="AQ45" i="86"/>
  <c r="AO45" i="86"/>
  <c r="AR45" i="86"/>
  <c r="AP45" i="86"/>
  <c r="AN46" i="95"/>
  <c r="AO46" i="95"/>
  <c r="K47" i="95"/>
  <c r="AR46" i="95"/>
  <c r="AP46" i="95"/>
  <c r="AQ46" i="95"/>
  <c r="K46" i="43"/>
  <c r="AO45" i="43"/>
  <c r="AR45" i="43"/>
  <c r="AQ45" i="43"/>
  <c r="AP45" i="43"/>
  <c r="AN45" i="43"/>
  <c r="AO46" i="15"/>
  <c r="K47" i="15"/>
  <c r="AN46" i="15"/>
  <c r="AP46" i="15"/>
  <c r="AQ46" i="15"/>
  <c r="AR46" i="15"/>
  <c r="AO45" i="42"/>
  <c r="AN45" i="42"/>
  <c r="K46" i="42"/>
  <c r="AQ45" i="42"/>
  <c r="AR45" i="42"/>
  <c r="AP45" i="42"/>
  <c r="K47" i="96"/>
  <c r="AO46" i="96"/>
  <c r="AP46" i="96"/>
  <c r="AR46" i="96"/>
  <c r="AN46" i="96"/>
  <c r="AQ46" i="96"/>
  <c r="K47" i="49"/>
  <c r="AR46" i="49"/>
  <c r="AP46" i="49"/>
  <c r="AN46" i="49"/>
  <c r="AQ46" i="49"/>
  <c r="AO46" i="49"/>
  <c r="AN46" i="104"/>
  <c r="K47" i="104"/>
  <c r="AR46" i="104"/>
  <c r="AQ46" i="104"/>
  <c r="AO46" i="104"/>
  <c r="AP46" i="104"/>
  <c r="AR46" i="94"/>
  <c r="AN46" i="94"/>
  <c r="K47" i="94"/>
  <c r="AO46" i="94"/>
  <c r="AQ46" i="94"/>
  <c r="AP46" i="94"/>
  <c r="AO46" i="46"/>
  <c r="K47" i="46"/>
  <c r="AP46" i="46"/>
  <c r="AR46" i="46"/>
  <c r="AN46" i="46"/>
  <c r="AQ46" i="46"/>
  <c r="AN46" i="11"/>
  <c r="K47" i="11"/>
  <c r="AR46" i="11"/>
  <c r="AO46" i="11"/>
  <c r="AQ46" i="11"/>
  <c r="AP46" i="11"/>
  <c r="K46" i="105"/>
  <c r="AR45" i="105"/>
  <c r="AO45" i="105"/>
  <c r="AQ45" i="105"/>
  <c r="AN45" i="105"/>
  <c r="AP45" i="105"/>
  <c r="AP46" i="52"/>
  <c r="K47" i="52"/>
  <c r="AR46" i="52"/>
  <c r="AQ46" i="52"/>
  <c r="AN46" i="52"/>
  <c r="AO46" i="52"/>
  <c r="AP46" i="48"/>
  <c r="K47" i="48"/>
  <c r="AQ46" i="48"/>
  <c r="AR46" i="48"/>
  <c r="AO46" i="48"/>
  <c r="AN46" i="48"/>
  <c r="AR46" i="41"/>
  <c r="AP46" i="41"/>
  <c r="K47" i="41"/>
  <c r="AN46" i="41"/>
  <c r="AO46" i="41"/>
  <c r="AQ46" i="41"/>
  <c r="K47" i="103"/>
  <c r="AO46" i="103"/>
  <c r="AQ46" i="103"/>
  <c r="AR46" i="103"/>
  <c r="AP46" i="103"/>
  <c r="AN46" i="103"/>
  <c r="K47" i="102"/>
  <c r="AR46" i="102"/>
  <c r="AN46" i="102"/>
  <c r="AQ46" i="102"/>
  <c r="AP46" i="102"/>
  <c r="AO46" i="102"/>
  <c r="K47" i="35"/>
  <c r="AR46" i="35"/>
  <c r="AO46" i="35"/>
  <c r="AP46" i="35"/>
  <c r="AN46" i="35"/>
  <c r="AQ46" i="35"/>
  <c r="K47" i="84"/>
  <c r="AR46" i="84"/>
  <c r="AP46" i="84"/>
  <c r="AQ46" i="84"/>
  <c r="AO46" i="84"/>
  <c r="AN46" i="84"/>
  <c r="AN46" i="32"/>
  <c r="K47" i="32"/>
  <c r="AR46" i="32"/>
  <c r="AP46" i="32"/>
  <c r="AO46" i="32"/>
  <c r="AQ46" i="32"/>
  <c r="K47" i="92"/>
  <c r="AR46" i="92"/>
  <c r="AP46" i="92"/>
  <c r="AN46" i="92"/>
  <c r="AO46" i="92"/>
  <c r="AQ46" i="92"/>
  <c r="K47" i="88"/>
  <c r="AO46" i="88"/>
  <c r="AN46" i="88"/>
  <c r="AQ46" i="88"/>
  <c r="AR46" i="88"/>
  <c r="AP46" i="88"/>
  <c r="K47" i="100"/>
  <c r="AN46" i="100"/>
  <c r="AO46" i="100"/>
  <c r="AR46" i="100"/>
  <c r="AP46" i="100"/>
  <c r="AQ46" i="100"/>
  <c r="K46" i="54"/>
  <c r="AN45" i="54"/>
  <c r="AP45" i="54"/>
  <c r="AQ45" i="54"/>
  <c r="AR45" i="54"/>
  <c r="AO45" i="54"/>
  <c r="AQ46" i="90"/>
  <c r="K47" i="90"/>
  <c r="AR46" i="90"/>
  <c r="AN46" i="90"/>
  <c r="AO46" i="90"/>
  <c r="AP46" i="90"/>
  <c r="K47" i="97"/>
  <c r="AR46" i="97"/>
  <c r="AP46" i="97"/>
  <c r="AO46" i="97"/>
  <c r="AQ46" i="97"/>
  <c r="AN46" i="97"/>
  <c r="K47" i="83"/>
  <c r="AQ46" i="83"/>
  <c r="AR46" i="83"/>
  <c r="AN46" i="83"/>
  <c r="AO46" i="83"/>
  <c r="AP46" i="83"/>
  <c r="K47" i="82"/>
  <c r="AQ46" i="82"/>
  <c r="AR46" i="82"/>
  <c r="AP46" i="82"/>
  <c r="AO46" i="82"/>
  <c r="AN46" i="82"/>
  <c r="AP46" i="101"/>
  <c r="AN46" i="101"/>
  <c r="K47" i="101"/>
  <c r="AR46" i="101"/>
  <c r="AO46" i="101"/>
  <c r="AQ46" i="101"/>
  <c r="AN46" i="98"/>
  <c r="AP46" i="98"/>
  <c r="AQ46" i="98"/>
  <c r="AR46" i="98"/>
  <c r="K47" i="98"/>
  <c r="AO46" i="98"/>
  <c r="AR46" i="10"/>
  <c r="K47" i="10"/>
  <c r="AN46" i="10"/>
  <c r="AQ46" i="10"/>
  <c r="AP46" i="10"/>
  <c r="AO46" i="10"/>
  <c r="K47" i="91"/>
  <c r="AP46" i="91"/>
  <c r="AO46" i="91"/>
  <c r="AQ46" i="91"/>
  <c r="AR46" i="91"/>
  <c r="AN46" i="91"/>
  <c r="AO46" i="20"/>
  <c r="AP46" i="20"/>
  <c r="K47" i="20"/>
  <c r="AR46" i="20"/>
  <c r="AN46" i="20"/>
  <c r="AQ46" i="20"/>
  <c r="AO46" i="47"/>
  <c r="AN46" i="47"/>
  <c r="AP46" i="47"/>
  <c r="K47" i="47"/>
  <c r="AR46" i="47"/>
  <c r="AQ46" i="47"/>
  <c r="K47" i="51"/>
  <c r="AP46" i="51"/>
  <c r="AQ46" i="51"/>
  <c r="AR46" i="51"/>
  <c r="AN46" i="51"/>
  <c r="AO46" i="51"/>
  <c r="AR47" i="44"/>
  <c r="AN47" i="44"/>
  <c r="K48" i="44"/>
  <c r="AO47" i="44"/>
  <c r="AP47" i="44"/>
  <c r="AQ47" i="44"/>
  <c r="K47" i="55"/>
  <c r="AR46" i="55"/>
  <c r="AP46" i="55"/>
  <c r="AQ46" i="55"/>
  <c r="AO46" i="55"/>
  <c r="AN46" i="55"/>
  <c r="AR46" i="13"/>
  <c r="K47" i="13"/>
  <c r="AP46" i="13"/>
  <c r="AN46" i="13"/>
  <c r="AO46" i="13"/>
  <c r="AQ46" i="13"/>
  <c r="K47" i="87"/>
  <c r="AR46" i="87"/>
  <c r="AO46" i="87"/>
  <c r="AP46" i="87"/>
  <c r="AN46" i="87"/>
  <c r="AQ46" i="87"/>
  <c r="K47" i="16"/>
  <c r="AR46" i="16"/>
  <c r="AP46" i="16"/>
  <c r="AN46" i="16"/>
  <c r="AO46" i="16"/>
  <c r="AQ46" i="16"/>
  <c r="K47" i="93"/>
  <c r="AP46" i="93"/>
  <c r="AR46" i="93"/>
  <c r="AN46" i="93"/>
  <c r="AO46" i="93"/>
  <c r="AQ46" i="93"/>
  <c r="K47" i="99"/>
  <c r="AR46" i="99"/>
  <c r="AP46" i="99"/>
  <c r="AN46" i="99"/>
  <c r="AQ46" i="99"/>
  <c r="AO46" i="99"/>
  <c r="AN46" i="43" l="1"/>
  <c r="K47" i="43"/>
  <c r="AR46" i="43"/>
  <c r="AO46" i="43"/>
  <c r="AP46" i="43"/>
  <c r="AQ46" i="43"/>
  <c r="AO46" i="50"/>
  <c r="AP46" i="50"/>
  <c r="K47" i="50"/>
  <c r="AR46" i="50"/>
  <c r="AQ46" i="50"/>
  <c r="AN46" i="50"/>
  <c r="AP47" i="18"/>
  <c r="K48" i="18"/>
  <c r="AO47" i="18"/>
  <c r="AN47" i="18"/>
  <c r="AQ47" i="18"/>
  <c r="AR47" i="18"/>
  <c r="K48" i="99"/>
  <c r="AN47" i="99"/>
  <c r="AR47" i="99"/>
  <c r="AO47" i="99"/>
  <c r="AQ47" i="99"/>
  <c r="AP47" i="99"/>
  <c r="AN47" i="16"/>
  <c r="AO47" i="16"/>
  <c r="K48" i="16"/>
  <c r="AR47" i="16"/>
  <c r="AP47" i="16"/>
  <c r="AQ47" i="16"/>
  <c r="AR47" i="47"/>
  <c r="AO47" i="47"/>
  <c r="K48" i="47"/>
  <c r="AP47" i="47"/>
  <c r="AQ47" i="47"/>
  <c r="AN47" i="47"/>
  <c r="K48" i="103"/>
  <c r="AQ47" i="103"/>
  <c r="AR47" i="103"/>
  <c r="AN47" i="103"/>
  <c r="AP47" i="103"/>
  <c r="AO47" i="103"/>
  <c r="K47" i="105"/>
  <c r="AQ46" i="105"/>
  <c r="AR46" i="105"/>
  <c r="AO46" i="105"/>
  <c r="AN46" i="105"/>
  <c r="AP46" i="105"/>
  <c r="AN47" i="11"/>
  <c r="AP47" i="11"/>
  <c r="K48" i="11"/>
  <c r="AR47" i="11"/>
  <c r="AO47" i="11"/>
  <c r="AQ47" i="11"/>
  <c r="AR47" i="82"/>
  <c r="AN47" i="82"/>
  <c r="AQ47" i="82"/>
  <c r="K48" i="82"/>
  <c r="AO47" i="82"/>
  <c r="AP47" i="82"/>
  <c r="K48" i="48"/>
  <c r="AQ47" i="48"/>
  <c r="AR47" i="48"/>
  <c r="AO47" i="48"/>
  <c r="AP47" i="48"/>
  <c r="AN47" i="48"/>
  <c r="AP47" i="93"/>
  <c r="AQ47" i="93"/>
  <c r="K48" i="93"/>
  <c r="AR47" i="93"/>
  <c r="AN47" i="93"/>
  <c r="AO47" i="93"/>
  <c r="AN47" i="101"/>
  <c r="AQ47" i="101"/>
  <c r="K48" i="101"/>
  <c r="AR47" i="101"/>
  <c r="AP47" i="101"/>
  <c r="AO47" i="101"/>
  <c r="AR47" i="90"/>
  <c r="AP47" i="90"/>
  <c r="AN47" i="90"/>
  <c r="K48" i="90"/>
  <c r="AO47" i="90"/>
  <c r="AQ47" i="90"/>
  <c r="AR47" i="41"/>
  <c r="AP47" i="41"/>
  <c r="AQ47" i="41"/>
  <c r="AO47" i="41"/>
  <c r="AN47" i="41"/>
  <c r="K48" i="41"/>
  <c r="K48" i="87"/>
  <c r="AN47" i="87"/>
  <c r="AP47" i="87"/>
  <c r="AR47" i="87"/>
  <c r="AO47" i="87"/>
  <c r="AQ47" i="87"/>
  <c r="K48" i="13"/>
  <c r="AO47" i="13"/>
  <c r="AQ47" i="13"/>
  <c r="AP47" i="13"/>
  <c r="AR47" i="13"/>
  <c r="AN47" i="13"/>
  <c r="AR47" i="32"/>
  <c r="AO47" i="32"/>
  <c r="K48" i="32"/>
  <c r="AP47" i="32"/>
  <c r="AN47" i="32"/>
  <c r="AQ47" i="32"/>
  <c r="AO47" i="84"/>
  <c r="AP47" i="84"/>
  <c r="K48" i="84"/>
  <c r="AR47" i="84"/>
  <c r="AN47" i="84"/>
  <c r="AQ47" i="84"/>
  <c r="AN47" i="94"/>
  <c r="AO47" i="94"/>
  <c r="AP47" i="94"/>
  <c r="AQ47" i="94"/>
  <c r="K48" i="94"/>
  <c r="AR47" i="94"/>
  <c r="AN47" i="96"/>
  <c r="K48" i="96"/>
  <c r="AR47" i="96"/>
  <c r="AQ47" i="96"/>
  <c r="AO47" i="96"/>
  <c r="AP47" i="96"/>
  <c r="K47" i="86"/>
  <c r="AR46" i="86"/>
  <c r="AP46" i="86"/>
  <c r="AQ46" i="86"/>
  <c r="AO46" i="86"/>
  <c r="AN46" i="86"/>
  <c r="AO46" i="45"/>
  <c r="K47" i="45"/>
  <c r="AR46" i="45"/>
  <c r="AP46" i="45"/>
  <c r="AN46" i="45"/>
  <c r="AQ46" i="45"/>
  <c r="AP47" i="46"/>
  <c r="AR47" i="46"/>
  <c r="AN47" i="46"/>
  <c r="AO47" i="46"/>
  <c r="AQ47" i="46"/>
  <c r="K48" i="46"/>
  <c r="K48" i="20"/>
  <c r="AR47" i="20"/>
  <c r="AN47" i="20"/>
  <c r="AO47" i="20"/>
  <c r="AQ47" i="20"/>
  <c r="AP47" i="20"/>
  <c r="AQ47" i="98"/>
  <c r="K48" i="98"/>
  <c r="AR47" i="98"/>
  <c r="AN47" i="98"/>
  <c r="AP47" i="98"/>
  <c r="AO47" i="98"/>
  <c r="AO47" i="92"/>
  <c r="AR47" i="92"/>
  <c r="K48" i="92"/>
  <c r="AQ47" i="92"/>
  <c r="AN47" i="92"/>
  <c r="AP47" i="92"/>
  <c r="AR47" i="52"/>
  <c r="AP47" i="52"/>
  <c r="AN47" i="52"/>
  <c r="K48" i="52"/>
  <c r="AO47" i="52"/>
  <c r="AQ47" i="52"/>
  <c r="K48" i="104"/>
  <c r="AR47" i="104"/>
  <c r="AN47" i="104"/>
  <c r="AO47" i="104"/>
  <c r="AP47" i="104"/>
  <c r="AQ47" i="104"/>
  <c r="K47" i="42"/>
  <c r="AR46" i="42"/>
  <c r="AN46" i="42"/>
  <c r="AQ46" i="42"/>
  <c r="AO46" i="42"/>
  <c r="AP46" i="42"/>
  <c r="AN47" i="88"/>
  <c r="K48" i="88"/>
  <c r="AP47" i="88"/>
  <c r="AR47" i="88"/>
  <c r="AO47" i="88"/>
  <c r="AQ47" i="88"/>
  <c r="K48" i="51"/>
  <c r="AR47" i="51"/>
  <c r="AP47" i="51"/>
  <c r="AO47" i="51"/>
  <c r="AN47" i="51"/>
  <c r="AQ47" i="51"/>
  <c r="AR47" i="91"/>
  <c r="AN47" i="91"/>
  <c r="K48" i="91"/>
  <c r="AO47" i="91"/>
  <c r="AP47" i="91"/>
  <c r="AQ47" i="91"/>
  <c r="AR47" i="83"/>
  <c r="K48" i="83"/>
  <c r="AP47" i="83"/>
  <c r="AQ47" i="83"/>
  <c r="AN47" i="83"/>
  <c r="AO47" i="83"/>
  <c r="AN46" i="54"/>
  <c r="AP46" i="54"/>
  <c r="K47" i="54"/>
  <c r="AR46" i="54"/>
  <c r="AO46" i="54"/>
  <c r="AQ46" i="54"/>
  <c r="AO47" i="35"/>
  <c r="AN47" i="35"/>
  <c r="K48" i="35"/>
  <c r="AR47" i="35"/>
  <c r="AP47" i="35"/>
  <c r="AQ47" i="35"/>
  <c r="AO46" i="53"/>
  <c r="AQ46" i="53"/>
  <c r="K47" i="53"/>
  <c r="AR46" i="53"/>
  <c r="AP46" i="53"/>
  <c r="AN46" i="53"/>
  <c r="K48" i="85"/>
  <c r="AO47" i="85"/>
  <c r="AQ47" i="85"/>
  <c r="AR47" i="85"/>
  <c r="AN47" i="85"/>
  <c r="AP47" i="85"/>
  <c r="AQ47" i="55"/>
  <c r="AR47" i="55"/>
  <c r="K48" i="55"/>
  <c r="AP47" i="55"/>
  <c r="AN47" i="55"/>
  <c r="AO47" i="55"/>
  <c r="AO48" i="44"/>
  <c r="AR48" i="44"/>
  <c r="AP48" i="44"/>
  <c r="K49" i="44"/>
  <c r="AN48" i="44"/>
  <c r="AQ48" i="44"/>
  <c r="AR47" i="10"/>
  <c r="AP47" i="10"/>
  <c r="AO47" i="10"/>
  <c r="K48" i="10"/>
  <c r="AN47" i="10"/>
  <c r="AQ47" i="10"/>
  <c r="K48" i="97"/>
  <c r="AP47" i="97"/>
  <c r="AN47" i="97"/>
  <c r="AR47" i="97"/>
  <c r="AQ47" i="97"/>
  <c r="AO47" i="97"/>
  <c r="K48" i="100"/>
  <c r="AQ47" i="100"/>
  <c r="AR47" i="100"/>
  <c r="AN47" i="100"/>
  <c r="AP47" i="100"/>
  <c r="AO47" i="100"/>
  <c r="AQ47" i="102"/>
  <c r="K48" i="102"/>
  <c r="AR47" i="102"/>
  <c r="AP47" i="102"/>
  <c r="AO47" i="102"/>
  <c r="AN47" i="102"/>
  <c r="K48" i="49"/>
  <c r="AR47" i="49"/>
  <c r="AO47" i="49"/>
  <c r="AN47" i="49"/>
  <c r="AQ47" i="49"/>
  <c r="AP47" i="49"/>
  <c r="K48" i="15"/>
  <c r="AN47" i="15"/>
  <c r="AQ47" i="15"/>
  <c r="AR47" i="15"/>
  <c r="AP47" i="15"/>
  <c r="AO47" i="15"/>
  <c r="AN47" i="95"/>
  <c r="AP47" i="95"/>
  <c r="K48" i="95"/>
  <c r="AR47" i="95"/>
  <c r="AO47" i="95"/>
  <c r="AQ47" i="95"/>
  <c r="AN47" i="89"/>
  <c r="AQ47" i="89"/>
  <c r="AP47" i="89"/>
  <c r="K48" i="89"/>
  <c r="AO47" i="89"/>
  <c r="AR47" i="89"/>
  <c r="AP47" i="42" l="1"/>
  <c r="AQ47" i="42"/>
  <c r="K48" i="42"/>
  <c r="AR47" i="42"/>
  <c r="AN47" i="42"/>
  <c r="AO47" i="42"/>
  <c r="AP48" i="96"/>
  <c r="AO48" i="96"/>
  <c r="K49" i="96"/>
  <c r="AR48" i="96"/>
  <c r="AN48" i="96"/>
  <c r="AQ48" i="96"/>
  <c r="K49" i="41"/>
  <c r="AR48" i="41"/>
  <c r="AO48" i="41"/>
  <c r="AP48" i="41"/>
  <c r="AN48" i="41"/>
  <c r="AQ48" i="41"/>
  <c r="AO48" i="49"/>
  <c r="AN48" i="49"/>
  <c r="K49" i="49"/>
  <c r="AR48" i="49"/>
  <c r="AP48" i="49"/>
  <c r="AQ48" i="49"/>
  <c r="K49" i="97"/>
  <c r="AR48" i="97"/>
  <c r="AQ48" i="97"/>
  <c r="AN48" i="97"/>
  <c r="AO48" i="97"/>
  <c r="AP48" i="97"/>
  <c r="K48" i="54"/>
  <c r="AO47" i="54"/>
  <c r="AP47" i="54"/>
  <c r="AR47" i="54"/>
  <c r="AQ47" i="54"/>
  <c r="AN47" i="54"/>
  <c r="AQ48" i="20"/>
  <c r="K49" i="20"/>
  <c r="AR48" i="20"/>
  <c r="AN48" i="20"/>
  <c r="AP48" i="20"/>
  <c r="AO48" i="20"/>
  <c r="K48" i="45"/>
  <c r="AR47" i="45"/>
  <c r="AP47" i="45"/>
  <c r="AO47" i="45"/>
  <c r="AQ47" i="45"/>
  <c r="AN47" i="45"/>
  <c r="AP48" i="103"/>
  <c r="K49" i="103"/>
  <c r="AR48" i="103"/>
  <c r="AN48" i="103"/>
  <c r="AO48" i="103"/>
  <c r="AQ48" i="103"/>
  <c r="K49" i="18"/>
  <c r="AN48" i="18"/>
  <c r="AR48" i="18"/>
  <c r="AP48" i="18"/>
  <c r="AO48" i="18"/>
  <c r="AQ48" i="18"/>
  <c r="AR48" i="15"/>
  <c r="K49" i="15"/>
  <c r="AP48" i="15"/>
  <c r="AN48" i="15"/>
  <c r="AQ48" i="15"/>
  <c r="AO48" i="15"/>
  <c r="AQ48" i="91"/>
  <c r="AO48" i="91"/>
  <c r="K49" i="91"/>
  <c r="AR48" i="91"/>
  <c r="AP48" i="91"/>
  <c r="AN48" i="91"/>
  <c r="AP48" i="102"/>
  <c r="AO48" i="102"/>
  <c r="K49" i="102"/>
  <c r="AR48" i="102"/>
  <c r="AN48" i="102"/>
  <c r="AQ48" i="102"/>
  <c r="AR49" i="44"/>
  <c r="AO49" i="44"/>
  <c r="AN49" i="44"/>
  <c r="K50" i="44"/>
  <c r="AP49" i="44"/>
  <c r="AQ49" i="44"/>
  <c r="AO48" i="85"/>
  <c r="AP48" i="85"/>
  <c r="K49" i="85"/>
  <c r="AR48" i="85"/>
  <c r="AN48" i="85"/>
  <c r="AQ48" i="85"/>
  <c r="K48" i="53"/>
  <c r="AR47" i="53"/>
  <c r="AO47" i="53"/>
  <c r="AQ47" i="53"/>
  <c r="AP47" i="53"/>
  <c r="AN47" i="53"/>
  <c r="AR48" i="35"/>
  <c r="AP48" i="35"/>
  <c r="AO48" i="35"/>
  <c r="K49" i="35"/>
  <c r="AN48" i="35"/>
  <c r="AQ48" i="35"/>
  <c r="K49" i="55"/>
  <c r="AR48" i="55"/>
  <c r="AP48" i="55"/>
  <c r="AO48" i="55"/>
  <c r="AN48" i="55"/>
  <c r="AQ48" i="55"/>
  <c r="AO48" i="51"/>
  <c r="K49" i="51"/>
  <c r="AR48" i="51"/>
  <c r="AP48" i="51"/>
  <c r="AN48" i="51"/>
  <c r="AQ48" i="51"/>
  <c r="K49" i="104"/>
  <c r="AQ48" i="104"/>
  <c r="AR48" i="104"/>
  <c r="AO48" i="104"/>
  <c r="AN48" i="104"/>
  <c r="AP48" i="104"/>
  <c r="AR48" i="92"/>
  <c r="AN48" i="92"/>
  <c r="K49" i="92"/>
  <c r="AP48" i="92"/>
  <c r="AO48" i="92"/>
  <c r="AQ48" i="92"/>
  <c r="AR47" i="86"/>
  <c r="AN47" i="86"/>
  <c r="AP47" i="86"/>
  <c r="AO47" i="86"/>
  <c r="K48" i="86"/>
  <c r="AQ47" i="86"/>
  <c r="AR48" i="84"/>
  <c r="K49" i="84"/>
  <c r="AN48" i="84"/>
  <c r="AO48" i="84"/>
  <c r="AP48" i="84"/>
  <c r="AQ48" i="84"/>
  <c r="AQ48" i="48"/>
  <c r="K49" i="48"/>
  <c r="AR48" i="48"/>
  <c r="AN48" i="48"/>
  <c r="AP48" i="48"/>
  <c r="AO48" i="48"/>
  <c r="AQ48" i="99"/>
  <c r="K49" i="99"/>
  <c r="AR48" i="99"/>
  <c r="AO48" i="99"/>
  <c r="AN48" i="99"/>
  <c r="AP48" i="99"/>
  <c r="K49" i="46"/>
  <c r="AP48" i="46"/>
  <c r="AR48" i="46"/>
  <c r="AO48" i="46"/>
  <c r="AN48" i="46"/>
  <c r="AQ48" i="46"/>
  <c r="K49" i="90"/>
  <c r="AR48" i="90"/>
  <c r="AN48" i="90"/>
  <c r="AP48" i="90"/>
  <c r="AO48" i="90"/>
  <c r="AQ48" i="90"/>
  <c r="AR47" i="50"/>
  <c r="AP47" i="50"/>
  <c r="AN47" i="50"/>
  <c r="K48" i="50"/>
  <c r="AO47" i="50"/>
  <c r="AQ47" i="50"/>
  <c r="K49" i="89"/>
  <c r="AP48" i="89"/>
  <c r="AR48" i="89"/>
  <c r="AO48" i="89"/>
  <c r="AN48" i="89"/>
  <c r="AQ48" i="89"/>
  <c r="AR48" i="88"/>
  <c r="AP48" i="88"/>
  <c r="AO48" i="88"/>
  <c r="K49" i="88"/>
  <c r="AN48" i="88"/>
  <c r="AQ48" i="88"/>
  <c r="K49" i="98"/>
  <c r="AN48" i="98"/>
  <c r="AQ48" i="98"/>
  <c r="AP48" i="98"/>
  <c r="AR48" i="98"/>
  <c r="AO48" i="98"/>
  <c r="AR48" i="13"/>
  <c r="K49" i="13"/>
  <c r="AQ48" i="13"/>
  <c r="AP48" i="13"/>
  <c r="AO48" i="13"/>
  <c r="AN48" i="13"/>
  <c r="AQ48" i="87"/>
  <c r="AR48" i="87"/>
  <c r="K49" i="87"/>
  <c r="AO48" i="87"/>
  <c r="AN48" i="87"/>
  <c r="AP48" i="87"/>
  <c r="AN47" i="43"/>
  <c r="AO47" i="43"/>
  <c r="K48" i="43"/>
  <c r="AR47" i="43"/>
  <c r="AP47" i="43"/>
  <c r="AQ47" i="43"/>
  <c r="AR48" i="95"/>
  <c r="K49" i="95"/>
  <c r="AO48" i="95"/>
  <c r="AN48" i="95"/>
  <c r="AP48" i="95"/>
  <c r="AQ48" i="95"/>
  <c r="AR48" i="100"/>
  <c r="AP48" i="100"/>
  <c r="K49" i="100"/>
  <c r="AO48" i="100"/>
  <c r="AN48" i="100"/>
  <c r="AQ48" i="100"/>
  <c r="AR48" i="83"/>
  <c r="AP48" i="83"/>
  <c r="AN48" i="83"/>
  <c r="K49" i="83"/>
  <c r="AO48" i="83"/>
  <c r="AQ48" i="83"/>
  <c r="K49" i="94"/>
  <c r="AR48" i="94"/>
  <c r="AO48" i="94"/>
  <c r="AP48" i="94"/>
  <c r="AN48" i="94"/>
  <c r="AQ48" i="94"/>
  <c r="K49" i="82"/>
  <c r="AR48" i="82"/>
  <c r="AO48" i="82"/>
  <c r="AP48" i="82"/>
  <c r="AN48" i="82"/>
  <c r="AQ48" i="82"/>
  <c r="K49" i="11"/>
  <c r="AR48" i="11"/>
  <c r="AO48" i="11"/>
  <c r="AN48" i="11"/>
  <c r="AP48" i="11"/>
  <c r="AQ48" i="11"/>
  <c r="AO48" i="52"/>
  <c r="AR48" i="52"/>
  <c r="AP48" i="52"/>
  <c r="K49" i="52"/>
  <c r="AN48" i="52"/>
  <c r="AQ48" i="52"/>
  <c r="K49" i="32"/>
  <c r="AN48" i="32"/>
  <c r="AO48" i="32"/>
  <c r="AR48" i="32"/>
  <c r="AP48" i="32"/>
  <c r="AQ48" i="32"/>
  <c r="K48" i="105"/>
  <c r="AN47" i="105"/>
  <c r="AO47" i="105"/>
  <c r="AQ47" i="105"/>
  <c r="AP47" i="105"/>
  <c r="AR47" i="105"/>
  <c r="AP48" i="47"/>
  <c r="AO48" i="47"/>
  <c r="K49" i="47"/>
  <c r="AQ48" i="47"/>
  <c r="AR48" i="47"/>
  <c r="AN48" i="47"/>
  <c r="AP48" i="10"/>
  <c r="AR48" i="10"/>
  <c r="AO48" i="10"/>
  <c r="K49" i="10"/>
  <c r="AN48" i="10"/>
  <c r="AQ48" i="10"/>
  <c r="AR48" i="101"/>
  <c r="AP48" i="101"/>
  <c r="K49" i="101"/>
  <c r="AN48" i="101"/>
  <c r="AQ48" i="101"/>
  <c r="AO48" i="101"/>
  <c r="K49" i="93"/>
  <c r="AR48" i="93"/>
  <c r="AP48" i="93"/>
  <c r="AQ48" i="93"/>
  <c r="AO48" i="93"/>
  <c r="AN48" i="93"/>
  <c r="AR48" i="16"/>
  <c r="AN48" i="16"/>
  <c r="AP48" i="16"/>
  <c r="K49" i="16"/>
  <c r="AO48" i="16"/>
  <c r="AQ48" i="16"/>
  <c r="K50" i="93" l="1"/>
  <c r="AP49" i="93"/>
  <c r="AR49" i="93"/>
  <c r="AN49" i="93"/>
  <c r="AO49" i="93"/>
  <c r="AQ49" i="93"/>
  <c r="AO49" i="48"/>
  <c r="AN49" i="48"/>
  <c r="K50" i="48"/>
  <c r="AP49" i="48"/>
  <c r="AR49" i="48"/>
  <c r="AQ49" i="48"/>
  <c r="K50" i="92"/>
  <c r="AO49" i="92"/>
  <c r="AQ49" i="92"/>
  <c r="AN49" i="92"/>
  <c r="AR49" i="92"/>
  <c r="AP49" i="92"/>
  <c r="K50" i="51"/>
  <c r="AO49" i="51"/>
  <c r="AN49" i="51"/>
  <c r="AR49" i="51"/>
  <c r="AP49" i="51"/>
  <c r="AQ49" i="51"/>
  <c r="K49" i="53"/>
  <c r="AN48" i="53"/>
  <c r="AR48" i="53"/>
  <c r="AP48" i="53"/>
  <c r="AQ48" i="53"/>
  <c r="AO48" i="53"/>
  <c r="AR49" i="15"/>
  <c r="AQ49" i="15"/>
  <c r="K50" i="15"/>
  <c r="AP49" i="15"/>
  <c r="AN49" i="15"/>
  <c r="AO49" i="15"/>
  <c r="AR49" i="102"/>
  <c r="AQ49" i="102"/>
  <c r="AP49" i="102"/>
  <c r="K50" i="102"/>
  <c r="AN49" i="102"/>
  <c r="AO49" i="102"/>
  <c r="AR49" i="91"/>
  <c r="AO49" i="91"/>
  <c r="AP49" i="91"/>
  <c r="K50" i="91"/>
  <c r="AQ49" i="91"/>
  <c r="AN49" i="91"/>
  <c r="AQ49" i="94"/>
  <c r="AR49" i="94"/>
  <c r="K50" i="94"/>
  <c r="AN49" i="94"/>
  <c r="AP49" i="94"/>
  <c r="AO49" i="94"/>
  <c r="AR49" i="83"/>
  <c r="AO49" i="83"/>
  <c r="K50" i="83"/>
  <c r="AN49" i="83"/>
  <c r="AP49" i="83"/>
  <c r="AQ49" i="83"/>
  <c r="AR48" i="43"/>
  <c r="AO48" i="43"/>
  <c r="AQ48" i="43"/>
  <c r="K49" i="43"/>
  <c r="AN48" i="43"/>
  <c r="AP48" i="43"/>
  <c r="K50" i="88"/>
  <c r="AR49" i="88"/>
  <c r="AO49" i="88"/>
  <c r="AN49" i="88"/>
  <c r="AQ49" i="88"/>
  <c r="AP49" i="88"/>
  <c r="AQ49" i="90"/>
  <c r="K50" i="90"/>
  <c r="AR49" i="90"/>
  <c r="AN49" i="90"/>
  <c r="AP49" i="90"/>
  <c r="AO49" i="90"/>
  <c r="K50" i="46"/>
  <c r="AR49" i="46"/>
  <c r="AP49" i="46"/>
  <c r="AO49" i="46"/>
  <c r="AN49" i="46"/>
  <c r="AQ49" i="46"/>
  <c r="K50" i="18"/>
  <c r="AO49" i="18"/>
  <c r="AR49" i="18"/>
  <c r="AN49" i="18"/>
  <c r="AQ49" i="18"/>
  <c r="AP49" i="18"/>
  <c r="AR49" i="95"/>
  <c r="AN49" i="95"/>
  <c r="AP49" i="95"/>
  <c r="K50" i="95"/>
  <c r="AQ49" i="95"/>
  <c r="AO49" i="95"/>
  <c r="K50" i="87"/>
  <c r="AR49" i="87"/>
  <c r="AN49" i="87"/>
  <c r="AP49" i="87"/>
  <c r="AO49" i="87"/>
  <c r="AQ49" i="87"/>
  <c r="AR49" i="13"/>
  <c r="AP49" i="13"/>
  <c r="AO49" i="13"/>
  <c r="K50" i="13"/>
  <c r="AQ49" i="13"/>
  <c r="AN49" i="13"/>
  <c r="AR49" i="35"/>
  <c r="K50" i="35"/>
  <c r="AN49" i="35"/>
  <c r="AQ49" i="35"/>
  <c r="AP49" i="35"/>
  <c r="AO49" i="35"/>
  <c r="K49" i="45"/>
  <c r="AP48" i="45"/>
  <c r="AO48" i="45"/>
  <c r="AR48" i="45"/>
  <c r="AN48" i="45"/>
  <c r="AQ48" i="45"/>
  <c r="K49" i="105"/>
  <c r="AR48" i="105"/>
  <c r="AO48" i="105"/>
  <c r="AN48" i="105"/>
  <c r="AP48" i="105"/>
  <c r="AQ48" i="105"/>
  <c r="K50" i="47"/>
  <c r="AN49" i="47"/>
  <c r="AO49" i="47"/>
  <c r="AQ49" i="47"/>
  <c r="AR49" i="47"/>
  <c r="AP49" i="47"/>
  <c r="AQ49" i="32"/>
  <c r="K50" i="32"/>
  <c r="AR49" i="32"/>
  <c r="AN49" i="32"/>
  <c r="AP49" i="32"/>
  <c r="AO49" i="32"/>
  <c r="AR49" i="84"/>
  <c r="AP49" i="84"/>
  <c r="AN49" i="84"/>
  <c r="AQ49" i="84"/>
  <c r="K50" i="84"/>
  <c r="AO49" i="84"/>
  <c r="K49" i="86"/>
  <c r="AR48" i="86"/>
  <c r="AP48" i="86"/>
  <c r="AO48" i="86"/>
  <c r="AN48" i="86"/>
  <c r="AQ48" i="86"/>
  <c r="AO49" i="20"/>
  <c r="AN49" i="20"/>
  <c r="K50" i="20"/>
  <c r="AR49" i="20"/>
  <c r="AP49" i="20"/>
  <c r="AQ49" i="20"/>
  <c r="K49" i="42"/>
  <c r="AR48" i="42"/>
  <c r="AN48" i="42"/>
  <c r="AO48" i="42"/>
  <c r="AP48" i="42"/>
  <c r="AQ48" i="42"/>
  <c r="AR49" i="89"/>
  <c r="AN49" i="89"/>
  <c r="K50" i="89"/>
  <c r="AQ49" i="89"/>
  <c r="AP49" i="89"/>
  <c r="AO49" i="89"/>
  <c r="AP49" i="99"/>
  <c r="AO49" i="99"/>
  <c r="K50" i="99"/>
  <c r="AR49" i="99"/>
  <c r="AN49" i="99"/>
  <c r="AQ49" i="99"/>
  <c r="AR49" i="16"/>
  <c r="AO49" i="16"/>
  <c r="K50" i="16"/>
  <c r="AN49" i="16"/>
  <c r="AP49" i="16"/>
  <c r="AQ49" i="16"/>
  <c r="AO49" i="52"/>
  <c r="K50" i="52"/>
  <c r="AP49" i="52"/>
  <c r="AQ49" i="52"/>
  <c r="AN49" i="52"/>
  <c r="AR49" i="52"/>
  <c r="K50" i="11"/>
  <c r="AQ49" i="11"/>
  <c r="AR49" i="11"/>
  <c r="AO49" i="11"/>
  <c r="AN49" i="11"/>
  <c r="AP49" i="11"/>
  <c r="AP49" i="82"/>
  <c r="K50" i="82"/>
  <c r="AR49" i="82"/>
  <c r="AO49" i="82"/>
  <c r="AN49" i="82"/>
  <c r="AQ49" i="82"/>
  <c r="K50" i="98"/>
  <c r="AR49" i="98"/>
  <c r="AP49" i="98"/>
  <c r="AN49" i="98"/>
  <c r="AQ49" i="98"/>
  <c r="AO49" i="98"/>
  <c r="AO48" i="50"/>
  <c r="AR48" i="50"/>
  <c r="AN48" i="50"/>
  <c r="K49" i="50"/>
  <c r="AQ48" i="50"/>
  <c r="AP48" i="50"/>
  <c r="AR50" i="44"/>
  <c r="K51" i="44"/>
  <c r="AO50" i="44"/>
  <c r="AN50" i="44"/>
  <c r="AP50" i="44"/>
  <c r="AQ50" i="44"/>
  <c r="AP49" i="103"/>
  <c r="AN49" i="103"/>
  <c r="K50" i="103"/>
  <c r="AR49" i="103"/>
  <c r="AO49" i="103"/>
  <c r="AQ49" i="103"/>
  <c r="AN49" i="101"/>
  <c r="AP49" i="101"/>
  <c r="K50" i="101"/>
  <c r="AR49" i="101"/>
  <c r="AO49" i="101"/>
  <c r="AQ49" i="101"/>
  <c r="AN49" i="85"/>
  <c r="AO49" i="85"/>
  <c r="K50" i="85"/>
  <c r="AR49" i="85"/>
  <c r="AQ49" i="85"/>
  <c r="AP49" i="85"/>
  <c r="AR49" i="49"/>
  <c r="K50" i="49"/>
  <c r="AP49" i="49"/>
  <c r="AQ49" i="49"/>
  <c r="AN49" i="49"/>
  <c r="AO49" i="49"/>
  <c r="AR49" i="10"/>
  <c r="AN49" i="10"/>
  <c r="AP49" i="10"/>
  <c r="K50" i="10"/>
  <c r="AQ49" i="10"/>
  <c r="AO49" i="10"/>
  <c r="AO49" i="100"/>
  <c r="K50" i="100"/>
  <c r="AR49" i="100"/>
  <c r="AP49" i="100"/>
  <c r="AN49" i="100"/>
  <c r="AQ49" i="100"/>
  <c r="AQ49" i="104"/>
  <c r="K50" i="104"/>
  <c r="AR49" i="104"/>
  <c r="AO49" i="104"/>
  <c r="AP49" i="104"/>
  <c r="AN49" i="104"/>
  <c r="AQ49" i="55"/>
  <c r="K50" i="55"/>
  <c r="AR49" i="55"/>
  <c r="AN49" i="55"/>
  <c r="AO49" i="55"/>
  <c r="AP49" i="55"/>
  <c r="AQ48" i="54"/>
  <c r="K49" i="54"/>
  <c r="AR48" i="54"/>
  <c r="AN48" i="54"/>
  <c r="AP48" i="54"/>
  <c r="AO48" i="54"/>
  <c r="AR49" i="97"/>
  <c r="AN49" i="97"/>
  <c r="AP49" i="97"/>
  <c r="K50" i="97"/>
  <c r="AO49" i="97"/>
  <c r="AQ49" i="97"/>
  <c r="AP49" i="41"/>
  <c r="K50" i="41"/>
  <c r="AQ49" i="41"/>
  <c r="AN49" i="41"/>
  <c r="AR49" i="41"/>
  <c r="AO49" i="41"/>
  <c r="AO49" i="96"/>
  <c r="AN49" i="96"/>
  <c r="K50" i="96"/>
  <c r="AR49" i="96"/>
  <c r="AP49" i="96"/>
  <c r="AQ49" i="96"/>
  <c r="K51" i="104" l="1"/>
  <c r="AO50" i="104"/>
  <c r="AN50" i="104"/>
  <c r="AR50" i="104"/>
  <c r="AP50" i="104"/>
  <c r="AQ50" i="104"/>
  <c r="K50" i="86"/>
  <c r="AP49" i="86"/>
  <c r="AO49" i="86"/>
  <c r="AR49" i="86"/>
  <c r="AN49" i="86"/>
  <c r="AQ49" i="86"/>
  <c r="AQ50" i="98"/>
  <c r="K51" i="98"/>
  <c r="AR50" i="98"/>
  <c r="AP50" i="98"/>
  <c r="AO50" i="98"/>
  <c r="AN50" i="98"/>
  <c r="K51" i="20"/>
  <c r="AR50" i="20"/>
  <c r="AP50" i="20"/>
  <c r="AO50" i="20"/>
  <c r="AN50" i="20"/>
  <c r="AQ50" i="20"/>
  <c r="AR50" i="32"/>
  <c r="AN50" i="32"/>
  <c r="K51" i="32"/>
  <c r="AO50" i="32"/>
  <c r="AQ50" i="32"/>
  <c r="AP50" i="32"/>
  <c r="K51" i="35"/>
  <c r="AR50" i="35"/>
  <c r="AN50" i="35"/>
  <c r="AP50" i="35"/>
  <c r="AQ50" i="35"/>
  <c r="AO50" i="35"/>
  <c r="AQ50" i="87"/>
  <c r="K51" i="87"/>
  <c r="AR50" i="87"/>
  <c r="AN50" i="87"/>
  <c r="AO50" i="87"/>
  <c r="AP50" i="87"/>
  <c r="AN50" i="88"/>
  <c r="AP50" i="88"/>
  <c r="K51" i="88"/>
  <c r="AR50" i="88"/>
  <c r="AO50" i="88"/>
  <c r="AQ50" i="88"/>
  <c r="AR49" i="43"/>
  <c r="K50" i="43"/>
  <c r="AQ49" i="43"/>
  <c r="AO49" i="43"/>
  <c r="AP49" i="43"/>
  <c r="AN49" i="43"/>
  <c r="AN50" i="101"/>
  <c r="AO50" i="101"/>
  <c r="K51" i="101"/>
  <c r="AR50" i="101"/>
  <c r="AP50" i="101"/>
  <c r="AQ50" i="101"/>
  <c r="AP50" i="18"/>
  <c r="K51" i="18"/>
  <c r="AO50" i="18"/>
  <c r="AN50" i="18"/>
  <c r="AR50" i="18"/>
  <c r="AQ50" i="18"/>
  <c r="K51" i="100"/>
  <c r="AP50" i="100"/>
  <c r="AR50" i="100"/>
  <c r="AN50" i="100"/>
  <c r="AO50" i="100"/>
  <c r="AQ50" i="100"/>
  <c r="AR50" i="52"/>
  <c r="AN50" i="52"/>
  <c r="AP50" i="52"/>
  <c r="AQ50" i="52"/>
  <c r="K51" i="52"/>
  <c r="AO50" i="52"/>
  <c r="AP50" i="16"/>
  <c r="AO50" i="16"/>
  <c r="K51" i="16"/>
  <c r="AN50" i="16"/>
  <c r="AR50" i="16"/>
  <c r="AQ50" i="16"/>
  <c r="AQ50" i="51"/>
  <c r="K51" i="51"/>
  <c r="AR50" i="51"/>
  <c r="AP50" i="51"/>
  <c r="AO50" i="51"/>
  <c r="AN50" i="51"/>
  <c r="AN49" i="54"/>
  <c r="AP49" i="54"/>
  <c r="K50" i="54"/>
  <c r="AR49" i="54"/>
  <c r="AO49" i="54"/>
  <c r="AQ49" i="54"/>
  <c r="AR50" i="85"/>
  <c r="AN50" i="85"/>
  <c r="AP50" i="85"/>
  <c r="AQ50" i="85"/>
  <c r="K51" i="85"/>
  <c r="AO50" i="85"/>
  <c r="AN50" i="82"/>
  <c r="AO50" i="82"/>
  <c r="K51" i="82"/>
  <c r="AR50" i="82"/>
  <c r="AP50" i="82"/>
  <c r="AQ50" i="82"/>
  <c r="K51" i="99"/>
  <c r="AR50" i="99"/>
  <c r="AN50" i="99"/>
  <c r="AO50" i="99"/>
  <c r="AQ50" i="99"/>
  <c r="AP50" i="99"/>
  <c r="AR50" i="13"/>
  <c r="AO50" i="13"/>
  <c r="AP50" i="13"/>
  <c r="K51" i="13"/>
  <c r="AN50" i="13"/>
  <c r="AQ50" i="13"/>
  <c r="AP50" i="91"/>
  <c r="AO50" i="91"/>
  <c r="AR50" i="91"/>
  <c r="AN50" i="91"/>
  <c r="K51" i="91"/>
  <c r="AQ50" i="91"/>
  <c r="K51" i="102"/>
  <c r="AR50" i="102"/>
  <c r="AQ50" i="102"/>
  <c r="AN50" i="102"/>
  <c r="AP50" i="102"/>
  <c r="AO50" i="102"/>
  <c r="K51" i="49"/>
  <c r="AR50" i="49"/>
  <c r="AO50" i="49"/>
  <c r="AP50" i="49"/>
  <c r="AQ50" i="49"/>
  <c r="AN50" i="49"/>
  <c r="K51" i="103"/>
  <c r="AN50" i="103"/>
  <c r="AP50" i="103"/>
  <c r="AR50" i="103"/>
  <c r="AO50" i="103"/>
  <c r="AQ50" i="103"/>
  <c r="AR51" i="44"/>
  <c r="AP51" i="44"/>
  <c r="AN51" i="44"/>
  <c r="K52" i="44"/>
  <c r="AQ51" i="44"/>
  <c r="AO51" i="44"/>
  <c r="AQ50" i="11"/>
  <c r="K51" i="11"/>
  <c r="AR50" i="11"/>
  <c r="AO50" i="11"/>
  <c r="AN50" i="11"/>
  <c r="AP50" i="11"/>
  <c r="AQ50" i="46"/>
  <c r="AR50" i="46"/>
  <c r="K51" i="46"/>
  <c r="AN50" i="46"/>
  <c r="AP50" i="46"/>
  <c r="AO50" i="46"/>
  <c r="AR50" i="55"/>
  <c r="AO50" i="55"/>
  <c r="K51" i="55"/>
  <c r="AP50" i="55"/>
  <c r="AN50" i="55"/>
  <c r="AQ50" i="55"/>
  <c r="AR50" i="10"/>
  <c r="AO50" i="10"/>
  <c r="AN50" i="10"/>
  <c r="K51" i="10"/>
  <c r="AQ50" i="10"/>
  <c r="AP50" i="10"/>
  <c r="K51" i="89"/>
  <c r="AR50" i="89"/>
  <c r="AO50" i="89"/>
  <c r="AP50" i="89"/>
  <c r="AQ50" i="89"/>
  <c r="AN50" i="89"/>
  <c r="K51" i="47"/>
  <c r="AO50" i="47"/>
  <c r="AQ50" i="47"/>
  <c r="AR50" i="47"/>
  <c r="AN50" i="47"/>
  <c r="AP50" i="47"/>
  <c r="AR49" i="105"/>
  <c r="AP49" i="105"/>
  <c r="AN49" i="105"/>
  <c r="K50" i="105"/>
  <c r="AO49" i="105"/>
  <c r="AQ49" i="105"/>
  <c r="K51" i="94"/>
  <c r="AR50" i="94"/>
  <c r="AN50" i="94"/>
  <c r="AP50" i="94"/>
  <c r="AO50" i="94"/>
  <c r="AQ50" i="94"/>
  <c r="AR50" i="15"/>
  <c r="K51" i="15"/>
  <c r="AP50" i="15"/>
  <c r="AO50" i="15"/>
  <c r="AN50" i="15"/>
  <c r="AQ50" i="15"/>
  <c r="AN50" i="92"/>
  <c r="AO50" i="92"/>
  <c r="K51" i="92"/>
  <c r="AR50" i="92"/>
  <c r="AP50" i="92"/>
  <c r="AQ50" i="92"/>
  <c r="AO50" i="97"/>
  <c r="AR50" i="97"/>
  <c r="AP50" i="97"/>
  <c r="K51" i="97"/>
  <c r="AN50" i="97"/>
  <c r="AQ50" i="97"/>
  <c r="AQ50" i="96"/>
  <c r="AP50" i="96"/>
  <c r="K51" i="96"/>
  <c r="AO50" i="96"/>
  <c r="AR50" i="96"/>
  <c r="AN50" i="96"/>
  <c r="K51" i="41"/>
  <c r="AP50" i="41"/>
  <c r="AO50" i="41"/>
  <c r="AQ50" i="41"/>
  <c r="AR50" i="41"/>
  <c r="AN50" i="41"/>
  <c r="AR49" i="50"/>
  <c r="AN49" i="50"/>
  <c r="K50" i="50"/>
  <c r="AP49" i="50"/>
  <c r="AQ49" i="50"/>
  <c r="AO49" i="50"/>
  <c r="K51" i="84"/>
  <c r="AR50" i="84"/>
  <c r="AN50" i="84"/>
  <c r="AP50" i="84"/>
  <c r="AO50" i="84"/>
  <c r="AQ50" i="84"/>
  <c r="AR50" i="95"/>
  <c r="AO50" i="95"/>
  <c r="K51" i="95"/>
  <c r="AN50" i="95"/>
  <c r="AQ50" i="95"/>
  <c r="AP50" i="95"/>
  <c r="AR50" i="90"/>
  <c r="AN50" i="90"/>
  <c r="AO50" i="90"/>
  <c r="K51" i="90"/>
  <c r="AQ50" i="90"/>
  <c r="AP50" i="90"/>
  <c r="AR50" i="83"/>
  <c r="K51" i="83"/>
  <c r="AP50" i="83"/>
  <c r="AN50" i="83"/>
  <c r="AQ50" i="83"/>
  <c r="AO50" i="83"/>
  <c r="K51" i="48"/>
  <c r="AR50" i="48"/>
  <c r="AO50" i="48"/>
  <c r="AP50" i="48"/>
  <c r="AQ50" i="48"/>
  <c r="AN50" i="48"/>
  <c r="AP49" i="42"/>
  <c r="AN49" i="42"/>
  <c r="K50" i="42"/>
  <c r="AR49" i="42"/>
  <c r="AO49" i="42"/>
  <c r="AQ49" i="42"/>
  <c r="AQ49" i="45"/>
  <c r="K50" i="45"/>
  <c r="AR49" i="45"/>
  <c r="AP49" i="45"/>
  <c r="AN49" i="45"/>
  <c r="AO49" i="45"/>
  <c r="K50" i="53"/>
  <c r="AR49" i="53"/>
  <c r="AO49" i="53"/>
  <c r="AN49" i="53"/>
  <c r="AP49" i="53"/>
  <c r="AQ49" i="53"/>
  <c r="K51" i="93"/>
  <c r="AN50" i="93"/>
  <c r="AR50" i="93"/>
  <c r="AQ50" i="93"/>
  <c r="AP50" i="93"/>
  <c r="AO50" i="93"/>
  <c r="K52" i="83" l="1"/>
  <c r="AR51" i="83"/>
  <c r="AP51" i="83"/>
  <c r="AN51" i="83"/>
  <c r="AQ51" i="83"/>
  <c r="AO51" i="83"/>
  <c r="AP51" i="49"/>
  <c r="K52" i="49"/>
  <c r="AR51" i="49"/>
  <c r="AQ51" i="49"/>
  <c r="AO51" i="49"/>
  <c r="AN51" i="49"/>
  <c r="K51" i="54"/>
  <c r="AR50" i="54"/>
  <c r="AN50" i="54"/>
  <c r="AP50" i="54"/>
  <c r="AQ50" i="54"/>
  <c r="AO50" i="54"/>
  <c r="AO51" i="32"/>
  <c r="AN51" i="32"/>
  <c r="K52" i="32"/>
  <c r="AR51" i="32"/>
  <c r="AP51" i="32"/>
  <c r="AQ51" i="32"/>
  <c r="AO51" i="103"/>
  <c r="AR51" i="103"/>
  <c r="AP51" i="103"/>
  <c r="K52" i="103"/>
  <c r="AQ51" i="103"/>
  <c r="AN51" i="103"/>
  <c r="AR50" i="43"/>
  <c r="AO50" i="43"/>
  <c r="AN50" i="43"/>
  <c r="AQ50" i="43"/>
  <c r="K51" i="43"/>
  <c r="AP50" i="43"/>
  <c r="AP51" i="95"/>
  <c r="AO51" i="95"/>
  <c r="AQ51" i="95"/>
  <c r="K52" i="95"/>
  <c r="AN51" i="95"/>
  <c r="AR51" i="95"/>
  <c r="K51" i="50"/>
  <c r="AQ50" i="50"/>
  <c r="AN50" i="50"/>
  <c r="AR50" i="50"/>
  <c r="AO50" i="50"/>
  <c r="AP50" i="50"/>
  <c r="AR51" i="92"/>
  <c r="AN51" i="92"/>
  <c r="AO51" i="92"/>
  <c r="AQ51" i="92"/>
  <c r="K52" i="92"/>
  <c r="AP51" i="92"/>
  <c r="AR51" i="10"/>
  <c r="AP51" i="10"/>
  <c r="K52" i="10"/>
  <c r="AN51" i="10"/>
  <c r="AQ51" i="10"/>
  <c r="AO51" i="10"/>
  <c r="AQ51" i="102"/>
  <c r="K52" i="102"/>
  <c r="AR51" i="102"/>
  <c r="AO51" i="102"/>
  <c r="AP51" i="102"/>
  <c r="AN51" i="102"/>
  <c r="AQ51" i="101"/>
  <c r="AO51" i="101"/>
  <c r="AN51" i="101"/>
  <c r="K52" i="101"/>
  <c r="AP51" i="101"/>
  <c r="AR51" i="101"/>
  <c r="AR51" i="87"/>
  <c r="AN51" i="87"/>
  <c r="K52" i="87"/>
  <c r="AP51" i="87"/>
  <c r="AQ51" i="87"/>
  <c r="AO51" i="87"/>
  <c r="K52" i="13"/>
  <c r="AR51" i="13"/>
  <c r="AO51" i="13"/>
  <c r="AP51" i="13"/>
  <c r="AQ51" i="13"/>
  <c r="AN51" i="13"/>
  <c r="AQ51" i="35"/>
  <c r="K52" i="35"/>
  <c r="AR51" i="35"/>
  <c r="AP51" i="35"/>
  <c r="AN51" i="35"/>
  <c r="AO51" i="35"/>
  <c r="K51" i="42"/>
  <c r="AR50" i="42"/>
  <c r="AN50" i="42"/>
  <c r="AP50" i="42"/>
  <c r="AO50" i="42"/>
  <c r="AQ50" i="42"/>
  <c r="AR51" i="47"/>
  <c r="AP51" i="47"/>
  <c r="K52" i="47"/>
  <c r="AQ51" i="47"/>
  <c r="AN51" i="47"/>
  <c r="AO51" i="47"/>
  <c r="K52" i="89"/>
  <c r="AR51" i="89"/>
  <c r="AN51" i="89"/>
  <c r="AO51" i="89"/>
  <c r="AP51" i="89"/>
  <c r="AQ51" i="89"/>
  <c r="AR51" i="82"/>
  <c r="AP51" i="82"/>
  <c r="AO51" i="82"/>
  <c r="K52" i="82"/>
  <c r="AQ51" i="82"/>
  <c r="AN51" i="82"/>
  <c r="K52" i="100"/>
  <c r="AQ51" i="100"/>
  <c r="AR51" i="100"/>
  <c r="AO51" i="100"/>
  <c r="AP51" i="100"/>
  <c r="AN51" i="100"/>
  <c r="K52" i="94"/>
  <c r="AP51" i="94"/>
  <c r="AN51" i="94"/>
  <c r="AO51" i="94"/>
  <c r="AR51" i="94"/>
  <c r="AQ51" i="94"/>
  <c r="AO51" i="11"/>
  <c r="AQ51" i="11"/>
  <c r="K52" i="11"/>
  <c r="AR51" i="11"/>
  <c r="AP51" i="11"/>
  <c r="AN51" i="11"/>
  <c r="K52" i="99"/>
  <c r="AO51" i="99"/>
  <c r="AP51" i="99"/>
  <c r="AR51" i="99"/>
  <c r="AN51" i="99"/>
  <c r="AQ51" i="99"/>
  <c r="AR51" i="52"/>
  <c r="K52" i="52"/>
  <c r="AP51" i="52"/>
  <c r="AO51" i="52"/>
  <c r="AQ51" i="52"/>
  <c r="AN51" i="52"/>
  <c r="AP51" i="18"/>
  <c r="AO51" i="18"/>
  <c r="K52" i="18"/>
  <c r="AR51" i="18"/>
  <c r="AQ51" i="18"/>
  <c r="AN51" i="18"/>
  <c r="K52" i="41"/>
  <c r="AR51" i="41"/>
  <c r="AQ51" i="41"/>
  <c r="AO51" i="41"/>
  <c r="AP51" i="41"/>
  <c r="AN51" i="41"/>
  <c r="AQ51" i="93"/>
  <c r="K52" i="93"/>
  <c r="AR51" i="93"/>
  <c r="AN51" i="93"/>
  <c r="AO51" i="93"/>
  <c r="AP51" i="93"/>
  <c r="K51" i="53"/>
  <c r="AQ50" i="53"/>
  <c r="AR50" i="53"/>
  <c r="AO50" i="53"/>
  <c r="AN50" i="53"/>
  <c r="AP50" i="53"/>
  <c r="AO51" i="84"/>
  <c r="AP51" i="84"/>
  <c r="K52" i="84"/>
  <c r="AR51" i="84"/>
  <c r="AN51" i="84"/>
  <c r="AQ51" i="84"/>
  <c r="K52" i="97"/>
  <c r="AR51" i="97"/>
  <c r="AO51" i="97"/>
  <c r="AN51" i="97"/>
  <c r="AP51" i="97"/>
  <c r="AQ51" i="97"/>
  <c r="AQ51" i="55"/>
  <c r="AP51" i="55"/>
  <c r="K52" i="55"/>
  <c r="AR51" i="55"/>
  <c r="AO51" i="55"/>
  <c r="AN51" i="55"/>
  <c r="K53" i="44"/>
  <c r="AP52" i="44"/>
  <c r="AR52" i="44"/>
  <c r="AQ52" i="44"/>
  <c r="AO52" i="44"/>
  <c r="AN52" i="44"/>
  <c r="AR51" i="91"/>
  <c r="K52" i="91"/>
  <c r="AO51" i="91"/>
  <c r="AP51" i="91"/>
  <c r="AQ51" i="91"/>
  <c r="AN51" i="91"/>
  <c r="AR51" i="85"/>
  <c r="K52" i="85"/>
  <c r="AQ51" i="85"/>
  <c r="AO51" i="85"/>
  <c r="AN51" i="85"/>
  <c r="AP51" i="85"/>
  <c r="AQ51" i="20"/>
  <c r="K52" i="20"/>
  <c r="AR51" i="20"/>
  <c r="AP51" i="20"/>
  <c r="AN51" i="20"/>
  <c r="AO51" i="20"/>
  <c r="AP50" i="86"/>
  <c r="AO50" i="86"/>
  <c r="K51" i="86"/>
  <c r="AR50" i="86"/>
  <c r="AQ50" i="86"/>
  <c r="AN50" i="86"/>
  <c r="AR50" i="45"/>
  <c r="AP50" i="45"/>
  <c r="K51" i="45"/>
  <c r="AO50" i="45"/>
  <c r="AQ50" i="45"/>
  <c r="AN50" i="45"/>
  <c r="K52" i="96"/>
  <c r="AR51" i="96"/>
  <c r="AO51" i="96"/>
  <c r="AP51" i="96"/>
  <c r="AQ51" i="96"/>
  <c r="AN51" i="96"/>
  <c r="AR51" i="51"/>
  <c r="AP51" i="51"/>
  <c r="K52" i="51"/>
  <c r="AN51" i="51"/>
  <c r="AQ51" i="51"/>
  <c r="AO51" i="51"/>
  <c r="K52" i="16"/>
  <c r="AN51" i="16"/>
  <c r="AP51" i="16"/>
  <c r="AR51" i="16"/>
  <c r="AO51" i="16"/>
  <c r="AQ51" i="16"/>
  <c r="AQ51" i="104"/>
  <c r="AR51" i="104"/>
  <c r="AN51" i="104"/>
  <c r="K52" i="104"/>
  <c r="AO51" i="104"/>
  <c r="AP51" i="104"/>
  <c r="K52" i="48"/>
  <c r="AN51" i="48"/>
  <c r="AR51" i="48"/>
  <c r="AP51" i="48"/>
  <c r="AQ51" i="48"/>
  <c r="AO51" i="48"/>
  <c r="K52" i="90"/>
  <c r="AP51" i="90"/>
  <c r="AR51" i="90"/>
  <c r="AN51" i="90"/>
  <c r="AQ51" i="90"/>
  <c r="AO51" i="90"/>
  <c r="K52" i="15"/>
  <c r="AR51" i="15"/>
  <c r="AQ51" i="15"/>
  <c r="AP51" i="15"/>
  <c r="AN51" i="15"/>
  <c r="AO51" i="15"/>
  <c r="K51" i="105"/>
  <c r="AR50" i="105"/>
  <c r="AO50" i="105"/>
  <c r="AP50" i="105"/>
  <c r="AN50" i="105"/>
  <c r="AQ50" i="105"/>
  <c r="AR51" i="46"/>
  <c r="AN51" i="46"/>
  <c r="K52" i="46"/>
  <c r="AP51" i="46"/>
  <c r="AO51" i="46"/>
  <c r="AQ51" i="46"/>
  <c r="AN51" i="88"/>
  <c r="AO51" i="88"/>
  <c r="K52" i="88"/>
  <c r="AR51" i="88"/>
  <c r="AP51" i="88"/>
  <c r="AQ51" i="88"/>
  <c r="AN51" i="98"/>
  <c r="AQ51" i="98"/>
  <c r="K52" i="98"/>
  <c r="AR51" i="98"/>
  <c r="AP51" i="98"/>
  <c r="AO51" i="98"/>
  <c r="AP52" i="84" l="1"/>
  <c r="AN52" i="84"/>
  <c r="K53" i="84"/>
  <c r="AR52" i="84"/>
  <c r="AQ52" i="84"/>
  <c r="AO52" i="84"/>
  <c r="AR52" i="52"/>
  <c r="AN52" i="52"/>
  <c r="K53" i="52"/>
  <c r="AO52" i="52"/>
  <c r="AQ52" i="52"/>
  <c r="AP52" i="52"/>
  <c r="AQ52" i="97"/>
  <c r="AR52" i="97"/>
  <c r="AP52" i="97"/>
  <c r="K53" i="97"/>
  <c r="AN52" i="97"/>
  <c r="AO52" i="97"/>
  <c r="K53" i="41"/>
  <c r="AQ52" i="41"/>
  <c r="AR52" i="41"/>
  <c r="AN52" i="41"/>
  <c r="AP52" i="41"/>
  <c r="AO52" i="41"/>
  <c r="K53" i="32"/>
  <c r="AP52" i="32"/>
  <c r="AO52" i="32"/>
  <c r="AR52" i="32"/>
  <c r="AN52" i="32"/>
  <c r="AQ52" i="32"/>
  <c r="AQ51" i="54"/>
  <c r="K52" i="54"/>
  <c r="AR51" i="54"/>
  <c r="AN51" i="54"/>
  <c r="AP51" i="54"/>
  <c r="AO51" i="54"/>
  <c r="K53" i="92"/>
  <c r="AR52" i="92"/>
  <c r="AN52" i="92"/>
  <c r="AO52" i="92"/>
  <c r="AP52" i="92"/>
  <c r="AQ52" i="92"/>
  <c r="AQ52" i="48"/>
  <c r="AR52" i="48"/>
  <c r="AN52" i="48"/>
  <c r="K53" i="48"/>
  <c r="AP52" i="48"/>
  <c r="AO52" i="48"/>
  <c r="AP51" i="105"/>
  <c r="AQ51" i="105"/>
  <c r="K52" i="105"/>
  <c r="AR51" i="105"/>
  <c r="AO51" i="105"/>
  <c r="AN51" i="105"/>
  <c r="K53" i="15"/>
  <c r="AP52" i="15"/>
  <c r="AR52" i="15"/>
  <c r="AO52" i="15"/>
  <c r="AQ52" i="15"/>
  <c r="AN52" i="15"/>
  <c r="AN52" i="20"/>
  <c r="AP52" i="20"/>
  <c r="AQ52" i="20"/>
  <c r="K53" i="20"/>
  <c r="AR52" i="20"/>
  <c r="AO52" i="20"/>
  <c r="AR52" i="91"/>
  <c r="AN52" i="91"/>
  <c r="AP52" i="91"/>
  <c r="K53" i="91"/>
  <c r="AQ52" i="91"/>
  <c r="AO52" i="91"/>
  <c r="AO52" i="18"/>
  <c r="AQ52" i="18"/>
  <c r="K53" i="18"/>
  <c r="AR52" i="18"/>
  <c r="AP52" i="18"/>
  <c r="AN52" i="18"/>
  <c r="AP52" i="99"/>
  <c r="K53" i="99"/>
  <c r="AR52" i="99"/>
  <c r="AN52" i="99"/>
  <c r="AO52" i="99"/>
  <c r="AQ52" i="99"/>
  <c r="K53" i="11"/>
  <c r="AR52" i="11"/>
  <c r="AN52" i="11"/>
  <c r="AO52" i="11"/>
  <c r="AP52" i="11"/>
  <c r="AQ52" i="11"/>
  <c r="AQ52" i="100"/>
  <c r="AR52" i="100"/>
  <c r="K53" i="100"/>
  <c r="AO52" i="100"/>
  <c r="AP52" i="100"/>
  <c r="AN52" i="100"/>
  <c r="AQ52" i="89"/>
  <c r="K53" i="89"/>
  <c r="AR52" i="89"/>
  <c r="AO52" i="89"/>
  <c r="AP52" i="89"/>
  <c r="AN52" i="89"/>
  <c r="AP52" i="49"/>
  <c r="AQ52" i="49"/>
  <c r="K53" i="49"/>
  <c r="AO52" i="49"/>
  <c r="AR52" i="49"/>
  <c r="AN52" i="49"/>
  <c r="K53" i="90"/>
  <c r="AQ52" i="90"/>
  <c r="AR52" i="90"/>
  <c r="AO52" i="90"/>
  <c r="AP52" i="90"/>
  <c r="AN52" i="90"/>
  <c r="AQ53" i="44"/>
  <c r="K54" i="44"/>
  <c r="AR53" i="44"/>
  <c r="AP53" i="44"/>
  <c r="AN53" i="44"/>
  <c r="AO53" i="44"/>
  <c r="AP52" i="47"/>
  <c r="AQ52" i="47"/>
  <c r="K53" i="47"/>
  <c r="AR52" i="47"/>
  <c r="AO52" i="47"/>
  <c r="AN52" i="47"/>
  <c r="AO52" i="103"/>
  <c r="AQ52" i="103"/>
  <c r="AN52" i="103"/>
  <c r="K53" i="103"/>
  <c r="AR52" i="103"/>
  <c r="AP52" i="103"/>
  <c r="K53" i="83"/>
  <c r="AP52" i="83"/>
  <c r="AR52" i="83"/>
  <c r="AQ52" i="83"/>
  <c r="AO52" i="83"/>
  <c r="AN52" i="83"/>
  <c r="K53" i="102"/>
  <c r="AR52" i="102"/>
  <c r="AP52" i="102"/>
  <c r="AQ52" i="102"/>
  <c r="AO52" i="102"/>
  <c r="AN52" i="102"/>
  <c r="AO52" i="96"/>
  <c r="AQ52" i="96"/>
  <c r="K53" i="96"/>
  <c r="AR52" i="96"/>
  <c r="AP52" i="96"/>
  <c r="AN52" i="96"/>
  <c r="AR52" i="46"/>
  <c r="AN52" i="46"/>
  <c r="AP52" i="46"/>
  <c r="K53" i="46"/>
  <c r="AO52" i="46"/>
  <c r="AQ52" i="46"/>
  <c r="AR52" i="85"/>
  <c r="AN52" i="85"/>
  <c r="AP52" i="85"/>
  <c r="AQ52" i="85"/>
  <c r="K53" i="85"/>
  <c r="AO52" i="85"/>
  <c r="K53" i="82"/>
  <c r="AR52" i="82"/>
  <c r="AN52" i="82"/>
  <c r="AO52" i="82"/>
  <c r="AP52" i="82"/>
  <c r="AQ52" i="82"/>
  <c r="K53" i="35"/>
  <c r="AN52" i="35"/>
  <c r="AO52" i="35"/>
  <c r="AR52" i="35"/>
  <c r="AP52" i="35"/>
  <c r="AQ52" i="35"/>
  <c r="K52" i="50"/>
  <c r="AQ51" i="50"/>
  <c r="AR51" i="50"/>
  <c r="AP51" i="50"/>
  <c r="AN51" i="50"/>
  <c r="AO51" i="50"/>
  <c r="K53" i="16"/>
  <c r="AN52" i="16"/>
  <c r="AR52" i="16"/>
  <c r="AQ52" i="16"/>
  <c r="AO52" i="16"/>
  <c r="AP52" i="16"/>
  <c r="AR51" i="86"/>
  <c r="AN51" i="86"/>
  <c r="AP51" i="86"/>
  <c r="K52" i="86"/>
  <c r="AQ51" i="86"/>
  <c r="AO51" i="86"/>
  <c r="K53" i="98"/>
  <c r="AR52" i="98"/>
  <c r="AO52" i="98"/>
  <c r="AN52" i="98"/>
  <c r="AQ52" i="98"/>
  <c r="AP52" i="98"/>
  <c r="K52" i="45"/>
  <c r="AN51" i="45"/>
  <c r="AP51" i="45"/>
  <c r="AR51" i="45"/>
  <c r="AO51" i="45"/>
  <c r="AQ51" i="45"/>
  <c r="AN51" i="42"/>
  <c r="AR51" i="42"/>
  <c r="AP51" i="42"/>
  <c r="K52" i="42"/>
  <c r="AO51" i="42"/>
  <c r="AQ51" i="42"/>
  <c r="AP52" i="10"/>
  <c r="AQ52" i="10"/>
  <c r="AN52" i="10"/>
  <c r="K53" i="10"/>
  <c r="AR52" i="10"/>
  <c r="AO52" i="10"/>
  <c r="AO51" i="43"/>
  <c r="AN51" i="43"/>
  <c r="AP51" i="43"/>
  <c r="K52" i="43"/>
  <c r="AR51" i="43"/>
  <c r="AQ51" i="43"/>
  <c r="AQ52" i="94"/>
  <c r="AO52" i="94"/>
  <c r="AR52" i="94"/>
  <c r="K53" i="94"/>
  <c r="AP52" i="94"/>
  <c r="AN52" i="94"/>
  <c r="K53" i="88"/>
  <c r="AQ52" i="88"/>
  <c r="AO52" i="88"/>
  <c r="AR52" i="88"/>
  <c r="AP52" i="88"/>
  <c r="AN52" i="88"/>
  <c r="K53" i="104"/>
  <c r="AR52" i="104"/>
  <c r="AQ52" i="104"/>
  <c r="AP52" i="104"/>
  <c r="AN52" i="104"/>
  <c r="AO52" i="104"/>
  <c r="AP52" i="13"/>
  <c r="AO52" i="13"/>
  <c r="K53" i="13"/>
  <c r="AR52" i="13"/>
  <c r="AN52" i="13"/>
  <c r="AQ52" i="13"/>
  <c r="AN52" i="87"/>
  <c r="AQ52" i="87"/>
  <c r="K53" i="87"/>
  <c r="AR52" i="87"/>
  <c r="AP52" i="87"/>
  <c r="AO52" i="87"/>
  <c r="AR52" i="101"/>
  <c r="AO52" i="101"/>
  <c r="AN52" i="101"/>
  <c r="AQ52" i="101"/>
  <c r="K53" i="101"/>
  <c r="AP52" i="101"/>
  <c r="AP52" i="51"/>
  <c r="AN52" i="51"/>
  <c r="K53" i="51"/>
  <c r="AR52" i="51"/>
  <c r="AO52" i="51"/>
  <c r="AQ52" i="51"/>
  <c r="AR52" i="55"/>
  <c r="K53" i="55"/>
  <c r="AN52" i="55"/>
  <c r="AP52" i="55"/>
  <c r="AO52" i="55"/>
  <c r="AQ52" i="55"/>
  <c r="K52" i="53"/>
  <c r="AN51" i="53"/>
  <c r="AR51" i="53"/>
  <c r="AP51" i="53"/>
  <c r="AO51" i="53"/>
  <c r="AQ51" i="53"/>
  <c r="K53" i="93"/>
  <c r="AO52" i="93"/>
  <c r="AN52" i="93"/>
  <c r="AR52" i="93"/>
  <c r="AP52" i="93"/>
  <c r="AQ52" i="93"/>
  <c r="AO52" i="95"/>
  <c r="AR52" i="95"/>
  <c r="AN52" i="95"/>
  <c r="AP52" i="95"/>
  <c r="K53" i="95"/>
  <c r="AQ52" i="95"/>
  <c r="AR53" i="49" l="1"/>
  <c r="AO53" i="49"/>
  <c r="K54" i="49"/>
  <c r="AN53" i="49"/>
  <c r="AQ53" i="49"/>
  <c r="AP53" i="49"/>
  <c r="AQ53" i="88"/>
  <c r="K54" i="88"/>
  <c r="AR53" i="88"/>
  <c r="AN53" i="88"/>
  <c r="AP53" i="88"/>
  <c r="AO53" i="88"/>
  <c r="AQ53" i="98"/>
  <c r="K54" i="98"/>
  <c r="AR53" i="98"/>
  <c r="AP53" i="98"/>
  <c r="AN53" i="98"/>
  <c r="AO53" i="98"/>
  <c r="AN53" i="82"/>
  <c r="AO53" i="82"/>
  <c r="AR53" i="82"/>
  <c r="K54" i="82"/>
  <c r="AP53" i="82"/>
  <c r="AQ53" i="82"/>
  <c r="AO53" i="46"/>
  <c r="AN53" i="46"/>
  <c r="AP53" i="46"/>
  <c r="K54" i="46"/>
  <c r="AR53" i="46"/>
  <c r="AQ53" i="46"/>
  <c r="AQ53" i="83"/>
  <c r="K54" i="83"/>
  <c r="AR53" i="83"/>
  <c r="AO53" i="83"/>
  <c r="AP53" i="83"/>
  <c r="AN53" i="83"/>
  <c r="AN53" i="11"/>
  <c r="AR53" i="11"/>
  <c r="AO53" i="11"/>
  <c r="K54" i="11"/>
  <c r="AQ53" i="11"/>
  <c r="AP53" i="11"/>
  <c r="AR53" i="85"/>
  <c r="K54" i="85"/>
  <c r="AO53" i="85"/>
  <c r="AP53" i="85"/>
  <c r="AN53" i="85"/>
  <c r="AQ53" i="85"/>
  <c r="AQ53" i="15"/>
  <c r="K54" i="15"/>
  <c r="AR53" i="15"/>
  <c r="AP53" i="15"/>
  <c r="AN53" i="15"/>
  <c r="AO53" i="15"/>
  <c r="AR53" i="95"/>
  <c r="AN53" i="95"/>
  <c r="AO53" i="95"/>
  <c r="AP53" i="95"/>
  <c r="AQ53" i="95"/>
  <c r="K54" i="95"/>
  <c r="K54" i="16"/>
  <c r="AQ53" i="16"/>
  <c r="AR53" i="16"/>
  <c r="AP53" i="16"/>
  <c r="AN53" i="16"/>
  <c r="AO53" i="16"/>
  <c r="K54" i="96"/>
  <c r="AN53" i="96"/>
  <c r="AP53" i="96"/>
  <c r="AR53" i="96"/>
  <c r="AO53" i="96"/>
  <c r="AQ53" i="96"/>
  <c r="AQ53" i="47"/>
  <c r="AN53" i="47"/>
  <c r="K54" i="47"/>
  <c r="AO53" i="47"/>
  <c r="AR53" i="47"/>
  <c r="AP53" i="47"/>
  <c r="K54" i="99"/>
  <c r="AR53" i="99"/>
  <c r="AP53" i="99"/>
  <c r="AO53" i="99"/>
  <c r="AN53" i="99"/>
  <c r="AQ53" i="99"/>
  <c r="AQ53" i="92"/>
  <c r="K54" i="92"/>
  <c r="AO53" i="92"/>
  <c r="AR53" i="92"/>
  <c r="AP53" i="92"/>
  <c r="AN53" i="92"/>
  <c r="AQ53" i="52"/>
  <c r="AP53" i="52"/>
  <c r="K54" i="52"/>
  <c r="AO53" i="52"/>
  <c r="AR53" i="52"/>
  <c r="AN53" i="52"/>
  <c r="AR53" i="84"/>
  <c r="K54" i="84"/>
  <c r="AQ53" i="84"/>
  <c r="AO53" i="84"/>
  <c r="AN53" i="84"/>
  <c r="AP53" i="84"/>
  <c r="K54" i="104"/>
  <c r="AO53" i="104"/>
  <c r="AN53" i="104"/>
  <c r="AQ53" i="104"/>
  <c r="AR53" i="104"/>
  <c r="AP53" i="104"/>
  <c r="AR53" i="103"/>
  <c r="K54" i="103"/>
  <c r="AN53" i="103"/>
  <c r="AO53" i="103"/>
  <c r="AQ53" i="103"/>
  <c r="AP53" i="103"/>
  <c r="K54" i="20"/>
  <c r="AR53" i="20"/>
  <c r="AO53" i="20"/>
  <c r="AP53" i="20"/>
  <c r="AN53" i="20"/>
  <c r="AQ53" i="20"/>
  <c r="AR52" i="86"/>
  <c r="K53" i="86"/>
  <c r="AO52" i="86"/>
  <c r="AP52" i="86"/>
  <c r="AN52" i="86"/>
  <c r="AQ52" i="86"/>
  <c r="AO52" i="50"/>
  <c r="K53" i="50"/>
  <c r="AR52" i="50"/>
  <c r="AQ52" i="50"/>
  <c r="AP52" i="50"/>
  <c r="AN52" i="50"/>
  <c r="AN53" i="101"/>
  <c r="AR53" i="101"/>
  <c r="AP53" i="101"/>
  <c r="AO53" i="101"/>
  <c r="K54" i="101"/>
  <c r="AQ53" i="101"/>
  <c r="AR53" i="10"/>
  <c r="AO53" i="10"/>
  <c r="K54" i="10"/>
  <c r="AN53" i="10"/>
  <c r="AP53" i="10"/>
  <c r="AQ53" i="10"/>
  <c r="K54" i="18"/>
  <c r="AP53" i="18"/>
  <c r="AN53" i="18"/>
  <c r="AR53" i="18"/>
  <c r="AO53" i="18"/>
  <c r="AQ53" i="18"/>
  <c r="AQ53" i="90"/>
  <c r="K54" i="90"/>
  <c r="AR53" i="90"/>
  <c r="AN53" i="90"/>
  <c r="AP53" i="90"/>
  <c r="AO53" i="90"/>
  <c r="AR53" i="87"/>
  <c r="AN53" i="87"/>
  <c r="K54" i="87"/>
  <c r="AP53" i="87"/>
  <c r="AO53" i="87"/>
  <c r="AQ53" i="87"/>
  <c r="AO52" i="43"/>
  <c r="AR52" i="43"/>
  <c r="AQ52" i="43"/>
  <c r="AP52" i="43"/>
  <c r="K53" i="43"/>
  <c r="AN52" i="43"/>
  <c r="K54" i="93"/>
  <c r="AQ53" i="93"/>
  <c r="AR53" i="93"/>
  <c r="AN53" i="93"/>
  <c r="AO53" i="93"/>
  <c r="AP53" i="93"/>
  <c r="AQ53" i="102"/>
  <c r="AR53" i="102"/>
  <c r="AP53" i="102"/>
  <c r="K54" i="102"/>
  <c r="AO53" i="102"/>
  <c r="AN53" i="102"/>
  <c r="K54" i="89"/>
  <c r="AR53" i="89"/>
  <c r="AQ53" i="89"/>
  <c r="AP53" i="89"/>
  <c r="AO53" i="89"/>
  <c r="AN53" i="89"/>
  <c r="K54" i="100"/>
  <c r="AR53" i="100"/>
  <c r="AO53" i="100"/>
  <c r="AQ53" i="100"/>
  <c r="AN53" i="100"/>
  <c r="AP53" i="100"/>
  <c r="K53" i="54"/>
  <c r="AO52" i="54"/>
  <c r="AP52" i="54"/>
  <c r="AQ52" i="54"/>
  <c r="AR52" i="54"/>
  <c r="AN52" i="54"/>
  <c r="AQ53" i="32"/>
  <c r="K54" i="32"/>
  <c r="AR53" i="32"/>
  <c r="AP53" i="32"/>
  <c r="AO53" i="32"/>
  <c r="AN53" i="32"/>
  <c r="AQ52" i="53"/>
  <c r="AR52" i="53"/>
  <c r="AP52" i="53"/>
  <c r="K53" i="53"/>
  <c r="AN52" i="53"/>
  <c r="AO52" i="53"/>
  <c r="AR53" i="55"/>
  <c r="AN53" i="55"/>
  <c r="K54" i="55"/>
  <c r="AO53" i="55"/>
  <c r="AQ53" i="55"/>
  <c r="AP53" i="55"/>
  <c r="AR53" i="51"/>
  <c r="AO53" i="51"/>
  <c r="AQ53" i="51"/>
  <c r="AN53" i="51"/>
  <c r="K54" i="51"/>
  <c r="AP53" i="51"/>
  <c r="K54" i="94"/>
  <c r="AR53" i="94"/>
  <c r="AP53" i="94"/>
  <c r="AO53" i="94"/>
  <c r="AN53" i="94"/>
  <c r="AQ53" i="94"/>
  <c r="K53" i="42"/>
  <c r="AR52" i="42"/>
  <c r="AN52" i="42"/>
  <c r="AP52" i="42"/>
  <c r="AO52" i="42"/>
  <c r="AQ52" i="42"/>
  <c r="AP52" i="45"/>
  <c r="K53" i="45"/>
  <c r="AR52" i="45"/>
  <c r="AN52" i="45"/>
  <c r="AQ52" i="45"/>
  <c r="AO52" i="45"/>
  <c r="AR54" i="44"/>
  <c r="AP54" i="44"/>
  <c r="AN54" i="44"/>
  <c r="AO54" i="44"/>
  <c r="AQ54" i="44"/>
  <c r="K55" i="44"/>
  <c r="AR53" i="91"/>
  <c r="AO53" i="91"/>
  <c r="AN53" i="91"/>
  <c r="AQ53" i="91"/>
  <c r="AP53" i="91"/>
  <c r="K54" i="91"/>
  <c r="AR52" i="105"/>
  <c r="AO52" i="105"/>
  <c r="K53" i="105"/>
  <c r="AP52" i="105"/>
  <c r="AQ52" i="105"/>
  <c r="AN52" i="105"/>
  <c r="K54" i="48"/>
  <c r="AR53" i="48"/>
  <c r="AN53" i="48"/>
  <c r="AO53" i="48"/>
  <c r="AP53" i="48"/>
  <c r="AQ53" i="48"/>
  <c r="AR53" i="97"/>
  <c r="K54" i="97"/>
  <c r="AN53" i="97"/>
  <c r="AO53" i="97"/>
  <c r="AP53" i="97"/>
  <c r="AQ53" i="97"/>
  <c r="AR53" i="13"/>
  <c r="AN53" i="13"/>
  <c r="AQ53" i="13"/>
  <c r="K54" i="13"/>
  <c r="AO53" i="13"/>
  <c r="AP53" i="13"/>
  <c r="AQ53" i="35"/>
  <c r="AR53" i="35"/>
  <c r="AO53" i="35"/>
  <c r="K54" i="35"/>
  <c r="AN53" i="35"/>
  <c r="AP53" i="35"/>
  <c r="K54" i="41"/>
  <c r="AQ53" i="41"/>
  <c r="AR53" i="41"/>
  <c r="AP53" i="41"/>
  <c r="AN53" i="41"/>
  <c r="AO53" i="41"/>
  <c r="AO54" i="10" l="1"/>
  <c r="AQ54" i="10"/>
  <c r="K55" i="10"/>
  <c r="AN54" i="10"/>
  <c r="AP54" i="10"/>
  <c r="AR54" i="10"/>
  <c r="AR54" i="51"/>
  <c r="AP54" i="51"/>
  <c r="K55" i="51"/>
  <c r="AO54" i="51"/>
  <c r="AQ54" i="51"/>
  <c r="AN54" i="51"/>
  <c r="K54" i="86"/>
  <c r="AR53" i="86"/>
  <c r="AN53" i="86"/>
  <c r="AO53" i="86"/>
  <c r="AQ53" i="86"/>
  <c r="AP53" i="86"/>
  <c r="AR54" i="84"/>
  <c r="AN54" i="84"/>
  <c r="K55" i="84"/>
  <c r="AP54" i="84"/>
  <c r="AO54" i="84"/>
  <c r="AQ54" i="84"/>
  <c r="K55" i="82"/>
  <c r="AO54" i="82"/>
  <c r="AR54" i="82"/>
  <c r="AP54" i="82"/>
  <c r="AN54" i="82"/>
  <c r="AQ54" i="82"/>
  <c r="AN53" i="45"/>
  <c r="AP53" i="45"/>
  <c r="K54" i="45"/>
  <c r="AR53" i="45"/>
  <c r="AO53" i="45"/>
  <c r="AQ53" i="45"/>
  <c r="AR53" i="53"/>
  <c r="AP53" i="53"/>
  <c r="AN53" i="53"/>
  <c r="K54" i="53"/>
  <c r="AO53" i="53"/>
  <c r="AQ53" i="53"/>
  <c r="AQ54" i="89"/>
  <c r="K55" i="89"/>
  <c r="AP54" i="89"/>
  <c r="AN54" i="89"/>
  <c r="AR54" i="89"/>
  <c r="AO54" i="89"/>
  <c r="AR54" i="87"/>
  <c r="AP54" i="87"/>
  <c r="K55" i="87"/>
  <c r="AO54" i="87"/>
  <c r="AN54" i="87"/>
  <c r="AQ54" i="87"/>
  <c r="AR54" i="90"/>
  <c r="AQ54" i="90"/>
  <c r="K55" i="90"/>
  <c r="AO54" i="90"/>
  <c r="AN54" i="90"/>
  <c r="AP54" i="90"/>
  <c r="AQ53" i="50"/>
  <c r="AO53" i="50"/>
  <c r="AN53" i="50"/>
  <c r="K54" i="50"/>
  <c r="AR53" i="50"/>
  <c r="AP53" i="50"/>
  <c r="AR54" i="85"/>
  <c r="AN54" i="85"/>
  <c r="AQ54" i="85"/>
  <c r="K55" i="85"/>
  <c r="AP54" i="85"/>
  <c r="AO54" i="85"/>
  <c r="AR54" i="95"/>
  <c r="AO54" i="95"/>
  <c r="AN54" i="95"/>
  <c r="AP54" i="95"/>
  <c r="K55" i="95"/>
  <c r="AQ54" i="95"/>
  <c r="AP54" i="35"/>
  <c r="AR54" i="35"/>
  <c r="AQ54" i="35"/>
  <c r="AO54" i="35"/>
  <c r="K55" i="35"/>
  <c r="AN54" i="35"/>
  <c r="AO54" i="48"/>
  <c r="AN54" i="48"/>
  <c r="K55" i="48"/>
  <c r="AQ54" i="48"/>
  <c r="AR54" i="48"/>
  <c r="AP54" i="48"/>
  <c r="K56" i="44"/>
  <c r="AP55" i="44"/>
  <c r="AR55" i="44"/>
  <c r="AQ55" i="44"/>
  <c r="AN55" i="44"/>
  <c r="AO55" i="44"/>
  <c r="K55" i="94"/>
  <c r="AN54" i="94"/>
  <c r="AR54" i="94"/>
  <c r="AO54" i="94"/>
  <c r="AP54" i="94"/>
  <c r="AQ54" i="94"/>
  <c r="AN54" i="55"/>
  <c r="AP54" i="55"/>
  <c r="K55" i="55"/>
  <c r="AQ54" i="55"/>
  <c r="AR54" i="55"/>
  <c r="AO54" i="55"/>
  <c r="K55" i="101"/>
  <c r="AR54" i="101"/>
  <c r="AO54" i="101"/>
  <c r="AN54" i="101"/>
  <c r="AP54" i="101"/>
  <c r="AQ54" i="101"/>
  <c r="K55" i="11"/>
  <c r="AR54" i="11"/>
  <c r="AO54" i="11"/>
  <c r="AN54" i="11"/>
  <c r="AP54" i="11"/>
  <c r="AQ54" i="11"/>
  <c r="AO54" i="98"/>
  <c r="AN54" i="98"/>
  <c r="K55" i="98"/>
  <c r="AR54" i="98"/>
  <c r="AP54" i="98"/>
  <c r="AQ54" i="98"/>
  <c r="AO54" i="49"/>
  <c r="AQ54" i="49"/>
  <c r="AP54" i="49"/>
  <c r="K55" i="49"/>
  <c r="AR54" i="49"/>
  <c r="AN54" i="49"/>
  <c r="AQ54" i="99"/>
  <c r="AR54" i="99"/>
  <c r="AP54" i="99"/>
  <c r="K55" i="99"/>
  <c r="AO54" i="99"/>
  <c r="AN54" i="99"/>
  <c r="K54" i="105"/>
  <c r="AN53" i="105"/>
  <c r="AO53" i="105"/>
  <c r="AR53" i="105"/>
  <c r="AP53" i="105"/>
  <c r="AQ53" i="105"/>
  <c r="AR54" i="91"/>
  <c r="AP54" i="91"/>
  <c r="K55" i="91"/>
  <c r="AN54" i="91"/>
  <c r="AQ54" i="91"/>
  <c r="AO54" i="91"/>
  <c r="AQ53" i="42"/>
  <c r="K54" i="42"/>
  <c r="AO53" i="42"/>
  <c r="AR53" i="42"/>
  <c r="AP53" i="42"/>
  <c r="AN53" i="42"/>
  <c r="K55" i="32"/>
  <c r="AR54" i="32"/>
  <c r="AN54" i="32"/>
  <c r="AP54" i="32"/>
  <c r="AO54" i="32"/>
  <c r="AQ54" i="32"/>
  <c r="AR54" i="47"/>
  <c r="AP54" i="47"/>
  <c r="AO54" i="47"/>
  <c r="K55" i="47"/>
  <c r="AN54" i="47"/>
  <c r="AQ54" i="47"/>
  <c r="AQ54" i="104"/>
  <c r="K55" i="104"/>
  <c r="AR54" i="104"/>
  <c r="AN54" i="104"/>
  <c r="AO54" i="104"/>
  <c r="AP54" i="104"/>
  <c r="AN54" i="100"/>
  <c r="AQ54" i="100"/>
  <c r="K55" i="100"/>
  <c r="AR54" i="100"/>
  <c r="AO54" i="100"/>
  <c r="AP54" i="100"/>
  <c r="AN54" i="96"/>
  <c r="K55" i="96"/>
  <c r="AR54" i="96"/>
  <c r="AP54" i="96"/>
  <c r="AO54" i="96"/>
  <c r="AQ54" i="96"/>
  <c r="K55" i="16"/>
  <c r="AQ54" i="16"/>
  <c r="AR54" i="16"/>
  <c r="AN54" i="16"/>
  <c r="AO54" i="16"/>
  <c r="AP54" i="16"/>
  <c r="K55" i="83"/>
  <c r="AR54" i="83"/>
  <c r="AN54" i="83"/>
  <c r="AP54" i="83"/>
  <c r="AO54" i="83"/>
  <c r="AQ54" i="83"/>
  <c r="K55" i="46"/>
  <c r="AR54" i="46"/>
  <c r="AN54" i="46"/>
  <c r="AO54" i="46"/>
  <c r="AP54" i="46"/>
  <c r="AQ54" i="46"/>
  <c r="AQ54" i="41"/>
  <c r="AP54" i="41"/>
  <c r="AR54" i="41"/>
  <c r="K55" i="41"/>
  <c r="AO54" i="41"/>
  <c r="AN54" i="41"/>
  <c r="AR54" i="13"/>
  <c r="AN54" i="13"/>
  <c r="AO54" i="13"/>
  <c r="K55" i="13"/>
  <c r="AQ54" i="13"/>
  <c r="AP54" i="13"/>
  <c r="AR54" i="102"/>
  <c r="AP54" i="102"/>
  <c r="K55" i="102"/>
  <c r="AO54" i="102"/>
  <c r="AQ54" i="102"/>
  <c r="AN54" i="102"/>
  <c r="K54" i="43"/>
  <c r="AR53" i="43"/>
  <c r="AN53" i="43"/>
  <c r="AP53" i="43"/>
  <c r="AO53" i="43"/>
  <c r="AQ53" i="43"/>
  <c r="AO54" i="52"/>
  <c r="AN54" i="52"/>
  <c r="K55" i="52"/>
  <c r="AQ54" i="52"/>
  <c r="AR54" i="52"/>
  <c r="AP54" i="52"/>
  <c r="AR54" i="92"/>
  <c r="AP54" i="92"/>
  <c r="AO54" i="92"/>
  <c r="AN54" i="92"/>
  <c r="AQ54" i="92"/>
  <c r="K55" i="92"/>
  <c r="K55" i="88"/>
  <c r="AO54" i="88"/>
  <c r="AN54" i="88"/>
  <c r="AQ54" i="88"/>
  <c r="AP54" i="88"/>
  <c r="AR54" i="88"/>
  <c r="AR54" i="97"/>
  <c r="AN54" i="97"/>
  <c r="AP54" i="97"/>
  <c r="AQ54" i="97"/>
  <c r="K55" i="97"/>
  <c r="AO54" i="97"/>
  <c r="AQ53" i="54"/>
  <c r="K54" i="54"/>
  <c r="AR53" i="54"/>
  <c r="AN53" i="54"/>
  <c r="AO53" i="54"/>
  <c r="AP53" i="54"/>
  <c r="AO54" i="93"/>
  <c r="K55" i="93"/>
  <c r="AR54" i="93"/>
  <c r="AP54" i="93"/>
  <c r="AQ54" i="93"/>
  <c r="AN54" i="93"/>
  <c r="AQ54" i="18"/>
  <c r="K55" i="18"/>
  <c r="AR54" i="18"/>
  <c r="AO54" i="18"/>
  <c r="AP54" i="18"/>
  <c r="AN54" i="18"/>
  <c r="AN54" i="20"/>
  <c r="AO54" i="20"/>
  <c r="K55" i="20"/>
  <c r="AQ54" i="20"/>
  <c r="AR54" i="20"/>
  <c r="AP54" i="20"/>
  <c r="AO54" i="103"/>
  <c r="AR54" i="103"/>
  <c r="AN54" i="103"/>
  <c r="AQ54" i="103"/>
  <c r="K55" i="103"/>
  <c r="AP54" i="103"/>
  <c r="AR54" i="15"/>
  <c r="AP54" i="15"/>
  <c r="AO54" i="15"/>
  <c r="K55" i="15"/>
  <c r="AQ54" i="15"/>
  <c r="AN54" i="15"/>
  <c r="AN56" i="44" l="1"/>
  <c r="AQ56" i="44"/>
  <c r="AO56" i="44"/>
  <c r="K57" i="44"/>
  <c r="AR56" i="44"/>
  <c r="AP56" i="44"/>
  <c r="AR55" i="15"/>
  <c r="AN55" i="15"/>
  <c r="AO55" i="15"/>
  <c r="K56" i="15"/>
  <c r="AQ55" i="15"/>
  <c r="AP55" i="15"/>
  <c r="AQ55" i="18"/>
  <c r="AO55" i="18"/>
  <c r="K56" i="18"/>
  <c r="AR55" i="18"/>
  <c r="AN55" i="18"/>
  <c r="AP55" i="18"/>
  <c r="AP55" i="92"/>
  <c r="AR55" i="92"/>
  <c r="AN55" i="92"/>
  <c r="AO55" i="92"/>
  <c r="K56" i="92"/>
  <c r="AQ55" i="92"/>
  <c r="AR55" i="104"/>
  <c r="AQ55" i="104"/>
  <c r="AP55" i="104"/>
  <c r="AO55" i="104"/>
  <c r="K56" i="104"/>
  <c r="AN55" i="104"/>
  <c r="AQ55" i="32"/>
  <c r="K56" i="32"/>
  <c r="AR55" i="32"/>
  <c r="AP55" i="32"/>
  <c r="AO55" i="32"/>
  <c r="AN55" i="32"/>
  <c r="AQ54" i="105"/>
  <c r="K55" i="105"/>
  <c r="AR54" i="105"/>
  <c r="AN54" i="105"/>
  <c r="AO54" i="105"/>
  <c r="AP54" i="105"/>
  <c r="K56" i="11"/>
  <c r="AQ55" i="11"/>
  <c r="AR55" i="11"/>
  <c r="AO55" i="11"/>
  <c r="AP55" i="11"/>
  <c r="AN55" i="11"/>
  <c r="K56" i="48"/>
  <c r="AN55" i="48"/>
  <c r="AO55" i="48"/>
  <c r="AQ55" i="48"/>
  <c r="AR55" i="48"/>
  <c r="AP55" i="48"/>
  <c r="AR55" i="35"/>
  <c r="AN55" i="35"/>
  <c r="AP55" i="35"/>
  <c r="AO55" i="35"/>
  <c r="K56" i="35"/>
  <c r="AQ55" i="35"/>
  <c r="K55" i="86"/>
  <c r="AQ54" i="86"/>
  <c r="AR54" i="86"/>
  <c r="AN54" i="86"/>
  <c r="AO54" i="86"/>
  <c r="AP54" i="86"/>
  <c r="AR55" i="10"/>
  <c r="AN55" i="10"/>
  <c r="K56" i="10"/>
  <c r="AQ55" i="10"/>
  <c r="AO55" i="10"/>
  <c r="AP55" i="10"/>
  <c r="AO55" i="52"/>
  <c r="AP55" i="52"/>
  <c r="K56" i="52"/>
  <c r="AQ55" i="52"/>
  <c r="AR55" i="52"/>
  <c r="AN55" i="52"/>
  <c r="AR55" i="99"/>
  <c r="AP55" i="99"/>
  <c r="AO55" i="99"/>
  <c r="AN55" i="99"/>
  <c r="K56" i="99"/>
  <c r="AQ55" i="99"/>
  <c r="AN55" i="55"/>
  <c r="AP55" i="55"/>
  <c r="AQ55" i="55"/>
  <c r="K56" i="55"/>
  <c r="AR55" i="55"/>
  <c r="AO55" i="55"/>
  <c r="AO55" i="51"/>
  <c r="AP55" i="51"/>
  <c r="K56" i="51"/>
  <c r="AQ55" i="51"/>
  <c r="AR55" i="51"/>
  <c r="AN55" i="51"/>
  <c r="AP55" i="101"/>
  <c r="AQ55" i="101"/>
  <c r="AO55" i="101"/>
  <c r="K56" i="101"/>
  <c r="AR55" i="101"/>
  <c r="AN55" i="101"/>
  <c r="K55" i="54"/>
  <c r="AR54" i="54"/>
  <c r="AO54" i="54"/>
  <c r="AN54" i="54"/>
  <c r="AP54" i="54"/>
  <c r="AQ54" i="54"/>
  <c r="AO55" i="83"/>
  <c r="AR55" i="83"/>
  <c r="AP55" i="83"/>
  <c r="K56" i="83"/>
  <c r="AQ55" i="83"/>
  <c r="AN55" i="83"/>
  <c r="AP54" i="43"/>
  <c r="AO54" i="43"/>
  <c r="K55" i="43"/>
  <c r="AQ54" i="43"/>
  <c r="AR54" i="43"/>
  <c r="AN54" i="43"/>
  <c r="AR55" i="102"/>
  <c r="AN55" i="102"/>
  <c r="AP55" i="102"/>
  <c r="AO55" i="102"/>
  <c r="K56" i="102"/>
  <c r="AQ55" i="102"/>
  <c r="AR55" i="98"/>
  <c r="AQ55" i="98"/>
  <c r="AO55" i="98"/>
  <c r="K56" i="98"/>
  <c r="AN55" i="98"/>
  <c r="AP55" i="98"/>
  <c r="AP55" i="87"/>
  <c r="AR55" i="87"/>
  <c r="AQ55" i="87"/>
  <c r="K56" i="87"/>
  <c r="AO55" i="87"/>
  <c r="AN55" i="87"/>
  <c r="K56" i="41"/>
  <c r="AR55" i="41"/>
  <c r="AO55" i="41"/>
  <c r="AQ55" i="41"/>
  <c r="AP55" i="41"/>
  <c r="AN55" i="41"/>
  <c r="K56" i="103"/>
  <c r="AR55" i="103"/>
  <c r="AO55" i="103"/>
  <c r="AP55" i="103"/>
  <c r="AN55" i="103"/>
  <c r="AQ55" i="103"/>
  <c r="K56" i="16"/>
  <c r="AN55" i="16"/>
  <c r="AR55" i="16"/>
  <c r="AQ55" i="16"/>
  <c r="AO55" i="16"/>
  <c r="AP55" i="16"/>
  <c r="AR55" i="96"/>
  <c r="AO55" i="96"/>
  <c r="K56" i="96"/>
  <c r="AP55" i="96"/>
  <c r="AN55" i="96"/>
  <c r="AQ55" i="96"/>
  <c r="AR55" i="95"/>
  <c r="AP55" i="95"/>
  <c r="AO55" i="95"/>
  <c r="AQ55" i="95"/>
  <c r="K56" i="95"/>
  <c r="AN55" i="95"/>
  <c r="K55" i="50"/>
  <c r="AR54" i="50"/>
  <c r="AN54" i="50"/>
  <c r="AO54" i="50"/>
  <c r="AP54" i="50"/>
  <c r="AQ54" i="50"/>
  <c r="AN55" i="90"/>
  <c r="AP55" i="90"/>
  <c r="AQ55" i="90"/>
  <c r="K56" i="90"/>
  <c r="AR55" i="90"/>
  <c r="AO55" i="90"/>
  <c r="AR54" i="53"/>
  <c r="AO54" i="53"/>
  <c r="AQ54" i="53"/>
  <c r="K55" i="53"/>
  <c r="AN54" i="53"/>
  <c r="AP54" i="53"/>
  <c r="AQ55" i="94"/>
  <c r="K56" i="94"/>
  <c r="AR55" i="94"/>
  <c r="AO55" i="94"/>
  <c r="AP55" i="94"/>
  <c r="AN55" i="94"/>
  <c r="AP55" i="84"/>
  <c r="AQ55" i="84"/>
  <c r="AN55" i="84"/>
  <c r="K56" i="84"/>
  <c r="AO55" i="84"/>
  <c r="AR55" i="84"/>
  <c r="K56" i="20"/>
  <c r="AO55" i="20"/>
  <c r="AP55" i="20"/>
  <c r="AQ55" i="20"/>
  <c r="AR55" i="20"/>
  <c r="AN55" i="20"/>
  <c r="AR55" i="93"/>
  <c r="AN55" i="93"/>
  <c r="AO55" i="93"/>
  <c r="AP55" i="93"/>
  <c r="K56" i="93"/>
  <c r="AQ55" i="93"/>
  <c r="AR55" i="97"/>
  <c r="AP55" i="97"/>
  <c r="AO55" i="97"/>
  <c r="AN55" i="97"/>
  <c r="K56" i="97"/>
  <c r="AQ55" i="97"/>
  <c r="K56" i="13"/>
  <c r="AR55" i="13"/>
  <c r="AP55" i="13"/>
  <c r="AO55" i="13"/>
  <c r="AN55" i="13"/>
  <c r="AQ55" i="13"/>
  <c r="AR55" i="85"/>
  <c r="AP55" i="85"/>
  <c r="AQ55" i="85"/>
  <c r="AN55" i="85"/>
  <c r="AO55" i="85"/>
  <c r="K56" i="85"/>
  <c r="AR55" i="89"/>
  <c r="AP55" i="89"/>
  <c r="K56" i="89"/>
  <c r="AO55" i="89"/>
  <c r="AQ55" i="89"/>
  <c r="AN55" i="89"/>
  <c r="AR55" i="100"/>
  <c r="AN55" i="100"/>
  <c r="AO55" i="100"/>
  <c r="K56" i="100"/>
  <c r="AP55" i="100"/>
  <c r="AQ55" i="100"/>
  <c r="AO54" i="42"/>
  <c r="AP54" i="42"/>
  <c r="K55" i="42"/>
  <c r="AQ54" i="42"/>
  <c r="AR54" i="42"/>
  <c r="AN54" i="42"/>
  <c r="K56" i="49"/>
  <c r="AR55" i="49"/>
  <c r="AO55" i="49"/>
  <c r="AN55" i="49"/>
  <c r="AQ55" i="49"/>
  <c r="AP55" i="49"/>
  <c r="AN55" i="88"/>
  <c r="K56" i="88"/>
  <c r="AR55" i="88"/>
  <c r="AP55" i="88"/>
  <c r="AO55" i="88"/>
  <c r="AQ55" i="88"/>
  <c r="AN55" i="46"/>
  <c r="AO55" i="46"/>
  <c r="K56" i="46"/>
  <c r="AR55" i="46"/>
  <c r="AP55" i="46"/>
  <c r="AQ55" i="46"/>
  <c r="AR55" i="47"/>
  <c r="AP55" i="47"/>
  <c r="AN55" i="47"/>
  <c r="K56" i="47"/>
  <c r="AQ55" i="47"/>
  <c r="AO55" i="47"/>
  <c r="AR55" i="91"/>
  <c r="AP55" i="91"/>
  <c r="K56" i="91"/>
  <c r="AN55" i="91"/>
  <c r="AO55" i="91"/>
  <c r="AQ55" i="91"/>
  <c r="K55" i="45"/>
  <c r="AP54" i="45"/>
  <c r="AQ54" i="45"/>
  <c r="AN54" i="45"/>
  <c r="AR54" i="45"/>
  <c r="AO54" i="45"/>
  <c r="AQ55" i="82"/>
  <c r="AN55" i="82"/>
  <c r="AP55" i="82"/>
  <c r="K56" i="82"/>
  <c r="AR55" i="82"/>
  <c r="AO55" i="82"/>
  <c r="AQ56" i="20" l="1"/>
  <c r="AR56" i="20"/>
  <c r="AN56" i="20"/>
  <c r="K57" i="20"/>
  <c r="AP56" i="20"/>
  <c r="AO56" i="20"/>
  <c r="AN55" i="50"/>
  <c r="AO55" i="50"/>
  <c r="AQ55" i="50"/>
  <c r="K56" i="50"/>
  <c r="AR55" i="50"/>
  <c r="AP55" i="50"/>
  <c r="AQ56" i="16"/>
  <c r="AR56" i="16"/>
  <c r="AO56" i="16"/>
  <c r="K57" i="16"/>
  <c r="AP56" i="16"/>
  <c r="AN56" i="16"/>
  <c r="AQ56" i="103"/>
  <c r="K57" i="103"/>
  <c r="AR56" i="103"/>
  <c r="AO56" i="103"/>
  <c r="AN56" i="103"/>
  <c r="AP56" i="103"/>
  <c r="AN56" i="98"/>
  <c r="AR56" i="98"/>
  <c r="AP56" i="98"/>
  <c r="AQ56" i="98"/>
  <c r="K57" i="98"/>
  <c r="AO56" i="98"/>
  <c r="AP56" i="52"/>
  <c r="AO56" i="52"/>
  <c r="K57" i="52"/>
  <c r="AQ56" i="52"/>
  <c r="AR56" i="52"/>
  <c r="AN56" i="52"/>
  <c r="K57" i="35"/>
  <c r="AR56" i="35"/>
  <c r="AO56" i="35"/>
  <c r="AP56" i="35"/>
  <c r="AN56" i="35"/>
  <c r="AQ56" i="35"/>
  <c r="AQ56" i="11"/>
  <c r="K57" i="11"/>
  <c r="AR56" i="11"/>
  <c r="AO56" i="11"/>
  <c r="AP56" i="11"/>
  <c r="AN56" i="11"/>
  <c r="AR56" i="32"/>
  <c r="AO56" i="32"/>
  <c r="AN56" i="32"/>
  <c r="AP56" i="32"/>
  <c r="AQ56" i="32"/>
  <c r="K57" i="32"/>
  <c r="AQ55" i="45"/>
  <c r="K56" i="45"/>
  <c r="AR55" i="45"/>
  <c r="AO55" i="45"/>
  <c r="AN55" i="45"/>
  <c r="AP55" i="45"/>
  <c r="AR56" i="94"/>
  <c r="AP56" i="94"/>
  <c r="AN56" i="94"/>
  <c r="AO56" i="94"/>
  <c r="AQ56" i="94"/>
  <c r="K57" i="94"/>
  <c r="K57" i="101"/>
  <c r="AR56" i="101"/>
  <c r="AO56" i="101"/>
  <c r="AP56" i="101"/>
  <c r="AN56" i="101"/>
  <c r="AQ56" i="101"/>
  <c r="AN56" i="96"/>
  <c r="AO56" i="96"/>
  <c r="K57" i="96"/>
  <c r="AQ56" i="96"/>
  <c r="AR56" i="96"/>
  <c r="AP56" i="96"/>
  <c r="AR56" i="87"/>
  <c r="AP56" i="87"/>
  <c r="K57" i="87"/>
  <c r="AO56" i="87"/>
  <c r="AN56" i="87"/>
  <c r="AQ56" i="87"/>
  <c r="AR56" i="18"/>
  <c r="AN56" i="18"/>
  <c r="AQ56" i="18"/>
  <c r="AP56" i="18"/>
  <c r="K57" i="18"/>
  <c r="AO56" i="18"/>
  <c r="AR56" i="93"/>
  <c r="AP56" i="93"/>
  <c r="AN56" i="93"/>
  <c r="AO56" i="93"/>
  <c r="AQ56" i="93"/>
  <c r="K57" i="93"/>
  <c r="K57" i="85"/>
  <c r="AR56" i="85"/>
  <c r="AP56" i="85"/>
  <c r="AO56" i="85"/>
  <c r="AQ56" i="85"/>
  <c r="AN56" i="85"/>
  <c r="AR56" i="97"/>
  <c r="AN56" i="97"/>
  <c r="K57" i="97"/>
  <c r="AP56" i="97"/>
  <c r="AO56" i="97"/>
  <c r="AQ56" i="97"/>
  <c r="AR55" i="53"/>
  <c r="AO55" i="53"/>
  <c r="AQ55" i="53"/>
  <c r="K56" i="53"/>
  <c r="AP55" i="53"/>
  <c r="AN55" i="53"/>
  <c r="K57" i="95"/>
  <c r="AR56" i="95"/>
  <c r="AO56" i="95"/>
  <c r="AP56" i="95"/>
  <c r="AN56" i="95"/>
  <c r="AQ56" i="95"/>
  <c r="AR56" i="102"/>
  <c r="AN56" i="102"/>
  <c r="AP56" i="102"/>
  <c r="AO56" i="102"/>
  <c r="K57" i="102"/>
  <c r="AQ56" i="102"/>
  <c r="AP56" i="83"/>
  <c r="AR56" i="83"/>
  <c r="K57" i="83"/>
  <c r="AN56" i="83"/>
  <c r="AO56" i="83"/>
  <c r="AQ56" i="83"/>
  <c r="K56" i="86"/>
  <c r="AQ55" i="86"/>
  <c r="AR55" i="86"/>
  <c r="AO55" i="86"/>
  <c r="AN55" i="86"/>
  <c r="AP55" i="86"/>
  <c r="K57" i="90"/>
  <c r="AR56" i="90"/>
  <c r="AN56" i="90"/>
  <c r="AP56" i="90"/>
  <c r="AO56" i="90"/>
  <c r="AQ56" i="90"/>
  <c r="AO55" i="54"/>
  <c r="AR55" i="54"/>
  <c r="AN55" i="54"/>
  <c r="K56" i="54"/>
  <c r="AP55" i="54"/>
  <c r="AQ55" i="54"/>
  <c r="AQ56" i="48"/>
  <c r="AR56" i="48"/>
  <c r="AP56" i="48"/>
  <c r="K57" i="48"/>
  <c r="AN56" i="48"/>
  <c r="AO56" i="48"/>
  <c r="AR56" i="104"/>
  <c r="AP56" i="104"/>
  <c r="K57" i="104"/>
  <c r="AO56" i="104"/>
  <c r="AQ56" i="104"/>
  <c r="AN56" i="104"/>
  <c r="K57" i="100"/>
  <c r="AR56" i="100"/>
  <c r="AP56" i="100"/>
  <c r="AO56" i="100"/>
  <c r="AN56" i="100"/>
  <c r="AQ56" i="100"/>
  <c r="K57" i="84"/>
  <c r="AR56" i="84"/>
  <c r="AP56" i="84"/>
  <c r="AN56" i="84"/>
  <c r="AO56" i="84"/>
  <c r="AQ56" i="84"/>
  <c r="AP55" i="43"/>
  <c r="AN55" i="43"/>
  <c r="K56" i="43"/>
  <c r="AQ55" i="43"/>
  <c r="AR55" i="43"/>
  <c r="AO55" i="43"/>
  <c r="AR56" i="46"/>
  <c r="AP56" i="46"/>
  <c r="K57" i="46"/>
  <c r="AN56" i="46"/>
  <c r="AO56" i="46"/>
  <c r="AQ56" i="46"/>
  <c r="AR56" i="82"/>
  <c r="AN56" i="82"/>
  <c r="AP56" i="82"/>
  <c r="AO56" i="82"/>
  <c r="K57" i="82"/>
  <c r="AQ56" i="82"/>
  <c r="AP55" i="42"/>
  <c r="AN55" i="42"/>
  <c r="AQ55" i="42"/>
  <c r="K56" i="42"/>
  <c r="AR55" i="42"/>
  <c r="AO55" i="42"/>
  <c r="AO56" i="89"/>
  <c r="AP56" i="89"/>
  <c r="K57" i="89"/>
  <c r="AR56" i="89"/>
  <c r="AN56" i="89"/>
  <c r="AQ56" i="89"/>
  <c r="AO56" i="51"/>
  <c r="AP56" i="51"/>
  <c r="AQ56" i="51"/>
  <c r="K57" i="51"/>
  <c r="AR56" i="51"/>
  <c r="AN56" i="51"/>
  <c r="K57" i="15"/>
  <c r="AR56" i="15"/>
  <c r="AN56" i="15"/>
  <c r="AO56" i="15"/>
  <c r="AQ56" i="15"/>
  <c r="AP56" i="15"/>
  <c r="AR57" i="44"/>
  <c r="AO57" i="44"/>
  <c r="AN57" i="44"/>
  <c r="AP57" i="44"/>
  <c r="K58" i="44"/>
  <c r="AQ57" i="44"/>
  <c r="AN56" i="49"/>
  <c r="K57" i="49"/>
  <c r="AP56" i="49"/>
  <c r="AR56" i="49"/>
  <c r="AO56" i="49"/>
  <c r="AQ56" i="49"/>
  <c r="AQ56" i="41"/>
  <c r="K57" i="41"/>
  <c r="AR56" i="41"/>
  <c r="AP56" i="41"/>
  <c r="AN56" i="41"/>
  <c r="AO56" i="41"/>
  <c r="AR56" i="55"/>
  <c r="AO56" i="55"/>
  <c r="AN56" i="55"/>
  <c r="AQ56" i="55"/>
  <c r="AP56" i="55"/>
  <c r="K57" i="55"/>
  <c r="AO56" i="10"/>
  <c r="AQ56" i="10"/>
  <c r="AN56" i="10"/>
  <c r="K57" i="10"/>
  <c r="AR56" i="10"/>
  <c r="AP56" i="10"/>
  <c r="AR56" i="88"/>
  <c r="AN56" i="88"/>
  <c r="AO56" i="88"/>
  <c r="AP56" i="88"/>
  <c r="AQ56" i="88"/>
  <c r="K57" i="88"/>
  <c r="AN56" i="91"/>
  <c r="AQ56" i="91"/>
  <c r="AO56" i="91"/>
  <c r="K57" i="91"/>
  <c r="AR56" i="91"/>
  <c r="AP56" i="91"/>
  <c r="AR56" i="47"/>
  <c r="AP56" i="47"/>
  <c r="K57" i="47"/>
  <c r="AO56" i="47"/>
  <c r="AQ56" i="47"/>
  <c r="AN56" i="47"/>
  <c r="K57" i="13"/>
  <c r="AQ56" i="13"/>
  <c r="AR56" i="13"/>
  <c r="AO56" i="13"/>
  <c r="AP56" i="13"/>
  <c r="AN56" i="13"/>
  <c r="AR56" i="99"/>
  <c r="K57" i="99"/>
  <c r="AO56" i="99"/>
  <c r="AP56" i="99"/>
  <c r="AN56" i="99"/>
  <c r="AQ56" i="99"/>
  <c r="AP55" i="105"/>
  <c r="AR55" i="105"/>
  <c r="K56" i="105"/>
  <c r="AN55" i="105"/>
  <c r="AO55" i="105"/>
  <c r="AQ55" i="105"/>
  <c r="K57" i="92"/>
  <c r="AR56" i="92"/>
  <c r="AO56" i="92"/>
  <c r="AP56" i="92"/>
  <c r="AN56" i="92"/>
  <c r="AQ56" i="92"/>
  <c r="AP56" i="42" l="1"/>
  <c r="AO56" i="42"/>
  <c r="K57" i="42"/>
  <c r="AR56" i="42"/>
  <c r="AN56" i="42"/>
  <c r="AQ56" i="42"/>
  <c r="AR57" i="104"/>
  <c r="AQ57" i="104"/>
  <c r="K58" i="104"/>
  <c r="AN57" i="104"/>
  <c r="AO57" i="104"/>
  <c r="AP57" i="104"/>
  <c r="AQ57" i="90"/>
  <c r="K58" i="90"/>
  <c r="AR57" i="90"/>
  <c r="AO57" i="90"/>
  <c r="AP57" i="90"/>
  <c r="AN57" i="90"/>
  <c r="AP56" i="43"/>
  <c r="AO56" i="43"/>
  <c r="K57" i="43"/>
  <c r="AQ56" i="43"/>
  <c r="AR56" i="43"/>
  <c r="AN56" i="43"/>
  <c r="K58" i="88"/>
  <c r="AP57" i="88"/>
  <c r="AR57" i="88"/>
  <c r="AQ57" i="88"/>
  <c r="AN57" i="88"/>
  <c r="AO57" i="88"/>
  <c r="AO57" i="99"/>
  <c r="AR57" i="99"/>
  <c r="AP57" i="99"/>
  <c r="AN57" i="99"/>
  <c r="K58" i="99"/>
  <c r="AQ57" i="99"/>
  <c r="K58" i="10"/>
  <c r="AP57" i="10"/>
  <c r="AR57" i="10"/>
  <c r="AO57" i="10"/>
  <c r="AN57" i="10"/>
  <c r="AQ57" i="10"/>
  <c r="AR57" i="41"/>
  <c r="AP57" i="41"/>
  <c r="AO57" i="41"/>
  <c r="K58" i="41"/>
  <c r="AQ57" i="41"/>
  <c r="AN57" i="41"/>
  <c r="AQ57" i="95"/>
  <c r="AO57" i="95"/>
  <c r="K58" i="95"/>
  <c r="AN57" i="95"/>
  <c r="AP57" i="95"/>
  <c r="AR57" i="95"/>
  <c r="AQ57" i="101"/>
  <c r="K58" i="101"/>
  <c r="AR57" i="101"/>
  <c r="AO57" i="101"/>
  <c r="AP57" i="101"/>
  <c r="AN57" i="101"/>
  <c r="AR57" i="32"/>
  <c r="AP57" i="32"/>
  <c r="K58" i="32"/>
  <c r="AO57" i="32"/>
  <c r="AN57" i="32"/>
  <c r="AQ57" i="32"/>
  <c r="AR56" i="50"/>
  <c r="AP56" i="50"/>
  <c r="AO56" i="50"/>
  <c r="AN56" i="50"/>
  <c r="AQ56" i="50"/>
  <c r="K57" i="50"/>
  <c r="AQ57" i="20"/>
  <c r="K58" i="20"/>
  <c r="AR57" i="20"/>
  <c r="AP57" i="20"/>
  <c r="AO57" i="20"/>
  <c r="AN57" i="20"/>
  <c r="AQ57" i="13"/>
  <c r="K58" i="13"/>
  <c r="AR57" i="13"/>
  <c r="AP57" i="13"/>
  <c r="AO57" i="13"/>
  <c r="AN57" i="13"/>
  <c r="K57" i="105"/>
  <c r="AO56" i="105"/>
  <c r="AQ56" i="105"/>
  <c r="AN56" i="105"/>
  <c r="AR56" i="105"/>
  <c r="AP56" i="105"/>
  <c r="K58" i="46"/>
  <c r="AN57" i="46"/>
  <c r="AP57" i="46"/>
  <c r="AQ57" i="46"/>
  <c r="AR57" i="46"/>
  <c r="AO57" i="46"/>
  <c r="AR57" i="83"/>
  <c r="AN57" i="83"/>
  <c r="AO57" i="83"/>
  <c r="AP57" i="83"/>
  <c r="AQ57" i="83"/>
  <c r="K58" i="83"/>
  <c r="K58" i="18"/>
  <c r="AR57" i="18"/>
  <c r="AQ57" i="18"/>
  <c r="AO57" i="18"/>
  <c r="AP57" i="18"/>
  <c r="AN57" i="18"/>
  <c r="K58" i="11"/>
  <c r="AR57" i="11"/>
  <c r="AP57" i="11"/>
  <c r="AO57" i="11"/>
  <c r="AN57" i="11"/>
  <c r="AQ57" i="11"/>
  <c r="AN57" i="52"/>
  <c r="AP57" i="52"/>
  <c r="K58" i="52"/>
  <c r="AQ57" i="52"/>
  <c r="AR57" i="52"/>
  <c r="AO57" i="52"/>
  <c r="K58" i="91"/>
  <c r="AR57" i="91"/>
  <c r="AP57" i="91"/>
  <c r="AN57" i="91"/>
  <c r="AO57" i="91"/>
  <c r="AQ57" i="91"/>
  <c r="AR57" i="48"/>
  <c r="AN57" i="48"/>
  <c r="AO57" i="48"/>
  <c r="AQ57" i="48"/>
  <c r="K58" i="48"/>
  <c r="AP57" i="48"/>
  <c r="AR57" i="98"/>
  <c r="AO57" i="98"/>
  <c r="AN57" i="98"/>
  <c r="AP57" i="98"/>
  <c r="K58" i="98"/>
  <c r="AQ57" i="98"/>
  <c r="AR57" i="97"/>
  <c r="AN57" i="97"/>
  <c r="K58" i="97"/>
  <c r="AO57" i="97"/>
  <c r="AP57" i="97"/>
  <c r="AQ57" i="97"/>
  <c r="AO57" i="84"/>
  <c r="AN57" i="84"/>
  <c r="K58" i="84"/>
  <c r="AQ57" i="84"/>
  <c r="AR57" i="84"/>
  <c r="AP57" i="84"/>
  <c r="AR56" i="54"/>
  <c r="AP56" i="54"/>
  <c r="K57" i="54"/>
  <c r="AQ56" i="54"/>
  <c r="AN56" i="54"/>
  <c r="AO56" i="54"/>
  <c r="K57" i="86"/>
  <c r="AQ56" i="86"/>
  <c r="AR56" i="86"/>
  <c r="AO56" i="86"/>
  <c r="AN56" i="86"/>
  <c r="AP56" i="86"/>
  <c r="AR57" i="94"/>
  <c r="AQ57" i="94"/>
  <c r="AP57" i="94"/>
  <c r="AN57" i="94"/>
  <c r="K58" i="94"/>
  <c r="AO57" i="94"/>
  <c r="K58" i="35"/>
  <c r="AQ57" i="35"/>
  <c r="AN57" i="35"/>
  <c r="AO57" i="35"/>
  <c r="AR57" i="35"/>
  <c r="AP57" i="35"/>
  <c r="AR57" i="100"/>
  <c r="AQ57" i="100"/>
  <c r="K58" i="100"/>
  <c r="AO57" i="100"/>
  <c r="AP57" i="100"/>
  <c r="AN57" i="100"/>
  <c r="K58" i="92"/>
  <c r="AN57" i="92"/>
  <c r="AO57" i="92"/>
  <c r="AQ57" i="92"/>
  <c r="AR57" i="92"/>
  <c r="AP57" i="92"/>
  <c r="K58" i="55"/>
  <c r="AR57" i="55"/>
  <c r="AN57" i="55"/>
  <c r="AO57" i="55"/>
  <c r="AP57" i="55"/>
  <c r="AQ57" i="55"/>
  <c r="AR57" i="82"/>
  <c r="AO57" i="82"/>
  <c r="AQ57" i="82"/>
  <c r="AP57" i="82"/>
  <c r="K58" i="82"/>
  <c r="AN57" i="82"/>
  <c r="AR57" i="93"/>
  <c r="AO57" i="93"/>
  <c r="K58" i="93"/>
  <c r="AN57" i="93"/>
  <c r="AP57" i="93"/>
  <c r="AQ57" i="93"/>
  <c r="AQ57" i="87"/>
  <c r="AN57" i="87"/>
  <c r="AP57" i="87"/>
  <c r="K58" i="87"/>
  <c r="AR57" i="87"/>
  <c r="AO57" i="87"/>
  <c r="AR56" i="45"/>
  <c r="AN56" i="45"/>
  <c r="AP56" i="45"/>
  <c r="AO56" i="45"/>
  <c r="K57" i="45"/>
  <c r="AQ56" i="45"/>
  <c r="K59" i="44"/>
  <c r="AO58" i="44"/>
  <c r="AP58" i="44"/>
  <c r="AN58" i="44"/>
  <c r="AR58" i="44"/>
  <c r="AQ58" i="44"/>
  <c r="AR57" i="89"/>
  <c r="AP57" i="89"/>
  <c r="AO57" i="89"/>
  <c r="AN57" i="89"/>
  <c r="AQ57" i="89"/>
  <c r="K58" i="89"/>
  <c r="K58" i="15"/>
  <c r="AQ57" i="15"/>
  <c r="AR57" i="15"/>
  <c r="AO57" i="15"/>
  <c r="AN57" i="15"/>
  <c r="AP57" i="15"/>
  <c r="AR57" i="51"/>
  <c r="AO57" i="51"/>
  <c r="K58" i="51"/>
  <c r="AN57" i="51"/>
  <c r="AP57" i="51"/>
  <c r="AQ57" i="51"/>
  <c r="K57" i="53"/>
  <c r="AP56" i="53"/>
  <c r="AR56" i="53"/>
  <c r="AO56" i="53"/>
  <c r="AN56" i="53"/>
  <c r="AQ56" i="53"/>
  <c r="K58" i="96"/>
  <c r="AN57" i="96"/>
  <c r="AP57" i="96"/>
  <c r="AQ57" i="96"/>
  <c r="AR57" i="96"/>
  <c r="AO57" i="96"/>
  <c r="AR57" i="103"/>
  <c r="AO57" i="103"/>
  <c r="AN57" i="103"/>
  <c r="AP57" i="103"/>
  <c r="AQ57" i="103"/>
  <c r="K58" i="103"/>
  <c r="K58" i="16"/>
  <c r="AR57" i="16"/>
  <c r="AP57" i="16"/>
  <c r="AO57" i="16"/>
  <c r="AN57" i="16"/>
  <c r="AQ57" i="16"/>
  <c r="AO57" i="47"/>
  <c r="AQ57" i="47"/>
  <c r="K58" i="47"/>
  <c r="AR57" i="47"/>
  <c r="AP57" i="47"/>
  <c r="AN57" i="47"/>
  <c r="K58" i="49"/>
  <c r="AR57" i="49"/>
  <c r="AN57" i="49"/>
  <c r="AO57" i="49"/>
  <c r="AP57" i="49"/>
  <c r="AQ57" i="49"/>
  <c r="AR57" i="102"/>
  <c r="AN57" i="102"/>
  <c r="AP57" i="102"/>
  <c r="AO57" i="102"/>
  <c r="K58" i="102"/>
  <c r="AQ57" i="102"/>
  <c r="K58" i="85"/>
  <c r="AQ57" i="85"/>
  <c r="AR57" i="85"/>
  <c r="AO57" i="85"/>
  <c r="AN57" i="85"/>
  <c r="AP57" i="85"/>
  <c r="AN58" i="49" l="1"/>
  <c r="K59" i="49"/>
  <c r="AR58" i="49"/>
  <c r="AO58" i="49"/>
  <c r="AQ58" i="49"/>
  <c r="AP58" i="49"/>
  <c r="K59" i="16"/>
  <c r="AN58" i="16"/>
  <c r="AR58" i="16"/>
  <c r="AQ58" i="16"/>
  <c r="AP58" i="16"/>
  <c r="AO58" i="16"/>
  <c r="AR58" i="94"/>
  <c r="AN58" i="94"/>
  <c r="K59" i="94"/>
  <c r="AO58" i="94"/>
  <c r="AP58" i="94"/>
  <c r="AQ58" i="94"/>
  <c r="AN58" i="84"/>
  <c r="AO58" i="84"/>
  <c r="AQ58" i="84"/>
  <c r="K59" i="84"/>
  <c r="AR58" i="84"/>
  <c r="AP58" i="84"/>
  <c r="AP58" i="18"/>
  <c r="AQ58" i="18"/>
  <c r="AO58" i="18"/>
  <c r="K59" i="18"/>
  <c r="AR58" i="18"/>
  <c r="AN58" i="18"/>
  <c r="AP58" i="90"/>
  <c r="AN58" i="90"/>
  <c r="AQ58" i="90"/>
  <c r="K59" i="90"/>
  <c r="AR58" i="90"/>
  <c r="AO58" i="90"/>
  <c r="K59" i="47"/>
  <c r="AR58" i="47"/>
  <c r="AO58" i="47"/>
  <c r="AP58" i="47"/>
  <c r="AQ58" i="47"/>
  <c r="AN58" i="47"/>
  <c r="AQ58" i="15"/>
  <c r="K59" i="15"/>
  <c r="AR58" i="15"/>
  <c r="AO58" i="15"/>
  <c r="AN58" i="15"/>
  <c r="AP58" i="15"/>
  <c r="K59" i="89"/>
  <c r="AR58" i="89"/>
  <c r="AN58" i="89"/>
  <c r="AO58" i="89"/>
  <c r="AP58" i="89"/>
  <c r="AQ58" i="89"/>
  <c r="AQ59" i="44"/>
  <c r="AN59" i="44"/>
  <c r="K60" i="44"/>
  <c r="AO59" i="44"/>
  <c r="AR59" i="44"/>
  <c r="AP59" i="44"/>
  <c r="AQ58" i="92"/>
  <c r="AR58" i="92"/>
  <c r="AN58" i="92"/>
  <c r="AP58" i="92"/>
  <c r="K59" i="92"/>
  <c r="AO58" i="92"/>
  <c r="AR57" i="54"/>
  <c r="AP57" i="54"/>
  <c r="K58" i="54"/>
  <c r="AO57" i="54"/>
  <c r="AN57" i="54"/>
  <c r="AQ57" i="54"/>
  <c r="AQ58" i="91"/>
  <c r="K59" i="91"/>
  <c r="AR58" i="91"/>
  <c r="AN58" i="91"/>
  <c r="AO58" i="91"/>
  <c r="AP58" i="91"/>
  <c r="AQ58" i="46"/>
  <c r="K59" i="46"/>
  <c r="AR58" i="46"/>
  <c r="AP58" i="46"/>
  <c r="AN58" i="46"/>
  <c r="AO58" i="46"/>
  <c r="K58" i="50"/>
  <c r="AP57" i="50"/>
  <c r="AO57" i="50"/>
  <c r="AR57" i="50"/>
  <c r="AN57" i="50"/>
  <c r="AQ57" i="50"/>
  <c r="AR58" i="32"/>
  <c r="AP58" i="32"/>
  <c r="AO58" i="32"/>
  <c r="AN58" i="32"/>
  <c r="K59" i="32"/>
  <c r="AQ58" i="32"/>
  <c r="AQ58" i="88"/>
  <c r="K59" i="88"/>
  <c r="AR58" i="88"/>
  <c r="AN58" i="88"/>
  <c r="AP58" i="88"/>
  <c r="AO58" i="88"/>
  <c r="K59" i="98"/>
  <c r="AR58" i="98"/>
  <c r="AN58" i="98"/>
  <c r="AO58" i="98"/>
  <c r="AP58" i="98"/>
  <c r="AQ58" i="98"/>
  <c r="AN58" i="104"/>
  <c r="AP58" i="104"/>
  <c r="AQ58" i="104"/>
  <c r="K59" i="104"/>
  <c r="AR58" i="104"/>
  <c r="AO58" i="104"/>
  <c r="K58" i="53"/>
  <c r="AQ57" i="53"/>
  <c r="AN57" i="53"/>
  <c r="AR57" i="53"/>
  <c r="AP57" i="53"/>
  <c r="AO57" i="53"/>
  <c r="K59" i="51"/>
  <c r="AR58" i="51"/>
  <c r="AN58" i="51"/>
  <c r="AO58" i="51"/>
  <c r="AP58" i="51"/>
  <c r="AQ58" i="51"/>
  <c r="AR58" i="87"/>
  <c r="AO58" i="87"/>
  <c r="AP58" i="87"/>
  <c r="AN58" i="87"/>
  <c r="K59" i="87"/>
  <c r="AQ58" i="87"/>
  <c r="AR58" i="48"/>
  <c r="AP58" i="48"/>
  <c r="AO58" i="48"/>
  <c r="AN58" i="48"/>
  <c r="K59" i="48"/>
  <c r="AQ58" i="48"/>
  <c r="AN58" i="52"/>
  <c r="AO58" i="52"/>
  <c r="AQ58" i="52"/>
  <c r="K59" i="52"/>
  <c r="AR58" i="52"/>
  <c r="AP58" i="52"/>
  <c r="AR58" i="13"/>
  <c r="AO58" i="13"/>
  <c r="AQ58" i="13"/>
  <c r="AN58" i="13"/>
  <c r="AP58" i="13"/>
  <c r="K59" i="13"/>
  <c r="AO58" i="95"/>
  <c r="AN58" i="95"/>
  <c r="K59" i="95"/>
  <c r="AP58" i="95"/>
  <c r="AQ58" i="95"/>
  <c r="AR58" i="95"/>
  <c r="AR57" i="42"/>
  <c r="AO57" i="42"/>
  <c r="AQ57" i="42"/>
  <c r="AP57" i="42"/>
  <c r="K58" i="42"/>
  <c r="AN57" i="42"/>
  <c r="AQ58" i="101"/>
  <c r="AR58" i="101"/>
  <c r="AO58" i="101"/>
  <c r="AP58" i="101"/>
  <c r="AN58" i="101"/>
  <c r="K59" i="101"/>
  <c r="AR57" i="45"/>
  <c r="AO57" i="45"/>
  <c r="K58" i="45"/>
  <c r="AP57" i="45"/>
  <c r="AN57" i="45"/>
  <c r="AQ57" i="45"/>
  <c r="AR58" i="93"/>
  <c r="AP58" i="93"/>
  <c r="K59" i="93"/>
  <c r="AO58" i="93"/>
  <c r="AN58" i="93"/>
  <c r="AQ58" i="93"/>
  <c r="AR58" i="82"/>
  <c r="AN58" i="82"/>
  <c r="K59" i="82"/>
  <c r="AP58" i="82"/>
  <c r="AO58" i="82"/>
  <c r="AQ58" i="82"/>
  <c r="K59" i="83"/>
  <c r="AR58" i="83"/>
  <c r="AP58" i="83"/>
  <c r="AN58" i="83"/>
  <c r="AO58" i="83"/>
  <c r="AQ58" i="83"/>
  <c r="K58" i="105"/>
  <c r="AQ57" i="105"/>
  <c r="AR57" i="105"/>
  <c r="AN57" i="105"/>
  <c r="AO57" i="105"/>
  <c r="AP57" i="105"/>
  <c r="AP58" i="20"/>
  <c r="AQ58" i="20"/>
  <c r="AR58" i="20"/>
  <c r="K59" i="20"/>
  <c r="AO58" i="20"/>
  <c r="AN58" i="20"/>
  <c r="K59" i="41"/>
  <c r="AR58" i="41"/>
  <c r="AP58" i="41"/>
  <c r="AO58" i="41"/>
  <c r="AN58" i="41"/>
  <c r="AQ58" i="41"/>
  <c r="AP58" i="35"/>
  <c r="AR58" i="35"/>
  <c r="AN58" i="35"/>
  <c r="K59" i="35"/>
  <c r="AO58" i="35"/>
  <c r="AQ58" i="35"/>
  <c r="AQ58" i="99"/>
  <c r="K59" i="99"/>
  <c r="AR58" i="99"/>
  <c r="AN58" i="99"/>
  <c r="AO58" i="99"/>
  <c r="AP58" i="99"/>
  <c r="AQ58" i="85"/>
  <c r="K59" i="85"/>
  <c r="AR58" i="85"/>
  <c r="AO58" i="85"/>
  <c r="AN58" i="85"/>
  <c r="AP58" i="85"/>
  <c r="AR58" i="102"/>
  <c r="AN58" i="102"/>
  <c r="AP58" i="102"/>
  <c r="AO58" i="102"/>
  <c r="K59" i="102"/>
  <c r="AQ58" i="102"/>
  <c r="AR58" i="103"/>
  <c r="AP58" i="103"/>
  <c r="AN58" i="103"/>
  <c r="K59" i="103"/>
  <c r="AO58" i="103"/>
  <c r="AQ58" i="103"/>
  <c r="AQ58" i="96"/>
  <c r="AR58" i="96"/>
  <c r="AO58" i="96"/>
  <c r="K59" i="96"/>
  <c r="AP58" i="96"/>
  <c r="AN58" i="96"/>
  <c r="AR58" i="100"/>
  <c r="AN58" i="100"/>
  <c r="K59" i="100"/>
  <c r="AP58" i="100"/>
  <c r="AO58" i="100"/>
  <c r="AQ58" i="100"/>
  <c r="AQ58" i="11"/>
  <c r="K59" i="11"/>
  <c r="AR58" i="11"/>
  <c r="AN58" i="11"/>
  <c r="AP58" i="11"/>
  <c r="AO58" i="11"/>
  <c r="K59" i="10"/>
  <c r="AQ58" i="10"/>
  <c r="AR58" i="10"/>
  <c r="AO58" i="10"/>
  <c r="AN58" i="10"/>
  <c r="AP58" i="10"/>
  <c r="K59" i="55"/>
  <c r="AQ58" i="55"/>
  <c r="AR58" i="55"/>
  <c r="AP58" i="55"/>
  <c r="AO58" i="55"/>
  <c r="AN58" i="55"/>
  <c r="AQ57" i="86"/>
  <c r="K58" i="86"/>
  <c r="AR57" i="86"/>
  <c r="AP57" i="86"/>
  <c r="AO57" i="86"/>
  <c r="AN57" i="86"/>
  <c r="AP58" i="97"/>
  <c r="AN58" i="97"/>
  <c r="K59" i="97"/>
  <c r="AQ58" i="97"/>
  <c r="AR58" i="97"/>
  <c r="AO58" i="97"/>
  <c r="AO57" i="43"/>
  <c r="AN57" i="43"/>
  <c r="AQ57" i="43"/>
  <c r="K58" i="43"/>
  <c r="AR57" i="43"/>
  <c r="AP57" i="43"/>
  <c r="AQ59" i="99" l="1"/>
  <c r="K60" i="99"/>
  <c r="AR59" i="99"/>
  <c r="AO59" i="99"/>
  <c r="AN59" i="99"/>
  <c r="AP59" i="99"/>
  <c r="AP58" i="43"/>
  <c r="AO58" i="43"/>
  <c r="AR58" i="43"/>
  <c r="AN58" i="43"/>
  <c r="K59" i="43"/>
  <c r="AQ58" i="43"/>
  <c r="AP58" i="50"/>
  <c r="AN58" i="50"/>
  <c r="AQ58" i="50"/>
  <c r="K59" i="50"/>
  <c r="AO58" i="50"/>
  <c r="AR58" i="50"/>
  <c r="AR59" i="100"/>
  <c r="AP59" i="100"/>
  <c r="AN59" i="100"/>
  <c r="AO59" i="100"/>
  <c r="K60" i="100"/>
  <c r="AQ59" i="100"/>
  <c r="AP59" i="11"/>
  <c r="AN59" i="11"/>
  <c r="AO59" i="11"/>
  <c r="AQ59" i="11"/>
  <c r="K60" i="11"/>
  <c r="AR59" i="11"/>
  <c r="AR59" i="35"/>
  <c r="AQ59" i="35"/>
  <c r="AP59" i="35"/>
  <c r="K60" i="35"/>
  <c r="AO59" i="35"/>
  <c r="AN59" i="35"/>
  <c r="AR59" i="13"/>
  <c r="AO59" i="13"/>
  <c r="K60" i="13"/>
  <c r="AP59" i="13"/>
  <c r="AQ59" i="13"/>
  <c r="AN59" i="13"/>
  <c r="AO59" i="92"/>
  <c r="AQ59" i="92"/>
  <c r="K60" i="92"/>
  <c r="AR59" i="92"/>
  <c r="AP59" i="92"/>
  <c r="AN59" i="92"/>
  <c r="AR59" i="94"/>
  <c r="AN59" i="94"/>
  <c r="AO59" i="94"/>
  <c r="AP59" i="94"/>
  <c r="AQ59" i="94"/>
  <c r="K60" i="94"/>
  <c r="AR59" i="102"/>
  <c r="K60" i="102"/>
  <c r="AP59" i="102"/>
  <c r="AO59" i="102"/>
  <c r="AN59" i="102"/>
  <c r="AQ59" i="102"/>
  <c r="AR59" i="103"/>
  <c r="AP59" i="103"/>
  <c r="K60" i="103"/>
  <c r="AO59" i="103"/>
  <c r="AN59" i="103"/>
  <c r="AQ59" i="103"/>
  <c r="AQ58" i="105"/>
  <c r="K59" i="105"/>
  <c r="AR58" i="105"/>
  <c r="AO58" i="105"/>
  <c r="AN58" i="105"/>
  <c r="AP58" i="105"/>
  <c r="AR59" i="82"/>
  <c r="AN59" i="82"/>
  <c r="AP59" i="82"/>
  <c r="AO59" i="82"/>
  <c r="AQ59" i="82"/>
  <c r="K60" i="82"/>
  <c r="AP59" i="101"/>
  <c r="K60" i="101"/>
  <c r="AR59" i="101"/>
  <c r="AN59" i="101"/>
  <c r="AO59" i="101"/>
  <c r="AQ59" i="101"/>
  <c r="AQ59" i="51"/>
  <c r="AR59" i="51"/>
  <c r="K60" i="51"/>
  <c r="AN59" i="51"/>
  <c r="AO59" i="51"/>
  <c r="AP59" i="51"/>
  <c r="AR59" i="32"/>
  <c r="AN59" i="32"/>
  <c r="K60" i="32"/>
  <c r="AO59" i="32"/>
  <c r="AP59" i="32"/>
  <c r="AQ59" i="32"/>
  <c r="K59" i="54"/>
  <c r="AN58" i="54"/>
  <c r="AO58" i="54"/>
  <c r="AQ58" i="54"/>
  <c r="AR58" i="54"/>
  <c r="AP58" i="54"/>
  <c r="K60" i="90"/>
  <c r="AR59" i="90"/>
  <c r="AP59" i="90"/>
  <c r="AN59" i="90"/>
  <c r="AO59" i="90"/>
  <c r="AQ59" i="90"/>
  <c r="AO59" i="97"/>
  <c r="AN59" i="97"/>
  <c r="AQ59" i="97"/>
  <c r="K60" i="97"/>
  <c r="AR59" i="97"/>
  <c r="AP59" i="97"/>
  <c r="K59" i="86"/>
  <c r="AR58" i="86"/>
  <c r="AN58" i="86"/>
  <c r="AQ58" i="86"/>
  <c r="AP58" i="86"/>
  <c r="AO58" i="86"/>
  <c r="AR59" i="96"/>
  <c r="AP59" i="96"/>
  <c r="AO59" i="96"/>
  <c r="AN59" i="96"/>
  <c r="K60" i="96"/>
  <c r="AQ59" i="96"/>
  <c r="AN59" i="20"/>
  <c r="AQ59" i="20"/>
  <c r="AP59" i="20"/>
  <c r="AR59" i="20"/>
  <c r="AO59" i="20"/>
  <c r="K60" i="20"/>
  <c r="AR58" i="42"/>
  <c r="AO58" i="42"/>
  <c r="K59" i="42"/>
  <c r="AP58" i="42"/>
  <c r="AN58" i="42"/>
  <c r="AQ58" i="42"/>
  <c r="AN59" i="46"/>
  <c r="AO59" i="46"/>
  <c r="K60" i="46"/>
  <c r="AQ59" i="46"/>
  <c r="AR59" i="46"/>
  <c r="AP59" i="46"/>
  <c r="AR59" i="15"/>
  <c r="AP59" i="15"/>
  <c r="AQ59" i="15"/>
  <c r="AN59" i="15"/>
  <c r="K60" i="15"/>
  <c r="AO59" i="15"/>
  <c r="AN59" i="55"/>
  <c r="AP59" i="55"/>
  <c r="K60" i="55"/>
  <c r="AO59" i="55"/>
  <c r="AR59" i="55"/>
  <c r="AQ59" i="55"/>
  <c r="AN59" i="85"/>
  <c r="AP59" i="85"/>
  <c r="AQ59" i="85"/>
  <c r="K60" i="85"/>
  <c r="AR59" i="85"/>
  <c r="AO59" i="85"/>
  <c r="AO59" i="52"/>
  <c r="AR59" i="52"/>
  <c r="AQ59" i="52"/>
  <c r="K60" i="52"/>
  <c r="AN59" i="52"/>
  <c r="AP59" i="52"/>
  <c r="K60" i="48"/>
  <c r="AR59" i="48"/>
  <c r="AO59" i="48"/>
  <c r="AN59" i="48"/>
  <c r="AQ59" i="48"/>
  <c r="AP59" i="48"/>
  <c r="K60" i="104"/>
  <c r="AR59" i="104"/>
  <c r="AP59" i="104"/>
  <c r="AO59" i="104"/>
  <c r="AN59" i="104"/>
  <c r="AQ59" i="104"/>
  <c r="AO59" i="91"/>
  <c r="AR59" i="91"/>
  <c r="AN59" i="91"/>
  <c r="K60" i="91"/>
  <c r="AQ59" i="91"/>
  <c r="AP59" i="91"/>
  <c r="AP60" i="44"/>
  <c r="AO60" i="44"/>
  <c r="K61" i="44"/>
  <c r="AQ60" i="44"/>
  <c r="AR60" i="44"/>
  <c r="AN60" i="44"/>
  <c r="K60" i="84"/>
  <c r="AR59" i="84"/>
  <c r="AP59" i="84"/>
  <c r="AO59" i="84"/>
  <c r="AN59" i="84"/>
  <c r="AQ59" i="84"/>
  <c r="AQ59" i="16"/>
  <c r="AR59" i="16"/>
  <c r="AO59" i="16"/>
  <c r="K60" i="16"/>
  <c r="AN59" i="16"/>
  <c r="AP59" i="16"/>
  <c r="K60" i="49"/>
  <c r="AR59" i="49"/>
  <c r="AO59" i="49"/>
  <c r="AP59" i="49"/>
  <c r="AQ59" i="49"/>
  <c r="AN59" i="49"/>
  <c r="AQ59" i="10"/>
  <c r="K60" i="10"/>
  <c r="AO59" i="10"/>
  <c r="AR59" i="10"/>
  <c r="AP59" i="10"/>
  <c r="AN59" i="10"/>
  <c r="K60" i="41"/>
  <c r="AP59" i="41"/>
  <c r="AR59" i="41"/>
  <c r="AQ59" i="41"/>
  <c r="AO59" i="41"/>
  <c r="AN59" i="41"/>
  <c r="AQ59" i="83"/>
  <c r="K60" i="83"/>
  <c r="AO59" i="83"/>
  <c r="AR59" i="83"/>
  <c r="AP59" i="83"/>
  <c r="AN59" i="83"/>
  <c r="AN58" i="45"/>
  <c r="AP58" i="45"/>
  <c r="AQ58" i="45"/>
  <c r="K59" i="45"/>
  <c r="AR58" i="45"/>
  <c r="AO58" i="45"/>
  <c r="AQ59" i="95"/>
  <c r="AR59" i="95"/>
  <c r="AO59" i="95"/>
  <c r="K60" i="95"/>
  <c r="AP59" i="95"/>
  <c r="AN59" i="95"/>
  <c r="AR59" i="87"/>
  <c r="AP59" i="87"/>
  <c r="K60" i="87"/>
  <c r="AO59" i="87"/>
  <c r="AQ59" i="87"/>
  <c r="AN59" i="87"/>
  <c r="AO58" i="53"/>
  <c r="AR58" i="53"/>
  <c r="AP58" i="53"/>
  <c r="K59" i="53"/>
  <c r="AN58" i="53"/>
  <c r="AQ58" i="53"/>
  <c r="K60" i="89"/>
  <c r="AO59" i="89"/>
  <c r="AQ59" i="89"/>
  <c r="AN59" i="89"/>
  <c r="AR59" i="89"/>
  <c r="AP59" i="89"/>
  <c r="AO59" i="47"/>
  <c r="AQ59" i="47"/>
  <c r="AP59" i="47"/>
  <c r="K60" i="47"/>
  <c r="AR59" i="47"/>
  <c r="AN59" i="47"/>
  <c r="AR59" i="18"/>
  <c r="AO59" i="18"/>
  <c r="AN59" i="18"/>
  <c r="AP59" i="18"/>
  <c r="K60" i="18"/>
  <c r="AQ59" i="18"/>
  <c r="AN59" i="93"/>
  <c r="AO59" i="93"/>
  <c r="K60" i="93"/>
  <c r="AQ59" i="93"/>
  <c r="AR59" i="93"/>
  <c r="AP59" i="93"/>
  <c r="AO59" i="98"/>
  <c r="AR59" i="98"/>
  <c r="AN59" i="98"/>
  <c r="K60" i="98"/>
  <c r="AP59" i="98"/>
  <c r="AQ59" i="98"/>
  <c r="K60" i="88"/>
  <c r="AP59" i="88"/>
  <c r="AN59" i="88"/>
  <c r="AQ59" i="88"/>
  <c r="AR59" i="88"/>
  <c r="AO59" i="88"/>
  <c r="AP60" i="48" l="1"/>
  <c r="AQ60" i="48"/>
  <c r="K61" i="48"/>
  <c r="AR60" i="48"/>
  <c r="AN60" i="48"/>
  <c r="AO60" i="48"/>
  <c r="K60" i="45"/>
  <c r="AR59" i="45"/>
  <c r="AP59" i="45"/>
  <c r="AN59" i="45"/>
  <c r="AQ59" i="45"/>
  <c r="AO59" i="45"/>
  <c r="AR60" i="47"/>
  <c r="AO60" i="47"/>
  <c r="K61" i="47"/>
  <c r="AP60" i="47"/>
  <c r="AN60" i="47"/>
  <c r="AQ60" i="47"/>
  <c r="AO60" i="104"/>
  <c r="AQ60" i="104"/>
  <c r="K61" i="104"/>
  <c r="AR60" i="104"/>
  <c r="AP60" i="104"/>
  <c r="AN60" i="104"/>
  <c r="K61" i="46"/>
  <c r="AP60" i="46"/>
  <c r="AO60" i="46"/>
  <c r="AQ60" i="46"/>
  <c r="AR60" i="46"/>
  <c r="AN60" i="46"/>
  <c r="K61" i="101"/>
  <c r="AP60" i="101"/>
  <c r="AN60" i="101"/>
  <c r="AQ60" i="101"/>
  <c r="AO60" i="101"/>
  <c r="AR60" i="101"/>
  <c r="AR60" i="94"/>
  <c r="AP60" i="94"/>
  <c r="AO60" i="94"/>
  <c r="AQ60" i="94"/>
  <c r="K61" i="94"/>
  <c r="AN60" i="94"/>
  <c r="AR60" i="99"/>
  <c r="AP60" i="99"/>
  <c r="AN60" i="99"/>
  <c r="AQ60" i="99"/>
  <c r="K61" i="99"/>
  <c r="AO60" i="99"/>
  <c r="AO60" i="84"/>
  <c r="AN60" i="84"/>
  <c r="K61" i="84"/>
  <c r="AQ60" i="84"/>
  <c r="AR60" i="84"/>
  <c r="AP60" i="84"/>
  <c r="K61" i="85"/>
  <c r="AR60" i="85"/>
  <c r="AO60" i="85"/>
  <c r="AP60" i="85"/>
  <c r="AN60" i="85"/>
  <c r="AQ60" i="85"/>
  <c r="AN60" i="103"/>
  <c r="AR60" i="103"/>
  <c r="AO60" i="103"/>
  <c r="AP60" i="103"/>
  <c r="AQ60" i="103"/>
  <c r="K61" i="103"/>
  <c r="AP60" i="88"/>
  <c r="K61" i="88"/>
  <c r="AR60" i="88"/>
  <c r="AO60" i="88"/>
  <c r="AQ60" i="88"/>
  <c r="AN60" i="88"/>
  <c r="AR60" i="98"/>
  <c r="AO60" i="98"/>
  <c r="AN60" i="98"/>
  <c r="AQ60" i="98"/>
  <c r="K61" i="98"/>
  <c r="AP60" i="98"/>
  <c r="AN60" i="83"/>
  <c r="AP60" i="83"/>
  <c r="AQ60" i="83"/>
  <c r="K61" i="83"/>
  <c r="AR60" i="83"/>
  <c r="AO60" i="83"/>
  <c r="K61" i="16"/>
  <c r="AO60" i="16"/>
  <c r="AR60" i="16"/>
  <c r="AP60" i="16"/>
  <c r="AQ60" i="16"/>
  <c r="AN60" i="16"/>
  <c r="AQ61" i="44"/>
  <c r="AO61" i="44"/>
  <c r="AP61" i="44"/>
  <c r="K62" i="44"/>
  <c r="AR61" i="44"/>
  <c r="AN61" i="44"/>
  <c r="AO59" i="42"/>
  <c r="AP59" i="42"/>
  <c r="AQ59" i="42"/>
  <c r="K60" i="42"/>
  <c r="AR59" i="42"/>
  <c r="AN59" i="42"/>
  <c r="AO59" i="54"/>
  <c r="AP59" i="54"/>
  <c r="AN59" i="54"/>
  <c r="AQ59" i="54"/>
  <c r="K60" i="54"/>
  <c r="AR59" i="54"/>
  <c r="AO60" i="102"/>
  <c r="AP60" i="102"/>
  <c r="AQ60" i="102"/>
  <c r="K61" i="102"/>
  <c r="AR60" i="102"/>
  <c r="AN60" i="102"/>
  <c r="AQ60" i="93"/>
  <c r="K61" i="93"/>
  <c r="AR60" i="93"/>
  <c r="AN60" i="93"/>
  <c r="AP60" i="93"/>
  <c r="AO60" i="93"/>
  <c r="AO60" i="10"/>
  <c r="K61" i="10"/>
  <c r="AR60" i="10"/>
  <c r="AN60" i="10"/>
  <c r="AP60" i="10"/>
  <c r="AQ60" i="10"/>
  <c r="AQ60" i="49"/>
  <c r="K61" i="49"/>
  <c r="AR60" i="49"/>
  <c r="AP60" i="49"/>
  <c r="AO60" i="49"/>
  <c r="AN60" i="49"/>
  <c r="AR60" i="97"/>
  <c r="AN60" i="97"/>
  <c r="AP60" i="97"/>
  <c r="AQ60" i="97"/>
  <c r="K61" i="97"/>
  <c r="AO60" i="97"/>
  <c r="AO60" i="90"/>
  <c r="AP60" i="90"/>
  <c r="K61" i="90"/>
  <c r="AQ60" i="90"/>
  <c r="AR60" i="90"/>
  <c r="AN60" i="90"/>
  <c r="K60" i="105"/>
  <c r="AP59" i="105"/>
  <c r="AQ59" i="105"/>
  <c r="AN59" i="105"/>
  <c r="AO59" i="105"/>
  <c r="AR59" i="105"/>
  <c r="AQ59" i="43"/>
  <c r="K60" i="43"/>
  <c r="AP59" i="43"/>
  <c r="AO59" i="43"/>
  <c r="AR59" i="43"/>
  <c r="AN59" i="43"/>
  <c r="K60" i="53"/>
  <c r="AO59" i="53"/>
  <c r="AR59" i="53"/>
  <c r="AP59" i="53"/>
  <c r="AQ59" i="53"/>
  <c r="AN59" i="53"/>
  <c r="AN60" i="87"/>
  <c r="AQ60" i="87"/>
  <c r="AO60" i="87"/>
  <c r="AR60" i="87"/>
  <c r="K61" i="87"/>
  <c r="AP60" i="87"/>
  <c r="AP60" i="95"/>
  <c r="AO60" i="95"/>
  <c r="AR60" i="95"/>
  <c r="AN60" i="95"/>
  <c r="AQ60" i="95"/>
  <c r="K61" i="95"/>
  <c r="K61" i="41"/>
  <c r="AO60" i="41"/>
  <c r="AR60" i="41"/>
  <c r="AN60" i="41"/>
  <c r="AP60" i="41"/>
  <c r="AQ60" i="41"/>
  <c r="AO60" i="52"/>
  <c r="AR60" i="52"/>
  <c r="AP60" i="52"/>
  <c r="AN60" i="52"/>
  <c r="K61" i="52"/>
  <c r="AQ60" i="52"/>
  <c r="AQ59" i="86"/>
  <c r="K60" i="86"/>
  <c r="AR59" i="86"/>
  <c r="AN59" i="86"/>
  <c r="AP59" i="86"/>
  <c r="AO59" i="86"/>
  <c r="K60" i="50"/>
  <c r="AR59" i="50"/>
  <c r="AN59" i="50"/>
  <c r="AO59" i="50"/>
  <c r="AP59" i="50"/>
  <c r="AQ59" i="50"/>
  <c r="K61" i="15"/>
  <c r="AP60" i="15"/>
  <c r="AR60" i="15"/>
  <c r="AO60" i="15"/>
  <c r="AQ60" i="15"/>
  <c r="AN60" i="15"/>
  <c r="AN60" i="20"/>
  <c r="AO60" i="20"/>
  <c r="AP60" i="20"/>
  <c r="K61" i="20"/>
  <c r="AR60" i="20"/>
  <c r="AQ60" i="20"/>
  <c r="AO60" i="32"/>
  <c r="AP60" i="32"/>
  <c r="AN60" i="32"/>
  <c r="AQ60" i="32"/>
  <c r="K61" i="32"/>
  <c r="AR60" i="32"/>
  <c r="AN60" i="92"/>
  <c r="K61" i="92"/>
  <c r="AO60" i="92"/>
  <c r="AP60" i="92"/>
  <c r="AQ60" i="92"/>
  <c r="AR60" i="92"/>
  <c r="AO60" i="91"/>
  <c r="AN60" i="91"/>
  <c r="AP60" i="91"/>
  <c r="AQ60" i="91"/>
  <c r="K61" i="91"/>
  <c r="AR60" i="91"/>
  <c r="AR60" i="96"/>
  <c r="AO60" i="96"/>
  <c r="AP60" i="96"/>
  <c r="AN60" i="96"/>
  <c r="K61" i="96"/>
  <c r="AQ60" i="96"/>
  <c r="AQ60" i="51"/>
  <c r="AR60" i="51"/>
  <c r="AO60" i="51"/>
  <c r="AN60" i="51"/>
  <c r="AP60" i="51"/>
  <c r="K61" i="51"/>
  <c r="AR60" i="13"/>
  <c r="AN60" i="13"/>
  <c r="K61" i="13"/>
  <c r="AO60" i="13"/>
  <c r="AP60" i="13"/>
  <c r="AQ60" i="13"/>
  <c r="AQ60" i="35"/>
  <c r="K61" i="35"/>
  <c r="AR60" i="35"/>
  <c r="AP60" i="35"/>
  <c r="AO60" i="35"/>
  <c r="AN60" i="35"/>
  <c r="AO60" i="11"/>
  <c r="K61" i="11"/>
  <c r="AR60" i="11"/>
  <c r="AP60" i="11"/>
  <c r="AQ60" i="11"/>
  <c r="AN60" i="11"/>
  <c r="K61" i="18"/>
  <c r="AR60" i="18"/>
  <c r="AO60" i="18"/>
  <c r="AN60" i="18"/>
  <c r="AP60" i="18"/>
  <c r="AQ60" i="18"/>
  <c r="AQ60" i="89"/>
  <c r="K61" i="89"/>
  <c r="AR60" i="89"/>
  <c r="AN60" i="89"/>
  <c r="AP60" i="89"/>
  <c r="AO60" i="89"/>
  <c r="AO60" i="55"/>
  <c r="K61" i="55"/>
  <c r="AR60" i="55"/>
  <c r="AN60" i="55"/>
  <c r="AP60" i="55"/>
  <c r="AQ60" i="55"/>
  <c r="AQ60" i="82"/>
  <c r="AP60" i="82"/>
  <c r="AR60" i="82"/>
  <c r="AO60" i="82"/>
  <c r="AN60" i="82"/>
  <c r="K61" i="82"/>
  <c r="K61" i="100"/>
  <c r="AR60" i="100"/>
  <c r="AP60" i="100"/>
  <c r="AO60" i="100"/>
  <c r="AN60" i="100"/>
  <c r="AQ60" i="100"/>
  <c r="AR60" i="86" l="1"/>
  <c r="AP60" i="86"/>
  <c r="K61" i="86"/>
  <c r="AO60" i="86"/>
  <c r="AN60" i="86"/>
  <c r="AQ60" i="86"/>
  <c r="AQ61" i="35"/>
  <c r="AP61" i="35"/>
  <c r="K62" i="35"/>
  <c r="AR61" i="35"/>
  <c r="AN61" i="35"/>
  <c r="AO61" i="35"/>
  <c r="AN62" i="44"/>
  <c r="AR62" i="44"/>
  <c r="AO62" i="44"/>
  <c r="AP62" i="44"/>
  <c r="K63" i="44"/>
  <c r="AQ62" i="44"/>
  <c r="AP61" i="88"/>
  <c r="AO61" i="88"/>
  <c r="AN61" i="88"/>
  <c r="K62" i="88"/>
  <c r="AQ61" i="88"/>
  <c r="AR61" i="88"/>
  <c r="K62" i="47"/>
  <c r="AN61" i="47"/>
  <c r="AP61" i="47"/>
  <c r="AQ61" i="47"/>
  <c r="AR61" i="47"/>
  <c r="AO61" i="47"/>
  <c r="AQ61" i="96"/>
  <c r="K62" i="96"/>
  <c r="AR61" i="96"/>
  <c r="AP61" i="96"/>
  <c r="AN61" i="96"/>
  <c r="AO61" i="96"/>
  <c r="AR60" i="50"/>
  <c r="K61" i="50"/>
  <c r="AO60" i="50"/>
  <c r="AQ60" i="50"/>
  <c r="AP60" i="50"/>
  <c r="AN60" i="50"/>
  <c r="K61" i="54"/>
  <c r="AQ60" i="54"/>
  <c r="AR60" i="54"/>
  <c r="AP60" i="54"/>
  <c r="AO60" i="54"/>
  <c r="AN60" i="54"/>
  <c r="AQ61" i="85"/>
  <c r="K62" i="85"/>
  <c r="AR61" i="85"/>
  <c r="AP61" i="85"/>
  <c r="AN61" i="85"/>
  <c r="AO61" i="85"/>
  <c r="K62" i="84"/>
  <c r="AN61" i="84"/>
  <c r="AO61" i="84"/>
  <c r="AQ61" i="84"/>
  <c r="AR61" i="84"/>
  <c r="AP61" i="84"/>
  <c r="AN61" i="55"/>
  <c r="AQ61" i="55"/>
  <c r="K62" i="55"/>
  <c r="AR61" i="55"/>
  <c r="AP61" i="55"/>
  <c r="AO61" i="55"/>
  <c r="AO61" i="82"/>
  <c r="AQ61" i="82"/>
  <c r="K62" i="82"/>
  <c r="AR61" i="82"/>
  <c r="AN61" i="82"/>
  <c r="AP61" i="82"/>
  <c r="AP61" i="95"/>
  <c r="AN61" i="95"/>
  <c r="AQ61" i="95"/>
  <c r="AR61" i="95"/>
  <c r="K62" i="95"/>
  <c r="AO61" i="95"/>
  <c r="AN61" i="87"/>
  <c r="AQ61" i="87"/>
  <c r="K62" i="87"/>
  <c r="AR61" i="87"/>
  <c r="AP61" i="87"/>
  <c r="AO61" i="87"/>
  <c r="K61" i="53"/>
  <c r="AQ60" i="53"/>
  <c r="AR60" i="53"/>
  <c r="AN60" i="53"/>
  <c r="AO60" i="53"/>
  <c r="AP60" i="53"/>
  <c r="AO60" i="43"/>
  <c r="AR60" i="43"/>
  <c r="AN60" i="43"/>
  <c r="AP60" i="43"/>
  <c r="AQ60" i="43"/>
  <c r="K61" i="43"/>
  <c r="AN61" i="49"/>
  <c r="K62" i="49"/>
  <c r="AO61" i="49"/>
  <c r="AQ61" i="49"/>
  <c r="AR61" i="49"/>
  <c r="AP61" i="49"/>
  <c r="AP61" i="99"/>
  <c r="K62" i="99"/>
  <c r="AN61" i="99"/>
  <c r="AO61" i="99"/>
  <c r="AQ61" i="99"/>
  <c r="AR61" i="99"/>
  <c r="AQ61" i="101"/>
  <c r="AR61" i="101"/>
  <c r="AN61" i="101"/>
  <c r="AO61" i="101"/>
  <c r="K62" i="101"/>
  <c r="AP61" i="101"/>
  <c r="AN61" i="104"/>
  <c r="AQ61" i="104"/>
  <c r="AR61" i="104"/>
  <c r="AO61" i="104"/>
  <c r="AP61" i="104"/>
  <c r="K62" i="104"/>
  <c r="AO60" i="45"/>
  <c r="K61" i="45"/>
  <c r="AQ60" i="45"/>
  <c r="AR60" i="45"/>
  <c r="AN60" i="45"/>
  <c r="AP60" i="45"/>
  <c r="AO61" i="48"/>
  <c r="AR61" i="48"/>
  <c r="K62" i="48"/>
  <c r="AN61" i="48"/>
  <c r="AP61" i="48"/>
  <c r="AQ61" i="48"/>
  <c r="AO61" i="91"/>
  <c r="AR61" i="91"/>
  <c r="K62" i="91"/>
  <c r="AP61" i="91"/>
  <c r="AN61" i="91"/>
  <c r="AQ61" i="91"/>
  <c r="AO61" i="20"/>
  <c r="AP61" i="20"/>
  <c r="AQ61" i="20"/>
  <c r="K62" i="20"/>
  <c r="AR61" i="20"/>
  <c r="AN61" i="20"/>
  <c r="AP60" i="105"/>
  <c r="K61" i="105"/>
  <c r="AR60" i="105"/>
  <c r="AQ60" i="105"/>
  <c r="AO60" i="105"/>
  <c r="AN60" i="105"/>
  <c r="AO61" i="103"/>
  <c r="K62" i="103"/>
  <c r="AP61" i="103"/>
  <c r="AR61" i="103"/>
  <c r="AN61" i="103"/>
  <c r="AQ61" i="103"/>
  <c r="AN61" i="32"/>
  <c r="AQ61" i="32"/>
  <c r="K62" i="32"/>
  <c r="AR61" i="32"/>
  <c r="AO61" i="32"/>
  <c r="AP61" i="32"/>
  <c r="AR61" i="97"/>
  <c r="AO61" i="97"/>
  <c r="AP61" i="97"/>
  <c r="AN61" i="97"/>
  <c r="K62" i="97"/>
  <c r="AQ61" i="97"/>
  <c r="AQ61" i="51"/>
  <c r="K62" i="51"/>
  <c r="AR61" i="51"/>
  <c r="AO61" i="51"/>
  <c r="AN61" i="51"/>
  <c r="AP61" i="51"/>
  <c r="K62" i="15"/>
  <c r="AQ61" i="15"/>
  <c r="AR61" i="15"/>
  <c r="AO61" i="15"/>
  <c r="AN61" i="15"/>
  <c r="AP61" i="15"/>
  <c r="AP61" i="10"/>
  <c r="AO61" i="10"/>
  <c r="AQ61" i="10"/>
  <c r="AN61" i="10"/>
  <c r="K62" i="10"/>
  <c r="AR61" i="10"/>
  <c r="AP61" i="93"/>
  <c r="K62" i="93"/>
  <c r="AO61" i="93"/>
  <c r="AR61" i="93"/>
  <c r="AN61" i="93"/>
  <c r="AQ61" i="93"/>
  <c r="AN61" i="102"/>
  <c r="K62" i="102"/>
  <c r="AR61" i="102"/>
  <c r="AP61" i="102"/>
  <c r="AO61" i="102"/>
  <c r="AQ61" i="102"/>
  <c r="AR60" i="42"/>
  <c r="AO60" i="42"/>
  <c r="AQ60" i="42"/>
  <c r="K61" i="42"/>
  <c r="AN60" i="42"/>
  <c r="AP60" i="42"/>
  <c r="AQ61" i="83"/>
  <c r="K62" i="83"/>
  <c r="AO61" i="83"/>
  <c r="AR61" i="83"/>
  <c r="AP61" i="83"/>
  <c r="AN61" i="83"/>
  <c r="AN61" i="13"/>
  <c r="AP61" i="13"/>
  <c r="AQ61" i="13"/>
  <c r="AO61" i="13"/>
  <c r="K62" i="13"/>
  <c r="AR61" i="13"/>
  <c r="AQ61" i="100"/>
  <c r="AR61" i="100"/>
  <c r="AN61" i="100"/>
  <c r="K62" i="100"/>
  <c r="AO61" i="100"/>
  <c r="AP61" i="100"/>
  <c r="AO61" i="89"/>
  <c r="AR61" i="89"/>
  <c r="AQ61" i="89"/>
  <c r="AN61" i="89"/>
  <c r="AP61" i="89"/>
  <c r="K62" i="89"/>
  <c r="AR61" i="92"/>
  <c r="AP61" i="92"/>
  <c r="AO61" i="92"/>
  <c r="AN61" i="92"/>
  <c r="AQ61" i="92"/>
  <c r="K62" i="92"/>
  <c r="AQ61" i="41"/>
  <c r="K62" i="41"/>
  <c r="AR61" i="41"/>
  <c r="AP61" i="41"/>
  <c r="AN61" i="41"/>
  <c r="AO61" i="41"/>
  <c r="K62" i="90"/>
  <c r="AO61" i="90"/>
  <c r="AR61" i="90"/>
  <c r="AP61" i="90"/>
  <c r="AN61" i="90"/>
  <c r="AQ61" i="90"/>
  <c r="AR61" i="16"/>
  <c r="AQ61" i="16"/>
  <c r="AO61" i="16"/>
  <c r="K62" i="16"/>
  <c r="AP61" i="16"/>
  <c r="AN61" i="16"/>
  <c r="AR61" i="94"/>
  <c r="AP61" i="94"/>
  <c r="K62" i="94"/>
  <c r="AO61" i="94"/>
  <c r="AN61" i="94"/>
  <c r="AQ61" i="94"/>
  <c r="K62" i="46"/>
  <c r="AQ61" i="46"/>
  <c r="AR61" i="46"/>
  <c r="AN61" i="46"/>
  <c r="AO61" i="46"/>
  <c r="AP61" i="46"/>
  <c r="K62" i="18"/>
  <c r="AQ61" i="18"/>
  <c r="AO61" i="18"/>
  <c r="AR61" i="18"/>
  <c r="AN61" i="18"/>
  <c r="AP61" i="18"/>
  <c r="AO61" i="11"/>
  <c r="AN61" i="11"/>
  <c r="AP61" i="11"/>
  <c r="K62" i="11"/>
  <c r="AQ61" i="11"/>
  <c r="AR61" i="11"/>
  <c r="AO61" i="52"/>
  <c r="AP61" i="52"/>
  <c r="K62" i="52"/>
  <c r="AR61" i="52"/>
  <c r="AQ61" i="52"/>
  <c r="AN61" i="52"/>
  <c r="AR61" i="98"/>
  <c r="AN61" i="98"/>
  <c r="K62" i="98"/>
  <c r="AO61" i="98"/>
  <c r="AP61" i="98"/>
  <c r="AQ61" i="98"/>
  <c r="K62" i="105" l="1"/>
  <c r="AR61" i="105"/>
  <c r="AO61" i="105"/>
  <c r="AN61" i="105"/>
  <c r="AP61" i="105"/>
  <c r="AQ61" i="105"/>
  <c r="AO61" i="45"/>
  <c r="K62" i="45"/>
  <c r="AQ61" i="45"/>
  <c r="AR61" i="45"/>
  <c r="AP61" i="45"/>
  <c r="AN61" i="45"/>
  <c r="K62" i="53"/>
  <c r="AQ61" i="53"/>
  <c r="AR61" i="53"/>
  <c r="AN61" i="53"/>
  <c r="AP61" i="53"/>
  <c r="AO61" i="53"/>
  <c r="K63" i="98"/>
  <c r="AR62" i="98"/>
  <c r="AO62" i="98"/>
  <c r="AN62" i="98"/>
  <c r="AP62" i="98"/>
  <c r="AQ62" i="98"/>
  <c r="AQ62" i="90"/>
  <c r="AR62" i="90"/>
  <c r="AN62" i="90"/>
  <c r="K63" i="90"/>
  <c r="AP62" i="90"/>
  <c r="AO62" i="90"/>
  <c r="K63" i="97"/>
  <c r="AN62" i="97"/>
  <c r="AO62" i="97"/>
  <c r="AR62" i="97"/>
  <c r="AP62" i="97"/>
  <c r="AQ62" i="97"/>
  <c r="AQ62" i="96"/>
  <c r="K63" i="96"/>
  <c r="AR62" i="96"/>
  <c r="AP62" i="96"/>
  <c r="AN62" i="96"/>
  <c r="AO62" i="96"/>
  <c r="AP62" i="92"/>
  <c r="AN62" i="92"/>
  <c r="AQ62" i="92"/>
  <c r="K63" i="92"/>
  <c r="AR62" i="92"/>
  <c r="AO62" i="92"/>
  <c r="AP62" i="48"/>
  <c r="K63" i="48"/>
  <c r="AQ62" i="48"/>
  <c r="AR62" i="48"/>
  <c r="AO62" i="48"/>
  <c r="AN62" i="48"/>
  <c r="AO61" i="50"/>
  <c r="AQ61" i="50"/>
  <c r="K62" i="50"/>
  <c r="AP61" i="50"/>
  <c r="AR61" i="50"/>
  <c r="AN61" i="50"/>
  <c r="K63" i="41"/>
  <c r="AN62" i="41"/>
  <c r="AP62" i="41"/>
  <c r="AQ62" i="41"/>
  <c r="AR62" i="41"/>
  <c r="AO62" i="41"/>
  <c r="AR62" i="89"/>
  <c r="AN62" i="89"/>
  <c r="AP62" i="89"/>
  <c r="AO62" i="89"/>
  <c r="K63" i="89"/>
  <c r="AQ62" i="89"/>
  <c r="AN62" i="83"/>
  <c r="AR62" i="83"/>
  <c r="AP62" i="83"/>
  <c r="AO62" i="83"/>
  <c r="AQ62" i="83"/>
  <c r="K63" i="83"/>
  <c r="K63" i="51"/>
  <c r="AO62" i="51"/>
  <c r="AR62" i="51"/>
  <c r="AN62" i="51"/>
  <c r="AP62" i="51"/>
  <c r="AQ62" i="51"/>
  <c r="K63" i="32"/>
  <c r="AN62" i="32"/>
  <c r="AO62" i="32"/>
  <c r="AR62" i="32"/>
  <c r="AP62" i="32"/>
  <c r="AQ62" i="32"/>
  <c r="AN62" i="84"/>
  <c r="AP62" i="84"/>
  <c r="AO62" i="84"/>
  <c r="AQ62" i="84"/>
  <c r="K63" i="84"/>
  <c r="AR62" i="84"/>
  <c r="AQ62" i="18"/>
  <c r="AR62" i="18"/>
  <c r="AO62" i="18"/>
  <c r="K63" i="18"/>
  <c r="AP62" i="18"/>
  <c r="AN62" i="18"/>
  <c r="AR62" i="102"/>
  <c r="AO62" i="102"/>
  <c r="AP62" i="102"/>
  <c r="AQ62" i="102"/>
  <c r="K63" i="102"/>
  <c r="AN62" i="102"/>
  <c r="K63" i="95"/>
  <c r="AN62" i="95"/>
  <c r="AQ62" i="95"/>
  <c r="AO62" i="95"/>
  <c r="AR62" i="95"/>
  <c r="AP62" i="95"/>
  <c r="AQ62" i="82"/>
  <c r="K63" i="82"/>
  <c r="AR62" i="82"/>
  <c r="AO62" i="82"/>
  <c r="AN62" i="82"/>
  <c r="AP62" i="82"/>
  <c r="AP62" i="85"/>
  <c r="AR62" i="85"/>
  <c r="AN62" i="85"/>
  <c r="AO62" i="85"/>
  <c r="K63" i="85"/>
  <c r="AQ62" i="85"/>
  <c r="AR63" i="44"/>
  <c r="K64" i="44"/>
  <c r="AP63" i="44"/>
  <c r="AN63" i="44"/>
  <c r="AO63" i="44"/>
  <c r="AQ63" i="44"/>
  <c r="AN62" i="91"/>
  <c r="K63" i="91"/>
  <c r="AR62" i="91"/>
  <c r="AP62" i="91"/>
  <c r="AO62" i="91"/>
  <c r="AQ62" i="91"/>
  <c r="K63" i="52"/>
  <c r="AO62" i="52"/>
  <c r="AQ62" i="52"/>
  <c r="AP62" i="52"/>
  <c r="AR62" i="52"/>
  <c r="AN62" i="52"/>
  <c r="AP62" i="11"/>
  <c r="AN62" i="11"/>
  <c r="AQ62" i="11"/>
  <c r="K63" i="11"/>
  <c r="AR62" i="11"/>
  <c r="AO62" i="11"/>
  <c r="AN62" i="94"/>
  <c r="AR62" i="94"/>
  <c r="AO62" i="94"/>
  <c r="AP62" i="94"/>
  <c r="AQ62" i="94"/>
  <c r="K63" i="94"/>
  <c r="AO62" i="13"/>
  <c r="AN62" i="13"/>
  <c r="AR62" i="13"/>
  <c r="K63" i="13"/>
  <c r="AP62" i="13"/>
  <c r="AQ62" i="13"/>
  <c r="AP61" i="43"/>
  <c r="AQ61" i="43"/>
  <c r="K62" i="43"/>
  <c r="AR61" i="43"/>
  <c r="AN61" i="43"/>
  <c r="AO61" i="43"/>
  <c r="K63" i="55"/>
  <c r="AO62" i="55"/>
  <c r="AR62" i="55"/>
  <c r="AP62" i="55"/>
  <c r="AQ62" i="55"/>
  <c r="AN62" i="55"/>
  <c r="AN62" i="16"/>
  <c r="AR62" i="16"/>
  <c r="AO62" i="16"/>
  <c r="AP62" i="16"/>
  <c r="K63" i="16"/>
  <c r="AQ62" i="16"/>
  <c r="AR62" i="100"/>
  <c r="AP62" i="100"/>
  <c r="K63" i="100"/>
  <c r="AN62" i="100"/>
  <c r="AO62" i="100"/>
  <c r="AQ62" i="100"/>
  <c r="AQ62" i="10"/>
  <c r="AO62" i="10"/>
  <c r="K63" i="10"/>
  <c r="AR62" i="10"/>
  <c r="AP62" i="10"/>
  <c r="AN62" i="10"/>
  <c r="AP62" i="101"/>
  <c r="AQ62" i="101"/>
  <c r="AN62" i="101"/>
  <c r="K63" i="101"/>
  <c r="AR62" i="101"/>
  <c r="AO62" i="101"/>
  <c r="AQ61" i="54"/>
  <c r="K62" i="54"/>
  <c r="AR61" i="54"/>
  <c r="AO61" i="54"/>
  <c r="AP61" i="54"/>
  <c r="AN61" i="54"/>
  <c r="AQ62" i="47"/>
  <c r="K63" i="47"/>
  <c r="AR62" i="47"/>
  <c r="AP62" i="47"/>
  <c r="AO62" i="47"/>
  <c r="AN62" i="47"/>
  <c r="AO62" i="35"/>
  <c r="K63" i="35"/>
  <c r="AR62" i="35"/>
  <c r="AP62" i="35"/>
  <c r="AQ62" i="35"/>
  <c r="AN62" i="35"/>
  <c r="AQ62" i="15"/>
  <c r="AR62" i="15"/>
  <c r="AP62" i="15"/>
  <c r="AN62" i="15"/>
  <c r="K63" i="15"/>
  <c r="AO62" i="15"/>
  <c r="AR62" i="20"/>
  <c r="AO62" i="20"/>
  <c r="AP62" i="20"/>
  <c r="AN62" i="20"/>
  <c r="AQ62" i="20"/>
  <c r="K63" i="20"/>
  <c r="AP62" i="46"/>
  <c r="AN62" i="46"/>
  <c r="K63" i="46"/>
  <c r="AQ62" i="46"/>
  <c r="AR62" i="46"/>
  <c r="AO62" i="46"/>
  <c r="AP62" i="104"/>
  <c r="AQ62" i="104"/>
  <c r="AN62" i="104"/>
  <c r="K63" i="104"/>
  <c r="AR62" i="104"/>
  <c r="AO62" i="104"/>
  <c r="K63" i="103"/>
  <c r="AR62" i="103"/>
  <c r="AO62" i="103"/>
  <c r="AP62" i="103"/>
  <c r="AQ62" i="103"/>
  <c r="AN62" i="103"/>
  <c r="AN62" i="87"/>
  <c r="AR62" i="87"/>
  <c r="AO62" i="87"/>
  <c r="AP62" i="87"/>
  <c r="AQ62" i="87"/>
  <c r="K63" i="87"/>
  <c r="AP61" i="86"/>
  <c r="AO61" i="86"/>
  <c r="AQ61" i="86"/>
  <c r="K62" i="86"/>
  <c r="AR61" i="86"/>
  <c r="AN61" i="86"/>
  <c r="AQ61" i="42"/>
  <c r="AN61" i="42"/>
  <c r="AP61" i="42"/>
  <c r="AO61" i="42"/>
  <c r="K62" i="42"/>
  <c r="AR61" i="42"/>
  <c r="AN62" i="93"/>
  <c r="AP62" i="93"/>
  <c r="AR62" i="93"/>
  <c r="AO62" i="93"/>
  <c r="AQ62" i="93"/>
  <c r="K63" i="93"/>
  <c r="AR62" i="99"/>
  <c r="AQ62" i="99"/>
  <c r="AP62" i="99"/>
  <c r="K63" i="99"/>
  <c r="AO62" i="99"/>
  <c r="AN62" i="99"/>
  <c r="AN62" i="49"/>
  <c r="K63" i="49"/>
  <c r="AQ62" i="49"/>
  <c r="AR62" i="49"/>
  <c r="AO62" i="49"/>
  <c r="AP62" i="49"/>
  <c r="AP62" i="88"/>
  <c r="AO62" i="88"/>
  <c r="K63" i="88"/>
  <c r="AN62" i="88"/>
  <c r="AQ62" i="88"/>
  <c r="AR62" i="88"/>
  <c r="AP63" i="16" l="1"/>
  <c r="AR63" i="16"/>
  <c r="AN63" i="16"/>
  <c r="AQ63" i="16"/>
  <c r="K64" i="16"/>
  <c r="AO63" i="16"/>
  <c r="AR64" i="44"/>
  <c r="AN64" i="44"/>
  <c r="AO64" i="44"/>
  <c r="AQ64" i="44"/>
  <c r="AP64" i="44"/>
  <c r="K65" i="44"/>
  <c r="K64" i="85"/>
  <c r="AQ63" i="85"/>
  <c r="AR63" i="85"/>
  <c r="AN63" i="85"/>
  <c r="AP63" i="85"/>
  <c r="AO63" i="85"/>
  <c r="AQ63" i="95"/>
  <c r="K64" i="95"/>
  <c r="AR63" i="95"/>
  <c r="AP63" i="95"/>
  <c r="AN63" i="95"/>
  <c r="AO63" i="95"/>
  <c r="AN63" i="83"/>
  <c r="AO63" i="83"/>
  <c r="AP63" i="83"/>
  <c r="AR63" i="83"/>
  <c r="AQ63" i="83"/>
  <c r="K64" i="83"/>
  <c r="K64" i="90"/>
  <c r="AO63" i="90"/>
  <c r="AN63" i="90"/>
  <c r="AP63" i="90"/>
  <c r="AQ63" i="90"/>
  <c r="AR63" i="90"/>
  <c r="K64" i="41"/>
  <c r="AQ63" i="41"/>
  <c r="AR63" i="41"/>
  <c r="AN63" i="41"/>
  <c r="AO63" i="41"/>
  <c r="AP63" i="41"/>
  <c r="AR63" i="99"/>
  <c r="AP63" i="99"/>
  <c r="AO63" i="99"/>
  <c r="AN63" i="99"/>
  <c r="K64" i="99"/>
  <c r="AQ63" i="99"/>
  <c r="AO63" i="93"/>
  <c r="K64" i="93"/>
  <c r="AN63" i="93"/>
  <c r="AQ63" i="93"/>
  <c r="AR63" i="93"/>
  <c r="AP63" i="93"/>
  <c r="AQ63" i="20"/>
  <c r="K64" i="20"/>
  <c r="AO63" i="20"/>
  <c r="AR63" i="20"/>
  <c r="AP63" i="20"/>
  <c r="AN63" i="20"/>
  <c r="AQ63" i="15"/>
  <c r="AP63" i="15"/>
  <c r="AR63" i="15"/>
  <c r="AN63" i="15"/>
  <c r="AO63" i="15"/>
  <c r="K64" i="15"/>
  <c r="K64" i="89"/>
  <c r="AP63" i="89"/>
  <c r="AR63" i="89"/>
  <c r="AN63" i="89"/>
  <c r="AQ63" i="89"/>
  <c r="AO63" i="89"/>
  <c r="AR63" i="92"/>
  <c r="AN63" i="92"/>
  <c r="K64" i="92"/>
  <c r="AO63" i="92"/>
  <c r="AP63" i="92"/>
  <c r="AQ63" i="92"/>
  <c r="AO63" i="97"/>
  <c r="K64" i="97"/>
  <c r="AQ63" i="97"/>
  <c r="AR63" i="97"/>
  <c r="AP63" i="97"/>
  <c r="AN63" i="97"/>
  <c r="AQ63" i="49"/>
  <c r="AR63" i="49"/>
  <c r="AN63" i="49"/>
  <c r="K64" i="49"/>
  <c r="AO63" i="49"/>
  <c r="AP63" i="49"/>
  <c r="AO63" i="103"/>
  <c r="AR63" i="103"/>
  <c r="AP63" i="103"/>
  <c r="K64" i="103"/>
  <c r="AN63" i="103"/>
  <c r="AQ63" i="103"/>
  <c r="AR63" i="47"/>
  <c r="AO63" i="47"/>
  <c r="K64" i="47"/>
  <c r="AP63" i="47"/>
  <c r="AN63" i="47"/>
  <c r="AQ63" i="47"/>
  <c r="AN63" i="84"/>
  <c r="AQ63" i="84"/>
  <c r="AP63" i="84"/>
  <c r="AR63" i="84"/>
  <c r="AO63" i="84"/>
  <c r="K64" i="84"/>
  <c r="AR63" i="101"/>
  <c r="AO63" i="101"/>
  <c r="AP63" i="101"/>
  <c r="K64" i="101"/>
  <c r="AN63" i="101"/>
  <c r="AQ63" i="101"/>
  <c r="AQ63" i="94"/>
  <c r="K64" i="94"/>
  <c r="AR63" i="94"/>
  <c r="AP63" i="94"/>
  <c r="AO63" i="94"/>
  <c r="AN63" i="94"/>
  <c r="K64" i="102"/>
  <c r="AP63" i="102"/>
  <c r="AQ63" i="102"/>
  <c r="AN63" i="102"/>
  <c r="AO63" i="102"/>
  <c r="AR63" i="102"/>
  <c r="AR63" i="48"/>
  <c r="AP63" i="48"/>
  <c r="AQ63" i="48"/>
  <c r="K64" i="48"/>
  <c r="AO63" i="48"/>
  <c r="AN63" i="48"/>
  <c r="K63" i="53"/>
  <c r="AQ62" i="53"/>
  <c r="AN62" i="53"/>
  <c r="AP62" i="53"/>
  <c r="AR62" i="53"/>
  <c r="AO62" i="53"/>
  <c r="AR63" i="100"/>
  <c r="AP63" i="100"/>
  <c r="AO63" i="100"/>
  <c r="AN63" i="100"/>
  <c r="AQ63" i="100"/>
  <c r="K64" i="100"/>
  <c r="AP62" i="42"/>
  <c r="K63" i="42"/>
  <c r="AR62" i="42"/>
  <c r="AO62" i="42"/>
  <c r="AN62" i="42"/>
  <c r="AQ62" i="42"/>
  <c r="K64" i="11"/>
  <c r="AP63" i="11"/>
  <c r="AO63" i="11"/>
  <c r="AN63" i="11"/>
  <c r="AQ63" i="11"/>
  <c r="AR63" i="11"/>
  <c r="AQ63" i="32"/>
  <c r="AR63" i="32"/>
  <c r="AN63" i="32"/>
  <c r="AO63" i="32"/>
  <c r="K64" i="32"/>
  <c r="AP63" i="32"/>
  <c r="AQ63" i="51"/>
  <c r="AR63" i="51"/>
  <c r="K64" i="51"/>
  <c r="AP63" i="51"/>
  <c r="AO63" i="51"/>
  <c r="AN63" i="51"/>
  <c r="K63" i="45"/>
  <c r="AO62" i="45"/>
  <c r="AR62" i="45"/>
  <c r="AP62" i="45"/>
  <c r="AN62" i="45"/>
  <c r="AQ62" i="45"/>
  <c r="AQ62" i="105"/>
  <c r="K63" i="105"/>
  <c r="AP62" i="105"/>
  <c r="AO62" i="105"/>
  <c r="AR62" i="105"/>
  <c r="AN62" i="105"/>
  <c r="K63" i="86"/>
  <c r="AP62" i="86"/>
  <c r="AR62" i="86"/>
  <c r="AN62" i="86"/>
  <c r="AO62" i="86"/>
  <c r="AQ62" i="86"/>
  <c r="AQ63" i="52"/>
  <c r="K64" i="52"/>
  <c r="AR63" i="52"/>
  <c r="AO63" i="52"/>
  <c r="AN63" i="52"/>
  <c r="AP63" i="52"/>
  <c r="K64" i="88"/>
  <c r="AO63" i="88"/>
  <c r="AR63" i="88"/>
  <c r="AP63" i="88"/>
  <c r="AQ63" i="88"/>
  <c r="AN63" i="88"/>
  <c r="AR63" i="104"/>
  <c r="AP63" i="104"/>
  <c r="AN63" i="104"/>
  <c r="AO63" i="104"/>
  <c r="AQ63" i="104"/>
  <c r="K64" i="104"/>
  <c r="AP63" i="46"/>
  <c r="AN63" i="46"/>
  <c r="AQ63" i="46"/>
  <c r="K64" i="46"/>
  <c r="AR63" i="46"/>
  <c r="AO63" i="46"/>
  <c r="AO63" i="35"/>
  <c r="AP63" i="35"/>
  <c r="K64" i="35"/>
  <c r="AQ63" i="35"/>
  <c r="AR63" i="35"/>
  <c r="AN63" i="35"/>
  <c r="K63" i="54"/>
  <c r="AR62" i="54"/>
  <c r="AN62" i="54"/>
  <c r="AQ62" i="54"/>
  <c r="AP62" i="54"/>
  <c r="AO62" i="54"/>
  <c r="AQ62" i="43"/>
  <c r="AN62" i="43"/>
  <c r="AO62" i="43"/>
  <c r="AR62" i="43"/>
  <c r="AP62" i="43"/>
  <c r="K63" i="43"/>
  <c r="AQ63" i="13"/>
  <c r="AR63" i="13"/>
  <c r="AP63" i="13"/>
  <c r="K64" i="13"/>
  <c r="AO63" i="13"/>
  <c r="AN63" i="13"/>
  <c r="AR63" i="91"/>
  <c r="AO63" i="91"/>
  <c r="AN63" i="91"/>
  <c r="AQ63" i="91"/>
  <c r="K64" i="91"/>
  <c r="AP63" i="91"/>
  <c r="AR63" i="82"/>
  <c r="AO63" i="82"/>
  <c r="AP63" i="82"/>
  <c r="AQ63" i="82"/>
  <c r="K64" i="82"/>
  <c r="AN63" i="82"/>
  <c r="K64" i="18"/>
  <c r="AR63" i="18"/>
  <c r="AP63" i="18"/>
  <c r="AQ63" i="18"/>
  <c r="AO63" i="18"/>
  <c r="AN63" i="18"/>
  <c r="AN63" i="98"/>
  <c r="AP63" i="98"/>
  <c r="AO63" i="98"/>
  <c r="AQ63" i="98"/>
  <c r="K64" i="98"/>
  <c r="AR63" i="98"/>
  <c r="K64" i="87"/>
  <c r="AO63" i="87"/>
  <c r="AN63" i="87"/>
  <c r="AQ63" i="87"/>
  <c r="AP63" i="87"/>
  <c r="AR63" i="87"/>
  <c r="AR63" i="10"/>
  <c r="AN63" i="10"/>
  <c r="AP63" i="10"/>
  <c r="AQ63" i="10"/>
  <c r="K64" i="10"/>
  <c r="AO63" i="10"/>
  <c r="AQ63" i="55"/>
  <c r="K64" i="55"/>
  <c r="AR63" i="55"/>
  <c r="AN63" i="55"/>
  <c r="AO63" i="55"/>
  <c r="AP63" i="55"/>
  <c r="AQ62" i="50"/>
  <c r="AR62" i="50"/>
  <c r="AO62" i="50"/>
  <c r="K63" i="50"/>
  <c r="AP62" i="50"/>
  <c r="AN62" i="50"/>
  <c r="AR63" i="96"/>
  <c r="AP63" i="96"/>
  <c r="AN63" i="96"/>
  <c r="K64" i="96"/>
  <c r="AO63" i="96"/>
  <c r="AQ63" i="96"/>
  <c r="AO64" i="96" l="1"/>
  <c r="AQ64" i="96"/>
  <c r="AN64" i="96"/>
  <c r="K65" i="96"/>
  <c r="AR64" i="96"/>
  <c r="AP64" i="96"/>
  <c r="AP64" i="35"/>
  <c r="AN64" i="35"/>
  <c r="AQ64" i="35"/>
  <c r="AR64" i="35"/>
  <c r="AO64" i="35"/>
  <c r="K65" i="35"/>
  <c r="AQ64" i="32"/>
  <c r="AR64" i="32"/>
  <c r="K65" i="32"/>
  <c r="AN64" i="32"/>
  <c r="AP64" i="32"/>
  <c r="AO64" i="32"/>
  <c r="AR64" i="92"/>
  <c r="AP64" i="92"/>
  <c r="K65" i="92"/>
  <c r="AQ64" i="92"/>
  <c r="AN64" i="92"/>
  <c r="AO64" i="92"/>
  <c r="AN64" i="93"/>
  <c r="AQ64" i="93"/>
  <c r="K65" i="93"/>
  <c r="AO64" i="93"/>
  <c r="AP64" i="93"/>
  <c r="AR64" i="93"/>
  <c r="AN64" i="16"/>
  <c r="AP64" i="16"/>
  <c r="AQ64" i="16"/>
  <c r="AR64" i="16"/>
  <c r="AO64" i="16"/>
  <c r="K65" i="16"/>
  <c r="K65" i="51"/>
  <c r="AN64" i="51"/>
  <c r="AP64" i="51"/>
  <c r="AO64" i="51"/>
  <c r="AR64" i="51"/>
  <c r="AQ64" i="51"/>
  <c r="K65" i="102"/>
  <c r="AN64" i="102"/>
  <c r="AO64" i="102"/>
  <c r="AP64" i="102"/>
  <c r="AR64" i="102"/>
  <c r="AQ64" i="102"/>
  <c r="AN64" i="47"/>
  <c r="AO64" i="47"/>
  <c r="AQ64" i="47"/>
  <c r="AR64" i="47"/>
  <c r="K65" i="47"/>
  <c r="AP64" i="47"/>
  <c r="K65" i="15"/>
  <c r="AN64" i="15"/>
  <c r="AO64" i="15"/>
  <c r="AP64" i="15"/>
  <c r="AR64" i="15"/>
  <c r="AQ64" i="15"/>
  <c r="AQ64" i="84"/>
  <c r="AO64" i="84"/>
  <c r="AN64" i="84"/>
  <c r="K65" i="84"/>
  <c r="AP64" i="84"/>
  <c r="AR64" i="84"/>
  <c r="AO64" i="97"/>
  <c r="AR64" i="97"/>
  <c r="AN64" i="97"/>
  <c r="K65" i="97"/>
  <c r="AP64" i="97"/>
  <c r="AQ64" i="97"/>
  <c r="AR64" i="55"/>
  <c r="K65" i="55"/>
  <c r="AP64" i="55"/>
  <c r="AO64" i="55"/>
  <c r="AQ64" i="55"/>
  <c r="AN64" i="55"/>
  <c r="AP64" i="10"/>
  <c r="AQ64" i="10"/>
  <c r="AN64" i="10"/>
  <c r="K65" i="10"/>
  <c r="AR64" i="10"/>
  <c r="AO64" i="10"/>
  <c r="AO64" i="82"/>
  <c r="AN64" i="82"/>
  <c r="AP64" i="82"/>
  <c r="K65" i="82"/>
  <c r="AR64" i="82"/>
  <c r="AQ64" i="82"/>
  <c r="AO64" i="91"/>
  <c r="AP64" i="91"/>
  <c r="AN64" i="91"/>
  <c r="AR64" i="91"/>
  <c r="K65" i="91"/>
  <c r="AQ64" i="91"/>
  <c r="K65" i="13"/>
  <c r="AP64" i="13"/>
  <c r="AR64" i="13"/>
  <c r="AN64" i="13"/>
  <c r="AO64" i="13"/>
  <c r="AQ64" i="13"/>
  <c r="AO63" i="53"/>
  <c r="AQ63" i="53"/>
  <c r="K64" i="53"/>
  <c r="AR63" i="53"/>
  <c r="AP63" i="53"/>
  <c r="AN63" i="53"/>
  <c r="AR64" i="94"/>
  <c r="AO64" i="94"/>
  <c r="AN64" i="94"/>
  <c r="K65" i="94"/>
  <c r="AQ64" i="94"/>
  <c r="AP64" i="94"/>
  <c r="AQ64" i="41"/>
  <c r="K65" i="41"/>
  <c r="AR64" i="41"/>
  <c r="AN64" i="41"/>
  <c r="AP64" i="41"/>
  <c r="AO64" i="41"/>
  <c r="AP64" i="90"/>
  <c r="AO64" i="90"/>
  <c r="K65" i="90"/>
  <c r="AQ64" i="90"/>
  <c r="AR64" i="90"/>
  <c r="AN64" i="90"/>
  <c r="K65" i="101"/>
  <c r="AP64" i="101"/>
  <c r="AN64" i="101"/>
  <c r="AO64" i="101"/>
  <c r="AQ64" i="101"/>
  <c r="AR64" i="101"/>
  <c r="AO64" i="83"/>
  <c r="AN64" i="83"/>
  <c r="AP64" i="83"/>
  <c r="AQ64" i="83"/>
  <c r="K65" i="83"/>
  <c r="AR64" i="83"/>
  <c r="AP64" i="95"/>
  <c r="AO64" i="95"/>
  <c r="AQ64" i="95"/>
  <c r="AR64" i="95"/>
  <c r="K65" i="95"/>
  <c r="AN64" i="95"/>
  <c r="K65" i="52"/>
  <c r="AN64" i="52"/>
  <c r="AP64" i="52"/>
  <c r="AO64" i="52"/>
  <c r="AQ64" i="52"/>
  <c r="AR64" i="52"/>
  <c r="K66" i="44"/>
  <c r="AO65" i="44"/>
  <c r="AP65" i="44"/>
  <c r="AQ65" i="44"/>
  <c r="AR65" i="44"/>
  <c r="AN65" i="44"/>
  <c r="AN64" i="104"/>
  <c r="AP64" i="104"/>
  <c r="AQ64" i="104"/>
  <c r="K65" i="104"/>
  <c r="AR64" i="104"/>
  <c r="AO64" i="104"/>
  <c r="AO64" i="88"/>
  <c r="K65" i="88"/>
  <c r="AR64" i="88"/>
  <c r="AP64" i="88"/>
  <c r="AN64" i="88"/>
  <c r="AQ64" i="88"/>
  <c r="AO64" i="89"/>
  <c r="K65" i="89"/>
  <c r="AR64" i="89"/>
  <c r="AN64" i="89"/>
  <c r="AP64" i="89"/>
  <c r="AQ64" i="89"/>
  <c r="AR64" i="20"/>
  <c r="AP64" i="20"/>
  <c r="AN64" i="20"/>
  <c r="K65" i="20"/>
  <c r="AQ64" i="20"/>
  <c r="AO64" i="20"/>
  <c r="AP63" i="50"/>
  <c r="AO63" i="50"/>
  <c r="AQ63" i="50"/>
  <c r="K64" i="50"/>
  <c r="AR63" i="50"/>
  <c r="AN63" i="50"/>
  <c r="AN63" i="86"/>
  <c r="AQ63" i="86"/>
  <c r="K64" i="86"/>
  <c r="AR63" i="86"/>
  <c r="AP63" i="86"/>
  <c r="AO63" i="86"/>
  <c r="K64" i="42"/>
  <c r="AP63" i="42"/>
  <c r="AO63" i="42"/>
  <c r="AR63" i="42"/>
  <c r="AN63" i="42"/>
  <c r="AQ63" i="42"/>
  <c r="AO64" i="18"/>
  <c r="AP64" i="18"/>
  <c r="AQ64" i="18"/>
  <c r="K65" i="18"/>
  <c r="AR64" i="18"/>
  <c r="AN64" i="18"/>
  <c r="AN63" i="105"/>
  <c r="K64" i="105"/>
  <c r="AR63" i="105"/>
  <c r="AO63" i="105"/>
  <c r="AP63" i="105"/>
  <c r="AQ63" i="105"/>
  <c r="K64" i="45"/>
  <c r="AQ63" i="45"/>
  <c r="AN63" i="45"/>
  <c r="AR63" i="45"/>
  <c r="AP63" i="45"/>
  <c r="AO63" i="45"/>
  <c r="AQ64" i="100"/>
  <c r="AR64" i="100"/>
  <c r="AO64" i="100"/>
  <c r="AN64" i="100"/>
  <c r="AP64" i="100"/>
  <c r="K65" i="100"/>
  <c r="K65" i="103"/>
  <c r="AR64" i="103"/>
  <c r="AP64" i="103"/>
  <c r="AN64" i="103"/>
  <c r="AO64" i="103"/>
  <c r="AQ64" i="103"/>
  <c r="AR64" i="49"/>
  <c r="AO64" i="49"/>
  <c r="AQ64" i="49"/>
  <c r="AN64" i="49"/>
  <c r="K65" i="49"/>
  <c r="AP64" i="49"/>
  <c r="K65" i="99"/>
  <c r="AR64" i="99"/>
  <c r="AP64" i="99"/>
  <c r="AO64" i="99"/>
  <c r="AN64" i="99"/>
  <c r="AQ64" i="99"/>
  <c r="AQ64" i="87"/>
  <c r="AR64" i="87"/>
  <c r="AP64" i="87"/>
  <c r="K65" i="87"/>
  <c r="AN64" i="87"/>
  <c r="AO64" i="87"/>
  <c r="AN64" i="98"/>
  <c r="AQ64" i="98"/>
  <c r="K65" i="98"/>
  <c r="AR64" i="98"/>
  <c r="AO64" i="98"/>
  <c r="AP64" i="98"/>
  <c r="K64" i="43"/>
  <c r="AO63" i="43"/>
  <c r="AP63" i="43"/>
  <c r="AQ63" i="43"/>
  <c r="AR63" i="43"/>
  <c r="AN63" i="43"/>
  <c r="AQ63" i="54"/>
  <c r="AR63" i="54"/>
  <c r="AN63" i="54"/>
  <c r="K64" i="54"/>
  <c r="AP63" i="54"/>
  <c r="AO63" i="54"/>
  <c r="AO64" i="46"/>
  <c r="K65" i="46"/>
  <c r="AN64" i="46"/>
  <c r="AR64" i="46"/>
  <c r="AP64" i="46"/>
  <c r="AQ64" i="46"/>
  <c r="AQ64" i="11"/>
  <c r="AR64" i="11"/>
  <c r="AN64" i="11"/>
  <c r="AP64" i="11"/>
  <c r="K65" i="11"/>
  <c r="AO64" i="11"/>
  <c r="AP64" i="48"/>
  <c r="AN64" i="48"/>
  <c r="AO64" i="48"/>
  <c r="K65" i="48"/>
  <c r="AR64" i="48"/>
  <c r="AQ64" i="48"/>
  <c r="AQ64" i="85"/>
  <c r="AR64" i="85"/>
  <c r="AP64" i="85"/>
  <c r="AN64" i="85"/>
  <c r="K65" i="85"/>
  <c r="AO64" i="85"/>
  <c r="AP64" i="105" l="1"/>
  <c r="K65" i="105"/>
  <c r="AR64" i="105"/>
  <c r="AO64" i="105"/>
  <c r="AN64" i="105"/>
  <c r="AQ64" i="105"/>
  <c r="K65" i="50"/>
  <c r="AN64" i="50"/>
  <c r="AO64" i="50"/>
  <c r="AQ64" i="50"/>
  <c r="AP64" i="50"/>
  <c r="AR64" i="50"/>
  <c r="AO65" i="83"/>
  <c r="AP65" i="83"/>
  <c r="K66" i="83"/>
  <c r="AQ65" i="83"/>
  <c r="AR65" i="83"/>
  <c r="AN65" i="83"/>
  <c r="K66" i="41"/>
  <c r="AR65" i="41"/>
  <c r="AP65" i="41"/>
  <c r="AO65" i="41"/>
  <c r="AQ65" i="41"/>
  <c r="AN65" i="41"/>
  <c r="K66" i="96"/>
  <c r="AR65" i="96"/>
  <c r="AP65" i="96"/>
  <c r="AN65" i="96"/>
  <c r="AQ65" i="96"/>
  <c r="AO65" i="96"/>
  <c r="K66" i="87"/>
  <c r="AR65" i="87"/>
  <c r="AO65" i="87"/>
  <c r="AN65" i="87"/>
  <c r="AQ65" i="87"/>
  <c r="AP65" i="87"/>
  <c r="K66" i="99"/>
  <c r="AP65" i="99"/>
  <c r="AN65" i="99"/>
  <c r="AQ65" i="99"/>
  <c r="AR65" i="99"/>
  <c r="AO65" i="99"/>
  <c r="AP65" i="18"/>
  <c r="K66" i="18"/>
  <c r="AR65" i="18"/>
  <c r="AN65" i="18"/>
  <c r="AO65" i="18"/>
  <c r="AQ65" i="18"/>
  <c r="AQ65" i="89"/>
  <c r="AR65" i="89"/>
  <c r="AN65" i="89"/>
  <c r="K66" i="89"/>
  <c r="AP65" i="89"/>
  <c r="AO65" i="89"/>
  <c r="K66" i="101"/>
  <c r="AO65" i="101"/>
  <c r="AR65" i="101"/>
  <c r="AN65" i="101"/>
  <c r="AP65" i="101"/>
  <c r="AQ65" i="101"/>
  <c r="AO65" i="94"/>
  <c r="AP65" i="94"/>
  <c r="AQ65" i="94"/>
  <c r="K66" i="94"/>
  <c r="AR65" i="94"/>
  <c r="AN65" i="94"/>
  <c r="AR65" i="32"/>
  <c r="AO65" i="32"/>
  <c r="AN65" i="32"/>
  <c r="AP65" i="32"/>
  <c r="K66" i="32"/>
  <c r="AQ65" i="32"/>
  <c r="K65" i="43"/>
  <c r="AN64" i="43"/>
  <c r="AR64" i="43"/>
  <c r="AP64" i="43"/>
  <c r="AO64" i="43"/>
  <c r="AQ64" i="43"/>
  <c r="AO64" i="86"/>
  <c r="K65" i="86"/>
  <c r="AP64" i="86"/>
  <c r="AR64" i="86"/>
  <c r="AN64" i="86"/>
  <c r="AQ64" i="86"/>
  <c r="AP65" i="104"/>
  <c r="AR65" i="104"/>
  <c r="AO65" i="104"/>
  <c r="AQ65" i="104"/>
  <c r="K66" i="104"/>
  <c r="AN65" i="104"/>
  <c r="AQ64" i="53"/>
  <c r="K65" i="53"/>
  <c r="AR64" i="53"/>
  <c r="AP64" i="53"/>
  <c r="AN64" i="53"/>
  <c r="AO64" i="53"/>
  <c r="AP65" i="10"/>
  <c r="AO65" i="10"/>
  <c r="K66" i="10"/>
  <c r="AR65" i="10"/>
  <c r="AN65" i="10"/>
  <c r="AQ65" i="10"/>
  <c r="AN65" i="85"/>
  <c r="AQ65" i="85"/>
  <c r="K66" i="85"/>
  <c r="AP65" i="85"/>
  <c r="AO65" i="85"/>
  <c r="AR65" i="85"/>
  <c r="K66" i="49"/>
  <c r="AP65" i="49"/>
  <c r="AO65" i="49"/>
  <c r="AN65" i="49"/>
  <c r="AR65" i="49"/>
  <c r="AQ65" i="49"/>
  <c r="AO65" i="20"/>
  <c r="K66" i="20"/>
  <c r="AQ65" i="20"/>
  <c r="AR65" i="20"/>
  <c r="AP65" i="20"/>
  <c r="AN65" i="20"/>
  <c r="K66" i="82"/>
  <c r="AR65" i="82"/>
  <c r="AO65" i="82"/>
  <c r="AQ65" i="82"/>
  <c r="AN65" i="82"/>
  <c r="AP65" i="82"/>
  <c r="AQ65" i="102"/>
  <c r="AR65" i="102"/>
  <c r="AP65" i="102"/>
  <c r="K66" i="102"/>
  <c r="AO65" i="102"/>
  <c r="AN65" i="102"/>
  <c r="K66" i="93"/>
  <c r="AR65" i="93"/>
  <c r="AP65" i="93"/>
  <c r="AO65" i="93"/>
  <c r="AQ65" i="93"/>
  <c r="AN65" i="93"/>
  <c r="AN65" i="48"/>
  <c r="AP65" i="48"/>
  <c r="K66" i="48"/>
  <c r="AQ65" i="48"/>
  <c r="AR65" i="48"/>
  <c r="AO65" i="48"/>
  <c r="K66" i="46"/>
  <c r="AR65" i="46"/>
  <c r="AP65" i="46"/>
  <c r="AO65" i="46"/>
  <c r="AQ65" i="46"/>
  <c r="AN65" i="46"/>
  <c r="AR65" i="88"/>
  <c r="AP65" i="88"/>
  <c r="K66" i="88"/>
  <c r="AN65" i="88"/>
  <c r="AQ65" i="88"/>
  <c r="AO65" i="88"/>
  <c r="AQ65" i="52"/>
  <c r="K66" i="52"/>
  <c r="AO65" i="52"/>
  <c r="AR65" i="52"/>
  <c r="AP65" i="52"/>
  <c r="AN65" i="52"/>
  <c r="K66" i="97"/>
  <c r="AP65" i="97"/>
  <c r="AO65" i="97"/>
  <c r="AN65" i="97"/>
  <c r="AR65" i="97"/>
  <c r="AQ65" i="97"/>
  <c r="K66" i="98"/>
  <c r="AR65" i="98"/>
  <c r="AP65" i="98"/>
  <c r="AQ65" i="98"/>
  <c r="AN65" i="98"/>
  <c r="AO65" i="98"/>
  <c r="K66" i="11"/>
  <c r="AQ65" i="11"/>
  <c r="AR65" i="11"/>
  <c r="AN65" i="11"/>
  <c r="AP65" i="11"/>
  <c r="AO65" i="11"/>
  <c r="K65" i="54"/>
  <c r="AR64" i="54"/>
  <c r="AP64" i="54"/>
  <c r="AO64" i="54"/>
  <c r="AN64" i="54"/>
  <c r="AQ64" i="54"/>
  <c r="K66" i="100"/>
  <c r="AN65" i="100"/>
  <c r="AP65" i="100"/>
  <c r="AQ65" i="100"/>
  <c r="AR65" i="100"/>
  <c r="AO65" i="100"/>
  <c r="AQ64" i="42"/>
  <c r="K65" i="42"/>
  <c r="AR64" i="42"/>
  <c r="AN64" i="42"/>
  <c r="AP64" i="42"/>
  <c r="AO64" i="42"/>
  <c r="AQ66" i="44"/>
  <c r="AR66" i="44"/>
  <c r="K67" i="44"/>
  <c r="AP66" i="44"/>
  <c r="AO66" i="44"/>
  <c r="AN66" i="44"/>
  <c r="K66" i="95"/>
  <c r="AQ65" i="95"/>
  <c r="AR65" i="95"/>
  <c r="AP65" i="95"/>
  <c r="AN65" i="95"/>
  <c r="AO65" i="95"/>
  <c r="K66" i="55"/>
  <c r="AP65" i="55"/>
  <c r="AO65" i="55"/>
  <c r="AR65" i="55"/>
  <c r="AQ65" i="55"/>
  <c r="AN65" i="55"/>
  <c r="AO65" i="51"/>
  <c r="AP65" i="51"/>
  <c r="K66" i="51"/>
  <c r="AQ65" i="51"/>
  <c r="AR65" i="51"/>
  <c r="AN65" i="51"/>
  <c r="AP65" i="16"/>
  <c r="AN65" i="16"/>
  <c r="AQ65" i="16"/>
  <c r="AR65" i="16"/>
  <c r="K66" i="16"/>
  <c r="AO65" i="16"/>
  <c r="AN65" i="91"/>
  <c r="AO65" i="91"/>
  <c r="K66" i="91"/>
  <c r="AQ65" i="91"/>
  <c r="AR65" i="91"/>
  <c r="AP65" i="91"/>
  <c r="K66" i="84"/>
  <c r="AO65" i="84"/>
  <c r="AP65" i="84"/>
  <c r="AN65" i="84"/>
  <c r="AQ65" i="84"/>
  <c r="AR65" i="84"/>
  <c r="AN65" i="15"/>
  <c r="AR65" i="15"/>
  <c r="K66" i="15"/>
  <c r="AQ65" i="15"/>
  <c r="AP65" i="15"/>
  <c r="AO65" i="15"/>
  <c r="AN65" i="47"/>
  <c r="K66" i="47"/>
  <c r="AR65" i="47"/>
  <c r="AO65" i="47"/>
  <c r="AQ65" i="47"/>
  <c r="AP65" i="47"/>
  <c r="K66" i="103"/>
  <c r="AN65" i="103"/>
  <c r="AP65" i="103"/>
  <c r="AQ65" i="103"/>
  <c r="AR65" i="103"/>
  <c r="AO65" i="103"/>
  <c r="AO64" i="45"/>
  <c r="AP64" i="45"/>
  <c r="AR64" i="45"/>
  <c r="K65" i="45"/>
  <c r="AQ64" i="45"/>
  <c r="AN64" i="45"/>
  <c r="AP65" i="90"/>
  <c r="AN65" i="90"/>
  <c r="K66" i="90"/>
  <c r="AO65" i="90"/>
  <c r="AQ65" i="90"/>
  <c r="AR65" i="90"/>
  <c r="AR65" i="13"/>
  <c r="AO65" i="13"/>
  <c r="AP65" i="13"/>
  <c r="K66" i="13"/>
  <c r="AQ65" i="13"/>
  <c r="AN65" i="13"/>
  <c r="AP65" i="92"/>
  <c r="AQ65" i="92"/>
  <c r="K66" i="92"/>
  <c r="AO65" i="92"/>
  <c r="AR65" i="92"/>
  <c r="AN65" i="92"/>
  <c r="AO65" i="35"/>
  <c r="AP65" i="35"/>
  <c r="K66" i="35"/>
  <c r="AQ65" i="35"/>
  <c r="AR65" i="35"/>
  <c r="AN65" i="35"/>
  <c r="AO66" i="88" l="1"/>
  <c r="AR66" i="88"/>
  <c r="AQ66" i="88"/>
  <c r="K67" i="88"/>
  <c r="AN66" i="88"/>
  <c r="AP66" i="88"/>
  <c r="AQ66" i="100"/>
  <c r="K67" i="100"/>
  <c r="AP66" i="100"/>
  <c r="AR66" i="100"/>
  <c r="AO66" i="100"/>
  <c r="AN66" i="100"/>
  <c r="AR66" i="52"/>
  <c r="AN66" i="52"/>
  <c r="K67" i="52"/>
  <c r="AO66" i="52"/>
  <c r="AP66" i="52"/>
  <c r="AQ66" i="52"/>
  <c r="AP66" i="48"/>
  <c r="K67" i="48"/>
  <c r="AO66" i="48"/>
  <c r="AQ66" i="48"/>
  <c r="AR66" i="48"/>
  <c r="AN66" i="48"/>
  <c r="K67" i="102"/>
  <c r="AR66" i="102"/>
  <c r="AO66" i="102"/>
  <c r="AN66" i="102"/>
  <c r="AP66" i="102"/>
  <c r="AQ66" i="102"/>
  <c r="AQ66" i="49"/>
  <c r="K67" i="49"/>
  <c r="AR66" i="49"/>
  <c r="AN66" i="49"/>
  <c r="AP66" i="49"/>
  <c r="AO66" i="49"/>
  <c r="AP66" i="10"/>
  <c r="AO66" i="10"/>
  <c r="K67" i="10"/>
  <c r="AQ66" i="10"/>
  <c r="AR66" i="10"/>
  <c r="AN66" i="10"/>
  <c r="K67" i="89"/>
  <c r="AP66" i="89"/>
  <c r="AR66" i="89"/>
  <c r="AN66" i="89"/>
  <c r="AO66" i="89"/>
  <c r="AQ66" i="89"/>
  <c r="AQ66" i="87"/>
  <c r="K67" i="87"/>
  <c r="AR66" i="87"/>
  <c r="AP66" i="87"/>
  <c r="AO66" i="87"/>
  <c r="AN66" i="87"/>
  <c r="AQ65" i="54"/>
  <c r="AR65" i="54"/>
  <c r="AP65" i="54"/>
  <c r="AO65" i="54"/>
  <c r="K66" i="54"/>
  <c r="AN65" i="54"/>
  <c r="AQ66" i="46"/>
  <c r="AR66" i="46"/>
  <c r="AO66" i="46"/>
  <c r="K67" i="46"/>
  <c r="AP66" i="46"/>
  <c r="AN66" i="46"/>
  <c r="AO66" i="85"/>
  <c r="AN66" i="85"/>
  <c r="AQ66" i="85"/>
  <c r="AR66" i="85"/>
  <c r="K67" i="85"/>
  <c r="AP66" i="85"/>
  <c r="AQ66" i="51"/>
  <c r="AP66" i="51"/>
  <c r="AO66" i="51"/>
  <c r="K67" i="51"/>
  <c r="AR66" i="51"/>
  <c r="AN66" i="51"/>
  <c r="K67" i="103"/>
  <c r="AP66" i="103"/>
  <c r="AR66" i="103"/>
  <c r="AO66" i="103"/>
  <c r="AN66" i="103"/>
  <c r="AQ66" i="103"/>
  <c r="AQ66" i="16"/>
  <c r="AR66" i="16"/>
  <c r="AO66" i="16"/>
  <c r="AP66" i="16"/>
  <c r="K67" i="16"/>
  <c r="AN66" i="16"/>
  <c r="AQ66" i="55"/>
  <c r="AR66" i="55"/>
  <c r="AP66" i="55"/>
  <c r="AO66" i="55"/>
  <c r="K67" i="55"/>
  <c r="AN66" i="55"/>
  <c r="K67" i="104"/>
  <c r="AR66" i="104"/>
  <c r="AP66" i="104"/>
  <c r="AQ66" i="104"/>
  <c r="AO66" i="104"/>
  <c r="AN66" i="104"/>
  <c r="AO65" i="43"/>
  <c r="K66" i="43"/>
  <c r="AR65" i="43"/>
  <c r="AP65" i="43"/>
  <c r="AQ65" i="43"/>
  <c r="AN65" i="43"/>
  <c r="K67" i="96"/>
  <c r="AO66" i="96"/>
  <c r="AR66" i="96"/>
  <c r="AN66" i="96"/>
  <c r="AQ66" i="96"/>
  <c r="AP66" i="96"/>
  <c r="AR66" i="90"/>
  <c r="K67" i="90"/>
  <c r="AO66" i="90"/>
  <c r="AQ66" i="90"/>
  <c r="AN66" i="90"/>
  <c r="AP66" i="90"/>
  <c r="AO66" i="47"/>
  <c r="K67" i="47"/>
  <c r="AP66" i="47"/>
  <c r="AN66" i="47"/>
  <c r="AQ66" i="47"/>
  <c r="AR66" i="47"/>
  <c r="AR67" i="44"/>
  <c r="AO67" i="44"/>
  <c r="AP67" i="44"/>
  <c r="K68" i="44"/>
  <c r="AN67" i="44"/>
  <c r="AQ67" i="44"/>
  <c r="AO66" i="11"/>
  <c r="AN66" i="11"/>
  <c r="K67" i="11"/>
  <c r="AR66" i="11"/>
  <c r="AP66" i="11"/>
  <c r="AQ66" i="11"/>
  <c r="AQ66" i="98"/>
  <c r="AR66" i="98"/>
  <c r="AP66" i="98"/>
  <c r="K67" i="98"/>
  <c r="AO66" i="98"/>
  <c r="AN66" i="98"/>
  <c r="AQ66" i="93"/>
  <c r="AR66" i="93"/>
  <c r="K67" i="93"/>
  <c r="AN66" i="93"/>
  <c r="AO66" i="93"/>
  <c r="AP66" i="93"/>
  <c r="AO66" i="82"/>
  <c r="AP66" i="82"/>
  <c r="AQ66" i="82"/>
  <c r="K67" i="82"/>
  <c r="AR66" i="82"/>
  <c r="AN66" i="82"/>
  <c r="AN65" i="53"/>
  <c r="AO65" i="53"/>
  <c r="K66" i="53"/>
  <c r="AR65" i="53"/>
  <c r="AP65" i="53"/>
  <c r="AQ65" i="53"/>
  <c r="AR66" i="101"/>
  <c r="AN66" i="101"/>
  <c r="AP66" i="101"/>
  <c r="AQ66" i="101"/>
  <c r="K67" i="101"/>
  <c r="AO66" i="101"/>
  <c r="AO66" i="18"/>
  <c r="AN66" i="18"/>
  <c r="AP66" i="18"/>
  <c r="K67" i="18"/>
  <c r="AR66" i="18"/>
  <c r="AQ66" i="18"/>
  <c r="K67" i="95"/>
  <c r="AQ66" i="95"/>
  <c r="AN66" i="95"/>
  <c r="AR66" i="95"/>
  <c r="AP66" i="95"/>
  <c r="AO66" i="95"/>
  <c r="K66" i="45"/>
  <c r="AO65" i="45"/>
  <c r="AQ65" i="45"/>
  <c r="AN65" i="45"/>
  <c r="AR65" i="45"/>
  <c r="AP65" i="45"/>
  <c r="K67" i="15"/>
  <c r="AN66" i="15"/>
  <c r="AO66" i="15"/>
  <c r="AP66" i="15"/>
  <c r="AQ66" i="15"/>
  <c r="AR66" i="15"/>
  <c r="AQ66" i="84"/>
  <c r="K67" i="84"/>
  <c r="AR66" i="84"/>
  <c r="AO66" i="84"/>
  <c r="AP66" i="84"/>
  <c r="AN66" i="84"/>
  <c r="AP66" i="91"/>
  <c r="K67" i="91"/>
  <c r="AO66" i="91"/>
  <c r="AQ66" i="91"/>
  <c r="AR66" i="91"/>
  <c r="AN66" i="91"/>
  <c r="AR65" i="42"/>
  <c r="AP65" i="42"/>
  <c r="K66" i="42"/>
  <c r="AN65" i="42"/>
  <c r="AQ65" i="42"/>
  <c r="AO65" i="42"/>
  <c r="AR66" i="32"/>
  <c r="AN66" i="32"/>
  <c r="AP66" i="32"/>
  <c r="AO66" i="32"/>
  <c r="AQ66" i="32"/>
  <c r="K67" i="32"/>
  <c r="AO66" i="83"/>
  <c r="AP66" i="83"/>
  <c r="AQ66" i="83"/>
  <c r="K67" i="83"/>
  <c r="AR66" i="83"/>
  <c r="AN66" i="83"/>
  <c r="AN66" i="35"/>
  <c r="AP66" i="35"/>
  <c r="K67" i="35"/>
  <c r="AQ66" i="35"/>
  <c r="AR66" i="35"/>
  <c r="AO66" i="35"/>
  <c r="AQ66" i="99"/>
  <c r="AR66" i="99"/>
  <c r="K67" i="99"/>
  <c r="AN66" i="99"/>
  <c r="AP66" i="99"/>
  <c r="AO66" i="99"/>
  <c r="AR66" i="13"/>
  <c r="AO66" i="13"/>
  <c r="K67" i="13"/>
  <c r="AN66" i="13"/>
  <c r="AQ66" i="13"/>
  <c r="AP66" i="13"/>
  <c r="K66" i="86"/>
  <c r="AR65" i="86"/>
  <c r="AP65" i="86"/>
  <c r="AO65" i="86"/>
  <c r="AQ65" i="86"/>
  <c r="AN65" i="86"/>
  <c r="AR66" i="94"/>
  <c r="AO66" i="94"/>
  <c r="AN66" i="94"/>
  <c r="K67" i="94"/>
  <c r="AQ66" i="94"/>
  <c r="AP66" i="94"/>
  <c r="AP66" i="92"/>
  <c r="AQ66" i="92"/>
  <c r="K67" i="92"/>
  <c r="AR66" i="92"/>
  <c r="AO66" i="92"/>
  <c r="AN66" i="92"/>
  <c r="AQ66" i="97"/>
  <c r="AR66" i="97"/>
  <c r="AP66" i="97"/>
  <c r="K67" i="97"/>
  <c r="AO66" i="97"/>
  <c r="AN66" i="97"/>
  <c r="AN66" i="20"/>
  <c r="AP66" i="20"/>
  <c r="AO66" i="20"/>
  <c r="K67" i="20"/>
  <c r="AQ66" i="20"/>
  <c r="AR66" i="20"/>
  <c r="AO66" i="41"/>
  <c r="K67" i="41"/>
  <c r="AR66" i="41"/>
  <c r="AP66" i="41"/>
  <c r="AN66" i="41"/>
  <c r="AQ66" i="41"/>
  <c r="K66" i="50"/>
  <c r="AN65" i="50"/>
  <c r="AO65" i="50"/>
  <c r="AP65" i="50"/>
  <c r="AR65" i="50"/>
  <c r="AQ65" i="50"/>
  <c r="AO65" i="105"/>
  <c r="AQ65" i="105"/>
  <c r="K66" i="105"/>
  <c r="AR65" i="105"/>
  <c r="AN65" i="105"/>
  <c r="AP65" i="105"/>
  <c r="AR67" i="20" l="1"/>
  <c r="AN67" i="20"/>
  <c r="AQ67" i="20"/>
  <c r="AP67" i="20"/>
  <c r="K68" i="20"/>
  <c r="AO67" i="20"/>
  <c r="AO67" i="35"/>
  <c r="K68" i="35"/>
  <c r="AQ67" i="35"/>
  <c r="AP67" i="35"/>
  <c r="AR67" i="35"/>
  <c r="AN67" i="35"/>
  <c r="AN67" i="84"/>
  <c r="AO67" i="84"/>
  <c r="K68" i="84"/>
  <c r="AP67" i="84"/>
  <c r="AQ67" i="84"/>
  <c r="AR67" i="84"/>
  <c r="AN67" i="90"/>
  <c r="AO67" i="90"/>
  <c r="K68" i="90"/>
  <c r="AQ67" i="90"/>
  <c r="AR67" i="90"/>
  <c r="AP67" i="90"/>
  <c r="AN67" i="103"/>
  <c r="AQ67" i="103"/>
  <c r="K68" i="103"/>
  <c r="AR67" i="103"/>
  <c r="AP67" i="103"/>
  <c r="AO67" i="103"/>
  <c r="K68" i="10"/>
  <c r="AO67" i="10"/>
  <c r="AP67" i="10"/>
  <c r="AN67" i="10"/>
  <c r="AQ67" i="10"/>
  <c r="AR67" i="10"/>
  <c r="AR67" i="83"/>
  <c r="AO67" i="83"/>
  <c r="AP67" i="83"/>
  <c r="AN67" i="83"/>
  <c r="K68" i="83"/>
  <c r="AQ67" i="83"/>
  <c r="K68" i="46"/>
  <c r="AR67" i="46"/>
  <c r="AO67" i="46"/>
  <c r="AN67" i="46"/>
  <c r="AP67" i="46"/>
  <c r="AQ67" i="46"/>
  <c r="AQ67" i="87"/>
  <c r="AN67" i="87"/>
  <c r="AP67" i="87"/>
  <c r="K68" i="87"/>
  <c r="AO67" i="87"/>
  <c r="AR67" i="87"/>
  <c r="AQ67" i="89"/>
  <c r="K68" i="89"/>
  <c r="AR67" i="89"/>
  <c r="AO67" i="89"/>
  <c r="AN67" i="89"/>
  <c r="AP67" i="89"/>
  <c r="AR67" i="49"/>
  <c r="K68" i="49"/>
  <c r="AP67" i="49"/>
  <c r="AO67" i="49"/>
  <c r="AN67" i="49"/>
  <c r="AQ67" i="49"/>
  <c r="AR67" i="88"/>
  <c r="AO67" i="88"/>
  <c r="AN67" i="88"/>
  <c r="AP67" i="88"/>
  <c r="K68" i="88"/>
  <c r="AQ67" i="88"/>
  <c r="AR67" i="99"/>
  <c r="AP67" i="99"/>
  <c r="AN67" i="99"/>
  <c r="AO67" i="99"/>
  <c r="K68" i="99"/>
  <c r="AQ67" i="99"/>
  <c r="AR67" i="97"/>
  <c r="K68" i="97"/>
  <c r="AO67" i="97"/>
  <c r="AN67" i="97"/>
  <c r="AP67" i="97"/>
  <c r="AQ67" i="97"/>
  <c r="K68" i="93"/>
  <c r="AQ67" i="93"/>
  <c r="AP67" i="93"/>
  <c r="AR67" i="93"/>
  <c r="AO67" i="93"/>
  <c r="AN67" i="93"/>
  <c r="K68" i="98"/>
  <c r="AP67" i="98"/>
  <c r="AN67" i="98"/>
  <c r="AO67" i="98"/>
  <c r="AQ67" i="98"/>
  <c r="AR67" i="98"/>
  <c r="AN66" i="105"/>
  <c r="AQ66" i="105"/>
  <c r="AO66" i="105"/>
  <c r="K67" i="105"/>
  <c r="AR66" i="105"/>
  <c r="AP66" i="105"/>
  <c r="AP67" i="91"/>
  <c r="K68" i="91"/>
  <c r="AQ67" i="91"/>
  <c r="AR67" i="91"/>
  <c r="AN67" i="91"/>
  <c r="AO67" i="91"/>
  <c r="AO68" i="44"/>
  <c r="AN68" i="44"/>
  <c r="K69" i="44"/>
  <c r="AR68" i="44"/>
  <c r="AP68" i="44"/>
  <c r="AQ68" i="44"/>
  <c r="K68" i="41"/>
  <c r="AO67" i="41"/>
  <c r="AN67" i="41"/>
  <c r="AQ67" i="41"/>
  <c r="AR67" i="41"/>
  <c r="AP67" i="41"/>
  <c r="K68" i="94"/>
  <c r="AR67" i="94"/>
  <c r="AP67" i="94"/>
  <c r="AQ67" i="94"/>
  <c r="AN67" i="94"/>
  <c r="AO67" i="94"/>
  <c r="AO67" i="32"/>
  <c r="AQ67" i="32"/>
  <c r="AR67" i="32"/>
  <c r="K68" i="32"/>
  <c r="AP67" i="32"/>
  <c r="AN67" i="32"/>
  <c r="K67" i="42"/>
  <c r="AN66" i="42"/>
  <c r="AO66" i="42"/>
  <c r="AQ66" i="42"/>
  <c r="AR66" i="42"/>
  <c r="AP66" i="42"/>
  <c r="K68" i="18"/>
  <c r="AP67" i="18"/>
  <c r="AN67" i="18"/>
  <c r="AQ67" i="18"/>
  <c r="AR67" i="18"/>
  <c r="AO67" i="18"/>
  <c r="AO67" i="11"/>
  <c r="AR67" i="11"/>
  <c r="AP67" i="11"/>
  <c r="AN67" i="11"/>
  <c r="K68" i="11"/>
  <c r="AQ67" i="11"/>
  <c r="AQ67" i="96"/>
  <c r="K68" i="96"/>
  <c r="AR67" i="96"/>
  <c r="AP67" i="96"/>
  <c r="AO67" i="96"/>
  <c r="AN67" i="96"/>
  <c r="AR66" i="54"/>
  <c r="AN66" i="54"/>
  <c r="K67" i="54"/>
  <c r="AQ66" i="54"/>
  <c r="AO66" i="54"/>
  <c r="AP66" i="54"/>
  <c r="AO66" i="50"/>
  <c r="AQ66" i="50"/>
  <c r="K67" i="50"/>
  <c r="AR66" i="50"/>
  <c r="AN66" i="50"/>
  <c r="AP66" i="50"/>
  <c r="AN67" i="13"/>
  <c r="AO67" i="13"/>
  <c r="AQ67" i="13"/>
  <c r="K68" i="13"/>
  <c r="AR67" i="13"/>
  <c r="AP67" i="13"/>
  <c r="AO67" i="92"/>
  <c r="AR67" i="92"/>
  <c r="K68" i="92"/>
  <c r="AQ67" i="92"/>
  <c r="AN67" i="92"/>
  <c r="AP67" i="92"/>
  <c r="AR67" i="101"/>
  <c r="K68" i="101"/>
  <c r="AO67" i="101"/>
  <c r="AP67" i="101"/>
  <c r="AQ67" i="101"/>
  <c r="AN67" i="101"/>
  <c r="AO67" i="82"/>
  <c r="K68" i="82"/>
  <c r="AQ67" i="82"/>
  <c r="AR67" i="82"/>
  <c r="AP67" i="82"/>
  <c r="AN67" i="82"/>
  <c r="AO66" i="43"/>
  <c r="AP66" i="43"/>
  <c r="AN66" i="43"/>
  <c r="AQ66" i="43"/>
  <c r="K67" i="43"/>
  <c r="AR66" i="43"/>
  <c r="K68" i="16"/>
  <c r="AR67" i="16"/>
  <c r="AO67" i="16"/>
  <c r="AP67" i="16"/>
  <c r="AN67" i="16"/>
  <c r="AQ67" i="16"/>
  <c r="K68" i="51"/>
  <c r="AR67" i="51"/>
  <c r="AO67" i="51"/>
  <c r="AP67" i="51"/>
  <c r="AN67" i="51"/>
  <c r="AQ67" i="51"/>
  <c r="K68" i="102"/>
  <c r="AR67" i="102"/>
  <c r="AP67" i="102"/>
  <c r="AO67" i="102"/>
  <c r="AQ67" i="102"/>
  <c r="AN67" i="102"/>
  <c r="K68" i="48"/>
  <c r="AN67" i="48"/>
  <c r="AQ67" i="48"/>
  <c r="AR67" i="48"/>
  <c r="AP67" i="48"/>
  <c r="AO67" i="48"/>
  <c r="K68" i="52"/>
  <c r="AP67" i="52"/>
  <c r="AR67" i="52"/>
  <c r="AN67" i="52"/>
  <c r="AQ67" i="52"/>
  <c r="AO67" i="52"/>
  <c r="K68" i="15"/>
  <c r="AQ67" i="15"/>
  <c r="AR67" i="15"/>
  <c r="AP67" i="15"/>
  <c r="AN67" i="15"/>
  <c r="AO67" i="15"/>
  <c r="AP66" i="45"/>
  <c r="AN66" i="45"/>
  <c r="AQ66" i="45"/>
  <c r="K67" i="45"/>
  <c r="AR66" i="45"/>
  <c r="AO66" i="45"/>
  <c r="AN67" i="95"/>
  <c r="K68" i="95"/>
  <c r="AR67" i="95"/>
  <c r="AP67" i="95"/>
  <c r="AO67" i="95"/>
  <c r="AQ67" i="95"/>
  <c r="K67" i="53"/>
  <c r="AR66" i="53"/>
  <c r="AO66" i="53"/>
  <c r="AQ66" i="53"/>
  <c r="AN66" i="53"/>
  <c r="AP66" i="53"/>
  <c r="K68" i="55"/>
  <c r="AQ67" i="55"/>
  <c r="AR67" i="55"/>
  <c r="AO67" i="55"/>
  <c r="AP67" i="55"/>
  <c r="AN67" i="55"/>
  <c r="AR67" i="100"/>
  <c r="AO67" i="100"/>
  <c r="K68" i="100"/>
  <c r="AP67" i="100"/>
  <c r="AQ67" i="100"/>
  <c r="AN67" i="100"/>
  <c r="AQ66" i="86"/>
  <c r="AR66" i="86"/>
  <c r="AP66" i="86"/>
  <c r="K67" i="86"/>
  <c r="AO66" i="86"/>
  <c r="AN66" i="86"/>
  <c r="AQ67" i="47"/>
  <c r="AN67" i="47"/>
  <c r="K68" i="47"/>
  <c r="AO67" i="47"/>
  <c r="AP67" i="47"/>
  <c r="AR67" i="47"/>
  <c r="AN67" i="104"/>
  <c r="AO67" i="104"/>
  <c r="K68" i="104"/>
  <c r="AR67" i="104"/>
  <c r="AP67" i="104"/>
  <c r="AQ67" i="104"/>
  <c r="K68" i="85"/>
  <c r="AQ67" i="85"/>
  <c r="AR67" i="85"/>
  <c r="AO67" i="85"/>
  <c r="AN67" i="85"/>
  <c r="AP67" i="85"/>
  <c r="AR67" i="86" l="1"/>
  <c r="AQ67" i="86"/>
  <c r="AP67" i="86"/>
  <c r="AN67" i="86"/>
  <c r="K68" i="86"/>
  <c r="AO67" i="86"/>
  <c r="AR67" i="43"/>
  <c r="K68" i="43"/>
  <c r="AP67" i="43"/>
  <c r="AN67" i="43"/>
  <c r="AO67" i="43"/>
  <c r="AQ67" i="43"/>
  <c r="AN68" i="82"/>
  <c r="AO68" i="82"/>
  <c r="AQ68" i="82"/>
  <c r="K69" i="82"/>
  <c r="AR68" i="82"/>
  <c r="AP68" i="82"/>
  <c r="K69" i="101"/>
  <c r="AO68" i="101"/>
  <c r="AP68" i="101"/>
  <c r="AR68" i="101"/>
  <c r="AQ68" i="101"/>
  <c r="AN68" i="101"/>
  <c r="K69" i="103"/>
  <c r="AR68" i="103"/>
  <c r="AN68" i="103"/>
  <c r="AP68" i="103"/>
  <c r="AO68" i="103"/>
  <c r="AQ68" i="103"/>
  <c r="AR68" i="55"/>
  <c r="AO68" i="55"/>
  <c r="AP68" i="55"/>
  <c r="AQ68" i="55"/>
  <c r="K69" i="55"/>
  <c r="AN68" i="55"/>
  <c r="AO67" i="45"/>
  <c r="AR67" i="45"/>
  <c r="AP67" i="45"/>
  <c r="AN67" i="45"/>
  <c r="K68" i="45"/>
  <c r="AQ67" i="45"/>
  <c r="AR68" i="92"/>
  <c r="AP68" i="92"/>
  <c r="AN68" i="92"/>
  <c r="AO68" i="92"/>
  <c r="AQ68" i="92"/>
  <c r="K69" i="92"/>
  <c r="AO69" i="44"/>
  <c r="AR69" i="44"/>
  <c r="AP69" i="44"/>
  <c r="AN69" i="44"/>
  <c r="AQ69" i="44"/>
  <c r="K70" i="44"/>
  <c r="K69" i="88"/>
  <c r="AQ68" i="88"/>
  <c r="AR68" i="88"/>
  <c r="AO68" i="88"/>
  <c r="AP68" i="88"/>
  <c r="AN68" i="88"/>
  <c r="K69" i="46"/>
  <c r="AN68" i="46"/>
  <c r="AQ68" i="46"/>
  <c r="AR68" i="46"/>
  <c r="AO68" i="46"/>
  <c r="AP68" i="46"/>
  <c r="K69" i="83"/>
  <c r="AR68" i="83"/>
  <c r="AN68" i="83"/>
  <c r="AO68" i="83"/>
  <c r="AQ68" i="83"/>
  <c r="AP68" i="83"/>
  <c r="K69" i="10"/>
  <c r="AN68" i="10"/>
  <c r="AQ68" i="10"/>
  <c r="AR68" i="10"/>
  <c r="AO68" i="10"/>
  <c r="AP68" i="10"/>
  <c r="K69" i="90"/>
  <c r="AP68" i="90"/>
  <c r="AN68" i="90"/>
  <c r="AO68" i="90"/>
  <c r="AQ68" i="90"/>
  <c r="AR68" i="90"/>
  <c r="AR68" i="84"/>
  <c r="K69" i="84"/>
  <c r="AO68" i="84"/>
  <c r="AP68" i="84"/>
  <c r="AN68" i="84"/>
  <c r="AQ68" i="84"/>
  <c r="K69" i="35"/>
  <c r="AN68" i="35"/>
  <c r="AO68" i="35"/>
  <c r="AR68" i="35"/>
  <c r="AP68" i="35"/>
  <c r="AQ68" i="35"/>
  <c r="AR68" i="104"/>
  <c r="K69" i="104"/>
  <c r="AN68" i="104"/>
  <c r="AO68" i="104"/>
  <c r="AP68" i="104"/>
  <c r="AQ68" i="104"/>
  <c r="AQ68" i="98"/>
  <c r="AP68" i="98"/>
  <c r="K69" i="98"/>
  <c r="AO68" i="98"/>
  <c r="AR68" i="98"/>
  <c r="AN68" i="98"/>
  <c r="K69" i="93"/>
  <c r="AO68" i="93"/>
  <c r="AN68" i="93"/>
  <c r="AR68" i="93"/>
  <c r="AP68" i="93"/>
  <c r="AQ68" i="93"/>
  <c r="K69" i="99"/>
  <c r="AR68" i="99"/>
  <c r="AP68" i="99"/>
  <c r="AN68" i="99"/>
  <c r="AO68" i="99"/>
  <c r="AQ68" i="99"/>
  <c r="AP68" i="47"/>
  <c r="K69" i="47"/>
  <c r="AO68" i="47"/>
  <c r="AN68" i="47"/>
  <c r="AR68" i="47"/>
  <c r="AQ68" i="47"/>
  <c r="AR68" i="95"/>
  <c r="AN68" i="95"/>
  <c r="AP68" i="95"/>
  <c r="AQ68" i="95"/>
  <c r="AO68" i="95"/>
  <c r="K69" i="95"/>
  <c r="AR67" i="54"/>
  <c r="AO67" i="54"/>
  <c r="AN67" i="54"/>
  <c r="K68" i="54"/>
  <c r="AP67" i="54"/>
  <c r="AQ67" i="54"/>
  <c r="K69" i="96"/>
  <c r="AP68" i="96"/>
  <c r="AN68" i="96"/>
  <c r="AQ68" i="96"/>
  <c r="AO68" i="96"/>
  <c r="AR68" i="96"/>
  <c r="AP67" i="105"/>
  <c r="AN67" i="105"/>
  <c r="AO67" i="105"/>
  <c r="K68" i="105"/>
  <c r="AR67" i="105"/>
  <c r="AQ67" i="105"/>
  <c r="AO68" i="52"/>
  <c r="AN68" i="52"/>
  <c r="AQ68" i="52"/>
  <c r="K69" i="52"/>
  <c r="AP68" i="52"/>
  <c r="AR68" i="52"/>
  <c r="AO68" i="18"/>
  <c r="K69" i="18"/>
  <c r="AR68" i="18"/>
  <c r="AQ68" i="18"/>
  <c r="AP68" i="18"/>
  <c r="AN68" i="18"/>
  <c r="AR68" i="91"/>
  <c r="K69" i="91"/>
  <c r="AP68" i="91"/>
  <c r="AQ68" i="91"/>
  <c r="AN68" i="91"/>
  <c r="AO68" i="91"/>
  <c r="K69" i="97"/>
  <c r="AP68" i="97"/>
  <c r="AQ68" i="97"/>
  <c r="AO68" i="97"/>
  <c r="AN68" i="97"/>
  <c r="AR68" i="97"/>
  <c r="AQ68" i="87"/>
  <c r="AR68" i="87"/>
  <c r="AP68" i="87"/>
  <c r="K69" i="87"/>
  <c r="AN68" i="87"/>
  <c r="AO68" i="87"/>
  <c r="AP68" i="102"/>
  <c r="AO68" i="102"/>
  <c r="K69" i="102"/>
  <c r="AQ68" i="102"/>
  <c r="AR68" i="102"/>
  <c r="AN68" i="102"/>
  <c r="AR68" i="13"/>
  <c r="K69" i="13"/>
  <c r="AQ68" i="13"/>
  <c r="AP68" i="13"/>
  <c r="AN68" i="13"/>
  <c r="AO68" i="13"/>
  <c r="AN68" i="100"/>
  <c r="AO68" i="100"/>
  <c r="AQ68" i="100"/>
  <c r="AR68" i="100"/>
  <c r="K69" i="100"/>
  <c r="AP68" i="100"/>
  <c r="AQ67" i="53"/>
  <c r="K68" i="53"/>
  <c r="AR67" i="53"/>
  <c r="AP67" i="53"/>
  <c r="AN67" i="53"/>
  <c r="AO67" i="53"/>
  <c r="AO68" i="48"/>
  <c r="K69" i="48"/>
  <c r="AR68" i="48"/>
  <c r="AP68" i="48"/>
  <c r="AN68" i="48"/>
  <c r="AQ68" i="48"/>
  <c r="AR68" i="51"/>
  <c r="AQ68" i="51"/>
  <c r="K69" i="51"/>
  <c r="AO68" i="51"/>
  <c r="AP68" i="51"/>
  <c r="AN68" i="51"/>
  <c r="AR68" i="16"/>
  <c r="K69" i="16"/>
  <c r="AN68" i="16"/>
  <c r="AP68" i="16"/>
  <c r="AQ68" i="16"/>
  <c r="AO68" i="16"/>
  <c r="AO67" i="50"/>
  <c r="AQ67" i="50"/>
  <c r="K68" i="50"/>
  <c r="AR67" i="50"/>
  <c r="AP67" i="50"/>
  <c r="AN67" i="50"/>
  <c r="AO68" i="94"/>
  <c r="AP68" i="94"/>
  <c r="AQ68" i="94"/>
  <c r="AR68" i="94"/>
  <c r="K69" i="94"/>
  <c r="AN68" i="94"/>
  <c r="AQ68" i="15"/>
  <c r="K69" i="15"/>
  <c r="AR68" i="15"/>
  <c r="AN68" i="15"/>
  <c r="AO68" i="15"/>
  <c r="AP68" i="15"/>
  <c r="K69" i="49"/>
  <c r="AP68" i="49"/>
  <c r="AQ68" i="49"/>
  <c r="AR68" i="49"/>
  <c r="AN68" i="49"/>
  <c r="AO68" i="49"/>
  <c r="AR68" i="89"/>
  <c r="AN68" i="89"/>
  <c r="AP68" i="89"/>
  <c r="K69" i="89"/>
  <c r="AQ68" i="89"/>
  <c r="AO68" i="89"/>
  <c r="AP68" i="20"/>
  <c r="AN68" i="20"/>
  <c r="AR68" i="20"/>
  <c r="K69" i="20"/>
  <c r="AO68" i="20"/>
  <c r="AQ68" i="20"/>
  <c r="K69" i="85"/>
  <c r="AQ68" i="85"/>
  <c r="AP68" i="85"/>
  <c r="AR68" i="85"/>
  <c r="AO68" i="85"/>
  <c r="AN68" i="85"/>
  <c r="AR68" i="11"/>
  <c r="AP68" i="11"/>
  <c r="AN68" i="11"/>
  <c r="K69" i="11"/>
  <c r="AO68" i="11"/>
  <c r="AQ68" i="11"/>
  <c r="AP67" i="42"/>
  <c r="K68" i="42"/>
  <c r="AO67" i="42"/>
  <c r="AR67" i="42"/>
  <c r="AQ67" i="42"/>
  <c r="AN67" i="42"/>
  <c r="AQ68" i="32"/>
  <c r="AR68" i="32"/>
  <c r="AN68" i="32"/>
  <c r="AO68" i="32"/>
  <c r="AP68" i="32"/>
  <c r="K69" i="32"/>
  <c r="AQ68" i="41"/>
  <c r="AR68" i="41"/>
  <c r="AP68" i="41"/>
  <c r="K69" i="41"/>
  <c r="AO68" i="41"/>
  <c r="AN68" i="41"/>
  <c r="K69" i="42" l="1"/>
  <c r="AP68" i="42"/>
  <c r="AO68" i="42"/>
  <c r="AN68" i="42"/>
  <c r="AQ68" i="42"/>
  <c r="AR68" i="42"/>
  <c r="K70" i="85"/>
  <c r="AO69" i="85"/>
  <c r="AR69" i="85"/>
  <c r="AQ69" i="85"/>
  <c r="AP69" i="85"/>
  <c r="AN69" i="85"/>
  <c r="AR69" i="15"/>
  <c r="AR71" i="15" s="1"/>
  <c r="AN69" i="15"/>
  <c r="AN71" i="15" s="1"/>
  <c r="AQ69" i="15"/>
  <c r="AQ71" i="15" s="1"/>
  <c r="AO69" i="15"/>
  <c r="AO71" i="15" s="1"/>
  <c r="AP69" i="15"/>
  <c r="AP71" i="15" s="1"/>
  <c r="AZ3" i="15"/>
  <c r="AX13" i="15" s="1"/>
  <c r="S13" i="15" s="1"/>
  <c r="AC13" i="15" s="1"/>
  <c r="AB14" i="15" s="1"/>
  <c r="AP69" i="102"/>
  <c r="K70" i="102"/>
  <c r="AQ69" i="102"/>
  <c r="AN69" i="102"/>
  <c r="AO69" i="102"/>
  <c r="AR69" i="102"/>
  <c r="AR69" i="18"/>
  <c r="AP69" i="18"/>
  <c r="AN69" i="18"/>
  <c r="K70" i="18"/>
  <c r="AO69" i="18"/>
  <c r="AQ69" i="18"/>
  <c r="AO69" i="52"/>
  <c r="AO71" i="52" s="1"/>
  <c r="AR69" i="52"/>
  <c r="AR71" i="52" s="1"/>
  <c r="AP69" i="52"/>
  <c r="AP71" i="52" s="1"/>
  <c r="AN69" i="52"/>
  <c r="AN71" i="52" s="1"/>
  <c r="AQ69" i="52"/>
  <c r="AQ71" i="52" s="1"/>
  <c r="AZ3" i="52"/>
  <c r="AX4" i="52" s="1"/>
  <c r="S4" i="52" s="1"/>
  <c r="AC4" i="52" s="1"/>
  <c r="AB5" i="52" s="1"/>
  <c r="AO69" i="47"/>
  <c r="AO71" i="47" s="1"/>
  <c r="AN69" i="47"/>
  <c r="AN71" i="47" s="1"/>
  <c r="AP69" i="47"/>
  <c r="AP71" i="47" s="1"/>
  <c r="AQ69" i="47"/>
  <c r="AQ71" i="47" s="1"/>
  <c r="AR69" i="47"/>
  <c r="AR71" i="47" s="1"/>
  <c r="AZ3" i="47"/>
  <c r="AX12" i="47" s="1"/>
  <c r="S12" i="47" s="1"/>
  <c r="AC12" i="47" s="1"/>
  <c r="AB13" i="47" s="1"/>
  <c r="K70" i="88"/>
  <c r="AO69" i="88"/>
  <c r="AR69" i="88"/>
  <c r="AN69" i="88"/>
  <c r="AP69" i="88"/>
  <c r="AQ69" i="88"/>
  <c r="AQ69" i="99"/>
  <c r="AN69" i="99"/>
  <c r="K70" i="99"/>
  <c r="AO69" i="99"/>
  <c r="AP69" i="99"/>
  <c r="AR69" i="99"/>
  <c r="AR69" i="89"/>
  <c r="AR71" i="89" s="1"/>
  <c r="AP69" i="89"/>
  <c r="AP71" i="89" s="1"/>
  <c r="AO69" i="89"/>
  <c r="AO71" i="89" s="1"/>
  <c r="AQ69" i="89"/>
  <c r="AQ71" i="89" s="1"/>
  <c r="AN69" i="89"/>
  <c r="AN71" i="89" s="1"/>
  <c r="AZ3" i="89"/>
  <c r="AX10" i="89" s="1"/>
  <c r="S10" i="89" s="1"/>
  <c r="AC10" i="89" s="1"/>
  <c r="AB11" i="89" s="1"/>
  <c r="AR68" i="105"/>
  <c r="AO68" i="105"/>
  <c r="K69" i="105"/>
  <c r="AP68" i="105"/>
  <c r="AN68" i="105"/>
  <c r="AQ68" i="105"/>
  <c r="AR69" i="93"/>
  <c r="AR71" i="93" s="1"/>
  <c r="AP69" i="93"/>
  <c r="AP71" i="93" s="1"/>
  <c r="AO69" i="93"/>
  <c r="AO71" i="93" s="1"/>
  <c r="AQ69" i="93"/>
  <c r="AQ71" i="93" s="1"/>
  <c r="AN69" i="93"/>
  <c r="AN71" i="93" s="1"/>
  <c r="AZ3" i="93"/>
  <c r="AX10" i="93" s="1"/>
  <c r="S10" i="93" s="1"/>
  <c r="AC10" i="93" s="1"/>
  <c r="AB11" i="93" s="1"/>
  <c r="AR69" i="48"/>
  <c r="K70" i="48"/>
  <c r="AP69" i="48"/>
  <c r="AN69" i="48"/>
  <c r="AO69" i="48"/>
  <c r="AQ69" i="48"/>
  <c r="AR69" i="11"/>
  <c r="AO69" i="11"/>
  <c r="AN69" i="11"/>
  <c r="K70" i="11"/>
  <c r="AP69" i="11"/>
  <c r="AQ69" i="11"/>
  <c r="AX66" i="15"/>
  <c r="S66" i="15" s="1"/>
  <c r="AC66" i="15" s="1"/>
  <c r="AB67" i="15" s="1"/>
  <c r="AX65" i="15"/>
  <c r="S65" i="15" s="1"/>
  <c r="AC65" i="15" s="1"/>
  <c r="AB66" i="15" s="1"/>
  <c r="AX68" i="15"/>
  <c r="S68" i="15" s="1"/>
  <c r="AC68" i="15" s="1"/>
  <c r="AB69" i="15" s="1"/>
  <c r="K70" i="94"/>
  <c r="AN69" i="94"/>
  <c r="AR69" i="94"/>
  <c r="AP69" i="94"/>
  <c r="AQ69" i="94"/>
  <c r="AO69" i="94"/>
  <c r="K70" i="87"/>
  <c r="AO69" i="87"/>
  <c r="AR69" i="87"/>
  <c r="AP69" i="87"/>
  <c r="AN69" i="87"/>
  <c r="AQ69" i="87"/>
  <c r="K70" i="92"/>
  <c r="AO69" i="92"/>
  <c r="AR69" i="92"/>
  <c r="AN69" i="92"/>
  <c r="AQ69" i="92"/>
  <c r="AP69" i="92"/>
  <c r="AX67" i="15"/>
  <c r="S67" i="15" s="1"/>
  <c r="AC67" i="15" s="1"/>
  <c r="AB68" i="15" s="1"/>
  <c r="AP69" i="101"/>
  <c r="AP71" i="101" s="1"/>
  <c r="AR69" i="101"/>
  <c r="AR71" i="101" s="1"/>
  <c r="AO69" i="101"/>
  <c r="AO71" i="101" s="1"/>
  <c r="AN69" i="101"/>
  <c r="AN71" i="101" s="1"/>
  <c r="AQ69" i="101"/>
  <c r="AQ71" i="101" s="1"/>
  <c r="AZ3" i="101"/>
  <c r="AX61" i="101" s="1"/>
  <c r="S61" i="101" s="1"/>
  <c r="AC61" i="101" s="1"/>
  <c r="AB62" i="101" s="1"/>
  <c r="AR69" i="82"/>
  <c r="AP69" i="82"/>
  <c r="AQ69" i="82"/>
  <c r="K70" i="82"/>
  <c r="AO69" i="82"/>
  <c r="AN69" i="82"/>
  <c r="AN69" i="10"/>
  <c r="AO69" i="10"/>
  <c r="AP69" i="10"/>
  <c r="AQ69" i="10"/>
  <c r="K70" i="10"/>
  <c r="AR69" i="10"/>
  <c r="AR69" i="16"/>
  <c r="AN69" i="16"/>
  <c r="K70" i="16"/>
  <c r="AP69" i="16"/>
  <c r="AO69" i="16"/>
  <c r="AQ69" i="16"/>
  <c r="K70" i="100"/>
  <c r="AQ69" i="100"/>
  <c r="AR69" i="100"/>
  <c r="AN69" i="100"/>
  <c r="AO69" i="100"/>
  <c r="AP69" i="100"/>
  <c r="AO69" i="41"/>
  <c r="K70" i="41"/>
  <c r="AN69" i="41"/>
  <c r="AP69" i="41"/>
  <c r="AR69" i="41"/>
  <c r="AQ69" i="41"/>
  <c r="AQ69" i="32"/>
  <c r="AQ71" i="32" s="1"/>
  <c r="AO69" i="32"/>
  <c r="AO71" i="32" s="1"/>
  <c r="AR69" i="32"/>
  <c r="AR71" i="32" s="1"/>
  <c r="AN69" i="32"/>
  <c r="AN71" i="32" s="1"/>
  <c r="AP69" i="32"/>
  <c r="AP71" i="32" s="1"/>
  <c r="AZ3" i="32"/>
  <c r="AX7" i="32" s="1"/>
  <c r="S7" i="32" s="1"/>
  <c r="AC7" i="32" s="1"/>
  <c r="AB8" i="32" s="1"/>
  <c r="AQ69" i="20"/>
  <c r="AR69" i="20"/>
  <c r="AN69" i="20"/>
  <c r="K70" i="20"/>
  <c r="AP69" i="20"/>
  <c r="AO69" i="20"/>
  <c r="AX67" i="47"/>
  <c r="S67" i="47" s="1"/>
  <c r="AC67" i="47" s="1"/>
  <c r="AB68" i="47" s="1"/>
  <c r="AP69" i="104"/>
  <c r="AO69" i="104"/>
  <c r="K70" i="104"/>
  <c r="AQ69" i="104"/>
  <c r="AN69" i="104"/>
  <c r="AR69" i="104"/>
  <c r="AR68" i="45"/>
  <c r="K69" i="45"/>
  <c r="AQ68" i="45"/>
  <c r="AP68" i="45"/>
  <c r="AN68" i="45"/>
  <c r="AO68" i="45"/>
  <c r="AQ68" i="86"/>
  <c r="AR68" i="86"/>
  <c r="AO68" i="86"/>
  <c r="AN68" i="86"/>
  <c r="K69" i="86"/>
  <c r="AP68" i="86"/>
  <c r="AQ69" i="49"/>
  <c r="AO69" i="49"/>
  <c r="AP69" i="49"/>
  <c r="K70" i="49"/>
  <c r="AR69" i="49"/>
  <c r="AN69" i="49"/>
  <c r="AR68" i="50"/>
  <c r="AP68" i="50"/>
  <c r="AN68" i="50"/>
  <c r="K69" i="50"/>
  <c r="AO68" i="50"/>
  <c r="AQ68" i="50"/>
  <c r="AQ69" i="97"/>
  <c r="AQ71" i="97" s="1"/>
  <c r="AR69" i="97"/>
  <c r="AR71" i="97" s="1"/>
  <c r="AO69" i="97"/>
  <c r="AO71" i="97" s="1"/>
  <c r="AP69" i="97"/>
  <c r="AP71" i="97" s="1"/>
  <c r="AN69" i="97"/>
  <c r="AN71" i="97" s="1"/>
  <c r="AZ3" i="97"/>
  <c r="AX7" i="97" s="1"/>
  <c r="S7" i="97" s="1"/>
  <c r="AC7" i="97" s="1"/>
  <c r="AB8" i="97" s="1"/>
  <c r="AP69" i="91"/>
  <c r="AQ69" i="91"/>
  <c r="K70" i="91"/>
  <c r="AR69" i="91"/>
  <c r="AN69" i="91"/>
  <c r="AO69" i="91"/>
  <c r="K70" i="96"/>
  <c r="AN69" i="96"/>
  <c r="AR69" i="96"/>
  <c r="AP69" i="96"/>
  <c r="AO69" i="96"/>
  <c r="AQ69" i="96"/>
  <c r="K70" i="95"/>
  <c r="AQ69" i="95"/>
  <c r="AR69" i="95"/>
  <c r="AP69" i="95"/>
  <c r="AO69" i="95"/>
  <c r="AN69" i="95"/>
  <c r="AP69" i="98"/>
  <c r="AN69" i="98"/>
  <c r="AO69" i="98"/>
  <c r="AQ69" i="98"/>
  <c r="K70" i="98"/>
  <c r="AR69" i="98"/>
  <c r="AN69" i="35"/>
  <c r="K70" i="35"/>
  <c r="AQ69" i="35"/>
  <c r="AR69" i="35"/>
  <c r="AO69" i="35"/>
  <c r="AP69" i="35"/>
  <c r="AR69" i="84"/>
  <c r="AQ69" i="84"/>
  <c r="K70" i="84"/>
  <c r="AN69" i="84"/>
  <c r="AP69" i="84"/>
  <c r="AO69" i="84"/>
  <c r="K71" i="44"/>
  <c r="AR70" i="44"/>
  <c r="AN70" i="44"/>
  <c r="AO70" i="44"/>
  <c r="AP70" i="44"/>
  <c r="AQ70" i="44"/>
  <c r="AN69" i="103"/>
  <c r="K70" i="103"/>
  <c r="AR69" i="103"/>
  <c r="AQ69" i="103"/>
  <c r="AP69" i="103"/>
  <c r="AO69" i="103"/>
  <c r="AX62" i="15"/>
  <c r="S62" i="15" s="1"/>
  <c r="AC62" i="15" s="1"/>
  <c r="AB63" i="15" s="1"/>
  <c r="AX64" i="15"/>
  <c r="S64" i="15" s="1"/>
  <c r="AC64" i="15" s="1"/>
  <c r="AB65" i="15" s="1"/>
  <c r="AR69" i="51"/>
  <c r="AN69" i="51"/>
  <c r="AO69" i="51"/>
  <c r="K70" i="51"/>
  <c r="AP69" i="51"/>
  <c r="AQ69" i="51"/>
  <c r="K69" i="53"/>
  <c r="AR68" i="53"/>
  <c r="AO68" i="53"/>
  <c r="AN68" i="53"/>
  <c r="AQ68" i="53"/>
  <c r="AP68" i="53"/>
  <c r="K70" i="13"/>
  <c r="AP69" i="13"/>
  <c r="AR69" i="13"/>
  <c r="AQ69" i="13"/>
  <c r="AO69" i="13"/>
  <c r="AN69" i="13"/>
  <c r="AR68" i="54"/>
  <c r="AP68" i="54"/>
  <c r="AO68" i="54"/>
  <c r="K69" i="54"/>
  <c r="AN68" i="54"/>
  <c r="AQ68" i="54"/>
  <c r="AX62" i="47"/>
  <c r="S62" i="47" s="1"/>
  <c r="AC62" i="47" s="1"/>
  <c r="AB63" i="47" s="1"/>
  <c r="AN69" i="90"/>
  <c r="K70" i="90"/>
  <c r="AR69" i="90"/>
  <c r="AP69" i="90"/>
  <c r="AO69" i="90"/>
  <c r="AQ69" i="90"/>
  <c r="AQ69" i="83"/>
  <c r="K70" i="83"/>
  <c r="AR69" i="83"/>
  <c r="AP69" i="83"/>
  <c r="AN69" i="83"/>
  <c r="AO69" i="83"/>
  <c r="AP69" i="46"/>
  <c r="AP71" i="46" s="1"/>
  <c r="AO69" i="46"/>
  <c r="AO71" i="46" s="1"/>
  <c r="AR69" i="46"/>
  <c r="AR71" i="46" s="1"/>
  <c r="AQ69" i="46"/>
  <c r="AQ71" i="46" s="1"/>
  <c r="AN69" i="46"/>
  <c r="AN71" i="46" s="1"/>
  <c r="AZ3" i="46"/>
  <c r="AX12" i="46" s="1"/>
  <c r="S12" i="46" s="1"/>
  <c r="AC12" i="46" s="1"/>
  <c r="AB13" i="46" s="1"/>
  <c r="AQ69" i="55"/>
  <c r="AR69" i="55"/>
  <c r="AN69" i="55"/>
  <c r="K70" i="55"/>
  <c r="AP69" i="55"/>
  <c r="AO69" i="55"/>
  <c r="AO68" i="43"/>
  <c r="AQ68" i="43"/>
  <c r="K69" i="43"/>
  <c r="AR68" i="43"/>
  <c r="AN68" i="43"/>
  <c r="AP68" i="43"/>
  <c r="AX61" i="89" l="1"/>
  <c r="S61" i="89" s="1"/>
  <c r="AC61" i="89" s="1"/>
  <c r="AB62" i="89" s="1"/>
  <c r="AX67" i="32"/>
  <c r="S67" i="32" s="1"/>
  <c r="AC67" i="32" s="1"/>
  <c r="AB68" i="32" s="1"/>
  <c r="AX64" i="93"/>
  <c r="S64" i="93" s="1"/>
  <c r="AC64" i="93" s="1"/>
  <c r="AB65" i="93" s="1"/>
  <c r="AX59" i="15"/>
  <c r="S59" i="15" s="1"/>
  <c r="AC59" i="15" s="1"/>
  <c r="AB60" i="15" s="1"/>
  <c r="AX31" i="46"/>
  <c r="S31" i="46" s="1"/>
  <c r="AC31" i="46" s="1"/>
  <c r="AB32" i="46" s="1"/>
  <c r="AX39" i="93"/>
  <c r="S39" i="93" s="1"/>
  <c r="AC39" i="93" s="1"/>
  <c r="AB40" i="93" s="1"/>
  <c r="AX52" i="15"/>
  <c r="S52" i="15" s="1"/>
  <c r="AC52" i="15" s="1"/>
  <c r="AB53" i="15" s="1"/>
  <c r="AX51" i="15"/>
  <c r="S51" i="15" s="1"/>
  <c r="AC51" i="15" s="1"/>
  <c r="AB52" i="15" s="1"/>
  <c r="AX58" i="15"/>
  <c r="S58" i="15" s="1"/>
  <c r="AC58" i="15" s="1"/>
  <c r="AB59" i="15" s="1"/>
  <c r="AX47" i="15"/>
  <c r="S47" i="15" s="1"/>
  <c r="AC47" i="15" s="1"/>
  <c r="AB48" i="15" s="1"/>
  <c r="AX63" i="93"/>
  <c r="S63" i="93" s="1"/>
  <c r="AC63" i="93" s="1"/>
  <c r="AB64" i="93" s="1"/>
  <c r="AX60" i="15"/>
  <c r="S60" i="15" s="1"/>
  <c r="AC60" i="15" s="1"/>
  <c r="AB61" i="15" s="1"/>
  <c r="AX48" i="15"/>
  <c r="S48" i="15" s="1"/>
  <c r="AC48" i="15" s="1"/>
  <c r="AB49" i="15" s="1"/>
  <c r="AX65" i="47"/>
  <c r="S65" i="47" s="1"/>
  <c r="AC65" i="47" s="1"/>
  <c r="AB66" i="47" s="1"/>
  <c r="AX57" i="15"/>
  <c r="S57" i="15" s="1"/>
  <c r="AC57" i="15" s="1"/>
  <c r="AB58" i="15" s="1"/>
  <c r="AJ58" i="15" s="1"/>
  <c r="AX45" i="15"/>
  <c r="S45" i="15" s="1"/>
  <c r="AC45" i="15" s="1"/>
  <c r="AB46" i="15" s="1"/>
  <c r="AK46" i="15" s="1"/>
  <c r="AT46" i="15" s="1"/>
  <c r="AX56" i="15"/>
  <c r="S56" i="15" s="1"/>
  <c r="AC56" i="15" s="1"/>
  <c r="AB57" i="15" s="1"/>
  <c r="AX42" i="15"/>
  <c r="S42" i="15" s="1"/>
  <c r="AC42" i="15" s="1"/>
  <c r="AB43" i="15" s="1"/>
  <c r="AX53" i="15"/>
  <c r="S53" i="15" s="1"/>
  <c r="AC53" i="15" s="1"/>
  <c r="AB54" i="15" s="1"/>
  <c r="AX39" i="15"/>
  <c r="S39" i="15" s="1"/>
  <c r="AC39" i="15" s="1"/>
  <c r="AB40" i="15" s="1"/>
  <c r="AX61" i="15"/>
  <c r="S61" i="15" s="1"/>
  <c r="AC61" i="15" s="1"/>
  <c r="AB62" i="15" s="1"/>
  <c r="AJ62" i="15" s="1"/>
  <c r="AX49" i="15"/>
  <c r="S49" i="15" s="1"/>
  <c r="AC49" i="15" s="1"/>
  <c r="AB50" i="15" s="1"/>
  <c r="AX55" i="93"/>
  <c r="S55" i="93" s="1"/>
  <c r="AC55" i="93" s="1"/>
  <c r="AB56" i="93" s="1"/>
  <c r="AX43" i="15"/>
  <c r="S43" i="15" s="1"/>
  <c r="AC43" i="15" s="1"/>
  <c r="AB44" i="15" s="1"/>
  <c r="AK44" i="15" s="1"/>
  <c r="AT44" i="15" s="1"/>
  <c r="AX68" i="52"/>
  <c r="S68" i="52" s="1"/>
  <c r="AC68" i="52" s="1"/>
  <c r="AB69" i="52" s="1"/>
  <c r="AX65" i="52"/>
  <c r="S65" i="52" s="1"/>
  <c r="AC65" i="52" s="1"/>
  <c r="AB66" i="52" s="1"/>
  <c r="AX60" i="89"/>
  <c r="S60" i="89" s="1"/>
  <c r="AC60" i="89" s="1"/>
  <c r="AB61" i="89" s="1"/>
  <c r="AX32" i="93"/>
  <c r="S32" i="93" s="1"/>
  <c r="AC32" i="93" s="1"/>
  <c r="AB33" i="93" s="1"/>
  <c r="AX40" i="15"/>
  <c r="S40" i="15" s="1"/>
  <c r="AC40" i="15" s="1"/>
  <c r="AB41" i="15" s="1"/>
  <c r="AK41" i="15" s="1"/>
  <c r="AT41" i="15" s="1"/>
  <c r="AX36" i="15"/>
  <c r="S36" i="15" s="1"/>
  <c r="AC36" i="15" s="1"/>
  <c r="AB37" i="15" s="1"/>
  <c r="AX65" i="89"/>
  <c r="S65" i="89" s="1"/>
  <c r="AC65" i="89" s="1"/>
  <c r="AB66" i="89" s="1"/>
  <c r="AX33" i="15"/>
  <c r="S33" i="15" s="1"/>
  <c r="AC33" i="15" s="1"/>
  <c r="AB34" i="15" s="1"/>
  <c r="AX66" i="93"/>
  <c r="S66" i="93" s="1"/>
  <c r="AC66" i="93" s="1"/>
  <c r="AB67" i="93" s="1"/>
  <c r="AX35" i="46"/>
  <c r="S35" i="46" s="1"/>
  <c r="AC35" i="46" s="1"/>
  <c r="AB36" i="46" s="1"/>
  <c r="AX66" i="52"/>
  <c r="S66" i="52" s="1"/>
  <c r="AC66" i="52" s="1"/>
  <c r="AB67" i="52" s="1"/>
  <c r="AX62" i="93"/>
  <c r="S62" i="93" s="1"/>
  <c r="AC62" i="93" s="1"/>
  <c r="AB63" i="93" s="1"/>
  <c r="AX44" i="15"/>
  <c r="S44" i="15" s="1"/>
  <c r="AC44" i="15" s="1"/>
  <c r="AB45" i="15" s="1"/>
  <c r="AX56" i="101"/>
  <c r="S56" i="101" s="1"/>
  <c r="AC56" i="101" s="1"/>
  <c r="AB57" i="101" s="1"/>
  <c r="AX59" i="93"/>
  <c r="S59" i="93" s="1"/>
  <c r="AC59" i="93" s="1"/>
  <c r="AB60" i="93" s="1"/>
  <c r="AX35" i="15"/>
  <c r="S35" i="15" s="1"/>
  <c r="AC35" i="15" s="1"/>
  <c r="AB36" i="15" s="1"/>
  <c r="AJ36" i="15" s="1"/>
  <c r="AX39" i="101"/>
  <c r="S39" i="101" s="1"/>
  <c r="AC39" i="101" s="1"/>
  <c r="AB40" i="101" s="1"/>
  <c r="AX58" i="93"/>
  <c r="S58" i="93" s="1"/>
  <c r="AC58" i="93" s="1"/>
  <c r="AB59" i="93" s="1"/>
  <c r="AX29" i="15"/>
  <c r="S29" i="15" s="1"/>
  <c r="AC29" i="15" s="1"/>
  <c r="AB30" i="15" s="1"/>
  <c r="AX62" i="46"/>
  <c r="S62" i="46" s="1"/>
  <c r="AC62" i="46" s="1"/>
  <c r="AB63" i="46" s="1"/>
  <c r="AX49" i="46"/>
  <c r="S49" i="46" s="1"/>
  <c r="AC49" i="46" s="1"/>
  <c r="AB50" i="46" s="1"/>
  <c r="AX48" i="93"/>
  <c r="S48" i="93" s="1"/>
  <c r="AC48" i="93" s="1"/>
  <c r="AB49" i="93" s="1"/>
  <c r="AX37" i="15"/>
  <c r="S37" i="15" s="1"/>
  <c r="AC37" i="15" s="1"/>
  <c r="AB38" i="15" s="1"/>
  <c r="AK38" i="15" s="1"/>
  <c r="AT38" i="15" s="1"/>
  <c r="AX60" i="97"/>
  <c r="S60" i="97" s="1"/>
  <c r="AC60" i="97" s="1"/>
  <c r="AB61" i="97" s="1"/>
  <c r="AK61" i="97" s="1"/>
  <c r="AT61" i="97" s="1"/>
  <c r="AX53" i="32"/>
  <c r="S53" i="32" s="1"/>
  <c r="AC53" i="32" s="1"/>
  <c r="AB54" i="32" s="1"/>
  <c r="AX58" i="101"/>
  <c r="S58" i="101" s="1"/>
  <c r="AC58" i="101" s="1"/>
  <c r="AB59" i="101" s="1"/>
  <c r="AX42" i="101"/>
  <c r="S42" i="101" s="1"/>
  <c r="AC42" i="101" s="1"/>
  <c r="AB43" i="101" s="1"/>
  <c r="AX6" i="101"/>
  <c r="S6" i="101" s="1"/>
  <c r="AC6" i="101" s="1"/>
  <c r="AB7" i="101" s="1"/>
  <c r="AX57" i="93"/>
  <c r="S57" i="93" s="1"/>
  <c r="AC57" i="93" s="1"/>
  <c r="AB58" i="93" s="1"/>
  <c r="AX44" i="93"/>
  <c r="S44" i="93" s="1"/>
  <c r="AC44" i="93" s="1"/>
  <c r="AB45" i="93" s="1"/>
  <c r="AK45" i="93" s="1"/>
  <c r="AT45" i="93" s="1"/>
  <c r="AX65" i="101"/>
  <c r="S65" i="101" s="1"/>
  <c r="AC65" i="101" s="1"/>
  <c r="AB66" i="101" s="1"/>
  <c r="AK66" i="101" s="1"/>
  <c r="AT66" i="101" s="1"/>
  <c r="AX51" i="101"/>
  <c r="S51" i="101" s="1"/>
  <c r="AC51" i="101" s="1"/>
  <c r="AB52" i="101" s="1"/>
  <c r="AK52" i="101" s="1"/>
  <c r="AT52" i="101" s="1"/>
  <c r="AX40" i="101"/>
  <c r="S40" i="101" s="1"/>
  <c r="AC40" i="101" s="1"/>
  <c r="AB41" i="101" s="1"/>
  <c r="AX38" i="93"/>
  <c r="S38" i="93" s="1"/>
  <c r="AC38" i="93" s="1"/>
  <c r="AB39" i="93" s="1"/>
  <c r="AX49" i="101"/>
  <c r="S49" i="101" s="1"/>
  <c r="AC49" i="101" s="1"/>
  <c r="AB50" i="101" s="1"/>
  <c r="AX38" i="101"/>
  <c r="S38" i="101" s="1"/>
  <c r="AC38" i="101" s="1"/>
  <c r="AB39" i="101" s="1"/>
  <c r="AX28" i="15"/>
  <c r="S28" i="15" s="1"/>
  <c r="AC28" i="15" s="1"/>
  <c r="AB29" i="15" s="1"/>
  <c r="AX64" i="46"/>
  <c r="S64" i="46" s="1"/>
  <c r="AC64" i="46" s="1"/>
  <c r="AB65" i="46" s="1"/>
  <c r="AX50" i="101"/>
  <c r="S50" i="101" s="1"/>
  <c r="AC50" i="101" s="1"/>
  <c r="AB51" i="101" s="1"/>
  <c r="AX35" i="101"/>
  <c r="S35" i="101" s="1"/>
  <c r="AC35" i="101" s="1"/>
  <c r="AB36" i="101" s="1"/>
  <c r="AK36" i="101" s="1"/>
  <c r="AT36" i="101" s="1"/>
  <c r="AX52" i="93"/>
  <c r="S52" i="93" s="1"/>
  <c r="AC52" i="93" s="1"/>
  <c r="AB53" i="93" s="1"/>
  <c r="AX30" i="93"/>
  <c r="S30" i="93" s="1"/>
  <c r="AC30" i="93" s="1"/>
  <c r="AB31" i="93" s="1"/>
  <c r="AX26" i="15"/>
  <c r="S26" i="15" s="1"/>
  <c r="AC26" i="15" s="1"/>
  <c r="AB27" i="15" s="1"/>
  <c r="AX62" i="101"/>
  <c r="S62" i="101" s="1"/>
  <c r="AC62" i="101" s="1"/>
  <c r="AB63" i="101" s="1"/>
  <c r="AX46" i="101"/>
  <c r="S46" i="101" s="1"/>
  <c r="AC46" i="101" s="1"/>
  <c r="AB47" i="101" s="1"/>
  <c r="AX29" i="101"/>
  <c r="S29" i="101" s="1"/>
  <c r="AC29" i="101" s="1"/>
  <c r="AB30" i="101" s="1"/>
  <c r="AX24" i="15"/>
  <c r="S24" i="15" s="1"/>
  <c r="AC24" i="15" s="1"/>
  <c r="AB25" i="15" s="1"/>
  <c r="AK25" i="15" s="1"/>
  <c r="AT25" i="15" s="1"/>
  <c r="AX60" i="101"/>
  <c r="S60" i="101" s="1"/>
  <c r="AC60" i="101" s="1"/>
  <c r="AB61" i="101" s="1"/>
  <c r="AJ61" i="101" s="1"/>
  <c r="AX48" i="101"/>
  <c r="S48" i="101" s="1"/>
  <c r="AC48" i="101" s="1"/>
  <c r="AB49" i="101" s="1"/>
  <c r="AX30" i="101"/>
  <c r="S30" i="101" s="1"/>
  <c r="AC30" i="101" s="1"/>
  <c r="AB31" i="101" s="1"/>
  <c r="AX51" i="93"/>
  <c r="S51" i="93" s="1"/>
  <c r="AC51" i="93" s="1"/>
  <c r="AB52" i="93" s="1"/>
  <c r="AX57" i="101"/>
  <c r="S57" i="101" s="1"/>
  <c r="AC57" i="101" s="1"/>
  <c r="AB58" i="101" s="1"/>
  <c r="AX45" i="101"/>
  <c r="S45" i="101" s="1"/>
  <c r="AC45" i="101" s="1"/>
  <c r="AB46" i="101" s="1"/>
  <c r="AJ46" i="101" s="1"/>
  <c r="AX19" i="101"/>
  <c r="S19" i="101" s="1"/>
  <c r="AC19" i="101" s="1"/>
  <c r="AB20" i="101" s="1"/>
  <c r="AK20" i="101" s="1"/>
  <c r="AT20" i="101" s="1"/>
  <c r="AX61" i="93"/>
  <c r="S61" i="93" s="1"/>
  <c r="AC61" i="93" s="1"/>
  <c r="AB62" i="93" s="1"/>
  <c r="AJ62" i="93" s="1"/>
  <c r="AX46" i="93"/>
  <c r="S46" i="93" s="1"/>
  <c r="AC46" i="93" s="1"/>
  <c r="AB47" i="93" s="1"/>
  <c r="AX34" i="15"/>
  <c r="S34" i="15" s="1"/>
  <c r="AC34" i="15" s="1"/>
  <c r="AB35" i="15" s="1"/>
  <c r="AX56" i="46"/>
  <c r="S56" i="46" s="1"/>
  <c r="AC56" i="46" s="1"/>
  <c r="AB57" i="46" s="1"/>
  <c r="AX59" i="46"/>
  <c r="S59" i="46" s="1"/>
  <c r="AC59" i="46" s="1"/>
  <c r="AB60" i="46" s="1"/>
  <c r="AX37" i="46"/>
  <c r="S37" i="46" s="1"/>
  <c r="AC37" i="46" s="1"/>
  <c r="AB38" i="46" s="1"/>
  <c r="AX18" i="46"/>
  <c r="S18" i="46" s="1"/>
  <c r="AC18" i="46" s="1"/>
  <c r="AB19" i="46" s="1"/>
  <c r="AK19" i="46" s="1"/>
  <c r="AT19" i="46" s="1"/>
  <c r="AX45" i="46"/>
  <c r="S45" i="46" s="1"/>
  <c r="AC45" i="46" s="1"/>
  <c r="AB46" i="46" s="1"/>
  <c r="AX55" i="46"/>
  <c r="S55" i="46" s="1"/>
  <c r="AC55" i="46" s="1"/>
  <c r="AB56" i="46" s="1"/>
  <c r="AX38" i="46"/>
  <c r="S38" i="46" s="1"/>
  <c r="AC38" i="46" s="1"/>
  <c r="AB39" i="46" s="1"/>
  <c r="AX16" i="46"/>
  <c r="S16" i="46" s="1"/>
  <c r="AC16" i="46" s="1"/>
  <c r="AB17" i="46" s="1"/>
  <c r="AX9" i="101"/>
  <c r="S9" i="101" s="1"/>
  <c r="AC9" i="101" s="1"/>
  <c r="AB10" i="101" s="1"/>
  <c r="AX60" i="93"/>
  <c r="S60" i="93" s="1"/>
  <c r="AC60" i="93" s="1"/>
  <c r="AB61" i="93" s="1"/>
  <c r="AX50" i="93"/>
  <c r="S50" i="93" s="1"/>
  <c r="AC50" i="93" s="1"/>
  <c r="AB51" i="93" s="1"/>
  <c r="AX42" i="93"/>
  <c r="S42" i="93" s="1"/>
  <c r="AC42" i="93" s="1"/>
  <c r="AB43" i="93" s="1"/>
  <c r="AK43" i="93" s="1"/>
  <c r="AT43" i="93" s="1"/>
  <c r="AX51" i="46"/>
  <c r="S51" i="46" s="1"/>
  <c r="AC51" i="46" s="1"/>
  <c r="AB52" i="46" s="1"/>
  <c r="AK52" i="46" s="1"/>
  <c r="AT52" i="46" s="1"/>
  <c r="AX32" i="46"/>
  <c r="S32" i="46" s="1"/>
  <c r="AC32" i="46" s="1"/>
  <c r="AB33" i="46" s="1"/>
  <c r="AK33" i="46" s="1"/>
  <c r="AT33" i="46" s="1"/>
  <c r="AX7" i="46"/>
  <c r="S7" i="46" s="1"/>
  <c r="AC7" i="46" s="1"/>
  <c r="AB8" i="46" s="1"/>
  <c r="AX37" i="93"/>
  <c r="S37" i="93" s="1"/>
  <c r="AC37" i="93" s="1"/>
  <c r="AB38" i="93" s="1"/>
  <c r="AX55" i="101"/>
  <c r="S55" i="101" s="1"/>
  <c r="AC55" i="101" s="1"/>
  <c r="AB56" i="101" s="1"/>
  <c r="AX44" i="101"/>
  <c r="S44" i="101" s="1"/>
  <c r="AC44" i="101" s="1"/>
  <c r="AB45" i="101" s="1"/>
  <c r="AX32" i="101"/>
  <c r="S32" i="101" s="1"/>
  <c r="AC32" i="101" s="1"/>
  <c r="AB33" i="101" s="1"/>
  <c r="AX47" i="93"/>
  <c r="S47" i="93" s="1"/>
  <c r="AC47" i="93" s="1"/>
  <c r="AB48" i="93" s="1"/>
  <c r="AJ48" i="93" s="1"/>
  <c r="AX34" i="93"/>
  <c r="S34" i="93" s="1"/>
  <c r="AC34" i="93" s="1"/>
  <c r="AB35" i="93" s="1"/>
  <c r="AK35" i="93" s="1"/>
  <c r="AT35" i="93" s="1"/>
  <c r="AX42" i="89"/>
  <c r="S42" i="89" s="1"/>
  <c r="AC42" i="89" s="1"/>
  <c r="AB43" i="89" s="1"/>
  <c r="AK43" i="89" s="1"/>
  <c r="AT43" i="89" s="1"/>
  <c r="AX23" i="15"/>
  <c r="S23" i="15" s="1"/>
  <c r="AC23" i="15" s="1"/>
  <c r="AB24" i="15" s="1"/>
  <c r="AJ24" i="15" s="1"/>
  <c r="AX61" i="46"/>
  <c r="S61" i="46" s="1"/>
  <c r="AC61" i="46" s="1"/>
  <c r="AB62" i="46" s="1"/>
  <c r="AX25" i="46"/>
  <c r="S25" i="46" s="1"/>
  <c r="AC25" i="46" s="1"/>
  <c r="AB26" i="46" s="1"/>
  <c r="AX21" i="15"/>
  <c r="S21" i="15" s="1"/>
  <c r="AC21" i="15" s="1"/>
  <c r="AB22" i="15" s="1"/>
  <c r="AX50" i="46"/>
  <c r="S50" i="46" s="1"/>
  <c r="AC50" i="46" s="1"/>
  <c r="AB51" i="46" s="1"/>
  <c r="AX44" i="46"/>
  <c r="S44" i="46" s="1"/>
  <c r="AC44" i="46" s="1"/>
  <c r="AB45" i="46" s="1"/>
  <c r="AK45" i="46" s="1"/>
  <c r="AT45" i="46" s="1"/>
  <c r="AX66" i="46"/>
  <c r="S66" i="46" s="1"/>
  <c r="AC66" i="46" s="1"/>
  <c r="AB67" i="46" s="1"/>
  <c r="AK67" i="46" s="1"/>
  <c r="AT67" i="46" s="1"/>
  <c r="AX43" i="46"/>
  <c r="S43" i="46" s="1"/>
  <c r="AC43" i="46" s="1"/>
  <c r="AB44" i="46" s="1"/>
  <c r="AX26" i="46"/>
  <c r="S26" i="46" s="1"/>
  <c r="AC26" i="46" s="1"/>
  <c r="AB27" i="46" s="1"/>
  <c r="AK27" i="46" s="1"/>
  <c r="AT27" i="46" s="1"/>
  <c r="AX19" i="46"/>
  <c r="S19" i="46" s="1"/>
  <c r="AC19" i="46" s="1"/>
  <c r="AB20" i="46" s="1"/>
  <c r="AX53" i="101"/>
  <c r="S53" i="101" s="1"/>
  <c r="AC53" i="101" s="1"/>
  <c r="AB54" i="101" s="1"/>
  <c r="AX43" i="101"/>
  <c r="S43" i="101" s="1"/>
  <c r="AC43" i="101" s="1"/>
  <c r="AB44" i="101" s="1"/>
  <c r="AX25" i="101"/>
  <c r="S25" i="101" s="1"/>
  <c r="AC25" i="101" s="1"/>
  <c r="AB26" i="101" s="1"/>
  <c r="AX54" i="93"/>
  <c r="S54" i="93" s="1"/>
  <c r="AC54" i="93" s="1"/>
  <c r="AB55" i="93" s="1"/>
  <c r="AK55" i="93" s="1"/>
  <c r="AT55" i="93" s="1"/>
  <c r="AX43" i="93"/>
  <c r="S43" i="93" s="1"/>
  <c r="AC43" i="93" s="1"/>
  <c r="AB44" i="93" s="1"/>
  <c r="AJ44" i="93" s="1"/>
  <c r="AX23" i="93"/>
  <c r="S23" i="93" s="1"/>
  <c r="AC23" i="93" s="1"/>
  <c r="AB24" i="93" s="1"/>
  <c r="AX54" i="47"/>
  <c r="S54" i="47" s="1"/>
  <c r="AC54" i="47" s="1"/>
  <c r="AB55" i="47" s="1"/>
  <c r="AX31" i="15"/>
  <c r="S31" i="15" s="1"/>
  <c r="AC31" i="15" s="1"/>
  <c r="AB32" i="15" s="1"/>
  <c r="AX63" i="46"/>
  <c r="S63" i="46" s="1"/>
  <c r="AC63" i="46" s="1"/>
  <c r="AB64" i="46" s="1"/>
  <c r="AX48" i="46"/>
  <c r="S48" i="46" s="1"/>
  <c r="AC48" i="46" s="1"/>
  <c r="AB49" i="46" s="1"/>
  <c r="AX39" i="46"/>
  <c r="S39" i="46" s="1"/>
  <c r="AC39" i="46" s="1"/>
  <c r="AB40" i="46" s="1"/>
  <c r="AX27" i="46"/>
  <c r="S27" i="46" s="1"/>
  <c r="AC27" i="46" s="1"/>
  <c r="AB28" i="46" s="1"/>
  <c r="AK28" i="46" s="1"/>
  <c r="AT28" i="46" s="1"/>
  <c r="AX11" i="46"/>
  <c r="S11" i="46" s="1"/>
  <c r="AC11" i="46" s="1"/>
  <c r="AB12" i="46" s="1"/>
  <c r="AK12" i="46" s="1"/>
  <c r="AT12" i="46" s="1"/>
  <c r="AX43" i="32"/>
  <c r="S43" i="32" s="1"/>
  <c r="AC43" i="32" s="1"/>
  <c r="AB44" i="32" s="1"/>
  <c r="AK44" i="32" s="1"/>
  <c r="AT44" i="32" s="1"/>
  <c r="AX30" i="89"/>
  <c r="S30" i="89" s="1"/>
  <c r="AC30" i="89" s="1"/>
  <c r="AB31" i="89" s="1"/>
  <c r="AK31" i="89" s="1"/>
  <c r="AT31" i="89" s="1"/>
  <c r="AX52" i="47"/>
  <c r="S52" i="47" s="1"/>
  <c r="AC52" i="47" s="1"/>
  <c r="AB53" i="47" s="1"/>
  <c r="AX40" i="32"/>
  <c r="S40" i="32" s="1"/>
  <c r="AC40" i="32" s="1"/>
  <c r="AB41" i="32" s="1"/>
  <c r="AX50" i="47"/>
  <c r="S50" i="47" s="1"/>
  <c r="AC50" i="47" s="1"/>
  <c r="AB51" i="47" s="1"/>
  <c r="AX57" i="46"/>
  <c r="S57" i="46" s="1"/>
  <c r="AC57" i="46" s="1"/>
  <c r="AB58" i="46" s="1"/>
  <c r="AX46" i="46"/>
  <c r="S46" i="46" s="1"/>
  <c r="AC46" i="46" s="1"/>
  <c r="AB47" i="46" s="1"/>
  <c r="AX33" i="46"/>
  <c r="S33" i="46" s="1"/>
  <c r="AC33" i="46" s="1"/>
  <c r="AB34" i="46" s="1"/>
  <c r="AX22" i="46"/>
  <c r="S22" i="46" s="1"/>
  <c r="AC22" i="46" s="1"/>
  <c r="AB23" i="46" s="1"/>
  <c r="AX53" i="97"/>
  <c r="S53" i="97" s="1"/>
  <c r="AC53" i="97" s="1"/>
  <c r="AB54" i="97" s="1"/>
  <c r="AX36" i="32"/>
  <c r="S36" i="32" s="1"/>
  <c r="AC36" i="32" s="1"/>
  <c r="AB37" i="32" s="1"/>
  <c r="AX43" i="47"/>
  <c r="S43" i="47" s="1"/>
  <c r="AC43" i="47" s="1"/>
  <c r="AB44" i="47" s="1"/>
  <c r="AX29" i="97"/>
  <c r="S29" i="97" s="1"/>
  <c r="AC29" i="97" s="1"/>
  <c r="AB30" i="97" s="1"/>
  <c r="AX60" i="32"/>
  <c r="S60" i="32" s="1"/>
  <c r="AC60" i="32" s="1"/>
  <c r="AB61" i="32" s="1"/>
  <c r="AX34" i="32"/>
  <c r="S34" i="32" s="1"/>
  <c r="AC34" i="32" s="1"/>
  <c r="AB35" i="32" s="1"/>
  <c r="AK35" i="32" s="1"/>
  <c r="AT35" i="32" s="1"/>
  <c r="AX28" i="101"/>
  <c r="S28" i="101" s="1"/>
  <c r="AC28" i="101" s="1"/>
  <c r="AB29" i="101" s="1"/>
  <c r="AJ29" i="101" s="1"/>
  <c r="AX7" i="101"/>
  <c r="S7" i="101" s="1"/>
  <c r="AC7" i="101" s="1"/>
  <c r="AB8" i="101" s="1"/>
  <c r="AX40" i="93"/>
  <c r="S40" i="93" s="1"/>
  <c r="AC40" i="93" s="1"/>
  <c r="AB41" i="93" s="1"/>
  <c r="AX60" i="47"/>
  <c r="S60" i="47" s="1"/>
  <c r="AC60" i="47" s="1"/>
  <c r="AB61" i="47" s="1"/>
  <c r="AX44" i="47"/>
  <c r="S44" i="47" s="1"/>
  <c r="AC44" i="47" s="1"/>
  <c r="AB45" i="47" s="1"/>
  <c r="AX56" i="32"/>
  <c r="S56" i="32" s="1"/>
  <c r="AC56" i="32" s="1"/>
  <c r="AB57" i="32" s="1"/>
  <c r="AX32" i="32"/>
  <c r="S32" i="32" s="1"/>
  <c r="AC32" i="32" s="1"/>
  <c r="AB33" i="32" s="1"/>
  <c r="AX57" i="47"/>
  <c r="S57" i="47" s="1"/>
  <c r="AC57" i="47" s="1"/>
  <c r="AB58" i="47" s="1"/>
  <c r="AX37" i="47"/>
  <c r="S37" i="47" s="1"/>
  <c r="AC37" i="47" s="1"/>
  <c r="AB38" i="47" s="1"/>
  <c r="AK38" i="47" s="1"/>
  <c r="AT38" i="47" s="1"/>
  <c r="AX60" i="52"/>
  <c r="S60" i="52" s="1"/>
  <c r="AC60" i="52" s="1"/>
  <c r="AB61" i="52" s="1"/>
  <c r="AX60" i="46"/>
  <c r="S60" i="46" s="1"/>
  <c r="AC60" i="46" s="1"/>
  <c r="AB61" i="46" s="1"/>
  <c r="AJ61" i="46" s="1"/>
  <c r="AX53" i="46"/>
  <c r="S53" i="46" s="1"/>
  <c r="AC53" i="46" s="1"/>
  <c r="AB54" i="46" s="1"/>
  <c r="AX42" i="46"/>
  <c r="S42" i="46" s="1"/>
  <c r="AC42" i="46" s="1"/>
  <c r="AB43" i="46" s="1"/>
  <c r="AX29" i="46"/>
  <c r="S29" i="46" s="1"/>
  <c r="AC29" i="46" s="1"/>
  <c r="AB30" i="46" s="1"/>
  <c r="AX17" i="46"/>
  <c r="S17" i="46" s="1"/>
  <c r="AC17" i="46" s="1"/>
  <c r="AB18" i="46" s="1"/>
  <c r="AX58" i="32"/>
  <c r="S58" i="32" s="1"/>
  <c r="AC58" i="32" s="1"/>
  <c r="AB59" i="32" s="1"/>
  <c r="AX23" i="32"/>
  <c r="S23" i="32" s="1"/>
  <c r="AC23" i="32" s="1"/>
  <c r="AB24" i="32" s="1"/>
  <c r="AK24" i="32" s="1"/>
  <c r="AT24" i="32" s="1"/>
  <c r="AX36" i="101"/>
  <c r="S36" i="101" s="1"/>
  <c r="AC36" i="101" s="1"/>
  <c r="AB37" i="101" s="1"/>
  <c r="AX27" i="101"/>
  <c r="S27" i="101" s="1"/>
  <c r="AC27" i="101" s="1"/>
  <c r="AB28" i="101" s="1"/>
  <c r="AK28" i="101" s="1"/>
  <c r="AT28" i="101" s="1"/>
  <c r="AX56" i="47"/>
  <c r="S56" i="47" s="1"/>
  <c r="AC56" i="47" s="1"/>
  <c r="AB57" i="47" s="1"/>
  <c r="AX23" i="47"/>
  <c r="S23" i="47" s="1"/>
  <c r="AC23" i="47" s="1"/>
  <c r="AB24" i="47" s="1"/>
  <c r="AX43" i="52"/>
  <c r="S43" i="52" s="1"/>
  <c r="AC43" i="52" s="1"/>
  <c r="AB44" i="52" s="1"/>
  <c r="AX47" i="32"/>
  <c r="S47" i="32" s="1"/>
  <c r="AC47" i="32" s="1"/>
  <c r="AB48" i="32" s="1"/>
  <c r="AX34" i="101"/>
  <c r="S34" i="101" s="1"/>
  <c r="AC34" i="101" s="1"/>
  <c r="AB35" i="101" s="1"/>
  <c r="AX18" i="101"/>
  <c r="S18" i="101" s="1"/>
  <c r="AC18" i="101" s="1"/>
  <c r="AB19" i="101" s="1"/>
  <c r="AJ19" i="101" s="1"/>
  <c r="AX29" i="93"/>
  <c r="S29" i="93" s="1"/>
  <c r="AC29" i="93" s="1"/>
  <c r="AB30" i="93" s="1"/>
  <c r="AJ30" i="93" s="1"/>
  <c r="AX32" i="89"/>
  <c r="S32" i="89" s="1"/>
  <c r="AC32" i="89" s="1"/>
  <c r="AB33" i="89" s="1"/>
  <c r="AX53" i="47"/>
  <c r="S53" i="47" s="1"/>
  <c r="AC53" i="47" s="1"/>
  <c r="AB54" i="47" s="1"/>
  <c r="AX6" i="46"/>
  <c r="S6" i="46" s="1"/>
  <c r="AC6" i="46" s="1"/>
  <c r="AB7" i="46" s="1"/>
  <c r="AX62" i="32"/>
  <c r="S62" i="32" s="1"/>
  <c r="AC62" i="32" s="1"/>
  <c r="AB63" i="32" s="1"/>
  <c r="AX50" i="32"/>
  <c r="S50" i="32" s="1"/>
  <c r="AC50" i="32" s="1"/>
  <c r="AB51" i="32" s="1"/>
  <c r="AX41" i="32"/>
  <c r="S41" i="32" s="1"/>
  <c r="AC41" i="32" s="1"/>
  <c r="AB42" i="32" s="1"/>
  <c r="AX27" i="32"/>
  <c r="S27" i="32" s="1"/>
  <c r="AC27" i="32" s="1"/>
  <c r="AB28" i="32" s="1"/>
  <c r="AX10" i="32"/>
  <c r="S10" i="32" s="1"/>
  <c r="AC10" i="32" s="1"/>
  <c r="AB11" i="32" s="1"/>
  <c r="AK11" i="32" s="1"/>
  <c r="AT11" i="32" s="1"/>
  <c r="AX61" i="32"/>
  <c r="S61" i="32" s="1"/>
  <c r="AC61" i="32" s="1"/>
  <c r="AB62" i="32" s="1"/>
  <c r="AX48" i="32"/>
  <c r="S48" i="32" s="1"/>
  <c r="AC48" i="32" s="1"/>
  <c r="AB49" i="32" s="1"/>
  <c r="AX39" i="32"/>
  <c r="S39" i="32" s="1"/>
  <c r="AC39" i="32" s="1"/>
  <c r="AB40" i="32" s="1"/>
  <c r="AX30" i="32"/>
  <c r="S30" i="32" s="1"/>
  <c r="AC30" i="32" s="1"/>
  <c r="AB31" i="32" s="1"/>
  <c r="AX48" i="52"/>
  <c r="S48" i="52" s="1"/>
  <c r="AC48" i="52" s="1"/>
  <c r="AB49" i="52" s="1"/>
  <c r="AX34" i="46"/>
  <c r="S34" i="46" s="1"/>
  <c r="AC34" i="46" s="1"/>
  <c r="AB35" i="46" s="1"/>
  <c r="AJ35" i="46" s="1"/>
  <c r="AX23" i="46"/>
  <c r="S23" i="46" s="1"/>
  <c r="AC23" i="46" s="1"/>
  <c r="AB24" i="46" s="1"/>
  <c r="AK24" i="46" s="1"/>
  <c r="AT24" i="46" s="1"/>
  <c r="AX15" i="46"/>
  <c r="S15" i="46" s="1"/>
  <c r="AC15" i="46" s="1"/>
  <c r="AB16" i="46" s="1"/>
  <c r="AK16" i="46" s="1"/>
  <c r="AT16" i="46" s="1"/>
  <c r="AX57" i="32"/>
  <c r="S57" i="32" s="1"/>
  <c r="AC57" i="32" s="1"/>
  <c r="AB58" i="32" s="1"/>
  <c r="AK58" i="32" s="1"/>
  <c r="AT58" i="32" s="1"/>
  <c r="AX46" i="32"/>
  <c r="S46" i="32" s="1"/>
  <c r="AC46" i="32" s="1"/>
  <c r="AB47" i="32" s="1"/>
  <c r="AX37" i="32"/>
  <c r="S37" i="32" s="1"/>
  <c r="AC37" i="32" s="1"/>
  <c r="AB38" i="32" s="1"/>
  <c r="AX25" i="32"/>
  <c r="S25" i="32" s="1"/>
  <c r="AC25" i="32" s="1"/>
  <c r="AB26" i="32" s="1"/>
  <c r="AX42" i="47"/>
  <c r="S42" i="47" s="1"/>
  <c r="AC42" i="47" s="1"/>
  <c r="AB43" i="47" s="1"/>
  <c r="AX31" i="93"/>
  <c r="S31" i="93" s="1"/>
  <c r="AC31" i="93" s="1"/>
  <c r="AB32" i="93" s="1"/>
  <c r="AJ32" i="93" s="1"/>
  <c r="AX63" i="89"/>
  <c r="S63" i="89" s="1"/>
  <c r="AC63" i="89" s="1"/>
  <c r="AB64" i="89" s="1"/>
  <c r="AX54" i="32"/>
  <c r="S54" i="32" s="1"/>
  <c r="AC54" i="32" s="1"/>
  <c r="AB55" i="32" s="1"/>
  <c r="AX44" i="32"/>
  <c r="S44" i="32" s="1"/>
  <c r="AC44" i="32" s="1"/>
  <c r="AB45" i="32" s="1"/>
  <c r="AX33" i="32"/>
  <c r="S33" i="32" s="1"/>
  <c r="AC33" i="32" s="1"/>
  <c r="AB34" i="32" s="1"/>
  <c r="AX22" i="32"/>
  <c r="S22" i="32" s="1"/>
  <c r="AC22" i="32" s="1"/>
  <c r="AB23" i="32" s="1"/>
  <c r="AX26" i="93"/>
  <c r="S26" i="93" s="1"/>
  <c r="AC26" i="93" s="1"/>
  <c r="AB27" i="93" s="1"/>
  <c r="AX55" i="89"/>
  <c r="S55" i="89" s="1"/>
  <c r="AC55" i="89" s="1"/>
  <c r="AB56" i="89" s="1"/>
  <c r="AX49" i="47"/>
  <c r="S49" i="47" s="1"/>
  <c r="AC49" i="47" s="1"/>
  <c r="AB50" i="47" s="1"/>
  <c r="AJ50" i="47" s="1"/>
  <c r="AX36" i="47"/>
  <c r="S36" i="47" s="1"/>
  <c r="AC36" i="47" s="1"/>
  <c r="AB37" i="47" s="1"/>
  <c r="AJ37" i="47" s="1"/>
  <c r="AX18" i="15"/>
  <c r="S18" i="15" s="1"/>
  <c r="AC18" i="15" s="1"/>
  <c r="AB19" i="15" s="1"/>
  <c r="AX26" i="32"/>
  <c r="S26" i="32" s="1"/>
  <c r="AC26" i="32" s="1"/>
  <c r="AB27" i="32" s="1"/>
  <c r="AK27" i="32" s="1"/>
  <c r="AT27" i="32" s="1"/>
  <c r="AX25" i="93"/>
  <c r="S25" i="93" s="1"/>
  <c r="AC25" i="93" s="1"/>
  <c r="AB26" i="93" s="1"/>
  <c r="AX49" i="89"/>
  <c r="S49" i="89" s="1"/>
  <c r="AC49" i="89" s="1"/>
  <c r="AB50" i="89" s="1"/>
  <c r="AX59" i="47"/>
  <c r="S59" i="47" s="1"/>
  <c r="AC59" i="47" s="1"/>
  <c r="AB60" i="47" s="1"/>
  <c r="AX46" i="47"/>
  <c r="S46" i="47" s="1"/>
  <c r="AC46" i="47" s="1"/>
  <c r="AB47" i="47" s="1"/>
  <c r="AX39" i="47"/>
  <c r="S39" i="47" s="1"/>
  <c r="AC39" i="47" s="1"/>
  <c r="AB40" i="47" s="1"/>
  <c r="AK40" i="47" s="1"/>
  <c r="AT40" i="47" s="1"/>
  <c r="AX20" i="15"/>
  <c r="S20" i="15" s="1"/>
  <c r="AC20" i="15" s="1"/>
  <c r="AB21" i="15" s="1"/>
  <c r="AJ21" i="15" s="1"/>
  <c r="AX39" i="97"/>
  <c r="S39" i="97" s="1"/>
  <c r="AC39" i="97" s="1"/>
  <c r="AB40" i="97" s="1"/>
  <c r="AX52" i="32"/>
  <c r="S52" i="32" s="1"/>
  <c r="AC52" i="32" s="1"/>
  <c r="AB53" i="32" s="1"/>
  <c r="AJ53" i="32" s="1"/>
  <c r="AX42" i="32"/>
  <c r="S42" i="32" s="1"/>
  <c r="AC42" i="32" s="1"/>
  <c r="AB43" i="32" s="1"/>
  <c r="AX29" i="32"/>
  <c r="S29" i="32" s="1"/>
  <c r="AC29" i="32" s="1"/>
  <c r="AB30" i="32" s="1"/>
  <c r="AX18" i="32"/>
  <c r="S18" i="32" s="1"/>
  <c r="AC18" i="32" s="1"/>
  <c r="AB19" i="32" s="1"/>
  <c r="AX47" i="47"/>
  <c r="S47" i="47" s="1"/>
  <c r="AC47" i="47" s="1"/>
  <c r="AB48" i="47" s="1"/>
  <c r="AX35" i="47"/>
  <c r="S35" i="47" s="1"/>
  <c r="AC35" i="47" s="1"/>
  <c r="AB36" i="47" s="1"/>
  <c r="AK36" i="47" s="1"/>
  <c r="AT36" i="47" s="1"/>
  <c r="AX39" i="89"/>
  <c r="S39" i="89" s="1"/>
  <c r="AC39" i="89" s="1"/>
  <c r="AB40" i="89" s="1"/>
  <c r="AK40" i="89" s="1"/>
  <c r="AT40" i="89" s="1"/>
  <c r="AX45" i="47"/>
  <c r="S45" i="47" s="1"/>
  <c r="AC45" i="47" s="1"/>
  <c r="AB46" i="47" s="1"/>
  <c r="AJ46" i="47" s="1"/>
  <c r="AX31" i="47"/>
  <c r="S31" i="47" s="1"/>
  <c r="AC31" i="47" s="1"/>
  <c r="AB32" i="47" s="1"/>
  <c r="AX62" i="52"/>
  <c r="S62" i="52" s="1"/>
  <c r="AC62" i="52" s="1"/>
  <c r="AB63" i="52" s="1"/>
  <c r="AX27" i="15"/>
  <c r="S27" i="15" s="1"/>
  <c r="AC27" i="15" s="1"/>
  <c r="AB28" i="15" s="1"/>
  <c r="AX55" i="97"/>
  <c r="S55" i="97" s="1"/>
  <c r="AC55" i="97" s="1"/>
  <c r="AB56" i="97" s="1"/>
  <c r="AX46" i="97"/>
  <c r="S46" i="97" s="1"/>
  <c r="AC46" i="97" s="1"/>
  <c r="AB47" i="97" s="1"/>
  <c r="AX33" i="97"/>
  <c r="S33" i="97" s="1"/>
  <c r="AC33" i="97" s="1"/>
  <c r="AB34" i="97" s="1"/>
  <c r="AX20" i="97"/>
  <c r="S20" i="97" s="1"/>
  <c r="AC20" i="97" s="1"/>
  <c r="AB21" i="97" s="1"/>
  <c r="AX13" i="32"/>
  <c r="S13" i="32" s="1"/>
  <c r="AC13" i="32" s="1"/>
  <c r="AB14" i="32" s="1"/>
  <c r="AK14" i="32" s="1"/>
  <c r="AT14" i="32" s="1"/>
  <c r="AX24" i="101"/>
  <c r="S24" i="101" s="1"/>
  <c r="AC24" i="101" s="1"/>
  <c r="AB25" i="101" s="1"/>
  <c r="AJ25" i="101" s="1"/>
  <c r="AX8" i="101"/>
  <c r="S8" i="101" s="1"/>
  <c r="AC8" i="101" s="1"/>
  <c r="AB9" i="101" s="1"/>
  <c r="AX53" i="89"/>
  <c r="S53" i="89" s="1"/>
  <c r="AC53" i="89" s="1"/>
  <c r="AB54" i="89" s="1"/>
  <c r="AX46" i="89"/>
  <c r="S46" i="89" s="1"/>
  <c r="AC46" i="89" s="1"/>
  <c r="AB47" i="89" s="1"/>
  <c r="AX34" i="89"/>
  <c r="S34" i="89" s="1"/>
  <c r="AC34" i="89" s="1"/>
  <c r="AB35" i="89" s="1"/>
  <c r="AX21" i="89"/>
  <c r="S21" i="89" s="1"/>
  <c r="AC21" i="89" s="1"/>
  <c r="AB22" i="89" s="1"/>
  <c r="AX59" i="52"/>
  <c r="S59" i="52" s="1"/>
  <c r="AC59" i="52" s="1"/>
  <c r="AB60" i="52" s="1"/>
  <c r="AK60" i="52" s="1"/>
  <c r="AT60" i="52" s="1"/>
  <c r="AX50" i="52"/>
  <c r="S50" i="52" s="1"/>
  <c r="AC50" i="52" s="1"/>
  <c r="AB51" i="52" s="1"/>
  <c r="AK51" i="52" s="1"/>
  <c r="AT51" i="52" s="1"/>
  <c r="AX33" i="52"/>
  <c r="S33" i="52" s="1"/>
  <c r="AC33" i="52" s="1"/>
  <c r="AB34" i="52" s="1"/>
  <c r="AX64" i="97"/>
  <c r="S64" i="97" s="1"/>
  <c r="AC64" i="97" s="1"/>
  <c r="AB65" i="97" s="1"/>
  <c r="AX51" i="97"/>
  <c r="S51" i="97" s="1"/>
  <c r="AC51" i="97" s="1"/>
  <c r="AB52" i="97" s="1"/>
  <c r="AX43" i="97"/>
  <c r="S43" i="97" s="1"/>
  <c r="AC43" i="97" s="1"/>
  <c r="AB44" i="97" s="1"/>
  <c r="AX30" i="97"/>
  <c r="S30" i="97" s="1"/>
  <c r="AC30" i="97" s="1"/>
  <c r="AB31" i="97" s="1"/>
  <c r="AX21" i="97"/>
  <c r="S21" i="97" s="1"/>
  <c r="AC21" i="97" s="1"/>
  <c r="AB22" i="97" s="1"/>
  <c r="AX21" i="32"/>
  <c r="S21" i="32" s="1"/>
  <c r="AC21" i="32" s="1"/>
  <c r="AB22" i="32" s="1"/>
  <c r="AX23" i="101"/>
  <c r="S23" i="101" s="1"/>
  <c r="AC23" i="101" s="1"/>
  <c r="AB24" i="101" s="1"/>
  <c r="AK24" i="101" s="1"/>
  <c r="AT24" i="101" s="1"/>
  <c r="AX4" i="101"/>
  <c r="S4" i="101" s="1"/>
  <c r="AC4" i="101" s="1"/>
  <c r="AB5" i="101" s="1"/>
  <c r="AK5" i="101" s="1"/>
  <c r="AT5" i="101" s="1"/>
  <c r="AX24" i="93"/>
  <c r="S24" i="93" s="1"/>
  <c r="AC24" i="93" s="1"/>
  <c r="AB25" i="93" s="1"/>
  <c r="AX67" i="89"/>
  <c r="S67" i="89" s="1"/>
  <c r="AC67" i="89" s="1"/>
  <c r="AB68" i="89" s="1"/>
  <c r="AX51" i="89"/>
  <c r="S51" i="89" s="1"/>
  <c r="AC51" i="89" s="1"/>
  <c r="AB52" i="89" s="1"/>
  <c r="AX41" i="89"/>
  <c r="S41" i="89" s="1"/>
  <c r="AC41" i="89" s="1"/>
  <c r="AB42" i="89" s="1"/>
  <c r="AX31" i="89"/>
  <c r="S31" i="89" s="1"/>
  <c r="AC31" i="89" s="1"/>
  <c r="AB32" i="89" s="1"/>
  <c r="AX20" i="89"/>
  <c r="S20" i="89" s="1"/>
  <c r="AC20" i="89" s="1"/>
  <c r="AB21" i="89" s="1"/>
  <c r="AX34" i="47"/>
  <c r="S34" i="47" s="1"/>
  <c r="AC34" i="47" s="1"/>
  <c r="AB35" i="47" s="1"/>
  <c r="AX56" i="52"/>
  <c r="S56" i="52" s="1"/>
  <c r="AC56" i="52" s="1"/>
  <c r="AB57" i="52" s="1"/>
  <c r="AK57" i="52" s="1"/>
  <c r="AT57" i="52" s="1"/>
  <c r="AX49" i="52"/>
  <c r="S49" i="52" s="1"/>
  <c r="AC49" i="52" s="1"/>
  <c r="AB50" i="52" s="1"/>
  <c r="AX32" i="52"/>
  <c r="S32" i="52" s="1"/>
  <c r="AC32" i="52" s="1"/>
  <c r="AB33" i="52" s="1"/>
  <c r="AX68" i="97"/>
  <c r="S68" i="97" s="1"/>
  <c r="AC68" i="97" s="1"/>
  <c r="AB69" i="97" s="1"/>
  <c r="AX66" i="97"/>
  <c r="S66" i="97" s="1"/>
  <c r="AC66" i="97" s="1"/>
  <c r="AB67" i="97" s="1"/>
  <c r="AX50" i="97"/>
  <c r="S50" i="97" s="1"/>
  <c r="AC50" i="97" s="1"/>
  <c r="AB51" i="97" s="1"/>
  <c r="AX40" i="97"/>
  <c r="S40" i="97" s="1"/>
  <c r="AC40" i="97" s="1"/>
  <c r="AB41" i="97" s="1"/>
  <c r="AK41" i="97" s="1"/>
  <c r="AT41" i="97" s="1"/>
  <c r="AX32" i="97"/>
  <c r="S32" i="97" s="1"/>
  <c r="AC32" i="97" s="1"/>
  <c r="AB33" i="97" s="1"/>
  <c r="AX18" i="97"/>
  <c r="S18" i="97" s="1"/>
  <c r="AC18" i="97" s="1"/>
  <c r="AB19" i="97" s="1"/>
  <c r="AK19" i="97" s="1"/>
  <c r="AT19" i="97" s="1"/>
  <c r="AX20" i="32"/>
  <c r="S20" i="32" s="1"/>
  <c r="AC20" i="32" s="1"/>
  <c r="AB21" i="32" s="1"/>
  <c r="AX21" i="101"/>
  <c r="S21" i="101" s="1"/>
  <c r="AC21" i="101" s="1"/>
  <c r="AB22" i="101" s="1"/>
  <c r="AX13" i="101"/>
  <c r="S13" i="101" s="1"/>
  <c r="AC13" i="101" s="1"/>
  <c r="AB14" i="101" s="1"/>
  <c r="AX22" i="93"/>
  <c r="S22" i="93" s="1"/>
  <c r="AC22" i="93" s="1"/>
  <c r="AB23" i="93" s="1"/>
  <c r="AX66" i="89"/>
  <c r="S66" i="89" s="1"/>
  <c r="AC66" i="89" s="1"/>
  <c r="AB67" i="89" s="1"/>
  <c r="AX52" i="89"/>
  <c r="S52" i="89" s="1"/>
  <c r="AC52" i="89" s="1"/>
  <c r="AB53" i="89" s="1"/>
  <c r="AX40" i="89"/>
  <c r="S40" i="89" s="1"/>
  <c r="AC40" i="89" s="1"/>
  <c r="AB41" i="89" s="1"/>
  <c r="AJ41" i="89" s="1"/>
  <c r="AX28" i="89"/>
  <c r="S28" i="89" s="1"/>
  <c r="AC28" i="89" s="1"/>
  <c r="AB29" i="89" s="1"/>
  <c r="AX17" i="89"/>
  <c r="S17" i="89" s="1"/>
  <c r="AC17" i="89" s="1"/>
  <c r="AB18" i="89" s="1"/>
  <c r="AX32" i="47"/>
  <c r="S32" i="47" s="1"/>
  <c r="AC32" i="47" s="1"/>
  <c r="AB33" i="47" s="1"/>
  <c r="AX57" i="52"/>
  <c r="S57" i="52" s="1"/>
  <c r="AC57" i="52" s="1"/>
  <c r="AB58" i="52" s="1"/>
  <c r="AX46" i="52"/>
  <c r="S46" i="52" s="1"/>
  <c r="AC46" i="52" s="1"/>
  <c r="AB47" i="52" s="1"/>
  <c r="AX23" i="52"/>
  <c r="S23" i="52" s="1"/>
  <c r="AC23" i="52" s="1"/>
  <c r="AB24" i="52" s="1"/>
  <c r="AK24" i="52" s="1"/>
  <c r="AT24" i="52" s="1"/>
  <c r="AX61" i="97"/>
  <c r="S61" i="97" s="1"/>
  <c r="AC61" i="97" s="1"/>
  <c r="AB62" i="97" s="1"/>
  <c r="AX52" i="97"/>
  <c r="S52" i="97" s="1"/>
  <c r="AC52" i="97" s="1"/>
  <c r="AB53" i="97" s="1"/>
  <c r="AX42" i="97"/>
  <c r="S42" i="97" s="1"/>
  <c r="AC42" i="97" s="1"/>
  <c r="AB43" i="97" s="1"/>
  <c r="AK43" i="97" s="1"/>
  <c r="AT43" i="97" s="1"/>
  <c r="AX26" i="97"/>
  <c r="S26" i="97" s="1"/>
  <c r="AC26" i="97" s="1"/>
  <c r="AB27" i="97" s="1"/>
  <c r="AX17" i="32"/>
  <c r="S17" i="32" s="1"/>
  <c r="AC17" i="32" s="1"/>
  <c r="AB18" i="32" s="1"/>
  <c r="AX57" i="89"/>
  <c r="S57" i="89" s="1"/>
  <c r="AC57" i="89" s="1"/>
  <c r="AB58" i="89" s="1"/>
  <c r="AX47" i="89"/>
  <c r="S47" i="89" s="1"/>
  <c r="AC47" i="89" s="1"/>
  <c r="AB48" i="89" s="1"/>
  <c r="AX38" i="89"/>
  <c r="S38" i="89" s="1"/>
  <c r="AC38" i="89" s="1"/>
  <c r="AB39" i="89" s="1"/>
  <c r="AK39" i="89" s="1"/>
  <c r="AT39" i="89" s="1"/>
  <c r="AX27" i="89"/>
  <c r="S27" i="89" s="1"/>
  <c r="AC27" i="89" s="1"/>
  <c r="AB28" i="89" s="1"/>
  <c r="AX6" i="89"/>
  <c r="S6" i="89" s="1"/>
  <c r="AC6" i="89" s="1"/>
  <c r="AB7" i="89" s="1"/>
  <c r="AX29" i="47"/>
  <c r="S29" i="47" s="1"/>
  <c r="AC29" i="47" s="1"/>
  <c r="AB30" i="47" s="1"/>
  <c r="AK30" i="47" s="1"/>
  <c r="AT30" i="47" s="1"/>
  <c r="AX55" i="52"/>
  <c r="S55" i="52" s="1"/>
  <c r="AC55" i="52" s="1"/>
  <c r="AB56" i="52" s="1"/>
  <c r="AX44" i="52"/>
  <c r="S44" i="52" s="1"/>
  <c r="AC44" i="52" s="1"/>
  <c r="AB45" i="52" s="1"/>
  <c r="AX59" i="97"/>
  <c r="S59" i="97" s="1"/>
  <c r="AC59" i="97" s="1"/>
  <c r="AB60" i="97" s="1"/>
  <c r="AX48" i="97"/>
  <c r="S48" i="97" s="1"/>
  <c r="AC48" i="97" s="1"/>
  <c r="AB49" i="97" s="1"/>
  <c r="AX37" i="97"/>
  <c r="S37" i="97" s="1"/>
  <c r="AC37" i="97" s="1"/>
  <c r="AB38" i="97" s="1"/>
  <c r="AX28" i="97"/>
  <c r="S28" i="97" s="1"/>
  <c r="AC28" i="97" s="1"/>
  <c r="AB29" i="97" s="1"/>
  <c r="AJ29" i="97" s="1"/>
  <c r="AX17" i="101"/>
  <c r="S17" i="101" s="1"/>
  <c r="AC17" i="101" s="1"/>
  <c r="AB18" i="101" s="1"/>
  <c r="AX12" i="101"/>
  <c r="S12" i="101" s="1"/>
  <c r="AC12" i="101" s="1"/>
  <c r="AB13" i="101" s="1"/>
  <c r="AJ13" i="101" s="1"/>
  <c r="AX5" i="93"/>
  <c r="S5" i="93" s="1"/>
  <c r="AC5" i="93" s="1"/>
  <c r="AB6" i="93" s="1"/>
  <c r="AX58" i="89"/>
  <c r="S58" i="89" s="1"/>
  <c r="AC58" i="89" s="1"/>
  <c r="AB59" i="89" s="1"/>
  <c r="AX48" i="89"/>
  <c r="S48" i="89" s="1"/>
  <c r="AC48" i="89" s="1"/>
  <c r="AB49" i="89" s="1"/>
  <c r="AX36" i="89"/>
  <c r="S36" i="89" s="1"/>
  <c r="AC36" i="89" s="1"/>
  <c r="AB37" i="89" s="1"/>
  <c r="AX25" i="89"/>
  <c r="S25" i="89" s="1"/>
  <c r="AC25" i="89" s="1"/>
  <c r="AB26" i="89" s="1"/>
  <c r="AX28" i="47"/>
  <c r="S28" i="47" s="1"/>
  <c r="AC28" i="47" s="1"/>
  <c r="AB29" i="47" s="1"/>
  <c r="AX53" i="52"/>
  <c r="S53" i="52" s="1"/>
  <c r="AC53" i="52" s="1"/>
  <c r="AB54" i="52" s="1"/>
  <c r="AX38" i="52"/>
  <c r="S38" i="52" s="1"/>
  <c r="AC38" i="52" s="1"/>
  <c r="AB39" i="52" s="1"/>
  <c r="AK39" i="52" s="1"/>
  <c r="AT39" i="52" s="1"/>
  <c r="AX58" i="97"/>
  <c r="S58" i="97" s="1"/>
  <c r="AC58" i="97" s="1"/>
  <c r="AB59" i="97" s="1"/>
  <c r="AX47" i="97"/>
  <c r="S47" i="97" s="1"/>
  <c r="AC47" i="97" s="1"/>
  <c r="AB48" i="97" s="1"/>
  <c r="AX38" i="97"/>
  <c r="S38" i="97" s="1"/>
  <c r="AC38" i="97" s="1"/>
  <c r="AB39" i="97" s="1"/>
  <c r="AX25" i="97"/>
  <c r="S25" i="97" s="1"/>
  <c r="AC25" i="97" s="1"/>
  <c r="AB26" i="97" s="1"/>
  <c r="AX4" i="32"/>
  <c r="S4" i="32" s="1"/>
  <c r="AC4" i="32" s="1"/>
  <c r="AB5" i="32" s="1"/>
  <c r="AK5" i="32" s="1"/>
  <c r="AT5" i="32" s="1"/>
  <c r="AX16" i="101"/>
  <c r="S16" i="101" s="1"/>
  <c r="AC16" i="101" s="1"/>
  <c r="AB17" i="101" s="1"/>
  <c r="AK17" i="101" s="1"/>
  <c r="AT17" i="101" s="1"/>
  <c r="AX3" i="101"/>
  <c r="S3" i="101" s="1"/>
  <c r="AC3" i="101" s="1"/>
  <c r="AB4" i="101" s="1"/>
  <c r="AX28" i="93"/>
  <c r="S28" i="93" s="1"/>
  <c r="AC28" i="93" s="1"/>
  <c r="AB29" i="93" s="1"/>
  <c r="AK29" i="93" s="1"/>
  <c r="AT29" i="93" s="1"/>
  <c r="AX54" i="89"/>
  <c r="S54" i="89" s="1"/>
  <c r="AC54" i="89" s="1"/>
  <c r="AB55" i="89" s="1"/>
  <c r="AX43" i="89"/>
  <c r="S43" i="89" s="1"/>
  <c r="AC43" i="89" s="1"/>
  <c r="AB44" i="89" s="1"/>
  <c r="AX33" i="89"/>
  <c r="S33" i="89" s="1"/>
  <c r="AC33" i="89" s="1"/>
  <c r="AB34" i="89" s="1"/>
  <c r="AX23" i="89"/>
  <c r="S23" i="89" s="1"/>
  <c r="AC23" i="89" s="1"/>
  <c r="AB24" i="89" s="1"/>
  <c r="AX26" i="47"/>
  <c r="S26" i="47" s="1"/>
  <c r="AC26" i="47" s="1"/>
  <c r="AB27" i="47" s="1"/>
  <c r="AK27" i="47" s="1"/>
  <c r="AT27" i="47" s="1"/>
  <c r="AX64" i="52"/>
  <c r="S64" i="52" s="1"/>
  <c r="AC64" i="52" s="1"/>
  <c r="AB65" i="52" s="1"/>
  <c r="AJ65" i="52" s="1"/>
  <c r="AX52" i="52"/>
  <c r="S52" i="52" s="1"/>
  <c r="AC52" i="52" s="1"/>
  <c r="AB53" i="52" s="1"/>
  <c r="AJ53" i="52" s="1"/>
  <c r="AX36" i="52"/>
  <c r="S36" i="52" s="1"/>
  <c r="AC36" i="52" s="1"/>
  <c r="AB37" i="52" s="1"/>
  <c r="AK37" i="52" s="1"/>
  <c r="AT37" i="52" s="1"/>
  <c r="AX54" i="97"/>
  <c r="S54" i="97" s="1"/>
  <c r="AC54" i="97" s="1"/>
  <c r="AB55" i="97" s="1"/>
  <c r="AX44" i="97"/>
  <c r="S44" i="97" s="1"/>
  <c r="AC44" i="97" s="1"/>
  <c r="AB45" i="97" s="1"/>
  <c r="AX36" i="97"/>
  <c r="S36" i="97" s="1"/>
  <c r="AC36" i="97" s="1"/>
  <c r="AB37" i="97" s="1"/>
  <c r="AX24" i="97"/>
  <c r="S24" i="97" s="1"/>
  <c r="AC24" i="97" s="1"/>
  <c r="AB25" i="97" s="1"/>
  <c r="AX22" i="89"/>
  <c r="S22" i="89" s="1"/>
  <c r="AC22" i="89" s="1"/>
  <c r="AB23" i="89" s="1"/>
  <c r="AK23" i="89" s="1"/>
  <c r="AT23" i="89" s="1"/>
  <c r="AX34" i="52"/>
  <c r="S34" i="52" s="1"/>
  <c r="AC34" i="52" s="1"/>
  <c r="AB35" i="52" s="1"/>
  <c r="AK35" i="52" s="1"/>
  <c r="AT35" i="52" s="1"/>
  <c r="AX18" i="93"/>
  <c r="S18" i="93" s="1"/>
  <c r="AC18" i="93" s="1"/>
  <c r="AB19" i="93" s="1"/>
  <c r="AK19" i="93" s="1"/>
  <c r="AT19" i="93" s="1"/>
  <c r="AX11" i="89"/>
  <c r="S11" i="89" s="1"/>
  <c r="AC11" i="89" s="1"/>
  <c r="AB12" i="89" s="1"/>
  <c r="AK12" i="89" s="1"/>
  <c r="AT12" i="89" s="1"/>
  <c r="AX18" i="47"/>
  <c r="S18" i="47" s="1"/>
  <c r="AC18" i="47" s="1"/>
  <c r="AB19" i="47" s="1"/>
  <c r="AX6" i="52"/>
  <c r="S6" i="52" s="1"/>
  <c r="AC6" i="52" s="1"/>
  <c r="AB7" i="52" s="1"/>
  <c r="AK7" i="52" s="1"/>
  <c r="AT7" i="52" s="1"/>
  <c r="AX4" i="15"/>
  <c r="S4" i="15" s="1"/>
  <c r="AC4" i="15" s="1"/>
  <c r="AB5" i="15" s="1"/>
  <c r="AX8" i="46"/>
  <c r="S8" i="46" s="1"/>
  <c r="AC8" i="46" s="1"/>
  <c r="AB9" i="46" s="1"/>
  <c r="AX17" i="97"/>
  <c r="S17" i="97" s="1"/>
  <c r="AC17" i="97" s="1"/>
  <c r="AB18" i="97" s="1"/>
  <c r="AX15" i="89"/>
  <c r="S15" i="89" s="1"/>
  <c r="AC15" i="89" s="1"/>
  <c r="AB16" i="89" s="1"/>
  <c r="AK16" i="89" s="1"/>
  <c r="AT16" i="89" s="1"/>
  <c r="AX21" i="47"/>
  <c r="S21" i="47" s="1"/>
  <c r="AC21" i="47" s="1"/>
  <c r="AB22" i="47" s="1"/>
  <c r="AK22" i="47" s="1"/>
  <c r="AT22" i="47" s="1"/>
  <c r="AX31" i="52"/>
  <c r="S31" i="52" s="1"/>
  <c r="AC31" i="52" s="1"/>
  <c r="AB32" i="52" s="1"/>
  <c r="AJ32" i="52" s="1"/>
  <c r="AX8" i="15"/>
  <c r="S8" i="15" s="1"/>
  <c r="AC8" i="15" s="1"/>
  <c r="AB9" i="15" s="1"/>
  <c r="AX21" i="46"/>
  <c r="S21" i="46" s="1"/>
  <c r="AC21" i="46" s="1"/>
  <c r="AB22" i="46" s="1"/>
  <c r="AX14" i="46"/>
  <c r="S14" i="46" s="1"/>
  <c r="AC14" i="46" s="1"/>
  <c r="AB15" i="46" s="1"/>
  <c r="AX8" i="32"/>
  <c r="S8" i="32" s="1"/>
  <c r="AC8" i="32" s="1"/>
  <c r="AB9" i="32" s="1"/>
  <c r="AX14" i="101"/>
  <c r="S14" i="101" s="1"/>
  <c r="AC14" i="101" s="1"/>
  <c r="AB15" i="101" s="1"/>
  <c r="AX7" i="89"/>
  <c r="S7" i="89" s="1"/>
  <c r="AC7" i="89" s="1"/>
  <c r="AB8" i="89" s="1"/>
  <c r="AK8" i="89" s="1"/>
  <c r="AT8" i="89" s="1"/>
  <c r="AX30" i="47"/>
  <c r="S30" i="47" s="1"/>
  <c r="AC30" i="47" s="1"/>
  <c r="AB31" i="47" s="1"/>
  <c r="AK31" i="47" s="1"/>
  <c r="AT31" i="47" s="1"/>
  <c r="AX15" i="47"/>
  <c r="S15" i="47" s="1"/>
  <c r="AC15" i="47" s="1"/>
  <c r="AB16" i="47" s="1"/>
  <c r="AK16" i="47" s="1"/>
  <c r="AT16" i="47" s="1"/>
  <c r="AX42" i="52"/>
  <c r="S42" i="52" s="1"/>
  <c r="AC42" i="52" s="1"/>
  <c r="AB43" i="52" s="1"/>
  <c r="AX28" i="52"/>
  <c r="S28" i="52" s="1"/>
  <c r="AC28" i="52" s="1"/>
  <c r="AB29" i="52" s="1"/>
  <c r="AX19" i="15"/>
  <c r="S19" i="15" s="1"/>
  <c r="AC19" i="15" s="1"/>
  <c r="AB20" i="15" s="1"/>
  <c r="AX14" i="15"/>
  <c r="S14" i="15" s="1"/>
  <c r="AC14" i="15" s="1"/>
  <c r="AB15" i="15" s="1"/>
  <c r="AX4" i="97"/>
  <c r="S4" i="97" s="1"/>
  <c r="AC4" i="97" s="1"/>
  <c r="AB5" i="97" s="1"/>
  <c r="AK5" i="97" s="1"/>
  <c r="AT5" i="97" s="1"/>
  <c r="AX14" i="93"/>
  <c r="S14" i="93" s="1"/>
  <c r="AC14" i="93" s="1"/>
  <c r="AB15" i="93" s="1"/>
  <c r="AK15" i="93" s="1"/>
  <c r="AT15" i="93" s="1"/>
  <c r="AX19" i="89"/>
  <c r="S19" i="89" s="1"/>
  <c r="AC19" i="89" s="1"/>
  <c r="AB20" i="89" s="1"/>
  <c r="AX3" i="47"/>
  <c r="S3" i="47" s="1"/>
  <c r="AC3" i="47" s="1"/>
  <c r="AJ3" i="47" s="1"/>
  <c r="AX40" i="52"/>
  <c r="S40" i="52" s="1"/>
  <c r="AC40" i="52" s="1"/>
  <c r="AB41" i="52" s="1"/>
  <c r="AX26" i="52"/>
  <c r="S26" i="52" s="1"/>
  <c r="AC26" i="52" s="1"/>
  <c r="AB27" i="52" s="1"/>
  <c r="AX3" i="15"/>
  <c r="S3" i="15" s="1"/>
  <c r="AC3" i="15" s="1"/>
  <c r="AX9" i="97"/>
  <c r="S9" i="97" s="1"/>
  <c r="AC9" i="97" s="1"/>
  <c r="AB10" i="97" s="1"/>
  <c r="AX3" i="93"/>
  <c r="S3" i="93" s="1"/>
  <c r="AC3" i="93" s="1"/>
  <c r="AJ3" i="93" s="1"/>
  <c r="AX7" i="15"/>
  <c r="S7" i="15" s="1"/>
  <c r="AC7" i="15" s="1"/>
  <c r="AB8" i="15" s="1"/>
  <c r="AK8" i="15" s="1"/>
  <c r="AT8" i="15" s="1"/>
  <c r="AX8" i="97"/>
  <c r="S8" i="97" s="1"/>
  <c r="AC8" i="97" s="1"/>
  <c r="AB9" i="97" s="1"/>
  <c r="AJ9" i="97" s="1"/>
  <c r="AX13" i="93"/>
  <c r="S13" i="93" s="1"/>
  <c r="AC13" i="93" s="1"/>
  <c r="AB14" i="93" s="1"/>
  <c r="AK14" i="93" s="1"/>
  <c r="AT14" i="93" s="1"/>
  <c r="AX13" i="89"/>
  <c r="S13" i="89" s="1"/>
  <c r="AC13" i="89" s="1"/>
  <c r="AB14" i="89" s="1"/>
  <c r="AX13" i="47"/>
  <c r="S13" i="47" s="1"/>
  <c r="AC13" i="47" s="1"/>
  <c r="AB14" i="47" s="1"/>
  <c r="AX20" i="52"/>
  <c r="S20" i="52" s="1"/>
  <c r="AC20" i="52" s="1"/>
  <c r="AB21" i="52" s="1"/>
  <c r="AX15" i="15"/>
  <c r="S15" i="15" s="1"/>
  <c r="AC15" i="15" s="1"/>
  <c r="AB16" i="15" s="1"/>
  <c r="AX11" i="15"/>
  <c r="S11" i="15" s="1"/>
  <c r="AC11" i="15" s="1"/>
  <c r="AB12" i="15" s="1"/>
  <c r="AK12" i="15" s="1"/>
  <c r="AT12" i="15" s="1"/>
  <c r="AX4" i="46"/>
  <c r="S4" i="46" s="1"/>
  <c r="AC4" i="46" s="1"/>
  <c r="AB5" i="46" s="1"/>
  <c r="AX25" i="47"/>
  <c r="S25" i="47" s="1"/>
  <c r="AC25" i="47" s="1"/>
  <c r="AB26" i="47" s="1"/>
  <c r="AX16" i="52"/>
  <c r="S16" i="52" s="1"/>
  <c r="AC16" i="52" s="1"/>
  <c r="AB17" i="52" s="1"/>
  <c r="AK17" i="52" s="1"/>
  <c r="AT17" i="52" s="1"/>
  <c r="AX16" i="15"/>
  <c r="S16" i="15" s="1"/>
  <c r="AC16" i="15" s="1"/>
  <c r="AB17" i="15" s="1"/>
  <c r="AX9" i="15"/>
  <c r="S9" i="15" s="1"/>
  <c r="AC9" i="15" s="1"/>
  <c r="AB10" i="15" s="1"/>
  <c r="AK10" i="15" s="1"/>
  <c r="AT10" i="15" s="1"/>
  <c r="AX21" i="93"/>
  <c r="S21" i="93" s="1"/>
  <c r="AC21" i="93" s="1"/>
  <c r="AB22" i="93" s="1"/>
  <c r="AX5" i="15"/>
  <c r="S5" i="15" s="1"/>
  <c r="AC5" i="15" s="1"/>
  <c r="AB6" i="15" s="1"/>
  <c r="AK8" i="32"/>
  <c r="AT8" i="32" s="1"/>
  <c r="AJ8" i="32"/>
  <c r="AJ62" i="101"/>
  <c r="AK62" i="101"/>
  <c r="AT62" i="101" s="1"/>
  <c r="AK11" i="93"/>
  <c r="AT11" i="93" s="1"/>
  <c r="AK8" i="97"/>
  <c r="AT8" i="97" s="1"/>
  <c r="AK13" i="47"/>
  <c r="AT13" i="47" s="1"/>
  <c r="AJ14" i="15"/>
  <c r="AK14" i="15"/>
  <c r="AT14" i="15" s="1"/>
  <c r="AK13" i="46"/>
  <c r="AT13" i="46" s="1"/>
  <c r="AK11" i="89"/>
  <c r="AT11" i="89" s="1"/>
  <c r="AK5" i="52"/>
  <c r="AT5" i="52" s="1"/>
  <c r="K71" i="55"/>
  <c r="AR70" i="55"/>
  <c r="AP70" i="55"/>
  <c r="AN70" i="55"/>
  <c r="AQ70" i="55"/>
  <c r="AO70" i="55"/>
  <c r="AO70" i="84"/>
  <c r="K71" i="84"/>
  <c r="AN70" i="84"/>
  <c r="AP70" i="84"/>
  <c r="AR70" i="84"/>
  <c r="AQ70" i="84"/>
  <c r="AJ59" i="97"/>
  <c r="AK59" i="97"/>
  <c r="AT59" i="97" s="1"/>
  <c r="AJ37" i="32"/>
  <c r="AK37" i="32"/>
  <c r="AT37" i="32" s="1"/>
  <c r="AJ49" i="101"/>
  <c r="AK49" i="101"/>
  <c r="AT49" i="101" s="1"/>
  <c r="AK6" i="93"/>
  <c r="AT6" i="93" s="1"/>
  <c r="AJ47" i="89"/>
  <c r="AK47" i="89"/>
  <c r="AT47" i="89" s="1"/>
  <c r="AN70" i="102"/>
  <c r="AQ70" i="102"/>
  <c r="K71" i="102"/>
  <c r="AR70" i="102"/>
  <c r="AP70" i="102"/>
  <c r="AO70" i="102"/>
  <c r="AX67" i="46"/>
  <c r="S67" i="46" s="1"/>
  <c r="AC67" i="46" s="1"/>
  <c r="AB68" i="46" s="1"/>
  <c r="AX54" i="46"/>
  <c r="S54" i="46" s="1"/>
  <c r="AC54" i="46" s="1"/>
  <c r="AB55" i="46" s="1"/>
  <c r="AX47" i="46"/>
  <c r="S47" i="46" s="1"/>
  <c r="AC47" i="46" s="1"/>
  <c r="AB48" i="46" s="1"/>
  <c r="AX40" i="46"/>
  <c r="S40" i="46" s="1"/>
  <c r="AC40" i="46" s="1"/>
  <c r="AB41" i="46" s="1"/>
  <c r="AX30" i="46"/>
  <c r="S30" i="46" s="1"/>
  <c r="AC30" i="46" s="1"/>
  <c r="AB31" i="46" s="1"/>
  <c r="AX24" i="46"/>
  <c r="S24" i="46" s="1"/>
  <c r="AC24" i="46" s="1"/>
  <c r="AB25" i="46" s="1"/>
  <c r="AX5" i="46"/>
  <c r="S5" i="46" s="1"/>
  <c r="AC5" i="46" s="1"/>
  <c r="AB6" i="46" s="1"/>
  <c r="AX3" i="46"/>
  <c r="S3" i="46" s="1"/>
  <c r="AC3" i="46" s="1"/>
  <c r="AK63" i="47"/>
  <c r="AT63" i="47" s="1"/>
  <c r="AX57" i="97"/>
  <c r="S57" i="97" s="1"/>
  <c r="AC57" i="97" s="1"/>
  <c r="AB58" i="97" s="1"/>
  <c r="AX49" i="97"/>
  <c r="S49" i="97" s="1"/>
  <c r="AC49" i="97" s="1"/>
  <c r="AB50" i="97" s="1"/>
  <c r="AX41" i="97"/>
  <c r="S41" i="97" s="1"/>
  <c r="AC41" i="97" s="1"/>
  <c r="AB42" i="97" s="1"/>
  <c r="AX34" i="97"/>
  <c r="S34" i="97" s="1"/>
  <c r="AC34" i="97" s="1"/>
  <c r="AB35" i="97" s="1"/>
  <c r="AX27" i="97"/>
  <c r="S27" i="97" s="1"/>
  <c r="AC27" i="97" s="1"/>
  <c r="AB28" i="97" s="1"/>
  <c r="AX16" i="97"/>
  <c r="S16" i="97" s="1"/>
  <c r="AC16" i="97" s="1"/>
  <c r="AB17" i="97" s="1"/>
  <c r="AX10" i="97"/>
  <c r="S10" i="97" s="1"/>
  <c r="AC10" i="97" s="1"/>
  <c r="AB11" i="97" s="1"/>
  <c r="AX59" i="32"/>
  <c r="S59" i="32" s="1"/>
  <c r="AC59" i="32" s="1"/>
  <c r="AB60" i="32" s="1"/>
  <c r="AX51" i="32"/>
  <c r="S51" i="32" s="1"/>
  <c r="AC51" i="32" s="1"/>
  <c r="AB52" i="32" s="1"/>
  <c r="AX45" i="32"/>
  <c r="S45" i="32" s="1"/>
  <c r="AC45" i="32" s="1"/>
  <c r="AB46" i="32" s="1"/>
  <c r="AX35" i="32"/>
  <c r="S35" i="32" s="1"/>
  <c r="AC35" i="32" s="1"/>
  <c r="AB36" i="32" s="1"/>
  <c r="AX28" i="32"/>
  <c r="S28" i="32" s="1"/>
  <c r="AC28" i="32" s="1"/>
  <c r="AB29" i="32" s="1"/>
  <c r="AX19" i="32"/>
  <c r="S19" i="32" s="1"/>
  <c r="AC19" i="32" s="1"/>
  <c r="AB20" i="32" s="1"/>
  <c r="AX9" i="32"/>
  <c r="S9" i="32" s="1"/>
  <c r="AC9" i="32" s="1"/>
  <c r="AB10" i="32" s="1"/>
  <c r="AX15" i="32"/>
  <c r="S15" i="32" s="1"/>
  <c r="AC15" i="32" s="1"/>
  <c r="AB16" i="32" s="1"/>
  <c r="AX54" i="101"/>
  <c r="S54" i="101" s="1"/>
  <c r="AC54" i="101" s="1"/>
  <c r="AB55" i="101" s="1"/>
  <c r="AX47" i="101"/>
  <c r="S47" i="101" s="1"/>
  <c r="AC47" i="101" s="1"/>
  <c r="AB48" i="101" s="1"/>
  <c r="AX37" i="101"/>
  <c r="S37" i="101" s="1"/>
  <c r="AC37" i="101" s="1"/>
  <c r="AB38" i="101" s="1"/>
  <c r="AX31" i="101"/>
  <c r="S31" i="101" s="1"/>
  <c r="AC31" i="101" s="1"/>
  <c r="AB32" i="101" s="1"/>
  <c r="AX22" i="101"/>
  <c r="S22" i="101" s="1"/>
  <c r="AC22" i="101" s="1"/>
  <c r="AB23" i="101" s="1"/>
  <c r="AX11" i="101"/>
  <c r="S11" i="101" s="1"/>
  <c r="AC11" i="101" s="1"/>
  <c r="AB12" i="101" s="1"/>
  <c r="AX10" i="101"/>
  <c r="S10" i="101" s="1"/>
  <c r="AC10" i="101" s="1"/>
  <c r="AB11" i="101" s="1"/>
  <c r="K71" i="87"/>
  <c r="AQ70" i="87"/>
  <c r="AR70" i="87"/>
  <c r="AP70" i="87"/>
  <c r="AO70" i="87"/>
  <c r="AN70" i="87"/>
  <c r="AO70" i="48"/>
  <c r="AN70" i="48"/>
  <c r="AP70" i="48"/>
  <c r="K71" i="48"/>
  <c r="AQ70" i="48"/>
  <c r="AR70" i="48"/>
  <c r="AX67" i="93"/>
  <c r="S67" i="93" s="1"/>
  <c r="AC67" i="93" s="1"/>
  <c r="AB68" i="93" s="1"/>
  <c r="AX53" i="93"/>
  <c r="S53" i="93" s="1"/>
  <c r="AC53" i="93" s="1"/>
  <c r="AB54" i="93" s="1"/>
  <c r="AX45" i="93"/>
  <c r="S45" i="93" s="1"/>
  <c r="AC45" i="93" s="1"/>
  <c r="AB46" i="93" s="1"/>
  <c r="AX35" i="93"/>
  <c r="S35" i="93" s="1"/>
  <c r="AC35" i="93" s="1"/>
  <c r="AB36" i="93" s="1"/>
  <c r="AX33" i="93"/>
  <c r="S33" i="93" s="1"/>
  <c r="AC33" i="93" s="1"/>
  <c r="AB34" i="93" s="1"/>
  <c r="AX20" i="93"/>
  <c r="S20" i="93" s="1"/>
  <c r="AC20" i="93" s="1"/>
  <c r="AB21" i="93" s="1"/>
  <c r="AX7" i="93"/>
  <c r="S7" i="93" s="1"/>
  <c r="AC7" i="93" s="1"/>
  <c r="AB8" i="93" s="1"/>
  <c r="AX6" i="93"/>
  <c r="S6" i="93" s="1"/>
  <c r="AC6" i="93" s="1"/>
  <c r="AB7" i="93" s="1"/>
  <c r="AX59" i="89"/>
  <c r="S59" i="89" s="1"/>
  <c r="AC59" i="89" s="1"/>
  <c r="AB60" i="89" s="1"/>
  <c r="AX50" i="89"/>
  <c r="S50" i="89" s="1"/>
  <c r="AC50" i="89" s="1"/>
  <c r="AB51" i="89" s="1"/>
  <c r="AX44" i="89"/>
  <c r="S44" i="89" s="1"/>
  <c r="AC44" i="89" s="1"/>
  <c r="AB45" i="89" s="1"/>
  <c r="AX35" i="89"/>
  <c r="S35" i="89" s="1"/>
  <c r="AC35" i="89" s="1"/>
  <c r="AB36" i="89" s="1"/>
  <c r="AX26" i="89"/>
  <c r="S26" i="89" s="1"/>
  <c r="AC26" i="89" s="1"/>
  <c r="AB27" i="89" s="1"/>
  <c r="AX16" i="89"/>
  <c r="S16" i="89" s="1"/>
  <c r="AC16" i="89" s="1"/>
  <c r="AB17" i="89" s="1"/>
  <c r="AX3" i="89"/>
  <c r="S3" i="89" s="1"/>
  <c r="AC3" i="89" s="1"/>
  <c r="AX14" i="89"/>
  <c r="S14" i="89" s="1"/>
  <c r="AC14" i="89" s="1"/>
  <c r="AB15" i="89" s="1"/>
  <c r="AX58" i="47"/>
  <c r="S58" i="47" s="1"/>
  <c r="AC58" i="47" s="1"/>
  <c r="AB59" i="47" s="1"/>
  <c r="AX51" i="47"/>
  <c r="S51" i="47" s="1"/>
  <c r="AC51" i="47" s="1"/>
  <c r="AB52" i="47" s="1"/>
  <c r="AX41" i="47"/>
  <c r="S41" i="47" s="1"/>
  <c r="AC41" i="47" s="1"/>
  <c r="AB42" i="47" s="1"/>
  <c r="AX38" i="47"/>
  <c r="S38" i="47" s="1"/>
  <c r="AC38" i="47" s="1"/>
  <c r="AB39" i="47" s="1"/>
  <c r="AX27" i="47"/>
  <c r="S27" i="47" s="1"/>
  <c r="AC27" i="47" s="1"/>
  <c r="AB28" i="47" s="1"/>
  <c r="AX20" i="47"/>
  <c r="S20" i="47" s="1"/>
  <c r="AC20" i="47" s="1"/>
  <c r="AB21" i="47" s="1"/>
  <c r="AX17" i="47"/>
  <c r="S17" i="47" s="1"/>
  <c r="AC17" i="47" s="1"/>
  <c r="AB18" i="47" s="1"/>
  <c r="AX9" i="47"/>
  <c r="S9" i="47" s="1"/>
  <c r="AC9" i="47" s="1"/>
  <c r="AB10" i="47" s="1"/>
  <c r="AX61" i="52"/>
  <c r="S61" i="52" s="1"/>
  <c r="AC61" i="52" s="1"/>
  <c r="AB62" i="52" s="1"/>
  <c r="AX54" i="52"/>
  <c r="S54" i="52" s="1"/>
  <c r="AC54" i="52" s="1"/>
  <c r="AB55" i="52" s="1"/>
  <c r="AX45" i="52"/>
  <c r="S45" i="52" s="1"/>
  <c r="AC45" i="52" s="1"/>
  <c r="AB46" i="52" s="1"/>
  <c r="AX39" i="52"/>
  <c r="S39" i="52" s="1"/>
  <c r="AC39" i="52" s="1"/>
  <c r="AB40" i="52" s="1"/>
  <c r="AX30" i="52"/>
  <c r="S30" i="52" s="1"/>
  <c r="AC30" i="52" s="1"/>
  <c r="AB31" i="52" s="1"/>
  <c r="AX22" i="52"/>
  <c r="S22" i="52" s="1"/>
  <c r="AC22" i="52" s="1"/>
  <c r="AB23" i="52" s="1"/>
  <c r="AX5" i="52"/>
  <c r="S5" i="52" s="1"/>
  <c r="AC5" i="52" s="1"/>
  <c r="AB6" i="52" s="1"/>
  <c r="AX12" i="52"/>
  <c r="S12" i="52" s="1"/>
  <c r="AC12" i="52" s="1"/>
  <c r="AB13" i="52" s="1"/>
  <c r="AX55" i="15"/>
  <c r="S55" i="15" s="1"/>
  <c r="AC55" i="15" s="1"/>
  <c r="AB56" i="15" s="1"/>
  <c r="AX50" i="15"/>
  <c r="S50" i="15" s="1"/>
  <c r="AC50" i="15" s="1"/>
  <c r="AB51" i="15" s="1"/>
  <c r="AX38" i="15"/>
  <c r="S38" i="15" s="1"/>
  <c r="AC38" i="15" s="1"/>
  <c r="AB39" i="15" s="1"/>
  <c r="AX32" i="15"/>
  <c r="S32" i="15" s="1"/>
  <c r="AC32" i="15" s="1"/>
  <c r="AB33" i="15" s="1"/>
  <c r="AX25" i="15"/>
  <c r="S25" i="15" s="1"/>
  <c r="AC25" i="15" s="1"/>
  <c r="AB26" i="15" s="1"/>
  <c r="AX17" i="15"/>
  <c r="S17" i="15" s="1"/>
  <c r="AC17" i="15" s="1"/>
  <c r="AB18" i="15" s="1"/>
  <c r="AX12" i="15"/>
  <c r="S12" i="15" s="1"/>
  <c r="AC12" i="15" s="1"/>
  <c r="AB13" i="15" s="1"/>
  <c r="AX65" i="32"/>
  <c r="S65" i="32" s="1"/>
  <c r="AC65" i="32" s="1"/>
  <c r="AB66" i="32" s="1"/>
  <c r="AK60" i="46"/>
  <c r="AT60" i="46" s="1"/>
  <c r="AJ17" i="46"/>
  <c r="AK17" i="46"/>
  <c r="AT17" i="46" s="1"/>
  <c r="AQ69" i="86"/>
  <c r="AQ71" i="86" s="1"/>
  <c r="AR69" i="86"/>
  <c r="AR71" i="86" s="1"/>
  <c r="AP69" i="86"/>
  <c r="AP71" i="86" s="1"/>
  <c r="AO69" i="86"/>
  <c r="AO71" i="86" s="1"/>
  <c r="AN69" i="86"/>
  <c r="AN71" i="86" s="1"/>
  <c r="AZ3" i="86"/>
  <c r="AX13" i="86" s="1"/>
  <c r="S13" i="86" s="1"/>
  <c r="AC13" i="86" s="1"/>
  <c r="AB14" i="86" s="1"/>
  <c r="AJ53" i="47"/>
  <c r="AK53" i="47"/>
  <c r="AT53" i="47" s="1"/>
  <c r="AK56" i="52"/>
  <c r="AT56" i="52" s="1"/>
  <c r="AJ9" i="15"/>
  <c r="AK9" i="15"/>
  <c r="AT9" i="15" s="1"/>
  <c r="AK30" i="46"/>
  <c r="AT30" i="46" s="1"/>
  <c r="AR70" i="51"/>
  <c r="AP70" i="51"/>
  <c r="AN70" i="51"/>
  <c r="AO70" i="51"/>
  <c r="K71" i="51"/>
  <c r="AQ70" i="51"/>
  <c r="AK65" i="97"/>
  <c r="AT65" i="97" s="1"/>
  <c r="AJ55" i="97"/>
  <c r="AK55" i="97"/>
  <c r="AT55" i="97" s="1"/>
  <c r="AK49" i="97"/>
  <c r="AT49" i="97" s="1"/>
  <c r="AK31" i="97"/>
  <c r="AT31" i="97" s="1"/>
  <c r="AJ25" i="97"/>
  <c r="AK25" i="97"/>
  <c r="AT25" i="97" s="1"/>
  <c r="AK10" i="97"/>
  <c r="AT10" i="97" s="1"/>
  <c r="AK68" i="47"/>
  <c r="AT68" i="47" s="1"/>
  <c r="AJ51" i="32"/>
  <c r="AK51" i="32"/>
  <c r="AT51" i="32" s="1"/>
  <c r="AK43" i="32"/>
  <c r="AT43" i="32" s="1"/>
  <c r="AJ34" i="32"/>
  <c r="AK34" i="32"/>
  <c r="AT34" i="32" s="1"/>
  <c r="AK26" i="32"/>
  <c r="AT26" i="32" s="1"/>
  <c r="AK19" i="32"/>
  <c r="AT19" i="32" s="1"/>
  <c r="AK63" i="101"/>
  <c r="AT63" i="101" s="1"/>
  <c r="AJ45" i="101"/>
  <c r="AK45" i="101"/>
  <c r="AT45" i="101" s="1"/>
  <c r="AJ39" i="101"/>
  <c r="AK39" i="101"/>
  <c r="AT39" i="101" s="1"/>
  <c r="AK31" i="101"/>
  <c r="AT31" i="101" s="1"/>
  <c r="AK22" i="101"/>
  <c r="AT22" i="101" s="1"/>
  <c r="AK9" i="101"/>
  <c r="AT9" i="101" s="1"/>
  <c r="AJ9" i="101"/>
  <c r="AJ69" i="15"/>
  <c r="AK69" i="15"/>
  <c r="AT69" i="15" s="1"/>
  <c r="AK53" i="93"/>
  <c r="AT53" i="93" s="1"/>
  <c r="AJ39" i="93"/>
  <c r="AK39" i="93"/>
  <c r="AT39" i="93" s="1"/>
  <c r="AB4" i="93"/>
  <c r="AX12" i="93"/>
  <c r="S12" i="93" s="1"/>
  <c r="AC12" i="93" s="1"/>
  <c r="AB13" i="93" s="1"/>
  <c r="AK59" i="89"/>
  <c r="AT59" i="89" s="1"/>
  <c r="AK50" i="89"/>
  <c r="AT50" i="89" s="1"/>
  <c r="AK42" i="89"/>
  <c r="AT42" i="89" s="1"/>
  <c r="AK18" i="89"/>
  <c r="AT18" i="89" s="1"/>
  <c r="AX4" i="89"/>
  <c r="S4" i="89" s="1"/>
  <c r="AC4" i="89" s="1"/>
  <c r="AB5" i="89" s="1"/>
  <c r="AJ60" i="47"/>
  <c r="AK60" i="47"/>
  <c r="AT60" i="47" s="1"/>
  <c r="AK51" i="47"/>
  <c r="AT51" i="47" s="1"/>
  <c r="AK45" i="47"/>
  <c r="AT45" i="47" s="1"/>
  <c r="AX24" i="47"/>
  <c r="S24" i="47" s="1"/>
  <c r="AC24" i="47" s="1"/>
  <c r="AB25" i="47" s="1"/>
  <c r="AX19" i="47"/>
  <c r="S19" i="47" s="1"/>
  <c r="AC19" i="47" s="1"/>
  <c r="AB20" i="47" s="1"/>
  <c r="AX4" i="47"/>
  <c r="S4" i="47" s="1"/>
  <c r="AC4" i="47" s="1"/>
  <c r="AB5" i="47" s="1"/>
  <c r="AK63" i="52"/>
  <c r="AT63" i="52" s="1"/>
  <c r="AX47" i="52"/>
  <c r="S47" i="52" s="1"/>
  <c r="AC47" i="52" s="1"/>
  <c r="AB48" i="52" s="1"/>
  <c r="AX37" i="52"/>
  <c r="S37" i="52" s="1"/>
  <c r="AC37" i="52" s="1"/>
  <c r="AB38" i="52" s="1"/>
  <c r="AX29" i="52"/>
  <c r="S29" i="52" s="1"/>
  <c r="AC29" i="52" s="1"/>
  <c r="AB30" i="52" s="1"/>
  <c r="AX21" i="52"/>
  <c r="S21" i="52" s="1"/>
  <c r="AC21" i="52" s="1"/>
  <c r="AB22" i="52" s="1"/>
  <c r="AX13" i="52"/>
  <c r="S13" i="52" s="1"/>
  <c r="AC13" i="52" s="1"/>
  <c r="AB14" i="52" s="1"/>
  <c r="AK58" i="15"/>
  <c r="AT58" i="15" s="1"/>
  <c r="AK48" i="15"/>
  <c r="AT48" i="15" s="1"/>
  <c r="AX6" i="15"/>
  <c r="S6" i="15" s="1"/>
  <c r="AC6" i="15" s="1"/>
  <c r="AB7" i="15" s="1"/>
  <c r="AR69" i="42"/>
  <c r="AN69" i="42"/>
  <c r="AP69" i="42"/>
  <c r="AQ69" i="42"/>
  <c r="K70" i="42"/>
  <c r="AO69" i="42"/>
  <c r="AK31" i="32"/>
  <c r="AT31" i="32" s="1"/>
  <c r="AK32" i="93"/>
  <c r="AT32" i="93" s="1"/>
  <c r="AJ58" i="89"/>
  <c r="AK58" i="89"/>
  <c r="AT58" i="89" s="1"/>
  <c r="AJ34" i="89"/>
  <c r="AK34" i="89"/>
  <c r="AT34" i="89" s="1"/>
  <c r="AK61" i="47"/>
  <c r="AT61" i="47" s="1"/>
  <c r="AJ27" i="15"/>
  <c r="AK27" i="15"/>
  <c r="AT27" i="15" s="1"/>
  <c r="AK54" i="46"/>
  <c r="AT54" i="46" s="1"/>
  <c r="AK22" i="46"/>
  <c r="AT22" i="46" s="1"/>
  <c r="AX9" i="46"/>
  <c r="S9" i="46" s="1"/>
  <c r="AC9" i="46" s="1"/>
  <c r="AB10" i="46" s="1"/>
  <c r="AR70" i="83"/>
  <c r="AQ70" i="83"/>
  <c r="AN70" i="83"/>
  <c r="AO70" i="83"/>
  <c r="K71" i="83"/>
  <c r="AP70" i="83"/>
  <c r="AJ65" i="15"/>
  <c r="AK65" i="15"/>
  <c r="AT65" i="15" s="1"/>
  <c r="AR70" i="103"/>
  <c r="AN70" i="103"/>
  <c r="AP70" i="103"/>
  <c r="AQ70" i="103"/>
  <c r="K71" i="103"/>
  <c r="AO70" i="103"/>
  <c r="AO70" i="95"/>
  <c r="AP70" i="95"/>
  <c r="AQ70" i="95"/>
  <c r="AN70" i="95"/>
  <c r="K71" i="95"/>
  <c r="AR70" i="95"/>
  <c r="AK67" i="97"/>
  <c r="AT67" i="97" s="1"/>
  <c r="AK56" i="97"/>
  <c r="AT56" i="97" s="1"/>
  <c r="AJ48" i="97"/>
  <c r="AK48" i="97"/>
  <c r="AT48" i="97" s="1"/>
  <c r="AX23" i="97"/>
  <c r="S23" i="97" s="1"/>
  <c r="AC23" i="97" s="1"/>
  <c r="AB24" i="97" s="1"/>
  <c r="AX5" i="97"/>
  <c r="S5" i="97" s="1"/>
  <c r="AC5" i="97" s="1"/>
  <c r="AB6" i="97" s="1"/>
  <c r="AX14" i="97"/>
  <c r="S14" i="97" s="1"/>
  <c r="AC14" i="97" s="1"/>
  <c r="AB15" i="97" s="1"/>
  <c r="AK67" i="52"/>
  <c r="AT67" i="52" s="1"/>
  <c r="AK57" i="32"/>
  <c r="AT57" i="32" s="1"/>
  <c r="AK49" i="32"/>
  <c r="AT49" i="32" s="1"/>
  <c r="AK41" i="32"/>
  <c r="AT41" i="32" s="1"/>
  <c r="AJ35" i="32"/>
  <c r="AJ18" i="32"/>
  <c r="AK18" i="32"/>
  <c r="AT18" i="32" s="1"/>
  <c r="AX14" i="32"/>
  <c r="S14" i="32" s="1"/>
  <c r="AC14" i="32" s="1"/>
  <c r="AB15" i="32" s="1"/>
  <c r="K71" i="100"/>
  <c r="AO70" i="100"/>
  <c r="AR70" i="100"/>
  <c r="AN70" i="100"/>
  <c r="AP70" i="100"/>
  <c r="AQ70" i="100"/>
  <c r="K71" i="16"/>
  <c r="AR70" i="16"/>
  <c r="AO70" i="16"/>
  <c r="AP70" i="16"/>
  <c r="AN70" i="16"/>
  <c r="AQ70" i="16"/>
  <c r="AJ54" i="101"/>
  <c r="AK54" i="101"/>
  <c r="AT54" i="101" s="1"/>
  <c r="AK15" i="101"/>
  <c r="AT15" i="101" s="1"/>
  <c r="AJ68" i="15"/>
  <c r="AK68" i="15"/>
  <c r="AT68" i="15" s="1"/>
  <c r="AO70" i="92"/>
  <c r="AP70" i="92"/>
  <c r="K71" i="92"/>
  <c r="AR70" i="92"/>
  <c r="AQ70" i="92"/>
  <c r="AN70" i="92"/>
  <c r="AJ66" i="15"/>
  <c r="AK66" i="15"/>
  <c r="AT66" i="15" s="1"/>
  <c r="AO70" i="11"/>
  <c r="AR70" i="11"/>
  <c r="K71" i="11"/>
  <c r="AQ70" i="11"/>
  <c r="AN70" i="11"/>
  <c r="AP70" i="11"/>
  <c r="AJ51" i="93"/>
  <c r="AK51" i="93"/>
  <c r="AT51" i="93" s="1"/>
  <c r="AK27" i="93"/>
  <c r="AT27" i="93" s="1"/>
  <c r="AX8" i="93"/>
  <c r="S8" i="93" s="1"/>
  <c r="AC8" i="93" s="1"/>
  <c r="AB9" i="93" s="1"/>
  <c r="AJ55" i="89"/>
  <c r="AK55" i="89"/>
  <c r="AT55" i="89" s="1"/>
  <c r="AJ48" i="89"/>
  <c r="AK48" i="89"/>
  <c r="AT48" i="89" s="1"/>
  <c r="AK35" i="89"/>
  <c r="AT35" i="89" s="1"/>
  <c r="AK24" i="89"/>
  <c r="AT24" i="89" s="1"/>
  <c r="AK14" i="89"/>
  <c r="AT14" i="89" s="1"/>
  <c r="AX5" i="89"/>
  <c r="S5" i="89" s="1"/>
  <c r="AC5" i="89" s="1"/>
  <c r="AB6" i="89" s="1"/>
  <c r="AX68" i="101"/>
  <c r="S68" i="101" s="1"/>
  <c r="AC68" i="101" s="1"/>
  <c r="AB69" i="101" s="1"/>
  <c r="AJ43" i="47"/>
  <c r="AK43" i="47"/>
  <c r="AT43" i="47" s="1"/>
  <c r="AK33" i="47"/>
  <c r="AT33" i="47" s="1"/>
  <c r="AJ27" i="47"/>
  <c r="AX63" i="47"/>
  <c r="S63" i="47" s="1"/>
  <c r="AC63" i="47" s="1"/>
  <c r="AB64" i="47" s="1"/>
  <c r="AX68" i="47"/>
  <c r="S68" i="47" s="1"/>
  <c r="AC68" i="47" s="1"/>
  <c r="AB69" i="47" s="1"/>
  <c r="AX64" i="47"/>
  <c r="S64" i="47" s="1"/>
  <c r="AC64" i="47" s="1"/>
  <c r="AB65" i="47" s="1"/>
  <c r="AX61" i="47"/>
  <c r="S61" i="47" s="1"/>
  <c r="AC61" i="47" s="1"/>
  <c r="AB62" i="47" s="1"/>
  <c r="AX66" i="47"/>
  <c r="S66" i="47" s="1"/>
  <c r="AC66" i="47" s="1"/>
  <c r="AB67" i="47" s="1"/>
  <c r="AJ44" i="52"/>
  <c r="AK44" i="52"/>
  <c r="AT44" i="52" s="1"/>
  <c r="AK29" i="52"/>
  <c r="AT29" i="52" s="1"/>
  <c r="AK21" i="52"/>
  <c r="AT21" i="52" s="1"/>
  <c r="AX67" i="52"/>
  <c r="S67" i="52" s="1"/>
  <c r="AC67" i="52" s="1"/>
  <c r="AB68" i="52" s="1"/>
  <c r="AX63" i="52"/>
  <c r="S63" i="52" s="1"/>
  <c r="AC63" i="52" s="1"/>
  <c r="AB64" i="52" s="1"/>
  <c r="AX3" i="52"/>
  <c r="S3" i="52" s="1"/>
  <c r="AC3" i="52" s="1"/>
  <c r="AJ57" i="15"/>
  <c r="AK57" i="15"/>
  <c r="AT57" i="15" s="1"/>
  <c r="AK40" i="15"/>
  <c r="AT40" i="15" s="1"/>
  <c r="AK32" i="15"/>
  <c r="AT32" i="15" s="1"/>
  <c r="AJ16" i="15"/>
  <c r="AK16" i="15"/>
  <c r="AT16" i="15" s="1"/>
  <c r="AJ15" i="15"/>
  <c r="AK15" i="15"/>
  <c r="AT15" i="15" s="1"/>
  <c r="AK41" i="101"/>
  <c r="AT41" i="101" s="1"/>
  <c r="AK61" i="15"/>
  <c r="AT61" i="15" s="1"/>
  <c r="AJ62" i="46"/>
  <c r="AK62" i="46"/>
  <c r="AT62" i="46" s="1"/>
  <c r="AJ40" i="46"/>
  <c r="AK40" i="46"/>
  <c r="AT40" i="46" s="1"/>
  <c r="AK7" i="46"/>
  <c r="AT7" i="46" s="1"/>
  <c r="AK32" i="46"/>
  <c r="AT32" i="46" s="1"/>
  <c r="AX58" i="46"/>
  <c r="S58" i="46" s="1"/>
  <c r="AC58" i="46" s="1"/>
  <c r="AB59" i="46" s="1"/>
  <c r="AX52" i="46"/>
  <c r="S52" i="46" s="1"/>
  <c r="AC52" i="46" s="1"/>
  <c r="AB53" i="46" s="1"/>
  <c r="AX41" i="46"/>
  <c r="S41" i="46" s="1"/>
  <c r="AC41" i="46" s="1"/>
  <c r="AB42" i="46" s="1"/>
  <c r="AX36" i="46"/>
  <c r="S36" i="46" s="1"/>
  <c r="AC36" i="46" s="1"/>
  <c r="AB37" i="46" s="1"/>
  <c r="AX28" i="46"/>
  <c r="S28" i="46" s="1"/>
  <c r="AC28" i="46" s="1"/>
  <c r="AB29" i="46" s="1"/>
  <c r="AX20" i="46"/>
  <c r="S20" i="46" s="1"/>
  <c r="AC20" i="46" s="1"/>
  <c r="AB21" i="46" s="1"/>
  <c r="AX10" i="46"/>
  <c r="S10" i="46" s="1"/>
  <c r="AC10" i="46" s="1"/>
  <c r="AB11" i="46" s="1"/>
  <c r="AK63" i="15"/>
  <c r="AT63" i="15" s="1"/>
  <c r="K71" i="35"/>
  <c r="AQ70" i="35"/>
  <c r="AN70" i="35"/>
  <c r="AR70" i="35"/>
  <c r="AO70" i="35"/>
  <c r="AP70" i="35"/>
  <c r="AX62" i="97"/>
  <c r="S62" i="97" s="1"/>
  <c r="AC62" i="97" s="1"/>
  <c r="AB63" i="97" s="1"/>
  <c r="AX56" i="97"/>
  <c r="S56" i="97" s="1"/>
  <c r="AC56" i="97" s="1"/>
  <c r="AB57" i="97" s="1"/>
  <c r="AX45" i="97"/>
  <c r="S45" i="97" s="1"/>
  <c r="AC45" i="97" s="1"/>
  <c r="AB46" i="97" s="1"/>
  <c r="AX35" i="97"/>
  <c r="S35" i="97" s="1"/>
  <c r="AC35" i="97" s="1"/>
  <c r="AB36" i="97" s="1"/>
  <c r="AX31" i="97"/>
  <c r="S31" i="97" s="1"/>
  <c r="AC31" i="97" s="1"/>
  <c r="AB32" i="97" s="1"/>
  <c r="AX22" i="97"/>
  <c r="S22" i="97" s="1"/>
  <c r="AC22" i="97" s="1"/>
  <c r="AB23" i="97" s="1"/>
  <c r="AX3" i="97"/>
  <c r="S3" i="97" s="1"/>
  <c r="AC3" i="97" s="1"/>
  <c r="AX55" i="32"/>
  <c r="S55" i="32" s="1"/>
  <c r="AC55" i="32" s="1"/>
  <c r="AB56" i="32" s="1"/>
  <c r="AX49" i="32"/>
  <c r="S49" i="32" s="1"/>
  <c r="AC49" i="32" s="1"/>
  <c r="AB50" i="32" s="1"/>
  <c r="AX38" i="32"/>
  <c r="S38" i="32" s="1"/>
  <c r="AC38" i="32" s="1"/>
  <c r="AB39" i="32" s="1"/>
  <c r="AX31" i="32"/>
  <c r="S31" i="32" s="1"/>
  <c r="AC31" i="32" s="1"/>
  <c r="AB32" i="32" s="1"/>
  <c r="AX24" i="32"/>
  <c r="S24" i="32" s="1"/>
  <c r="AC24" i="32" s="1"/>
  <c r="AB25" i="32" s="1"/>
  <c r="AX6" i="32"/>
  <c r="S6" i="32" s="1"/>
  <c r="AC6" i="32" s="1"/>
  <c r="AB7" i="32" s="1"/>
  <c r="AX5" i="32"/>
  <c r="S5" i="32" s="1"/>
  <c r="AC5" i="32" s="1"/>
  <c r="AB6" i="32" s="1"/>
  <c r="K71" i="10"/>
  <c r="AQ70" i="10"/>
  <c r="AR70" i="10"/>
  <c r="AN70" i="10"/>
  <c r="AP70" i="10"/>
  <c r="AO70" i="10"/>
  <c r="AX59" i="101"/>
  <c r="S59" i="101" s="1"/>
  <c r="AC59" i="101" s="1"/>
  <c r="AB60" i="101" s="1"/>
  <c r="AX52" i="101"/>
  <c r="S52" i="101" s="1"/>
  <c r="AC52" i="101" s="1"/>
  <c r="AB53" i="101" s="1"/>
  <c r="AX41" i="101"/>
  <c r="S41" i="101" s="1"/>
  <c r="AC41" i="101" s="1"/>
  <c r="AB42" i="101" s="1"/>
  <c r="AX33" i="101"/>
  <c r="S33" i="101" s="1"/>
  <c r="AC33" i="101" s="1"/>
  <c r="AB34" i="101" s="1"/>
  <c r="AX26" i="101"/>
  <c r="S26" i="101" s="1"/>
  <c r="AC26" i="101" s="1"/>
  <c r="AB27" i="101" s="1"/>
  <c r="AX20" i="101"/>
  <c r="S20" i="101" s="1"/>
  <c r="AC20" i="101" s="1"/>
  <c r="AB21" i="101" s="1"/>
  <c r="AX15" i="101"/>
  <c r="S15" i="101" s="1"/>
  <c r="AC15" i="101" s="1"/>
  <c r="AB16" i="101" s="1"/>
  <c r="AX5" i="101"/>
  <c r="S5" i="101" s="1"/>
  <c r="AC5" i="101" s="1"/>
  <c r="AB6" i="101" s="1"/>
  <c r="AJ66" i="52"/>
  <c r="AK66" i="52"/>
  <c r="AT66" i="52" s="1"/>
  <c r="AX64" i="101"/>
  <c r="S64" i="101" s="1"/>
  <c r="AC64" i="101" s="1"/>
  <c r="AB65" i="101" s="1"/>
  <c r="AX56" i="93"/>
  <c r="S56" i="93" s="1"/>
  <c r="AC56" i="93" s="1"/>
  <c r="AB57" i="93" s="1"/>
  <c r="AX49" i="93"/>
  <c r="S49" i="93" s="1"/>
  <c r="AC49" i="93" s="1"/>
  <c r="AB50" i="93" s="1"/>
  <c r="AX41" i="93"/>
  <c r="S41" i="93" s="1"/>
  <c r="AC41" i="93" s="1"/>
  <c r="AB42" i="93" s="1"/>
  <c r="AX36" i="93"/>
  <c r="S36" i="93" s="1"/>
  <c r="AC36" i="93" s="1"/>
  <c r="AB37" i="93" s="1"/>
  <c r="AX27" i="93"/>
  <c r="S27" i="93" s="1"/>
  <c r="AC27" i="93" s="1"/>
  <c r="AB28" i="93" s="1"/>
  <c r="AX16" i="93"/>
  <c r="S16" i="93" s="1"/>
  <c r="AC16" i="93" s="1"/>
  <c r="AB17" i="93" s="1"/>
  <c r="AX4" i="93"/>
  <c r="S4" i="93" s="1"/>
  <c r="AC4" i="93" s="1"/>
  <c r="AB5" i="93" s="1"/>
  <c r="AX9" i="93"/>
  <c r="S9" i="93" s="1"/>
  <c r="AC9" i="93" s="1"/>
  <c r="AB10" i="93" s="1"/>
  <c r="AX64" i="89"/>
  <c r="S64" i="89" s="1"/>
  <c r="AC64" i="89" s="1"/>
  <c r="AB65" i="89" s="1"/>
  <c r="AX56" i="89"/>
  <c r="S56" i="89" s="1"/>
  <c r="AC56" i="89" s="1"/>
  <c r="AB57" i="89" s="1"/>
  <c r="AX45" i="89"/>
  <c r="S45" i="89" s="1"/>
  <c r="AC45" i="89" s="1"/>
  <c r="AB46" i="89" s="1"/>
  <c r="AX37" i="89"/>
  <c r="S37" i="89" s="1"/>
  <c r="AC37" i="89" s="1"/>
  <c r="AB38" i="89" s="1"/>
  <c r="AX29" i="89"/>
  <c r="S29" i="89" s="1"/>
  <c r="AC29" i="89" s="1"/>
  <c r="AB30" i="89" s="1"/>
  <c r="AX24" i="89"/>
  <c r="S24" i="89" s="1"/>
  <c r="AC24" i="89" s="1"/>
  <c r="AB25" i="89" s="1"/>
  <c r="AX18" i="89"/>
  <c r="S18" i="89" s="1"/>
  <c r="AC18" i="89" s="1"/>
  <c r="AB19" i="89" s="1"/>
  <c r="K71" i="88"/>
  <c r="AQ70" i="88"/>
  <c r="AO70" i="88"/>
  <c r="AR70" i="88"/>
  <c r="AP70" i="88"/>
  <c r="AN70" i="88"/>
  <c r="AX55" i="47"/>
  <c r="S55" i="47" s="1"/>
  <c r="AC55" i="47" s="1"/>
  <c r="AB56" i="47" s="1"/>
  <c r="AX48" i="47"/>
  <c r="S48" i="47" s="1"/>
  <c r="AC48" i="47" s="1"/>
  <c r="AB49" i="47" s="1"/>
  <c r="AX40" i="47"/>
  <c r="S40" i="47" s="1"/>
  <c r="AC40" i="47" s="1"/>
  <c r="AB41" i="47" s="1"/>
  <c r="AX33" i="47"/>
  <c r="S33" i="47" s="1"/>
  <c r="AC33" i="47" s="1"/>
  <c r="AB34" i="47" s="1"/>
  <c r="AX22" i="47"/>
  <c r="S22" i="47" s="1"/>
  <c r="AC22" i="47" s="1"/>
  <c r="AB23" i="47" s="1"/>
  <c r="AX10" i="47"/>
  <c r="S10" i="47" s="1"/>
  <c r="AC10" i="47" s="1"/>
  <c r="AB11" i="47" s="1"/>
  <c r="AX7" i="47"/>
  <c r="S7" i="47" s="1"/>
  <c r="AC7" i="47" s="1"/>
  <c r="AB8" i="47" s="1"/>
  <c r="AX58" i="52"/>
  <c r="S58" i="52" s="1"/>
  <c r="AC58" i="52" s="1"/>
  <c r="AB59" i="52" s="1"/>
  <c r="AX51" i="52"/>
  <c r="S51" i="52" s="1"/>
  <c r="AC51" i="52" s="1"/>
  <c r="AB52" i="52" s="1"/>
  <c r="AX41" i="52"/>
  <c r="S41" i="52" s="1"/>
  <c r="AC41" i="52" s="1"/>
  <c r="AB42" i="52" s="1"/>
  <c r="AX35" i="52"/>
  <c r="S35" i="52" s="1"/>
  <c r="AC35" i="52" s="1"/>
  <c r="AB36" i="52" s="1"/>
  <c r="AX27" i="52"/>
  <c r="S27" i="52" s="1"/>
  <c r="AC27" i="52" s="1"/>
  <c r="AB28" i="52" s="1"/>
  <c r="AX17" i="52"/>
  <c r="S17" i="52" s="1"/>
  <c r="AC17" i="52" s="1"/>
  <c r="AB18" i="52" s="1"/>
  <c r="AX8" i="52"/>
  <c r="S8" i="52" s="1"/>
  <c r="AC8" i="52" s="1"/>
  <c r="AB9" i="52" s="1"/>
  <c r="AX14" i="52"/>
  <c r="S14" i="52" s="1"/>
  <c r="AC14" i="52" s="1"/>
  <c r="AB15" i="52" s="1"/>
  <c r="AX63" i="15"/>
  <c r="S63" i="15" s="1"/>
  <c r="AC63" i="15" s="1"/>
  <c r="AB64" i="15" s="1"/>
  <c r="AX54" i="15"/>
  <c r="S54" i="15" s="1"/>
  <c r="AC54" i="15" s="1"/>
  <c r="AB55" i="15" s="1"/>
  <c r="AX46" i="15"/>
  <c r="S46" i="15" s="1"/>
  <c r="AC46" i="15" s="1"/>
  <c r="AB47" i="15" s="1"/>
  <c r="AX41" i="15"/>
  <c r="S41" i="15" s="1"/>
  <c r="AC41" i="15" s="1"/>
  <c r="AB42" i="15" s="1"/>
  <c r="AX30" i="15"/>
  <c r="S30" i="15" s="1"/>
  <c r="AC30" i="15" s="1"/>
  <c r="AB31" i="15" s="1"/>
  <c r="AX22" i="15"/>
  <c r="S22" i="15" s="1"/>
  <c r="AC22" i="15" s="1"/>
  <c r="AB23" i="15" s="1"/>
  <c r="AX10" i="15"/>
  <c r="S10" i="15" s="1"/>
  <c r="AC10" i="15" s="1"/>
  <c r="AB11" i="15" s="1"/>
  <c r="AK51" i="46"/>
  <c r="AT51" i="46" s="1"/>
  <c r="AJ26" i="97"/>
  <c r="AK26" i="97"/>
  <c r="AT26" i="97" s="1"/>
  <c r="AQ70" i="49"/>
  <c r="K71" i="49"/>
  <c r="AR70" i="49"/>
  <c r="AN70" i="49"/>
  <c r="AO70" i="49"/>
  <c r="AP70" i="49"/>
  <c r="AK54" i="32"/>
  <c r="AT54" i="32" s="1"/>
  <c r="AK21" i="32"/>
  <c r="AT21" i="32" s="1"/>
  <c r="AJ22" i="93"/>
  <c r="AK22" i="93"/>
  <c r="AT22" i="93" s="1"/>
  <c r="AK14" i="47"/>
  <c r="AT14" i="47" s="1"/>
  <c r="AJ64" i="46"/>
  <c r="AK64" i="46"/>
  <c r="AT64" i="46" s="1"/>
  <c r="AK26" i="46"/>
  <c r="AT26" i="46" s="1"/>
  <c r="AK20" i="46"/>
  <c r="AT20" i="46" s="1"/>
  <c r="AK9" i="46"/>
  <c r="AT9" i="46" s="1"/>
  <c r="AX65" i="46"/>
  <c r="S65" i="46" s="1"/>
  <c r="AC65" i="46" s="1"/>
  <c r="AB66" i="46" s="1"/>
  <c r="AX68" i="46"/>
  <c r="S68" i="46" s="1"/>
  <c r="AC68" i="46" s="1"/>
  <c r="AB69" i="46" s="1"/>
  <c r="K71" i="90"/>
  <c r="AO70" i="90"/>
  <c r="AP70" i="90"/>
  <c r="AR70" i="90"/>
  <c r="AQ70" i="90"/>
  <c r="AN70" i="90"/>
  <c r="AJ69" i="52"/>
  <c r="AK69" i="52"/>
  <c r="AT69" i="52" s="1"/>
  <c r="K71" i="13"/>
  <c r="AO70" i="13"/>
  <c r="AQ70" i="13"/>
  <c r="AR70" i="13"/>
  <c r="AP70" i="13"/>
  <c r="AN70" i="13"/>
  <c r="AO70" i="96"/>
  <c r="AQ70" i="96"/>
  <c r="AR70" i="96"/>
  <c r="K71" i="96"/>
  <c r="AP70" i="96"/>
  <c r="AN70" i="96"/>
  <c r="AK52" i="97"/>
  <c r="AT52" i="97" s="1"/>
  <c r="AK45" i="97"/>
  <c r="AT45" i="97" s="1"/>
  <c r="AJ30" i="97"/>
  <c r="AK30" i="97"/>
  <c r="AT30" i="97" s="1"/>
  <c r="AK21" i="97"/>
  <c r="AT21" i="97" s="1"/>
  <c r="AX67" i="97"/>
  <c r="S67" i="97" s="1"/>
  <c r="AC67" i="97" s="1"/>
  <c r="AB68" i="97" s="1"/>
  <c r="AX65" i="97"/>
  <c r="S65" i="97" s="1"/>
  <c r="AC65" i="97" s="1"/>
  <c r="AB66" i="97" s="1"/>
  <c r="AX63" i="97"/>
  <c r="S63" i="97" s="1"/>
  <c r="AC63" i="97" s="1"/>
  <c r="AB64" i="97" s="1"/>
  <c r="AX15" i="97"/>
  <c r="S15" i="97" s="1"/>
  <c r="AC15" i="97" s="1"/>
  <c r="AB16" i="97" s="1"/>
  <c r="AR69" i="50"/>
  <c r="AN69" i="50"/>
  <c r="AP69" i="50"/>
  <c r="AO69" i="50"/>
  <c r="AQ69" i="50"/>
  <c r="K70" i="50"/>
  <c r="AJ61" i="89"/>
  <c r="AK61" i="89"/>
  <c r="AT61" i="89" s="1"/>
  <c r="AX68" i="86"/>
  <c r="S68" i="86" s="1"/>
  <c r="AC68" i="86" s="1"/>
  <c r="AB69" i="86" s="1"/>
  <c r="AJ47" i="32"/>
  <c r="AK47" i="32"/>
  <c r="AT47" i="32" s="1"/>
  <c r="AJ30" i="32"/>
  <c r="AK30" i="32"/>
  <c r="AT30" i="32" s="1"/>
  <c r="AK23" i="32"/>
  <c r="AT23" i="32" s="1"/>
  <c r="AX16" i="32"/>
  <c r="S16" i="32" s="1"/>
  <c r="AC16" i="32" s="1"/>
  <c r="AB17" i="32" s="1"/>
  <c r="AX12" i="32"/>
  <c r="S12" i="32" s="1"/>
  <c r="AC12" i="32" s="1"/>
  <c r="AB13" i="32" s="1"/>
  <c r="K71" i="82"/>
  <c r="AR70" i="82"/>
  <c r="AO70" i="82"/>
  <c r="AQ70" i="82"/>
  <c r="AP70" i="82"/>
  <c r="AN70" i="82"/>
  <c r="AJ58" i="101"/>
  <c r="AK58" i="101"/>
  <c r="AT58" i="101" s="1"/>
  <c r="AJ50" i="101"/>
  <c r="AK50" i="101"/>
  <c r="AT50" i="101" s="1"/>
  <c r="AJ43" i="101"/>
  <c r="AK43" i="101"/>
  <c r="AT43" i="101" s="1"/>
  <c r="AK26" i="101"/>
  <c r="AT26" i="101" s="1"/>
  <c r="AK14" i="101"/>
  <c r="AT14" i="101" s="1"/>
  <c r="AJ64" i="93"/>
  <c r="AK64" i="93"/>
  <c r="AT64" i="93" s="1"/>
  <c r="AJ67" i="15"/>
  <c r="AK67" i="15"/>
  <c r="AT67" i="15" s="1"/>
  <c r="AJ67" i="93"/>
  <c r="AK67" i="93"/>
  <c r="AT67" i="93" s="1"/>
  <c r="AK49" i="93"/>
  <c r="AT49" i="93" s="1"/>
  <c r="AJ40" i="93"/>
  <c r="AK40" i="93"/>
  <c r="AT40" i="93" s="1"/>
  <c r="AK33" i="93"/>
  <c r="AT33" i="93" s="1"/>
  <c r="AJ26" i="93"/>
  <c r="AK26" i="93"/>
  <c r="AT26" i="93" s="1"/>
  <c r="AX17" i="93"/>
  <c r="S17" i="93" s="1"/>
  <c r="AC17" i="93" s="1"/>
  <c r="AB18" i="93" s="1"/>
  <c r="AX11" i="93"/>
  <c r="S11" i="93" s="1"/>
  <c r="AC11" i="93" s="1"/>
  <c r="AB12" i="93" s="1"/>
  <c r="AK68" i="89"/>
  <c r="AT68" i="89" s="1"/>
  <c r="AK56" i="89"/>
  <c r="AT56" i="89" s="1"/>
  <c r="AJ49" i="89"/>
  <c r="AK49" i="89"/>
  <c r="AT49" i="89" s="1"/>
  <c r="AJ23" i="89"/>
  <c r="AX62" i="89"/>
  <c r="S62" i="89" s="1"/>
  <c r="AC62" i="89" s="1"/>
  <c r="AB63" i="89" s="1"/>
  <c r="AX68" i="89"/>
  <c r="S68" i="89" s="1"/>
  <c r="AC68" i="89" s="1"/>
  <c r="AB69" i="89" s="1"/>
  <c r="AX9" i="89"/>
  <c r="S9" i="89" s="1"/>
  <c r="AC9" i="89" s="1"/>
  <c r="AB10" i="89" s="1"/>
  <c r="AK57" i="47"/>
  <c r="AT57" i="47" s="1"/>
  <c r="AJ47" i="47"/>
  <c r="AK47" i="47"/>
  <c r="AT47" i="47" s="1"/>
  <c r="AX14" i="47"/>
  <c r="S14" i="47" s="1"/>
  <c r="AC14" i="47" s="1"/>
  <c r="AB15" i="47" s="1"/>
  <c r="AX16" i="47"/>
  <c r="S16" i="47" s="1"/>
  <c r="AC16" i="47" s="1"/>
  <c r="AB17" i="47" s="1"/>
  <c r="AJ49" i="52"/>
  <c r="AK49" i="52"/>
  <c r="AT49" i="52" s="1"/>
  <c r="AK45" i="52"/>
  <c r="AT45" i="52" s="1"/>
  <c r="AK27" i="52"/>
  <c r="AT27" i="52" s="1"/>
  <c r="AX18" i="52"/>
  <c r="S18" i="52" s="1"/>
  <c r="AC18" i="52" s="1"/>
  <c r="AB19" i="52" s="1"/>
  <c r="AX11" i="52"/>
  <c r="S11" i="52" s="1"/>
  <c r="AC11" i="52" s="1"/>
  <c r="AB12" i="52" s="1"/>
  <c r="AX7" i="52"/>
  <c r="S7" i="52" s="1"/>
  <c r="AC7" i="52" s="1"/>
  <c r="AB8" i="52" s="1"/>
  <c r="AK62" i="15"/>
  <c r="AT62" i="15" s="1"/>
  <c r="AK54" i="15"/>
  <c r="AT54" i="15" s="1"/>
  <c r="AK30" i="15"/>
  <c r="AT30" i="15" s="1"/>
  <c r="AK22" i="15"/>
  <c r="AT22" i="15" s="1"/>
  <c r="AJ17" i="15"/>
  <c r="AK17" i="15"/>
  <c r="AT17" i="15" s="1"/>
  <c r="AJ3" i="15"/>
  <c r="AB4" i="15"/>
  <c r="AK36" i="46"/>
  <c r="AT36" i="46" s="1"/>
  <c r="AK9" i="32"/>
  <c r="AT9" i="32" s="1"/>
  <c r="AK10" i="101"/>
  <c r="AT10" i="101" s="1"/>
  <c r="AK61" i="93"/>
  <c r="AT61" i="93" s="1"/>
  <c r="AJ44" i="47"/>
  <c r="AK44" i="47"/>
  <c r="AT44" i="47" s="1"/>
  <c r="AJ47" i="52"/>
  <c r="AK47" i="52"/>
  <c r="AT47" i="52" s="1"/>
  <c r="AJ57" i="46"/>
  <c r="AK57" i="46"/>
  <c r="AT57" i="46" s="1"/>
  <c r="AK43" i="46"/>
  <c r="AT43" i="46" s="1"/>
  <c r="AJ19" i="46"/>
  <c r="AK15" i="46"/>
  <c r="AT15" i="46" s="1"/>
  <c r="K70" i="54"/>
  <c r="AQ69" i="54"/>
  <c r="AN69" i="54"/>
  <c r="AO69" i="54"/>
  <c r="AP69" i="54"/>
  <c r="AR69" i="54"/>
  <c r="AJ69" i="97"/>
  <c r="AK69" i="97"/>
  <c r="AT69" i="97" s="1"/>
  <c r="AN69" i="53"/>
  <c r="AN71" i="53" s="1"/>
  <c r="AQ69" i="53"/>
  <c r="AQ71" i="53" s="1"/>
  <c r="AR69" i="53"/>
  <c r="AR71" i="53" s="1"/>
  <c r="AP69" i="53"/>
  <c r="AP71" i="53" s="1"/>
  <c r="AO69" i="53"/>
  <c r="AO71" i="53" s="1"/>
  <c r="AZ3" i="53"/>
  <c r="AX68" i="53" s="1"/>
  <c r="S68" i="53" s="1"/>
  <c r="AC68" i="53" s="1"/>
  <c r="AB69" i="53" s="1"/>
  <c r="AK68" i="32"/>
  <c r="AT68" i="32" s="1"/>
  <c r="AR70" i="98"/>
  <c r="AP70" i="98"/>
  <c r="K71" i="98"/>
  <c r="AO70" i="98"/>
  <c r="AN70" i="98"/>
  <c r="AQ70" i="98"/>
  <c r="AP70" i="91"/>
  <c r="K71" i="91"/>
  <c r="AO70" i="91"/>
  <c r="AN70" i="91"/>
  <c r="AQ70" i="91"/>
  <c r="AR70" i="91"/>
  <c r="AK62" i="97"/>
  <c r="AT62" i="97" s="1"/>
  <c r="AK51" i="97"/>
  <c r="AT51" i="97" s="1"/>
  <c r="AJ47" i="97"/>
  <c r="AK47" i="97"/>
  <c r="AT47" i="97" s="1"/>
  <c r="AK39" i="97"/>
  <c r="AT39" i="97" s="1"/>
  <c r="AK27" i="97"/>
  <c r="AT27" i="97" s="1"/>
  <c r="AX12" i="97"/>
  <c r="S12" i="97" s="1"/>
  <c r="AC12" i="97" s="1"/>
  <c r="AB13" i="97" s="1"/>
  <c r="AX6" i="97"/>
  <c r="S6" i="97" s="1"/>
  <c r="AC6" i="97" s="1"/>
  <c r="AB7" i="97" s="1"/>
  <c r="K70" i="45"/>
  <c r="AN69" i="45"/>
  <c r="AQ69" i="45"/>
  <c r="AP69" i="45"/>
  <c r="AO69" i="45"/>
  <c r="AR69" i="45"/>
  <c r="K71" i="104"/>
  <c r="AN70" i="104"/>
  <c r="AP70" i="104"/>
  <c r="AQ70" i="104"/>
  <c r="AR70" i="104"/>
  <c r="AO70" i="104"/>
  <c r="AK61" i="32"/>
  <c r="AT61" i="32" s="1"/>
  <c r="AK59" i="32"/>
  <c r="AT59" i="32" s="1"/>
  <c r="AJ48" i="32"/>
  <c r="AK48" i="32"/>
  <c r="AT48" i="32" s="1"/>
  <c r="AJ40" i="32"/>
  <c r="AK40" i="32"/>
  <c r="AT40" i="32" s="1"/>
  <c r="AJ33" i="32"/>
  <c r="AK33" i="32"/>
  <c r="AT33" i="32" s="1"/>
  <c r="AX11" i="32"/>
  <c r="S11" i="32" s="1"/>
  <c r="AC11" i="32" s="1"/>
  <c r="AB12" i="32" s="1"/>
  <c r="AK59" i="101"/>
  <c r="AT59" i="101" s="1"/>
  <c r="AJ44" i="101"/>
  <c r="AK44" i="101"/>
  <c r="AT44" i="101" s="1"/>
  <c r="AJ28" i="101"/>
  <c r="AK7" i="101"/>
  <c r="AT7" i="101" s="1"/>
  <c r="AK66" i="47"/>
  <c r="AT66" i="47" s="1"/>
  <c r="AJ63" i="93"/>
  <c r="AK63" i="93"/>
  <c r="AT63" i="93" s="1"/>
  <c r="AJ59" i="93"/>
  <c r="AK59" i="93"/>
  <c r="AT59" i="93" s="1"/>
  <c r="AJ52" i="93"/>
  <c r="AK52" i="93"/>
  <c r="AT52" i="93" s="1"/>
  <c r="AJ25" i="93"/>
  <c r="AK25" i="93"/>
  <c r="AT25" i="93" s="1"/>
  <c r="AX19" i="93"/>
  <c r="S19" i="93" s="1"/>
  <c r="AC19" i="93" s="1"/>
  <c r="AB20" i="93" s="1"/>
  <c r="AR69" i="105"/>
  <c r="AR71" i="105" s="1"/>
  <c r="AP69" i="105"/>
  <c r="AP71" i="105" s="1"/>
  <c r="AN69" i="105"/>
  <c r="AN71" i="105" s="1"/>
  <c r="AQ69" i="105"/>
  <c r="AQ71" i="105" s="1"/>
  <c r="AO69" i="105"/>
  <c r="AO71" i="105" s="1"/>
  <c r="AZ3" i="105"/>
  <c r="AX12" i="105" s="1"/>
  <c r="S12" i="105" s="1"/>
  <c r="AC12" i="105" s="1"/>
  <c r="AB13" i="105" s="1"/>
  <c r="AJ54" i="89"/>
  <c r="AK54" i="89"/>
  <c r="AT54" i="89" s="1"/>
  <c r="AK44" i="89"/>
  <c r="AT44" i="89" s="1"/>
  <c r="AK29" i="89"/>
  <c r="AT29" i="89" s="1"/>
  <c r="AX12" i="89"/>
  <c r="S12" i="89" s="1"/>
  <c r="AC12" i="89" s="1"/>
  <c r="AB13" i="89" s="1"/>
  <c r="AP70" i="99"/>
  <c r="AO70" i="99"/>
  <c r="AQ70" i="99"/>
  <c r="AR70" i="99"/>
  <c r="K71" i="99"/>
  <c r="AN70" i="99"/>
  <c r="AK55" i="47"/>
  <c r="AT55" i="47" s="1"/>
  <c r="AK48" i="47"/>
  <c r="AT48" i="47" s="1"/>
  <c r="AJ24" i="47"/>
  <c r="AK24" i="47"/>
  <c r="AT24" i="47" s="1"/>
  <c r="AX5" i="47"/>
  <c r="S5" i="47" s="1"/>
  <c r="AC5" i="47" s="1"/>
  <c r="AB6" i="47" s="1"/>
  <c r="AX8" i="47"/>
  <c r="S8" i="47" s="1"/>
  <c r="AC8" i="47" s="1"/>
  <c r="AB9" i="47" s="1"/>
  <c r="AK58" i="52"/>
  <c r="AT58" i="52" s="1"/>
  <c r="AJ43" i="52"/>
  <c r="AK43" i="52"/>
  <c r="AT43" i="52" s="1"/>
  <c r="AX25" i="52"/>
  <c r="S25" i="52" s="1"/>
  <c r="AC25" i="52" s="1"/>
  <c r="AB26" i="52" s="1"/>
  <c r="AX15" i="52"/>
  <c r="S15" i="52" s="1"/>
  <c r="AC15" i="52" s="1"/>
  <c r="AB16" i="52" s="1"/>
  <c r="AX10" i="52"/>
  <c r="S10" i="52" s="1"/>
  <c r="AC10" i="52" s="1"/>
  <c r="AB11" i="52" s="1"/>
  <c r="AR70" i="18"/>
  <c r="K71" i="18"/>
  <c r="AO70" i="18"/>
  <c r="AP70" i="18"/>
  <c r="AN70" i="18"/>
  <c r="AQ70" i="18"/>
  <c r="AJ60" i="15"/>
  <c r="AK60" i="15"/>
  <c r="AT60" i="15" s="1"/>
  <c r="AJ53" i="15"/>
  <c r="AK53" i="15"/>
  <c r="AT53" i="15" s="1"/>
  <c r="AJ37" i="15"/>
  <c r="AK37" i="15"/>
  <c r="AT37" i="15" s="1"/>
  <c r="AK29" i="15"/>
  <c r="AT29" i="15" s="1"/>
  <c r="AK6" i="15"/>
  <c r="AT6" i="15" s="1"/>
  <c r="AJ8" i="15"/>
  <c r="AQ70" i="85"/>
  <c r="AR70" i="85"/>
  <c r="AP70" i="85"/>
  <c r="AO70" i="85"/>
  <c r="K71" i="85"/>
  <c r="AN70" i="85"/>
  <c r="AK38" i="46"/>
  <c r="AT38" i="46" s="1"/>
  <c r="AK9" i="97"/>
  <c r="AT9" i="97" s="1"/>
  <c r="AJ57" i="101"/>
  <c r="AK57" i="101"/>
  <c r="AT57" i="101" s="1"/>
  <c r="K71" i="94"/>
  <c r="AP70" i="94"/>
  <c r="AO70" i="94"/>
  <c r="AN70" i="94"/>
  <c r="AR70" i="94"/>
  <c r="AQ70" i="94"/>
  <c r="AK41" i="93"/>
  <c r="AT41" i="93" s="1"/>
  <c r="K70" i="43"/>
  <c r="AR69" i="43"/>
  <c r="AN69" i="43"/>
  <c r="AP69" i="43"/>
  <c r="AO69" i="43"/>
  <c r="AQ69" i="43"/>
  <c r="AJ63" i="46"/>
  <c r="AK63" i="46"/>
  <c r="AT63" i="46" s="1"/>
  <c r="AK65" i="46"/>
  <c r="AT65" i="46" s="1"/>
  <c r="AK58" i="46"/>
  <c r="AT58" i="46" s="1"/>
  <c r="AK49" i="46"/>
  <c r="AT49" i="46" s="1"/>
  <c r="AK46" i="46"/>
  <c r="AT46" i="46" s="1"/>
  <c r="AK18" i="46"/>
  <c r="AT18" i="46" s="1"/>
  <c r="AX13" i="46"/>
  <c r="S13" i="46" s="1"/>
  <c r="AC13" i="46" s="1"/>
  <c r="AB14" i="46" s="1"/>
  <c r="K72" i="44"/>
  <c r="AO71" i="44"/>
  <c r="AN71" i="44"/>
  <c r="AP71" i="44"/>
  <c r="AR71" i="44"/>
  <c r="AQ71" i="44"/>
  <c r="AK60" i="97"/>
  <c r="AT60" i="97" s="1"/>
  <c r="AJ44" i="97"/>
  <c r="AK44" i="97"/>
  <c r="AT44" i="97" s="1"/>
  <c r="AK37" i="97"/>
  <c r="AT37" i="97" s="1"/>
  <c r="AX19" i="97"/>
  <c r="S19" i="97" s="1"/>
  <c r="AC19" i="97" s="1"/>
  <c r="AB20" i="97" s="1"/>
  <c r="AX13" i="97"/>
  <c r="S13" i="97" s="1"/>
  <c r="AC13" i="97" s="1"/>
  <c r="AB14" i="97" s="1"/>
  <c r="AX11" i="97"/>
  <c r="S11" i="97" s="1"/>
  <c r="AC11" i="97" s="1"/>
  <c r="AB12" i="97" s="1"/>
  <c r="AK62" i="89"/>
  <c r="AT62" i="89" s="1"/>
  <c r="K71" i="20"/>
  <c r="AN70" i="20"/>
  <c r="AP70" i="20"/>
  <c r="AO70" i="20"/>
  <c r="AQ70" i="20"/>
  <c r="AR70" i="20"/>
  <c r="AK63" i="32"/>
  <c r="AT63" i="32" s="1"/>
  <c r="AJ38" i="32"/>
  <c r="AK38" i="32"/>
  <c r="AT38" i="32" s="1"/>
  <c r="AK28" i="32"/>
  <c r="AT28" i="32" s="1"/>
  <c r="AX68" i="32"/>
  <c r="S68" i="32" s="1"/>
  <c r="AC68" i="32" s="1"/>
  <c r="AB69" i="32" s="1"/>
  <c r="AX64" i="32"/>
  <c r="S64" i="32" s="1"/>
  <c r="AC64" i="32" s="1"/>
  <c r="AB65" i="32" s="1"/>
  <c r="AX66" i="32"/>
  <c r="S66" i="32" s="1"/>
  <c r="AC66" i="32" s="1"/>
  <c r="AB67" i="32" s="1"/>
  <c r="AX63" i="32"/>
  <c r="S63" i="32" s="1"/>
  <c r="AC63" i="32" s="1"/>
  <c r="AB64" i="32" s="1"/>
  <c r="AX3" i="32"/>
  <c r="S3" i="32" s="1"/>
  <c r="AC3" i="32" s="1"/>
  <c r="AR70" i="41"/>
  <c r="AP70" i="41"/>
  <c r="AO70" i="41"/>
  <c r="AN70" i="41"/>
  <c r="K71" i="41"/>
  <c r="AQ70" i="41"/>
  <c r="AJ56" i="101"/>
  <c r="AK56" i="101"/>
  <c r="AT56" i="101" s="1"/>
  <c r="AJ40" i="101"/>
  <c r="AK40" i="101"/>
  <c r="AT40" i="101" s="1"/>
  <c r="AJ33" i="101"/>
  <c r="AK33" i="101"/>
  <c r="AT33" i="101" s="1"/>
  <c r="AX63" i="101"/>
  <c r="S63" i="101" s="1"/>
  <c r="AC63" i="101" s="1"/>
  <c r="AB64" i="101" s="1"/>
  <c r="AX67" i="101"/>
  <c r="S67" i="101" s="1"/>
  <c r="AC67" i="101" s="1"/>
  <c r="AB68" i="101" s="1"/>
  <c r="AK65" i="93"/>
  <c r="AT65" i="93" s="1"/>
  <c r="AK56" i="93"/>
  <c r="AT56" i="93" s="1"/>
  <c r="AK48" i="93"/>
  <c r="AT48" i="93" s="1"/>
  <c r="AJ38" i="93"/>
  <c r="AK38" i="93"/>
  <c r="AT38" i="93" s="1"/>
  <c r="AK31" i="93"/>
  <c r="AT31" i="93" s="1"/>
  <c r="AK23" i="93"/>
  <c r="AT23" i="93" s="1"/>
  <c r="AX68" i="93"/>
  <c r="S68" i="93" s="1"/>
  <c r="AC68" i="93" s="1"/>
  <c r="AB69" i="93" s="1"/>
  <c r="AX65" i="93"/>
  <c r="S65" i="93" s="1"/>
  <c r="AC65" i="93" s="1"/>
  <c r="AB66" i="93" s="1"/>
  <c r="AX15" i="93"/>
  <c r="S15" i="93" s="1"/>
  <c r="AC15" i="93" s="1"/>
  <c r="AB16" i="93" s="1"/>
  <c r="AK64" i="89"/>
  <c r="AT64" i="89" s="1"/>
  <c r="AK52" i="89"/>
  <c r="AT52" i="89" s="1"/>
  <c r="AK37" i="89"/>
  <c r="AT37" i="89" s="1"/>
  <c r="AK21" i="89"/>
  <c r="AT21" i="89" s="1"/>
  <c r="AX8" i="89"/>
  <c r="S8" i="89" s="1"/>
  <c r="AC8" i="89" s="1"/>
  <c r="AB9" i="89" s="1"/>
  <c r="AK54" i="47"/>
  <c r="AT54" i="47" s="1"/>
  <c r="AK19" i="47"/>
  <c r="AT19" i="47" s="1"/>
  <c r="AX11" i="47"/>
  <c r="S11" i="47" s="1"/>
  <c r="AC11" i="47" s="1"/>
  <c r="AB12" i="47" s="1"/>
  <c r="AX6" i="47"/>
  <c r="S6" i="47" s="1"/>
  <c r="AC6" i="47" s="1"/>
  <c r="AB7" i="47" s="1"/>
  <c r="AK50" i="52"/>
  <c r="AT50" i="52" s="1"/>
  <c r="AK41" i="52"/>
  <c r="AT41" i="52" s="1"/>
  <c r="AK33" i="52"/>
  <c r="AT33" i="52" s="1"/>
  <c r="AX24" i="52"/>
  <c r="S24" i="52" s="1"/>
  <c r="AC24" i="52" s="1"/>
  <c r="AB25" i="52" s="1"/>
  <c r="AX19" i="52"/>
  <c r="S19" i="52" s="1"/>
  <c r="AC19" i="52" s="1"/>
  <c r="AB20" i="52" s="1"/>
  <c r="AX9" i="52"/>
  <c r="S9" i="52" s="1"/>
  <c r="AC9" i="52" s="1"/>
  <c r="AB10" i="52" s="1"/>
  <c r="AJ59" i="15"/>
  <c r="AK59" i="15"/>
  <c r="AT59" i="15" s="1"/>
  <c r="AK50" i="15"/>
  <c r="AT50" i="15" s="1"/>
  <c r="AK43" i="15"/>
  <c r="AT43" i="15" s="1"/>
  <c r="AK35" i="15"/>
  <c r="AT35" i="15" s="1"/>
  <c r="AJ28" i="15"/>
  <c r="AK28" i="15"/>
  <c r="AT28" i="15" s="1"/>
  <c r="AK20" i="15"/>
  <c r="AT20" i="15" s="1"/>
  <c r="AK5" i="15"/>
  <c r="AT5" i="15" s="1"/>
  <c r="AJ5" i="15"/>
  <c r="AJ12" i="15"/>
  <c r="AX66" i="101"/>
  <c r="S66" i="101" s="1"/>
  <c r="AC66" i="101" s="1"/>
  <c r="AB67" i="101" s="1"/>
  <c r="AJ6" i="15" l="1"/>
  <c r="AB4" i="47"/>
  <c r="AJ43" i="97"/>
  <c r="AJ50" i="15"/>
  <c r="AJ28" i="32"/>
  <c r="AJ62" i="32"/>
  <c r="AJ59" i="89"/>
  <c r="AJ31" i="101"/>
  <c r="AJ34" i="52"/>
  <c r="AJ32" i="47"/>
  <c r="AJ45" i="32"/>
  <c r="AJ33" i="89"/>
  <c r="AJ54" i="97"/>
  <c r="AJ8" i="46"/>
  <c r="AJ39" i="46"/>
  <c r="AJ47" i="93"/>
  <c r="AJ34" i="15"/>
  <c r="AJ52" i="15"/>
  <c r="AJ60" i="93"/>
  <c r="AJ66" i="89"/>
  <c r="AJ60" i="97"/>
  <c r="AJ44" i="89"/>
  <c r="AK47" i="93"/>
  <c r="AT47" i="93" s="1"/>
  <c r="AJ57" i="52"/>
  <c r="AK60" i="93"/>
  <c r="AT60" i="93" s="1"/>
  <c r="AK62" i="32"/>
  <c r="AT62" i="32" s="1"/>
  <c r="AJ57" i="32"/>
  <c r="AK8" i="46"/>
  <c r="AT8" i="46" s="1"/>
  <c r="AK32" i="52"/>
  <c r="AT32" i="52" s="1"/>
  <c r="AK13" i="101"/>
  <c r="AT13" i="101" s="1"/>
  <c r="AJ60" i="46"/>
  <c r="AK52" i="15"/>
  <c r="AT52" i="15" s="1"/>
  <c r="AJ29" i="47"/>
  <c r="AJ28" i="89"/>
  <c r="AJ38" i="46"/>
  <c r="AS38" i="46" s="1"/>
  <c r="AK24" i="15"/>
  <c r="AT24" i="15" s="1"/>
  <c r="AK33" i="89"/>
  <c r="AT33" i="89" s="1"/>
  <c r="AJ56" i="52"/>
  <c r="AJ18" i="97"/>
  <c r="AJ32" i="89"/>
  <c r="AJ35" i="101"/>
  <c r="AJ35" i="15"/>
  <c r="AK45" i="32"/>
  <c r="AT45" i="32" s="1"/>
  <c r="AK36" i="15"/>
  <c r="AT36" i="15" s="1"/>
  <c r="AJ26" i="46"/>
  <c r="AJ16" i="46"/>
  <c r="AJ11" i="89"/>
  <c r="AJ53" i="97"/>
  <c r="AK25" i="101"/>
  <c r="AT25" i="101" s="1"/>
  <c r="AK34" i="52"/>
  <c r="AT34" i="52" s="1"/>
  <c r="AJ66" i="47"/>
  <c r="AK32" i="47"/>
  <c r="AT32" i="47" s="1"/>
  <c r="AK61" i="46"/>
  <c r="AT61" i="46" s="1"/>
  <c r="AK61" i="101"/>
  <c r="AT61" i="101" s="1"/>
  <c r="AK39" i="46"/>
  <c r="AT39" i="46" s="1"/>
  <c r="AK34" i="15"/>
  <c r="AT34" i="15" s="1"/>
  <c r="AJ22" i="101"/>
  <c r="AK66" i="89"/>
  <c r="AT66" i="89" s="1"/>
  <c r="AJ56" i="93"/>
  <c r="AL56" i="93" s="1"/>
  <c r="AU56" i="93" s="1"/>
  <c r="AJ26" i="32"/>
  <c r="AL26" i="32" s="1"/>
  <c r="AU26" i="32" s="1"/>
  <c r="AJ43" i="15"/>
  <c r="AK53" i="32"/>
  <c r="AT53" i="32" s="1"/>
  <c r="AK54" i="97"/>
  <c r="AT54" i="97" s="1"/>
  <c r="AJ31" i="47"/>
  <c r="AJ61" i="32"/>
  <c r="AJ27" i="97"/>
  <c r="AJ45" i="52"/>
  <c r="AS45" i="52" s="1"/>
  <c r="AJ51" i="47"/>
  <c r="AJ55" i="93"/>
  <c r="AJ33" i="52"/>
  <c r="AJ54" i="47"/>
  <c r="AJ64" i="89"/>
  <c r="AJ65" i="46"/>
  <c r="AJ7" i="46"/>
  <c r="AJ50" i="89"/>
  <c r="AJ19" i="32"/>
  <c r="AJ44" i="32"/>
  <c r="AJ53" i="89"/>
  <c r="AJ22" i="32"/>
  <c r="AJ67" i="89"/>
  <c r="AJ51" i="97"/>
  <c r="AJ29" i="15"/>
  <c r="AJ45" i="15"/>
  <c r="AJ13" i="47"/>
  <c r="AL13" i="47" s="1"/>
  <c r="AU13" i="47" s="1"/>
  <c r="AJ56" i="46"/>
  <c r="AJ51" i="101"/>
  <c r="AJ26" i="89"/>
  <c r="AJ38" i="97"/>
  <c r="AJ22" i="97"/>
  <c r="AJ22" i="89"/>
  <c r="AJ34" i="97"/>
  <c r="AJ42" i="32"/>
  <c r="AJ58" i="47"/>
  <c r="AJ47" i="46"/>
  <c r="AJ47" i="101"/>
  <c r="AJ58" i="93"/>
  <c r="AJ50" i="46"/>
  <c r="AJ49" i="15"/>
  <c r="AJ31" i="89"/>
  <c r="AJ46" i="46"/>
  <c r="AL46" i="46" s="1"/>
  <c r="AU46" i="46" s="1"/>
  <c r="AK22" i="97"/>
  <c r="AT22" i="97" s="1"/>
  <c r="AK32" i="89"/>
  <c r="AT32" i="89" s="1"/>
  <c r="AJ14" i="101"/>
  <c r="AK38" i="97"/>
  <c r="AT38" i="97" s="1"/>
  <c r="AK18" i="97"/>
  <c r="AT18" i="97" s="1"/>
  <c r="AJ40" i="47"/>
  <c r="AK45" i="15"/>
  <c r="AT45" i="15" s="1"/>
  <c r="AK35" i="46"/>
  <c r="AT35" i="46" s="1"/>
  <c r="AJ61" i="15"/>
  <c r="AK46" i="101"/>
  <c r="AT46" i="101" s="1"/>
  <c r="AJ41" i="32"/>
  <c r="AJ48" i="15"/>
  <c r="AJ31" i="93"/>
  <c r="AK47" i="101"/>
  <c r="AT47" i="101" s="1"/>
  <c r="AJ49" i="46"/>
  <c r="AK35" i="101"/>
  <c r="AT35" i="101" s="1"/>
  <c r="AJ57" i="47"/>
  <c r="AJ54" i="46"/>
  <c r="AK22" i="89"/>
  <c r="AT22" i="89" s="1"/>
  <c r="AK67" i="89"/>
  <c r="AT67" i="89" s="1"/>
  <c r="AK34" i="97"/>
  <c r="AT34" i="97" s="1"/>
  <c r="AJ33" i="93"/>
  <c r="AJ40" i="15"/>
  <c r="AK50" i="47"/>
  <c r="AT50" i="47" s="1"/>
  <c r="AK47" i="46"/>
  <c r="AT47" i="46" s="1"/>
  <c r="AJ44" i="15"/>
  <c r="AJ18" i="46"/>
  <c r="AK50" i="46"/>
  <c r="AT50" i="46" s="1"/>
  <c r="AK42" i="32"/>
  <c r="AT42" i="32" s="1"/>
  <c r="AK49" i="15"/>
  <c r="AT49" i="15" s="1"/>
  <c r="AK26" i="89"/>
  <c r="AT26" i="89" s="1"/>
  <c r="AJ58" i="32"/>
  <c r="AL58" i="32" s="1"/>
  <c r="AU58" i="32" s="1"/>
  <c r="AK58" i="47"/>
  <c r="AT58" i="47" s="1"/>
  <c r="AK58" i="93"/>
  <c r="AT58" i="93" s="1"/>
  <c r="AJ26" i="47"/>
  <c r="AJ33" i="97"/>
  <c r="AJ35" i="47"/>
  <c r="AJ37" i="97"/>
  <c r="AL37" i="97" s="1"/>
  <c r="AU37" i="97" s="1"/>
  <c r="AJ27" i="46"/>
  <c r="AJ10" i="97"/>
  <c r="AJ5" i="46"/>
  <c r="AJ21" i="89"/>
  <c r="AJ21" i="97"/>
  <c r="AJ34" i="46"/>
  <c r="AJ30" i="101"/>
  <c r="AJ37" i="89"/>
  <c r="AJ58" i="46"/>
  <c r="AL58" i="46" s="1"/>
  <c r="AU58" i="46" s="1"/>
  <c r="AJ20" i="15"/>
  <c r="AS20" i="15" s="1"/>
  <c r="AK29" i="97"/>
  <c r="AT29" i="97" s="1"/>
  <c r="AK29" i="47"/>
  <c r="AT29" i="47" s="1"/>
  <c r="AK19" i="101"/>
  <c r="AT19" i="101" s="1"/>
  <c r="AJ61" i="97"/>
  <c r="AJ14" i="93"/>
  <c r="AJ12" i="46"/>
  <c r="AS12" i="46" s="1"/>
  <c r="AJ51" i="46"/>
  <c r="AL51" i="46" s="1"/>
  <c r="AU51" i="46" s="1"/>
  <c r="AJ36" i="47"/>
  <c r="AK53" i="89"/>
  <c r="AT53" i="89" s="1"/>
  <c r="AK37" i="47"/>
  <c r="AT37" i="47" s="1"/>
  <c r="AJ39" i="89"/>
  <c r="AK28" i="89"/>
  <c r="AT28" i="89" s="1"/>
  <c r="AJ51" i="52"/>
  <c r="AJ43" i="93"/>
  <c r="AJ54" i="15"/>
  <c r="AJ37" i="52"/>
  <c r="AJ52" i="89"/>
  <c r="AK22" i="32"/>
  <c r="AT22" i="32" s="1"/>
  <c r="AJ59" i="101"/>
  <c r="AK5" i="46"/>
  <c r="AT5" i="46" s="1"/>
  <c r="AJ23" i="32"/>
  <c r="AK34" i="46"/>
  <c r="AT34" i="46" s="1"/>
  <c r="AK44" i="93"/>
  <c r="AT44" i="93" s="1"/>
  <c r="AK65" i="52"/>
  <c r="AT65" i="52" s="1"/>
  <c r="AJ45" i="46"/>
  <c r="AK29" i="101"/>
  <c r="AT29" i="101" s="1"/>
  <c r="AK21" i="15"/>
  <c r="AT21" i="15" s="1"/>
  <c r="AJ55" i="47"/>
  <c r="AK30" i="101"/>
  <c r="AT30" i="101" s="1"/>
  <c r="AJ27" i="32"/>
  <c r="AL27" i="32" s="1"/>
  <c r="AU27" i="32" s="1"/>
  <c r="AJ21" i="32"/>
  <c r="AS21" i="32" s="1"/>
  <c r="AJ20" i="89"/>
  <c r="AL20" i="89" s="1"/>
  <c r="AU20" i="89" s="1"/>
  <c r="AJ18" i="101"/>
  <c r="AJ44" i="46"/>
  <c r="AJ62" i="97"/>
  <c r="AJ45" i="97"/>
  <c r="AJ12" i="89"/>
  <c r="AX62" i="86"/>
  <c r="S62" i="86" s="1"/>
  <c r="AC62" i="86" s="1"/>
  <c r="AB63" i="86" s="1"/>
  <c r="AK63" i="86" s="1"/>
  <c r="AT63" i="86" s="1"/>
  <c r="AX59" i="86"/>
  <c r="S59" i="86" s="1"/>
  <c r="AC59" i="86" s="1"/>
  <c r="AB60" i="86" s="1"/>
  <c r="AK60" i="86" s="1"/>
  <c r="AT60" i="86" s="1"/>
  <c r="AJ56" i="89"/>
  <c r="AX58" i="86"/>
  <c r="S58" i="86" s="1"/>
  <c r="AC58" i="86" s="1"/>
  <c r="AB59" i="86" s="1"/>
  <c r="AX51" i="86"/>
  <c r="S51" i="86" s="1"/>
  <c r="AC51" i="86" s="1"/>
  <c r="AB52" i="86" s="1"/>
  <c r="AJ54" i="52"/>
  <c r="AJ7" i="89"/>
  <c r="AJ40" i="97"/>
  <c r="AJ19" i="15"/>
  <c r="AJ55" i="32"/>
  <c r="AJ37" i="101"/>
  <c r="AJ61" i="52"/>
  <c r="AJ8" i="101"/>
  <c r="AJ23" i="46"/>
  <c r="AJ24" i="93"/>
  <c r="AJ25" i="15"/>
  <c r="AX49" i="86"/>
  <c r="S49" i="86" s="1"/>
  <c r="AC49" i="86" s="1"/>
  <c r="AB50" i="86" s="1"/>
  <c r="AJ7" i="101"/>
  <c r="AS7" i="101" s="1"/>
  <c r="AJ43" i="46"/>
  <c r="AK20" i="89"/>
  <c r="AT20" i="89" s="1"/>
  <c r="AK53" i="52"/>
  <c r="AT53" i="52" s="1"/>
  <c r="AJ35" i="89"/>
  <c r="AK56" i="46"/>
  <c r="AT56" i="46" s="1"/>
  <c r="AJ17" i="101"/>
  <c r="AJ58" i="52"/>
  <c r="AJ29" i="89"/>
  <c r="AL29" i="89" s="1"/>
  <c r="AU29" i="89" s="1"/>
  <c r="AK18" i="101"/>
  <c r="AT18" i="101" s="1"/>
  <c r="AK51" i="101"/>
  <c r="AT51" i="101" s="1"/>
  <c r="AJ15" i="46"/>
  <c r="AJ61" i="93"/>
  <c r="AJ26" i="101"/>
  <c r="AK44" i="46"/>
  <c r="AT44" i="46" s="1"/>
  <c r="AK41" i="89"/>
  <c r="AT41" i="89" s="1"/>
  <c r="AK62" i="93"/>
  <c r="AT62" i="93" s="1"/>
  <c r="AK40" i="97"/>
  <c r="AT40" i="97" s="1"/>
  <c r="AX61" i="86"/>
  <c r="S61" i="86" s="1"/>
  <c r="AC61" i="86" s="1"/>
  <c r="AB62" i="86" s="1"/>
  <c r="AK26" i="47"/>
  <c r="AT26" i="47" s="1"/>
  <c r="AK8" i="101"/>
  <c r="AT8" i="101" s="1"/>
  <c r="AK55" i="32"/>
  <c r="AT55" i="32" s="1"/>
  <c r="AJ52" i="97"/>
  <c r="AJ32" i="46"/>
  <c r="AS32" i="46" s="1"/>
  <c r="AK24" i="93"/>
  <c r="AT24" i="93" s="1"/>
  <c r="AK37" i="101"/>
  <c r="AT37" i="101" s="1"/>
  <c r="AJ42" i="89"/>
  <c r="AJ30" i="47"/>
  <c r="AJ33" i="46"/>
  <c r="AJ24" i="101"/>
  <c r="AK30" i="93"/>
  <c r="AT30" i="93" s="1"/>
  <c r="AJ40" i="89"/>
  <c r="AS40" i="89" s="1"/>
  <c r="AJ36" i="101"/>
  <c r="AL36" i="101" s="1"/>
  <c r="AU36" i="101" s="1"/>
  <c r="AJ60" i="52"/>
  <c r="AL60" i="52" s="1"/>
  <c r="AU60" i="52" s="1"/>
  <c r="AK23" i="46"/>
  <c r="AT23" i="46" s="1"/>
  <c r="AK35" i="47"/>
  <c r="AT35" i="47" s="1"/>
  <c r="AK61" i="52"/>
  <c r="AT61" i="52" s="1"/>
  <c r="AJ23" i="93"/>
  <c r="AK7" i="89"/>
  <c r="AT7" i="89" s="1"/>
  <c r="AJ39" i="97"/>
  <c r="AJ9" i="32"/>
  <c r="AS9" i="32" s="1"/>
  <c r="AJ29" i="93"/>
  <c r="AJ43" i="32"/>
  <c r="AJ50" i="52"/>
  <c r="AJ43" i="89"/>
  <c r="AK46" i="47"/>
  <c r="AT46" i="47" s="1"/>
  <c r="AK19" i="15"/>
  <c r="AT19" i="15" s="1"/>
  <c r="AJ22" i="15"/>
  <c r="AK33" i="97"/>
  <c r="AT33" i="97" s="1"/>
  <c r="AJ22" i="46"/>
  <c r="AS22" i="46" s="1"/>
  <c r="AK54" i="52"/>
  <c r="AT54" i="52" s="1"/>
  <c r="AJ3" i="101"/>
  <c r="AK53" i="97"/>
  <c r="AT53" i="97" s="1"/>
  <c r="AJ54" i="32"/>
  <c r="AJ35" i="93"/>
  <c r="AJ45" i="47"/>
  <c r="AL45" i="47" s="1"/>
  <c r="AU45" i="47" s="1"/>
  <c r="AJ41" i="93"/>
  <c r="AL41" i="93" s="1"/>
  <c r="AU41" i="93" s="1"/>
  <c r="AX24" i="86"/>
  <c r="S24" i="86" s="1"/>
  <c r="AC24" i="86" s="1"/>
  <c r="AB25" i="86" s="1"/>
  <c r="AJ49" i="97"/>
  <c r="AJ14" i="89"/>
  <c r="AX50" i="86"/>
  <c r="S50" i="86" s="1"/>
  <c r="AC50" i="86" s="1"/>
  <c r="AB51" i="86" s="1"/>
  <c r="AJ30" i="46"/>
  <c r="AX45" i="86"/>
  <c r="S45" i="86" s="1"/>
  <c r="AC45" i="86" s="1"/>
  <c r="AB46" i="86" s="1"/>
  <c r="AX38" i="105"/>
  <c r="S38" i="105" s="1"/>
  <c r="AC38" i="105" s="1"/>
  <c r="AB39" i="105" s="1"/>
  <c r="AX64" i="86"/>
  <c r="S64" i="86" s="1"/>
  <c r="AC64" i="86" s="1"/>
  <c r="AB65" i="86" s="1"/>
  <c r="AK65" i="86" s="1"/>
  <c r="AT65" i="86" s="1"/>
  <c r="AX53" i="86"/>
  <c r="S53" i="86" s="1"/>
  <c r="AC53" i="86" s="1"/>
  <c r="AB54" i="86" s="1"/>
  <c r="AK54" i="86" s="1"/>
  <c r="AT54" i="86" s="1"/>
  <c r="AX25" i="86"/>
  <c r="S25" i="86" s="1"/>
  <c r="AC25" i="86" s="1"/>
  <c r="AB26" i="86" s="1"/>
  <c r="AX22" i="105"/>
  <c r="S22" i="105" s="1"/>
  <c r="AC22" i="105" s="1"/>
  <c r="AB23" i="105" s="1"/>
  <c r="AX19" i="105"/>
  <c r="S19" i="105" s="1"/>
  <c r="AC19" i="105" s="1"/>
  <c r="AB20" i="105" s="1"/>
  <c r="AX63" i="86"/>
  <c r="S63" i="86" s="1"/>
  <c r="AC63" i="86" s="1"/>
  <c r="AB64" i="86" s="1"/>
  <c r="AX57" i="86"/>
  <c r="S57" i="86" s="1"/>
  <c r="AC57" i="86" s="1"/>
  <c r="AB58" i="86" s="1"/>
  <c r="AX43" i="86"/>
  <c r="S43" i="86" s="1"/>
  <c r="AC43" i="86" s="1"/>
  <c r="AB44" i="86" s="1"/>
  <c r="AK44" i="86" s="1"/>
  <c r="AT44" i="86" s="1"/>
  <c r="AX62" i="105"/>
  <c r="S62" i="105" s="1"/>
  <c r="AC62" i="105" s="1"/>
  <c r="AB63" i="105" s="1"/>
  <c r="AX55" i="105"/>
  <c r="S55" i="105" s="1"/>
  <c r="AC55" i="105" s="1"/>
  <c r="AB56" i="105" s="1"/>
  <c r="AX67" i="86"/>
  <c r="S67" i="86" s="1"/>
  <c r="AC67" i="86" s="1"/>
  <c r="AB68" i="86" s="1"/>
  <c r="AX55" i="86"/>
  <c r="S55" i="86" s="1"/>
  <c r="AC55" i="86" s="1"/>
  <c r="AB56" i="86" s="1"/>
  <c r="AX39" i="86"/>
  <c r="S39" i="86" s="1"/>
  <c r="AC39" i="86" s="1"/>
  <c r="AB40" i="86" s="1"/>
  <c r="AX61" i="105"/>
  <c r="S61" i="105" s="1"/>
  <c r="AC61" i="105" s="1"/>
  <c r="AB62" i="105" s="1"/>
  <c r="AX45" i="105"/>
  <c r="S45" i="105" s="1"/>
  <c r="AC45" i="105" s="1"/>
  <c r="AB46" i="105" s="1"/>
  <c r="AX65" i="86"/>
  <c r="S65" i="86" s="1"/>
  <c r="AC65" i="86" s="1"/>
  <c r="AB66" i="86" s="1"/>
  <c r="AX56" i="86"/>
  <c r="S56" i="86" s="1"/>
  <c r="AC56" i="86" s="1"/>
  <c r="AB57" i="86" s="1"/>
  <c r="AX36" i="86"/>
  <c r="S36" i="86" s="1"/>
  <c r="AC36" i="86" s="1"/>
  <c r="AB37" i="86" s="1"/>
  <c r="AK37" i="86" s="1"/>
  <c r="AT37" i="86" s="1"/>
  <c r="AX43" i="105"/>
  <c r="S43" i="105" s="1"/>
  <c r="AC43" i="105" s="1"/>
  <c r="AB44" i="105" s="1"/>
  <c r="AJ5" i="32"/>
  <c r="AX35" i="86"/>
  <c r="S35" i="86" s="1"/>
  <c r="AC35" i="86" s="1"/>
  <c r="AB36" i="86" s="1"/>
  <c r="AX6" i="86"/>
  <c r="S6" i="86" s="1"/>
  <c r="AC6" i="86" s="1"/>
  <c r="AB7" i="86" s="1"/>
  <c r="AX56" i="105"/>
  <c r="S56" i="105" s="1"/>
  <c r="AC56" i="105" s="1"/>
  <c r="AB57" i="105" s="1"/>
  <c r="AX36" i="105"/>
  <c r="S36" i="105" s="1"/>
  <c r="AC36" i="105" s="1"/>
  <c r="AB37" i="105" s="1"/>
  <c r="AX7" i="105"/>
  <c r="S7" i="105" s="1"/>
  <c r="AC7" i="105" s="1"/>
  <c r="AB8" i="105" s="1"/>
  <c r="AK8" i="105" s="1"/>
  <c r="AT8" i="105" s="1"/>
  <c r="AX48" i="86"/>
  <c r="S48" i="86" s="1"/>
  <c r="AC48" i="86" s="1"/>
  <c r="AB49" i="86" s="1"/>
  <c r="AX34" i="86"/>
  <c r="S34" i="86" s="1"/>
  <c r="AC34" i="86" s="1"/>
  <c r="AB35" i="86" s="1"/>
  <c r="AX54" i="105"/>
  <c r="S54" i="105" s="1"/>
  <c r="AC54" i="105" s="1"/>
  <c r="AB55" i="105" s="1"/>
  <c r="AX37" i="105"/>
  <c r="S37" i="105" s="1"/>
  <c r="AC37" i="105" s="1"/>
  <c r="AB38" i="105" s="1"/>
  <c r="AX3" i="105"/>
  <c r="S3" i="105" s="1"/>
  <c r="AC3" i="105" s="1"/>
  <c r="AX27" i="86"/>
  <c r="S27" i="86" s="1"/>
  <c r="AC27" i="86" s="1"/>
  <c r="AB28" i="86" s="1"/>
  <c r="AX51" i="105"/>
  <c r="S51" i="105" s="1"/>
  <c r="AC51" i="105" s="1"/>
  <c r="AB52" i="105" s="1"/>
  <c r="AK52" i="105" s="1"/>
  <c r="AT52" i="105" s="1"/>
  <c r="AX28" i="105"/>
  <c r="S28" i="105" s="1"/>
  <c r="AC28" i="105" s="1"/>
  <c r="AB29" i="105" s="1"/>
  <c r="AK29" i="105" s="1"/>
  <c r="AT29" i="105" s="1"/>
  <c r="AX15" i="105"/>
  <c r="S15" i="105" s="1"/>
  <c r="AC15" i="105" s="1"/>
  <c r="AB16" i="105" s="1"/>
  <c r="AK16" i="105" s="1"/>
  <c r="AT16" i="105" s="1"/>
  <c r="AJ48" i="47"/>
  <c r="AS48" i="47" s="1"/>
  <c r="AX67" i="105"/>
  <c r="S67" i="105" s="1"/>
  <c r="AC67" i="105" s="1"/>
  <c r="AB68" i="105" s="1"/>
  <c r="AX48" i="105"/>
  <c r="S48" i="105" s="1"/>
  <c r="AC48" i="105" s="1"/>
  <c r="AB49" i="105" s="1"/>
  <c r="AX31" i="105"/>
  <c r="S31" i="105" s="1"/>
  <c r="AC31" i="105" s="1"/>
  <c r="AB32" i="105" s="1"/>
  <c r="AJ41" i="52"/>
  <c r="AJ62" i="89"/>
  <c r="AS62" i="89" s="1"/>
  <c r="AX63" i="105"/>
  <c r="S63" i="105" s="1"/>
  <c r="AC63" i="105" s="1"/>
  <c r="AB64" i="105" s="1"/>
  <c r="AK64" i="105" s="1"/>
  <c r="AT64" i="105" s="1"/>
  <c r="AX47" i="105"/>
  <c r="S47" i="105" s="1"/>
  <c r="AC47" i="105" s="1"/>
  <c r="AB48" i="105" s="1"/>
  <c r="AX21" i="105"/>
  <c r="S21" i="105" s="1"/>
  <c r="AC21" i="105" s="1"/>
  <c r="AB22" i="105" s="1"/>
  <c r="AK22" i="105" s="1"/>
  <c r="AT22" i="105" s="1"/>
  <c r="AX21" i="86"/>
  <c r="S21" i="86" s="1"/>
  <c r="AC21" i="86" s="1"/>
  <c r="AB22" i="86" s="1"/>
  <c r="AX8" i="86"/>
  <c r="S8" i="86" s="1"/>
  <c r="AC8" i="86" s="1"/>
  <c r="AB9" i="86" s="1"/>
  <c r="AX66" i="53"/>
  <c r="S66" i="53" s="1"/>
  <c r="AC66" i="53" s="1"/>
  <c r="AB67" i="53" s="1"/>
  <c r="AX65" i="53"/>
  <c r="S65" i="53" s="1"/>
  <c r="AC65" i="53" s="1"/>
  <c r="AB66" i="53" s="1"/>
  <c r="AX31" i="53"/>
  <c r="S31" i="53" s="1"/>
  <c r="AC31" i="53" s="1"/>
  <c r="AB32" i="53" s="1"/>
  <c r="AJ41" i="15"/>
  <c r="AL41" i="15" s="1"/>
  <c r="AU41" i="15" s="1"/>
  <c r="AJ8" i="97"/>
  <c r="AS8" i="97" s="1"/>
  <c r="AX38" i="53"/>
  <c r="S38" i="53" s="1"/>
  <c r="AC38" i="53" s="1"/>
  <c r="AB39" i="53" s="1"/>
  <c r="AX63" i="53"/>
  <c r="S63" i="53" s="1"/>
  <c r="AC63" i="53" s="1"/>
  <c r="AB64" i="53" s="1"/>
  <c r="AX32" i="53"/>
  <c r="S32" i="53" s="1"/>
  <c r="AC32" i="53" s="1"/>
  <c r="AB33" i="53" s="1"/>
  <c r="AJ38" i="15"/>
  <c r="AX26" i="105"/>
  <c r="S26" i="105" s="1"/>
  <c r="AC26" i="105" s="1"/>
  <c r="AB27" i="105" s="1"/>
  <c r="AX55" i="53"/>
  <c r="S55" i="53" s="1"/>
  <c r="AC55" i="53" s="1"/>
  <c r="AB56" i="53" s="1"/>
  <c r="AK56" i="53" s="1"/>
  <c r="AT56" i="53" s="1"/>
  <c r="AX26" i="53"/>
  <c r="S26" i="53" s="1"/>
  <c r="AC26" i="53" s="1"/>
  <c r="AB27" i="53" s="1"/>
  <c r="AK27" i="53" s="1"/>
  <c r="AT27" i="53" s="1"/>
  <c r="AJ46" i="15"/>
  <c r="AS46" i="15" s="1"/>
  <c r="AX46" i="86"/>
  <c r="S46" i="86" s="1"/>
  <c r="AC46" i="86" s="1"/>
  <c r="AB47" i="86" s="1"/>
  <c r="AX33" i="86"/>
  <c r="S33" i="86" s="1"/>
  <c r="AC33" i="86" s="1"/>
  <c r="AB34" i="86" s="1"/>
  <c r="AX23" i="86"/>
  <c r="S23" i="86" s="1"/>
  <c r="AC23" i="86" s="1"/>
  <c r="AB24" i="86" s="1"/>
  <c r="AJ63" i="32"/>
  <c r="AX51" i="53"/>
  <c r="S51" i="53" s="1"/>
  <c r="AC51" i="53" s="1"/>
  <c r="AB52" i="53" s="1"/>
  <c r="AX24" i="53"/>
  <c r="S24" i="53" s="1"/>
  <c r="AC24" i="53" s="1"/>
  <c r="AB25" i="53" s="1"/>
  <c r="AX46" i="53"/>
  <c r="S46" i="53" s="1"/>
  <c r="AC46" i="53" s="1"/>
  <c r="AB47" i="53" s="1"/>
  <c r="AK47" i="53" s="1"/>
  <c r="AT47" i="53" s="1"/>
  <c r="AX13" i="53"/>
  <c r="S13" i="53" s="1"/>
  <c r="AC13" i="53" s="1"/>
  <c r="AB14" i="53" s="1"/>
  <c r="AK14" i="53" s="1"/>
  <c r="AT14" i="53" s="1"/>
  <c r="AJ28" i="46"/>
  <c r="AS28" i="46" s="1"/>
  <c r="AJ35" i="52"/>
  <c r="AJ5" i="97"/>
  <c r="AX40" i="86"/>
  <c r="S40" i="86" s="1"/>
  <c r="AC40" i="86" s="1"/>
  <c r="AB41" i="86" s="1"/>
  <c r="AX32" i="86"/>
  <c r="S32" i="86" s="1"/>
  <c r="AC32" i="86" s="1"/>
  <c r="AB33" i="86" s="1"/>
  <c r="AX16" i="86"/>
  <c r="S16" i="86" s="1"/>
  <c r="AC16" i="86" s="1"/>
  <c r="AB17" i="86" s="1"/>
  <c r="AX45" i="53"/>
  <c r="S45" i="53" s="1"/>
  <c r="AC45" i="53" s="1"/>
  <c r="AB46" i="53" s="1"/>
  <c r="AJ46" i="53" s="1"/>
  <c r="AX4" i="53"/>
  <c r="S4" i="53" s="1"/>
  <c r="AC4" i="53" s="1"/>
  <c r="AB5" i="53" s="1"/>
  <c r="AX41" i="86"/>
  <c r="S41" i="86" s="1"/>
  <c r="AC41" i="86" s="1"/>
  <c r="AB42" i="86" s="1"/>
  <c r="AX28" i="86"/>
  <c r="S28" i="86" s="1"/>
  <c r="AC28" i="86" s="1"/>
  <c r="AB29" i="86" s="1"/>
  <c r="AX15" i="86"/>
  <c r="S15" i="86" s="1"/>
  <c r="AC15" i="86" s="1"/>
  <c r="AB16" i="86" s="1"/>
  <c r="AX39" i="53"/>
  <c r="S39" i="53" s="1"/>
  <c r="AC39" i="53" s="1"/>
  <c r="AB40" i="53" s="1"/>
  <c r="AX11" i="53"/>
  <c r="S11" i="53" s="1"/>
  <c r="AC11" i="53" s="1"/>
  <c r="AB12" i="53" s="1"/>
  <c r="AJ45" i="93"/>
  <c r="AS45" i="93" s="1"/>
  <c r="AX42" i="86"/>
  <c r="S42" i="86" s="1"/>
  <c r="AC42" i="86" s="1"/>
  <c r="AB43" i="86" s="1"/>
  <c r="AK43" i="86" s="1"/>
  <c r="AT43" i="86" s="1"/>
  <c r="AX26" i="86"/>
  <c r="S26" i="86" s="1"/>
  <c r="AC26" i="86" s="1"/>
  <c r="AB27" i="86" s="1"/>
  <c r="AX5" i="86"/>
  <c r="S5" i="86" s="1"/>
  <c r="AC5" i="86" s="1"/>
  <c r="AB6" i="86" s="1"/>
  <c r="AJ6" i="86" s="1"/>
  <c r="AX62" i="53"/>
  <c r="S62" i="53" s="1"/>
  <c r="AC62" i="53" s="1"/>
  <c r="AB63" i="53" s="1"/>
  <c r="AX17" i="86"/>
  <c r="S17" i="86" s="1"/>
  <c r="AC17" i="86" s="1"/>
  <c r="AB18" i="86" s="1"/>
  <c r="AX11" i="86"/>
  <c r="S11" i="86" s="1"/>
  <c r="AC11" i="86" s="1"/>
  <c r="AB12" i="86" s="1"/>
  <c r="AJ24" i="52"/>
  <c r="AX47" i="53"/>
  <c r="S47" i="53" s="1"/>
  <c r="AC47" i="53" s="1"/>
  <c r="AB48" i="53" s="1"/>
  <c r="AX29" i="53"/>
  <c r="S29" i="53" s="1"/>
  <c r="AC29" i="53" s="1"/>
  <c r="AB30" i="53" s="1"/>
  <c r="AX10" i="53"/>
  <c r="S10" i="53" s="1"/>
  <c r="AC10" i="53" s="1"/>
  <c r="AB11" i="53" s="1"/>
  <c r="AX59" i="53"/>
  <c r="S59" i="53" s="1"/>
  <c r="AC59" i="53" s="1"/>
  <c r="AB60" i="53" s="1"/>
  <c r="AK60" i="53" s="1"/>
  <c r="AT60" i="53" s="1"/>
  <c r="AX44" i="53"/>
  <c r="S44" i="53" s="1"/>
  <c r="AC44" i="53" s="1"/>
  <c r="AB45" i="53" s="1"/>
  <c r="AX28" i="53"/>
  <c r="S28" i="53" s="1"/>
  <c r="AC28" i="53" s="1"/>
  <c r="AB29" i="53" s="1"/>
  <c r="AX8" i="53"/>
  <c r="S8" i="53" s="1"/>
  <c r="AC8" i="53" s="1"/>
  <c r="AB9" i="53" s="1"/>
  <c r="AX4" i="86"/>
  <c r="S4" i="86" s="1"/>
  <c r="AC4" i="86" s="1"/>
  <c r="AB5" i="86" s="1"/>
  <c r="AJ7" i="52"/>
  <c r="AS7" i="52" s="1"/>
  <c r="AJ24" i="89"/>
  <c r="AS24" i="89" s="1"/>
  <c r="AJ63" i="101"/>
  <c r="AS63" i="101" s="1"/>
  <c r="AX3" i="86"/>
  <c r="S3" i="86" s="1"/>
  <c r="AC3" i="86" s="1"/>
  <c r="AJ3" i="86" s="1"/>
  <c r="AX12" i="86"/>
  <c r="S12" i="86" s="1"/>
  <c r="AC12" i="86" s="1"/>
  <c r="AB13" i="86" s="1"/>
  <c r="AX53" i="53"/>
  <c r="S53" i="53" s="1"/>
  <c r="AC53" i="53" s="1"/>
  <c r="AB54" i="53" s="1"/>
  <c r="AX37" i="53"/>
  <c r="S37" i="53" s="1"/>
  <c r="AC37" i="53" s="1"/>
  <c r="AB38" i="53" s="1"/>
  <c r="AX20" i="53"/>
  <c r="S20" i="53" s="1"/>
  <c r="AC20" i="53" s="1"/>
  <c r="AB21" i="53" s="1"/>
  <c r="AX3" i="53"/>
  <c r="S3" i="53" s="1"/>
  <c r="AC3" i="53" s="1"/>
  <c r="AB4" i="53" s="1"/>
  <c r="AJ68" i="32"/>
  <c r="AL68" i="32" s="1"/>
  <c r="AU68" i="32" s="1"/>
  <c r="AX54" i="53"/>
  <c r="S54" i="53" s="1"/>
  <c r="AC54" i="53" s="1"/>
  <c r="AB55" i="53" s="1"/>
  <c r="AX36" i="53"/>
  <c r="S36" i="53" s="1"/>
  <c r="AC36" i="53" s="1"/>
  <c r="AB37" i="53" s="1"/>
  <c r="AX22" i="53"/>
  <c r="S22" i="53" s="1"/>
  <c r="AC22" i="53" s="1"/>
  <c r="AB23" i="53" s="1"/>
  <c r="AX12" i="53"/>
  <c r="S12" i="53" s="1"/>
  <c r="AC12" i="53" s="1"/>
  <c r="AB13" i="53" s="1"/>
  <c r="AJ41" i="101"/>
  <c r="AX10" i="86"/>
  <c r="S10" i="86" s="1"/>
  <c r="AC10" i="86" s="1"/>
  <c r="AB11" i="86" s="1"/>
  <c r="AX30" i="86"/>
  <c r="S30" i="86" s="1"/>
  <c r="AC30" i="86" s="1"/>
  <c r="AB31" i="86" s="1"/>
  <c r="AX19" i="86"/>
  <c r="S19" i="86" s="1"/>
  <c r="AC19" i="86" s="1"/>
  <c r="AB20" i="86" s="1"/>
  <c r="AK20" i="86" s="1"/>
  <c r="AT20" i="86" s="1"/>
  <c r="AX7" i="86"/>
  <c r="S7" i="86" s="1"/>
  <c r="AC7" i="86" s="1"/>
  <c r="AB8" i="86" s="1"/>
  <c r="AK13" i="105"/>
  <c r="AT13" i="105" s="1"/>
  <c r="AK14" i="86"/>
  <c r="AT14" i="86" s="1"/>
  <c r="AS48" i="93"/>
  <c r="AL48" i="93"/>
  <c r="AU48" i="93" s="1"/>
  <c r="AL63" i="32"/>
  <c r="AU63" i="32" s="1"/>
  <c r="AS63" i="32"/>
  <c r="AK6" i="47"/>
  <c r="AT6" i="47" s="1"/>
  <c r="AJ6" i="47"/>
  <c r="AK44" i="105"/>
  <c r="AT44" i="105" s="1"/>
  <c r="AJ17" i="32"/>
  <c r="AK17" i="32"/>
  <c r="AT17" i="32" s="1"/>
  <c r="K71" i="50"/>
  <c r="AP70" i="50"/>
  <c r="AR70" i="50"/>
  <c r="AO70" i="50"/>
  <c r="AN70" i="50"/>
  <c r="AQ70" i="50"/>
  <c r="AJ31" i="15"/>
  <c r="AK31" i="15"/>
  <c r="AT31" i="15" s="1"/>
  <c r="AJ19" i="89"/>
  <c r="AK19" i="89"/>
  <c r="AT19" i="89" s="1"/>
  <c r="AJ32" i="32"/>
  <c r="AK32" i="32"/>
  <c r="AT32" i="32" s="1"/>
  <c r="AS51" i="93"/>
  <c r="AL51" i="93"/>
  <c r="AU51" i="93" s="1"/>
  <c r="AJ31" i="32"/>
  <c r="AS38" i="15"/>
  <c r="AL38" i="15"/>
  <c r="AU38" i="15" s="1"/>
  <c r="AJ20" i="47"/>
  <c r="AK20" i="47"/>
  <c r="AT20" i="47" s="1"/>
  <c r="AS33" i="89"/>
  <c r="AL33" i="89"/>
  <c r="AU33" i="89" s="1"/>
  <c r="AL3" i="93"/>
  <c r="AU3" i="93" s="1"/>
  <c r="AS3" i="93"/>
  <c r="AL31" i="101"/>
  <c r="AU31" i="101" s="1"/>
  <c r="AS31" i="101"/>
  <c r="AK56" i="86"/>
  <c r="AT56" i="86" s="1"/>
  <c r="AK26" i="86"/>
  <c r="AT26" i="86" s="1"/>
  <c r="AJ40" i="52"/>
  <c r="AK40" i="52"/>
  <c r="AT40" i="52" s="1"/>
  <c r="AJ17" i="89"/>
  <c r="AK17" i="89"/>
  <c r="AT17" i="89" s="1"/>
  <c r="AJ21" i="93"/>
  <c r="AK21" i="93"/>
  <c r="AT21" i="93" s="1"/>
  <c r="AO71" i="48"/>
  <c r="K72" i="48"/>
  <c r="AP71" i="48"/>
  <c r="AR71" i="48"/>
  <c r="AN71" i="48"/>
  <c r="AQ71" i="48"/>
  <c r="AJ60" i="32"/>
  <c r="AK60" i="32"/>
  <c r="AT60" i="32" s="1"/>
  <c r="AJ42" i="97"/>
  <c r="AK42" i="97"/>
  <c r="AT42" i="97" s="1"/>
  <c r="AJ63" i="47"/>
  <c r="AJ68" i="46"/>
  <c r="AK68" i="46"/>
  <c r="AT68" i="46" s="1"/>
  <c r="AL49" i="101"/>
  <c r="AU49" i="101" s="1"/>
  <c r="AS49" i="101"/>
  <c r="AL5" i="15"/>
  <c r="AU5" i="15" s="1"/>
  <c r="AS5" i="15"/>
  <c r="AJ25" i="52"/>
  <c r="AK25" i="52"/>
  <c r="AT25" i="52" s="1"/>
  <c r="AS61" i="52"/>
  <c r="AL61" i="52"/>
  <c r="AU61" i="52" s="1"/>
  <c r="AS40" i="47"/>
  <c r="AL40" i="47"/>
  <c r="AU40" i="47" s="1"/>
  <c r="AL12" i="89"/>
  <c r="AU12" i="89" s="1"/>
  <c r="AS12" i="89"/>
  <c r="AS43" i="89"/>
  <c r="AL43" i="89"/>
  <c r="AU43" i="89" s="1"/>
  <c r="AJ68" i="101"/>
  <c r="AK68" i="101"/>
  <c r="AT68" i="101" s="1"/>
  <c r="AJ64" i="32"/>
  <c r="AK64" i="32"/>
  <c r="AT64" i="32" s="1"/>
  <c r="AL29" i="97"/>
  <c r="AU29" i="97" s="1"/>
  <c r="AS29" i="97"/>
  <c r="AS60" i="97"/>
  <c r="AL60" i="97"/>
  <c r="AU60" i="97" s="1"/>
  <c r="AJ14" i="46"/>
  <c r="AK14" i="46"/>
  <c r="AT14" i="46" s="1"/>
  <c r="AS63" i="46"/>
  <c r="AL63" i="46"/>
  <c r="AU63" i="46" s="1"/>
  <c r="AL24" i="101"/>
  <c r="AU24" i="101" s="1"/>
  <c r="AS24" i="101"/>
  <c r="AQ71" i="18"/>
  <c r="K72" i="18"/>
  <c r="AO71" i="18"/>
  <c r="AR71" i="18"/>
  <c r="AP71" i="18"/>
  <c r="AN71" i="18"/>
  <c r="AL67" i="89"/>
  <c r="AU67" i="89" s="1"/>
  <c r="AS67" i="89"/>
  <c r="AX59" i="105"/>
  <c r="S59" i="105" s="1"/>
  <c r="AC59" i="105" s="1"/>
  <c r="AB60" i="105" s="1"/>
  <c r="AX52" i="105"/>
  <c r="S52" i="105" s="1"/>
  <c r="AC52" i="105" s="1"/>
  <c r="AB53" i="105" s="1"/>
  <c r="AX42" i="105"/>
  <c r="S42" i="105" s="1"/>
  <c r="AC42" i="105" s="1"/>
  <c r="AB43" i="105" s="1"/>
  <c r="AX35" i="105"/>
  <c r="S35" i="105" s="1"/>
  <c r="AC35" i="105" s="1"/>
  <c r="AB36" i="105" s="1"/>
  <c r="AX27" i="105"/>
  <c r="S27" i="105" s="1"/>
  <c r="AC27" i="105" s="1"/>
  <c r="AB28" i="105" s="1"/>
  <c r="AX18" i="105"/>
  <c r="S18" i="105" s="1"/>
  <c r="AC18" i="105" s="1"/>
  <c r="AB19" i="105" s="1"/>
  <c r="AX14" i="105"/>
  <c r="S14" i="105" s="1"/>
  <c r="AC14" i="105" s="1"/>
  <c r="AB15" i="105" s="1"/>
  <c r="AX6" i="105"/>
  <c r="S6" i="105" s="1"/>
  <c r="AC6" i="105" s="1"/>
  <c r="AB7" i="105" s="1"/>
  <c r="AS27" i="32"/>
  <c r="AJ59" i="32"/>
  <c r="AX60" i="53"/>
  <c r="S60" i="53" s="1"/>
  <c r="AC60" i="53" s="1"/>
  <c r="AB61" i="53" s="1"/>
  <c r="AX49" i="53"/>
  <c r="S49" i="53" s="1"/>
  <c r="AC49" i="53" s="1"/>
  <c r="AB50" i="53" s="1"/>
  <c r="AX43" i="53"/>
  <c r="S43" i="53" s="1"/>
  <c r="AC43" i="53" s="1"/>
  <c r="AB44" i="53" s="1"/>
  <c r="AX35" i="53"/>
  <c r="S35" i="53" s="1"/>
  <c r="AC35" i="53" s="1"/>
  <c r="AB36" i="53" s="1"/>
  <c r="AX25" i="53"/>
  <c r="S25" i="53" s="1"/>
  <c r="AC25" i="53" s="1"/>
  <c r="AB26" i="53" s="1"/>
  <c r="AX18" i="53"/>
  <c r="S18" i="53" s="1"/>
  <c r="AC18" i="53" s="1"/>
  <c r="AB19" i="53" s="1"/>
  <c r="AX6" i="53"/>
  <c r="S6" i="53" s="1"/>
  <c r="AC6" i="53" s="1"/>
  <c r="AB7" i="53" s="1"/>
  <c r="AX15" i="53"/>
  <c r="S15" i="53" s="1"/>
  <c r="AC15" i="53" s="1"/>
  <c r="AB16" i="53" s="1"/>
  <c r="AS69" i="97"/>
  <c r="AL69" i="97"/>
  <c r="AU69" i="97" s="1"/>
  <c r="AL19" i="46"/>
  <c r="AU19" i="46" s="1"/>
  <c r="AS19" i="46"/>
  <c r="AS50" i="46"/>
  <c r="AL50" i="46"/>
  <c r="AU50" i="46" s="1"/>
  <c r="AS65" i="52"/>
  <c r="AL61" i="93"/>
  <c r="AU61" i="93" s="1"/>
  <c r="AS61" i="93"/>
  <c r="AJ36" i="46"/>
  <c r="AJ30" i="15"/>
  <c r="AS62" i="15"/>
  <c r="AL62" i="15"/>
  <c r="AU62" i="15" s="1"/>
  <c r="AL32" i="89"/>
  <c r="AU32" i="89" s="1"/>
  <c r="AS32" i="89"/>
  <c r="AJ68" i="89"/>
  <c r="AS40" i="93"/>
  <c r="AL40" i="93"/>
  <c r="AU40" i="93" s="1"/>
  <c r="AL67" i="15"/>
  <c r="AU67" i="15" s="1"/>
  <c r="AS67" i="15"/>
  <c r="AS14" i="101"/>
  <c r="AL14" i="101"/>
  <c r="AU14" i="101" s="1"/>
  <c r="AS43" i="101"/>
  <c r="AL43" i="101"/>
  <c r="AU43" i="101" s="1"/>
  <c r="AJ66" i="97"/>
  <c r="AK66" i="97"/>
  <c r="AT66" i="97" s="1"/>
  <c r="AJ20" i="46"/>
  <c r="AJ52" i="46"/>
  <c r="AJ42" i="15"/>
  <c r="AK42" i="15"/>
  <c r="AT42" i="15" s="1"/>
  <c r="AJ36" i="52"/>
  <c r="AK36" i="52"/>
  <c r="AT36" i="52" s="1"/>
  <c r="AJ41" i="47"/>
  <c r="AK41" i="47"/>
  <c r="AT41" i="47" s="1"/>
  <c r="AJ25" i="89"/>
  <c r="AK25" i="89"/>
  <c r="AT25" i="89" s="1"/>
  <c r="AJ17" i="93"/>
  <c r="AK17" i="93"/>
  <c r="AT17" i="93" s="1"/>
  <c r="AJ42" i="101"/>
  <c r="AK42" i="101"/>
  <c r="AT42" i="101" s="1"/>
  <c r="AR71" i="10"/>
  <c r="AN71" i="10"/>
  <c r="K72" i="10"/>
  <c r="AP71" i="10"/>
  <c r="AO71" i="10"/>
  <c r="AQ71" i="10"/>
  <c r="AJ39" i="32"/>
  <c r="AK39" i="32"/>
  <c r="AT39" i="32" s="1"/>
  <c r="AJ46" i="97"/>
  <c r="AK46" i="97"/>
  <c r="AT46" i="97" s="1"/>
  <c r="AK11" i="46"/>
  <c r="AT11" i="46" s="1"/>
  <c r="AJ11" i="46"/>
  <c r="AJ21" i="52"/>
  <c r="AL53" i="52"/>
  <c r="AU53" i="52" s="1"/>
  <c r="AS53" i="52"/>
  <c r="AJ15" i="101"/>
  <c r="AS37" i="101"/>
  <c r="AL18" i="32"/>
  <c r="AU18" i="32" s="1"/>
  <c r="AS18" i="32"/>
  <c r="AJ49" i="32"/>
  <c r="AJ6" i="97"/>
  <c r="AK6" i="97"/>
  <c r="AT6" i="97" s="1"/>
  <c r="AJ38" i="52"/>
  <c r="AK38" i="52"/>
  <c r="AT38" i="52" s="1"/>
  <c r="AJ25" i="47"/>
  <c r="AK25" i="47"/>
  <c r="AT25" i="47" s="1"/>
  <c r="AS60" i="47"/>
  <c r="AL60" i="47"/>
  <c r="AU60" i="47" s="1"/>
  <c r="AJ4" i="93"/>
  <c r="AK4" i="93"/>
  <c r="AT4" i="93" s="1"/>
  <c r="AL3" i="101"/>
  <c r="AU3" i="101" s="1"/>
  <c r="AS3" i="101"/>
  <c r="AS25" i="97"/>
  <c r="AL25" i="97"/>
  <c r="AU25" i="97" s="1"/>
  <c r="AS55" i="97"/>
  <c r="AL55" i="97"/>
  <c r="AU55" i="97" s="1"/>
  <c r="AL12" i="46"/>
  <c r="AU12" i="46" s="1"/>
  <c r="AX66" i="86"/>
  <c r="S66" i="86" s="1"/>
  <c r="AC66" i="86" s="1"/>
  <c r="AB67" i="86" s="1"/>
  <c r="AX54" i="86"/>
  <c r="S54" i="86" s="1"/>
  <c r="AC54" i="86" s="1"/>
  <c r="AB55" i="86" s="1"/>
  <c r="AX47" i="86"/>
  <c r="S47" i="86" s="1"/>
  <c r="AC47" i="86" s="1"/>
  <c r="AB48" i="86" s="1"/>
  <c r="AX38" i="86"/>
  <c r="S38" i="86" s="1"/>
  <c r="AC38" i="86" s="1"/>
  <c r="AB39" i="86" s="1"/>
  <c r="AX31" i="86"/>
  <c r="S31" i="86" s="1"/>
  <c r="AC31" i="86" s="1"/>
  <c r="AB32" i="86" s="1"/>
  <c r="AX22" i="86"/>
  <c r="S22" i="86" s="1"/>
  <c r="AC22" i="86" s="1"/>
  <c r="AB23" i="86" s="1"/>
  <c r="AX18" i="86"/>
  <c r="S18" i="86" s="1"/>
  <c r="AC18" i="86" s="1"/>
  <c r="AB19" i="86" s="1"/>
  <c r="AX9" i="86"/>
  <c r="S9" i="86" s="1"/>
  <c r="AC9" i="86" s="1"/>
  <c r="AB10" i="86" s="1"/>
  <c r="AS17" i="46"/>
  <c r="AL17" i="46"/>
  <c r="AU17" i="46" s="1"/>
  <c r="AJ39" i="15"/>
  <c r="AK39" i="15"/>
  <c r="AT39" i="15" s="1"/>
  <c r="AJ46" i="52"/>
  <c r="AK46" i="52"/>
  <c r="AT46" i="52" s="1"/>
  <c r="AJ42" i="47"/>
  <c r="AK42" i="47"/>
  <c r="AT42" i="47" s="1"/>
  <c r="AJ27" i="89"/>
  <c r="AK27" i="89"/>
  <c r="AT27" i="89" s="1"/>
  <c r="AJ34" i="93"/>
  <c r="AK34" i="93"/>
  <c r="AT34" i="93" s="1"/>
  <c r="AJ12" i="101"/>
  <c r="AK12" i="101"/>
  <c r="AT12" i="101" s="1"/>
  <c r="AJ16" i="32"/>
  <c r="AK16" i="32"/>
  <c r="AT16" i="32" s="1"/>
  <c r="AJ50" i="97"/>
  <c r="AK50" i="97"/>
  <c r="AT50" i="97" s="1"/>
  <c r="AB4" i="46"/>
  <c r="AJ3" i="46"/>
  <c r="AJ24" i="46"/>
  <c r="AS14" i="15"/>
  <c r="AL14" i="15"/>
  <c r="AU14" i="15" s="1"/>
  <c r="AK27" i="105"/>
  <c r="AT27" i="105" s="1"/>
  <c r="AL52" i="93"/>
  <c r="AU52" i="93" s="1"/>
  <c r="AS52" i="93"/>
  <c r="AK45" i="53"/>
  <c r="AT45" i="53" s="1"/>
  <c r="AK13" i="53"/>
  <c r="AT13" i="53" s="1"/>
  <c r="AJ64" i="97"/>
  <c r="AK64" i="97"/>
  <c r="AT64" i="97" s="1"/>
  <c r="AJ14" i="47"/>
  <c r="AL54" i="32"/>
  <c r="AU54" i="32" s="1"/>
  <c r="AS54" i="32"/>
  <c r="AJ28" i="52"/>
  <c r="AK28" i="52"/>
  <c r="AT28" i="52" s="1"/>
  <c r="AJ64" i="47"/>
  <c r="AK64" i="47"/>
  <c r="AT64" i="47" s="1"/>
  <c r="AS14" i="89"/>
  <c r="AL14" i="89"/>
  <c r="AU14" i="89" s="1"/>
  <c r="AS24" i="93"/>
  <c r="AJ10" i="46"/>
  <c r="AK10" i="46"/>
  <c r="AT10" i="46" s="1"/>
  <c r="AS54" i="46"/>
  <c r="AL54" i="46"/>
  <c r="AU54" i="46" s="1"/>
  <c r="AS34" i="89"/>
  <c r="AL34" i="89"/>
  <c r="AU34" i="89" s="1"/>
  <c r="AJ30" i="52"/>
  <c r="AK30" i="52"/>
  <c r="AT30" i="52" s="1"/>
  <c r="AL9" i="15"/>
  <c r="AU9" i="15" s="1"/>
  <c r="AS9" i="15"/>
  <c r="AS55" i="93"/>
  <c r="AL55" i="93"/>
  <c r="AU55" i="93" s="1"/>
  <c r="AK50" i="86"/>
  <c r="AT50" i="86" s="1"/>
  <c r="AK16" i="86"/>
  <c r="AT16" i="86" s="1"/>
  <c r="AK11" i="101"/>
  <c r="AT11" i="101" s="1"/>
  <c r="AJ11" i="101"/>
  <c r="AL43" i="15"/>
  <c r="AU43" i="15" s="1"/>
  <c r="AS43" i="15"/>
  <c r="AS23" i="93"/>
  <c r="AL23" i="93"/>
  <c r="AU23" i="93" s="1"/>
  <c r="AJ67" i="32"/>
  <c r="AK67" i="32"/>
  <c r="AT67" i="32" s="1"/>
  <c r="AS29" i="47"/>
  <c r="AL29" i="47"/>
  <c r="AU29" i="47" s="1"/>
  <c r="AS43" i="52"/>
  <c r="AL43" i="52"/>
  <c r="AU43" i="52" s="1"/>
  <c r="AS24" i="47"/>
  <c r="AL24" i="47"/>
  <c r="AU24" i="47" s="1"/>
  <c r="AS55" i="47"/>
  <c r="AL55" i="47"/>
  <c r="AU55" i="47" s="1"/>
  <c r="AX66" i="105"/>
  <c r="S66" i="105" s="1"/>
  <c r="AC66" i="105" s="1"/>
  <c r="AB67" i="105" s="1"/>
  <c r="AX50" i="105"/>
  <c r="S50" i="105" s="1"/>
  <c r="AC50" i="105" s="1"/>
  <c r="AB51" i="105" s="1"/>
  <c r="AX44" i="105"/>
  <c r="S44" i="105" s="1"/>
  <c r="AC44" i="105" s="1"/>
  <c r="AB45" i="105" s="1"/>
  <c r="AX24" i="105"/>
  <c r="S24" i="105" s="1"/>
  <c r="AC24" i="105" s="1"/>
  <c r="AB25" i="105" s="1"/>
  <c r="AX17" i="105"/>
  <c r="S17" i="105" s="1"/>
  <c r="AC17" i="105" s="1"/>
  <c r="AB18" i="105" s="1"/>
  <c r="AX10" i="105"/>
  <c r="S10" i="105" s="1"/>
  <c r="AC10" i="105" s="1"/>
  <c r="AB11" i="105" s="1"/>
  <c r="AX11" i="105"/>
  <c r="S11" i="105" s="1"/>
  <c r="AC11" i="105" s="1"/>
  <c r="AB12" i="105" s="1"/>
  <c r="AL25" i="93"/>
  <c r="AU25" i="93" s="1"/>
  <c r="AS25" i="93"/>
  <c r="AS59" i="93"/>
  <c r="AL59" i="93"/>
  <c r="AU59" i="93" s="1"/>
  <c r="AS18" i="101"/>
  <c r="AL51" i="101"/>
  <c r="AU51" i="101" s="1"/>
  <c r="AS51" i="101"/>
  <c r="AS22" i="97"/>
  <c r="AL22" i="97"/>
  <c r="AU22" i="97" s="1"/>
  <c r="AS51" i="97"/>
  <c r="AL51" i="97"/>
  <c r="AU51" i="97" s="1"/>
  <c r="AX64" i="53"/>
  <c r="S64" i="53" s="1"/>
  <c r="AC64" i="53" s="1"/>
  <c r="AB65" i="53" s="1"/>
  <c r="AX58" i="53"/>
  <c r="S58" i="53" s="1"/>
  <c r="AC58" i="53" s="1"/>
  <c r="AB59" i="53" s="1"/>
  <c r="AX52" i="53"/>
  <c r="S52" i="53" s="1"/>
  <c r="AC52" i="53" s="1"/>
  <c r="AB53" i="53" s="1"/>
  <c r="AX41" i="53"/>
  <c r="S41" i="53" s="1"/>
  <c r="AC41" i="53" s="1"/>
  <c r="AB42" i="53" s="1"/>
  <c r="AX34" i="53"/>
  <c r="S34" i="53" s="1"/>
  <c r="AC34" i="53" s="1"/>
  <c r="AB35" i="53" s="1"/>
  <c r="AX27" i="53"/>
  <c r="S27" i="53" s="1"/>
  <c r="AC27" i="53" s="1"/>
  <c r="AB28" i="53" s="1"/>
  <c r="AX19" i="53"/>
  <c r="S19" i="53" s="1"/>
  <c r="AC19" i="53" s="1"/>
  <c r="AB20" i="53" s="1"/>
  <c r="AX5" i="53"/>
  <c r="S5" i="53" s="1"/>
  <c r="AC5" i="53" s="1"/>
  <c r="AB6" i="53" s="1"/>
  <c r="AX7" i="53"/>
  <c r="S7" i="53" s="1"/>
  <c r="AC7" i="53" s="1"/>
  <c r="AB8" i="53" s="1"/>
  <c r="K71" i="54"/>
  <c r="AQ70" i="54"/>
  <c r="AO70" i="54"/>
  <c r="AR70" i="54"/>
  <c r="AN70" i="54"/>
  <c r="AP70" i="54"/>
  <c r="AJ10" i="101"/>
  <c r="AJ4" i="15"/>
  <c r="AK4" i="15"/>
  <c r="AT4" i="15" s="1"/>
  <c r="AJ8" i="52"/>
  <c r="AK8" i="52"/>
  <c r="AT8" i="52" s="1"/>
  <c r="AL45" i="52"/>
  <c r="AU45" i="52" s="1"/>
  <c r="AL26" i="47"/>
  <c r="AU26" i="47" s="1"/>
  <c r="AS26" i="47"/>
  <c r="AL57" i="47"/>
  <c r="AU57" i="47" s="1"/>
  <c r="AS57" i="47"/>
  <c r="AK12" i="93"/>
  <c r="AT12" i="93" s="1"/>
  <c r="AJ12" i="93"/>
  <c r="AS23" i="32"/>
  <c r="AL23" i="32"/>
  <c r="AU23" i="32" s="1"/>
  <c r="AJ68" i="97"/>
  <c r="AK68" i="97"/>
  <c r="AT68" i="97" s="1"/>
  <c r="AS45" i="97"/>
  <c r="AL45" i="97"/>
  <c r="AU45" i="97" s="1"/>
  <c r="K72" i="96"/>
  <c r="AR71" i="96"/>
  <c r="AP71" i="96"/>
  <c r="AQ71" i="96"/>
  <c r="AN71" i="96"/>
  <c r="AO71" i="96"/>
  <c r="AS69" i="52"/>
  <c r="AL69" i="52"/>
  <c r="AU69" i="52" s="1"/>
  <c r="K72" i="90"/>
  <c r="AO71" i="90"/>
  <c r="AN71" i="90"/>
  <c r="AP71" i="90"/>
  <c r="AR71" i="90"/>
  <c r="AQ71" i="90"/>
  <c r="AJ16" i="89"/>
  <c r="AS26" i="97"/>
  <c r="AL26" i="97"/>
  <c r="AU26" i="97" s="1"/>
  <c r="AJ47" i="15"/>
  <c r="AK47" i="15"/>
  <c r="AT47" i="15" s="1"/>
  <c r="AJ42" i="52"/>
  <c r="AK42" i="52"/>
  <c r="AT42" i="52" s="1"/>
  <c r="AJ49" i="47"/>
  <c r="AK49" i="47"/>
  <c r="AT49" i="47" s="1"/>
  <c r="AJ30" i="89"/>
  <c r="AK30" i="89"/>
  <c r="AT30" i="89" s="1"/>
  <c r="AJ28" i="93"/>
  <c r="AK28" i="93"/>
  <c r="AT28" i="93" s="1"/>
  <c r="AS66" i="52"/>
  <c r="AL66" i="52"/>
  <c r="AU66" i="52" s="1"/>
  <c r="AJ53" i="101"/>
  <c r="AK53" i="101"/>
  <c r="AT53" i="101" s="1"/>
  <c r="AJ50" i="32"/>
  <c r="AK50" i="32"/>
  <c r="AT50" i="32" s="1"/>
  <c r="AJ57" i="97"/>
  <c r="AK57" i="97"/>
  <c r="AT57" i="97" s="1"/>
  <c r="AJ21" i="46"/>
  <c r="AK21" i="46"/>
  <c r="AT21" i="46" s="1"/>
  <c r="AL62" i="46"/>
  <c r="AU62" i="46" s="1"/>
  <c r="AS62" i="46"/>
  <c r="AL16" i="46"/>
  <c r="AU16" i="46" s="1"/>
  <c r="AS16" i="46"/>
  <c r="AS24" i="15"/>
  <c r="AL24" i="15"/>
  <c r="AU24" i="15" s="1"/>
  <c r="AL57" i="15"/>
  <c r="AU57" i="15" s="1"/>
  <c r="AS57" i="15"/>
  <c r="AJ16" i="47"/>
  <c r="AS50" i="47"/>
  <c r="AS55" i="89"/>
  <c r="AL55" i="89"/>
  <c r="AU55" i="89" s="1"/>
  <c r="AJ27" i="93"/>
  <c r="AL58" i="93"/>
  <c r="AU58" i="93" s="1"/>
  <c r="AS58" i="93"/>
  <c r="AQ71" i="92"/>
  <c r="AR71" i="92"/>
  <c r="AO71" i="92"/>
  <c r="K72" i="92"/>
  <c r="AP71" i="92"/>
  <c r="AN71" i="92"/>
  <c r="AJ24" i="97"/>
  <c r="AK24" i="97"/>
  <c r="AT24" i="97" s="1"/>
  <c r="AJ56" i="97"/>
  <c r="K72" i="83"/>
  <c r="AP71" i="83"/>
  <c r="AR71" i="83"/>
  <c r="AN71" i="83"/>
  <c r="AO71" i="83"/>
  <c r="AQ71" i="83"/>
  <c r="AS8" i="46"/>
  <c r="AJ67" i="46"/>
  <c r="AL32" i="52"/>
  <c r="AU32" i="52" s="1"/>
  <c r="AS32" i="52"/>
  <c r="AS58" i="89"/>
  <c r="AL58" i="89"/>
  <c r="AU58" i="89" s="1"/>
  <c r="AS5" i="97"/>
  <c r="AL5" i="97"/>
  <c r="AU5" i="97" s="1"/>
  <c r="AK7" i="15"/>
  <c r="AT7" i="15" s="1"/>
  <c r="AJ7" i="15"/>
  <c r="AS48" i="15"/>
  <c r="AL48" i="15"/>
  <c r="AU48" i="15" s="1"/>
  <c r="AJ48" i="52"/>
  <c r="AK48" i="52"/>
  <c r="AT48" i="52" s="1"/>
  <c r="AK5" i="89"/>
  <c r="AT5" i="89" s="1"/>
  <c r="AJ5" i="89"/>
  <c r="AS42" i="89"/>
  <c r="AL42" i="89"/>
  <c r="AU42" i="89" s="1"/>
  <c r="AJ4" i="101"/>
  <c r="AK4" i="101"/>
  <c r="AT4" i="101" s="1"/>
  <c r="AS39" i="101"/>
  <c r="AL39" i="101"/>
  <c r="AU39" i="101" s="1"/>
  <c r="AJ14" i="32"/>
  <c r="AL34" i="32"/>
  <c r="AU34" i="32" s="1"/>
  <c r="AS34" i="32"/>
  <c r="AJ68" i="47"/>
  <c r="AL56" i="52"/>
  <c r="AU56" i="52" s="1"/>
  <c r="AS56" i="52"/>
  <c r="AS30" i="101"/>
  <c r="AL30" i="101"/>
  <c r="AU30" i="101" s="1"/>
  <c r="AK46" i="86"/>
  <c r="AT46" i="86" s="1"/>
  <c r="AJ40" i="86"/>
  <c r="AK40" i="86"/>
  <c r="AT40" i="86" s="1"/>
  <c r="AK24" i="86"/>
  <c r="AT24" i="86" s="1"/>
  <c r="AB4" i="86"/>
  <c r="AJ51" i="15"/>
  <c r="AK51" i="15"/>
  <c r="AT51" i="15" s="1"/>
  <c r="AJ55" i="52"/>
  <c r="AK55" i="52"/>
  <c r="AT55" i="52" s="1"/>
  <c r="AJ52" i="47"/>
  <c r="AK52" i="47"/>
  <c r="AT52" i="47" s="1"/>
  <c r="AJ36" i="89"/>
  <c r="AK36" i="89"/>
  <c r="AT36" i="89" s="1"/>
  <c r="AJ36" i="93"/>
  <c r="AK36" i="93"/>
  <c r="AT36" i="93" s="1"/>
  <c r="AJ23" i="101"/>
  <c r="AK23" i="101"/>
  <c r="AT23" i="101" s="1"/>
  <c r="AJ10" i="32"/>
  <c r="AK10" i="32"/>
  <c r="AT10" i="32" s="1"/>
  <c r="AJ58" i="97"/>
  <c r="AK58" i="97"/>
  <c r="AT58" i="97" s="1"/>
  <c r="AK6" i="46"/>
  <c r="AT6" i="46" s="1"/>
  <c r="AJ6" i="46"/>
  <c r="AJ10" i="15"/>
  <c r="AJ22" i="47"/>
  <c r="AL37" i="32"/>
  <c r="AU37" i="32" s="1"/>
  <c r="AS37" i="32"/>
  <c r="AL12" i="15"/>
  <c r="AU12" i="15" s="1"/>
  <c r="AS12" i="15"/>
  <c r="AL53" i="15"/>
  <c r="AU53" i="15" s="1"/>
  <c r="AS53" i="15"/>
  <c r="AK38" i="105"/>
  <c r="AT38" i="105" s="1"/>
  <c r="AJ13" i="97"/>
  <c r="AK13" i="97"/>
  <c r="AT13" i="97" s="1"/>
  <c r="AK9" i="53"/>
  <c r="AT9" i="53" s="1"/>
  <c r="AJ15" i="47"/>
  <c r="AK15" i="47"/>
  <c r="AT15" i="47" s="1"/>
  <c r="AL47" i="32"/>
  <c r="AU47" i="32" s="1"/>
  <c r="AS47" i="32"/>
  <c r="AJ34" i="47"/>
  <c r="AK34" i="47"/>
  <c r="AT34" i="47" s="1"/>
  <c r="AJ34" i="101"/>
  <c r="AK34" i="101"/>
  <c r="AT34" i="101" s="1"/>
  <c r="AJ36" i="97"/>
  <c r="AK36" i="97"/>
  <c r="AT36" i="97" s="1"/>
  <c r="AS40" i="46"/>
  <c r="AL40" i="46"/>
  <c r="AU40" i="46" s="1"/>
  <c r="AK4" i="47"/>
  <c r="AT4" i="47" s="1"/>
  <c r="AJ4" i="47"/>
  <c r="AS62" i="32"/>
  <c r="AL62" i="32"/>
  <c r="AU62" i="32" s="1"/>
  <c r="AL16" i="15"/>
  <c r="AU16" i="15" s="1"/>
  <c r="AS16" i="15"/>
  <c r="AS49" i="15"/>
  <c r="AL49" i="15"/>
  <c r="AU49" i="15" s="1"/>
  <c r="AL43" i="47"/>
  <c r="AU43" i="47" s="1"/>
  <c r="AS43" i="47"/>
  <c r="AL48" i="89"/>
  <c r="AU48" i="89" s="1"/>
  <c r="AS48" i="89"/>
  <c r="AJ15" i="97"/>
  <c r="AK15" i="97"/>
  <c r="AT15" i="97" s="1"/>
  <c r="AL48" i="97"/>
  <c r="AU48" i="97" s="1"/>
  <c r="AS48" i="97"/>
  <c r="K72" i="95"/>
  <c r="AR71" i="95"/>
  <c r="AP71" i="95"/>
  <c r="AO71" i="95"/>
  <c r="AQ71" i="95"/>
  <c r="AN71" i="95"/>
  <c r="AS27" i="15"/>
  <c r="AL27" i="15"/>
  <c r="AU27" i="15" s="1"/>
  <c r="AL63" i="101"/>
  <c r="AU63" i="101" s="1"/>
  <c r="AJ33" i="86"/>
  <c r="AK33" i="86"/>
  <c r="AT33" i="86" s="1"/>
  <c r="AJ12" i="86"/>
  <c r="AK12" i="86"/>
  <c r="AT12" i="86" s="1"/>
  <c r="AJ33" i="15"/>
  <c r="AK33" i="15"/>
  <c r="AT33" i="15" s="1"/>
  <c r="AJ39" i="47"/>
  <c r="AK39" i="47"/>
  <c r="AT39" i="47" s="1"/>
  <c r="AK7" i="47"/>
  <c r="AT7" i="47" s="1"/>
  <c r="AJ7" i="47"/>
  <c r="AJ64" i="101"/>
  <c r="AK64" i="101"/>
  <c r="AT64" i="101" s="1"/>
  <c r="AS40" i="101"/>
  <c r="AL40" i="101"/>
  <c r="AU40" i="101" s="1"/>
  <c r="AR71" i="41"/>
  <c r="AN71" i="41"/>
  <c r="AQ71" i="41"/>
  <c r="AO71" i="41"/>
  <c r="K72" i="41"/>
  <c r="AP71" i="41"/>
  <c r="AL38" i="32"/>
  <c r="AU38" i="32" s="1"/>
  <c r="AS38" i="32"/>
  <c r="AS29" i="15"/>
  <c r="AL29" i="15"/>
  <c r="AU29" i="15" s="1"/>
  <c r="AS60" i="15"/>
  <c r="AL60" i="15"/>
  <c r="AU60" i="15" s="1"/>
  <c r="AX57" i="105"/>
  <c r="S57" i="105" s="1"/>
  <c r="AC57" i="105" s="1"/>
  <c r="AB58" i="105" s="1"/>
  <c r="AX34" i="105"/>
  <c r="S34" i="105" s="1"/>
  <c r="AC34" i="105" s="1"/>
  <c r="AB35" i="105" s="1"/>
  <c r="AS33" i="52"/>
  <c r="AL33" i="52"/>
  <c r="AU33" i="52" s="1"/>
  <c r="AJ12" i="47"/>
  <c r="AK12" i="47"/>
  <c r="AT12" i="47" s="1"/>
  <c r="AS46" i="47"/>
  <c r="AL46" i="47"/>
  <c r="AU46" i="47" s="1"/>
  <c r="AL21" i="89"/>
  <c r="AU21" i="89" s="1"/>
  <c r="AS21" i="89"/>
  <c r="AS52" i="89"/>
  <c r="AL52" i="89"/>
  <c r="AU52" i="89" s="1"/>
  <c r="AJ65" i="32"/>
  <c r="AK65" i="32"/>
  <c r="AT65" i="32" s="1"/>
  <c r="AS37" i="97"/>
  <c r="AP72" i="44"/>
  <c r="AO72" i="44"/>
  <c r="AN72" i="44"/>
  <c r="K73" i="44"/>
  <c r="AR72" i="44"/>
  <c r="AQ72" i="44"/>
  <c r="AS18" i="46"/>
  <c r="AL18" i="46"/>
  <c r="AU18" i="46" s="1"/>
  <c r="AL49" i="46"/>
  <c r="AU49" i="46" s="1"/>
  <c r="AS49" i="46"/>
  <c r="AR70" i="43"/>
  <c r="K71" i="43"/>
  <c r="AP70" i="43"/>
  <c r="AO70" i="43"/>
  <c r="AQ70" i="43"/>
  <c r="AN70" i="43"/>
  <c r="AL57" i="101"/>
  <c r="AU57" i="101" s="1"/>
  <c r="AS57" i="101"/>
  <c r="AS8" i="15"/>
  <c r="AL8" i="15"/>
  <c r="AU8" i="15" s="1"/>
  <c r="AK13" i="89"/>
  <c r="AT13" i="89" s="1"/>
  <c r="AJ13" i="89"/>
  <c r="AS39" i="89"/>
  <c r="AL39" i="89"/>
  <c r="AU39" i="89" s="1"/>
  <c r="AX65" i="105"/>
  <c r="S65" i="105" s="1"/>
  <c r="AC65" i="105" s="1"/>
  <c r="AB66" i="105" s="1"/>
  <c r="AX58" i="105"/>
  <c r="S58" i="105" s="1"/>
  <c r="AC58" i="105" s="1"/>
  <c r="AB59" i="105" s="1"/>
  <c r="AX49" i="105"/>
  <c r="S49" i="105" s="1"/>
  <c r="AC49" i="105" s="1"/>
  <c r="AB50" i="105" s="1"/>
  <c r="AX40" i="105"/>
  <c r="S40" i="105" s="1"/>
  <c r="AC40" i="105" s="1"/>
  <c r="AB41" i="105" s="1"/>
  <c r="AX32" i="105"/>
  <c r="S32" i="105" s="1"/>
  <c r="AC32" i="105" s="1"/>
  <c r="AB33" i="105" s="1"/>
  <c r="AX29" i="105"/>
  <c r="S29" i="105" s="1"/>
  <c r="AC29" i="105" s="1"/>
  <c r="AB30" i="105" s="1"/>
  <c r="AX20" i="105"/>
  <c r="S20" i="105" s="1"/>
  <c r="AC20" i="105" s="1"/>
  <c r="AB21" i="105" s="1"/>
  <c r="AX13" i="105"/>
  <c r="S13" i="105" s="1"/>
  <c r="AC13" i="105" s="1"/>
  <c r="AB14" i="105" s="1"/>
  <c r="AL33" i="32"/>
  <c r="AU33" i="32" s="1"/>
  <c r="AS33" i="32"/>
  <c r="AL61" i="32"/>
  <c r="AU61" i="32" s="1"/>
  <c r="AS61" i="32"/>
  <c r="AR71" i="98"/>
  <c r="AQ71" i="98"/>
  <c r="K72" i="98"/>
  <c r="AO71" i="98"/>
  <c r="AN71" i="98"/>
  <c r="AP71" i="98"/>
  <c r="AX61" i="53"/>
  <c r="S61" i="53" s="1"/>
  <c r="AC61" i="53" s="1"/>
  <c r="AB62" i="53" s="1"/>
  <c r="AX57" i="53"/>
  <c r="S57" i="53" s="1"/>
  <c r="AC57" i="53" s="1"/>
  <c r="AB58" i="53" s="1"/>
  <c r="AX48" i="53"/>
  <c r="S48" i="53" s="1"/>
  <c r="AC48" i="53" s="1"/>
  <c r="AB49" i="53" s="1"/>
  <c r="AX42" i="53"/>
  <c r="S42" i="53" s="1"/>
  <c r="AC42" i="53" s="1"/>
  <c r="AB43" i="53" s="1"/>
  <c r="AX33" i="53"/>
  <c r="S33" i="53" s="1"/>
  <c r="AC33" i="53" s="1"/>
  <c r="AB34" i="53" s="1"/>
  <c r="AX23" i="53"/>
  <c r="S23" i="53" s="1"/>
  <c r="AC23" i="53" s="1"/>
  <c r="AB24" i="53" s="1"/>
  <c r="AX16" i="53"/>
  <c r="S16" i="53" s="1"/>
  <c r="AC16" i="53" s="1"/>
  <c r="AB17" i="53" s="1"/>
  <c r="AX9" i="53"/>
  <c r="S9" i="53" s="1"/>
  <c r="AC9" i="53" s="1"/>
  <c r="AB10" i="53" s="1"/>
  <c r="AL28" i="46"/>
  <c r="AU28" i="46" s="1"/>
  <c r="AS57" i="46"/>
  <c r="AL57" i="46"/>
  <c r="AU57" i="46" s="1"/>
  <c r="AS44" i="47"/>
  <c r="AL44" i="47"/>
  <c r="AU44" i="47" s="1"/>
  <c r="AL3" i="15"/>
  <c r="AU3" i="15" s="1"/>
  <c r="AS3" i="15"/>
  <c r="AJ12" i="52"/>
  <c r="AK12" i="52"/>
  <c r="AT12" i="52" s="1"/>
  <c r="AJ10" i="89"/>
  <c r="AK10" i="89"/>
  <c r="AT10" i="89" s="1"/>
  <c r="AJ18" i="93"/>
  <c r="AK18" i="93"/>
  <c r="AT18" i="93" s="1"/>
  <c r="AJ49" i="93"/>
  <c r="AL19" i="101"/>
  <c r="AU19" i="101" s="1"/>
  <c r="AS19" i="101"/>
  <c r="AS50" i="101"/>
  <c r="AL50" i="101"/>
  <c r="AU50" i="101" s="1"/>
  <c r="AL26" i="46"/>
  <c r="AU26" i="46" s="1"/>
  <c r="AS26" i="46"/>
  <c r="AL64" i="46"/>
  <c r="AU64" i="46" s="1"/>
  <c r="AS64" i="46"/>
  <c r="AJ55" i="15"/>
  <c r="AK55" i="15"/>
  <c r="AT55" i="15" s="1"/>
  <c r="AJ52" i="52"/>
  <c r="AK52" i="52"/>
  <c r="AT52" i="52" s="1"/>
  <c r="AJ56" i="47"/>
  <c r="AK56" i="47"/>
  <c r="AT56" i="47" s="1"/>
  <c r="AJ38" i="89"/>
  <c r="AK38" i="89"/>
  <c r="AT38" i="89" s="1"/>
  <c r="AJ37" i="93"/>
  <c r="AK37" i="93"/>
  <c r="AT37" i="93" s="1"/>
  <c r="AJ60" i="101"/>
  <c r="AK60" i="101"/>
  <c r="AT60" i="101" s="1"/>
  <c r="AJ56" i="32"/>
  <c r="AK56" i="32"/>
  <c r="AT56" i="32" s="1"/>
  <c r="AJ63" i="97"/>
  <c r="AK63" i="97"/>
  <c r="AT63" i="97" s="1"/>
  <c r="AJ29" i="46"/>
  <c r="AK29" i="46"/>
  <c r="AT29" i="46" s="1"/>
  <c r="AJ29" i="52"/>
  <c r="AS66" i="15"/>
  <c r="AL66" i="15"/>
  <c r="AU66" i="15" s="1"/>
  <c r="AJ5" i="101"/>
  <c r="AS46" i="101"/>
  <c r="AL46" i="101"/>
  <c r="AU46" i="101" s="1"/>
  <c r="AJ24" i="32"/>
  <c r="AL57" i="32"/>
  <c r="AU57" i="32" s="1"/>
  <c r="AS57" i="32"/>
  <c r="AS35" i="47"/>
  <c r="AL35" i="47"/>
  <c r="AU35" i="47" s="1"/>
  <c r="AJ19" i="93"/>
  <c r="AJ53" i="93"/>
  <c r="AS9" i="101"/>
  <c r="AL9" i="101"/>
  <c r="AU9" i="101" s="1"/>
  <c r="AJ31" i="97"/>
  <c r="AJ65" i="97"/>
  <c r="K72" i="51"/>
  <c r="AR71" i="51"/>
  <c r="AP71" i="51"/>
  <c r="AQ71" i="51"/>
  <c r="AN71" i="51"/>
  <c r="AO71" i="51"/>
  <c r="AX60" i="86"/>
  <c r="S60" i="86" s="1"/>
  <c r="AC60" i="86" s="1"/>
  <c r="AB61" i="86" s="1"/>
  <c r="AX52" i="86"/>
  <c r="S52" i="86" s="1"/>
  <c r="AC52" i="86" s="1"/>
  <c r="AB53" i="86" s="1"/>
  <c r="AX44" i="86"/>
  <c r="S44" i="86" s="1"/>
  <c r="AC44" i="86" s="1"/>
  <c r="AB45" i="86" s="1"/>
  <c r="AX37" i="86"/>
  <c r="S37" i="86" s="1"/>
  <c r="AC37" i="86" s="1"/>
  <c r="AB38" i="86" s="1"/>
  <c r="AX29" i="86"/>
  <c r="S29" i="86" s="1"/>
  <c r="AC29" i="86" s="1"/>
  <c r="AB30" i="86" s="1"/>
  <c r="AX20" i="86"/>
  <c r="S20" i="86" s="1"/>
  <c r="AC20" i="86" s="1"/>
  <c r="AB21" i="86" s="1"/>
  <c r="AX14" i="86"/>
  <c r="S14" i="86" s="1"/>
  <c r="AC14" i="86" s="1"/>
  <c r="AB15" i="86" s="1"/>
  <c r="AL60" i="46"/>
  <c r="AU60" i="46" s="1"/>
  <c r="AS60" i="46"/>
  <c r="AJ56" i="15"/>
  <c r="AK56" i="15"/>
  <c r="AT56" i="15" s="1"/>
  <c r="AJ62" i="52"/>
  <c r="AK62" i="52"/>
  <c r="AT62" i="52" s="1"/>
  <c r="AJ59" i="47"/>
  <c r="AK59" i="47"/>
  <c r="AT59" i="47" s="1"/>
  <c r="AJ45" i="89"/>
  <c r="AK45" i="89"/>
  <c r="AT45" i="89" s="1"/>
  <c r="AJ46" i="93"/>
  <c r="AK46" i="93"/>
  <c r="AT46" i="93" s="1"/>
  <c r="AJ32" i="101"/>
  <c r="AK32" i="101"/>
  <c r="AT32" i="101" s="1"/>
  <c r="AJ20" i="32"/>
  <c r="AK20" i="32"/>
  <c r="AT20" i="32" s="1"/>
  <c r="AJ25" i="46"/>
  <c r="AK25" i="46"/>
  <c r="AT25" i="46" s="1"/>
  <c r="K72" i="102"/>
  <c r="AR71" i="102"/>
  <c r="AO71" i="102"/>
  <c r="AN71" i="102"/>
  <c r="AP71" i="102"/>
  <c r="AQ71" i="102"/>
  <c r="AL11" i="89"/>
  <c r="AU11" i="89" s="1"/>
  <c r="AS11" i="89"/>
  <c r="AL28" i="32"/>
  <c r="AU28" i="32" s="1"/>
  <c r="AS28" i="32"/>
  <c r="AL34" i="52"/>
  <c r="AU34" i="52" s="1"/>
  <c r="AS34" i="52"/>
  <c r="AS47" i="47"/>
  <c r="AL47" i="47"/>
  <c r="AU47" i="47" s="1"/>
  <c r="AS38" i="97"/>
  <c r="AL38" i="97"/>
  <c r="AU38" i="97" s="1"/>
  <c r="AJ5" i="93"/>
  <c r="AK5" i="93"/>
  <c r="AT5" i="93" s="1"/>
  <c r="AL31" i="93"/>
  <c r="AU31" i="93" s="1"/>
  <c r="AS31" i="93"/>
  <c r="AJ69" i="32"/>
  <c r="AK69" i="32"/>
  <c r="AT69" i="32" s="1"/>
  <c r="AS45" i="32"/>
  <c r="AL45" i="32"/>
  <c r="AU45" i="32" s="1"/>
  <c r="AS28" i="89"/>
  <c r="AL28" i="89"/>
  <c r="AU28" i="89" s="1"/>
  <c r="AS5" i="32"/>
  <c r="AL5" i="32"/>
  <c r="AU5" i="32" s="1"/>
  <c r="AS37" i="15"/>
  <c r="AL37" i="15"/>
  <c r="AU37" i="15" s="1"/>
  <c r="AJ11" i="52"/>
  <c r="AK11" i="52"/>
  <c r="AT11" i="52" s="1"/>
  <c r="AS51" i="52"/>
  <c r="AL51" i="52"/>
  <c r="AU51" i="52" s="1"/>
  <c r="AS31" i="47"/>
  <c r="AL31" i="47"/>
  <c r="AU31" i="47" s="1"/>
  <c r="AK68" i="105"/>
  <c r="AT68" i="105" s="1"/>
  <c r="AJ56" i="105"/>
  <c r="AK56" i="105"/>
  <c r="AT56" i="105" s="1"/>
  <c r="AK49" i="105"/>
  <c r="AT49" i="105" s="1"/>
  <c r="AX39" i="105"/>
  <c r="S39" i="105" s="1"/>
  <c r="AC39" i="105" s="1"/>
  <c r="AB40" i="105" s="1"/>
  <c r="AX33" i="105"/>
  <c r="S33" i="105" s="1"/>
  <c r="AC33" i="105" s="1"/>
  <c r="AB34" i="105" s="1"/>
  <c r="AX23" i="105"/>
  <c r="S23" i="105" s="1"/>
  <c r="AC23" i="105" s="1"/>
  <c r="AB24" i="105" s="1"/>
  <c r="AX16" i="105"/>
  <c r="S16" i="105" s="1"/>
  <c r="AC16" i="105" s="1"/>
  <c r="AB17" i="105" s="1"/>
  <c r="AX4" i="105"/>
  <c r="S4" i="105" s="1"/>
  <c r="AC4" i="105" s="1"/>
  <c r="AB5" i="105" s="1"/>
  <c r="AS30" i="93"/>
  <c r="AL30" i="93"/>
  <c r="AU30" i="93" s="1"/>
  <c r="AS63" i="93"/>
  <c r="AL63" i="93"/>
  <c r="AU63" i="93" s="1"/>
  <c r="AS28" i="101"/>
  <c r="AL28" i="101"/>
  <c r="AU28" i="101" s="1"/>
  <c r="AL59" i="101"/>
  <c r="AU59" i="101" s="1"/>
  <c r="AS59" i="101"/>
  <c r="AO71" i="104"/>
  <c r="AN71" i="104"/>
  <c r="K72" i="104"/>
  <c r="AR71" i="104"/>
  <c r="AP71" i="104"/>
  <c r="AQ71" i="104"/>
  <c r="AS27" i="97"/>
  <c r="AL27" i="97"/>
  <c r="AU27" i="97" s="1"/>
  <c r="AS62" i="97"/>
  <c r="AL62" i="97"/>
  <c r="AU62" i="97" s="1"/>
  <c r="AR71" i="91"/>
  <c r="AO71" i="91"/>
  <c r="AQ71" i="91"/>
  <c r="K72" i="91"/>
  <c r="AN71" i="91"/>
  <c r="AP71" i="91"/>
  <c r="AJ63" i="53"/>
  <c r="AK63" i="53"/>
  <c r="AT63" i="53" s="1"/>
  <c r="AK40" i="53"/>
  <c r="AT40" i="53" s="1"/>
  <c r="AK12" i="53"/>
  <c r="AT12" i="53" s="1"/>
  <c r="AJ12" i="53"/>
  <c r="AJ19" i="52"/>
  <c r="AK19" i="52"/>
  <c r="AT19" i="52" s="1"/>
  <c r="AL49" i="52"/>
  <c r="AU49" i="52" s="1"/>
  <c r="AS49" i="52"/>
  <c r="AS32" i="47"/>
  <c r="AL32" i="47"/>
  <c r="AU32" i="47" s="1"/>
  <c r="AJ69" i="89"/>
  <c r="AK69" i="89"/>
  <c r="AT69" i="89" s="1"/>
  <c r="AS64" i="93"/>
  <c r="AL64" i="93"/>
  <c r="AU64" i="93" s="1"/>
  <c r="AN71" i="82"/>
  <c r="K72" i="82"/>
  <c r="AR71" i="82"/>
  <c r="AO71" i="82"/>
  <c r="AP71" i="82"/>
  <c r="AQ71" i="82"/>
  <c r="AL30" i="32"/>
  <c r="AU30" i="32" s="1"/>
  <c r="AS30" i="32"/>
  <c r="AJ69" i="86"/>
  <c r="AK69" i="86"/>
  <c r="AT69" i="86" s="1"/>
  <c r="AL21" i="97"/>
  <c r="AU21" i="97" s="1"/>
  <c r="AS21" i="97"/>
  <c r="AS52" i="97"/>
  <c r="AL52" i="97"/>
  <c r="AU52" i="97" s="1"/>
  <c r="AJ69" i="46"/>
  <c r="AK69" i="46"/>
  <c r="AT69" i="46" s="1"/>
  <c r="AS22" i="93"/>
  <c r="AL22" i="93"/>
  <c r="AU22" i="93" s="1"/>
  <c r="AJ64" i="15"/>
  <c r="AK64" i="15"/>
  <c r="AT64" i="15" s="1"/>
  <c r="AJ59" i="52"/>
  <c r="AK59" i="52"/>
  <c r="AT59" i="52" s="1"/>
  <c r="AJ46" i="89"/>
  <c r="AK46" i="89"/>
  <c r="AT46" i="89" s="1"/>
  <c r="AJ42" i="93"/>
  <c r="AK42" i="93"/>
  <c r="AT42" i="93" s="1"/>
  <c r="AJ6" i="101"/>
  <c r="AK6" i="101"/>
  <c r="AT6" i="101" s="1"/>
  <c r="AQ71" i="35"/>
  <c r="K72" i="35"/>
  <c r="AO71" i="35"/>
  <c r="AP71" i="35"/>
  <c r="AR71" i="35"/>
  <c r="AN71" i="35"/>
  <c r="AJ37" i="46"/>
  <c r="AK37" i="46"/>
  <c r="AT37" i="46" s="1"/>
  <c r="AL45" i="46"/>
  <c r="AU45" i="46" s="1"/>
  <c r="AS45" i="46"/>
  <c r="AL61" i="15"/>
  <c r="AU61" i="15" s="1"/>
  <c r="AS61" i="15"/>
  <c r="AJ15" i="93"/>
  <c r="AL61" i="46"/>
  <c r="AU61" i="46" s="1"/>
  <c r="AS61" i="46"/>
  <c r="AJ32" i="15"/>
  <c r="AJ67" i="47"/>
  <c r="AK67" i="47"/>
  <c r="AT67" i="47" s="1"/>
  <c r="AS27" i="47"/>
  <c r="AL27" i="47"/>
  <c r="AU27" i="47" s="1"/>
  <c r="AS58" i="47"/>
  <c r="AL58" i="47"/>
  <c r="AU58" i="47" s="1"/>
  <c r="AS35" i="89"/>
  <c r="AL35" i="89"/>
  <c r="AU35" i="89" s="1"/>
  <c r="AK9" i="93"/>
  <c r="AT9" i="93" s="1"/>
  <c r="AJ9" i="93"/>
  <c r="AS35" i="93"/>
  <c r="AL35" i="93"/>
  <c r="AU35" i="93" s="1"/>
  <c r="AS33" i="97"/>
  <c r="AJ67" i="97"/>
  <c r="AS65" i="15"/>
  <c r="AL65" i="15"/>
  <c r="AU65" i="15" s="1"/>
  <c r="AL23" i="46"/>
  <c r="AU23" i="46" s="1"/>
  <c r="AS23" i="46"/>
  <c r="AS36" i="47"/>
  <c r="AL36" i="47"/>
  <c r="AU36" i="47" s="1"/>
  <c r="AS32" i="93"/>
  <c r="AL32" i="93"/>
  <c r="AU32" i="93" s="1"/>
  <c r="AR70" i="42"/>
  <c r="AO70" i="42"/>
  <c r="AP70" i="42"/>
  <c r="K71" i="42"/>
  <c r="AN70" i="42"/>
  <c r="AQ70" i="42"/>
  <c r="AS25" i="15"/>
  <c r="AL25" i="15"/>
  <c r="AU25" i="15" s="1"/>
  <c r="AS58" i="15"/>
  <c r="AL58" i="15"/>
  <c r="AU58" i="15" s="1"/>
  <c r="AS54" i="52"/>
  <c r="AL54" i="52"/>
  <c r="AU54" i="52" s="1"/>
  <c r="AJ18" i="89"/>
  <c r="AS50" i="89"/>
  <c r="AL50" i="89"/>
  <c r="AU50" i="89" s="1"/>
  <c r="AS45" i="101"/>
  <c r="AL45" i="101"/>
  <c r="AU45" i="101" s="1"/>
  <c r="AJ11" i="32"/>
  <c r="AS43" i="32"/>
  <c r="AL43" i="32"/>
  <c r="AU43" i="32" s="1"/>
  <c r="AL10" i="97"/>
  <c r="AU10" i="97" s="1"/>
  <c r="AS10" i="97"/>
  <c r="AS30" i="46"/>
  <c r="AL30" i="46"/>
  <c r="AU30" i="46" s="1"/>
  <c r="AL53" i="47"/>
  <c r="AU53" i="47" s="1"/>
  <c r="AS53" i="47"/>
  <c r="AL44" i="32"/>
  <c r="AU44" i="32" s="1"/>
  <c r="AS44" i="32"/>
  <c r="AJ62" i="86"/>
  <c r="AK62" i="86"/>
  <c r="AT62" i="86" s="1"/>
  <c r="AK52" i="86"/>
  <c r="AT52" i="86" s="1"/>
  <c r="AK29" i="86"/>
  <c r="AT29" i="86" s="1"/>
  <c r="AK22" i="86"/>
  <c r="AT22" i="86" s="1"/>
  <c r="AK5" i="86"/>
  <c r="AT5" i="86" s="1"/>
  <c r="AJ66" i="32"/>
  <c r="AK66" i="32"/>
  <c r="AT66" i="32" s="1"/>
  <c r="AJ13" i="52"/>
  <c r="AK13" i="52"/>
  <c r="AT13" i="52" s="1"/>
  <c r="AK10" i="47"/>
  <c r="AT10" i="47" s="1"/>
  <c r="AJ10" i="47"/>
  <c r="AJ51" i="89"/>
  <c r="AK51" i="89"/>
  <c r="AT51" i="89" s="1"/>
  <c r="AJ54" i="93"/>
  <c r="AK54" i="93"/>
  <c r="AT54" i="93" s="1"/>
  <c r="AJ38" i="101"/>
  <c r="AK38" i="101"/>
  <c r="AT38" i="101" s="1"/>
  <c r="AJ29" i="32"/>
  <c r="AK29" i="32"/>
  <c r="AT29" i="32" s="1"/>
  <c r="AJ11" i="97"/>
  <c r="AK11" i="97"/>
  <c r="AT11" i="97" s="1"/>
  <c r="AJ31" i="46"/>
  <c r="AK31" i="46"/>
  <c r="AT31" i="46" s="1"/>
  <c r="AL44" i="15"/>
  <c r="AU44" i="15" s="1"/>
  <c r="AS44" i="15"/>
  <c r="AS47" i="89"/>
  <c r="AL47" i="89"/>
  <c r="AU47" i="89" s="1"/>
  <c r="AJ41" i="97"/>
  <c r="K72" i="55"/>
  <c r="AN71" i="55"/>
  <c r="AP71" i="55"/>
  <c r="AR71" i="55"/>
  <c r="AO71" i="55"/>
  <c r="AQ71" i="55"/>
  <c r="AS35" i="15"/>
  <c r="AL35" i="15"/>
  <c r="AU35" i="15" s="1"/>
  <c r="AJ3" i="32"/>
  <c r="AB4" i="32"/>
  <c r="AS19" i="15"/>
  <c r="AL19" i="15"/>
  <c r="AU19" i="15" s="1"/>
  <c r="AJ20" i="93"/>
  <c r="AK20" i="93"/>
  <c r="AT20" i="93" s="1"/>
  <c r="AS47" i="97"/>
  <c r="AL47" i="97"/>
  <c r="AU47" i="97" s="1"/>
  <c r="AK29" i="53"/>
  <c r="AT29" i="53" s="1"/>
  <c r="AS35" i="52"/>
  <c r="AL35" i="52"/>
  <c r="AU35" i="52" s="1"/>
  <c r="AS50" i="15"/>
  <c r="AL50" i="15"/>
  <c r="AU50" i="15" s="1"/>
  <c r="AJ65" i="93"/>
  <c r="AL17" i="101"/>
  <c r="AU17" i="101" s="1"/>
  <c r="AS17" i="101"/>
  <c r="AL47" i="101"/>
  <c r="AU47" i="101" s="1"/>
  <c r="AS47" i="101"/>
  <c r="AJ66" i="101"/>
  <c r="AL41" i="52"/>
  <c r="AU41" i="52" s="1"/>
  <c r="AS41" i="52"/>
  <c r="AJ19" i="47"/>
  <c r="AS54" i="47"/>
  <c r="AL54" i="47"/>
  <c r="AU54" i="47" s="1"/>
  <c r="AL31" i="89"/>
  <c r="AU31" i="89" s="1"/>
  <c r="AS31" i="89"/>
  <c r="AS64" i="89"/>
  <c r="AL64" i="89"/>
  <c r="AU64" i="89" s="1"/>
  <c r="AJ12" i="97"/>
  <c r="AK12" i="97"/>
  <c r="AT12" i="97" s="1"/>
  <c r="AS44" i="97"/>
  <c r="AL44" i="97"/>
  <c r="AU44" i="97" s="1"/>
  <c r="AL27" i="46"/>
  <c r="AU27" i="46" s="1"/>
  <c r="AS27" i="46"/>
  <c r="AP71" i="85"/>
  <c r="AR71" i="85"/>
  <c r="AQ71" i="85"/>
  <c r="K72" i="85"/>
  <c r="AN71" i="85"/>
  <c r="AO71" i="85"/>
  <c r="AJ16" i="52"/>
  <c r="AK16" i="52"/>
  <c r="AT16" i="52" s="1"/>
  <c r="AR71" i="99"/>
  <c r="AN71" i="99"/>
  <c r="AO71" i="99"/>
  <c r="AQ71" i="99"/>
  <c r="AP71" i="99"/>
  <c r="K72" i="99"/>
  <c r="AS7" i="89"/>
  <c r="AL7" i="89"/>
  <c r="AU7" i="89" s="1"/>
  <c r="AL44" i="89"/>
  <c r="AU44" i="89" s="1"/>
  <c r="AS44" i="89"/>
  <c r="AX60" i="105"/>
  <c r="S60" i="105" s="1"/>
  <c r="AC60" i="105" s="1"/>
  <c r="AB61" i="105" s="1"/>
  <c r="AX53" i="105"/>
  <c r="S53" i="105" s="1"/>
  <c r="AC53" i="105" s="1"/>
  <c r="AB54" i="105" s="1"/>
  <c r="AX46" i="105"/>
  <c r="S46" i="105" s="1"/>
  <c r="AC46" i="105" s="1"/>
  <c r="AB47" i="105" s="1"/>
  <c r="AX41" i="105"/>
  <c r="S41" i="105" s="1"/>
  <c r="AC41" i="105" s="1"/>
  <c r="AB42" i="105" s="1"/>
  <c r="AX30" i="105"/>
  <c r="S30" i="105" s="1"/>
  <c r="AC30" i="105" s="1"/>
  <c r="AB31" i="105" s="1"/>
  <c r="AX25" i="105"/>
  <c r="S25" i="105" s="1"/>
  <c r="AC25" i="105" s="1"/>
  <c r="AB26" i="105" s="1"/>
  <c r="AX8" i="105"/>
  <c r="S8" i="105" s="1"/>
  <c r="AC8" i="105" s="1"/>
  <c r="AB9" i="105" s="1"/>
  <c r="AL40" i="32"/>
  <c r="AU40" i="32" s="1"/>
  <c r="AS40" i="32"/>
  <c r="AQ70" i="45"/>
  <c r="AR70" i="45"/>
  <c r="AP70" i="45"/>
  <c r="K71" i="45"/>
  <c r="AO70" i="45"/>
  <c r="AN70" i="45"/>
  <c r="AX67" i="53"/>
  <c r="S67" i="53" s="1"/>
  <c r="AC67" i="53" s="1"/>
  <c r="AB68" i="53" s="1"/>
  <c r="AX56" i="53"/>
  <c r="S56" i="53" s="1"/>
  <c r="AC56" i="53" s="1"/>
  <c r="AB57" i="53" s="1"/>
  <c r="AX50" i="53"/>
  <c r="S50" i="53" s="1"/>
  <c r="AC50" i="53" s="1"/>
  <c r="AB51" i="53" s="1"/>
  <c r="AX40" i="53"/>
  <c r="S40" i="53" s="1"/>
  <c r="AC40" i="53" s="1"/>
  <c r="AB41" i="53" s="1"/>
  <c r="AX30" i="53"/>
  <c r="S30" i="53" s="1"/>
  <c r="AC30" i="53" s="1"/>
  <c r="AB31" i="53" s="1"/>
  <c r="AX21" i="53"/>
  <c r="S21" i="53" s="1"/>
  <c r="AC21" i="53" s="1"/>
  <c r="AB22" i="53" s="1"/>
  <c r="AX17" i="53"/>
  <c r="S17" i="53" s="1"/>
  <c r="AC17" i="53" s="1"/>
  <c r="AB18" i="53" s="1"/>
  <c r="AX14" i="53"/>
  <c r="S14" i="53" s="1"/>
  <c r="AC14" i="53" s="1"/>
  <c r="AB15" i="53" s="1"/>
  <c r="AL5" i="46"/>
  <c r="AU5" i="46" s="1"/>
  <c r="AS5" i="46"/>
  <c r="AS35" i="46"/>
  <c r="AL35" i="46"/>
  <c r="AU35" i="46" s="1"/>
  <c r="AS36" i="15"/>
  <c r="AL36" i="15"/>
  <c r="AU36" i="15" s="1"/>
  <c r="AJ8" i="89"/>
  <c r="AS17" i="15"/>
  <c r="AL17" i="15"/>
  <c r="AU17" i="15" s="1"/>
  <c r="AJ63" i="89"/>
  <c r="AK63" i="89"/>
  <c r="AT63" i="89" s="1"/>
  <c r="AS49" i="89"/>
  <c r="AL49" i="89"/>
  <c r="AU49" i="89" s="1"/>
  <c r="AS26" i="93"/>
  <c r="AL26" i="93"/>
  <c r="AU26" i="93" s="1"/>
  <c r="AS60" i="93"/>
  <c r="AL60" i="93"/>
  <c r="AU60" i="93" s="1"/>
  <c r="AL26" i="101"/>
  <c r="AU26" i="101" s="1"/>
  <c r="AS26" i="101"/>
  <c r="AL58" i="101"/>
  <c r="AU58" i="101" s="1"/>
  <c r="AS58" i="101"/>
  <c r="AJ66" i="46"/>
  <c r="AK66" i="46"/>
  <c r="AT66" i="46" s="1"/>
  <c r="AS34" i="46"/>
  <c r="AL34" i="46"/>
  <c r="AU34" i="46" s="1"/>
  <c r="AJ15" i="52"/>
  <c r="AK15" i="52"/>
  <c r="AT15" i="52" s="1"/>
  <c r="AK8" i="47"/>
  <c r="AT8" i="47" s="1"/>
  <c r="AJ8" i="47"/>
  <c r="AJ57" i="89"/>
  <c r="AK57" i="89"/>
  <c r="AT57" i="89" s="1"/>
  <c r="AJ50" i="93"/>
  <c r="AK50" i="93"/>
  <c r="AT50" i="93" s="1"/>
  <c r="AJ16" i="101"/>
  <c r="AK16" i="101"/>
  <c r="AT16" i="101" s="1"/>
  <c r="AJ6" i="32"/>
  <c r="AK6" i="32"/>
  <c r="AT6" i="32" s="1"/>
  <c r="AJ3" i="97"/>
  <c r="AB4" i="97"/>
  <c r="AJ42" i="46"/>
  <c r="AK42" i="46"/>
  <c r="AT42" i="46" s="1"/>
  <c r="AS7" i="46"/>
  <c r="AL7" i="46"/>
  <c r="AU7" i="46" s="1"/>
  <c r="AB4" i="52"/>
  <c r="AJ3" i="52"/>
  <c r="AS37" i="52"/>
  <c r="AL37" i="52"/>
  <c r="AU37" i="52" s="1"/>
  <c r="AJ62" i="47"/>
  <c r="AK62" i="47"/>
  <c r="AT62" i="47" s="1"/>
  <c r="AJ69" i="101"/>
  <c r="AK69" i="101"/>
  <c r="AT69" i="101" s="1"/>
  <c r="AJ20" i="101"/>
  <c r="AS54" i="101"/>
  <c r="AL54" i="101"/>
  <c r="AU54" i="101" s="1"/>
  <c r="AP71" i="16"/>
  <c r="AR71" i="16"/>
  <c r="K72" i="16"/>
  <c r="AO71" i="16"/>
  <c r="AQ71" i="16"/>
  <c r="AN71" i="16"/>
  <c r="AR71" i="100"/>
  <c r="K72" i="100"/>
  <c r="AN71" i="100"/>
  <c r="AO71" i="100"/>
  <c r="AP71" i="100"/>
  <c r="AQ71" i="100"/>
  <c r="AS35" i="32"/>
  <c r="AL35" i="32"/>
  <c r="AU35" i="32" s="1"/>
  <c r="AR71" i="103"/>
  <c r="AO71" i="103"/>
  <c r="AN71" i="103"/>
  <c r="AP71" i="103"/>
  <c r="K72" i="103"/>
  <c r="AQ71" i="103"/>
  <c r="AS45" i="47"/>
  <c r="AS29" i="93"/>
  <c r="AL29" i="93"/>
  <c r="AU29" i="93" s="1"/>
  <c r="AS62" i="93"/>
  <c r="AS40" i="97"/>
  <c r="AL40" i="97"/>
  <c r="AU40" i="97" s="1"/>
  <c r="AK64" i="86"/>
  <c r="AT64" i="86" s="1"/>
  <c r="AK36" i="86"/>
  <c r="AT36" i="86" s="1"/>
  <c r="AJ27" i="86"/>
  <c r="AK27" i="86"/>
  <c r="AT27" i="86" s="1"/>
  <c r="AK9" i="86"/>
  <c r="AT9" i="86" s="1"/>
  <c r="AK13" i="86"/>
  <c r="AT13" i="86" s="1"/>
  <c r="AJ13" i="86"/>
  <c r="AJ19" i="97"/>
  <c r="AJ13" i="15"/>
  <c r="AK13" i="15"/>
  <c r="AT13" i="15" s="1"/>
  <c r="AJ6" i="52"/>
  <c r="AK6" i="52"/>
  <c r="AT6" i="52" s="1"/>
  <c r="AJ18" i="47"/>
  <c r="AK18" i="47"/>
  <c r="AT18" i="47" s="1"/>
  <c r="AJ60" i="89"/>
  <c r="AK60" i="89"/>
  <c r="AT60" i="89" s="1"/>
  <c r="AJ68" i="93"/>
  <c r="AK68" i="93"/>
  <c r="AT68" i="93" s="1"/>
  <c r="AJ48" i="101"/>
  <c r="AK48" i="101"/>
  <c r="AT48" i="101" s="1"/>
  <c r="AJ36" i="32"/>
  <c r="AK36" i="32"/>
  <c r="AT36" i="32" s="1"/>
  <c r="AJ17" i="97"/>
  <c r="AK17" i="97"/>
  <c r="AT17" i="97" s="1"/>
  <c r="AJ41" i="46"/>
  <c r="AK41" i="46"/>
  <c r="AT41" i="46" s="1"/>
  <c r="K72" i="84"/>
  <c r="AP71" i="84"/>
  <c r="AQ71" i="84"/>
  <c r="AR71" i="84"/>
  <c r="AN71" i="84"/>
  <c r="AO71" i="84"/>
  <c r="AL62" i="101"/>
  <c r="AU62" i="101" s="1"/>
  <c r="AS62" i="101"/>
  <c r="AJ20" i="52"/>
  <c r="AK20" i="52"/>
  <c r="AT20" i="52" s="1"/>
  <c r="AJ69" i="93"/>
  <c r="AK69" i="93"/>
  <c r="AT69" i="93" s="1"/>
  <c r="AL33" i="101"/>
  <c r="AU33" i="101" s="1"/>
  <c r="AS33" i="101"/>
  <c r="AL48" i="47"/>
  <c r="AU48" i="47" s="1"/>
  <c r="AK20" i="105"/>
  <c r="AT20" i="105" s="1"/>
  <c r="AL44" i="101"/>
  <c r="AU44" i="101" s="1"/>
  <c r="AS44" i="101"/>
  <c r="AK23" i="53"/>
  <c r="AT23" i="53" s="1"/>
  <c r="AJ67" i="101"/>
  <c r="AK67" i="101"/>
  <c r="AT67" i="101" s="1"/>
  <c r="AS28" i="15"/>
  <c r="AL28" i="15"/>
  <c r="AU28" i="15" s="1"/>
  <c r="AS59" i="15"/>
  <c r="AL59" i="15"/>
  <c r="AU59" i="15" s="1"/>
  <c r="AJ16" i="93"/>
  <c r="AK16" i="93"/>
  <c r="AT16" i="93" s="1"/>
  <c r="AS38" i="93"/>
  <c r="AL38" i="93"/>
  <c r="AU38" i="93" s="1"/>
  <c r="AL25" i="101"/>
  <c r="AU25" i="101" s="1"/>
  <c r="AS25" i="101"/>
  <c r="AS56" i="101"/>
  <c r="AL56" i="101"/>
  <c r="AU56" i="101" s="1"/>
  <c r="AS22" i="32"/>
  <c r="AL22" i="32"/>
  <c r="AU22" i="32" s="1"/>
  <c r="AS53" i="32"/>
  <c r="AL53" i="32"/>
  <c r="AU53" i="32" s="1"/>
  <c r="AJ14" i="97"/>
  <c r="AK14" i="97"/>
  <c r="AT14" i="97" s="1"/>
  <c r="AS21" i="15"/>
  <c r="AL21" i="15"/>
  <c r="AU21" i="15" s="1"/>
  <c r="AQ71" i="94"/>
  <c r="K72" i="94"/>
  <c r="AO71" i="94"/>
  <c r="AR71" i="94"/>
  <c r="AP71" i="94"/>
  <c r="AN71" i="94"/>
  <c r="AS6" i="15"/>
  <c r="AL6" i="15"/>
  <c r="AU6" i="15" s="1"/>
  <c r="AS45" i="15"/>
  <c r="AL45" i="15"/>
  <c r="AU45" i="15" s="1"/>
  <c r="AJ26" i="52"/>
  <c r="AK26" i="52"/>
  <c r="AT26" i="52" s="1"/>
  <c r="AS58" i="52"/>
  <c r="AL58" i="52"/>
  <c r="AU58" i="52" s="1"/>
  <c r="AS37" i="47"/>
  <c r="AL37" i="47"/>
  <c r="AU37" i="47" s="1"/>
  <c r="AK57" i="105"/>
  <c r="AT57" i="105" s="1"/>
  <c r="AK39" i="105"/>
  <c r="AT39" i="105" s="1"/>
  <c r="AJ22" i="105"/>
  <c r="AX68" i="105"/>
  <c r="S68" i="105" s="1"/>
  <c r="AC68" i="105" s="1"/>
  <c r="AB69" i="105" s="1"/>
  <c r="AX64" i="105"/>
  <c r="S64" i="105" s="1"/>
  <c r="AC64" i="105" s="1"/>
  <c r="AB65" i="105" s="1"/>
  <c r="AX9" i="105"/>
  <c r="S9" i="105" s="1"/>
  <c r="AC9" i="105" s="1"/>
  <c r="AB10" i="105" s="1"/>
  <c r="AS43" i="93"/>
  <c r="AL43" i="93"/>
  <c r="AU43" i="93" s="1"/>
  <c r="AS66" i="47"/>
  <c r="AL66" i="47"/>
  <c r="AU66" i="47" s="1"/>
  <c r="AL35" i="101"/>
  <c r="AU35" i="101" s="1"/>
  <c r="AS35" i="101"/>
  <c r="AS39" i="97"/>
  <c r="AL39" i="97"/>
  <c r="AU39" i="97" s="1"/>
  <c r="AJ66" i="53"/>
  <c r="AK66" i="53"/>
  <c r="AT66" i="53" s="1"/>
  <c r="AK52" i="53"/>
  <c r="AT52" i="53" s="1"/>
  <c r="AJ39" i="53"/>
  <c r="AK39" i="53"/>
  <c r="AT39" i="53" s="1"/>
  <c r="AK33" i="53"/>
  <c r="AT33" i="53" s="1"/>
  <c r="AK25" i="53"/>
  <c r="AT25" i="53" s="1"/>
  <c r="AK5" i="53"/>
  <c r="AT5" i="53" s="1"/>
  <c r="AJ69" i="53"/>
  <c r="AK69" i="53"/>
  <c r="AT69" i="53" s="1"/>
  <c r="AJ27" i="52"/>
  <c r="AL57" i="52"/>
  <c r="AU57" i="52" s="1"/>
  <c r="AS57" i="52"/>
  <c r="AJ38" i="47"/>
  <c r="AL42" i="32"/>
  <c r="AU42" i="32" s="1"/>
  <c r="AS42" i="32"/>
  <c r="AS61" i="89"/>
  <c r="AL61" i="89"/>
  <c r="AU61" i="89" s="1"/>
  <c r="AS30" i="97"/>
  <c r="AL30" i="97"/>
  <c r="AU30" i="97" s="1"/>
  <c r="AL61" i="97"/>
  <c r="AU61" i="97" s="1"/>
  <c r="AS61" i="97"/>
  <c r="AJ39" i="52"/>
  <c r="AL21" i="32"/>
  <c r="AU21" i="32" s="1"/>
  <c r="AP71" i="49"/>
  <c r="K72" i="49"/>
  <c r="AO71" i="49"/>
  <c r="AQ71" i="49"/>
  <c r="AR71" i="49"/>
  <c r="AN71" i="49"/>
  <c r="AJ11" i="15"/>
  <c r="AK11" i="15"/>
  <c r="AT11" i="15" s="1"/>
  <c r="AK9" i="52"/>
  <c r="AT9" i="52" s="1"/>
  <c r="AJ9" i="52"/>
  <c r="AK11" i="47"/>
  <c r="AT11" i="47" s="1"/>
  <c r="AJ11" i="47"/>
  <c r="AN71" i="88"/>
  <c r="AR71" i="88"/>
  <c r="K72" i="88"/>
  <c r="AO71" i="88"/>
  <c r="AQ71" i="88"/>
  <c r="AP71" i="88"/>
  <c r="AJ65" i="89"/>
  <c r="AK65" i="89"/>
  <c r="AT65" i="89" s="1"/>
  <c r="AJ57" i="93"/>
  <c r="AK57" i="93"/>
  <c r="AT57" i="93" s="1"/>
  <c r="AJ21" i="101"/>
  <c r="AK21" i="101"/>
  <c r="AT21" i="101" s="1"/>
  <c r="AK7" i="32"/>
  <c r="AT7" i="32" s="1"/>
  <c r="AJ7" i="32"/>
  <c r="AJ23" i="97"/>
  <c r="AK23" i="97"/>
  <c r="AT23" i="97" s="1"/>
  <c r="AJ53" i="46"/>
  <c r="AK53" i="46"/>
  <c r="AT53" i="46" s="1"/>
  <c r="AJ17" i="52"/>
  <c r="AS41" i="101"/>
  <c r="AL41" i="101"/>
  <c r="AU41" i="101" s="1"/>
  <c r="AS15" i="15"/>
  <c r="AL15" i="15"/>
  <c r="AU15" i="15" s="1"/>
  <c r="AS40" i="15"/>
  <c r="AL40" i="15"/>
  <c r="AU40" i="15" s="1"/>
  <c r="AJ64" i="52"/>
  <c r="AK64" i="52"/>
  <c r="AT64" i="52" s="1"/>
  <c r="AJ65" i="47"/>
  <c r="AK65" i="47"/>
  <c r="AT65" i="47" s="1"/>
  <c r="AJ33" i="47"/>
  <c r="AJ6" i="89"/>
  <c r="AK6" i="89"/>
  <c r="AT6" i="89" s="1"/>
  <c r="AS41" i="89"/>
  <c r="AL41" i="89"/>
  <c r="AU41" i="89" s="1"/>
  <c r="AS14" i="93"/>
  <c r="AL14" i="93"/>
  <c r="AU14" i="93" s="1"/>
  <c r="AS44" i="93"/>
  <c r="AQ71" i="11"/>
  <c r="AO71" i="11"/>
  <c r="AN71" i="11"/>
  <c r="AP71" i="11"/>
  <c r="K72" i="11"/>
  <c r="AR71" i="11"/>
  <c r="AJ67" i="52"/>
  <c r="AS43" i="97"/>
  <c r="AL43" i="97"/>
  <c r="AU43" i="97" s="1"/>
  <c r="AS39" i="46"/>
  <c r="AL39" i="46"/>
  <c r="AU39" i="46" s="1"/>
  <c r="AS47" i="46"/>
  <c r="AL47" i="46"/>
  <c r="AU47" i="46" s="1"/>
  <c r="AJ61" i="47"/>
  <c r="AL13" i="101"/>
  <c r="AU13" i="101" s="1"/>
  <c r="AS13" i="101"/>
  <c r="AL34" i="15"/>
  <c r="AU34" i="15" s="1"/>
  <c r="AS34" i="15"/>
  <c r="AJ14" i="52"/>
  <c r="AK14" i="52"/>
  <c r="AT14" i="52" s="1"/>
  <c r="AJ63" i="52"/>
  <c r="AS26" i="89"/>
  <c r="AL26" i="89"/>
  <c r="AU26" i="89" s="1"/>
  <c r="AS59" i="89"/>
  <c r="AL59" i="89"/>
  <c r="AU59" i="89" s="1"/>
  <c r="AS22" i="101"/>
  <c r="AL22" i="101"/>
  <c r="AU22" i="101" s="1"/>
  <c r="AJ52" i="101"/>
  <c r="AL19" i="32"/>
  <c r="AU19" i="32" s="1"/>
  <c r="AS19" i="32"/>
  <c r="AL51" i="32"/>
  <c r="AU51" i="32" s="1"/>
  <c r="AS51" i="32"/>
  <c r="AL56" i="46"/>
  <c r="AU56" i="46" s="1"/>
  <c r="AS56" i="46"/>
  <c r="AS53" i="89"/>
  <c r="AL53" i="89"/>
  <c r="AU53" i="89" s="1"/>
  <c r="AJ68" i="86"/>
  <c r="AK68" i="86"/>
  <c r="AT68" i="86" s="1"/>
  <c r="AK59" i="86"/>
  <c r="AT59" i="86" s="1"/>
  <c r="AJ49" i="86"/>
  <c r="AK49" i="86"/>
  <c r="AT49" i="86" s="1"/>
  <c r="AJ41" i="86"/>
  <c r="AK41" i="86"/>
  <c r="AT41" i="86" s="1"/>
  <c r="AJ34" i="86"/>
  <c r="AK34" i="86"/>
  <c r="AT34" i="86" s="1"/>
  <c r="AJ28" i="86"/>
  <c r="AK28" i="86"/>
  <c r="AT28" i="86" s="1"/>
  <c r="AK18" i="86"/>
  <c r="AT18" i="86" s="1"/>
  <c r="AJ11" i="86"/>
  <c r="AK11" i="86"/>
  <c r="AT11" i="86" s="1"/>
  <c r="AK7" i="86"/>
  <c r="AT7" i="86" s="1"/>
  <c r="AJ18" i="15"/>
  <c r="AK18" i="15"/>
  <c r="AT18" i="15" s="1"/>
  <c r="AJ23" i="52"/>
  <c r="AK23" i="52"/>
  <c r="AT23" i="52" s="1"/>
  <c r="AJ21" i="47"/>
  <c r="AK21" i="47"/>
  <c r="AT21" i="47" s="1"/>
  <c r="AJ15" i="89"/>
  <c r="AK15" i="89"/>
  <c r="AT15" i="89" s="1"/>
  <c r="AJ7" i="93"/>
  <c r="AK7" i="93"/>
  <c r="AT7" i="93" s="1"/>
  <c r="AP71" i="87"/>
  <c r="K72" i="87"/>
  <c r="AQ71" i="87"/>
  <c r="AR71" i="87"/>
  <c r="AN71" i="87"/>
  <c r="AO71" i="87"/>
  <c r="AJ55" i="101"/>
  <c r="AK55" i="101"/>
  <c r="AT55" i="101" s="1"/>
  <c r="AJ46" i="32"/>
  <c r="AK46" i="32"/>
  <c r="AT46" i="32" s="1"/>
  <c r="AJ28" i="97"/>
  <c r="AK28" i="97"/>
  <c r="AT28" i="97" s="1"/>
  <c r="AS66" i="89"/>
  <c r="AL66" i="89"/>
  <c r="AU66" i="89" s="1"/>
  <c r="AJ48" i="46"/>
  <c r="AK48" i="46"/>
  <c r="AT48" i="46" s="1"/>
  <c r="AL52" i="15"/>
  <c r="AU52" i="15" s="1"/>
  <c r="AS52" i="15"/>
  <c r="AJ6" i="93"/>
  <c r="AS59" i="97"/>
  <c r="AL59" i="97"/>
  <c r="AU59" i="97" s="1"/>
  <c r="AL8" i="32"/>
  <c r="AU8" i="32" s="1"/>
  <c r="AS8" i="32"/>
  <c r="AS24" i="52"/>
  <c r="AL24" i="52"/>
  <c r="AU24" i="52" s="1"/>
  <c r="AJ3" i="105"/>
  <c r="AB4" i="105"/>
  <c r="AK10" i="52"/>
  <c r="AT10" i="52" s="1"/>
  <c r="AJ10" i="52"/>
  <c r="AL50" i="52"/>
  <c r="AU50" i="52" s="1"/>
  <c r="AS50" i="52"/>
  <c r="AS30" i="47"/>
  <c r="AL30" i="47"/>
  <c r="AU30" i="47" s="1"/>
  <c r="AJ9" i="89"/>
  <c r="AK9" i="89"/>
  <c r="AT9" i="89" s="1"/>
  <c r="AS37" i="89"/>
  <c r="AL37" i="89"/>
  <c r="AU37" i="89" s="1"/>
  <c r="AJ66" i="93"/>
  <c r="AK66" i="93"/>
  <c r="AT66" i="93" s="1"/>
  <c r="AO71" i="20"/>
  <c r="K72" i="20"/>
  <c r="AQ71" i="20"/>
  <c r="AR71" i="20"/>
  <c r="AN71" i="20"/>
  <c r="AP71" i="20"/>
  <c r="AJ20" i="97"/>
  <c r="AK20" i="97"/>
  <c r="AT20" i="97" s="1"/>
  <c r="AS54" i="97"/>
  <c r="AL54" i="97"/>
  <c r="AU54" i="97" s="1"/>
  <c r="AK67" i="53"/>
  <c r="AT67" i="53" s="1"/>
  <c r="AS33" i="46"/>
  <c r="AL33" i="46"/>
  <c r="AU33" i="46" s="1"/>
  <c r="AL65" i="46"/>
  <c r="AU65" i="46" s="1"/>
  <c r="AS65" i="46"/>
  <c r="AL9" i="97"/>
  <c r="AU9" i="97" s="1"/>
  <c r="AS9" i="97"/>
  <c r="AK9" i="47"/>
  <c r="AT9" i="47" s="1"/>
  <c r="AJ9" i="47"/>
  <c r="AL22" i="89"/>
  <c r="AU22" i="89" s="1"/>
  <c r="AS22" i="89"/>
  <c r="AS54" i="89"/>
  <c r="AL54" i="89"/>
  <c r="AU54" i="89" s="1"/>
  <c r="AK62" i="105"/>
  <c r="AT62" i="105" s="1"/>
  <c r="AJ55" i="105"/>
  <c r="AK55" i="105"/>
  <c r="AT55" i="105" s="1"/>
  <c r="AK46" i="105"/>
  <c r="AT46" i="105" s="1"/>
  <c r="AJ37" i="105"/>
  <c r="AK37" i="105"/>
  <c r="AT37" i="105" s="1"/>
  <c r="AK32" i="105"/>
  <c r="AT32" i="105" s="1"/>
  <c r="AK23" i="105"/>
  <c r="AT23" i="105" s="1"/>
  <c r="AX5" i="105"/>
  <c r="S5" i="105" s="1"/>
  <c r="AC5" i="105" s="1"/>
  <c r="AB6" i="105" s="1"/>
  <c r="AJ12" i="32"/>
  <c r="AK12" i="32"/>
  <c r="AT12" i="32" s="1"/>
  <c r="AS48" i="32"/>
  <c r="AL48" i="32"/>
  <c r="AU48" i="32" s="1"/>
  <c r="AJ7" i="97"/>
  <c r="AK7" i="97"/>
  <c r="AT7" i="97" s="1"/>
  <c r="AK64" i="53"/>
  <c r="AT64" i="53" s="1"/>
  <c r="AJ54" i="53"/>
  <c r="AK54" i="53"/>
  <c r="AT54" i="53" s="1"/>
  <c r="AJ48" i="53"/>
  <c r="AK48" i="53"/>
  <c r="AT48" i="53" s="1"/>
  <c r="AJ38" i="53"/>
  <c r="AK38" i="53"/>
  <c r="AT38" i="53" s="1"/>
  <c r="AK21" i="53"/>
  <c r="AT21" i="53" s="1"/>
  <c r="AJ11" i="53"/>
  <c r="AK11" i="53"/>
  <c r="AT11" i="53" s="1"/>
  <c r="AJ3" i="53"/>
  <c r="AL15" i="46"/>
  <c r="AU15" i="46" s="1"/>
  <c r="AS15" i="46"/>
  <c r="AL43" i="46"/>
  <c r="AU43" i="46" s="1"/>
  <c r="AS43" i="46"/>
  <c r="AS47" i="52"/>
  <c r="AL47" i="52"/>
  <c r="AU47" i="52" s="1"/>
  <c r="AS47" i="93"/>
  <c r="AL47" i="93"/>
  <c r="AU47" i="93" s="1"/>
  <c r="AS34" i="97"/>
  <c r="AL34" i="97"/>
  <c r="AU34" i="97" s="1"/>
  <c r="AS22" i="15"/>
  <c r="AL22" i="15"/>
  <c r="AU22" i="15" s="1"/>
  <c r="AS54" i="15"/>
  <c r="AL54" i="15"/>
  <c r="AU54" i="15" s="1"/>
  <c r="AJ17" i="47"/>
  <c r="AK17" i="47"/>
  <c r="AT17" i="47" s="1"/>
  <c r="AL23" i="89"/>
  <c r="AU23" i="89" s="1"/>
  <c r="AS23" i="89"/>
  <c r="AS56" i="89"/>
  <c r="AL56" i="89"/>
  <c r="AU56" i="89" s="1"/>
  <c r="AS33" i="93"/>
  <c r="AL33" i="93"/>
  <c r="AU33" i="93" s="1"/>
  <c r="AS67" i="93"/>
  <c r="AL67" i="93"/>
  <c r="AU67" i="93" s="1"/>
  <c r="AL8" i="101"/>
  <c r="AU8" i="101" s="1"/>
  <c r="AS8" i="101"/>
  <c r="AK13" i="32"/>
  <c r="AT13" i="32" s="1"/>
  <c r="AJ13" i="32"/>
  <c r="AJ16" i="97"/>
  <c r="AK16" i="97"/>
  <c r="AT16" i="97" s="1"/>
  <c r="AN71" i="13"/>
  <c r="AO71" i="13"/>
  <c r="AP71" i="13"/>
  <c r="AQ71" i="13"/>
  <c r="K72" i="13"/>
  <c r="AR71" i="13"/>
  <c r="AJ9" i="46"/>
  <c r="AS44" i="46"/>
  <c r="AL44" i="46"/>
  <c r="AU44" i="46" s="1"/>
  <c r="AJ23" i="15"/>
  <c r="AK23" i="15"/>
  <c r="AT23" i="15" s="1"/>
  <c r="AJ18" i="52"/>
  <c r="AK18" i="52"/>
  <c r="AT18" i="52" s="1"/>
  <c r="AJ23" i="47"/>
  <c r="AK23" i="47"/>
  <c r="AT23" i="47" s="1"/>
  <c r="AJ10" i="93"/>
  <c r="AK10" i="93"/>
  <c r="AT10" i="93" s="1"/>
  <c r="AJ65" i="101"/>
  <c r="AK65" i="101"/>
  <c r="AT65" i="101" s="1"/>
  <c r="AJ27" i="101"/>
  <c r="AK27" i="101"/>
  <c r="AT27" i="101" s="1"/>
  <c r="AJ25" i="32"/>
  <c r="AK25" i="32"/>
  <c r="AT25" i="32" s="1"/>
  <c r="AJ32" i="97"/>
  <c r="AK32" i="97"/>
  <c r="AT32" i="97" s="1"/>
  <c r="AJ63" i="15"/>
  <c r="AJ59" i="46"/>
  <c r="AK59" i="46"/>
  <c r="AT59" i="46" s="1"/>
  <c r="AL3" i="47"/>
  <c r="AU3" i="47" s="1"/>
  <c r="AS3" i="47"/>
  <c r="AJ68" i="52"/>
  <c r="AK68" i="52"/>
  <c r="AT68" i="52" s="1"/>
  <c r="AS44" i="52"/>
  <c r="AL44" i="52"/>
  <c r="AU44" i="52" s="1"/>
  <c r="AJ69" i="47"/>
  <c r="AK69" i="47"/>
  <c r="AT69" i="47" s="1"/>
  <c r="AS68" i="15"/>
  <c r="AL68" i="15"/>
  <c r="AU68" i="15" s="1"/>
  <c r="AL29" i="101"/>
  <c r="AU29" i="101" s="1"/>
  <c r="AS29" i="101"/>
  <c r="AL61" i="101"/>
  <c r="AU61" i="101" s="1"/>
  <c r="AS61" i="101"/>
  <c r="AJ15" i="32"/>
  <c r="AK15" i="32"/>
  <c r="AT15" i="32" s="1"/>
  <c r="AS41" i="32"/>
  <c r="AL41" i="32"/>
  <c r="AU41" i="32" s="1"/>
  <c r="AJ22" i="52"/>
  <c r="AK22" i="52"/>
  <c r="AT22" i="52" s="1"/>
  <c r="AK5" i="47"/>
  <c r="AT5" i="47" s="1"/>
  <c r="AJ5" i="47"/>
  <c r="AL51" i="47"/>
  <c r="AU51" i="47" s="1"/>
  <c r="AS51" i="47"/>
  <c r="AJ13" i="93"/>
  <c r="AK13" i="93"/>
  <c r="AT13" i="93" s="1"/>
  <c r="AL39" i="93"/>
  <c r="AU39" i="93" s="1"/>
  <c r="AS39" i="93"/>
  <c r="AL69" i="15"/>
  <c r="AU69" i="15" s="1"/>
  <c r="AS69" i="15"/>
  <c r="AL18" i="97"/>
  <c r="AU18" i="97" s="1"/>
  <c r="AS18" i="97"/>
  <c r="AL49" i="97"/>
  <c r="AU49" i="97" s="1"/>
  <c r="AS49" i="97"/>
  <c r="AJ66" i="86"/>
  <c r="AK66" i="86"/>
  <c r="AT66" i="86" s="1"/>
  <c r="AJ58" i="86"/>
  <c r="AK58" i="86"/>
  <c r="AT58" i="86" s="1"/>
  <c r="AJ51" i="86"/>
  <c r="AK51" i="86"/>
  <c r="AT51" i="86" s="1"/>
  <c r="AK42" i="86"/>
  <c r="AT42" i="86" s="1"/>
  <c r="AJ35" i="86"/>
  <c r="AK35" i="86"/>
  <c r="AT35" i="86" s="1"/>
  <c r="AJ25" i="86"/>
  <c r="AK25" i="86"/>
  <c r="AT25" i="86" s="1"/>
  <c r="AJ17" i="86"/>
  <c r="AK17" i="86"/>
  <c r="AT17" i="86" s="1"/>
  <c r="AJ8" i="86"/>
  <c r="AK8" i="86"/>
  <c r="AT8" i="86" s="1"/>
  <c r="AL53" i="97"/>
  <c r="AU53" i="97" s="1"/>
  <c r="AS53" i="97"/>
  <c r="AJ26" i="15"/>
  <c r="AK26" i="15"/>
  <c r="AT26" i="15" s="1"/>
  <c r="AJ31" i="52"/>
  <c r="AK31" i="52"/>
  <c r="AT31" i="52" s="1"/>
  <c r="AJ28" i="47"/>
  <c r="AK28" i="47"/>
  <c r="AT28" i="47" s="1"/>
  <c r="AB4" i="89"/>
  <c r="AJ3" i="89"/>
  <c r="AK8" i="93"/>
  <c r="AT8" i="93" s="1"/>
  <c r="AJ8" i="93"/>
  <c r="AJ52" i="32"/>
  <c r="AK52" i="32"/>
  <c r="AT52" i="32" s="1"/>
  <c r="AJ35" i="97"/>
  <c r="AK35" i="97"/>
  <c r="AT35" i="97" s="1"/>
  <c r="AJ55" i="46"/>
  <c r="AK55" i="46"/>
  <c r="AT55" i="46" s="1"/>
  <c r="AJ5" i="52"/>
  <c r="AJ13" i="46"/>
  <c r="AJ11" i="93"/>
  <c r="AJ48" i="105" l="1"/>
  <c r="AJ52" i="86"/>
  <c r="AJ26" i="86"/>
  <c r="AJ57" i="86"/>
  <c r="AJ23" i="53"/>
  <c r="AS13" i="47"/>
  <c r="AS26" i="32"/>
  <c r="AS46" i="46"/>
  <c r="AS58" i="32"/>
  <c r="AJ36" i="86"/>
  <c r="AS60" i="52"/>
  <c r="AL50" i="47"/>
  <c r="AU50" i="47" s="1"/>
  <c r="AL65" i="52"/>
  <c r="AU65" i="52" s="1"/>
  <c r="AJ7" i="86"/>
  <c r="AL22" i="46"/>
  <c r="AU22" i="46" s="1"/>
  <c r="AS20" i="89"/>
  <c r="AS56" i="93"/>
  <c r="AL38" i="46"/>
  <c r="AU38" i="46" s="1"/>
  <c r="AK48" i="105"/>
  <c r="AT48" i="105" s="1"/>
  <c r="AL46" i="15"/>
  <c r="AU46" i="15" s="1"/>
  <c r="AL20" i="15"/>
  <c r="AU20" i="15" s="1"/>
  <c r="AL18" i="101"/>
  <c r="AU18" i="101" s="1"/>
  <c r="AL8" i="46"/>
  <c r="AU8" i="46" s="1"/>
  <c r="AJ37" i="86"/>
  <c r="AS37" i="86" s="1"/>
  <c r="AL55" i="32"/>
  <c r="AU55" i="32" s="1"/>
  <c r="AJ50" i="86"/>
  <c r="AL37" i="101"/>
  <c r="AU37" i="101" s="1"/>
  <c r="AJ63" i="86"/>
  <c r="AL8" i="97"/>
  <c r="AU8" i="97" s="1"/>
  <c r="AJ24" i="86"/>
  <c r="AL24" i="86" s="1"/>
  <c r="AU24" i="86" s="1"/>
  <c r="AJ57" i="105"/>
  <c r="AJ13" i="53"/>
  <c r="AL13" i="53" s="1"/>
  <c r="AU13" i="53" s="1"/>
  <c r="AJ30" i="53"/>
  <c r="AS58" i="46"/>
  <c r="AL24" i="89"/>
  <c r="AU24" i="89" s="1"/>
  <c r="AJ42" i="86"/>
  <c r="AJ64" i="86"/>
  <c r="AS64" i="86" s="1"/>
  <c r="AS51" i="46"/>
  <c r="AS29" i="89"/>
  <c r="AS36" i="101"/>
  <c r="AJ18" i="86"/>
  <c r="AJ29" i="53"/>
  <c r="AS41" i="15"/>
  <c r="AK30" i="53"/>
  <c r="AT30" i="53" s="1"/>
  <c r="AL44" i="93"/>
  <c r="AU44" i="93" s="1"/>
  <c r="AK46" i="53"/>
  <c r="AT46" i="53" s="1"/>
  <c r="AJ62" i="105"/>
  <c r="AJ59" i="86"/>
  <c r="AL59" i="86" s="1"/>
  <c r="AU59" i="86" s="1"/>
  <c r="AJ39" i="105"/>
  <c r="AL62" i="93"/>
  <c r="AU62" i="93" s="1"/>
  <c r="AJ63" i="105"/>
  <c r="AS55" i="32"/>
  <c r="AS68" i="32"/>
  <c r="AS41" i="93"/>
  <c r="AJ54" i="86"/>
  <c r="AL9" i="32"/>
  <c r="AU9" i="32" s="1"/>
  <c r="AL33" i="97"/>
  <c r="AU33" i="97" s="1"/>
  <c r="AK57" i="86"/>
  <c r="AT57" i="86" s="1"/>
  <c r="AJ27" i="105"/>
  <c r="AJ5" i="53"/>
  <c r="AS5" i="53" s="1"/>
  <c r="AK63" i="105"/>
  <c r="AT63" i="105" s="1"/>
  <c r="AL7" i="101"/>
  <c r="AU7" i="101" s="1"/>
  <c r="AJ45" i="53"/>
  <c r="AJ56" i="86"/>
  <c r="AL56" i="86" s="1"/>
  <c r="AU56" i="86" s="1"/>
  <c r="AL24" i="93"/>
  <c r="AU24" i="93" s="1"/>
  <c r="AJ31" i="86"/>
  <c r="AJ25" i="53"/>
  <c r="AJ32" i="53"/>
  <c r="AJ27" i="53"/>
  <c r="AL27" i="53" s="1"/>
  <c r="AU27" i="53" s="1"/>
  <c r="AL32" i="46"/>
  <c r="AU32" i="46" s="1"/>
  <c r="AK32" i="53"/>
  <c r="AT32" i="53" s="1"/>
  <c r="AJ60" i="53"/>
  <c r="AL60" i="53" s="1"/>
  <c r="AU60" i="53" s="1"/>
  <c r="AJ37" i="53"/>
  <c r="AJ52" i="105"/>
  <c r="AL40" i="89"/>
  <c r="AU40" i="89" s="1"/>
  <c r="AJ16" i="86"/>
  <c r="AL16" i="86" s="1"/>
  <c r="AU16" i="86" s="1"/>
  <c r="AJ38" i="105"/>
  <c r="AS38" i="105" s="1"/>
  <c r="AK31" i="86"/>
  <c r="AT31" i="86" s="1"/>
  <c r="AJ65" i="86"/>
  <c r="AJ47" i="53"/>
  <c r="AS47" i="53" s="1"/>
  <c r="AL62" i="89"/>
  <c r="AU62" i="89" s="1"/>
  <c r="AL7" i="52"/>
  <c r="AU7" i="52" s="1"/>
  <c r="AJ64" i="53"/>
  <c r="AL64" i="53" s="1"/>
  <c r="AU64" i="53" s="1"/>
  <c r="AJ22" i="86"/>
  <c r="AL45" i="93"/>
  <c r="AU45" i="93" s="1"/>
  <c r="AJ32" i="105"/>
  <c r="AL32" i="105" s="1"/>
  <c r="AU32" i="105" s="1"/>
  <c r="AJ43" i="86"/>
  <c r="AJ47" i="86"/>
  <c r="AS47" i="86" s="1"/>
  <c r="AJ49" i="105"/>
  <c r="AJ46" i="86"/>
  <c r="AJ55" i="53"/>
  <c r="AJ5" i="86"/>
  <c r="AS5" i="86" s="1"/>
  <c r="AK47" i="86"/>
  <c r="AT47" i="86" s="1"/>
  <c r="AJ52" i="53"/>
  <c r="AS52" i="53" s="1"/>
  <c r="AK6" i="86"/>
  <c r="AT6" i="86" s="1"/>
  <c r="AJ67" i="53"/>
  <c r="AS67" i="53" s="1"/>
  <c r="AK37" i="53"/>
  <c r="AT37" i="53" s="1"/>
  <c r="AJ9" i="86"/>
  <c r="AJ8" i="105"/>
  <c r="AJ44" i="86"/>
  <c r="AJ40" i="53"/>
  <c r="AL40" i="53" s="1"/>
  <c r="AU40" i="53" s="1"/>
  <c r="AK55" i="53"/>
  <c r="AT55" i="53" s="1"/>
  <c r="AJ23" i="105"/>
  <c r="AS23" i="105" s="1"/>
  <c r="AJ20" i="86"/>
  <c r="AS20" i="86" s="1"/>
  <c r="AJ29" i="105"/>
  <c r="AS25" i="32"/>
  <c r="AL25" i="32"/>
  <c r="AU25" i="32" s="1"/>
  <c r="AJ6" i="105"/>
  <c r="AK6" i="105"/>
  <c r="AT6" i="105" s="1"/>
  <c r="AL38" i="47"/>
  <c r="AU38" i="47" s="1"/>
  <c r="AS38" i="47"/>
  <c r="AS22" i="105"/>
  <c r="AL22" i="105"/>
  <c r="AU22" i="105" s="1"/>
  <c r="AL26" i="52"/>
  <c r="AU26" i="52" s="1"/>
  <c r="AS26" i="52"/>
  <c r="AS68" i="93"/>
  <c r="AL68" i="93"/>
  <c r="AU68" i="93" s="1"/>
  <c r="AS59" i="52"/>
  <c r="AL59" i="52"/>
  <c r="AU59" i="52" s="1"/>
  <c r="AR72" i="82"/>
  <c r="AQ72" i="82"/>
  <c r="AN72" i="82"/>
  <c r="K73" i="82"/>
  <c r="AP72" i="82"/>
  <c r="AO72" i="82"/>
  <c r="AN72" i="91"/>
  <c r="K73" i="91"/>
  <c r="AR72" i="91"/>
  <c r="AO72" i="91"/>
  <c r="AP72" i="91"/>
  <c r="AQ72" i="91"/>
  <c r="AS53" i="93"/>
  <c r="AL53" i="93"/>
  <c r="AU53" i="93" s="1"/>
  <c r="AS29" i="46"/>
  <c r="AL29" i="46"/>
  <c r="AU29" i="46" s="1"/>
  <c r="AJ62" i="53"/>
  <c r="AK62" i="53"/>
  <c r="AT62" i="53" s="1"/>
  <c r="AJ33" i="105"/>
  <c r="AK33" i="105"/>
  <c r="AT33" i="105" s="1"/>
  <c r="AS7" i="47"/>
  <c r="AL7" i="47"/>
  <c r="AU7" i="47" s="1"/>
  <c r="AJ4" i="86"/>
  <c r="AK4" i="86"/>
  <c r="AT4" i="86" s="1"/>
  <c r="AJ59" i="53"/>
  <c r="AK59" i="53"/>
  <c r="AT59" i="53" s="1"/>
  <c r="AJ18" i="105"/>
  <c r="AK18" i="105"/>
  <c r="AT18" i="105" s="1"/>
  <c r="AL67" i="32"/>
  <c r="AU67" i="32" s="1"/>
  <c r="AS67" i="32"/>
  <c r="AL64" i="47"/>
  <c r="AU64" i="47" s="1"/>
  <c r="AS64" i="47"/>
  <c r="AL16" i="32"/>
  <c r="AU16" i="32" s="1"/>
  <c r="AS16" i="32"/>
  <c r="AS42" i="47"/>
  <c r="AL42" i="47"/>
  <c r="AU42" i="47" s="1"/>
  <c r="AJ19" i="86"/>
  <c r="AK19" i="86"/>
  <c r="AT19" i="86" s="1"/>
  <c r="AL38" i="52"/>
  <c r="AU38" i="52" s="1"/>
  <c r="AS38" i="52"/>
  <c r="AL15" i="101"/>
  <c r="AU15" i="101" s="1"/>
  <c r="AS15" i="101"/>
  <c r="AL17" i="93"/>
  <c r="AU17" i="93" s="1"/>
  <c r="AS17" i="93"/>
  <c r="AS42" i="15"/>
  <c r="AL42" i="15"/>
  <c r="AU42" i="15" s="1"/>
  <c r="AJ19" i="53"/>
  <c r="AK19" i="53"/>
  <c r="AT19" i="53" s="1"/>
  <c r="AJ60" i="105"/>
  <c r="AK60" i="105"/>
  <c r="AT60" i="105" s="1"/>
  <c r="AS14" i="46"/>
  <c r="AL14" i="46"/>
  <c r="AU14" i="46" s="1"/>
  <c r="AL60" i="32"/>
  <c r="AU60" i="32" s="1"/>
  <c r="AS60" i="32"/>
  <c r="AL6" i="47"/>
  <c r="AU6" i="47" s="1"/>
  <c r="AS6" i="47"/>
  <c r="AL23" i="105"/>
  <c r="AU23" i="105" s="1"/>
  <c r="AS38" i="101"/>
  <c r="AL38" i="101"/>
  <c r="AU38" i="101" s="1"/>
  <c r="AL19" i="52"/>
  <c r="AU19" i="52" s="1"/>
  <c r="AS19" i="52"/>
  <c r="AL63" i="53"/>
  <c r="AU63" i="53" s="1"/>
  <c r="AS63" i="53"/>
  <c r="AS25" i="46"/>
  <c r="AL25" i="46"/>
  <c r="AU25" i="46" s="1"/>
  <c r="AK4" i="89"/>
  <c r="AT4" i="89" s="1"/>
  <c r="AT71" i="89" s="1"/>
  <c r="AJ4" i="89"/>
  <c r="AS32" i="97"/>
  <c r="AL32" i="97"/>
  <c r="AU32" i="97" s="1"/>
  <c r="AS10" i="93"/>
  <c r="AL10" i="93"/>
  <c r="AU10" i="93" s="1"/>
  <c r="AK4" i="105"/>
  <c r="AT4" i="105" s="1"/>
  <c r="AJ4" i="105"/>
  <c r="AS39" i="52"/>
  <c r="AL39" i="52"/>
  <c r="AU39" i="52" s="1"/>
  <c r="AS37" i="105"/>
  <c r="AL37" i="105"/>
  <c r="AU37" i="105" s="1"/>
  <c r="AS57" i="105"/>
  <c r="AL57" i="105"/>
  <c r="AU57" i="105" s="1"/>
  <c r="AJ61" i="105"/>
  <c r="AK61" i="105"/>
  <c r="AT61" i="105" s="1"/>
  <c r="AS11" i="97"/>
  <c r="AL11" i="97"/>
  <c r="AU11" i="97" s="1"/>
  <c r="AS69" i="46"/>
  <c r="AL69" i="46"/>
  <c r="AU69" i="46" s="1"/>
  <c r="AJ14" i="53"/>
  <c r="AJ30" i="86"/>
  <c r="AK30" i="86"/>
  <c r="AT30" i="86" s="1"/>
  <c r="AL52" i="52"/>
  <c r="AU52" i="52" s="1"/>
  <c r="AS52" i="52"/>
  <c r="AL13" i="97"/>
  <c r="AU13" i="97" s="1"/>
  <c r="AS13" i="97"/>
  <c r="AS58" i="97"/>
  <c r="AL58" i="97"/>
  <c r="AU58" i="97" s="1"/>
  <c r="AT71" i="101"/>
  <c r="AS21" i="46"/>
  <c r="AL21" i="46"/>
  <c r="AU21" i="46" s="1"/>
  <c r="AL42" i="52"/>
  <c r="AU42" i="52" s="1"/>
  <c r="AS42" i="52"/>
  <c r="AS31" i="52"/>
  <c r="AL31" i="52"/>
  <c r="AU31" i="52" s="1"/>
  <c r="AS17" i="86"/>
  <c r="AL17" i="86"/>
  <c r="AU17" i="86" s="1"/>
  <c r="AL51" i="86"/>
  <c r="AU51" i="86" s="1"/>
  <c r="AS51" i="86"/>
  <c r="AS23" i="47"/>
  <c r="AL23" i="47"/>
  <c r="AU23" i="47" s="1"/>
  <c r="AL30" i="53"/>
  <c r="AU30" i="53" s="1"/>
  <c r="AS30" i="53"/>
  <c r="AS64" i="53"/>
  <c r="AL46" i="32"/>
  <c r="AU46" i="32" s="1"/>
  <c r="AS46" i="32"/>
  <c r="AS7" i="93"/>
  <c r="AL7" i="93"/>
  <c r="AU7" i="93" s="1"/>
  <c r="AL18" i="15"/>
  <c r="AU18" i="15" s="1"/>
  <c r="AS18" i="15"/>
  <c r="AS28" i="86"/>
  <c r="AL28" i="86"/>
  <c r="AU28" i="86" s="1"/>
  <c r="AS64" i="52"/>
  <c r="AL64" i="52"/>
  <c r="AU64" i="52" s="1"/>
  <c r="AO72" i="49"/>
  <c r="K73" i="49"/>
  <c r="AP72" i="49"/>
  <c r="AR72" i="49"/>
  <c r="AQ72" i="49"/>
  <c r="AN72" i="49"/>
  <c r="AS25" i="53"/>
  <c r="AL25" i="53"/>
  <c r="AU25" i="53" s="1"/>
  <c r="AP72" i="94"/>
  <c r="AN72" i="94"/>
  <c r="K73" i="94"/>
  <c r="AQ72" i="94"/>
  <c r="AR72" i="94"/>
  <c r="AO72" i="94"/>
  <c r="AL14" i="97"/>
  <c r="AU14" i="97" s="1"/>
  <c r="AS14" i="97"/>
  <c r="AJ20" i="105"/>
  <c r="AS20" i="52"/>
  <c r="AL20" i="52"/>
  <c r="AU20" i="52" s="1"/>
  <c r="AL19" i="97"/>
  <c r="AU19" i="97" s="1"/>
  <c r="AS19" i="97"/>
  <c r="AS27" i="86"/>
  <c r="AL27" i="86"/>
  <c r="AU27" i="86" s="1"/>
  <c r="AJ60" i="86"/>
  <c r="AL20" i="101"/>
  <c r="AU20" i="101" s="1"/>
  <c r="AS20" i="101"/>
  <c r="AJ4" i="52"/>
  <c r="AK4" i="52"/>
  <c r="AT4" i="52" s="1"/>
  <c r="AT71" i="52" s="1"/>
  <c r="AL3" i="97"/>
  <c r="AU3" i="97" s="1"/>
  <c r="AS3" i="97"/>
  <c r="AS57" i="89"/>
  <c r="AL57" i="89"/>
  <c r="AU57" i="89" s="1"/>
  <c r="AL66" i="46"/>
  <c r="AU66" i="46" s="1"/>
  <c r="AS66" i="46"/>
  <c r="AJ51" i="53"/>
  <c r="AK51" i="53"/>
  <c r="AT51" i="53" s="1"/>
  <c r="AR71" i="45"/>
  <c r="AP71" i="45"/>
  <c r="AN71" i="45"/>
  <c r="AQ71" i="45"/>
  <c r="K72" i="45"/>
  <c r="AO71" i="45"/>
  <c r="AS19" i="47"/>
  <c r="AL19" i="47"/>
  <c r="AU19" i="47" s="1"/>
  <c r="AS65" i="93"/>
  <c r="AL65" i="93"/>
  <c r="AU65" i="93" s="1"/>
  <c r="AS51" i="89"/>
  <c r="AL51" i="89"/>
  <c r="AU51" i="89" s="1"/>
  <c r="AL5" i="86"/>
  <c r="AU5" i="86" s="1"/>
  <c r="AL9" i="93"/>
  <c r="AU9" i="93" s="1"/>
  <c r="AS9" i="93"/>
  <c r="AK5" i="105"/>
  <c r="AT5" i="105" s="1"/>
  <c r="AJ5" i="105"/>
  <c r="AL56" i="105"/>
  <c r="AU56" i="105" s="1"/>
  <c r="AS56" i="105"/>
  <c r="AS11" i="52"/>
  <c r="AL11" i="52"/>
  <c r="AU11" i="52" s="1"/>
  <c r="AS5" i="93"/>
  <c r="AL5" i="93"/>
  <c r="AU5" i="93" s="1"/>
  <c r="AJ16" i="105"/>
  <c r="AN72" i="102"/>
  <c r="AR72" i="102"/>
  <c r="AO72" i="102"/>
  <c r="AQ72" i="102"/>
  <c r="AP72" i="102"/>
  <c r="K73" i="102"/>
  <c r="AS32" i="101"/>
  <c r="AL32" i="101"/>
  <c r="AU32" i="101" s="1"/>
  <c r="AS62" i="52"/>
  <c r="AL62" i="52"/>
  <c r="AU62" i="52" s="1"/>
  <c r="AJ38" i="86"/>
  <c r="AK38" i="86"/>
  <c r="AT38" i="86" s="1"/>
  <c r="AS19" i="93"/>
  <c r="AL19" i="93"/>
  <c r="AU19" i="93" s="1"/>
  <c r="AS5" i="101"/>
  <c r="AL5" i="101"/>
  <c r="AU5" i="101" s="1"/>
  <c r="AK10" i="53"/>
  <c r="AT10" i="53" s="1"/>
  <c r="AJ10" i="53"/>
  <c r="AJ41" i="105"/>
  <c r="AK41" i="105"/>
  <c r="AT41" i="105" s="1"/>
  <c r="AJ35" i="105"/>
  <c r="AK35" i="105"/>
  <c r="AT35" i="105" s="1"/>
  <c r="AL33" i="86"/>
  <c r="AU33" i="86" s="1"/>
  <c r="AS33" i="86"/>
  <c r="AS36" i="89"/>
  <c r="AL36" i="89"/>
  <c r="AU36" i="89" s="1"/>
  <c r="AL3" i="86"/>
  <c r="AU3" i="86" s="1"/>
  <c r="AS3" i="86"/>
  <c r="AL46" i="86"/>
  <c r="AU46" i="86" s="1"/>
  <c r="AS46" i="86"/>
  <c r="AL4" i="101"/>
  <c r="AU4" i="101" s="1"/>
  <c r="AS4" i="101"/>
  <c r="AS24" i="97"/>
  <c r="AL24" i="97"/>
  <c r="AU24" i="97" s="1"/>
  <c r="AP72" i="96"/>
  <c r="AO72" i="96"/>
  <c r="K73" i="96"/>
  <c r="AR72" i="96"/>
  <c r="AQ72" i="96"/>
  <c r="AN72" i="96"/>
  <c r="AK8" i="53"/>
  <c r="AT8" i="53" s="1"/>
  <c r="AJ8" i="53"/>
  <c r="AJ65" i="53"/>
  <c r="AK65" i="53"/>
  <c r="AT65" i="53" s="1"/>
  <c r="AJ25" i="105"/>
  <c r="AK25" i="105"/>
  <c r="AT25" i="105" s="1"/>
  <c r="AS13" i="53"/>
  <c r="AJ23" i="86"/>
  <c r="AK23" i="86"/>
  <c r="AT23" i="86" s="1"/>
  <c r="AT71" i="93"/>
  <c r="AL39" i="32"/>
  <c r="AU39" i="32" s="1"/>
  <c r="AS39" i="32"/>
  <c r="AQ72" i="10"/>
  <c r="K73" i="10"/>
  <c r="AR72" i="10"/>
  <c r="AO72" i="10"/>
  <c r="AP72" i="10"/>
  <c r="AN72" i="10"/>
  <c r="AS52" i="46"/>
  <c r="AL52" i="46"/>
  <c r="AU52" i="46" s="1"/>
  <c r="AJ26" i="53"/>
  <c r="AK26" i="53"/>
  <c r="AT26" i="53" s="1"/>
  <c r="AK7" i="105"/>
  <c r="AT7" i="105" s="1"/>
  <c r="AJ7" i="105"/>
  <c r="AL68" i="101"/>
  <c r="AU68" i="101" s="1"/>
  <c r="AS68" i="101"/>
  <c r="AS17" i="89"/>
  <c r="AL17" i="89"/>
  <c r="AU17" i="89" s="1"/>
  <c r="AS17" i="32"/>
  <c r="AL17" i="32"/>
  <c r="AU17" i="32" s="1"/>
  <c r="AS3" i="89"/>
  <c r="AL3" i="89"/>
  <c r="AU3" i="89" s="1"/>
  <c r="AS22" i="52"/>
  <c r="AL22" i="52"/>
  <c r="AU22" i="52" s="1"/>
  <c r="AS55" i="46"/>
  <c r="AL55" i="46"/>
  <c r="AU55" i="46" s="1"/>
  <c r="AS8" i="93"/>
  <c r="AL8" i="93"/>
  <c r="AU8" i="93" s="1"/>
  <c r="AL5" i="47"/>
  <c r="AU5" i="47" s="1"/>
  <c r="AS5" i="47"/>
  <c r="AL27" i="101"/>
  <c r="AU27" i="101" s="1"/>
  <c r="AS27" i="101"/>
  <c r="AS16" i="97"/>
  <c r="AL16" i="97"/>
  <c r="AU16" i="97" s="1"/>
  <c r="AJ4" i="53"/>
  <c r="AK4" i="53"/>
  <c r="AT4" i="53" s="1"/>
  <c r="AL8" i="105"/>
  <c r="AU8" i="105" s="1"/>
  <c r="AS8" i="105"/>
  <c r="AJ46" i="105"/>
  <c r="AS61" i="47"/>
  <c r="AL61" i="47"/>
  <c r="AU61" i="47" s="1"/>
  <c r="AS67" i="52"/>
  <c r="AL67" i="52"/>
  <c r="AU67" i="52" s="1"/>
  <c r="AS53" i="46"/>
  <c r="AL53" i="46"/>
  <c r="AU53" i="46" s="1"/>
  <c r="AL57" i="93"/>
  <c r="AU57" i="93" s="1"/>
  <c r="AS57" i="93"/>
  <c r="K73" i="88"/>
  <c r="AR72" i="88"/>
  <c r="AN72" i="88"/>
  <c r="AO72" i="88"/>
  <c r="AP72" i="88"/>
  <c r="AQ72" i="88"/>
  <c r="AL29" i="105"/>
  <c r="AU29" i="105" s="1"/>
  <c r="AS29" i="105"/>
  <c r="AJ64" i="105"/>
  <c r="AL17" i="97"/>
  <c r="AU17" i="97" s="1"/>
  <c r="AS17" i="97"/>
  <c r="AS60" i="89"/>
  <c r="AL60" i="89"/>
  <c r="AU60" i="89" s="1"/>
  <c r="AL13" i="86"/>
  <c r="AU13" i="86" s="1"/>
  <c r="AS13" i="86"/>
  <c r="K73" i="103"/>
  <c r="AR72" i="103"/>
  <c r="AP72" i="103"/>
  <c r="AO72" i="103"/>
  <c r="AQ72" i="103"/>
  <c r="AN72" i="103"/>
  <c r="AQ72" i="100"/>
  <c r="AN72" i="100"/>
  <c r="K73" i="100"/>
  <c r="AO72" i="100"/>
  <c r="AR72" i="100"/>
  <c r="AP72" i="100"/>
  <c r="AL8" i="47"/>
  <c r="AU8" i="47" s="1"/>
  <c r="AS8" i="47"/>
  <c r="AJ57" i="53"/>
  <c r="AK57" i="53"/>
  <c r="AT57" i="53" s="1"/>
  <c r="AJ9" i="105"/>
  <c r="AK9" i="105"/>
  <c r="AT9" i="105" s="1"/>
  <c r="AS12" i="97"/>
  <c r="AL12" i="97"/>
  <c r="AU12" i="97" s="1"/>
  <c r="AK4" i="32"/>
  <c r="AT4" i="32" s="1"/>
  <c r="AT71" i="32" s="1"/>
  <c r="AJ4" i="32"/>
  <c r="AL29" i="32"/>
  <c r="AU29" i="32" s="1"/>
  <c r="AS29" i="32"/>
  <c r="AL10" i="47"/>
  <c r="AU10" i="47" s="1"/>
  <c r="AS10" i="47"/>
  <c r="AL11" i="32"/>
  <c r="AU11" i="32" s="1"/>
  <c r="AS11" i="32"/>
  <c r="AS67" i="47"/>
  <c r="AL67" i="47"/>
  <c r="AU67" i="47" s="1"/>
  <c r="AL6" i="101"/>
  <c r="AU6" i="101" s="1"/>
  <c r="AS6" i="101"/>
  <c r="AL64" i="15"/>
  <c r="AU64" i="15" s="1"/>
  <c r="AS64" i="15"/>
  <c r="AJ56" i="53"/>
  <c r="AJ17" i="105"/>
  <c r="AK17" i="105"/>
  <c r="AT17" i="105" s="1"/>
  <c r="AJ45" i="86"/>
  <c r="AK45" i="86"/>
  <c r="AT45" i="86" s="1"/>
  <c r="K73" i="51"/>
  <c r="AP72" i="51"/>
  <c r="AO72" i="51"/>
  <c r="AR72" i="51"/>
  <c r="AN72" i="51"/>
  <c r="AQ72" i="51"/>
  <c r="AS63" i="97"/>
  <c r="AL63" i="97"/>
  <c r="AU63" i="97" s="1"/>
  <c r="AL37" i="93"/>
  <c r="AU37" i="93" s="1"/>
  <c r="AS37" i="93"/>
  <c r="AS55" i="15"/>
  <c r="AL55" i="15"/>
  <c r="AU55" i="15" s="1"/>
  <c r="AJ17" i="53"/>
  <c r="AK17" i="53"/>
  <c r="AT17" i="53" s="1"/>
  <c r="AJ50" i="105"/>
  <c r="AK50" i="105"/>
  <c r="AT50" i="105" s="1"/>
  <c r="AN71" i="43"/>
  <c r="K72" i="43"/>
  <c r="AO71" i="43"/>
  <c r="AR71" i="43"/>
  <c r="AP71" i="43"/>
  <c r="AQ71" i="43"/>
  <c r="AJ58" i="105"/>
  <c r="AK58" i="105"/>
  <c r="AT58" i="105" s="1"/>
  <c r="AS15" i="97"/>
  <c r="AL15" i="97"/>
  <c r="AU15" i="97" s="1"/>
  <c r="AL36" i="97"/>
  <c r="AU36" i="97" s="1"/>
  <c r="AS36" i="97"/>
  <c r="AS15" i="47"/>
  <c r="AL15" i="47"/>
  <c r="AU15" i="47" s="1"/>
  <c r="AL68" i="47"/>
  <c r="AU68" i="47" s="1"/>
  <c r="AS68" i="47"/>
  <c r="AS7" i="15"/>
  <c r="AL7" i="15"/>
  <c r="AU7" i="15" s="1"/>
  <c r="AL67" i="46"/>
  <c r="AU67" i="46" s="1"/>
  <c r="AS67" i="46"/>
  <c r="AS16" i="47"/>
  <c r="AL16" i="47"/>
  <c r="AU16" i="47" s="1"/>
  <c r="AS57" i="97"/>
  <c r="AL57" i="97"/>
  <c r="AU57" i="97" s="1"/>
  <c r="AS28" i="93"/>
  <c r="AL28" i="93"/>
  <c r="AU28" i="93" s="1"/>
  <c r="AS47" i="15"/>
  <c r="AL47" i="15"/>
  <c r="AU47" i="15" s="1"/>
  <c r="AJ6" i="53"/>
  <c r="AK6" i="53"/>
  <c r="AT6" i="53" s="1"/>
  <c r="AJ45" i="105"/>
  <c r="AK45" i="105"/>
  <c r="AT45" i="105" s="1"/>
  <c r="AS16" i="86"/>
  <c r="AS10" i="46"/>
  <c r="AL10" i="46"/>
  <c r="AU10" i="46" s="1"/>
  <c r="AS28" i="52"/>
  <c r="AL28" i="52"/>
  <c r="AU28" i="52" s="1"/>
  <c r="AS24" i="46"/>
  <c r="AL24" i="46"/>
  <c r="AU24" i="46" s="1"/>
  <c r="AS12" i="101"/>
  <c r="AL12" i="101"/>
  <c r="AU12" i="101" s="1"/>
  <c r="AS46" i="52"/>
  <c r="AL46" i="52"/>
  <c r="AU46" i="52" s="1"/>
  <c r="AJ32" i="86"/>
  <c r="AK32" i="86"/>
  <c r="AT32" i="86" s="1"/>
  <c r="AS4" i="93"/>
  <c r="AL4" i="93"/>
  <c r="AU4" i="93" s="1"/>
  <c r="AS6" i="97"/>
  <c r="AL6" i="97"/>
  <c r="AU6" i="97" s="1"/>
  <c r="AS25" i="89"/>
  <c r="AL25" i="89"/>
  <c r="AU25" i="89" s="1"/>
  <c r="AS20" i="46"/>
  <c r="AL20" i="46"/>
  <c r="AU20" i="46" s="1"/>
  <c r="AL30" i="15"/>
  <c r="AU30" i="15" s="1"/>
  <c r="AS30" i="15"/>
  <c r="AJ36" i="53"/>
  <c r="AK36" i="53"/>
  <c r="AT36" i="53" s="1"/>
  <c r="AJ15" i="105"/>
  <c r="AK15" i="105"/>
  <c r="AT15" i="105" s="1"/>
  <c r="AL32" i="32"/>
  <c r="AU32" i="32" s="1"/>
  <c r="AS32" i="32"/>
  <c r="AL52" i="101"/>
  <c r="AU52" i="101" s="1"/>
  <c r="AS52" i="101"/>
  <c r="AS6" i="89"/>
  <c r="AL6" i="89"/>
  <c r="AU6" i="89" s="1"/>
  <c r="AL23" i="97"/>
  <c r="AU23" i="97" s="1"/>
  <c r="AS23" i="97"/>
  <c r="AS39" i="105"/>
  <c r="AL39" i="105"/>
  <c r="AU39" i="105" s="1"/>
  <c r="AJ31" i="105"/>
  <c r="AK31" i="105"/>
  <c r="AT31" i="105" s="1"/>
  <c r="AL66" i="86"/>
  <c r="AU66" i="86" s="1"/>
  <c r="AS66" i="86"/>
  <c r="AS5" i="52"/>
  <c r="AL5" i="52"/>
  <c r="AU5" i="52" s="1"/>
  <c r="AJ69" i="105"/>
  <c r="AK69" i="105"/>
  <c r="AT69" i="105" s="1"/>
  <c r="AS9" i="46"/>
  <c r="AL9" i="46"/>
  <c r="AU9" i="46" s="1"/>
  <c r="AS20" i="97"/>
  <c r="AL20" i="97"/>
  <c r="AU20" i="97" s="1"/>
  <c r="AS17" i="52"/>
  <c r="AL17" i="52"/>
  <c r="AU17" i="52" s="1"/>
  <c r="AL21" i="101"/>
  <c r="AU21" i="101" s="1"/>
  <c r="AS21" i="101"/>
  <c r="AL9" i="52"/>
  <c r="AU9" i="52" s="1"/>
  <c r="AS9" i="52"/>
  <c r="AL41" i="46"/>
  <c r="AU41" i="46" s="1"/>
  <c r="AS41" i="46"/>
  <c r="AL13" i="15"/>
  <c r="AU13" i="15" s="1"/>
  <c r="AS13" i="15"/>
  <c r="AL3" i="52"/>
  <c r="AU3" i="52" s="1"/>
  <c r="AS3" i="52"/>
  <c r="AK4" i="97"/>
  <c r="AT4" i="97" s="1"/>
  <c r="AT71" i="97" s="1"/>
  <c r="AJ4" i="97"/>
  <c r="AJ41" i="53"/>
  <c r="AK41" i="53"/>
  <c r="AT41" i="53" s="1"/>
  <c r="AS11" i="93"/>
  <c r="AL11" i="93"/>
  <c r="AU11" i="93" s="1"/>
  <c r="AS26" i="15"/>
  <c r="AL26" i="15"/>
  <c r="AU26" i="15" s="1"/>
  <c r="AS25" i="86"/>
  <c r="AL25" i="86"/>
  <c r="AU25" i="86" s="1"/>
  <c r="AS58" i="86"/>
  <c r="AL58" i="86"/>
  <c r="AU58" i="86" s="1"/>
  <c r="AL15" i="32"/>
  <c r="AU15" i="32" s="1"/>
  <c r="AS15" i="32"/>
  <c r="AL69" i="47"/>
  <c r="AU69" i="47" s="1"/>
  <c r="AS69" i="47"/>
  <c r="AL59" i="46"/>
  <c r="AU59" i="46" s="1"/>
  <c r="AS59" i="46"/>
  <c r="AS18" i="52"/>
  <c r="AL18" i="52"/>
  <c r="AU18" i="52" s="1"/>
  <c r="K73" i="13"/>
  <c r="AR72" i="13"/>
  <c r="AN72" i="13"/>
  <c r="AO72" i="13"/>
  <c r="AP72" i="13"/>
  <c r="AQ72" i="13"/>
  <c r="AS17" i="47"/>
  <c r="AL17" i="47"/>
  <c r="AU17" i="47" s="1"/>
  <c r="AL3" i="53"/>
  <c r="AU3" i="53" s="1"/>
  <c r="AS3" i="53"/>
  <c r="AL38" i="53"/>
  <c r="AU38" i="53" s="1"/>
  <c r="AS38" i="53"/>
  <c r="AL7" i="97"/>
  <c r="AU7" i="97" s="1"/>
  <c r="AS7" i="97"/>
  <c r="AL9" i="47"/>
  <c r="AU9" i="47" s="1"/>
  <c r="AS9" i="47"/>
  <c r="AS66" i="93"/>
  <c r="AL66" i="93"/>
  <c r="AU66" i="93" s="1"/>
  <c r="AL48" i="46"/>
  <c r="AU48" i="46" s="1"/>
  <c r="AS48" i="46"/>
  <c r="AS55" i="101"/>
  <c r="AL55" i="101"/>
  <c r="AU55" i="101" s="1"/>
  <c r="AL15" i="89"/>
  <c r="AU15" i="89" s="1"/>
  <c r="AS15" i="89"/>
  <c r="AL7" i="86"/>
  <c r="AU7" i="86" s="1"/>
  <c r="AS7" i="86"/>
  <c r="AL34" i="86"/>
  <c r="AU34" i="86" s="1"/>
  <c r="AS34" i="86"/>
  <c r="AS68" i="86"/>
  <c r="AL68" i="86"/>
  <c r="AU68" i="86" s="1"/>
  <c r="AS63" i="52"/>
  <c r="AL63" i="52"/>
  <c r="AU63" i="52" s="1"/>
  <c r="AL11" i="15"/>
  <c r="AU11" i="15" s="1"/>
  <c r="AS11" i="15"/>
  <c r="AL27" i="52"/>
  <c r="AU27" i="52" s="1"/>
  <c r="AS27" i="52"/>
  <c r="AJ33" i="53"/>
  <c r="AS66" i="53"/>
  <c r="AL66" i="53"/>
  <c r="AU66" i="53" s="1"/>
  <c r="AL67" i="101"/>
  <c r="AU67" i="101" s="1"/>
  <c r="AS67" i="101"/>
  <c r="AL36" i="86"/>
  <c r="AU36" i="86" s="1"/>
  <c r="AS36" i="86"/>
  <c r="AR72" i="16"/>
  <c r="AP72" i="16"/>
  <c r="AO72" i="16"/>
  <c r="K73" i="16"/>
  <c r="AN72" i="16"/>
  <c r="AQ72" i="16"/>
  <c r="AL69" i="101"/>
  <c r="AU69" i="101" s="1"/>
  <c r="AS69" i="101"/>
  <c r="AS6" i="32"/>
  <c r="AL6" i="32"/>
  <c r="AU6" i="32" s="1"/>
  <c r="AJ68" i="53"/>
  <c r="AK68" i="53"/>
  <c r="AT68" i="53" s="1"/>
  <c r="AJ26" i="105"/>
  <c r="AK26" i="105"/>
  <c r="AT26" i="105" s="1"/>
  <c r="AS3" i="32"/>
  <c r="AL3" i="32"/>
  <c r="AU3" i="32" s="1"/>
  <c r="AL6" i="86"/>
  <c r="AU6" i="86" s="1"/>
  <c r="AS6" i="86"/>
  <c r="AS32" i="15"/>
  <c r="AL32" i="15"/>
  <c r="AU32" i="15" s="1"/>
  <c r="AJ24" i="105"/>
  <c r="AK24" i="105"/>
  <c r="AT24" i="105" s="1"/>
  <c r="AJ68" i="105"/>
  <c r="AL69" i="32"/>
  <c r="AU69" i="32" s="1"/>
  <c r="AS69" i="32"/>
  <c r="AS63" i="105"/>
  <c r="AS46" i="93"/>
  <c r="AL46" i="93"/>
  <c r="AU46" i="93" s="1"/>
  <c r="AS56" i="15"/>
  <c r="AL56" i="15"/>
  <c r="AU56" i="15" s="1"/>
  <c r="AJ53" i="86"/>
  <c r="AK53" i="86"/>
  <c r="AT53" i="86" s="1"/>
  <c r="AL10" i="89"/>
  <c r="AU10" i="89" s="1"/>
  <c r="AS10" i="89"/>
  <c r="AJ24" i="53"/>
  <c r="AK24" i="53"/>
  <c r="AT24" i="53" s="1"/>
  <c r="AJ59" i="105"/>
  <c r="AK59" i="105"/>
  <c r="AT59" i="105" s="1"/>
  <c r="AS39" i="47"/>
  <c r="AL39" i="47"/>
  <c r="AU39" i="47" s="1"/>
  <c r="AL63" i="86"/>
  <c r="AU63" i="86" s="1"/>
  <c r="AS63" i="86"/>
  <c r="AJ9" i="53"/>
  <c r="AS22" i="47"/>
  <c r="AL22" i="47"/>
  <c r="AU22" i="47" s="1"/>
  <c r="AL10" i="32"/>
  <c r="AU10" i="32" s="1"/>
  <c r="AS10" i="32"/>
  <c r="AS52" i="47"/>
  <c r="AL52" i="47"/>
  <c r="AU52" i="47" s="1"/>
  <c r="AS24" i="86"/>
  <c r="AL57" i="86"/>
  <c r="AU57" i="86" s="1"/>
  <c r="AS57" i="86"/>
  <c r="AL27" i="93"/>
  <c r="AU27" i="93" s="1"/>
  <c r="AS27" i="93"/>
  <c r="AL12" i="93"/>
  <c r="AU12" i="93" s="1"/>
  <c r="AS12" i="93"/>
  <c r="AJ20" i="53"/>
  <c r="AK20" i="53"/>
  <c r="AT20" i="53" s="1"/>
  <c r="AJ51" i="105"/>
  <c r="AK51" i="105"/>
  <c r="AT51" i="105" s="1"/>
  <c r="AS45" i="53"/>
  <c r="AL45" i="53"/>
  <c r="AU45" i="53" s="1"/>
  <c r="AS3" i="46"/>
  <c r="AL3" i="46"/>
  <c r="AU3" i="46" s="1"/>
  <c r="AJ39" i="86"/>
  <c r="AK39" i="86"/>
  <c r="AT39" i="86" s="1"/>
  <c r="AS49" i="32"/>
  <c r="AL49" i="32"/>
  <c r="AU49" i="32" s="1"/>
  <c r="AS21" i="52"/>
  <c r="AL21" i="52"/>
  <c r="AU21" i="52" s="1"/>
  <c r="AS36" i="46"/>
  <c r="AL36" i="46"/>
  <c r="AU36" i="46" s="1"/>
  <c r="AJ44" i="53"/>
  <c r="AK44" i="53"/>
  <c r="AT44" i="53" s="1"/>
  <c r="AJ19" i="105"/>
  <c r="AK19" i="105"/>
  <c r="AT19" i="105" s="1"/>
  <c r="AL25" i="52"/>
  <c r="AU25" i="52" s="1"/>
  <c r="AS25" i="52"/>
  <c r="AS68" i="46"/>
  <c r="AL68" i="46"/>
  <c r="AU68" i="46" s="1"/>
  <c r="K73" i="48"/>
  <c r="AP72" i="48"/>
  <c r="AN72" i="48"/>
  <c r="AQ72" i="48"/>
  <c r="AR72" i="48"/>
  <c r="AO72" i="48"/>
  <c r="AL40" i="52"/>
  <c r="AU40" i="52" s="1"/>
  <c r="AS40" i="52"/>
  <c r="AL20" i="47"/>
  <c r="AU20" i="47" s="1"/>
  <c r="AS20" i="47"/>
  <c r="AS55" i="53"/>
  <c r="AL35" i="97"/>
  <c r="AU35" i="97" s="1"/>
  <c r="AS35" i="97"/>
  <c r="AL13" i="32"/>
  <c r="AU13" i="32" s="1"/>
  <c r="AS13" i="32"/>
  <c r="AP72" i="87"/>
  <c r="AQ72" i="87"/>
  <c r="AR72" i="87"/>
  <c r="K73" i="87"/>
  <c r="AO72" i="87"/>
  <c r="AN72" i="87"/>
  <c r="AL18" i="47"/>
  <c r="AU18" i="47" s="1"/>
  <c r="AS18" i="47"/>
  <c r="AJ34" i="105"/>
  <c r="AK34" i="105"/>
  <c r="AT34" i="105" s="1"/>
  <c r="AL65" i="97"/>
  <c r="AU65" i="97" s="1"/>
  <c r="AS65" i="97"/>
  <c r="AS56" i="32"/>
  <c r="AL56" i="32"/>
  <c r="AU56" i="32" s="1"/>
  <c r="AJ34" i="53"/>
  <c r="AK34" i="53"/>
  <c r="AT34" i="53" s="1"/>
  <c r="AJ66" i="105"/>
  <c r="AK66" i="105"/>
  <c r="AT66" i="105" s="1"/>
  <c r="AS34" i="101"/>
  <c r="AL34" i="101"/>
  <c r="AU34" i="101" s="1"/>
  <c r="AL10" i="15"/>
  <c r="AU10" i="15" s="1"/>
  <c r="AS10" i="15"/>
  <c r="AL5" i="89"/>
  <c r="AU5" i="89" s="1"/>
  <c r="AS5" i="89"/>
  <c r="AR72" i="83"/>
  <c r="AP72" i="83"/>
  <c r="AN72" i="83"/>
  <c r="AO72" i="83"/>
  <c r="AQ72" i="83"/>
  <c r="K73" i="83"/>
  <c r="AP72" i="92"/>
  <c r="AR72" i="92"/>
  <c r="AO72" i="92"/>
  <c r="K73" i="92"/>
  <c r="AQ72" i="92"/>
  <c r="AN72" i="92"/>
  <c r="AS50" i="32"/>
  <c r="AL50" i="32"/>
  <c r="AU50" i="32" s="1"/>
  <c r="AS30" i="89"/>
  <c r="AL30" i="89"/>
  <c r="AU30" i="89" s="1"/>
  <c r="AS8" i="52"/>
  <c r="AL8" i="52"/>
  <c r="AU8" i="52" s="1"/>
  <c r="AJ28" i="53"/>
  <c r="AK28" i="53"/>
  <c r="AT28" i="53" s="1"/>
  <c r="AJ67" i="105"/>
  <c r="AK67" i="105"/>
  <c r="AT67" i="105" s="1"/>
  <c r="AS50" i="86"/>
  <c r="AL50" i="86"/>
  <c r="AU50" i="86" s="1"/>
  <c r="AS30" i="52"/>
  <c r="AL30" i="52"/>
  <c r="AU30" i="52" s="1"/>
  <c r="AK4" i="46"/>
  <c r="AT4" i="46" s="1"/>
  <c r="AT71" i="46" s="1"/>
  <c r="AJ4" i="46"/>
  <c r="AS34" i="93"/>
  <c r="AL34" i="93"/>
  <c r="AU34" i="93" s="1"/>
  <c r="AS39" i="15"/>
  <c r="AL39" i="15"/>
  <c r="AU39" i="15" s="1"/>
  <c r="AJ48" i="86"/>
  <c r="AK48" i="86"/>
  <c r="AT48" i="86" s="1"/>
  <c r="AL11" i="46"/>
  <c r="AU11" i="46" s="1"/>
  <c r="AS11" i="46"/>
  <c r="AS41" i="47"/>
  <c r="AL41" i="47"/>
  <c r="AU41" i="47" s="1"/>
  <c r="AL66" i="97"/>
  <c r="AU66" i="97" s="1"/>
  <c r="AS66" i="97"/>
  <c r="AJ50" i="53"/>
  <c r="AK50" i="53"/>
  <c r="AT50" i="53" s="1"/>
  <c r="AJ28" i="105"/>
  <c r="AK28" i="105"/>
  <c r="AT28" i="105" s="1"/>
  <c r="AN72" i="18"/>
  <c r="AO72" i="18"/>
  <c r="K73" i="18"/>
  <c r="AP72" i="18"/>
  <c r="AQ72" i="18"/>
  <c r="AR72" i="18"/>
  <c r="AS63" i="47"/>
  <c r="AL63" i="47"/>
  <c r="AU63" i="47" s="1"/>
  <c r="AL19" i="89"/>
  <c r="AU19" i="89" s="1"/>
  <c r="AS19" i="89"/>
  <c r="AS11" i="53"/>
  <c r="AL11" i="53"/>
  <c r="AU11" i="53" s="1"/>
  <c r="AS48" i="53"/>
  <c r="AL48" i="53"/>
  <c r="AU48" i="53" s="1"/>
  <c r="AS21" i="47"/>
  <c r="AL21" i="47"/>
  <c r="AU21" i="47" s="1"/>
  <c r="AS11" i="86"/>
  <c r="AL11" i="86"/>
  <c r="AU11" i="86" s="1"/>
  <c r="AS41" i="86"/>
  <c r="AL41" i="86"/>
  <c r="AU41" i="86" s="1"/>
  <c r="AS14" i="52"/>
  <c r="AL14" i="52"/>
  <c r="AU14" i="52" s="1"/>
  <c r="AL33" i="47"/>
  <c r="AU33" i="47" s="1"/>
  <c r="AS33" i="47"/>
  <c r="AL7" i="32"/>
  <c r="AU7" i="32" s="1"/>
  <c r="AS7" i="32"/>
  <c r="AS69" i="53"/>
  <c r="AL69" i="53"/>
  <c r="AU69" i="53" s="1"/>
  <c r="AL39" i="53"/>
  <c r="AU39" i="53" s="1"/>
  <c r="AS39" i="53"/>
  <c r="AJ65" i="105"/>
  <c r="AK65" i="105"/>
  <c r="AT65" i="105" s="1"/>
  <c r="AS16" i="93"/>
  <c r="AL16" i="93"/>
  <c r="AU16" i="93" s="1"/>
  <c r="AL23" i="53"/>
  <c r="AU23" i="53" s="1"/>
  <c r="AS23" i="53"/>
  <c r="K73" i="84"/>
  <c r="AP72" i="84"/>
  <c r="AO72" i="84"/>
  <c r="AQ72" i="84"/>
  <c r="AR72" i="84"/>
  <c r="AN72" i="84"/>
  <c r="AL9" i="86"/>
  <c r="AU9" i="86" s="1"/>
  <c r="AS9" i="86"/>
  <c r="AL44" i="86"/>
  <c r="AU44" i="86" s="1"/>
  <c r="AS44" i="86"/>
  <c r="AS62" i="47"/>
  <c r="AL62" i="47"/>
  <c r="AU62" i="47" s="1"/>
  <c r="AS42" i="46"/>
  <c r="AL42" i="46"/>
  <c r="AU42" i="46" s="1"/>
  <c r="AL16" i="101"/>
  <c r="AU16" i="101" s="1"/>
  <c r="AS16" i="101"/>
  <c r="AS15" i="52"/>
  <c r="AL15" i="52"/>
  <c r="AU15" i="52" s="1"/>
  <c r="AS8" i="89"/>
  <c r="AL8" i="89"/>
  <c r="AU8" i="89" s="1"/>
  <c r="AJ18" i="53"/>
  <c r="AK18" i="53"/>
  <c r="AT18" i="53" s="1"/>
  <c r="AJ42" i="105"/>
  <c r="AK42" i="105"/>
  <c r="AT42" i="105" s="1"/>
  <c r="AS20" i="93"/>
  <c r="AL20" i="93"/>
  <c r="AU20" i="93" s="1"/>
  <c r="AO72" i="55"/>
  <c r="K73" i="55"/>
  <c r="AQ72" i="55"/>
  <c r="AR72" i="55"/>
  <c r="AP72" i="55"/>
  <c r="AN72" i="55"/>
  <c r="AS31" i="46"/>
  <c r="AL31" i="46"/>
  <c r="AU31" i="46" s="1"/>
  <c r="AL13" i="52"/>
  <c r="AU13" i="52" s="1"/>
  <c r="AS13" i="52"/>
  <c r="AL22" i="86"/>
  <c r="AU22" i="86" s="1"/>
  <c r="AS22" i="86"/>
  <c r="AL52" i="86"/>
  <c r="AU52" i="86" s="1"/>
  <c r="AS52" i="86"/>
  <c r="K72" i="42"/>
  <c r="AR71" i="42"/>
  <c r="AP71" i="42"/>
  <c r="AO71" i="42"/>
  <c r="AN71" i="42"/>
  <c r="AQ71" i="42"/>
  <c r="K73" i="35"/>
  <c r="AO72" i="35"/>
  <c r="AN72" i="35"/>
  <c r="AQ72" i="35"/>
  <c r="AP72" i="35"/>
  <c r="AR72" i="35"/>
  <c r="AL12" i="53"/>
  <c r="AU12" i="53" s="1"/>
  <c r="AS12" i="53"/>
  <c r="AP72" i="104"/>
  <c r="K73" i="104"/>
  <c r="AR72" i="104"/>
  <c r="AO72" i="104"/>
  <c r="AQ72" i="104"/>
  <c r="AN72" i="104"/>
  <c r="AJ40" i="105"/>
  <c r="AK40" i="105"/>
  <c r="AT40" i="105" s="1"/>
  <c r="AS45" i="89"/>
  <c r="AL45" i="89"/>
  <c r="AU45" i="89" s="1"/>
  <c r="AL31" i="97"/>
  <c r="AU31" i="97" s="1"/>
  <c r="AS31" i="97"/>
  <c r="AS49" i="93"/>
  <c r="AL49" i="93"/>
  <c r="AU49" i="93" s="1"/>
  <c r="AL12" i="52"/>
  <c r="AU12" i="52" s="1"/>
  <c r="AS12" i="52"/>
  <c r="AJ43" i="53"/>
  <c r="AK43" i="53"/>
  <c r="AT43" i="53" s="1"/>
  <c r="AR72" i="98"/>
  <c r="AO72" i="98"/>
  <c r="K73" i="98"/>
  <c r="AN72" i="98"/>
  <c r="AQ72" i="98"/>
  <c r="AP72" i="98"/>
  <c r="AJ14" i="105"/>
  <c r="AK14" i="105"/>
  <c r="AT14" i="105" s="1"/>
  <c r="AS33" i="15"/>
  <c r="AL33" i="15"/>
  <c r="AU33" i="15" s="1"/>
  <c r="AN72" i="95"/>
  <c r="AP72" i="95"/>
  <c r="AO72" i="95"/>
  <c r="K73" i="95"/>
  <c r="AR72" i="95"/>
  <c r="AQ72" i="95"/>
  <c r="AS4" i="47"/>
  <c r="AL4" i="47"/>
  <c r="AU4" i="47" s="1"/>
  <c r="AS6" i="46"/>
  <c r="AL6" i="46"/>
  <c r="AU6" i="46" s="1"/>
  <c r="AS23" i="101"/>
  <c r="AL23" i="101"/>
  <c r="AU23" i="101" s="1"/>
  <c r="AL55" i="52"/>
  <c r="AU55" i="52" s="1"/>
  <c r="AS55" i="52"/>
  <c r="AS31" i="86"/>
  <c r="AL31" i="86"/>
  <c r="AU31" i="86" s="1"/>
  <c r="AS65" i="86"/>
  <c r="AL65" i="86"/>
  <c r="AU65" i="86" s="1"/>
  <c r="AS14" i="32"/>
  <c r="AL14" i="32"/>
  <c r="AU14" i="32" s="1"/>
  <c r="AS16" i="89"/>
  <c r="AL16" i="89"/>
  <c r="AU16" i="89" s="1"/>
  <c r="AT71" i="15"/>
  <c r="AJ35" i="53"/>
  <c r="AK35" i="53"/>
  <c r="AT35" i="53" s="1"/>
  <c r="AS14" i="47"/>
  <c r="AL14" i="47"/>
  <c r="AU14" i="47" s="1"/>
  <c r="AJ55" i="86"/>
  <c r="AK55" i="86"/>
  <c r="AT55" i="86" s="1"/>
  <c r="AS68" i="89"/>
  <c r="AL68" i="89"/>
  <c r="AU68" i="89" s="1"/>
  <c r="AJ61" i="53"/>
  <c r="AK61" i="53"/>
  <c r="AT61" i="53" s="1"/>
  <c r="AJ36" i="105"/>
  <c r="AK36" i="105"/>
  <c r="AT36" i="105" s="1"/>
  <c r="AS26" i="86"/>
  <c r="AL26" i="86"/>
  <c r="AU26" i="86" s="1"/>
  <c r="AS63" i="15"/>
  <c r="AL63" i="15"/>
  <c r="AU63" i="15" s="1"/>
  <c r="AS55" i="105"/>
  <c r="AL55" i="105"/>
  <c r="AU55" i="105" s="1"/>
  <c r="AL67" i="53"/>
  <c r="AU67" i="53" s="1"/>
  <c r="AL65" i="89"/>
  <c r="AU65" i="89" s="1"/>
  <c r="AS65" i="89"/>
  <c r="AS66" i="101"/>
  <c r="AL66" i="101"/>
  <c r="AU66" i="101" s="1"/>
  <c r="AS32" i="53"/>
  <c r="AL32" i="53"/>
  <c r="AU32" i="53" s="1"/>
  <c r="AJ61" i="86"/>
  <c r="AK61" i="86"/>
  <c r="AT61" i="86" s="1"/>
  <c r="AL13" i="46"/>
  <c r="AU13" i="46" s="1"/>
  <c r="AS13" i="46"/>
  <c r="AS23" i="15"/>
  <c r="AL23" i="15"/>
  <c r="AU23" i="15" s="1"/>
  <c r="AL52" i="32"/>
  <c r="AU52" i="32" s="1"/>
  <c r="AS52" i="32"/>
  <c r="AL11" i="47"/>
  <c r="AU11" i="47" s="1"/>
  <c r="AS11" i="47"/>
  <c r="AL63" i="89"/>
  <c r="AU63" i="89" s="1"/>
  <c r="AS63" i="89"/>
  <c r="AR72" i="99"/>
  <c r="AO72" i="99"/>
  <c r="AN72" i="99"/>
  <c r="AQ72" i="99"/>
  <c r="K73" i="99"/>
  <c r="AP72" i="99"/>
  <c r="AR72" i="85"/>
  <c r="K73" i="85"/>
  <c r="AP72" i="85"/>
  <c r="AQ72" i="85"/>
  <c r="AO72" i="85"/>
  <c r="AN72" i="85"/>
  <c r="AL15" i="93"/>
  <c r="AU15" i="93" s="1"/>
  <c r="AS15" i="93"/>
  <c r="AL46" i="89"/>
  <c r="AU46" i="89" s="1"/>
  <c r="AS46" i="89"/>
  <c r="AL69" i="86"/>
  <c r="AU69" i="86" s="1"/>
  <c r="AS69" i="86"/>
  <c r="AS69" i="89"/>
  <c r="AL69" i="89"/>
  <c r="AU69" i="89" s="1"/>
  <c r="AJ15" i="86"/>
  <c r="AK15" i="86"/>
  <c r="AT15" i="86" s="1"/>
  <c r="AL24" i="32"/>
  <c r="AU24" i="32" s="1"/>
  <c r="AS24" i="32"/>
  <c r="AL29" i="52"/>
  <c r="AU29" i="52" s="1"/>
  <c r="AS29" i="52"/>
  <c r="AS56" i="47"/>
  <c r="AL56" i="47"/>
  <c r="AU56" i="47" s="1"/>
  <c r="AJ49" i="53"/>
  <c r="AK49" i="53"/>
  <c r="AT49" i="53" s="1"/>
  <c r="AJ21" i="105"/>
  <c r="AK21" i="105"/>
  <c r="AT21" i="105" s="1"/>
  <c r="AQ73" i="44"/>
  <c r="AN73" i="44"/>
  <c r="AR73" i="44"/>
  <c r="AP73" i="44"/>
  <c r="AO73" i="44"/>
  <c r="K74" i="44"/>
  <c r="AL65" i="32"/>
  <c r="AU65" i="32" s="1"/>
  <c r="AS65" i="32"/>
  <c r="AS12" i="47"/>
  <c r="AL12" i="47"/>
  <c r="AU12" i="47" s="1"/>
  <c r="K73" i="41"/>
  <c r="AR72" i="41"/>
  <c r="AN72" i="41"/>
  <c r="AO72" i="41"/>
  <c r="AP72" i="41"/>
  <c r="AQ72" i="41"/>
  <c r="AT71" i="47"/>
  <c r="AS34" i="47"/>
  <c r="AL34" i="47"/>
  <c r="AU34" i="47" s="1"/>
  <c r="AL37" i="53"/>
  <c r="AU37" i="53" s="1"/>
  <c r="AS37" i="53"/>
  <c r="AS53" i="101"/>
  <c r="AL53" i="101"/>
  <c r="AU53" i="101" s="1"/>
  <c r="AL49" i="47"/>
  <c r="AU49" i="47" s="1"/>
  <c r="AS49" i="47"/>
  <c r="AN72" i="90"/>
  <c r="AQ72" i="90"/>
  <c r="AR72" i="90"/>
  <c r="AP72" i="90"/>
  <c r="K73" i="90"/>
  <c r="AO72" i="90"/>
  <c r="AL68" i="97"/>
  <c r="AU68" i="97" s="1"/>
  <c r="AS68" i="97"/>
  <c r="AL4" i="15"/>
  <c r="AU4" i="15" s="1"/>
  <c r="AS4" i="15"/>
  <c r="AJ42" i="53"/>
  <c r="AK42" i="53"/>
  <c r="AT42" i="53" s="1"/>
  <c r="AK12" i="105"/>
  <c r="AT12" i="105" s="1"/>
  <c r="AJ12" i="105"/>
  <c r="AL50" i="97"/>
  <c r="AU50" i="97" s="1"/>
  <c r="AS50" i="97"/>
  <c r="AL27" i="89"/>
  <c r="AU27" i="89" s="1"/>
  <c r="AS27" i="89"/>
  <c r="AJ67" i="86"/>
  <c r="AK67" i="86"/>
  <c r="AT67" i="86" s="1"/>
  <c r="AL25" i="47"/>
  <c r="AU25" i="47" s="1"/>
  <c r="AS25" i="47"/>
  <c r="AS42" i="101"/>
  <c r="AL42" i="101"/>
  <c r="AU42" i="101" s="1"/>
  <c r="AL36" i="52"/>
  <c r="AU36" i="52" s="1"/>
  <c r="AS36" i="52"/>
  <c r="AJ16" i="53"/>
  <c r="AK16" i="53"/>
  <c r="AT16" i="53" s="1"/>
  <c r="AS59" i="32"/>
  <c r="AL59" i="32"/>
  <c r="AU59" i="32" s="1"/>
  <c r="AJ43" i="105"/>
  <c r="AK43" i="105"/>
  <c r="AT43" i="105" s="1"/>
  <c r="AS42" i="97"/>
  <c r="AL42" i="97"/>
  <c r="AU42" i="97" s="1"/>
  <c r="AL31" i="32"/>
  <c r="AU31" i="32" s="1"/>
  <c r="AS31" i="32"/>
  <c r="AL31" i="15"/>
  <c r="AU31" i="15" s="1"/>
  <c r="AS31" i="15"/>
  <c r="AN71" i="50"/>
  <c r="AP71" i="50"/>
  <c r="K72" i="50"/>
  <c r="AR71" i="50"/>
  <c r="AO71" i="50"/>
  <c r="AQ71" i="50"/>
  <c r="AJ13" i="105"/>
  <c r="AL65" i="101"/>
  <c r="AU65" i="101" s="1"/>
  <c r="AS65" i="101"/>
  <c r="AL10" i="52"/>
  <c r="AU10" i="52" s="1"/>
  <c r="AS10" i="52"/>
  <c r="AK10" i="105"/>
  <c r="AT10" i="105" s="1"/>
  <c r="AJ10" i="105"/>
  <c r="AS36" i="32"/>
  <c r="AL36" i="32"/>
  <c r="AU36" i="32" s="1"/>
  <c r="AJ15" i="53"/>
  <c r="AK15" i="53"/>
  <c r="AT15" i="53" s="1"/>
  <c r="AS67" i="97"/>
  <c r="AL67" i="97"/>
  <c r="AU67" i="97" s="1"/>
  <c r="AL37" i="46"/>
  <c r="AU37" i="46" s="1"/>
  <c r="AS37" i="46"/>
  <c r="AS42" i="93"/>
  <c r="AL42" i="93"/>
  <c r="AU42" i="93" s="1"/>
  <c r="AS38" i="89"/>
  <c r="AL38" i="89"/>
  <c r="AU38" i="89" s="1"/>
  <c r="AS35" i="86"/>
  <c r="AL35" i="86"/>
  <c r="AU35" i="86" s="1"/>
  <c r="AS62" i="105"/>
  <c r="AL62" i="105"/>
  <c r="AU62" i="105" s="1"/>
  <c r="AS48" i="105"/>
  <c r="AL48" i="105"/>
  <c r="AU48" i="105" s="1"/>
  <c r="AL48" i="101"/>
  <c r="AU48" i="101" s="1"/>
  <c r="AS48" i="101"/>
  <c r="AL6" i="52"/>
  <c r="AU6" i="52" s="1"/>
  <c r="AS6" i="52"/>
  <c r="AJ22" i="53"/>
  <c r="AK22" i="53"/>
  <c r="AT22" i="53" s="1"/>
  <c r="AJ47" i="105"/>
  <c r="AK47" i="105"/>
  <c r="AT47" i="105" s="1"/>
  <c r="AS16" i="52"/>
  <c r="AL16" i="52"/>
  <c r="AU16" i="52" s="1"/>
  <c r="AS28" i="47"/>
  <c r="AL28" i="47"/>
  <c r="AU28" i="47" s="1"/>
  <c r="AS8" i="86"/>
  <c r="AL8" i="86"/>
  <c r="AU8" i="86" s="1"/>
  <c r="AL42" i="86"/>
  <c r="AU42" i="86" s="1"/>
  <c r="AS42" i="86"/>
  <c r="AS13" i="93"/>
  <c r="AL13" i="93"/>
  <c r="AU13" i="93" s="1"/>
  <c r="AS68" i="52"/>
  <c r="AL68" i="52"/>
  <c r="AU68" i="52" s="1"/>
  <c r="AJ21" i="53"/>
  <c r="AS54" i="53"/>
  <c r="AL54" i="53"/>
  <c r="AU54" i="53" s="1"/>
  <c r="AL12" i="32"/>
  <c r="AU12" i="32" s="1"/>
  <c r="AS12" i="32"/>
  <c r="K73" i="20"/>
  <c r="AN72" i="20"/>
  <c r="AP72" i="20"/>
  <c r="AO72" i="20"/>
  <c r="AR72" i="20"/>
  <c r="AQ72" i="20"/>
  <c r="AL9" i="89"/>
  <c r="AU9" i="89" s="1"/>
  <c r="AS9" i="89"/>
  <c r="AL3" i="105"/>
  <c r="AU3" i="105" s="1"/>
  <c r="AS3" i="105"/>
  <c r="AS6" i="93"/>
  <c r="AL6" i="93"/>
  <c r="AU6" i="93" s="1"/>
  <c r="AS28" i="97"/>
  <c r="AL28" i="97"/>
  <c r="AU28" i="97" s="1"/>
  <c r="AS23" i="52"/>
  <c r="AL23" i="52"/>
  <c r="AU23" i="52" s="1"/>
  <c r="AS18" i="86"/>
  <c r="AL18" i="86"/>
  <c r="AU18" i="86" s="1"/>
  <c r="AS49" i="86"/>
  <c r="AL49" i="86"/>
  <c r="AU49" i="86" s="1"/>
  <c r="AR72" i="11"/>
  <c r="K73" i="11"/>
  <c r="AO72" i="11"/>
  <c r="AQ72" i="11"/>
  <c r="AN72" i="11"/>
  <c r="AP72" i="11"/>
  <c r="AS65" i="47"/>
  <c r="AL65" i="47"/>
  <c r="AU65" i="47" s="1"/>
  <c r="AS46" i="53"/>
  <c r="AS69" i="93"/>
  <c r="AL69" i="93"/>
  <c r="AU69" i="93" s="1"/>
  <c r="AS54" i="86"/>
  <c r="AL54" i="86"/>
  <c r="AU54" i="86" s="1"/>
  <c r="AS50" i="93"/>
  <c r="AL50" i="93"/>
  <c r="AU50" i="93" s="1"/>
  <c r="AJ31" i="53"/>
  <c r="AK31" i="53"/>
  <c r="AT31" i="53" s="1"/>
  <c r="AJ54" i="105"/>
  <c r="AK54" i="105"/>
  <c r="AT54" i="105" s="1"/>
  <c r="AL29" i="53"/>
  <c r="AU29" i="53" s="1"/>
  <c r="AS29" i="53"/>
  <c r="AS52" i="105"/>
  <c r="AL52" i="105"/>
  <c r="AU52" i="105" s="1"/>
  <c r="AL41" i="97"/>
  <c r="AU41" i="97" s="1"/>
  <c r="AS41" i="97"/>
  <c r="AS54" i="93"/>
  <c r="AL54" i="93"/>
  <c r="AU54" i="93" s="1"/>
  <c r="AL66" i="32"/>
  <c r="AU66" i="32" s="1"/>
  <c r="AS66" i="32"/>
  <c r="AJ29" i="86"/>
  <c r="AL62" i="86"/>
  <c r="AU62" i="86" s="1"/>
  <c r="AS62" i="86"/>
  <c r="AL18" i="89"/>
  <c r="AU18" i="89" s="1"/>
  <c r="AS18" i="89"/>
  <c r="AS49" i="105"/>
  <c r="AL49" i="105"/>
  <c r="AU49" i="105" s="1"/>
  <c r="AS60" i="53"/>
  <c r="AL20" i="32"/>
  <c r="AU20" i="32" s="1"/>
  <c r="AS20" i="32"/>
  <c r="AS59" i="47"/>
  <c r="AL59" i="47"/>
  <c r="AU59" i="47" s="1"/>
  <c r="AJ21" i="86"/>
  <c r="AK21" i="86"/>
  <c r="AT21" i="86" s="1"/>
  <c r="AL60" i="101"/>
  <c r="AU60" i="101" s="1"/>
  <c r="AS60" i="101"/>
  <c r="AS18" i="93"/>
  <c r="AL18" i="93"/>
  <c r="AU18" i="93" s="1"/>
  <c r="AJ58" i="53"/>
  <c r="AK58" i="53"/>
  <c r="AT58" i="53" s="1"/>
  <c r="AJ30" i="105"/>
  <c r="AK30" i="105"/>
  <c r="AT30" i="105" s="1"/>
  <c r="AL13" i="89"/>
  <c r="AU13" i="89" s="1"/>
  <c r="AS13" i="89"/>
  <c r="AS64" i="101"/>
  <c r="AL64" i="101"/>
  <c r="AU64" i="101" s="1"/>
  <c r="AS12" i="86"/>
  <c r="AL12" i="86"/>
  <c r="AU12" i="86" s="1"/>
  <c r="AS36" i="93"/>
  <c r="AL36" i="93"/>
  <c r="AU36" i="93" s="1"/>
  <c r="AS51" i="15"/>
  <c r="AL51" i="15"/>
  <c r="AU51" i="15" s="1"/>
  <c r="AS40" i="86"/>
  <c r="AL40" i="86"/>
  <c r="AU40" i="86" s="1"/>
  <c r="AS48" i="52"/>
  <c r="AL48" i="52"/>
  <c r="AU48" i="52" s="1"/>
  <c r="AS56" i="97"/>
  <c r="AL56" i="97"/>
  <c r="AU56" i="97" s="1"/>
  <c r="AL10" i="101"/>
  <c r="AU10" i="101" s="1"/>
  <c r="AS10" i="101"/>
  <c r="K72" i="54"/>
  <c r="AN71" i="54"/>
  <c r="AP71" i="54"/>
  <c r="AQ71" i="54"/>
  <c r="AR71" i="54"/>
  <c r="AO71" i="54"/>
  <c r="AJ53" i="53"/>
  <c r="AK53" i="53"/>
  <c r="AT53" i="53" s="1"/>
  <c r="AJ11" i="105"/>
  <c r="AK11" i="105"/>
  <c r="AT11" i="105" s="1"/>
  <c r="AL11" i="101"/>
  <c r="AU11" i="101" s="1"/>
  <c r="AS11" i="101"/>
  <c r="AS64" i="97"/>
  <c r="AL64" i="97"/>
  <c r="AU64" i="97" s="1"/>
  <c r="AL27" i="105"/>
  <c r="AU27" i="105" s="1"/>
  <c r="AS27" i="105"/>
  <c r="AJ10" i="86"/>
  <c r="AK10" i="86"/>
  <c r="AT10" i="86" s="1"/>
  <c r="AS46" i="97"/>
  <c r="AL46" i="97"/>
  <c r="AU46" i="97" s="1"/>
  <c r="AJ7" i="53"/>
  <c r="AK7" i="53"/>
  <c r="AT7" i="53" s="1"/>
  <c r="AJ53" i="105"/>
  <c r="AK53" i="105"/>
  <c r="AT53" i="105" s="1"/>
  <c r="AL64" i="32"/>
  <c r="AU64" i="32" s="1"/>
  <c r="AS64" i="32"/>
  <c r="AS21" i="93"/>
  <c r="AL21" i="93"/>
  <c r="AU21" i="93" s="1"/>
  <c r="AS43" i="86"/>
  <c r="AL43" i="86"/>
  <c r="AU43" i="86" s="1"/>
  <c r="AJ44" i="105"/>
  <c r="AJ14" i="86"/>
  <c r="AS59" i="86" l="1"/>
  <c r="AS56" i="86"/>
  <c r="AL20" i="86"/>
  <c r="AU20" i="86" s="1"/>
  <c r="AS27" i="53"/>
  <c r="AL37" i="86"/>
  <c r="AU37" i="86" s="1"/>
  <c r="AL47" i="53"/>
  <c r="AU47" i="53" s="1"/>
  <c r="AL64" i="86"/>
  <c r="AU64" i="86" s="1"/>
  <c r="AL38" i="105"/>
  <c r="AU38" i="105" s="1"/>
  <c r="AS40" i="53"/>
  <c r="AL63" i="105"/>
  <c r="AU63" i="105" s="1"/>
  <c r="AL55" i="53"/>
  <c r="AU55" i="53" s="1"/>
  <c r="AL52" i="53"/>
  <c r="AU52" i="53" s="1"/>
  <c r="AL46" i="53"/>
  <c r="AU46" i="53" s="1"/>
  <c r="AS32" i="105"/>
  <c r="AL5" i="53"/>
  <c r="AU5" i="53" s="1"/>
  <c r="AU71" i="93"/>
  <c r="C11" i="93" s="1"/>
  <c r="F37" i="57" s="1"/>
  <c r="AL47" i="86"/>
  <c r="AU47" i="86" s="1"/>
  <c r="AU71" i="15"/>
  <c r="C11" i="15" s="1"/>
  <c r="AS71" i="101"/>
  <c r="AS71" i="15"/>
  <c r="AU71" i="101"/>
  <c r="C11" i="101" s="1"/>
  <c r="F45" i="57" s="1"/>
  <c r="AS71" i="93"/>
  <c r="AU71" i="47"/>
  <c r="C11" i="47" s="1"/>
  <c r="AS71" i="47"/>
  <c r="AN73" i="84"/>
  <c r="K74" i="84"/>
  <c r="AP73" i="84"/>
  <c r="AO73" i="84"/>
  <c r="AR73" i="84"/>
  <c r="AQ73" i="84"/>
  <c r="AR73" i="18"/>
  <c r="AO73" i="18"/>
  <c r="AP73" i="18"/>
  <c r="K74" i="18"/>
  <c r="AN73" i="18"/>
  <c r="AQ73" i="18"/>
  <c r="AL33" i="53"/>
  <c r="AU33" i="53" s="1"/>
  <c r="AS33" i="53"/>
  <c r="AR73" i="13"/>
  <c r="AP73" i="13"/>
  <c r="K74" i="13"/>
  <c r="AN73" i="13"/>
  <c r="AO73" i="13"/>
  <c r="AQ73" i="13"/>
  <c r="AS69" i="105"/>
  <c r="AL69" i="105"/>
  <c r="AU69" i="105" s="1"/>
  <c r="AL32" i="86"/>
  <c r="AU32" i="86" s="1"/>
  <c r="AS32" i="86"/>
  <c r="AL6" i="53"/>
  <c r="AU6" i="53" s="1"/>
  <c r="AS6" i="53"/>
  <c r="AS58" i="105"/>
  <c r="AL58" i="105"/>
  <c r="AU58" i="105" s="1"/>
  <c r="AS17" i="53"/>
  <c r="AL17" i="53"/>
  <c r="AU17" i="53" s="1"/>
  <c r="AL56" i="53"/>
  <c r="AU56" i="53" s="1"/>
  <c r="AS56" i="53"/>
  <c r="AL9" i="105"/>
  <c r="AU9" i="105" s="1"/>
  <c r="AS9" i="105"/>
  <c r="AS7" i="105"/>
  <c r="AL7" i="105"/>
  <c r="AU7" i="105" s="1"/>
  <c r="AS25" i="105"/>
  <c r="AL25" i="105"/>
  <c r="AU25" i="105" s="1"/>
  <c r="AS41" i="105"/>
  <c r="AL41" i="105"/>
  <c r="AU41" i="105" s="1"/>
  <c r="AL61" i="105"/>
  <c r="AU61" i="105" s="1"/>
  <c r="AS61" i="105"/>
  <c r="AT71" i="105"/>
  <c r="AS53" i="105"/>
  <c r="AL53" i="105"/>
  <c r="AU53" i="105" s="1"/>
  <c r="AS53" i="53"/>
  <c r="AL53" i="53"/>
  <c r="AU53" i="53" s="1"/>
  <c r="AS58" i="53"/>
  <c r="AL58" i="53"/>
  <c r="AU58" i="53" s="1"/>
  <c r="AS54" i="105"/>
  <c r="AL54" i="105"/>
  <c r="AU54" i="105" s="1"/>
  <c r="AL15" i="53"/>
  <c r="AU15" i="53" s="1"/>
  <c r="AS15" i="53"/>
  <c r="AR74" i="44"/>
  <c r="AN74" i="44"/>
  <c r="AO74" i="44"/>
  <c r="AQ74" i="44"/>
  <c r="K75" i="44"/>
  <c r="AP74" i="44"/>
  <c r="AL21" i="105"/>
  <c r="AU21" i="105" s="1"/>
  <c r="AS21" i="105"/>
  <c r="AR73" i="95"/>
  <c r="AP73" i="95"/>
  <c r="AO73" i="95"/>
  <c r="AQ73" i="95"/>
  <c r="K74" i="95"/>
  <c r="AN73" i="95"/>
  <c r="AS14" i="105"/>
  <c r="AL14" i="105"/>
  <c r="AU14" i="105" s="1"/>
  <c r="AS66" i="105"/>
  <c r="AL66" i="105"/>
  <c r="AU66" i="105" s="1"/>
  <c r="AL34" i="105"/>
  <c r="AU34" i="105" s="1"/>
  <c r="AS34" i="105"/>
  <c r="AS68" i="53"/>
  <c r="AL68" i="53"/>
  <c r="AU68" i="53" s="1"/>
  <c r="AL4" i="32"/>
  <c r="AU4" i="32" s="1"/>
  <c r="AU71" i="32" s="1"/>
  <c r="C11" i="32" s="1"/>
  <c r="AS4" i="32"/>
  <c r="AS71" i="32" s="1"/>
  <c r="AS46" i="105"/>
  <c r="AL46" i="105"/>
  <c r="AU46" i="105" s="1"/>
  <c r="AS10" i="53"/>
  <c r="AL10" i="53"/>
  <c r="AU10" i="53" s="1"/>
  <c r="AS38" i="86"/>
  <c r="AL38" i="86"/>
  <c r="AU38" i="86" s="1"/>
  <c r="AL5" i="105"/>
  <c r="AU5" i="105" s="1"/>
  <c r="AS5" i="105"/>
  <c r="AS30" i="86"/>
  <c r="AL30" i="86"/>
  <c r="AU30" i="86" s="1"/>
  <c r="AS60" i="105"/>
  <c r="AL60" i="105"/>
  <c r="AU60" i="105" s="1"/>
  <c r="AL59" i="53"/>
  <c r="AU59" i="53" s="1"/>
  <c r="AS59" i="53"/>
  <c r="AS62" i="53"/>
  <c r="AL62" i="53"/>
  <c r="AU62" i="53" s="1"/>
  <c r="K73" i="54"/>
  <c r="AR72" i="54"/>
  <c r="AN72" i="54"/>
  <c r="AQ72" i="54"/>
  <c r="AO72" i="54"/>
  <c r="AP72" i="54"/>
  <c r="AR73" i="41"/>
  <c r="AO73" i="41"/>
  <c r="AQ73" i="41"/>
  <c r="K74" i="41"/>
  <c r="AP73" i="41"/>
  <c r="AN73" i="41"/>
  <c r="AS36" i="105"/>
  <c r="AL36" i="105"/>
  <c r="AU36" i="105" s="1"/>
  <c r="K74" i="55"/>
  <c r="AP73" i="55"/>
  <c r="AQ73" i="55"/>
  <c r="AR73" i="55"/>
  <c r="AN73" i="55"/>
  <c r="AO73" i="55"/>
  <c r="AS47" i="105"/>
  <c r="AL47" i="105"/>
  <c r="AU47" i="105" s="1"/>
  <c r="AL13" i="105"/>
  <c r="AU13" i="105" s="1"/>
  <c r="AS13" i="105"/>
  <c r="AL43" i="105"/>
  <c r="AU43" i="105" s="1"/>
  <c r="AS43" i="105"/>
  <c r="AN73" i="85"/>
  <c r="AQ73" i="85"/>
  <c r="K74" i="85"/>
  <c r="AR73" i="85"/>
  <c r="AP73" i="85"/>
  <c r="AO73" i="85"/>
  <c r="AS61" i="53"/>
  <c r="AL61" i="53"/>
  <c r="AU61" i="53" s="1"/>
  <c r="K74" i="92"/>
  <c r="AP73" i="92"/>
  <c r="AR73" i="92"/>
  <c r="AN73" i="92"/>
  <c r="AQ73" i="92"/>
  <c r="AO73" i="92"/>
  <c r="AS19" i="105"/>
  <c r="AL19" i="105"/>
  <c r="AU19" i="105" s="1"/>
  <c r="AL51" i="105"/>
  <c r="AU51" i="105" s="1"/>
  <c r="AS51" i="105"/>
  <c r="AS53" i="86"/>
  <c r="AL53" i="86"/>
  <c r="AU53" i="86" s="1"/>
  <c r="AS15" i="105"/>
  <c r="AL15" i="105"/>
  <c r="AU15" i="105" s="1"/>
  <c r="AO72" i="43"/>
  <c r="K73" i="43"/>
  <c r="AQ72" i="43"/>
  <c r="AR72" i="43"/>
  <c r="AN72" i="43"/>
  <c r="AP72" i="43"/>
  <c r="AP73" i="51"/>
  <c r="AO73" i="51"/>
  <c r="K74" i="51"/>
  <c r="AR73" i="51"/>
  <c r="AQ73" i="51"/>
  <c r="AN73" i="51"/>
  <c r="AS57" i="53"/>
  <c r="AL57" i="53"/>
  <c r="AU57" i="53" s="1"/>
  <c r="AS65" i="53"/>
  <c r="AL65" i="53"/>
  <c r="AU65" i="53" s="1"/>
  <c r="AL16" i="105"/>
  <c r="AU16" i="105" s="1"/>
  <c r="AS16" i="105"/>
  <c r="AS14" i="53"/>
  <c r="AL14" i="53"/>
  <c r="AU14" i="53" s="1"/>
  <c r="AT71" i="86"/>
  <c r="AP73" i="83"/>
  <c r="K74" i="83"/>
  <c r="AQ73" i="83"/>
  <c r="AR73" i="83"/>
  <c r="AO73" i="83"/>
  <c r="AN73" i="83"/>
  <c r="AS41" i="53"/>
  <c r="AL41" i="53"/>
  <c r="AU41" i="53" s="1"/>
  <c r="AL19" i="53"/>
  <c r="AU19" i="53" s="1"/>
  <c r="AS19" i="53"/>
  <c r="AL4" i="86"/>
  <c r="AU4" i="86" s="1"/>
  <c r="AS4" i="86"/>
  <c r="AL18" i="53"/>
  <c r="AU18" i="53" s="1"/>
  <c r="AS18" i="53"/>
  <c r="AS15" i="86"/>
  <c r="AL15" i="86"/>
  <c r="AU15" i="86" s="1"/>
  <c r="AL35" i="53"/>
  <c r="AU35" i="53" s="1"/>
  <c r="AS35" i="53"/>
  <c r="AS34" i="53"/>
  <c r="AL34" i="53"/>
  <c r="AU34" i="53" s="1"/>
  <c r="AO73" i="48"/>
  <c r="K74" i="48"/>
  <c r="AP73" i="48"/>
  <c r="AR73" i="48"/>
  <c r="AQ73" i="48"/>
  <c r="AN73" i="48"/>
  <c r="AL9" i="53"/>
  <c r="AU9" i="53" s="1"/>
  <c r="AS9" i="53"/>
  <c r="AL59" i="105"/>
  <c r="AU59" i="105" s="1"/>
  <c r="AS59" i="105"/>
  <c r="AS68" i="105"/>
  <c r="AL68" i="105"/>
  <c r="AU68" i="105" s="1"/>
  <c r="AN73" i="100"/>
  <c r="AO73" i="100"/>
  <c r="AP73" i="100"/>
  <c r="K74" i="100"/>
  <c r="AQ73" i="100"/>
  <c r="AR73" i="100"/>
  <c r="AS26" i="53"/>
  <c r="AL26" i="53"/>
  <c r="AU26" i="53" s="1"/>
  <c r="AL8" i="53"/>
  <c r="AU8" i="53" s="1"/>
  <c r="AS8" i="53"/>
  <c r="AR73" i="102"/>
  <c r="K74" i="102"/>
  <c r="AN73" i="102"/>
  <c r="AP73" i="102"/>
  <c r="AQ73" i="102"/>
  <c r="AO73" i="102"/>
  <c r="AS14" i="86"/>
  <c r="AL14" i="86"/>
  <c r="AU14" i="86" s="1"/>
  <c r="AS29" i="86"/>
  <c r="AL29" i="86"/>
  <c r="AU29" i="86" s="1"/>
  <c r="AS21" i="53"/>
  <c r="AL21" i="53"/>
  <c r="AU21" i="53" s="1"/>
  <c r="AS22" i="53"/>
  <c r="AL22" i="53"/>
  <c r="AU22" i="53" s="1"/>
  <c r="AL10" i="105"/>
  <c r="AU10" i="105" s="1"/>
  <c r="AS10" i="105"/>
  <c r="AL12" i="105"/>
  <c r="AU12" i="105" s="1"/>
  <c r="AS12" i="105"/>
  <c r="AL43" i="53"/>
  <c r="AU43" i="53" s="1"/>
  <c r="AS43" i="53"/>
  <c r="AL4" i="46"/>
  <c r="AU4" i="46" s="1"/>
  <c r="AU71" i="46" s="1"/>
  <c r="C11" i="46" s="1"/>
  <c r="AS4" i="46"/>
  <c r="AS71" i="46" s="1"/>
  <c r="AS44" i="53"/>
  <c r="AL44" i="53"/>
  <c r="AU44" i="53" s="1"/>
  <c r="AS39" i="86"/>
  <c r="AL39" i="86"/>
  <c r="AU39" i="86" s="1"/>
  <c r="AS20" i="53"/>
  <c r="AL20" i="53"/>
  <c r="AU20" i="53" s="1"/>
  <c r="AL4" i="97"/>
  <c r="AU4" i="97" s="1"/>
  <c r="AU71" i="97" s="1"/>
  <c r="C11" i="97" s="1"/>
  <c r="F41" i="57" s="1"/>
  <c r="AS4" i="97"/>
  <c r="AS71" i="97" s="1"/>
  <c r="AS36" i="53"/>
  <c r="AL36" i="53"/>
  <c r="AU36" i="53" s="1"/>
  <c r="AP73" i="103"/>
  <c r="AN73" i="103"/>
  <c r="AO73" i="103"/>
  <c r="AR73" i="103"/>
  <c r="AQ73" i="103"/>
  <c r="K74" i="103"/>
  <c r="AL64" i="105"/>
  <c r="AU64" i="105" s="1"/>
  <c r="AS64" i="105"/>
  <c r="AT71" i="53"/>
  <c r="AL23" i="86"/>
  <c r="AU23" i="86" s="1"/>
  <c r="AS23" i="86"/>
  <c r="AR73" i="96"/>
  <c r="AP73" i="96"/>
  <c r="K74" i="96"/>
  <c r="AO73" i="96"/>
  <c r="AN73" i="96"/>
  <c r="AQ73" i="96"/>
  <c r="AS51" i="53"/>
  <c r="AL51" i="53"/>
  <c r="AU51" i="53" s="1"/>
  <c r="AL4" i="52"/>
  <c r="AU4" i="52" s="1"/>
  <c r="AU71" i="52" s="1"/>
  <c r="C11" i="52" s="1"/>
  <c r="AS4" i="52"/>
  <c r="AS71" i="52" s="1"/>
  <c r="AL61" i="86"/>
  <c r="AU61" i="86" s="1"/>
  <c r="AS61" i="86"/>
  <c r="AP73" i="104"/>
  <c r="AQ73" i="104"/>
  <c r="K74" i="104"/>
  <c r="AR73" i="104"/>
  <c r="AN73" i="104"/>
  <c r="AO73" i="104"/>
  <c r="AS28" i="105"/>
  <c r="AL28" i="105"/>
  <c r="AU28" i="105" s="1"/>
  <c r="AS28" i="53"/>
  <c r="AL28" i="53"/>
  <c r="AU28" i="53" s="1"/>
  <c r="AS24" i="53"/>
  <c r="AL24" i="53"/>
  <c r="AU24" i="53" s="1"/>
  <c r="AS24" i="105"/>
  <c r="AL24" i="105"/>
  <c r="AU24" i="105" s="1"/>
  <c r="AS45" i="86"/>
  <c r="AL45" i="86"/>
  <c r="AU45" i="86" s="1"/>
  <c r="AL4" i="53"/>
  <c r="AU4" i="53" s="1"/>
  <c r="AS4" i="53"/>
  <c r="AN73" i="10"/>
  <c r="AQ73" i="10"/>
  <c r="AR73" i="10"/>
  <c r="AP73" i="10"/>
  <c r="K74" i="10"/>
  <c r="AO73" i="10"/>
  <c r="AL35" i="105"/>
  <c r="AU35" i="105" s="1"/>
  <c r="AS35" i="105"/>
  <c r="K73" i="45"/>
  <c r="AQ72" i="45"/>
  <c r="AR72" i="45"/>
  <c r="AN72" i="45"/>
  <c r="AP72" i="45"/>
  <c r="AO72" i="45"/>
  <c r="K74" i="49"/>
  <c r="AN73" i="49"/>
  <c r="AQ73" i="49"/>
  <c r="AR73" i="49"/>
  <c r="AP73" i="49"/>
  <c r="AO73" i="49"/>
  <c r="AL4" i="89"/>
  <c r="AU4" i="89" s="1"/>
  <c r="AU71" i="89" s="1"/>
  <c r="C11" i="89" s="1"/>
  <c r="F33" i="57" s="1"/>
  <c r="AS4" i="89"/>
  <c r="AS71" i="89" s="1"/>
  <c r="AL19" i="86"/>
  <c r="AU19" i="86" s="1"/>
  <c r="AS19" i="86"/>
  <c r="K74" i="35"/>
  <c r="AO73" i="35"/>
  <c r="AP73" i="35"/>
  <c r="AR73" i="35"/>
  <c r="AN73" i="35"/>
  <c r="AQ73" i="35"/>
  <c r="AL7" i="53"/>
  <c r="AU7" i="53" s="1"/>
  <c r="AS7" i="53"/>
  <c r="AS31" i="53"/>
  <c r="AL31" i="53"/>
  <c r="AU31" i="53" s="1"/>
  <c r="AL49" i="53"/>
  <c r="AU49" i="53" s="1"/>
  <c r="AS49" i="53"/>
  <c r="AP73" i="16"/>
  <c r="AQ73" i="16"/>
  <c r="AR73" i="16"/>
  <c r="AN73" i="16"/>
  <c r="AO73" i="16"/>
  <c r="K74" i="16"/>
  <c r="AS44" i="105"/>
  <c r="AL44" i="105"/>
  <c r="AU44" i="105" s="1"/>
  <c r="AQ73" i="11"/>
  <c r="K74" i="11"/>
  <c r="AN73" i="11"/>
  <c r="AO73" i="11"/>
  <c r="AR73" i="11"/>
  <c r="AP73" i="11"/>
  <c r="AR73" i="20"/>
  <c r="AN73" i="20"/>
  <c r="AQ73" i="20"/>
  <c r="AO73" i="20"/>
  <c r="AP73" i="20"/>
  <c r="K74" i="20"/>
  <c r="K73" i="50"/>
  <c r="AO72" i="50"/>
  <c r="AP72" i="50"/>
  <c r="AQ72" i="50"/>
  <c r="AR72" i="50"/>
  <c r="AN72" i="50"/>
  <c r="AL16" i="53"/>
  <c r="AU16" i="53" s="1"/>
  <c r="AS16" i="53"/>
  <c r="K74" i="99"/>
  <c r="AR73" i="99"/>
  <c r="AO73" i="99"/>
  <c r="AN73" i="99"/>
  <c r="AQ73" i="99"/>
  <c r="AP73" i="99"/>
  <c r="AL42" i="105"/>
  <c r="AU42" i="105" s="1"/>
  <c r="AS42" i="105"/>
  <c r="AS31" i="105"/>
  <c r="AL31" i="105"/>
  <c r="AU31" i="105" s="1"/>
  <c r="AS45" i="105"/>
  <c r="AL45" i="105"/>
  <c r="AU45" i="105" s="1"/>
  <c r="AL50" i="105"/>
  <c r="AU50" i="105" s="1"/>
  <c r="AS50" i="105"/>
  <c r="AP73" i="88"/>
  <c r="AN73" i="88"/>
  <c r="K74" i="88"/>
  <c r="AR73" i="88"/>
  <c r="AQ73" i="88"/>
  <c r="AO73" i="88"/>
  <c r="AS20" i="105"/>
  <c r="AL20" i="105"/>
  <c r="AU20" i="105" s="1"/>
  <c r="AS67" i="105"/>
  <c r="AL67" i="105"/>
  <c r="AU67" i="105" s="1"/>
  <c r="AL10" i="86"/>
  <c r="AU10" i="86" s="1"/>
  <c r="AS10" i="86"/>
  <c r="AL11" i="105"/>
  <c r="AU11" i="105" s="1"/>
  <c r="AS11" i="105"/>
  <c r="AS30" i="105"/>
  <c r="AL30" i="105"/>
  <c r="AU30" i="105" s="1"/>
  <c r="AS21" i="86"/>
  <c r="AL21" i="86"/>
  <c r="AU21" i="86" s="1"/>
  <c r="AS67" i="86"/>
  <c r="AL67" i="86"/>
  <c r="AU67" i="86" s="1"/>
  <c r="AS42" i="53"/>
  <c r="AL42" i="53"/>
  <c r="AU42" i="53" s="1"/>
  <c r="K74" i="90"/>
  <c r="AR73" i="90"/>
  <c r="AN73" i="90"/>
  <c r="AO73" i="90"/>
  <c r="AQ73" i="90"/>
  <c r="AP73" i="90"/>
  <c r="AL55" i="86"/>
  <c r="AU55" i="86" s="1"/>
  <c r="AS55" i="86"/>
  <c r="AN73" i="98"/>
  <c r="AQ73" i="98"/>
  <c r="K74" i="98"/>
  <c r="AO73" i="98"/>
  <c r="AR73" i="98"/>
  <c r="AP73" i="98"/>
  <c r="AS40" i="105"/>
  <c r="AL40" i="105"/>
  <c r="AU40" i="105" s="1"/>
  <c r="AN72" i="42"/>
  <c r="AR72" i="42"/>
  <c r="AP72" i="42"/>
  <c r="AO72" i="42"/>
  <c r="K73" i="42"/>
  <c r="AQ72" i="42"/>
  <c r="AS65" i="105"/>
  <c r="AL65" i="105"/>
  <c r="AU65" i="105" s="1"/>
  <c r="AL50" i="53"/>
  <c r="AU50" i="53" s="1"/>
  <c r="AS50" i="53"/>
  <c r="AS48" i="86"/>
  <c r="AL48" i="86"/>
  <c r="AU48" i="86" s="1"/>
  <c r="K74" i="87"/>
  <c r="AR73" i="87"/>
  <c r="AN73" i="87"/>
  <c r="AP73" i="87"/>
  <c r="AQ73" i="87"/>
  <c r="AO73" i="87"/>
  <c r="AS26" i="105"/>
  <c r="AL26" i="105"/>
  <c r="AU26" i="105" s="1"/>
  <c r="AL17" i="105"/>
  <c r="AU17" i="105" s="1"/>
  <c r="AS17" i="105"/>
  <c r="AS60" i="86"/>
  <c r="AL60" i="86"/>
  <c r="AU60" i="86" s="1"/>
  <c r="K74" i="94"/>
  <c r="AN73" i="94"/>
  <c r="AP73" i="94"/>
  <c r="AO73" i="94"/>
  <c r="AQ73" i="94"/>
  <c r="AR73" i="94"/>
  <c r="AS4" i="105"/>
  <c r="AL4" i="105"/>
  <c r="AU4" i="105" s="1"/>
  <c r="AS18" i="105"/>
  <c r="AL18" i="105"/>
  <c r="AU18" i="105" s="1"/>
  <c r="AS33" i="105"/>
  <c r="AL33" i="105"/>
  <c r="AU33" i="105" s="1"/>
  <c r="AN73" i="91"/>
  <c r="K74" i="91"/>
  <c r="AQ73" i="91"/>
  <c r="AR73" i="91"/>
  <c r="AP73" i="91"/>
  <c r="AO73" i="91"/>
  <c r="K74" i="82"/>
  <c r="AR73" i="82"/>
  <c r="AP73" i="82"/>
  <c r="AO73" i="82"/>
  <c r="AQ73" i="82"/>
  <c r="AN73" i="82"/>
  <c r="AL6" i="105"/>
  <c r="AU6" i="105" s="1"/>
  <c r="AS6" i="105"/>
  <c r="AU71" i="105" l="1"/>
  <c r="C11" i="105" s="1"/>
  <c r="F49" i="57" s="1"/>
  <c r="AS71" i="105"/>
  <c r="AS71" i="86"/>
  <c r="AS71" i="53"/>
  <c r="AU71" i="53"/>
  <c r="C11" i="53" s="1"/>
  <c r="AU71" i="86"/>
  <c r="C11" i="86" s="1"/>
  <c r="F29" i="57" s="1"/>
  <c r="K75" i="55"/>
  <c r="AP74" i="55"/>
  <c r="AO74" i="55"/>
  <c r="AN74" i="55"/>
  <c r="AR74" i="55"/>
  <c r="AQ74" i="55"/>
  <c r="K74" i="50"/>
  <c r="AP73" i="50"/>
  <c r="AQ73" i="50"/>
  <c r="AN73" i="50"/>
  <c r="AR73" i="50"/>
  <c r="AO73" i="50"/>
  <c r="AQ74" i="16"/>
  <c r="AN74" i="16"/>
  <c r="AR74" i="16"/>
  <c r="AP74" i="16"/>
  <c r="AO74" i="16"/>
  <c r="K75" i="16"/>
  <c r="AP74" i="48"/>
  <c r="K75" i="48"/>
  <c r="AQ74" i="48"/>
  <c r="AR74" i="48"/>
  <c r="AN74" i="48"/>
  <c r="AO74" i="48"/>
  <c r="AR74" i="51"/>
  <c r="AP74" i="51"/>
  <c r="AQ74" i="51"/>
  <c r="AN74" i="51"/>
  <c r="K75" i="51"/>
  <c r="AO74" i="51"/>
  <c r="AQ74" i="41"/>
  <c r="AR74" i="41"/>
  <c r="AP74" i="41"/>
  <c r="AN74" i="41"/>
  <c r="AO74" i="41"/>
  <c r="K75" i="41"/>
  <c r="AP74" i="13"/>
  <c r="K75" i="13"/>
  <c r="AO74" i="13"/>
  <c r="AN74" i="13"/>
  <c r="AQ74" i="13"/>
  <c r="AR74" i="13"/>
  <c r="AR74" i="18"/>
  <c r="K75" i="18"/>
  <c r="AP74" i="18"/>
  <c r="AO74" i="18"/>
  <c r="AQ74" i="18"/>
  <c r="AN74" i="18"/>
  <c r="AR74" i="88"/>
  <c r="AP74" i="88"/>
  <c r="AN74" i="88"/>
  <c r="AQ74" i="88"/>
  <c r="AO74" i="88"/>
  <c r="K75" i="88"/>
  <c r="AR74" i="20"/>
  <c r="AO74" i="20"/>
  <c r="AP74" i="20"/>
  <c r="AQ74" i="20"/>
  <c r="AN74" i="20"/>
  <c r="K75" i="20"/>
  <c r="AO74" i="82"/>
  <c r="AN74" i="82"/>
  <c r="AP74" i="82"/>
  <c r="K75" i="82"/>
  <c r="AR74" i="82"/>
  <c r="AQ74" i="82"/>
  <c r="AO74" i="100"/>
  <c r="AP74" i="100"/>
  <c r="AR74" i="100"/>
  <c r="AN74" i="100"/>
  <c r="K75" i="100"/>
  <c r="AQ74" i="100"/>
  <c r="K75" i="49"/>
  <c r="AP74" i="49"/>
  <c r="AO74" i="49"/>
  <c r="AN74" i="49"/>
  <c r="AR74" i="49"/>
  <c r="AQ74" i="49"/>
  <c r="AP73" i="43"/>
  <c r="AQ73" i="43"/>
  <c r="AR73" i="43"/>
  <c r="AO73" i="43"/>
  <c r="K74" i="43"/>
  <c r="AN73" i="43"/>
  <c r="K76" i="44"/>
  <c r="AR75" i="44"/>
  <c r="AO75" i="44"/>
  <c r="AN75" i="44"/>
  <c r="AQ75" i="44"/>
  <c r="AP75" i="44"/>
  <c r="K75" i="94"/>
  <c r="AP74" i="94"/>
  <c r="AN74" i="94"/>
  <c r="AQ74" i="94"/>
  <c r="AR74" i="94"/>
  <c r="AO74" i="94"/>
  <c r="AR74" i="104"/>
  <c r="AP74" i="104"/>
  <c r="AQ74" i="104"/>
  <c r="AN74" i="104"/>
  <c r="AO74" i="104"/>
  <c r="K75" i="104"/>
  <c r="K75" i="103"/>
  <c r="AR74" i="103"/>
  <c r="AO74" i="103"/>
  <c r="AP74" i="103"/>
  <c r="AQ74" i="103"/>
  <c r="AN74" i="103"/>
  <c r="AP73" i="54"/>
  <c r="K74" i="54"/>
  <c r="AR73" i="54"/>
  <c r="AN73" i="54"/>
  <c r="AO73" i="54"/>
  <c r="AQ73" i="54"/>
  <c r="AN74" i="91"/>
  <c r="K75" i="91"/>
  <c r="AQ74" i="91"/>
  <c r="AR74" i="91"/>
  <c r="AO74" i="91"/>
  <c r="AP74" i="91"/>
  <c r="AP74" i="99"/>
  <c r="AN74" i="99"/>
  <c r="AO74" i="99"/>
  <c r="K75" i="99"/>
  <c r="AR74" i="99"/>
  <c r="AQ74" i="99"/>
  <c r="AQ73" i="42"/>
  <c r="AR73" i="42"/>
  <c r="AN73" i="42"/>
  <c r="AO73" i="42"/>
  <c r="K74" i="42"/>
  <c r="AP73" i="42"/>
  <c r="AP74" i="87"/>
  <c r="K75" i="87"/>
  <c r="AN74" i="87"/>
  <c r="AR74" i="87"/>
  <c r="AO74" i="87"/>
  <c r="AQ74" i="87"/>
  <c r="K75" i="11"/>
  <c r="AN74" i="11"/>
  <c r="AQ74" i="11"/>
  <c r="AR74" i="11"/>
  <c r="AO74" i="11"/>
  <c r="AP74" i="11"/>
  <c r="K74" i="45"/>
  <c r="AO73" i="45"/>
  <c r="AP73" i="45"/>
  <c r="AN73" i="45"/>
  <c r="AR73" i="45"/>
  <c r="AQ73" i="45"/>
  <c r="AR74" i="10"/>
  <c r="AN74" i="10"/>
  <c r="AP74" i="10"/>
  <c r="AQ74" i="10"/>
  <c r="K75" i="10"/>
  <c r="AO74" i="10"/>
  <c r="K75" i="96"/>
  <c r="AP74" i="96"/>
  <c r="AO74" i="96"/>
  <c r="AQ74" i="96"/>
  <c r="AR74" i="96"/>
  <c r="AN74" i="96"/>
  <c r="AR74" i="92"/>
  <c r="K75" i="92"/>
  <c r="AP74" i="92"/>
  <c r="AQ74" i="92"/>
  <c r="AO74" i="92"/>
  <c r="AN74" i="92"/>
  <c r="K75" i="84"/>
  <c r="AO74" i="84"/>
  <c r="AR74" i="84"/>
  <c r="AP74" i="84"/>
  <c r="AQ74" i="84"/>
  <c r="AN74" i="84"/>
  <c r="AO74" i="98"/>
  <c r="K75" i="98"/>
  <c r="AP74" i="98"/>
  <c r="AN74" i="98"/>
  <c r="AQ74" i="98"/>
  <c r="AR74" i="98"/>
  <c r="AR74" i="90"/>
  <c r="AO74" i="90"/>
  <c r="K75" i="90"/>
  <c r="AN74" i="90"/>
  <c r="AP74" i="90"/>
  <c r="AQ74" i="90"/>
  <c r="K75" i="35"/>
  <c r="AP74" i="35"/>
  <c r="AO74" i="35"/>
  <c r="AR74" i="35"/>
  <c r="AN74" i="35"/>
  <c r="AQ74" i="35"/>
  <c r="AR74" i="95"/>
  <c r="AN74" i="95"/>
  <c r="AO74" i="95"/>
  <c r="AQ74" i="95"/>
  <c r="AP74" i="95"/>
  <c r="K75" i="95"/>
  <c r="AO74" i="102"/>
  <c r="AQ74" i="102"/>
  <c r="AR74" i="102"/>
  <c r="AN74" i="102"/>
  <c r="AP74" i="102"/>
  <c r="K75" i="102"/>
  <c r="AN74" i="83"/>
  <c r="AQ74" i="83"/>
  <c r="AR74" i="83"/>
  <c r="AP74" i="83"/>
  <c r="K75" i="83"/>
  <c r="AO74" i="83"/>
  <c r="K75" i="85"/>
  <c r="AR74" i="85"/>
  <c r="AO74" i="85"/>
  <c r="AN74" i="85"/>
  <c r="AQ74" i="85"/>
  <c r="AP74" i="85"/>
  <c r="AR75" i="83" l="1"/>
  <c r="AN75" i="83"/>
  <c r="AO75" i="83"/>
  <c r="AQ75" i="83"/>
  <c r="K76" i="83"/>
  <c r="AP75" i="83"/>
  <c r="AO75" i="35"/>
  <c r="K76" i="35"/>
  <c r="AP75" i="35"/>
  <c r="AN75" i="35"/>
  <c r="AR75" i="35"/>
  <c r="AQ75" i="35"/>
  <c r="AN75" i="84"/>
  <c r="K76" i="84"/>
  <c r="AP75" i="84"/>
  <c r="AQ75" i="84"/>
  <c r="AR75" i="84"/>
  <c r="AO75" i="84"/>
  <c r="K76" i="92"/>
  <c r="AR75" i="92"/>
  <c r="AP75" i="92"/>
  <c r="AN75" i="92"/>
  <c r="AQ75" i="92"/>
  <c r="AO75" i="92"/>
  <c r="AR75" i="100"/>
  <c r="AP75" i="100"/>
  <c r="AO75" i="100"/>
  <c r="AQ75" i="100"/>
  <c r="K76" i="100"/>
  <c r="AN75" i="100"/>
  <c r="AP75" i="88"/>
  <c r="AN75" i="88"/>
  <c r="AO75" i="88"/>
  <c r="AQ75" i="88"/>
  <c r="K76" i="88"/>
  <c r="AR75" i="88"/>
  <c r="AN74" i="50"/>
  <c r="AP74" i="50"/>
  <c r="K75" i="50"/>
  <c r="AR74" i="50"/>
  <c r="AQ74" i="50"/>
  <c r="AO74" i="50"/>
  <c r="K76" i="55"/>
  <c r="AN75" i="55"/>
  <c r="AO75" i="55"/>
  <c r="AP75" i="55"/>
  <c r="AR75" i="55"/>
  <c r="AQ75" i="55"/>
  <c r="K75" i="45"/>
  <c r="AP74" i="45"/>
  <c r="AO74" i="45"/>
  <c r="AN74" i="45"/>
  <c r="AR74" i="45"/>
  <c r="AQ74" i="45"/>
  <c r="AR74" i="42"/>
  <c r="AN74" i="42"/>
  <c r="AQ74" i="42"/>
  <c r="AO74" i="42"/>
  <c r="K75" i="42"/>
  <c r="AP74" i="42"/>
  <c r="AR75" i="103"/>
  <c r="AP75" i="103"/>
  <c r="AO75" i="103"/>
  <c r="AN75" i="103"/>
  <c r="AQ75" i="103"/>
  <c r="K76" i="103"/>
  <c r="AO75" i="94"/>
  <c r="K76" i="94"/>
  <c r="AN75" i="94"/>
  <c r="AP75" i="94"/>
  <c r="AR75" i="94"/>
  <c r="AQ75" i="94"/>
  <c r="AO75" i="49"/>
  <c r="AQ75" i="49"/>
  <c r="K76" i="49"/>
  <c r="AR75" i="49"/>
  <c r="AN75" i="49"/>
  <c r="AP75" i="49"/>
  <c r="AO75" i="41"/>
  <c r="AR75" i="41"/>
  <c r="AP75" i="41"/>
  <c r="AN75" i="41"/>
  <c r="K76" i="41"/>
  <c r="AQ75" i="41"/>
  <c r="K76" i="16"/>
  <c r="AR75" i="16"/>
  <c r="AP75" i="16"/>
  <c r="AQ75" i="16"/>
  <c r="AO75" i="16"/>
  <c r="AN75" i="16"/>
  <c r="AP75" i="85"/>
  <c r="K76" i="85"/>
  <c r="AR75" i="85"/>
  <c r="AN75" i="85"/>
  <c r="AO75" i="85"/>
  <c r="AQ75" i="85"/>
  <c r="AR75" i="95"/>
  <c r="K76" i="95"/>
  <c r="AO75" i="95"/>
  <c r="AN75" i="95"/>
  <c r="AP75" i="95"/>
  <c r="AQ75" i="95"/>
  <c r="AR75" i="10"/>
  <c r="AO75" i="10"/>
  <c r="AP75" i="10"/>
  <c r="K76" i="10"/>
  <c r="AQ75" i="10"/>
  <c r="AN75" i="10"/>
  <c r="AN75" i="87"/>
  <c r="AQ75" i="87"/>
  <c r="AR75" i="87"/>
  <c r="AP75" i="87"/>
  <c r="K76" i="87"/>
  <c r="AO75" i="87"/>
  <c r="K75" i="43"/>
  <c r="AR74" i="43"/>
  <c r="AP74" i="43"/>
  <c r="AN74" i="43"/>
  <c r="AQ74" i="43"/>
  <c r="AO74" i="43"/>
  <c r="AP75" i="18"/>
  <c r="AN75" i="18"/>
  <c r="AQ75" i="18"/>
  <c r="AR75" i="18"/>
  <c r="K76" i="18"/>
  <c r="AO75" i="18"/>
  <c r="AR75" i="99"/>
  <c r="AN75" i="99"/>
  <c r="AP75" i="99"/>
  <c r="AO75" i="99"/>
  <c r="AQ75" i="99"/>
  <c r="K76" i="99"/>
  <c r="AR75" i="82"/>
  <c r="AN75" i="82"/>
  <c r="AO75" i="82"/>
  <c r="AQ75" i="82"/>
  <c r="K76" i="82"/>
  <c r="AP75" i="82"/>
  <c r="K76" i="11"/>
  <c r="AO75" i="11"/>
  <c r="AN75" i="11"/>
  <c r="AP75" i="11"/>
  <c r="AR75" i="11"/>
  <c r="AQ75" i="11"/>
  <c r="K76" i="104"/>
  <c r="AR75" i="104"/>
  <c r="AN75" i="104"/>
  <c r="AQ75" i="104"/>
  <c r="AP75" i="104"/>
  <c r="AO75" i="104"/>
  <c r="AP76" i="44"/>
  <c r="K77" i="44"/>
  <c r="AN76" i="44"/>
  <c r="AO76" i="44"/>
  <c r="AR76" i="44"/>
  <c r="AQ76" i="44"/>
  <c r="AQ75" i="13"/>
  <c r="AP75" i="13"/>
  <c r="AR75" i="13"/>
  <c r="AO75" i="13"/>
  <c r="K76" i="13"/>
  <c r="AN75" i="13"/>
  <c r="AR75" i="51"/>
  <c r="AN75" i="51"/>
  <c r="AQ75" i="51"/>
  <c r="AO75" i="51"/>
  <c r="K76" i="51"/>
  <c r="AP75" i="51"/>
  <c r="AP75" i="90"/>
  <c r="AR75" i="90"/>
  <c r="AQ75" i="90"/>
  <c r="K76" i="90"/>
  <c r="AN75" i="90"/>
  <c r="AO75" i="90"/>
  <c r="K76" i="91"/>
  <c r="AP75" i="91"/>
  <c r="AN75" i="91"/>
  <c r="AR75" i="91"/>
  <c r="AO75" i="91"/>
  <c r="AQ75" i="91"/>
  <c r="AN74" i="54"/>
  <c r="AP74" i="54"/>
  <c r="AO74" i="54"/>
  <c r="AQ74" i="54"/>
  <c r="AR74" i="54"/>
  <c r="K75" i="54"/>
  <c r="AN75" i="48"/>
  <c r="AO75" i="48"/>
  <c r="K76" i="48"/>
  <c r="AR75" i="48"/>
  <c r="AP75" i="48"/>
  <c r="AQ75" i="48"/>
  <c r="AR75" i="102"/>
  <c r="AQ75" i="102"/>
  <c r="AN75" i="102"/>
  <c r="AP75" i="102"/>
  <c r="K76" i="102"/>
  <c r="AO75" i="102"/>
  <c r="AR75" i="98"/>
  <c r="AO75" i="98"/>
  <c r="AQ75" i="98"/>
  <c r="AP75" i="98"/>
  <c r="K76" i="98"/>
  <c r="AN75" i="98"/>
  <c r="K76" i="96"/>
  <c r="AR75" i="96"/>
  <c r="AQ75" i="96"/>
  <c r="AO75" i="96"/>
  <c r="AP75" i="96"/>
  <c r="AN75" i="96"/>
  <c r="K76" i="20"/>
  <c r="AP75" i="20"/>
  <c r="AN75" i="20"/>
  <c r="AO75" i="20"/>
  <c r="AQ75" i="20"/>
  <c r="AR75" i="20"/>
  <c r="AQ76" i="98" l="1"/>
  <c r="AN76" i="98"/>
  <c r="AR76" i="98"/>
  <c r="K77" i="98"/>
  <c r="AO76" i="98"/>
  <c r="AP76" i="98"/>
  <c r="K77" i="11"/>
  <c r="AQ76" i="11"/>
  <c r="AP76" i="11"/>
  <c r="AR76" i="11"/>
  <c r="AO76" i="11"/>
  <c r="AN76" i="11"/>
  <c r="AR76" i="87"/>
  <c r="AP76" i="87"/>
  <c r="AQ76" i="87"/>
  <c r="AO76" i="87"/>
  <c r="AN76" i="87"/>
  <c r="K77" i="87"/>
  <c r="K77" i="88"/>
  <c r="AR76" i="88"/>
  <c r="AP76" i="88"/>
  <c r="AO76" i="88"/>
  <c r="AQ76" i="88"/>
  <c r="AN76" i="88"/>
  <c r="AR76" i="102"/>
  <c r="AO76" i="102"/>
  <c r="AN76" i="102"/>
  <c r="AQ76" i="102"/>
  <c r="K77" i="102"/>
  <c r="AP76" i="102"/>
  <c r="K77" i="90"/>
  <c r="AR76" i="90"/>
  <c r="AN76" i="90"/>
  <c r="AP76" i="90"/>
  <c r="AO76" i="90"/>
  <c r="AQ76" i="90"/>
  <c r="K78" i="44"/>
  <c r="AR77" i="44"/>
  <c r="AN77" i="44"/>
  <c r="AP77" i="44"/>
  <c r="AQ77" i="44"/>
  <c r="AO77" i="44"/>
  <c r="K77" i="92"/>
  <c r="AN76" i="92"/>
  <c r="AQ76" i="92"/>
  <c r="AR76" i="92"/>
  <c r="AO76" i="92"/>
  <c r="AP76" i="92"/>
  <c r="K76" i="43"/>
  <c r="AP75" i="43"/>
  <c r="AN75" i="43"/>
  <c r="AO75" i="43"/>
  <c r="AR75" i="43"/>
  <c r="AQ75" i="43"/>
  <c r="AR76" i="85"/>
  <c r="AN76" i="85"/>
  <c r="AO76" i="85"/>
  <c r="K77" i="85"/>
  <c r="AQ76" i="85"/>
  <c r="AP76" i="85"/>
  <c r="AR75" i="50"/>
  <c r="AN75" i="50"/>
  <c r="AP75" i="50"/>
  <c r="K76" i="50"/>
  <c r="AQ75" i="50"/>
  <c r="AO75" i="50"/>
  <c r="K77" i="48"/>
  <c r="AR76" i="48"/>
  <c r="AO76" i="48"/>
  <c r="AQ76" i="48"/>
  <c r="AN76" i="48"/>
  <c r="AP76" i="48"/>
  <c r="AQ76" i="18"/>
  <c r="K77" i="18"/>
  <c r="AO76" i="18"/>
  <c r="AP76" i="18"/>
  <c r="AR76" i="18"/>
  <c r="AN76" i="18"/>
  <c r="AR76" i="83"/>
  <c r="AO76" i="83"/>
  <c r="AP76" i="83"/>
  <c r="AQ76" i="83"/>
  <c r="AN76" i="83"/>
  <c r="K77" i="83"/>
  <c r="K77" i="99"/>
  <c r="AO76" i="99"/>
  <c r="AR76" i="99"/>
  <c r="AN76" i="99"/>
  <c r="AQ76" i="99"/>
  <c r="AP76" i="99"/>
  <c r="K76" i="54"/>
  <c r="AR75" i="54"/>
  <c r="AO75" i="54"/>
  <c r="AQ75" i="54"/>
  <c r="AN75" i="54"/>
  <c r="AP75" i="54"/>
  <c r="K77" i="91"/>
  <c r="AN76" i="91"/>
  <c r="AP76" i="91"/>
  <c r="AO76" i="91"/>
  <c r="AR76" i="91"/>
  <c r="AQ76" i="91"/>
  <c r="K77" i="51"/>
  <c r="AR76" i="51"/>
  <c r="AQ76" i="51"/>
  <c r="AP76" i="51"/>
  <c r="AO76" i="51"/>
  <c r="AN76" i="51"/>
  <c r="AR76" i="13"/>
  <c r="K77" i="13"/>
  <c r="AN76" i="13"/>
  <c r="AP76" i="13"/>
  <c r="AQ76" i="13"/>
  <c r="AO76" i="13"/>
  <c r="K77" i="82"/>
  <c r="AR76" i="82"/>
  <c r="AQ76" i="82"/>
  <c r="AN76" i="82"/>
  <c r="AO76" i="82"/>
  <c r="AP76" i="82"/>
  <c r="AO76" i="41"/>
  <c r="K77" i="41"/>
  <c r="AQ76" i="41"/>
  <c r="AR76" i="41"/>
  <c r="AP76" i="41"/>
  <c r="AN76" i="41"/>
  <c r="AP76" i="55"/>
  <c r="AO76" i="55"/>
  <c r="AR76" i="55"/>
  <c r="AQ76" i="55"/>
  <c r="K77" i="55"/>
  <c r="AN76" i="55"/>
  <c r="AQ76" i="20"/>
  <c r="AR76" i="20"/>
  <c r="AN76" i="20"/>
  <c r="K77" i="20"/>
  <c r="AO76" i="20"/>
  <c r="AP76" i="20"/>
  <c r="K77" i="10"/>
  <c r="AR76" i="10"/>
  <c r="AO76" i="10"/>
  <c r="AN76" i="10"/>
  <c r="AQ76" i="10"/>
  <c r="AP76" i="10"/>
  <c r="AN75" i="45"/>
  <c r="K76" i="45"/>
  <c r="AP75" i="45"/>
  <c r="AO75" i="45"/>
  <c r="AR75" i="45"/>
  <c r="AQ75" i="45"/>
  <c r="K77" i="84"/>
  <c r="AR76" i="84"/>
  <c r="AQ76" i="84"/>
  <c r="AP76" i="84"/>
  <c r="AN76" i="84"/>
  <c r="AO76" i="84"/>
  <c r="AR76" i="35"/>
  <c r="AN76" i="35"/>
  <c r="AO76" i="35"/>
  <c r="K77" i="35"/>
  <c r="AQ76" i="35"/>
  <c r="AP76" i="35"/>
  <c r="K77" i="96"/>
  <c r="AP76" i="96"/>
  <c r="AQ76" i="96"/>
  <c r="AO76" i="96"/>
  <c r="AR76" i="96"/>
  <c r="AN76" i="96"/>
  <c r="K77" i="104"/>
  <c r="AN76" i="104"/>
  <c r="AP76" i="104"/>
  <c r="AO76" i="104"/>
  <c r="AR76" i="104"/>
  <c r="AQ76" i="104"/>
  <c r="K77" i="95"/>
  <c r="AO76" i="95"/>
  <c r="AP76" i="95"/>
  <c r="AN76" i="95"/>
  <c r="AQ76" i="95"/>
  <c r="AR76" i="95"/>
  <c r="K77" i="16"/>
  <c r="AN76" i="16"/>
  <c r="AP76" i="16"/>
  <c r="AO76" i="16"/>
  <c r="AR76" i="16"/>
  <c r="AQ76" i="16"/>
  <c r="K77" i="49"/>
  <c r="AR76" i="49"/>
  <c r="AP76" i="49"/>
  <c r="AN76" i="49"/>
  <c r="AQ76" i="49"/>
  <c r="AO76" i="49"/>
  <c r="AO76" i="94"/>
  <c r="AR76" i="94"/>
  <c r="AN76" i="94"/>
  <c r="K77" i="94"/>
  <c r="AP76" i="94"/>
  <c r="AQ76" i="94"/>
  <c r="K77" i="103"/>
  <c r="AQ76" i="103"/>
  <c r="AR76" i="103"/>
  <c r="AN76" i="103"/>
  <c r="AO76" i="103"/>
  <c r="AP76" i="103"/>
  <c r="AN75" i="42"/>
  <c r="K76" i="42"/>
  <c r="AO75" i="42"/>
  <c r="AP75" i="42"/>
  <c r="AQ75" i="42"/>
  <c r="AR75" i="42"/>
  <c r="K77" i="100"/>
  <c r="AR76" i="100"/>
  <c r="AP76" i="100"/>
  <c r="AO76" i="100"/>
  <c r="AQ76" i="100"/>
  <c r="AN76" i="100"/>
  <c r="K78" i="100" l="1"/>
  <c r="AO77" i="100"/>
  <c r="AP77" i="100"/>
  <c r="AN77" i="100"/>
  <c r="AR77" i="100"/>
  <c r="AQ77" i="100"/>
  <c r="K78" i="84"/>
  <c r="AP77" i="84"/>
  <c r="AQ77" i="84"/>
  <c r="AR77" i="84"/>
  <c r="AN77" i="84"/>
  <c r="AO77" i="84"/>
  <c r="K78" i="41"/>
  <c r="AO77" i="41"/>
  <c r="AN77" i="41"/>
  <c r="AR77" i="41"/>
  <c r="AP77" i="41"/>
  <c r="AQ77" i="41"/>
  <c r="AP76" i="54"/>
  <c r="AO76" i="54"/>
  <c r="AN76" i="54"/>
  <c r="K77" i="54"/>
  <c r="AR76" i="54"/>
  <c r="AQ76" i="54"/>
  <c r="AR77" i="102"/>
  <c r="K78" i="102"/>
  <c r="AP77" i="102"/>
  <c r="AQ77" i="102"/>
  <c r="AO77" i="102"/>
  <c r="AN77" i="102"/>
  <c r="K78" i="104"/>
  <c r="AN77" i="104"/>
  <c r="AO77" i="104"/>
  <c r="AP77" i="104"/>
  <c r="AR77" i="104"/>
  <c r="AQ77" i="104"/>
  <c r="K78" i="83"/>
  <c r="AR77" i="83"/>
  <c r="AQ77" i="83"/>
  <c r="AN77" i="83"/>
  <c r="AO77" i="83"/>
  <c r="AP77" i="83"/>
  <c r="AP77" i="11"/>
  <c r="AR77" i="11"/>
  <c r="AQ77" i="11"/>
  <c r="AO77" i="11"/>
  <c r="K78" i="11"/>
  <c r="AN77" i="11"/>
  <c r="AR77" i="98"/>
  <c r="AO77" i="98"/>
  <c r="AN77" i="98"/>
  <c r="K78" i="98"/>
  <c r="AQ77" i="98"/>
  <c r="AP77" i="98"/>
  <c r="AP77" i="18"/>
  <c r="AO77" i="18"/>
  <c r="AR77" i="18"/>
  <c r="AN77" i="18"/>
  <c r="AQ77" i="18"/>
  <c r="K78" i="18"/>
  <c r="K77" i="43"/>
  <c r="AN76" i="43"/>
  <c r="AP76" i="43"/>
  <c r="AR76" i="43"/>
  <c r="AQ76" i="43"/>
  <c r="AO76" i="43"/>
  <c r="AQ77" i="92"/>
  <c r="AO77" i="92"/>
  <c r="K78" i="92"/>
  <c r="AR77" i="92"/>
  <c r="AN77" i="92"/>
  <c r="AP77" i="92"/>
  <c r="K78" i="20"/>
  <c r="AR77" i="20"/>
  <c r="AN77" i="20"/>
  <c r="AP77" i="20"/>
  <c r="AQ77" i="20"/>
  <c r="AO77" i="20"/>
  <c r="K78" i="55"/>
  <c r="AR77" i="55"/>
  <c r="AO77" i="55"/>
  <c r="AP77" i="55"/>
  <c r="AQ77" i="55"/>
  <c r="AN77" i="55"/>
  <c r="AP77" i="82"/>
  <c r="AN77" i="82"/>
  <c r="AQ77" i="82"/>
  <c r="K78" i="82"/>
  <c r="AR77" i="82"/>
  <c r="AO77" i="82"/>
  <c r="K77" i="50"/>
  <c r="AR76" i="50"/>
  <c r="AP76" i="50"/>
  <c r="AO76" i="50"/>
  <c r="AQ76" i="50"/>
  <c r="AN76" i="50"/>
  <c r="K78" i="85"/>
  <c r="AR77" i="85"/>
  <c r="AP77" i="85"/>
  <c r="AN77" i="85"/>
  <c r="AQ77" i="85"/>
  <c r="AO77" i="85"/>
  <c r="K78" i="90"/>
  <c r="AR77" i="90"/>
  <c r="AN77" i="90"/>
  <c r="AO77" i="90"/>
  <c r="AP77" i="90"/>
  <c r="AQ77" i="90"/>
  <c r="K77" i="45"/>
  <c r="AR76" i="45"/>
  <c r="AO76" i="45"/>
  <c r="AP76" i="45"/>
  <c r="AQ76" i="45"/>
  <c r="AN76" i="45"/>
  <c r="AQ78" i="44"/>
  <c r="K79" i="44"/>
  <c r="AR78" i="44"/>
  <c r="AO78" i="44"/>
  <c r="AN78" i="44"/>
  <c r="AP78" i="44"/>
  <c r="AO77" i="88"/>
  <c r="K78" i="88"/>
  <c r="AN77" i="88"/>
  <c r="AP77" i="88"/>
  <c r="AR77" i="88"/>
  <c r="AQ77" i="88"/>
  <c r="K77" i="42"/>
  <c r="AP76" i="42"/>
  <c r="AO76" i="42"/>
  <c r="AR76" i="42"/>
  <c r="AQ76" i="42"/>
  <c r="AN76" i="42"/>
  <c r="K78" i="95"/>
  <c r="AR77" i="95"/>
  <c r="AO77" i="95"/>
  <c r="AN77" i="95"/>
  <c r="AP77" i="95"/>
  <c r="AQ77" i="95"/>
  <c r="K78" i="35"/>
  <c r="AR77" i="35"/>
  <c r="AP77" i="35"/>
  <c r="AO77" i="35"/>
  <c r="AQ77" i="35"/>
  <c r="AN77" i="35"/>
  <c r="AP77" i="51"/>
  <c r="K78" i="51"/>
  <c r="AQ77" i="51"/>
  <c r="AO77" i="51"/>
  <c r="AR77" i="51"/>
  <c r="AN77" i="51"/>
  <c r="K78" i="48"/>
  <c r="AP77" i="48"/>
  <c r="AQ77" i="48"/>
  <c r="AR77" i="48"/>
  <c r="AN77" i="48"/>
  <c r="AO77" i="48"/>
  <c r="K78" i="94"/>
  <c r="AR77" i="94"/>
  <c r="AN77" i="94"/>
  <c r="AO77" i="94"/>
  <c r="AQ77" i="94"/>
  <c r="AP77" i="94"/>
  <c r="AN77" i="13"/>
  <c r="K78" i="13"/>
  <c r="AQ77" i="13"/>
  <c r="AR77" i="13"/>
  <c r="AP77" i="13"/>
  <c r="AO77" i="13"/>
  <c r="AN77" i="91"/>
  <c r="K78" i="91"/>
  <c r="AO77" i="91"/>
  <c r="AR77" i="91"/>
  <c r="AQ77" i="91"/>
  <c r="AP77" i="91"/>
  <c r="K78" i="87"/>
  <c r="AR77" i="87"/>
  <c r="AO77" i="87"/>
  <c r="AN77" i="87"/>
  <c r="AQ77" i="87"/>
  <c r="AP77" i="87"/>
  <c r="AO77" i="103"/>
  <c r="AQ77" i="103"/>
  <c r="AN77" i="103"/>
  <c r="K78" i="103"/>
  <c r="AR77" i="103"/>
  <c r="AP77" i="103"/>
  <c r="K78" i="49"/>
  <c r="AO77" i="49"/>
  <c r="AQ77" i="49"/>
  <c r="AR77" i="49"/>
  <c r="AN77" i="49"/>
  <c r="AP77" i="49"/>
  <c r="AO77" i="16"/>
  <c r="AP77" i="16"/>
  <c r="AQ77" i="16"/>
  <c r="K78" i="16"/>
  <c r="AR77" i="16"/>
  <c r="AN77" i="16"/>
  <c r="AP77" i="96"/>
  <c r="K78" i="96"/>
  <c r="AQ77" i="96"/>
  <c r="AR77" i="96"/>
  <c r="AO77" i="96"/>
  <c r="AN77" i="96"/>
  <c r="AR77" i="10"/>
  <c r="AP77" i="10"/>
  <c r="K78" i="10"/>
  <c r="AQ77" i="10"/>
  <c r="AN77" i="10"/>
  <c r="AO77" i="10"/>
  <c r="K78" i="99"/>
  <c r="AP77" i="99"/>
  <c r="AR77" i="99"/>
  <c r="AN77" i="99"/>
  <c r="AQ77" i="99"/>
  <c r="AO77" i="99"/>
  <c r="AO78" i="94" l="1"/>
  <c r="AN78" i="94"/>
  <c r="AP78" i="94"/>
  <c r="AR78" i="94"/>
  <c r="AQ78" i="94"/>
  <c r="K79" i="94"/>
  <c r="K79" i="92"/>
  <c r="AR78" i="92"/>
  <c r="AO78" i="92"/>
  <c r="AN78" i="92"/>
  <c r="AP78" i="92"/>
  <c r="AQ78" i="92"/>
  <c r="AP78" i="16"/>
  <c r="AR78" i="16"/>
  <c r="AN78" i="16"/>
  <c r="AQ78" i="16"/>
  <c r="K79" i="16"/>
  <c r="AO78" i="16"/>
  <c r="AN78" i="99"/>
  <c r="K79" i="99"/>
  <c r="AP78" i="99"/>
  <c r="AQ78" i="99"/>
  <c r="AR78" i="99"/>
  <c r="AO78" i="99"/>
  <c r="AN78" i="35"/>
  <c r="K79" i="35"/>
  <c r="AR78" i="35"/>
  <c r="AO78" i="35"/>
  <c r="AP78" i="35"/>
  <c r="AQ78" i="35"/>
  <c r="AR78" i="88"/>
  <c r="AQ78" i="88"/>
  <c r="K79" i="88"/>
  <c r="AN78" i="88"/>
  <c r="AO78" i="88"/>
  <c r="AP78" i="88"/>
  <c r="AO78" i="55"/>
  <c r="AP78" i="55"/>
  <c r="K79" i="55"/>
  <c r="AQ78" i="55"/>
  <c r="AN78" i="55"/>
  <c r="AR78" i="55"/>
  <c r="K79" i="20"/>
  <c r="AQ78" i="20"/>
  <c r="AO78" i="20"/>
  <c r="AP78" i="20"/>
  <c r="AR78" i="20"/>
  <c r="AN78" i="20"/>
  <c r="AN78" i="11"/>
  <c r="K79" i="11"/>
  <c r="AR78" i="11"/>
  <c r="AP78" i="11"/>
  <c r="AO78" i="11"/>
  <c r="AQ78" i="11"/>
  <c r="AR78" i="83"/>
  <c r="AP78" i="83"/>
  <c r="K79" i="83"/>
  <c r="AN78" i="83"/>
  <c r="AO78" i="83"/>
  <c r="AQ78" i="83"/>
  <c r="K79" i="96"/>
  <c r="AN78" i="96"/>
  <c r="AQ78" i="96"/>
  <c r="AR78" i="96"/>
  <c r="AP78" i="96"/>
  <c r="AO78" i="96"/>
  <c r="K79" i="103"/>
  <c r="AN78" i="103"/>
  <c r="AR78" i="103"/>
  <c r="AO78" i="103"/>
  <c r="AP78" i="103"/>
  <c r="AQ78" i="103"/>
  <c r="AN78" i="13"/>
  <c r="AQ78" i="13"/>
  <c r="AR78" i="13"/>
  <c r="AP78" i="13"/>
  <c r="K79" i="13"/>
  <c r="AO78" i="13"/>
  <c r="AO78" i="95"/>
  <c r="AP78" i="95"/>
  <c r="AN78" i="95"/>
  <c r="K79" i="95"/>
  <c r="AR78" i="95"/>
  <c r="AQ78" i="95"/>
  <c r="AR79" i="44"/>
  <c r="AR81" i="44" s="1"/>
  <c r="AO79" i="44"/>
  <c r="AO81" i="44" s="1"/>
  <c r="AN79" i="44"/>
  <c r="AN81" i="44" s="1"/>
  <c r="AQ79" i="44"/>
  <c r="AQ81" i="44" s="1"/>
  <c r="AP79" i="44"/>
  <c r="AP81" i="44" s="1"/>
  <c r="AZ3" i="44"/>
  <c r="AX8" i="44" s="1"/>
  <c r="S8" i="44" s="1"/>
  <c r="AC8" i="44" s="1"/>
  <c r="AB9" i="44" s="1"/>
  <c r="AQ77" i="54"/>
  <c r="K78" i="54"/>
  <c r="AR77" i="54"/>
  <c r="AP77" i="54"/>
  <c r="AO77" i="54"/>
  <c r="AN77" i="54"/>
  <c r="AR78" i="84"/>
  <c r="K79" i="84"/>
  <c r="AN78" i="84"/>
  <c r="AP78" i="84"/>
  <c r="AO78" i="84"/>
  <c r="AQ78" i="84"/>
  <c r="AR78" i="90"/>
  <c r="AQ78" i="90"/>
  <c r="AN78" i="90"/>
  <c r="K79" i="90"/>
  <c r="AP78" i="90"/>
  <c r="AO78" i="90"/>
  <c r="AN77" i="50"/>
  <c r="AQ77" i="50"/>
  <c r="K78" i="50"/>
  <c r="AR77" i="50"/>
  <c r="AO77" i="50"/>
  <c r="AP77" i="50"/>
  <c r="AR78" i="82"/>
  <c r="AO78" i="82"/>
  <c r="AP78" i="82"/>
  <c r="AN78" i="82"/>
  <c r="K79" i="82"/>
  <c r="AQ78" i="82"/>
  <c r="K78" i="43"/>
  <c r="AQ77" i="43"/>
  <c r="AR77" i="43"/>
  <c r="AN77" i="43"/>
  <c r="AO77" i="43"/>
  <c r="AP77" i="43"/>
  <c r="AN77" i="45"/>
  <c r="AO77" i="45"/>
  <c r="AP77" i="45"/>
  <c r="K78" i="45"/>
  <c r="AR77" i="45"/>
  <c r="AQ77" i="45"/>
  <c r="K79" i="48"/>
  <c r="AR78" i="48"/>
  <c r="AO78" i="48"/>
  <c r="AP78" i="48"/>
  <c r="AQ78" i="48"/>
  <c r="AN78" i="48"/>
  <c r="K78" i="42"/>
  <c r="AN77" i="42"/>
  <c r="AO77" i="42"/>
  <c r="AP77" i="42"/>
  <c r="AR77" i="42"/>
  <c r="AQ77" i="42"/>
  <c r="AP78" i="85"/>
  <c r="AN78" i="85"/>
  <c r="K79" i="85"/>
  <c r="AQ78" i="85"/>
  <c r="AR78" i="85"/>
  <c r="AO78" i="85"/>
  <c r="K79" i="100"/>
  <c r="AP78" i="100"/>
  <c r="AN78" i="100"/>
  <c r="AO78" i="100"/>
  <c r="AR78" i="100"/>
  <c r="AQ78" i="100"/>
  <c r="AR78" i="87"/>
  <c r="AP78" i="87"/>
  <c r="AO78" i="87"/>
  <c r="AN78" i="87"/>
  <c r="K79" i="87"/>
  <c r="AQ78" i="87"/>
  <c r="AN78" i="49"/>
  <c r="AP78" i="49"/>
  <c r="K79" i="49"/>
  <c r="AQ78" i="49"/>
  <c r="AR78" i="49"/>
  <c r="AO78" i="49"/>
  <c r="K79" i="10"/>
  <c r="AR78" i="10"/>
  <c r="AO78" i="10"/>
  <c r="AP78" i="10"/>
  <c r="AN78" i="10"/>
  <c r="AQ78" i="10"/>
  <c r="AP78" i="91"/>
  <c r="AO78" i="91"/>
  <c r="K79" i="91"/>
  <c r="AR78" i="91"/>
  <c r="AQ78" i="91"/>
  <c r="AN78" i="91"/>
  <c r="K79" i="51"/>
  <c r="AO78" i="51"/>
  <c r="AQ78" i="51"/>
  <c r="AR78" i="51"/>
  <c r="AN78" i="51"/>
  <c r="AP78" i="51"/>
  <c r="AR78" i="18"/>
  <c r="AO78" i="18"/>
  <c r="AN78" i="18"/>
  <c r="AP78" i="18"/>
  <c r="AQ78" i="18"/>
  <c r="K79" i="18"/>
  <c r="AO78" i="104"/>
  <c r="AQ78" i="104"/>
  <c r="K79" i="104"/>
  <c r="AR78" i="104"/>
  <c r="AN78" i="104"/>
  <c r="AP78" i="104"/>
  <c r="AP78" i="98"/>
  <c r="AR78" i="98"/>
  <c r="AN78" i="98"/>
  <c r="AQ78" i="98"/>
  <c r="K79" i="98"/>
  <c r="AO78" i="98"/>
  <c r="AO78" i="102"/>
  <c r="K79" i="102"/>
  <c r="AR78" i="102"/>
  <c r="AP78" i="102"/>
  <c r="AN78" i="102"/>
  <c r="AQ78" i="102"/>
  <c r="K79" i="41"/>
  <c r="AN78" i="41"/>
  <c r="AP78" i="41"/>
  <c r="AO78" i="41"/>
  <c r="AR78" i="41"/>
  <c r="AQ78" i="41"/>
  <c r="AX59" i="44" l="1"/>
  <c r="S59" i="44" s="1"/>
  <c r="AC59" i="44" s="1"/>
  <c r="AB60" i="44" s="1"/>
  <c r="AX71" i="44"/>
  <c r="S71" i="44" s="1"/>
  <c r="AC71" i="44" s="1"/>
  <c r="AB72" i="44" s="1"/>
  <c r="AX64" i="44"/>
  <c r="S64" i="44" s="1"/>
  <c r="AC64" i="44" s="1"/>
  <c r="AB65" i="44" s="1"/>
  <c r="AX50" i="44"/>
  <c r="S50" i="44" s="1"/>
  <c r="AC50" i="44" s="1"/>
  <c r="AB51" i="44" s="1"/>
  <c r="AX76" i="44"/>
  <c r="S76" i="44" s="1"/>
  <c r="AC76" i="44" s="1"/>
  <c r="AB77" i="44" s="1"/>
  <c r="AX67" i="44"/>
  <c r="S67" i="44" s="1"/>
  <c r="AC67" i="44" s="1"/>
  <c r="AB68" i="44" s="1"/>
  <c r="AX56" i="44"/>
  <c r="S56" i="44" s="1"/>
  <c r="AC56" i="44" s="1"/>
  <c r="AB57" i="44" s="1"/>
  <c r="AX46" i="44"/>
  <c r="S46" i="44" s="1"/>
  <c r="AC46" i="44" s="1"/>
  <c r="AB47" i="44" s="1"/>
  <c r="AK47" i="44" s="1"/>
  <c r="AT47" i="44" s="1"/>
  <c r="AX66" i="44"/>
  <c r="S66" i="44" s="1"/>
  <c r="AC66" i="44" s="1"/>
  <c r="AB67" i="44" s="1"/>
  <c r="AX69" i="44"/>
  <c r="S69" i="44" s="1"/>
  <c r="AC69" i="44" s="1"/>
  <c r="AB70" i="44" s="1"/>
  <c r="AX65" i="44"/>
  <c r="S65" i="44" s="1"/>
  <c r="AC65" i="44" s="1"/>
  <c r="AB66" i="44" s="1"/>
  <c r="AX57" i="44"/>
  <c r="S57" i="44" s="1"/>
  <c r="AC57" i="44" s="1"/>
  <c r="AB58" i="44" s="1"/>
  <c r="AX45" i="44"/>
  <c r="S45" i="44" s="1"/>
  <c r="AC45" i="44" s="1"/>
  <c r="AB46" i="44" s="1"/>
  <c r="AX75" i="44"/>
  <c r="S75" i="44" s="1"/>
  <c r="AC75" i="44" s="1"/>
  <c r="AB76" i="44" s="1"/>
  <c r="AX62" i="44"/>
  <c r="S62" i="44" s="1"/>
  <c r="AC62" i="44" s="1"/>
  <c r="AB63" i="44" s="1"/>
  <c r="AX55" i="44"/>
  <c r="S55" i="44" s="1"/>
  <c r="AC55" i="44" s="1"/>
  <c r="AB56" i="44" s="1"/>
  <c r="AK56" i="44" s="1"/>
  <c r="AT56" i="44" s="1"/>
  <c r="AX42" i="44"/>
  <c r="S42" i="44" s="1"/>
  <c r="AC42" i="44" s="1"/>
  <c r="AB43" i="44" s="1"/>
  <c r="AX72" i="44"/>
  <c r="S72" i="44" s="1"/>
  <c r="AC72" i="44" s="1"/>
  <c r="AB73" i="44" s="1"/>
  <c r="AX61" i="44"/>
  <c r="S61" i="44" s="1"/>
  <c r="AC61" i="44" s="1"/>
  <c r="AB62" i="44" s="1"/>
  <c r="AX53" i="44"/>
  <c r="S53" i="44" s="1"/>
  <c r="AC53" i="44" s="1"/>
  <c r="AB54" i="44" s="1"/>
  <c r="AX38" i="44"/>
  <c r="S38" i="44" s="1"/>
  <c r="AC38" i="44" s="1"/>
  <c r="AB39" i="44" s="1"/>
  <c r="AX54" i="44"/>
  <c r="S54" i="44" s="1"/>
  <c r="AC54" i="44" s="1"/>
  <c r="AB55" i="44" s="1"/>
  <c r="AX70" i="44"/>
  <c r="S70" i="44" s="1"/>
  <c r="AC70" i="44" s="1"/>
  <c r="AB71" i="44" s="1"/>
  <c r="AX60" i="44"/>
  <c r="S60" i="44" s="1"/>
  <c r="AC60" i="44" s="1"/>
  <c r="AB61" i="44" s="1"/>
  <c r="AK61" i="44" s="1"/>
  <c r="AT61" i="44" s="1"/>
  <c r="AX33" i="44"/>
  <c r="S33" i="44" s="1"/>
  <c r="AC33" i="44" s="1"/>
  <c r="AB34" i="44" s="1"/>
  <c r="AX73" i="44"/>
  <c r="S73" i="44" s="1"/>
  <c r="AC73" i="44" s="1"/>
  <c r="AB74" i="44" s="1"/>
  <c r="AX68" i="44"/>
  <c r="S68" i="44" s="1"/>
  <c r="AC68" i="44" s="1"/>
  <c r="AB69" i="44" s="1"/>
  <c r="AX63" i="44"/>
  <c r="S63" i="44" s="1"/>
  <c r="AC63" i="44" s="1"/>
  <c r="AB64" i="44" s="1"/>
  <c r="AX51" i="44"/>
  <c r="S51" i="44" s="1"/>
  <c r="AC51" i="44" s="1"/>
  <c r="AB52" i="44" s="1"/>
  <c r="AX25" i="44"/>
  <c r="S25" i="44" s="1"/>
  <c r="AC25" i="44" s="1"/>
  <c r="AB26" i="44" s="1"/>
  <c r="AX77" i="44"/>
  <c r="S77" i="44" s="1"/>
  <c r="AC77" i="44" s="1"/>
  <c r="AB78" i="44" s="1"/>
  <c r="AX52" i="44"/>
  <c r="S52" i="44" s="1"/>
  <c r="AC52" i="44" s="1"/>
  <c r="AB53" i="44" s="1"/>
  <c r="AJ53" i="44" s="1"/>
  <c r="AX58" i="44"/>
  <c r="S58" i="44" s="1"/>
  <c r="AC58" i="44" s="1"/>
  <c r="AB59" i="44" s="1"/>
  <c r="AX49" i="44"/>
  <c r="S49" i="44" s="1"/>
  <c r="AC49" i="44" s="1"/>
  <c r="AB50" i="44" s="1"/>
  <c r="AX39" i="44"/>
  <c r="S39" i="44" s="1"/>
  <c r="AC39" i="44" s="1"/>
  <c r="AB40" i="44" s="1"/>
  <c r="AX29" i="44"/>
  <c r="S29" i="44" s="1"/>
  <c r="AC29" i="44" s="1"/>
  <c r="AB30" i="44" s="1"/>
  <c r="AX47" i="44"/>
  <c r="S47" i="44" s="1"/>
  <c r="AC47" i="44" s="1"/>
  <c r="AB48" i="44" s="1"/>
  <c r="AX41" i="44"/>
  <c r="S41" i="44" s="1"/>
  <c r="AC41" i="44" s="1"/>
  <c r="AB42" i="44" s="1"/>
  <c r="AX24" i="44"/>
  <c r="S24" i="44" s="1"/>
  <c r="AC24" i="44" s="1"/>
  <c r="AB25" i="44" s="1"/>
  <c r="AX44" i="44"/>
  <c r="S44" i="44" s="1"/>
  <c r="AC44" i="44" s="1"/>
  <c r="AB45" i="44" s="1"/>
  <c r="AJ45" i="44" s="1"/>
  <c r="AX36" i="44"/>
  <c r="S36" i="44" s="1"/>
  <c r="AC36" i="44" s="1"/>
  <c r="AB37" i="44" s="1"/>
  <c r="AX22" i="44"/>
  <c r="S22" i="44" s="1"/>
  <c r="AC22" i="44" s="1"/>
  <c r="AB23" i="44" s="1"/>
  <c r="AX43" i="44"/>
  <c r="S43" i="44" s="1"/>
  <c r="AC43" i="44" s="1"/>
  <c r="AB44" i="44" s="1"/>
  <c r="AX35" i="44"/>
  <c r="S35" i="44" s="1"/>
  <c r="AC35" i="44" s="1"/>
  <c r="AB36" i="44" s="1"/>
  <c r="AX18" i="44"/>
  <c r="S18" i="44" s="1"/>
  <c r="AC18" i="44" s="1"/>
  <c r="AB19" i="44" s="1"/>
  <c r="AX32" i="44"/>
  <c r="S32" i="44" s="1"/>
  <c r="AC32" i="44" s="1"/>
  <c r="AB33" i="44" s="1"/>
  <c r="AX13" i="44"/>
  <c r="S13" i="44" s="1"/>
  <c r="AC13" i="44" s="1"/>
  <c r="AB14" i="44" s="1"/>
  <c r="AX48" i="44"/>
  <c r="S48" i="44" s="1"/>
  <c r="AC48" i="44" s="1"/>
  <c r="AB49" i="44" s="1"/>
  <c r="AJ49" i="44" s="1"/>
  <c r="AX40" i="44"/>
  <c r="S40" i="44" s="1"/>
  <c r="AC40" i="44" s="1"/>
  <c r="AB41" i="44" s="1"/>
  <c r="AX30" i="44"/>
  <c r="S30" i="44" s="1"/>
  <c r="AC30" i="44" s="1"/>
  <c r="AB31" i="44" s="1"/>
  <c r="AX10" i="44"/>
  <c r="S10" i="44" s="1"/>
  <c r="AC10" i="44" s="1"/>
  <c r="AB11" i="44" s="1"/>
  <c r="AX17" i="44"/>
  <c r="S17" i="44" s="1"/>
  <c r="AC17" i="44" s="1"/>
  <c r="AB18" i="44" s="1"/>
  <c r="AX3" i="44"/>
  <c r="S3" i="44" s="1"/>
  <c r="AC3" i="44" s="1"/>
  <c r="AX16" i="44"/>
  <c r="S16" i="44" s="1"/>
  <c r="AC16" i="44" s="1"/>
  <c r="AB17" i="44" s="1"/>
  <c r="AX19" i="44"/>
  <c r="S19" i="44" s="1"/>
  <c r="AC19" i="44" s="1"/>
  <c r="AB20" i="44" s="1"/>
  <c r="AX34" i="44"/>
  <c r="S34" i="44" s="1"/>
  <c r="AC34" i="44" s="1"/>
  <c r="AB35" i="44" s="1"/>
  <c r="AJ35" i="44" s="1"/>
  <c r="AX27" i="44"/>
  <c r="S27" i="44" s="1"/>
  <c r="AC27" i="44" s="1"/>
  <c r="AB28" i="44" s="1"/>
  <c r="AX20" i="44"/>
  <c r="S20" i="44" s="1"/>
  <c r="AC20" i="44" s="1"/>
  <c r="AB21" i="44" s="1"/>
  <c r="AX4" i="44"/>
  <c r="S4" i="44" s="1"/>
  <c r="AC4" i="44" s="1"/>
  <c r="AB5" i="44" s="1"/>
  <c r="AX31" i="44"/>
  <c r="S31" i="44" s="1"/>
  <c r="AC31" i="44" s="1"/>
  <c r="AB32" i="44" s="1"/>
  <c r="AX26" i="44"/>
  <c r="S26" i="44" s="1"/>
  <c r="AC26" i="44" s="1"/>
  <c r="AB27" i="44" s="1"/>
  <c r="AX15" i="44"/>
  <c r="S15" i="44" s="1"/>
  <c r="AC15" i="44" s="1"/>
  <c r="AB16" i="44" s="1"/>
  <c r="AX9" i="44"/>
  <c r="S9" i="44" s="1"/>
  <c r="AC9" i="44" s="1"/>
  <c r="AB10" i="44" s="1"/>
  <c r="AX21" i="44"/>
  <c r="S21" i="44" s="1"/>
  <c r="AC21" i="44" s="1"/>
  <c r="AB22" i="44" s="1"/>
  <c r="AJ22" i="44" s="1"/>
  <c r="AX6" i="44"/>
  <c r="S6" i="44" s="1"/>
  <c r="AC6" i="44" s="1"/>
  <c r="AB7" i="44" s="1"/>
  <c r="AX12" i="44"/>
  <c r="S12" i="44" s="1"/>
  <c r="AC12" i="44" s="1"/>
  <c r="AB13" i="44" s="1"/>
  <c r="AX5" i="44"/>
  <c r="S5" i="44" s="1"/>
  <c r="AC5" i="44" s="1"/>
  <c r="AB6" i="44" s="1"/>
  <c r="AX37" i="44"/>
  <c r="S37" i="44" s="1"/>
  <c r="AC37" i="44" s="1"/>
  <c r="AB38" i="44" s="1"/>
  <c r="AX28" i="44"/>
  <c r="S28" i="44" s="1"/>
  <c r="AC28" i="44" s="1"/>
  <c r="AB29" i="44" s="1"/>
  <c r="AX23" i="44"/>
  <c r="S23" i="44" s="1"/>
  <c r="AC23" i="44" s="1"/>
  <c r="AB24" i="44" s="1"/>
  <c r="AJ70" i="44"/>
  <c r="AK70" i="44"/>
  <c r="AT70" i="44" s="1"/>
  <c r="AR79" i="104"/>
  <c r="AR81" i="104" s="1"/>
  <c r="AQ79" i="104"/>
  <c r="AQ81" i="104" s="1"/>
  <c r="AP79" i="104"/>
  <c r="AP81" i="104" s="1"/>
  <c r="AN79" i="104"/>
  <c r="AN81" i="104" s="1"/>
  <c r="AO79" i="104"/>
  <c r="AO81" i="104" s="1"/>
  <c r="AZ3" i="104"/>
  <c r="AX12" i="104" s="1"/>
  <c r="S12" i="104" s="1"/>
  <c r="AC12" i="104" s="1"/>
  <c r="AB13" i="104" s="1"/>
  <c r="AN79" i="51"/>
  <c r="AN81" i="51" s="1"/>
  <c r="AP79" i="51"/>
  <c r="AP81" i="51" s="1"/>
  <c r="AO79" i="51"/>
  <c r="AO81" i="51" s="1"/>
  <c r="AQ79" i="51"/>
  <c r="AQ81" i="51" s="1"/>
  <c r="AR79" i="51"/>
  <c r="AR81" i="51" s="1"/>
  <c r="AZ3" i="51"/>
  <c r="AX8" i="51" s="1"/>
  <c r="S8" i="51" s="1"/>
  <c r="AC8" i="51" s="1"/>
  <c r="AB9" i="51" s="1"/>
  <c r="K80" i="49"/>
  <c r="AN79" i="49"/>
  <c r="AP79" i="49"/>
  <c r="AO79" i="49"/>
  <c r="AQ79" i="49"/>
  <c r="AR79" i="49"/>
  <c r="AQ79" i="100"/>
  <c r="AQ81" i="100" s="1"/>
  <c r="AR79" i="100"/>
  <c r="AR81" i="100" s="1"/>
  <c r="AP79" i="100"/>
  <c r="AP81" i="100" s="1"/>
  <c r="AN79" i="100"/>
  <c r="AN81" i="100" s="1"/>
  <c r="AO79" i="100"/>
  <c r="AO81" i="100" s="1"/>
  <c r="AZ3" i="100"/>
  <c r="AX3" i="100" s="1"/>
  <c r="S3" i="100" s="1"/>
  <c r="AC3" i="100" s="1"/>
  <c r="AJ77" i="44"/>
  <c r="AK77" i="44"/>
  <c r="AT77" i="44" s="1"/>
  <c r="AJ68" i="44"/>
  <c r="AK68" i="44"/>
  <c r="AT68" i="44" s="1"/>
  <c r="AJ57" i="44"/>
  <c r="AK57" i="44"/>
  <c r="AT57" i="44" s="1"/>
  <c r="AJ32" i="44"/>
  <c r="AK32" i="44"/>
  <c r="AT32" i="44" s="1"/>
  <c r="AK27" i="44"/>
  <c r="AT27" i="44" s="1"/>
  <c r="AJ16" i="44"/>
  <c r="AK16" i="44"/>
  <c r="AT16" i="44" s="1"/>
  <c r="AJ10" i="44"/>
  <c r="AK10" i="44"/>
  <c r="AT10" i="44" s="1"/>
  <c r="AR79" i="13"/>
  <c r="AR81" i="13" s="1"/>
  <c r="AP79" i="13"/>
  <c r="AP81" i="13" s="1"/>
  <c r="AN79" i="13"/>
  <c r="AN81" i="13" s="1"/>
  <c r="AQ79" i="13"/>
  <c r="AQ81" i="13" s="1"/>
  <c r="AO79" i="13"/>
  <c r="AO81" i="13" s="1"/>
  <c r="AZ3" i="13"/>
  <c r="AX71" i="13" s="1"/>
  <c r="S71" i="13" s="1"/>
  <c r="AC71" i="13" s="1"/>
  <c r="AB72" i="13" s="1"/>
  <c r="AX36" i="13"/>
  <c r="S36" i="13" s="1"/>
  <c r="AC36" i="13" s="1"/>
  <c r="AB37" i="13" s="1"/>
  <c r="AK40" i="44"/>
  <c r="AT40" i="44" s="1"/>
  <c r="AJ17" i="44"/>
  <c r="AK17" i="44"/>
  <c r="AT17" i="44" s="1"/>
  <c r="K80" i="95"/>
  <c r="AR79" i="95"/>
  <c r="AN79" i="95"/>
  <c r="AP79" i="95"/>
  <c r="AO79" i="95"/>
  <c r="AQ79" i="95"/>
  <c r="AN79" i="96"/>
  <c r="AN81" i="96" s="1"/>
  <c r="AP79" i="96"/>
  <c r="AP81" i="96" s="1"/>
  <c r="AO79" i="96"/>
  <c r="AO81" i="96" s="1"/>
  <c r="AQ79" i="96"/>
  <c r="AQ81" i="96" s="1"/>
  <c r="AR79" i="96"/>
  <c r="AR81" i="96" s="1"/>
  <c r="AZ3" i="96"/>
  <c r="AX76" i="96" s="1"/>
  <c r="S76" i="96" s="1"/>
  <c r="AC76" i="96" s="1"/>
  <c r="AB77" i="96" s="1"/>
  <c r="K80" i="11"/>
  <c r="AP79" i="11"/>
  <c r="AO79" i="11"/>
  <c r="AQ79" i="11"/>
  <c r="AR79" i="11"/>
  <c r="AN79" i="11"/>
  <c r="K80" i="94"/>
  <c r="AR79" i="94"/>
  <c r="AN79" i="94"/>
  <c r="AP79" i="94"/>
  <c r="AQ79" i="94"/>
  <c r="AO79" i="94"/>
  <c r="AN79" i="84"/>
  <c r="AN81" i="84" s="1"/>
  <c r="AP79" i="84"/>
  <c r="AP81" i="84" s="1"/>
  <c r="AQ79" i="84"/>
  <c r="AQ81" i="84" s="1"/>
  <c r="AO79" i="84"/>
  <c r="AO81" i="84" s="1"/>
  <c r="AR79" i="84"/>
  <c r="AR81" i="84" s="1"/>
  <c r="AZ3" i="84"/>
  <c r="AX7" i="84" s="1"/>
  <c r="S7" i="84" s="1"/>
  <c r="AC7" i="84" s="1"/>
  <c r="AB8" i="84" s="1"/>
  <c r="AJ50" i="44"/>
  <c r="AK50" i="44"/>
  <c r="AT50" i="44" s="1"/>
  <c r="AK11" i="44"/>
  <c r="AT11" i="44" s="1"/>
  <c r="AO79" i="41"/>
  <c r="AN79" i="41"/>
  <c r="AP79" i="41"/>
  <c r="AR79" i="41"/>
  <c r="AQ79" i="41"/>
  <c r="K80" i="41"/>
  <c r="AR79" i="18"/>
  <c r="AN79" i="18"/>
  <c r="AP79" i="18"/>
  <c r="AQ79" i="18"/>
  <c r="K80" i="18"/>
  <c r="AO79" i="18"/>
  <c r="AN79" i="48"/>
  <c r="AP79" i="48"/>
  <c r="AR79" i="48"/>
  <c r="AO79" i="48"/>
  <c r="AQ79" i="48"/>
  <c r="K80" i="48"/>
  <c r="AR78" i="50"/>
  <c r="AN78" i="50"/>
  <c r="K79" i="50"/>
  <c r="AO78" i="50"/>
  <c r="AP78" i="50"/>
  <c r="AQ78" i="50"/>
  <c r="AJ76" i="44"/>
  <c r="AK76" i="44"/>
  <c r="AT76" i="44" s="1"/>
  <c r="AJ63" i="44"/>
  <c r="AK63" i="44"/>
  <c r="AT63" i="44" s="1"/>
  <c r="AJ39" i="44"/>
  <c r="AK39" i="44"/>
  <c r="AT39" i="44" s="1"/>
  <c r="AJ23" i="44"/>
  <c r="AK23" i="44"/>
  <c r="AT23" i="44" s="1"/>
  <c r="AJ18" i="44"/>
  <c r="AK18" i="44"/>
  <c r="AT18" i="44" s="1"/>
  <c r="AX74" i="44"/>
  <c r="S74" i="44" s="1"/>
  <c r="AC74" i="44" s="1"/>
  <c r="AB75" i="44" s="1"/>
  <c r="AX78" i="44"/>
  <c r="S78" i="44" s="1"/>
  <c r="AC78" i="44" s="1"/>
  <c r="AB79" i="44" s="1"/>
  <c r="AP79" i="20"/>
  <c r="AP81" i="20" s="1"/>
  <c r="AQ79" i="20"/>
  <c r="AQ81" i="20" s="1"/>
  <c r="AN79" i="20"/>
  <c r="AN81" i="20" s="1"/>
  <c r="AO79" i="20"/>
  <c r="AO81" i="20" s="1"/>
  <c r="AR79" i="20"/>
  <c r="AR81" i="20" s="1"/>
  <c r="AZ3" i="20"/>
  <c r="AX7" i="20" s="1"/>
  <c r="S7" i="20" s="1"/>
  <c r="AC7" i="20" s="1"/>
  <c r="AB8" i="20" s="1"/>
  <c r="K80" i="55"/>
  <c r="AN79" i="55"/>
  <c r="AQ79" i="55"/>
  <c r="AP79" i="55"/>
  <c r="AO79" i="55"/>
  <c r="AR79" i="55"/>
  <c r="AJ25" i="44"/>
  <c r="AK25" i="44"/>
  <c r="AT25" i="44" s="1"/>
  <c r="K79" i="43"/>
  <c r="AP78" i="43"/>
  <c r="AQ78" i="43"/>
  <c r="AR78" i="43"/>
  <c r="AO78" i="43"/>
  <c r="AN78" i="43"/>
  <c r="AJ73" i="44"/>
  <c r="AK73" i="44"/>
  <c r="AT73" i="44" s="1"/>
  <c r="AJ62" i="44"/>
  <c r="AK62" i="44"/>
  <c r="AT62" i="44" s="1"/>
  <c r="AJ54" i="44"/>
  <c r="AK54" i="44"/>
  <c r="AT54" i="44" s="1"/>
  <c r="AK48" i="44"/>
  <c r="AT48" i="44" s="1"/>
  <c r="AJ42" i="44"/>
  <c r="AK42" i="44"/>
  <c r="AT42" i="44" s="1"/>
  <c r="AJ31" i="44"/>
  <c r="AK31" i="44"/>
  <c r="AT31" i="44" s="1"/>
  <c r="AK7" i="44"/>
  <c r="AT7" i="44" s="1"/>
  <c r="AJ13" i="44"/>
  <c r="AK13" i="44"/>
  <c r="AT13" i="44" s="1"/>
  <c r="AR79" i="88"/>
  <c r="AR81" i="88" s="1"/>
  <c r="AQ79" i="88"/>
  <c r="AQ81" i="88" s="1"/>
  <c r="AO79" i="88"/>
  <c r="AO81" i="88" s="1"/>
  <c r="AP79" i="88"/>
  <c r="AP81" i="88" s="1"/>
  <c r="AN79" i="88"/>
  <c r="AN81" i="88" s="1"/>
  <c r="AZ3" i="88"/>
  <c r="AX72" i="88" s="1"/>
  <c r="S72" i="88" s="1"/>
  <c r="AC72" i="88" s="1"/>
  <c r="AB73" i="88" s="1"/>
  <c r="AX72" i="13"/>
  <c r="S72" i="13" s="1"/>
  <c r="AC72" i="13" s="1"/>
  <c r="AB73" i="13" s="1"/>
  <c r="K79" i="54"/>
  <c r="AP78" i="54"/>
  <c r="AN78" i="54"/>
  <c r="AO78" i="54"/>
  <c r="AQ78" i="54"/>
  <c r="AR78" i="54"/>
  <c r="K80" i="102"/>
  <c r="AR79" i="102"/>
  <c r="AP79" i="102"/>
  <c r="AN79" i="102"/>
  <c r="AO79" i="102"/>
  <c r="AQ79" i="102"/>
  <c r="AX74" i="104"/>
  <c r="S74" i="104" s="1"/>
  <c r="AC74" i="104" s="1"/>
  <c r="AB75" i="104" s="1"/>
  <c r="AN79" i="85"/>
  <c r="AP79" i="85"/>
  <c r="AO79" i="85"/>
  <c r="AQ79" i="85"/>
  <c r="K80" i="85"/>
  <c r="AR79" i="85"/>
  <c r="AJ71" i="44"/>
  <c r="AK71" i="44"/>
  <c r="AT71" i="44" s="1"/>
  <c r="AK55" i="44"/>
  <c r="AT55" i="44" s="1"/>
  <c r="AJ30" i="44"/>
  <c r="AK30" i="44"/>
  <c r="AT30" i="44" s="1"/>
  <c r="AJ20" i="44"/>
  <c r="AK20" i="44"/>
  <c r="AT20" i="44" s="1"/>
  <c r="AK14" i="44"/>
  <c r="AT14" i="44" s="1"/>
  <c r="AK6" i="44"/>
  <c r="AT6" i="44" s="1"/>
  <c r="K80" i="16"/>
  <c r="AR79" i="16"/>
  <c r="AP79" i="16"/>
  <c r="AQ79" i="16"/>
  <c r="AN79" i="16"/>
  <c r="AO79" i="16"/>
  <c r="AK33" i="44"/>
  <c r="AT33" i="44" s="1"/>
  <c r="AR79" i="87"/>
  <c r="AP79" i="87"/>
  <c r="AQ79" i="87"/>
  <c r="AO79" i="87"/>
  <c r="AN79" i="87"/>
  <c r="K80" i="87"/>
  <c r="AK74" i="44"/>
  <c r="AT74" i="44" s="1"/>
  <c r="AJ69" i="44"/>
  <c r="AK69" i="44"/>
  <c r="AT69" i="44" s="1"/>
  <c r="AJ64" i="44"/>
  <c r="AK64" i="44"/>
  <c r="AT64" i="44" s="1"/>
  <c r="AK52" i="44"/>
  <c r="AT52" i="44" s="1"/>
  <c r="AK44" i="44"/>
  <c r="AT44" i="44" s="1"/>
  <c r="AJ38" i="44"/>
  <c r="AK38" i="44"/>
  <c r="AT38" i="44" s="1"/>
  <c r="AJ29" i="44"/>
  <c r="AK29" i="44"/>
  <c r="AT29" i="44" s="1"/>
  <c r="AJ24" i="44"/>
  <c r="AK24" i="44"/>
  <c r="AT24" i="44" s="1"/>
  <c r="AJ9" i="44"/>
  <c r="AK9" i="44"/>
  <c r="AT9" i="44" s="1"/>
  <c r="AX14" i="44"/>
  <c r="S14" i="44" s="1"/>
  <c r="AC14" i="44" s="1"/>
  <c r="AB15" i="44" s="1"/>
  <c r="AX78" i="13"/>
  <c r="S78" i="13" s="1"/>
  <c r="AC78" i="13" s="1"/>
  <c r="AB79" i="13" s="1"/>
  <c r="AJ66" i="44"/>
  <c r="AK66" i="44"/>
  <c r="AT66" i="44" s="1"/>
  <c r="K80" i="10"/>
  <c r="AQ79" i="10"/>
  <c r="AN79" i="10"/>
  <c r="AO79" i="10"/>
  <c r="AP79" i="10"/>
  <c r="AR79" i="10"/>
  <c r="K80" i="82"/>
  <c r="AR79" i="82"/>
  <c r="AN79" i="82"/>
  <c r="AP79" i="82"/>
  <c r="AO79" i="82"/>
  <c r="AQ79" i="82"/>
  <c r="AP79" i="90"/>
  <c r="AN79" i="90"/>
  <c r="AO79" i="90"/>
  <c r="K80" i="90"/>
  <c r="AQ79" i="90"/>
  <c r="AR79" i="90"/>
  <c r="AK78" i="44"/>
  <c r="AT78" i="44" s="1"/>
  <c r="AJ67" i="44"/>
  <c r="AK67" i="44"/>
  <c r="AT67" i="44" s="1"/>
  <c r="AK60" i="44"/>
  <c r="AT60" i="44" s="1"/>
  <c r="AK46" i="44"/>
  <c r="AT46" i="44" s="1"/>
  <c r="AJ28" i="44"/>
  <c r="AK28" i="44"/>
  <c r="AT28" i="44" s="1"/>
  <c r="AK21" i="44"/>
  <c r="AT21" i="44" s="1"/>
  <c r="AJ5" i="44"/>
  <c r="AK5" i="44"/>
  <c r="AT5" i="44" s="1"/>
  <c r="AX7" i="44"/>
  <c r="S7" i="44" s="1"/>
  <c r="AC7" i="44" s="1"/>
  <c r="AB8" i="44" s="1"/>
  <c r="AR79" i="103"/>
  <c r="AO79" i="103"/>
  <c r="K80" i="103"/>
  <c r="AN79" i="103"/>
  <c r="AP79" i="103"/>
  <c r="AQ79" i="103"/>
  <c r="K80" i="83"/>
  <c r="AP79" i="83"/>
  <c r="AO79" i="83"/>
  <c r="AQ79" i="83"/>
  <c r="AR79" i="83"/>
  <c r="AN79" i="83"/>
  <c r="AO79" i="35"/>
  <c r="AP79" i="35"/>
  <c r="AN79" i="35"/>
  <c r="AQ79" i="35"/>
  <c r="K80" i="35"/>
  <c r="AR79" i="35"/>
  <c r="K80" i="99"/>
  <c r="AR79" i="99"/>
  <c r="AN79" i="99"/>
  <c r="AO79" i="99"/>
  <c r="AP79" i="99"/>
  <c r="AQ79" i="99"/>
  <c r="AX71" i="104"/>
  <c r="S71" i="104" s="1"/>
  <c r="AC71" i="104" s="1"/>
  <c r="AB72" i="104" s="1"/>
  <c r="AO78" i="45"/>
  <c r="AP78" i="45"/>
  <c r="AR78" i="45"/>
  <c r="AN78" i="45"/>
  <c r="AQ78" i="45"/>
  <c r="K79" i="45"/>
  <c r="AJ58" i="44"/>
  <c r="AK58" i="44"/>
  <c r="AT58" i="44" s="1"/>
  <c r="AR79" i="98"/>
  <c r="AO79" i="98"/>
  <c r="AP79" i="98"/>
  <c r="AQ79" i="98"/>
  <c r="K80" i="98"/>
  <c r="AN79" i="98"/>
  <c r="AX78" i="51"/>
  <c r="S78" i="51" s="1"/>
  <c r="AC78" i="51" s="1"/>
  <c r="AB79" i="51" s="1"/>
  <c r="K80" i="91"/>
  <c r="AR79" i="91"/>
  <c r="AP79" i="91"/>
  <c r="AO79" i="91"/>
  <c r="AN79" i="91"/>
  <c r="AQ79" i="91"/>
  <c r="AQ78" i="42"/>
  <c r="AR78" i="42"/>
  <c r="AO78" i="42"/>
  <c r="AP78" i="42"/>
  <c r="AN78" i="42"/>
  <c r="K79" i="42"/>
  <c r="AJ72" i="44"/>
  <c r="AK72" i="44"/>
  <c r="AT72" i="44" s="1"/>
  <c r="AJ65" i="44"/>
  <c r="AK65" i="44"/>
  <c r="AT65" i="44" s="1"/>
  <c r="AJ59" i="44"/>
  <c r="AK59" i="44"/>
  <c r="AT59" i="44" s="1"/>
  <c r="AJ51" i="44"/>
  <c r="AK51" i="44"/>
  <c r="AT51" i="44" s="1"/>
  <c r="AK36" i="44"/>
  <c r="AT36" i="44" s="1"/>
  <c r="AJ26" i="44"/>
  <c r="AK26" i="44"/>
  <c r="AT26" i="44" s="1"/>
  <c r="AJ19" i="44"/>
  <c r="AK19" i="44"/>
  <c r="AT19" i="44" s="1"/>
  <c r="AJ3" i="44"/>
  <c r="AB4" i="44"/>
  <c r="AX11" i="44"/>
  <c r="S11" i="44" s="1"/>
  <c r="AC11" i="44" s="1"/>
  <c r="AB12" i="44" s="1"/>
  <c r="AR79" i="92"/>
  <c r="AR81" i="92" s="1"/>
  <c r="AO79" i="92"/>
  <c r="AO81" i="92" s="1"/>
  <c r="AN79" i="92"/>
  <c r="AN81" i="92" s="1"/>
  <c r="AQ79" i="92"/>
  <c r="AQ81" i="92" s="1"/>
  <c r="AP79" i="92"/>
  <c r="AP81" i="92" s="1"/>
  <c r="AZ3" i="92"/>
  <c r="AX13" i="92" s="1"/>
  <c r="S13" i="92" s="1"/>
  <c r="AC13" i="92" s="1"/>
  <c r="AB14" i="92" s="1"/>
  <c r="AJ44" i="44" l="1"/>
  <c r="AJ61" i="44"/>
  <c r="AK22" i="44"/>
  <c r="AT22" i="44" s="1"/>
  <c r="AJ47" i="44"/>
  <c r="AJ46" i="44"/>
  <c r="AK53" i="44"/>
  <c r="AT53" i="44" s="1"/>
  <c r="AJ52" i="44"/>
  <c r="AJ56" i="44"/>
  <c r="AS56" i="44" s="1"/>
  <c r="AJ21" i="44"/>
  <c r="AK45" i="44"/>
  <c r="AT45" i="44" s="1"/>
  <c r="AX69" i="13"/>
  <c r="S69" i="13" s="1"/>
  <c r="AC69" i="13" s="1"/>
  <c r="AB70" i="13" s="1"/>
  <c r="AJ60" i="44"/>
  <c r="AK35" i="44"/>
  <c r="AT35" i="44" s="1"/>
  <c r="AJ55" i="44"/>
  <c r="AX49" i="13"/>
  <c r="S49" i="13" s="1"/>
  <c r="AC49" i="13" s="1"/>
  <c r="AB50" i="13" s="1"/>
  <c r="AK50" i="13" s="1"/>
  <c r="AT50" i="13" s="1"/>
  <c r="AX66" i="13"/>
  <c r="S66" i="13" s="1"/>
  <c r="AC66" i="13" s="1"/>
  <c r="AB67" i="13" s="1"/>
  <c r="AJ67" i="13" s="1"/>
  <c r="AX78" i="96"/>
  <c r="S78" i="96" s="1"/>
  <c r="AC78" i="96" s="1"/>
  <c r="AB79" i="96" s="1"/>
  <c r="AX42" i="13"/>
  <c r="S42" i="13" s="1"/>
  <c r="AC42" i="13" s="1"/>
  <c r="AB43" i="13" s="1"/>
  <c r="AJ48" i="44"/>
  <c r="AX77" i="13"/>
  <c r="S77" i="13" s="1"/>
  <c r="AC77" i="13" s="1"/>
  <c r="AB78" i="13" s="1"/>
  <c r="AX76" i="13"/>
  <c r="S76" i="13" s="1"/>
  <c r="AC76" i="13" s="1"/>
  <c r="AB77" i="13" s="1"/>
  <c r="AX50" i="13"/>
  <c r="S50" i="13" s="1"/>
  <c r="AC50" i="13" s="1"/>
  <c r="AB51" i="13" s="1"/>
  <c r="AX68" i="13"/>
  <c r="S68" i="13" s="1"/>
  <c r="AC68" i="13" s="1"/>
  <c r="AB69" i="13" s="1"/>
  <c r="AJ69" i="13" s="1"/>
  <c r="AX41" i="13"/>
  <c r="S41" i="13" s="1"/>
  <c r="AC41" i="13" s="1"/>
  <c r="AB42" i="13" s="1"/>
  <c r="AJ42" i="13" s="1"/>
  <c r="AX60" i="13"/>
  <c r="S60" i="13" s="1"/>
  <c r="AC60" i="13" s="1"/>
  <c r="AB61" i="13" s="1"/>
  <c r="AX74" i="84"/>
  <c r="S74" i="84" s="1"/>
  <c r="AC74" i="84" s="1"/>
  <c r="AB75" i="84" s="1"/>
  <c r="AX59" i="13"/>
  <c r="S59" i="13" s="1"/>
  <c r="AC59" i="13" s="1"/>
  <c r="AB60" i="13" s="1"/>
  <c r="AX74" i="13"/>
  <c r="S74" i="13" s="1"/>
  <c r="AC74" i="13" s="1"/>
  <c r="AB75" i="13" s="1"/>
  <c r="AX61" i="13"/>
  <c r="S61" i="13" s="1"/>
  <c r="AC61" i="13" s="1"/>
  <c r="AB62" i="13" s="1"/>
  <c r="AX44" i="13"/>
  <c r="S44" i="13" s="1"/>
  <c r="AC44" i="13" s="1"/>
  <c r="AB45" i="13" s="1"/>
  <c r="AX58" i="13"/>
  <c r="S58" i="13" s="1"/>
  <c r="AC58" i="13" s="1"/>
  <c r="AB59" i="13" s="1"/>
  <c r="AX37" i="13"/>
  <c r="S37" i="13" s="1"/>
  <c r="AC37" i="13" s="1"/>
  <c r="AB38" i="13" s="1"/>
  <c r="AJ38" i="13" s="1"/>
  <c r="AX63" i="13"/>
  <c r="S63" i="13" s="1"/>
  <c r="AC63" i="13" s="1"/>
  <c r="AB64" i="13" s="1"/>
  <c r="AX51" i="13"/>
  <c r="S51" i="13" s="1"/>
  <c r="AC51" i="13" s="1"/>
  <c r="AB52" i="13" s="1"/>
  <c r="AX62" i="13"/>
  <c r="S62" i="13" s="1"/>
  <c r="AC62" i="13" s="1"/>
  <c r="AB63" i="13" s="1"/>
  <c r="AX52" i="13"/>
  <c r="S52" i="13" s="1"/>
  <c r="AC52" i="13" s="1"/>
  <c r="AB53" i="13" s="1"/>
  <c r="AX69" i="84"/>
  <c r="S69" i="84" s="1"/>
  <c r="AC69" i="84" s="1"/>
  <c r="AB70" i="84" s="1"/>
  <c r="AX54" i="13"/>
  <c r="S54" i="13" s="1"/>
  <c r="AC54" i="13" s="1"/>
  <c r="AB55" i="13" s="1"/>
  <c r="AX46" i="13"/>
  <c r="S46" i="13" s="1"/>
  <c r="AC46" i="13" s="1"/>
  <c r="AB47" i="13" s="1"/>
  <c r="AX39" i="13"/>
  <c r="S39" i="13" s="1"/>
  <c r="AC39" i="13" s="1"/>
  <c r="AB40" i="13" s="1"/>
  <c r="AK40" i="13" s="1"/>
  <c r="AT40" i="13" s="1"/>
  <c r="AX28" i="13"/>
  <c r="S28" i="13" s="1"/>
  <c r="AC28" i="13" s="1"/>
  <c r="AB29" i="13" s="1"/>
  <c r="AX78" i="84"/>
  <c r="S78" i="84" s="1"/>
  <c r="AC78" i="84" s="1"/>
  <c r="AB79" i="84" s="1"/>
  <c r="AJ79" i="84" s="1"/>
  <c r="AX46" i="20"/>
  <c r="S46" i="20" s="1"/>
  <c r="AC46" i="20" s="1"/>
  <c r="AB47" i="20" s="1"/>
  <c r="AX65" i="84"/>
  <c r="S65" i="84" s="1"/>
  <c r="AC65" i="84" s="1"/>
  <c r="AB66" i="84" s="1"/>
  <c r="AX73" i="13"/>
  <c r="S73" i="13" s="1"/>
  <c r="AC73" i="13" s="1"/>
  <c r="AB74" i="13" s="1"/>
  <c r="AX64" i="13"/>
  <c r="S64" i="13" s="1"/>
  <c r="AC64" i="13" s="1"/>
  <c r="AB65" i="13" s="1"/>
  <c r="AX56" i="13"/>
  <c r="S56" i="13" s="1"/>
  <c r="AC56" i="13" s="1"/>
  <c r="AB57" i="13" s="1"/>
  <c r="AJ57" i="13" s="1"/>
  <c r="AX47" i="13"/>
  <c r="S47" i="13" s="1"/>
  <c r="AC47" i="13" s="1"/>
  <c r="AB48" i="13" s="1"/>
  <c r="AJ48" i="13" s="1"/>
  <c r="AX35" i="13"/>
  <c r="S35" i="13" s="1"/>
  <c r="AC35" i="13" s="1"/>
  <c r="AB36" i="13" s="1"/>
  <c r="AX23" i="13"/>
  <c r="S23" i="13" s="1"/>
  <c r="AC23" i="13" s="1"/>
  <c r="AB24" i="13" s="1"/>
  <c r="AK24" i="13" s="1"/>
  <c r="AT24" i="13" s="1"/>
  <c r="AX57" i="84"/>
  <c r="S57" i="84" s="1"/>
  <c r="AC57" i="84" s="1"/>
  <c r="AB58" i="84" s="1"/>
  <c r="AX45" i="13"/>
  <c r="S45" i="13" s="1"/>
  <c r="AC45" i="13" s="1"/>
  <c r="AB46" i="13" s="1"/>
  <c r="AX38" i="13"/>
  <c r="S38" i="13" s="1"/>
  <c r="AC38" i="13" s="1"/>
  <c r="AB39" i="13" s="1"/>
  <c r="AX20" i="13"/>
  <c r="S20" i="13" s="1"/>
  <c r="AC20" i="13" s="1"/>
  <c r="AB21" i="13" s="1"/>
  <c r="AX17" i="13"/>
  <c r="S17" i="13" s="1"/>
  <c r="AC17" i="13" s="1"/>
  <c r="AB18" i="13" s="1"/>
  <c r="AX71" i="84"/>
  <c r="S71" i="84" s="1"/>
  <c r="AC71" i="84" s="1"/>
  <c r="AB72" i="84" s="1"/>
  <c r="AJ72" i="84" s="1"/>
  <c r="AX73" i="84"/>
  <c r="S73" i="84" s="1"/>
  <c r="AC73" i="84" s="1"/>
  <c r="AB74" i="84" s="1"/>
  <c r="AX70" i="13"/>
  <c r="S70" i="13" s="1"/>
  <c r="AC70" i="13" s="1"/>
  <c r="AB71" i="13" s="1"/>
  <c r="AJ71" i="13" s="1"/>
  <c r="AX67" i="13"/>
  <c r="S67" i="13" s="1"/>
  <c r="AC67" i="13" s="1"/>
  <c r="AB68" i="13" s="1"/>
  <c r="AX57" i="13"/>
  <c r="S57" i="13" s="1"/>
  <c r="AC57" i="13" s="1"/>
  <c r="AB58" i="13" s="1"/>
  <c r="AX53" i="13"/>
  <c r="S53" i="13" s="1"/>
  <c r="AC53" i="13" s="1"/>
  <c r="AB54" i="13" s="1"/>
  <c r="AX43" i="13"/>
  <c r="S43" i="13" s="1"/>
  <c r="AC43" i="13" s="1"/>
  <c r="AB44" i="13" s="1"/>
  <c r="AX32" i="13"/>
  <c r="S32" i="13" s="1"/>
  <c r="AC32" i="13" s="1"/>
  <c r="AB33" i="13" s="1"/>
  <c r="AX7" i="13"/>
  <c r="S7" i="13" s="1"/>
  <c r="AC7" i="13" s="1"/>
  <c r="AB8" i="13" s="1"/>
  <c r="AK8" i="13" s="1"/>
  <c r="AT8" i="13" s="1"/>
  <c r="AX75" i="84"/>
  <c r="S75" i="84" s="1"/>
  <c r="AC75" i="84" s="1"/>
  <c r="AB76" i="84" s="1"/>
  <c r="AX76" i="84"/>
  <c r="S76" i="84" s="1"/>
  <c r="AC76" i="84" s="1"/>
  <c r="AB77" i="84" s="1"/>
  <c r="AX75" i="13"/>
  <c r="S75" i="13" s="1"/>
  <c r="AC75" i="13" s="1"/>
  <c r="AB76" i="13" s="1"/>
  <c r="AX65" i="13"/>
  <c r="S65" i="13" s="1"/>
  <c r="AC65" i="13" s="1"/>
  <c r="AB66" i="13" s="1"/>
  <c r="AX55" i="13"/>
  <c r="S55" i="13" s="1"/>
  <c r="AC55" i="13" s="1"/>
  <c r="AB56" i="13" s="1"/>
  <c r="AX48" i="13"/>
  <c r="S48" i="13" s="1"/>
  <c r="AC48" i="13" s="1"/>
  <c r="AB49" i="13" s="1"/>
  <c r="AX40" i="13"/>
  <c r="S40" i="13" s="1"/>
  <c r="AC40" i="13" s="1"/>
  <c r="AB41" i="13" s="1"/>
  <c r="AX31" i="13"/>
  <c r="S31" i="13" s="1"/>
  <c r="AC31" i="13" s="1"/>
  <c r="AB32" i="13" s="1"/>
  <c r="AK32" i="13" s="1"/>
  <c r="AT32" i="13" s="1"/>
  <c r="AX78" i="88"/>
  <c r="S78" i="88" s="1"/>
  <c r="AC78" i="88" s="1"/>
  <c r="AB79" i="88" s="1"/>
  <c r="AX70" i="84"/>
  <c r="S70" i="84" s="1"/>
  <c r="AC70" i="84" s="1"/>
  <c r="AB71" i="84" s="1"/>
  <c r="AX29" i="13"/>
  <c r="S29" i="13" s="1"/>
  <c r="AC29" i="13" s="1"/>
  <c r="AB30" i="13" s="1"/>
  <c r="AX59" i="84"/>
  <c r="S59" i="84" s="1"/>
  <c r="AC59" i="84" s="1"/>
  <c r="AB60" i="84" s="1"/>
  <c r="AX37" i="51"/>
  <c r="S37" i="51" s="1"/>
  <c r="AC37" i="51" s="1"/>
  <c r="AB38" i="51" s="1"/>
  <c r="AX51" i="104"/>
  <c r="S51" i="104" s="1"/>
  <c r="AC51" i="104" s="1"/>
  <c r="AB52" i="104" s="1"/>
  <c r="AX40" i="104"/>
  <c r="S40" i="104" s="1"/>
  <c r="AC40" i="104" s="1"/>
  <c r="AB41" i="104" s="1"/>
  <c r="AX68" i="84"/>
  <c r="S68" i="84" s="1"/>
  <c r="AC68" i="84" s="1"/>
  <c r="AB69" i="84" s="1"/>
  <c r="AJ69" i="84" s="1"/>
  <c r="AX55" i="84"/>
  <c r="S55" i="84" s="1"/>
  <c r="AC55" i="84" s="1"/>
  <c r="AB56" i="84" s="1"/>
  <c r="AX19" i="13"/>
  <c r="S19" i="13" s="1"/>
  <c r="AC19" i="13" s="1"/>
  <c r="AB20" i="13" s="1"/>
  <c r="AJ20" i="13" s="1"/>
  <c r="AX27" i="13"/>
  <c r="S27" i="13" s="1"/>
  <c r="AC27" i="13" s="1"/>
  <c r="AB28" i="13" s="1"/>
  <c r="AX21" i="13"/>
  <c r="S21" i="13" s="1"/>
  <c r="AC21" i="13" s="1"/>
  <c r="AB22" i="13" s="1"/>
  <c r="AX67" i="84"/>
  <c r="S67" i="84" s="1"/>
  <c r="AC67" i="84" s="1"/>
  <c r="AB68" i="84" s="1"/>
  <c r="AX34" i="13"/>
  <c r="S34" i="13" s="1"/>
  <c r="AC34" i="13" s="1"/>
  <c r="AB35" i="13" s="1"/>
  <c r="AX26" i="13"/>
  <c r="S26" i="13" s="1"/>
  <c r="AC26" i="13" s="1"/>
  <c r="AB27" i="13" s="1"/>
  <c r="AX22" i="13"/>
  <c r="S22" i="13" s="1"/>
  <c r="AC22" i="13" s="1"/>
  <c r="AB23" i="13" s="1"/>
  <c r="AK23" i="13" s="1"/>
  <c r="AT23" i="13" s="1"/>
  <c r="AX77" i="84"/>
  <c r="S77" i="84" s="1"/>
  <c r="AC77" i="84" s="1"/>
  <c r="AB78" i="84" s="1"/>
  <c r="AX66" i="84"/>
  <c r="S66" i="84" s="1"/>
  <c r="AC66" i="84" s="1"/>
  <c r="AB67" i="84" s="1"/>
  <c r="AK67" i="84" s="1"/>
  <c r="AT67" i="84" s="1"/>
  <c r="AX30" i="13"/>
  <c r="S30" i="13" s="1"/>
  <c r="AC30" i="13" s="1"/>
  <c r="AB31" i="13" s="1"/>
  <c r="AX25" i="13"/>
  <c r="S25" i="13" s="1"/>
  <c r="AC25" i="13" s="1"/>
  <c r="AB26" i="13" s="1"/>
  <c r="AX18" i="13"/>
  <c r="S18" i="13" s="1"/>
  <c r="AC18" i="13" s="1"/>
  <c r="AB19" i="13" s="1"/>
  <c r="AX72" i="84"/>
  <c r="S72" i="84" s="1"/>
  <c r="AC72" i="84" s="1"/>
  <c r="AB73" i="84" s="1"/>
  <c r="AX62" i="84"/>
  <c r="S62" i="84" s="1"/>
  <c r="AC62" i="84" s="1"/>
  <c r="AB63" i="84" s="1"/>
  <c r="AX33" i="13"/>
  <c r="S33" i="13" s="1"/>
  <c r="AC33" i="13" s="1"/>
  <c r="AB34" i="13" s="1"/>
  <c r="AK34" i="13" s="1"/>
  <c r="AT34" i="13" s="1"/>
  <c r="AX24" i="13"/>
  <c r="S24" i="13" s="1"/>
  <c r="AC24" i="13" s="1"/>
  <c r="AB25" i="13" s="1"/>
  <c r="AX10" i="13"/>
  <c r="S10" i="13" s="1"/>
  <c r="AC10" i="13" s="1"/>
  <c r="AB11" i="13" s="1"/>
  <c r="AK11" i="13" s="1"/>
  <c r="AT11" i="13" s="1"/>
  <c r="AX55" i="104"/>
  <c r="S55" i="104" s="1"/>
  <c r="AC55" i="104" s="1"/>
  <c r="AB56" i="104" s="1"/>
  <c r="AJ41" i="44"/>
  <c r="AJ37" i="44"/>
  <c r="AJ34" i="44"/>
  <c r="AJ43" i="44"/>
  <c r="AS43" i="44" s="1"/>
  <c r="AJ36" i="44"/>
  <c r="AS36" i="44" s="1"/>
  <c r="AK37" i="44"/>
  <c r="AT37" i="44" s="1"/>
  <c r="AK41" i="44"/>
  <c r="AT41" i="44" s="1"/>
  <c r="AK43" i="44"/>
  <c r="AT43" i="44" s="1"/>
  <c r="AJ78" i="44"/>
  <c r="AX19" i="104"/>
  <c r="S19" i="104" s="1"/>
  <c r="AC19" i="104" s="1"/>
  <c r="AB20" i="104" s="1"/>
  <c r="AJ74" i="44"/>
  <c r="AJ33" i="44"/>
  <c r="AS33" i="44" s="1"/>
  <c r="AJ6" i="44"/>
  <c r="AL6" i="44" s="1"/>
  <c r="AU6" i="44" s="1"/>
  <c r="AX42" i="84"/>
  <c r="S42" i="84" s="1"/>
  <c r="AC42" i="84" s="1"/>
  <c r="AB43" i="84" s="1"/>
  <c r="AK49" i="44"/>
  <c r="AT49" i="44" s="1"/>
  <c r="AX76" i="100"/>
  <c r="S76" i="100" s="1"/>
  <c r="AC76" i="100" s="1"/>
  <c r="AB77" i="100" s="1"/>
  <c r="AX75" i="51"/>
  <c r="S75" i="51" s="1"/>
  <c r="AC75" i="51" s="1"/>
  <c r="AB76" i="51" s="1"/>
  <c r="AX70" i="100"/>
  <c r="S70" i="100" s="1"/>
  <c r="AC70" i="100" s="1"/>
  <c r="AB71" i="100" s="1"/>
  <c r="AX69" i="51"/>
  <c r="S69" i="51" s="1"/>
  <c r="AC69" i="51" s="1"/>
  <c r="AB70" i="51" s="1"/>
  <c r="AK34" i="44"/>
  <c r="AT34" i="44" s="1"/>
  <c r="AJ40" i="44"/>
  <c r="AS40" i="44" s="1"/>
  <c r="AX63" i="100"/>
  <c r="S63" i="100" s="1"/>
  <c r="AC63" i="100" s="1"/>
  <c r="AB64" i="100" s="1"/>
  <c r="AX66" i="51"/>
  <c r="S66" i="51" s="1"/>
  <c r="AC66" i="51" s="1"/>
  <c r="AB67" i="51" s="1"/>
  <c r="AK67" i="51" s="1"/>
  <c r="AT67" i="51" s="1"/>
  <c r="AJ27" i="44"/>
  <c r="AX52" i="100"/>
  <c r="S52" i="100" s="1"/>
  <c r="AC52" i="100" s="1"/>
  <c r="AB53" i="100" s="1"/>
  <c r="AX61" i="51"/>
  <c r="S61" i="51" s="1"/>
  <c r="AC61" i="51" s="1"/>
  <c r="AB62" i="51" s="1"/>
  <c r="AX52" i="51"/>
  <c r="S52" i="51" s="1"/>
  <c r="AC52" i="51" s="1"/>
  <c r="AB53" i="51" s="1"/>
  <c r="AX49" i="20"/>
  <c r="S49" i="20" s="1"/>
  <c r="AC49" i="20" s="1"/>
  <c r="AB50" i="20" s="1"/>
  <c r="AX18" i="20"/>
  <c r="S18" i="20" s="1"/>
  <c r="AC18" i="20" s="1"/>
  <c r="AB19" i="20" s="1"/>
  <c r="AJ19" i="20" s="1"/>
  <c r="AX63" i="84"/>
  <c r="S63" i="84" s="1"/>
  <c r="AC63" i="84" s="1"/>
  <c r="AB64" i="84" s="1"/>
  <c r="AX46" i="84"/>
  <c r="S46" i="84" s="1"/>
  <c r="AC46" i="84" s="1"/>
  <c r="AB47" i="84" s="1"/>
  <c r="AX34" i="100"/>
  <c r="S34" i="100" s="1"/>
  <c r="AC34" i="100" s="1"/>
  <c r="AB35" i="100" s="1"/>
  <c r="AX48" i="51"/>
  <c r="S48" i="51" s="1"/>
  <c r="AC48" i="51" s="1"/>
  <c r="AB49" i="51" s="1"/>
  <c r="AX23" i="104"/>
  <c r="S23" i="104" s="1"/>
  <c r="AC23" i="104" s="1"/>
  <c r="AB24" i="104" s="1"/>
  <c r="AX26" i="100"/>
  <c r="S26" i="100" s="1"/>
  <c r="AC26" i="100" s="1"/>
  <c r="AB27" i="100" s="1"/>
  <c r="AX44" i="51"/>
  <c r="S44" i="51" s="1"/>
  <c r="AC44" i="51" s="1"/>
  <c r="AB45" i="51" s="1"/>
  <c r="AX13" i="88"/>
  <c r="S13" i="88" s="1"/>
  <c r="AC13" i="88" s="1"/>
  <c r="AB14" i="88" s="1"/>
  <c r="AX76" i="20"/>
  <c r="S76" i="20" s="1"/>
  <c r="AC76" i="20" s="1"/>
  <c r="AB77" i="20" s="1"/>
  <c r="AX41" i="20"/>
  <c r="S41" i="20" s="1"/>
  <c r="AC41" i="20" s="1"/>
  <c r="AB42" i="20" s="1"/>
  <c r="AX60" i="84"/>
  <c r="S60" i="84" s="1"/>
  <c r="AC60" i="84" s="1"/>
  <c r="AB61" i="84" s="1"/>
  <c r="AX40" i="84"/>
  <c r="S40" i="84" s="1"/>
  <c r="AC40" i="84" s="1"/>
  <c r="AB41" i="84" s="1"/>
  <c r="AX62" i="51"/>
  <c r="S62" i="51" s="1"/>
  <c r="AC62" i="51" s="1"/>
  <c r="AB63" i="51" s="1"/>
  <c r="AX38" i="51"/>
  <c r="S38" i="51" s="1"/>
  <c r="AC38" i="51" s="1"/>
  <c r="AB39" i="51" s="1"/>
  <c r="AX47" i="104"/>
  <c r="S47" i="104" s="1"/>
  <c r="AC47" i="104" s="1"/>
  <c r="AB48" i="104" s="1"/>
  <c r="AX15" i="104"/>
  <c r="S15" i="104" s="1"/>
  <c r="AC15" i="104" s="1"/>
  <c r="AB16" i="104" s="1"/>
  <c r="AK16" i="104" s="1"/>
  <c r="AT16" i="104" s="1"/>
  <c r="AX71" i="20"/>
  <c r="S71" i="20" s="1"/>
  <c r="AC71" i="20" s="1"/>
  <c r="AB72" i="20" s="1"/>
  <c r="AX38" i="20"/>
  <c r="S38" i="20" s="1"/>
  <c r="AC38" i="20" s="1"/>
  <c r="AB39" i="20" s="1"/>
  <c r="AK39" i="20" s="1"/>
  <c r="AT39" i="20" s="1"/>
  <c r="AX61" i="84"/>
  <c r="S61" i="84" s="1"/>
  <c r="AC61" i="84" s="1"/>
  <c r="AB62" i="84" s="1"/>
  <c r="AX38" i="84"/>
  <c r="S38" i="84" s="1"/>
  <c r="AC38" i="84" s="1"/>
  <c r="AB39" i="84" s="1"/>
  <c r="AX68" i="20"/>
  <c r="S68" i="20" s="1"/>
  <c r="AC68" i="20" s="1"/>
  <c r="AB69" i="20" s="1"/>
  <c r="AX35" i="20"/>
  <c r="S35" i="20" s="1"/>
  <c r="AC35" i="20" s="1"/>
  <c r="AB36" i="20" s="1"/>
  <c r="AX33" i="84"/>
  <c r="S33" i="84" s="1"/>
  <c r="AC33" i="84" s="1"/>
  <c r="AB34" i="84" s="1"/>
  <c r="AX16" i="13"/>
  <c r="S16" i="13" s="1"/>
  <c r="AC16" i="13" s="1"/>
  <c r="AB17" i="13" s="1"/>
  <c r="AJ17" i="13" s="1"/>
  <c r="AX64" i="100"/>
  <c r="S64" i="100" s="1"/>
  <c r="AC64" i="100" s="1"/>
  <c r="AB65" i="100" s="1"/>
  <c r="AX57" i="51"/>
  <c r="S57" i="51" s="1"/>
  <c r="AC57" i="51" s="1"/>
  <c r="AB58" i="51" s="1"/>
  <c r="AK58" i="51" s="1"/>
  <c r="AT58" i="51" s="1"/>
  <c r="AX29" i="51"/>
  <c r="S29" i="51" s="1"/>
  <c r="AC29" i="51" s="1"/>
  <c r="AB30" i="51" s="1"/>
  <c r="AX73" i="104"/>
  <c r="S73" i="104" s="1"/>
  <c r="AC73" i="104" s="1"/>
  <c r="AB74" i="104" s="1"/>
  <c r="AX37" i="104"/>
  <c r="S37" i="104" s="1"/>
  <c r="AC37" i="104" s="1"/>
  <c r="AB38" i="104" s="1"/>
  <c r="AX62" i="20"/>
  <c r="S62" i="20" s="1"/>
  <c r="AC62" i="20" s="1"/>
  <c r="AB63" i="20" s="1"/>
  <c r="AX31" i="20"/>
  <c r="S31" i="20" s="1"/>
  <c r="AC31" i="20" s="1"/>
  <c r="AB32" i="20" s="1"/>
  <c r="AX26" i="84"/>
  <c r="S26" i="84" s="1"/>
  <c r="AC26" i="84" s="1"/>
  <c r="AB27" i="84" s="1"/>
  <c r="AK27" i="84" s="1"/>
  <c r="AT27" i="84" s="1"/>
  <c r="AX8" i="13"/>
  <c r="S8" i="13" s="1"/>
  <c r="AC8" i="13" s="1"/>
  <c r="AB9" i="13" s="1"/>
  <c r="AX59" i="100"/>
  <c r="S59" i="100" s="1"/>
  <c r="AC59" i="100" s="1"/>
  <c r="AB60" i="100" s="1"/>
  <c r="AK60" i="100" s="1"/>
  <c r="AT60" i="100" s="1"/>
  <c r="AX53" i="51"/>
  <c r="S53" i="51" s="1"/>
  <c r="AC53" i="51" s="1"/>
  <c r="AB54" i="51" s="1"/>
  <c r="AX16" i="51"/>
  <c r="S16" i="51" s="1"/>
  <c r="AC16" i="51" s="1"/>
  <c r="AB17" i="51" s="1"/>
  <c r="AX67" i="104"/>
  <c r="S67" i="104" s="1"/>
  <c r="AC67" i="104" s="1"/>
  <c r="AB68" i="104" s="1"/>
  <c r="AX33" i="104"/>
  <c r="S33" i="104" s="1"/>
  <c r="AC33" i="104" s="1"/>
  <c r="AB34" i="104" s="1"/>
  <c r="AX57" i="20"/>
  <c r="S57" i="20" s="1"/>
  <c r="AC57" i="20" s="1"/>
  <c r="AB58" i="20" s="1"/>
  <c r="AK58" i="20" s="1"/>
  <c r="AT58" i="20" s="1"/>
  <c r="AX24" i="20"/>
  <c r="S24" i="20" s="1"/>
  <c r="AC24" i="20" s="1"/>
  <c r="AB25" i="20" s="1"/>
  <c r="AK25" i="20" s="1"/>
  <c r="AT25" i="20" s="1"/>
  <c r="AX63" i="104"/>
  <c r="S63" i="104" s="1"/>
  <c r="AC63" i="104" s="1"/>
  <c r="AB64" i="104" s="1"/>
  <c r="AX30" i="104"/>
  <c r="S30" i="104" s="1"/>
  <c r="AC30" i="104" s="1"/>
  <c r="AB31" i="104" s="1"/>
  <c r="AX53" i="20"/>
  <c r="S53" i="20" s="1"/>
  <c r="AC53" i="20" s="1"/>
  <c r="AB54" i="20" s="1"/>
  <c r="AX20" i="20"/>
  <c r="S20" i="20" s="1"/>
  <c r="AC20" i="20" s="1"/>
  <c r="AB21" i="20" s="1"/>
  <c r="AX48" i="84"/>
  <c r="S48" i="84" s="1"/>
  <c r="AC48" i="84" s="1"/>
  <c r="AB49" i="84" s="1"/>
  <c r="AX6" i="84"/>
  <c r="S6" i="84" s="1"/>
  <c r="AC6" i="84" s="1"/>
  <c r="AB7" i="84" s="1"/>
  <c r="AX3" i="13"/>
  <c r="S3" i="13" s="1"/>
  <c r="AC3" i="13" s="1"/>
  <c r="AJ3" i="13" s="1"/>
  <c r="AX45" i="100"/>
  <c r="S45" i="100" s="1"/>
  <c r="AC45" i="100" s="1"/>
  <c r="AB46" i="100" s="1"/>
  <c r="AJ46" i="100" s="1"/>
  <c r="AX68" i="51"/>
  <c r="S68" i="51" s="1"/>
  <c r="AC68" i="51" s="1"/>
  <c r="AB69" i="51" s="1"/>
  <c r="AX47" i="51"/>
  <c r="S47" i="51" s="1"/>
  <c r="AC47" i="51" s="1"/>
  <c r="AB48" i="51" s="1"/>
  <c r="AJ48" i="51" s="1"/>
  <c r="AX58" i="104"/>
  <c r="S58" i="104" s="1"/>
  <c r="AC58" i="104" s="1"/>
  <c r="AB59" i="104" s="1"/>
  <c r="AX27" i="104"/>
  <c r="S27" i="104" s="1"/>
  <c r="AC27" i="104" s="1"/>
  <c r="AB28" i="104" s="1"/>
  <c r="AX60" i="92"/>
  <c r="S60" i="92" s="1"/>
  <c r="AC60" i="92" s="1"/>
  <c r="AB61" i="92" s="1"/>
  <c r="AX67" i="88"/>
  <c r="S67" i="88" s="1"/>
  <c r="AC67" i="88" s="1"/>
  <c r="AB68" i="88" s="1"/>
  <c r="AX67" i="20"/>
  <c r="S67" i="20" s="1"/>
  <c r="AC67" i="20" s="1"/>
  <c r="AB68" i="20" s="1"/>
  <c r="AX61" i="20"/>
  <c r="S61" i="20" s="1"/>
  <c r="AC61" i="20" s="1"/>
  <c r="AB62" i="20" s="1"/>
  <c r="AJ62" i="20" s="1"/>
  <c r="AX54" i="20"/>
  <c r="S54" i="20" s="1"/>
  <c r="AC54" i="20" s="1"/>
  <c r="AB55" i="20" s="1"/>
  <c r="AX45" i="20"/>
  <c r="S45" i="20" s="1"/>
  <c r="AC45" i="20" s="1"/>
  <c r="AB46" i="20" s="1"/>
  <c r="AJ46" i="20" s="1"/>
  <c r="AX37" i="20"/>
  <c r="S37" i="20" s="1"/>
  <c r="AC37" i="20" s="1"/>
  <c r="AB38" i="20" s="1"/>
  <c r="AX29" i="20"/>
  <c r="S29" i="20" s="1"/>
  <c r="AC29" i="20" s="1"/>
  <c r="AB30" i="20" s="1"/>
  <c r="AX22" i="20"/>
  <c r="S22" i="20" s="1"/>
  <c r="AC22" i="20" s="1"/>
  <c r="AB23" i="20" s="1"/>
  <c r="AX21" i="84"/>
  <c r="S21" i="84" s="1"/>
  <c r="AC21" i="84" s="1"/>
  <c r="AB22" i="84" s="1"/>
  <c r="AX12" i="13"/>
  <c r="S12" i="13" s="1"/>
  <c r="AC12" i="13" s="1"/>
  <c r="AB13" i="13" s="1"/>
  <c r="AK13" i="13" s="1"/>
  <c r="AT13" i="13" s="1"/>
  <c r="AX67" i="100"/>
  <c r="S67" i="100" s="1"/>
  <c r="AC67" i="100" s="1"/>
  <c r="AB68" i="100" s="1"/>
  <c r="AJ68" i="100" s="1"/>
  <c r="AX58" i="100"/>
  <c r="S58" i="100" s="1"/>
  <c r="AC58" i="100" s="1"/>
  <c r="AB59" i="100" s="1"/>
  <c r="AX51" i="100"/>
  <c r="S51" i="100" s="1"/>
  <c r="AC51" i="100" s="1"/>
  <c r="AB52" i="100" s="1"/>
  <c r="AK52" i="100" s="1"/>
  <c r="AT52" i="100" s="1"/>
  <c r="AX44" i="100"/>
  <c r="S44" i="100" s="1"/>
  <c r="AC44" i="100" s="1"/>
  <c r="AB45" i="100" s="1"/>
  <c r="AX39" i="100"/>
  <c r="S39" i="100" s="1"/>
  <c r="AC39" i="100" s="1"/>
  <c r="AB40" i="100" s="1"/>
  <c r="AX29" i="100"/>
  <c r="S29" i="100" s="1"/>
  <c r="AC29" i="100" s="1"/>
  <c r="AB30" i="100" s="1"/>
  <c r="AX24" i="100"/>
  <c r="S24" i="100" s="1"/>
  <c r="AC24" i="100" s="1"/>
  <c r="AB25" i="100" s="1"/>
  <c r="AX30" i="51"/>
  <c r="S30" i="51" s="1"/>
  <c r="AC30" i="51" s="1"/>
  <c r="AB31" i="51" s="1"/>
  <c r="AX65" i="104"/>
  <c r="S65" i="104" s="1"/>
  <c r="AC65" i="104" s="1"/>
  <c r="AB66" i="104" s="1"/>
  <c r="AK66" i="104" s="1"/>
  <c r="AT66" i="104" s="1"/>
  <c r="AX57" i="104"/>
  <c r="S57" i="104" s="1"/>
  <c r="AC57" i="104" s="1"/>
  <c r="AB58" i="104" s="1"/>
  <c r="AX50" i="104"/>
  <c r="S50" i="104" s="1"/>
  <c r="AC50" i="104" s="1"/>
  <c r="AB51" i="104" s="1"/>
  <c r="AJ51" i="104" s="1"/>
  <c r="AX42" i="104"/>
  <c r="S42" i="104" s="1"/>
  <c r="AC42" i="104" s="1"/>
  <c r="AB43" i="104" s="1"/>
  <c r="AX34" i="104"/>
  <c r="S34" i="104" s="1"/>
  <c r="AC34" i="104" s="1"/>
  <c r="AB35" i="104" s="1"/>
  <c r="AX24" i="104"/>
  <c r="S24" i="104" s="1"/>
  <c r="AC24" i="104" s="1"/>
  <c r="AB25" i="104" s="1"/>
  <c r="AX18" i="104"/>
  <c r="S18" i="104" s="1"/>
  <c r="AC18" i="104" s="1"/>
  <c r="AB19" i="104" s="1"/>
  <c r="AX11" i="104"/>
  <c r="S11" i="104" s="1"/>
  <c r="AC11" i="104" s="1"/>
  <c r="AB12" i="104" s="1"/>
  <c r="AX52" i="92"/>
  <c r="S52" i="92" s="1"/>
  <c r="AC52" i="92" s="1"/>
  <c r="AB53" i="92" s="1"/>
  <c r="AK53" i="92" s="1"/>
  <c r="AT53" i="92" s="1"/>
  <c r="AX73" i="20"/>
  <c r="S73" i="20" s="1"/>
  <c r="AC73" i="20" s="1"/>
  <c r="AB74" i="20" s="1"/>
  <c r="AX66" i="20"/>
  <c r="S66" i="20" s="1"/>
  <c r="AC66" i="20" s="1"/>
  <c r="AB67" i="20" s="1"/>
  <c r="AX60" i="20"/>
  <c r="S60" i="20" s="1"/>
  <c r="AC60" i="20" s="1"/>
  <c r="AB61" i="20" s="1"/>
  <c r="AX51" i="20"/>
  <c r="S51" i="20" s="1"/>
  <c r="AC51" i="20" s="1"/>
  <c r="AB52" i="20" s="1"/>
  <c r="AX43" i="20"/>
  <c r="S43" i="20" s="1"/>
  <c r="AC43" i="20" s="1"/>
  <c r="AB44" i="20" s="1"/>
  <c r="AX36" i="20"/>
  <c r="S36" i="20" s="1"/>
  <c r="AC36" i="20" s="1"/>
  <c r="AB37" i="20" s="1"/>
  <c r="AX28" i="20"/>
  <c r="S28" i="20" s="1"/>
  <c r="AC28" i="20" s="1"/>
  <c r="AB29" i="20" s="1"/>
  <c r="AX21" i="20"/>
  <c r="S21" i="20" s="1"/>
  <c r="AC21" i="20" s="1"/>
  <c r="AB22" i="20" s="1"/>
  <c r="AJ22" i="20" s="1"/>
  <c r="AX5" i="84"/>
  <c r="S5" i="84" s="1"/>
  <c r="AC5" i="84" s="1"/>
  <c r="AB6" i="84" s="1"/>
  <c r="AX11" i="13"/>
  <c r="S11" i="13" s="1"/>
  <c r="AC11" i="13" s="1"/>
  <c r="AB12" i="13" s="1"/>
  <c r="AX69" i="100"/>
  <c r="S69" i="100" s="1"/>
  <c r="AC69" i="100" s="1"/>
  <c r="AB70" i="100" s="1"/>
  <c r="AX62" i="100"/>
  <c r="S62" i="100" s="1"/>
  <c r="AC62" i="100" s="1"/>
  <c r="AB63" i="100" s="1"/>
  <c r="AX53" i="100"/>
  <c r="S53" i="100" s="1"/>
  <c r="AC53" i="100" s="1"/>
  <c r="AB54" i="100" s="1"/>
  <c r="AX43" i="100"/>
  <c r="S43" i="100" s="1"/>
  <c r="AC43" i="100" s="1"/>
  <c r="AB44" i="100" s="1"/>
  <c r="AX37" i="100"/>
  <c r="S37" i="100" s="1"/>
  <c r="AC37" i="100" s="1"/>
  <c r="AB38" i="100" s="1"/>
  <c r="AX30" i="100"/>
  <c r="S30" i="100" s="1"/>
  <c r="AC30" i="100" s="1"/>
  <c r="AB31" i="100" s="1"/>
  <c r="AK31" i="100" s="1"/>
  <c r="AT31" i="100" s="1"/>
  <c r="AX20" i="100"/>
  <c r="S20" i="100" s="1"/>
  <c r="AC20" i="100" s="1"/>
  <c r="AB21" i="100" s="1"/>
  <c r="AX23" i="51"/>
  <c r="S23" i="51" s="1"/>
  <c r="AC23" i="51" s="1"/>
  <c r="AB24" i="51" s="1"/>
  <c r="AK24" i="51" s="1"/>
  <c r="AT24" i="51" s="1"/>
  <c r="AX69" i="104"/>
  <c r="S69" i="104" s="1"/>
  <c r="AC69" i="104" s="1"/>
  <c r="AB70" i="104" s="1"/>
  <c r="AX59" i="104"/>
  <c r="S59" i="104" s="1"/>
  <c r="AC59" i="104" s="1"/>
  <c r="AB60" i="104" s="1"/>
  <c r="AX48" i="104"/>
  <c r="S48" i="104" s="1"/>
  <c r="AC48" i="104" s="1"/>
  <c r="AB49" i="104" s="1"/>
  <c r="AX41" i="104"/>
  <c r="S41" i="104" s="1"/>
  <c r="AC41" i="104" s="1"/>
  <c r="AB42" i="104" s="1"/>
  <c r="AX35" i="104"/>
  <c r="S35" i="104" s="1"/>
  <c r="AC35" i="104" s="1"/>
  <c r="AB36" i="104" s="1"/>
  <c r="AX26" i="104"/>
  <c r="S26" i="104" s="1"/>
  <c r="AC26" i="104" s="1"/>
  <c r="AB27" i="104" s="1"/>
  <c r="AJ27" i="104" s="1"/>
  <c r="AX16" i="104"/>
  <c r="S16" i="104" s="1"/>
  <c r="AC16" i="104" s="1"/>
  <c r="AB17" i="104" s="1"/>
  <c r="AX13" i="104"/>
  <c r="S13" i="104" s="1"/>
  <c r="AC13" i="104" s="1"/>
  <c r="AB14" i="104" s="1"/>
  <c r="AX33" i="92"/>
  <c r="S33" i="92" s="1"/>
  <c r="AC33" i="92" s="1"/>
  <c r="AB34" i="92" s="1"/>
  <c r="AX77" i="20"/>
  <c r="S77" i="20" s="1"/>
  <c r="AC77" i="20" s="1"/>
  <c r="AB78" i="20" s="1"/>
  <c r="AX69" i="20"/>
  <c r="S69" i="20" s="1"/>
  <c r="AC69" i="20" s="1"/>
  <c r="AB70" i="20" s="1"/>
  <c r="AX59" i="20"/>
  <c r="S59" i="20" s="1"/>
  <c r="AC59" i="20" s="1"/>
  <c r="AB60" i="20" s="1"/>
  <c r="AX50" i="20"/>
  <c r="S50" i="20" s="1"/>
  <c r="AC50" i="20" s="1"/>
  <c r="AB51" i="20" s="1"/>
  <c r="AJ51" i="20" s="1"/>
  <c r="AX42" i="20"/>
  <c r="S42" i="20" s="1"/>
  <c r="AC42" i="20" s="1"/>
  <c r="AB43" i="20" s="1"/>
  <c r="AJ43" i="20" s="1"/>
  <c r="AX34" i="20"/>
  <c r="S34" i="20" s="1"/>
  <c r="AC34" i="20" s="1"/>
  <c r="AB35" i="20" s="1"/>
  <c r="AX26" i="20"/>
  <c r="S26" i="20" s="1"/>
  <c r="AC26" i="20" s="1"/>
  <c r="AB27" i="20" s="1"/>
  <c r="AX19" i="20"/>
  <c r="S19" i="20" s="1"/>
  <c r="AC19" i="20" s="1"/>
  <c r="AB20" i="20" s="1"/>
  <c r="AX5" i="13"/>
  <c r="S5" i="13" s="1"/>
  <c r="AC5" i="13" s="1"/>
  <c r="AB6" i="13" s="1"/>
  <c r="AX73" i="100"/>
  <c r="S73" i="100" s="1"/>
  <c r="AC73" i="100" s="1"/>
  <c r="AB74" i="100" s="1"/>
  <c r="AX65" i="100"/>
  <c r="S65" i="100" s="1"/>
  <c r="AC65" i="100" s="1"/>
  <c r="AB66" i="100" s="1"/>
  <c r="AX60" i="100"/>
  <c r="S60" i="100" s="1"/>
  <c r="AC60" i="100" s="1"/>
  <c r="AB61" i="100" s="1"/>
  <c r="AK61" i="100" s="1"/>
  <c r="AT61" i="100" s="1"/>
  <c r="AX49" i="100"/>
  <c r="S49" i="100" s="1"/>
  <c r="AC49" i="100" s="1"/>
  <c r="AB50" i="100" s="1"/>
  <c r="AJ50" i="100" s="1"/>
  <c r="AX42" i="100"/>
  <c r="S42" i="100" s="1"/>
  <c r="AC42" i="100" s="1"/>
  <c r="AB43" i="100" s="1"/>
  <c r="AX35" i="100"/>
  <c r="S35" i="100" s="1"/>
  <c r="AC35" i="100" s="1"/>
  <c r="AB36" i="100" s="1"/>
  <c r="AX25" i="100"/>
  <c r="S25" i="100" s="1"/>
  <c r="AC25" i="100" s="1"/>
  <c r="AB26" i="100" s="1"/>
  <c r="AX17" i="100"/>
  <c r="S17" i="100" s="1"/>
  <c r="AC17" i="100" s="1"/>
  <c r="AB18" i="100" s="1"/>
  <c r="AX17" i="51"/>
  <c r="S17" i="51" s="1"/>
  <c r="AC17" i="51" s="1"/>
  <c r="AB18" i="51" s="1"/>
  <c r="AX75" i="104"/>
  <c r="S75" i="104" s="1"/>
  <c r="AC75" i="104" s="1"/>
  <c r="AB76" i="104" s="1"/>
  <c r="AX64" i="104"/>
  <c r="S64" i="104" s="1"/>
  <c r="AC64" i="104" s="1"/>
  <c r="AB65" i="104" s="1"/>
  <c r="AX56" i="104"/>
  <c r="S56" i="104" s="1"/>
  <c r="AC56" i="104" s="1"/>
  <c r="AB57" i="104" s="1"/>
  <c r="AJ57" i="104" s="1"/>
  <c r="AX46" i="104"/>
  <c r="S46" i="104" s="1"/>
  <c r="AC46" i="104" s="1"/>
  <c r="AB47" i="104" s="1"/>
  <c r="AX43" i="104"/>
  <c r="S43" i="104" s="1"/>
  <c r="AC43" i="104" s="1"/>
  <c r="AB44" i="104" s="1"/>
  <c r="AX32" i="104"/>
  <c r="S32" i="104" s="1"/>
  <c r="AC32" i="104" s="1"/>
  <c r="AB33" i="104" s="1"/>
  <c r="AX25" i="104"/>
  <c r="S25" i="104" s="1"/>
  <c r="AC25" i="104" s="1"/>
  <c r="AB26" i="104" s="1"/>
  <c r="AX6" i="104"/>
  <c r="S6" i="104" s="1"/>
  <c r="AC6" i="104" s="1"/>
  <c r="AB7" i="104" s="1"/>
  <c r="AX3" i="104"/>
  <c r="S3" i="104" s="1"/>
  <c r="AC3" i="104" s="1"/>
  <c r="AX74" i="20"/>
  <c r="S74" i="20" s="1"/>
  <c r="AC74" i="20" s="1"/>
  <c r="AB75" i="20" s="1"/>
  <c r="AX65" i="20"/>
  <c r="S65" i="20" s="1"/>
  <c r="AC65" i="20" s="1"/>
  <c r="AB66" i="20" s="1"/>
  <c r="AK66" i="20" s="1"/>
  <c r="AT66" i="20" s="1"/>
  <c r="AX58" i="20"/>
  <c r="S58" i="20" s="1"/>
  <c r="AC58" i="20" s="1"/>
  <c r="AB59" i="20" s="1"/>
  <c r="AX47" i="20"/>
  <c r="S47" i="20" s="1"/>
  <c r="AC47" i="20" s="1"/>
  <c r="AB48" i="20" s="1"/>
  <c r="AX40" i="20"/>
  <c r="S40" i="20" s="1"/>
  <c r="AC40" i="20" s="1"/>
  <c r="AB41" i="20" s="1"/>
  <c r="AX33" i="20"/>
  <c r="S33" i="20" s="1"/>
  <c r="AC33" i="20" s="1"/>
  <c r="AB34" i="20" s="1"/>
  <c r="AX25" i="20"/>
  <c r="S25" i="20" s="1"/>
  <c r="AC25" i="20" s="1"/>
  <c r="AB26" i="20" s="1"/>
  <c r="AX9" i="20"/>
  <c r="S9" i="20" s="1"/>
  <c r="AC9" i="20" s="1"/>
  <c r="AB10" i="20" s="1"/>
  <c r="AX58" i="84"/>
  <c r="S58" i="84" s="1"/>
  <c r="AC58" i="84" s="1"/>
  <c r="AB59" i="84" s="1"/>
  <c r="AX34" i="84"/>
  <c r="S34" i="84" s="1"/>
  <c r="AC34" i="84" s="1"/>
  <c r="AB35" i="84" s="1"/>
  <c r="AK35" i="84" s="1"/>
  <c r="AT35" i="84" s="1"/>
  <c r="AX13" i="13"/>
  <c r="S13" i="13" s="1"/>
  <c r="AC13" i="13" s="1"/>
  <c r="AB14" i="13" s="1"/>
  <c r="AX74" i="100"/>
  <c r="S74" i="100" s="1"/>
  <c r="AC74" i="100" s="1"/>
  <c r="AB75" i="100" s="1"/>
  <c r="AX68" i="100"/>
  <c r="S68" i="100" s="1"/>
  <c r="AC68" i="100" s="1"/>
  <c r="AB69" i="100" s="1"/>
  <c r="AX57" i="100"/>
  <c r="S57" i="100" s="1"/>
  <c r="AC57" i="100" s="1"/>
  <c r="AB58" i="100" s="1"/>
  <c r="AX47" i="100"/>
  <c r="S47" i="100" s="1"/>
  <c r="AC47" i="100" s="1"/>
  <c r="AB48" i="100" s="1"/>
  <c r="AX41" i="100"/>
  <c r="S41" i="100" s="1"/>
  <c r="AC41" i="100" s="1"/>
  <c r="AB42" i="100" s="1"/>
  <c r="AX32" i="100"/>
  <c r="S32" i="100" s="1"/>
  <c r="AC32" i="100" s="1"/>
  <c r="AB33" i="100" s="1"/>
  <c r="AX28" i="100"/>
  <c r="S28" i="100" s="1"/>
  <c r="AC28" i="100" s="1"/>
  <c r="AB29" i="100" s="1"/>
  <c r="AJ29" i="100" s="1"/>
  <c r="AX70" i="104"/>
  <c r="S70" i="104" s="1"/>
  <c r="AC70" i="104" s="1"/>
  <c r="AB71" i="104" s="1"/>
  <c r="AX62" i="104"/>
  <c r="S62" i="104" s="1"/>
  <c r="AC62" i="104" s="1"/>
  <c r="AB63" i="104" s="1"/>
  <c r="AK63" i="104" s="1"/>
  <c r="AT63" i="104" s="1"/>
  <c r="AX54" i="104"/>
  <c r="S54" i="104" s="1"/>
  <c r="AC54" i="104" s="1"/>
  <c r="AB55" i="104" s="1"/>
  <c r="AX49" i="104"/>
  <c r="S49" i="104" s="1"/>
  <c r="AC49" i="104" s="1"/>
  <c r="AB50" i="104" s="1"/>
  <c r="AX38" i="104"/>
  <c r="S38" i="104" s="1"/>
  <c r="AC38" i="104" s="1"/>
  <c r="AB39" i="104" s="1"/>
  <c r="AX28" i="104"/>
  <c r="S28" i="104" s="1"/>
  <c r="AC28" i="104" s="1"/>
  <c r="AB29" i="104" s="1"/>
  <c r="AX21" i="104"/>
  <c r="S21" i="104" s="1"/>
  <c r="AC21" i="104" s="1"/>
  <c r="AB22" i="104" s="1"/>
  <c r="AX5" i="104"/>
  <c r="S5" i="104" s="1"/>
  <c r="AC5" i="104" s="1"/>
  <c r="AB6" i="104" s="1"/>
  <c r="AJ6" i="104" s="1"/>
  <c r="AX4" i="104"/>
  <c r="S4" i="104" s="1"/>
  <c r="AC4" i="104" s="1"/>
  <c r="AB5" i="104" s="1"/>
  <c r="AX75" i="20"/>
  <c r="S75" i="20" s="1"/>
  <c r="AC75" i="20" s="1"/>
  <c r="AB76" i="20" s="1"/>
  <c r="AJ76" i="20" s="1"/>
  <c r="AX64" i="20"/>
  <c r="S64" i="20" s="1"/>
  <c r="AC64" i="20" s="1"/>
  <c r="AB65" i="20" s="1"/>
  <c r="AX56" i="20"/>
  <c r="S56" i="20" s="1"/>
  <c r="AC56" i="20" s="1"/>
  <c r="AB57" i="20" s="1"/>
  <c r="AX48" i="20"/>
  <c r="S48" i="20" s="1"/>
  <c r="AC48" i="20" s="1"/>
  <c r="AB49" i="20" s="1"/>
  <c r="AX44" i="20"/>
  <c r="S44" i="20" s="1"/>
  <c r="AC44" i="20" s="1"/>
  <c r="AB45" i="20" s="1"/>
  <c r="AX32" i="20"/>
  <c r="S32" i="20" s="1"/>
  <c r="AC32" i="20" s="1"/>
  <c r="AB33" i="20" s="1"/>
  <c r="AJ33" i="20" s="1"/>
  <c r="AX27" i="20"/>
  <c r="S27" i="20" s="1"/>
  <c r="AC27" i="20" s="1"/>
  <c r="AB28" i="20" s="1"/>
  <c r="AK28" i="20" s="1"/>
  <c r="AT28" i="20" s="1"/>
  <c r="AX10" i="20"/>
  <c r="S10" i="20" s="1"/>
  <c r="AC10" i="20" s="1"/>
  <c r="AB11" i="20" s="1"/>
  <c r="AX72" i="100"/>
  <c r="S72" i="100" s="1"/>
  <c r="AC72" i="100" s="1"/>
  <c r="AB73" i="100" s="1"/>
  <c r="AJ73" i="100" s="1"/>
  <c r="AX66" i="100"/>
  <c r="S66" i="100" s="1"/>
  <c r="AC66" i="100" s="1"/>
  <c r="AB67" i="100" s="1"/>
  <c r="AX55" i="100"/>
  <c r="S55" i="100" s="1"/>
  <c r="AC55" i="100" s="1"/>
  <c r="AB56" i="100" s="1"/>
  <c r="AX50" i="100"/>
  <c r="S50" i="100" s="1"/>
  <c r="AC50" i="100" s="1"/>
  <c r="AB51" i="100" s="1"/>
  <c r="AX40" i="100"/>
  <c r="S40" i="100" s="1"/>
  <c r="AC40" i="100" s="1"/>
  <c r="AB41" i="100" s="1"/>
  <c r="AX33" i="100"/>
  <c r="S33" i="100" s="1"/>
  <c r="AC33" i="100" s="1"/>
  <c r="AB34" i="100" s="1"/>
  <c r="AJ34" i="100" s="1"/>
  <c r="AX21" i="100"/>
  <c r="S21" i="100" s="1"/>
  <c r="AC21" i="100" s="1"/>
  <c r="AB22" i="100" s="1"/>
  <c r="AJ22" i="100" s="1"/>
  <c r="AX36" i="51"/>
  <c r="S36" i="51" s="1"/>
  <c r="AC36" i="51" s="1"/>
  <c r="AB37" i="51" s="1"/>
  <c r="AX68" i="104"/>
  <c r="S68" i="104" s="1"/>
  <c r="AC68" i="104" s="1"/>
  <c r="AB69" i="104" s="1"/>
  <c r="AJ69" i="104" s="1"/>
  <c r="AX60" i="104"/>
  <c r="S60" i="104" s="1"/>
  <c r="AC60" i="104" s="1"/>
  <c r="AB61" i="104" s="1"/>
  <c r="AX53" i="104"/>
  <c r="S53" i="104" s="1"/>
  <c r="AC53" i="104" s="1"/>
  <c r="AB54" i="104" s="1"/>
  <c r="AX45" i="104"/>
  <c r="S45" i="104" s="1"/>
  <c r="AC45" i="104" s="1"/>
  <c r="AB46" i="104" s="1"/>
  <c r="AX39" i="104"/>
  <c r="S39" i="104" s="1"/>
  <c r="AC39" i="104" s="1"/>
  <c r="AB40" i="104" s="1"/>
  <c r="AX31" i="104"/>
  <c r="S31" i="104" s="1"/>
  <c r="AC31" i="104" s="1"/>
  <c r="AB32" i="104" s="1"/>
  <c r="AK32" i="104" s="1"/>
  <c r="AT32" i="104" s="1"/>
  <c r="AX20" i="104"/>
  <c r="S20" i="104" s="1"/>
  <c r="AC20" i="104" s="1"/>
  <c r="AB21" i="104" s="1"/>
  <c r="AK21" i="104" s="1"/>
  <c r="AT21" i="104" s="1"/>
  <c r="AX14" i="104"/>
  <c r="S14" i="104" s="1"/>
  <c r="AC14" i="104" s="1"/>
  <c r="AB15" i="104" s="1"/>
  <c r="AX72" i="20"/>
  <c r="S72" i="20" s="1"/>
  <c r="AC72" i="20" s="1"/>
  <c r="AB73" i="20" s="1"/>
  <c r="AK73" i="20" s="1"/>
  <c r="AT73" i="20" s="1"/>
  <c r="AX63" i="20"/>
  <c r="S63" i="20" s="1"/>
  <c r="AC63" i="20" s="1"/>
  <c r="AB64" i="20" s="1"/>
  <c r="AX55" i="20"/>
  <c r="S55" i="20" s="1"/>
  <c r="AC55" i="20" s="1"/>
  <c r="AB56" i="20" s="1"/>
  <c r="AX52" i="20"/>
  <c r="S52" i="20" s="1"/>
  <c r="AC52" i="20" s="1"/>
  <c r="AB53" i="20" s="1"/>
  <c r="AX39" i="20"/>
  <c r="S39" i="20" s="1"/>
  <c r="AC39" i="20" s="1"/>
  <c r="AB40" i="20" s="1"/>
  <c r="AX30" i="20"/>
  <c r="S30" i="20" s="1"/>
  <c r="AC30" i="20" s="1"/>
  <c r="AB31" i="20" s="1"/>
  <c r="AJ31" i="20" s="1"/>
  <c r="AX23" i="20"/>
  <c r="S23" i="20" s="1"/>
  <c r="AC23" i="20" s="1"/>
  <c r="AB24" i="20" s="1"/>
  <c r="AJ24" i="20" s="1"/>
  <c r="AX4" i="20"/>
  <c r="S4" i="20" s="1"/>
  <c r="AC4" i="20" s="1"/>
  <c r="AB5" i="20" s="1"/>
  <c r="AX50" i="84"/>
  <c r="S50" i="84" s="1"/>
  <c r="AC50" i="84" s="1"/>
  <c r="AB51" i="84" s="1"/>
  <c r="AK51" i="84" s="1"/>
  <c r="AT51" i="84" s="1"/>
  <c r="AX30" i="84"/>
  <c r="S30" i="84" s="1"/>
  <c r="AC30" i="84" s="1"/>
  <c r="AB31" i="84" s="1"/>
  <c r="AX9" i="13"/>
  <c r="S9" i="13" s="1"/>
  <c r="AC9" i="13" s="1"/>
  <c r="AB10" i="13" s="1"/>
  <c r="AX71" i="100"/>
  <c r="S71" i="100" s="1"/>
  <c r="AC71" i="100" s="1"/>
  <c r="AB72" i="100" s="1"/>
  <c r="AX61" i="100"/>
  <c r="S61" i="100" s="1"/>
  <c r="AC61" i="100" s="1"/>
  <c r="AB62" i="100" s="1"/>
  <c r="AX56" i="100"/>
  <c r="S56" i="100" s="1"/>
  <c r="AC56" i="100" s="1"/>
  <c r="AB57" i="100" s="1"/>
  <c r="AJ57" i="100" s="1"/>
  <c r="AX48" i="100"/>
  <c r="S48" i="100" s="1"/>
  <c r="AC48" i="100" s="1"/>
  <c r="AB49" i="100" s="1"/>
  <c r="AJ49" i="100" s="1"/>
  <c r="AX38" i="100"/>
  <c r="S38" i="100" s="1"/>
  <c r="AC38" i="100" s="1"/>
  <c r="AB39" i="100" s="1"/>
  <c r="AX31" i="100"/>
  <c r="S31" i="100" s="1"/>
  <c r="AC31" i="100" s="1"/>
  <c r="AB32" i="100" s="1"/>
  <c r="AX23" i="100"/>
  <c r="S23" i="100" s="1"/>
  <c r="AC23" i="100" s="1"/>
  <c r="AB24" i="100" s="1"/>
  <c r="AX31" i="51"/>
  <c r="S31" i="51" s="1"/>
  <c r="AC31" i="51" s="1"/>
  <c r="AB32" i="51" s="1"/>
  <c r="AX66" i="104"/>
  <c r="S66" i="104" s="1"/>
  <c r="AC66" i="104" s="1"/>
  <c r="AB67" i="104" s="1"/>
  <c r="AX61" i="104"/>
  <c r="S61" i="104" s="1"/>
  <c r="AC61" i="104" s="1"/>
  <c r="AB62" i="104" s="1"/>
  <c r="AX52" i="104"/>
  <c r="S52" i="104" s="1"/>
  <c r="AC52" i="104" s="1"/>
  <c r="AB53" i="104" s="1"/>
  <c r="AJ53" i="104" s="1"/>
  <c r="AX44" i="104"/>
  <c r="S44" i="104" s="1"/>
  <c r="AC44" i="104" s="1"/>
  <c r="AB45" i="104" s="1"/>
  <c r="AJ45" i="104" s="1"/>
  <c r="AX36" i="104"/>
  <c r="S36" i="104" s="1"/>
  <c r="AC36" i="104" s="1"/>
  <c r="AB37" i="104" s="1"/>
  <c r="AX29" i="104"/>
  <c r="S29" i="104" s="1"/>
  <c r="AC29" i="104" s="1"/>
  <c r="AB30" i="104" s="1"/>
  <c r="AJ30" i="104" s="1"/>
  <c r="AX22" i="104"/>
  <c r="S22" i="104" s="1"/>
  <c r="AC22" i="104" s="1"/>
  <c r="AB23" i="104" s="1"/>
  <c r="AX17" i="104"/>
  <c r="S17" i="104" s="1"/>
  <c r="AC17" i="104" s="1"/>
  <c r="AB18" i="104" s="1"/>
  <c r="AX54" i="100"/>
  <c r="S54" i="100" s="1"/>
  <c r="AC54" i="100" s="1"/>
  <c r="AB55" i="100" s="1"/>
  <c r="AX46" i="100"/>
  <c r="S46" i="100" s="1"/>
  <c r="AC46" i="100" s="1"/>
  <c r="AB47" i="100" s="1"/>
  <c r="AX36" i="100"/>
  <c r="S36" i="100" s="1"/>
  <c r="AC36" i="100" s="1"/>
  <c r="AB37" i="100" s="1"/>
  <c r="AK37" i="100" s="1"/>
  <c r="AT37" i="100" s="1"/>
  <c r="AX27" i="100"/>
  <c r="S27" i="100" s="1"/>
  <c r="AC27" i="100" s="1"/>
  <c r="AB28" i="100" s="1"/>
  <c r="AJ28" i="100" s="1"/>
  <c r="AX22" i="100"/>
  <c r="S22" i="100" s="1"/>
  <c r="AC22" i="100" s="1"/>
  <c r="AB23" i="100" s="1"/>
  <c r="AX8" i="104"/>
  <c r="S8" i="104" s="1"/>
  <c r="AC8" i="104" s="1"/>
  <c r="AB9" i="104" s="1"/>
  <c r="AX13" i="20"/>
  <c r="S13" i="20" s="1"/>
  <c r="AC13" i="20" s="1"/>
  <c r="AB14" i="20" s="1"/>
  <c r="AX33" i="96"/>
  <c r="S33" i="96" s="1"/>
  <c r="AC33" i="96" s="1"/>
  <c r="AB34" i="96" s="1"/>
  <c r="AX19" i="100"/>
  <c r="S19" i="100" s="1"/>
  <c r="AC19" i="100" s="1"/>
  <c r="AB20" i="100" s="1"/>
  <c r="AX5" i="20"/>
  <c r="S5" i="20" s="1"/>
  <c r="AC5" i="20" s="1"/>
  <c r="AB6" i="20" s="1"/>
  <c r="AX26" i="96"/>
  <c r="S26" i="96" s="1"/>
  <c r="AC26" i="96" s="1"/>
  <c r="AB27" i="96" s="1"/>
  <c r="AX18" i="100"/>
  <c r="S18" i="100" s="1"/>
  <c r="AC18" i="100" s="1"/>
  <c r="AB19" i="100" s="1"/>
  <c r="AJ19" i="100" s="1"/>
  <c r="AX11" i="51"/>
  <c r="S11" i="51" s="1"/>
  <c r="AC11" i="51" s="1"/>
  <c r="AB12" i="51" s="1"/>
  <c r="AX59" i="88"/>
  <c r="S59" i="88" s="1"/>
  <c r="AC59" i="88" s="1"/>
  <c r="AB60" i="88" s="1"/>
  <c r="AX11" i="100"/>
  <c r="S11" i="100" s="1"/>
  <c r="AC11" i="100" s="1"/>
  <c r="AB12" i="100" s="1"/>
  <c r="AX52" i="88"/>
  <c r="S52" i="88" s="1"/>
  <c r="AC52" i="88" s="1"/>
  <c r="AB53" i="88" s="1"/>
  <c r="AX16" i="20"/>
  <c r="S16" i="20" s="1"/>
  <c r="AC16" i="20" s="1"/>
  <c r="AB17" i="20" s="1"/>
  <c r="AX3" i="20"/>
  <c r="S3" i="20" s="1"/>
  <c r="AC3" i="20" s="1"/>
  <c r="AX25" i="84"/>
  <c r="S25" i="84" s="1"/>
  <c r="AC25" i="84" s="1"/>
  <c r="AB26" i="84" s="1"/>
  <c r="AX10" i="104"/>
  <c r="S10" i="104" s="1"/>
  <c r="AC10" i="104" s="1"/>
  <c r="AB11" i="104" s="1"/>
  <c r="AJ11" i="104" s="1"/>
  <c r="AX44" i="88"/>
  <c r="S44" i="88" s="1"/>
  <c r="AC44" i="88" s="1"/>
  <c r="AB45" i="88" s="1"/>
  <c r="AX17" i="20"/>
  <c r="S17" i="20" s="1"/>
  <c r="AC17" i="20" s="1"/>
  <c r="AB18" i="20" s="1"/>
  <c r="AX11" i="20"/>
  <c r="S11" i="20" s="1"/>
  <c r="AC11" i="20" s="1"/>
  <c r="AB12" i="20" s="1"/>
  <c r="AX66" i="96"/>
  <c r="S66" i="96" s="1"/>
  <c r="AC66" i="96" s="1"/>
  <c r="AB67" i="96" s="1"/>
  <c r="AX10" i="100"/>
  <c r="S10" i="100" s="1"/>
  <c r="AC10" i="100" s="1"/>
  <c r="AB11" i="100" s="1"/>
  <c r="AX6" i="51"/>
  <c r="S6" i="51" s="1"/>
  <c r="AC6" i="51" s="1"/>
  <c r="AB7" i="51" s="1"/>
  <c r="AX7" i="104"/>
  <c r="S7" i="104" s="1"/>
  <c r="AC7" i="104" s="1"/>
  <c r="AB8" i="104" s="1"/>
  <c r="AK8" i="104" s="1"/>
  <c r="AT8" i="104" s="1"/>
  <c r="AX9" i="92"/>
  <c r="S9" i="92" s="1"/>
  <c r="AC9" i="92" s="1"/>
  <c r="AB10" i="92" s="1"/>
  <c r="AK10" i="92" s="1"/>
  <c r="AT10" i="92" s="1"/>
  <c r="AX36" i="88"/>
  <c r="S36" i="88" s="1"/>
  <c r="AC36" i="88" s="1"/>
  <c r="AB37" i="88" s="1"/>
  <c r="AK37" i="88" s="1"/>
  <c r="AT37" i="88" s="1"/>
  <c r="AX8" i="20"/>
  <c r="S8" i="20" s="1"/>
  <c r="AC8" i="20" s="1"/>
  <c r="AB9" i="20" s="1"/>
  <c r="AJ9" i="20" s="1"/>
  <c r="AX14" i="20"/>
  <c r="S14" i="20" s="1"/>
  <c r="AC14" i="20" s="1"/>
  <c r="AB15" i="20" s="1"/>
  <c r="AX22" i="84"/>
  <c r="S22" i="84" s="1"/>
  <c r="AC22" i="84" s="1"/>
  <c r="AB23" i="84" s="1"/>
  <c r="AX59" i="96"/>
  <c r="S59" i="96" s="1"/>
  <c r="AC59" i="96" s="1"/>
  <c r="AB60" i="96" s="1"/>
  <c r="AX16" i="100"/>
  <c r="S16" i="100" s="1"/>
  <c r="AC16" i="100" s="1"/>
  <c r="AB17" i="100" s="1"/>
  <c r="AX10" i="51"/>
  <c r="S10" i="51" s="1"/>
  <c r="AC10" i="51" s="1"/>
  <c r="AB11" i="51" s="1"/>
  <c r="AK11" i="51" s="1"/>
  <c r="AT11" i="51" s="1"/>
  <c r="AX28" i="88"/>
  <c r="S28" i="88" s="1"/>
  <c r="AC28" i="88" s="1"/>
  <c r="AB29" i="88" s="1"/>
  <c r="AK29" i="88" s="1"/>
  <c r="AT29" i="88" s="1"/>
  <c r="AX15" i="20"/>
  <c r="S15" i="20" s="1"/>
  <c r="AC15" i="20" s="1"/>
  <c r="AB16" i="20" s="1"/>
  <c r="AX12" i="20"/>
  <c r="S12" i="20" s="1"/>
  <c r="AC12" i="20" s="1"/>
  <c r="AB13" i="20" s="1"/>
  <c r="AJ13" i="20" s="1"/>
  <c r="AX16" i="84"/>
  <c r="S16" i="84" s="1"/>
  <c r="AC16" i="84" s="1"/>
  <c r="AB17" i="84" s="1"/>
  <c r="AX49" i="96"/>
  <c r="S49" i="96" s="1"/>
  <c r="AC49" i="96" s="1"/>
  <c r="AB50" i="96" s="1"/>
  <c r="AX7" i="100"/>
  <c r="S7" i="100" s="1"/>
  <c r="AC7" i="100" s="1"/>
  <c r="AB8" i="100" s="1"/>
  <c r="AK8" i="100" s="1"/>
  <c r="AT8" i="100" s="1"/>
  <c r="AX21" i="51"/>
  <c r="S21" i="51" s="1"/>
  <c r="AC21" i="51" s="1"/>
  <c r="AB22" i="51" s="1"/>
  <c r="AX9" i="104"/>
  <c r="S9" i="104" s="1"/>
  <c r="AC9" i="104" s="1"/>
  <c r="AB10" i="104" s="1"/>
  <c r="AX66" i="92"/>
  <c r="S66" i="92" s="1"/>
  <c r="AC66" i="92" s="1"/>
  <c r="AB67" i="92" s="1"/>
  <c r="AK67" i="92" s="1"/>
  <c r="AT67" i="92" s="1"/>
  <c r="AX20" i="88"/>
  <c r="S20" i="88" s="1"/>
  <c r="AC20" i="88" s="1"/>
  <c r="AB21" i="88" s="1"/>
  <c r="AX6" i="20"/>
  <c r="S6" i="20" s="1"/>
  <c r="AC6" i="20" s="1"/>
  <c r="AB7" i="20" s="1"/>
  <c r="AJ7" i="20" s="1"/>
  <c r="AX11" i="84"/>
  <c r="S11" i="84" s="1"/>
  <c r="AC11" i="84" s="1"/>
  <c r="AB12" i="84" s="1"/>
  <c r="AX43" i="96"/>
  <c r="S43" i="96" s="1"/>
  <c r="AC43" i="96" s="1"/>
  <c r="AB44" i="96" s="1"/>
  <c r="AX6" i="100"/>
  <c r="S6" i="100" s="1"/>
  <c r="AC6" i="100" s="1"/>
  <c r="AB7" i="100" s="1"/>
  <c r="AX18" i="51"/>
  <c r="S18" i="51" s="1"/>
  <c r="AC18" i="51" s="1"/>
  <c r="AB19" i="51" s="1"/>
  <c r="AK8" i="84"/>
  <c r="AT8" i="84" s="1"/>
  <c r="AJ3" i="100"/>
  <c r="AB4" i="100"/>
  <c r="AK9" i="51"/>
  <c r="AT9" i="51" s="1"/>
  <c r="AK14" i="92"/>
  <c r="AT14" i="92" s="1"/>
  <c r="AJ7" i="84"/>
  <c r="AK7" i="84"/>
  <c r="AT7" i="84" s="1"/>
  <c r="AK34" i="96"/>
  <c r="AT34" i="96" s="1"/>
  <c r="AJ78" i="13"/>
  <c r="AK78" i="13"/>
  <c r="AT78" i="13" s="1"/>
  <c r="AK67" i="100"/>
  <c r="AT67" i="100" s="1"/>
  <c r="AJ49" i="104"/>
  <c r="AK49" i="104"/>
  <c r="AT49" i="104" s="1"/>
  <c r="AX67" i="92"/>
  <c r="S67" i="92" s="1"/>
  <c r="AC67" i="92" s="1"/>
  <c r="AB68" i="92" s="1"/>
  <c r="AX57" i="92"/>
  <c r="S57" i="92" s="1"/>
  <c r="AC57" i="92" s="1"/>
  <c r="AB58" i="92" s="1"/>
  <c r="AX49" i="92"/>
  <c r="S49" i="92" s="1"/>
  <c r="AC49" i="92" s="1"/>
  <c r="AB50" i="92" s="1"/>
  <c r="AX41" i="92"/>
  <c r="S41" i="92" s="1"/>
  <c r="AC41" i="92" s="1"/>
  <c r="AB42" i="92" s="1"/>
  <c r="AX36" i="92"/>
  <c r="S36" i="92" s="1"/>
  <c r="AC36" i="92" s="1"/>
  <c r="AB37" i="92" s="1"/>
  <c r="AX26" i="92"/>
  <c r="S26" i="92" s="1"/>
  <c r="AC26" i="92" s="1"/>
  <c r="AB27" i="92" s="1"/>
  <c r="AX18" i="92"/>
  <c r="S18" i="92" s="1"/>
  <c r="AC18" i="92" s="1"/>
  <c r="AB19" i="92" s="1"/>
  <c r="AX6" i="92"/>
  <c r="S6" i="92" s="1"/>
  <c r="AC6" i="92" s="1"/>
  <c r="AB7" i="92" s="1"/>
  <c r="AX12" i="92"/>
  <c r="S12" i="92" s="1"/>
  <c r="AC12" i="92" s="1"/>
  <c r="AB13" i="92" s="1"/>
  <c r="AX77" i="96"/>
  <c r="S77" i="96" s="1"/>
  <c r="AC77" i="96" s="1"/>
  <c r="AB78" i="96" s="1"/>
  <c r="AQ79" i="45"/>
  <c r="AQ81" i="45" s="1"/>
  <c r="AR79" i="45"/>
  <c r="AR81" i="45" s="1"/>
  <c r="AN79" i="45"/>
  <c r="AN81" i="45" s="1"/>
  <c r="AP79" i="45"/>
  <c r="AP81" i="45" s="1"/>
  <c r="AO79" i="45"/>
  <c r="AO81" i="45" s="1"/>
  <c r="AZ3" i="45"/>
  <c r="AX8" i="45" s="1"/>
  <c r="S8" i="45" s="1"/>
  <c r="AC8" i="45" s="1"/>
  <c r="AB9" i="45" s="1"/>
  <c r="K81" i="99"/>
  <c r="AR80" i="99"/>
  <c r="AN80" i="99"/>
  <c r="AQ80" i="99"/>
  <c r="AP80" i="99"/>
  <c r="AO80" i="99"/>
  <c r="AL21" i="44"/>
  <c r="AU21" i="44" s="1"/>
  <c r="AS21" i="44"/>
  <c r="AL53" i="44"/>
  <c r="AU53" i="44" s="1"/>
  <c r="AS53" i="44"/>
  <c r="K81" i="10"/>
  <c r="AP80" i="10"/>
  <c r="AR80" i="10"/>
  <c r="AO80" i="10"/>
  <c r="AN80" i="10"/>
  <c r="AQ80" i="10"/>
  <c r="AJ73" i="13"/>
  <c r="AK73" i="13"/>
  <c r="AT73" i="13" s="1"/>
  <c r="AX66" i="88"/>
  <c r="S66" i="88" s="1"/>
  <c r="AC66" i="88" s="1"/>
  <c r="AB67" i="88" s="1"/>
  <c r="AX61" i="88"/>
  <c r="S61" i="88" s="1"/>
  <c r="AC61" i="88" s="1"/>
  <c r="AB62" i="88" s="1"/>
  <c r="AX49" i="88"/>
  <c r="S49" i="88" s="1"/>
  <c r="AC49" i="88" s="1"/>
  <c r="AB50" i="88" s="1"/>
  <c r="AX41" i="88"/>
  <c r="S41" i="88" s="1"/>
  <c r="AC41" i="88" s="1"/>
  <c r="AB42" i="88" s="1"/>
  <c r="AX33" i="88"/>
  <c r="S33" i="88" s="1"/>
  <c r="AC33" i="88" s="1"/>
  <c r="AB34" i="88" s="1"/>
  <c r="AX26" i="88"/>
  <c r="S26" i="88" s="1"/>
  <c r="AC26" i="88" s="1"/>
  <c r="AB27" i="88" s="1"/>
  <c r="AX19" i="88"/>
  <c r="S19" i="88" s="1"/>
  <c r="AC19" i="88" s="1"/>
  <c r="AB20" i="88" s="1"/>
  <c r="AX10" i="88"/>
  <c r="S10" i="88" s="1"/>
  <c r="AC10" i="88" s="1"/>
  <c r="AB11" i="88" s="1"/>
  <c r="AX12" i="88"/>
  <c r="S12" i="88" s="1"/>
  <c r="AC12" i="88" s="1"/>
  <c r="AB13" i="88" s="1"/>
  <c r="AJ77" i="20"/>
  <c r="AK77" i="20"/>
  <c r="AT77" i="20" s="1"/>
  <c r="AJ69" i="20"/>
  <c r="AK69" i="20"/>
  <c r="AT69" i="20" s="1"/>
  <c r="AJ36" i="20"/>
  <c r="AK36" i="20"/>
  <c r="AT36" i="20" s="1"/>
  <c r="AJ25" i="20"/>
  <c r="AK5" i="20"/>
  <c r="AT5" i="20" s="1"/>
  <c r="AJ5" i="20"/>
  <c r="AX70" i="20"/>
  <c r="S70" i="20" s="1"/>
  <c r="AC70" i="20" s="1"/>
  <c r="AB71" i="20" s="1"/>
  <c r="AX78" i="20"/>
  <c r="S78" i="20" s="1"/>
  <c r="AC78" i="20" s="1"/>
  <c r="AB79" i="20" s="1"/>
  <c r="AX71" i="96"/>
  <c r="S71" i="96" s="1"/>
  <c r="AC71" i="96" s="1"/>
  <c r="AB72" i="96" s="1"/>
  <c r="AS34" i="44"/>
  <c r="AL63" i="44"/>
  <c r="AU63" i="44" s="1"/>
  <c r="AS63" i="44"/>
  <c r="AR80" i="41"/>
  <c r="AN80" i="41"/>
  <c r="AO80" i="41"/>
  <c r="AQ80" i="41"/>
  <c r="K81" i="41"/>
  <c r="AP80" i="41"/>
  <c r="AJ11" i="44"/>
  <c r="AX64" i="84"/>
  <c r="S64" i="84" s="1"/>
  <c r="AC64" i="84" s="1"/>
  <c r="AB65" i="84" s="1"/>
  <c r="AX54" i="84"/>
  <c r="S54" i="84" s="1"/>
  <c r="AC54" i="84" s="1"/>
  <c r="AB55" i="84" s="1"/>
  <c r="AX47" i="84"/>
  <c r="S47" i="84" s="1"/>
  <c r="AC47" i="84" s="1"/>
  <c r="AB48" i="84" s="1"/>
  <c r="AX39" i="84"/>
  <c r="S39" i="84" s="1"/>
  <c r="AC39" i="84" s="1"/>
  <c r="AB40" i="84" s="1"/>
  <c r="AX29" i="84"/>
  <c r="S29" i="84" s="1"/>
  <c r="AC29" i="84" s="1"/>
  <c r="AB30" i="84" s="1"/>
  <c r="AX24" i="84"/>
  <c r="S24" i="84" s="1"/>
  <c r="AC24" i="84" s="1"/>
  <c r="AB25" i="84" s="1"/>
  <c r="AX4" i="84"/>
  <c r="S4" i="84" s="1"/>
  <c r="AC4" i="84" s="1"/>
  <c r="AB5" i="84" s="1"/>
  <c r="AX10" i="84"/>
  <c r="S10" i="84" s="1"/>
  <c r="AC10" i="84" s="1"/>
  <c r="AB11" i="84" s="1"/>
  <c r="AR80" i="94"/>
  <c r="AN80" i="94"/>
  <c r="K81" i="94"/>
  <c r="AO80" i="94"/>
  <c r="AP80" i="94"/>
  <c r="AQ80" i="94"/>
  <c r="K81" i="11"/>
  <c r="AP80" i="11"/>
  <c r="AO80" i="11"/>
  <c r="AQ80" i="11"/>
  <c r="AR80" i="11"/>
  <c r="AN80" i="11"/>
  <c r="AX64" i="96"/>
  <c r="S64" i="96" s="1"/>
  <c r="AC64" i="96" s="1"/>
  <c r="AB65" i="96" s="1"/>
  <c r="AX57" i="96"/>
  <c r="S57" i="96" s="1"/>
  <c r="AC57" i="96" s="1"/>
  <c r="AB58" i="96" s="1"/>
  <c r="AX50" i="96"/>
  <c r="S50" i="96" s="1"/>
  <c r="AC50" i="96" s="1"/>
  <c r="AB51" i="96" s="1"/>
  <c r="AX41" i="96"/>
  <c r="S41" i="96" s="1"/>
  <c r="AC41" i="96" s="1"/>
  <c r="AB42" i="96" s="1"/>
  <c r="AX36" i="96"/>
  <c r="S36" i="96" s="1"/>
  <c r="AC36" i="96" s="1"/>
  <c r="AB37" i="96" s="1"/>
  <c r="AX27" i="96"/>
  <c r="S27" i="96" s="1"/>
  <c r="AC27" i="96" s="1"/>
  <c r="AB28" i="96" s="1"/>
  <c r="AX17" i="96"/>
  <c r="S17" i="96" s="1"/>
  <c r="AC17" i="96" s="1"/>
  <c r="AB18" i="96" s="1"/>
  <c r="AX18" i="96"/>
  <c r="S18" i="96" s="1"/>
  <c r="AC18" i="96" s="1"/>
  <c r="AB19" i="96" s="1"/>
  <c r="AL17" i="44"/>
  <c r="AU17" i="44" s="1"/>
  <c r="AS17" i="44"/>
  <c r="AJ74" i="13"/>
  <c r="AK74" i="13"/>
  <c r="AT74" i="13" s="1"/>
  <c r="AJ65" i="13"/>
  <c r="AK65" i="13"/>
  <c r="AT65" i="13" s="1"/>
  <c r="AJ36" i="13"/>
  <c r="AK36" i="13"/>
  <c r="AT36" i="13" s="1"/>
  <c r="AJ21" i="13"/>
  <c r="AK21" i="13"/>
  <c r="AT21" i="13" s="1"/>
  <c r="AK72" i="100"/>
  <c r="AT72" i="100" s="1"/>
  <c r="AJ62" i="100"/>
  <c r="AK62" i="100"/>
  <c r="AT62" i="100" s="1"/>
  <c r="AK49" i="100"/>
  <c r="AT49" i="100" s="1"/>
  <c r="AJ39" i="100"/>
  <c r="AK39" i="100"/>
  <c r="AT39" i="100" s="1"/>
  <c r="AJ24" i="100"/>
  <c r="AK24" i="100"/>
  <c r="AT24" i="100" s="1"/>
  <c r="AX12" i="100"/>
  <c r="S12" i="100" s="1"/>
  <c r="AC12" i="100" s="1"/>
  <c r="AB13" i="100" s="1"/>
  <c r="K81" i="49"/>
  <c r="AQ80" i="49"/>
  <c r="AR80" i="49"/>
  <c r="AO80" i="49"/>
  <c r="AN80" i="49"/>
  <c r="AP80" i="49"/>
  <c r="AX67" i="51"/>
  <c r="S67" i="51" s="1"/>
  <c r="AC67" i="51" s="1"/>
  <c r="AB68" i="51" s="1"/>
  <c r="AX59" i="51"/>
  <c r="S59" i="51" s="1"/>
  <c r="AC59" i="51" s="1"/>
  <c r="AB60" i="51" s="1"/>
  <c r="AX55" i="51"/>
  <c r="S55" i="51" s="1"/>
  <c r="AC55" i="51" s="1"/>
  <c r="AB56" i="51" s="1"/>
  <c r="AX46" i="51"/>
  <c r="S46" i="51" s="1"/>
  <c r="AC46" i="51" s="1"/>
  <c r="AB47" i="51" s="1"/>
  <c r="AX34" i="51"/>
  <c r="S34" i="51" s="1"/>
  <c r="AC34" i="51" s="1"/>
  <c r="AB35" i="51" s="1"/>
  <c r="AX28" i="51"/>
  <c r="S28" i="51" s="1"/>
  <c r="AC28" i="51" s="1"/>
  <c r="AB29" i="51" s="1"/>
  <c r="AX20" i="51"/>
  <c r="S20" i="51" s="1"/>
  <c r="AC20" i="51" s="1"/>
  <c r="AB21" i="51" s="1"/>
  <c r="AX13" i="51"/>
  <c r="S13" i="51" s="1"/>
  <c r="AC13" i="51" s="1"/>
  <c r="AB14" i="51" s="1"/>
  <c r="AX4" i="51"/>
  <c r="S4" i="51" s="1"/>
  <c r="AC4" i="51" s="1"/>
  <c r="AB5" i="51" s="1"/>
  <c r="AK76" i="104"/>
  <c r="AT76" i="104" s="1"/>
  <c r="AJ47" i="104"/>
  <c r="AK47" i="104"/>
  <c r="AT47" i="104" s="1"/>
  <c r="AJ33" i="104"/>
  <c r="AK33" i="104"/>
  <c r="AT33" i="104" s="1"/>
  <c r="AK26" i="104"/>
  <c r="AT26" i="104" s="1"/>
  <c r="AK7" i="104"/>
  <c r="AT7" i="104" s="1"/>
  <c r="AK11" i="104"/>
  <c r="AT11" i="104" s="1"/>
  <c r="AX43" i="92"/>
  <c r="S43" i="92" s="1"/>
  <c r="AC43" i="92" s="1"/>
  <c r="AB44" i="92" s="1"/>
  <c r="AR80" i="91"/>
  <c r="AO80" i="91"/>
  <c r="AN80" i="91"/>
  <c r="AP80" i="91"/>
  <c r="K81" i="91"/>
  <c r="AQ80" i="91"/>
  <c r="AP80" i="98"/>
  <c r="AN80" i="98"/>
  <c r="AO80" i="98"/>
  <c r="K81" i="98"/>
  <c r="AQ80" i="98"/>
  <c r="AR80" i="98"/>
  <c r="AR80" i="103"/>
  <c r="AP80" i="103"/>
  <c r="K81" i="103"/>
  <c r="AO80" i="103"/>
  <c r="AQ80" i="103"/>
  <c r="AN80" i="103"/>
  <c r="K81" i="87"/>
  <c r="AR80" i="87"/>
  <c r="AO80" i="87"/>
  <c r="AQ80" i="87"/>
  <c r="AN80" i="87"/>
  <c r="AP80" i="87"/>
  <c r="AL71" i="44"/>
  <c r="AU71" i="44" s="1"/>
  <c r="AS71" i="44"/>
  <c r="AK53" i="88"/>
  <c r="AT53" i="88" s="1"/>
  <c r="AK51" i="20"/>
  <c r="AT51" i="20" s="1"/>
  <c r="AJ11" i="20"/>
  <c r="AK11" i="20"/>
  <c r="AT11" i="20" s="1"/>
  <c r="AK39" i="84"/>
  <c r="AT39" i="84" s="1"/>
  <c r="AK44" i="96"/>
  <c r="AT44" i="96" s="1"/>
  <c r="AJ63" i="13"/>
  <c r="AK63" i="13"/>
  <c r="AT63" i="13" s="1"/>
  <c r="AJ55" i="13"/>
  <c r="AK55" i="13"/>
  <c r="AT55" i="13" s="1"/>
  <c r="AJ62" i="51"/>
  <c r="AK62" i="51"/>
  <c r="AT62" i="51" s="1"/>
  <c r="AJ37" i="51"/>
  <c r="AK37" i="51"/>
  <c r="AT37" i="51" s="1"/>
  <c r="AJ70" i="104"/>
  <c r="AK70" i="104"/>
  <c r="AT70" i="104" s="1"/>
  <c r="AX65" i="92"/>
  <c r="S65" i="92" s="1"/>
  <c r="AC65" i="92" s="1"/>
  <c r="AB66" i="92" s="1"/>
  <c r="AX58" i="92"/>
  <c r="S58" i="92" s="1"/>
  <c r="AC58" i="92" s="1"/>
  <c r="AB59" i="92" s="1"/>
  <c r="AX50" i="92"/>
  <c r="S50" i="92" s="1"/>
  <c r="AC50" i="92" s="1"/>
  <c r="AB51" i="92" s="1"/>
  <c r="AX39" i="92"/>
  <c r="S39" i="92" s="1"/>
  <c r="AC39" i="92" s="1"/>
  <c r="AB40" i="92" s="1"/>
  <c r="AX30" i="92"/>
  <c r="S30" i="92" s="1"/>
  <c r="AC30" i="92" s="1"/>
  <c r="AB31" i="92" s="1"/>
  <c r="AX24" i="92"/>
  <c r="S24" i="92" s="1"/>
  <c r="AC24" i="92" s="1"/>
  <c r="AB25" i="92" s="1"/>
  <c r="AX16" i="92"/>
  <c r="S16" i="92" s="1"/>
  <c r="AC16" i="92" s="1"/>
  <c r="AB17" i="92" s="1"/>
  <c r="AX11" i="92"/>
  <c r="S11" i="92" s="1"/>
  <c r="AC11" i="92" s="1"/>
  <c r="AB12" i="92" s="1"/>
  <c r="AJ12" i="44"/>
  <c r="AK12" i="44"/>
  <c r="AT12" i="44" s="1"/>
  <c r="AL36" i="44"/>
  <c r="AU36" i="44" s="1"/>
  <c r="AL65" i="44"/>
  <c r="AU65" i="44" s="1"/>
  <c r="AS65" i="44"/>
  <c r="AJ79" i="51"/>
  <c r="AK79" i="51"/>
  <c r="AT79" i="51" s="1"/>
  <c r="AR80" i="90"/>
  <c r="AP80" i="90"/>
  <c r="K81" i="90"/>
  <c r="AQ80" i="90"/>
  <c r="AO80" i="90"/>
  <c r="AN80" i="90"/>
  <c r="AJ79" i="13"/>
  <c r="AK79" i="13"/>
  <c r="AT79" i="13" s="1"/>
  <c r="AS29" i="44"/>
  <c r="AL29" i="44"/>
  <c r="AU29" i="44" s="1"/>
  <c r="AL64" i="44"/>
  <c r="AU64" i="44" s="1"/>
  <c r="AS64" i="44"/>
  <c r="AJ14" i="44"/>
  <c r="AS45" i="44"/>
  <c r="AK76" i="84"/>
  <c r="AT76" i="84" s="1"/>
  <c r="AX74" i="88"/>
  <c r="S74" i="88" s="1"/>
  <c r="AC74" i="88" s="1"/>
  <c r="AB75" i="88" s="1"/>
  <c r="AX68" i="88"/>
  <c r="S68" i="88" s="1"/>
  <c r="AC68" i="88" s="1"/>
  <c r="AB69" i="88" s="1"/>
  <c r="AX58" i="88"/>
  <c r="S58" i="88" s="1"/>
  <c r="AC58" i="88" s="1"/>
  <c r="AB59" i="88" s="1"/>
  <c r="AX48" i="88"/>
  <c r="S48" i="88" s="1"/>
  <c r="AC48" i="88" s="1"/>
  <c r="AB49" i="88" s="1"/>
  <c r="AX43" i="88"/>
  <c r="S43" i="88" s="1"/>
  <c r="AC43" i="88" s="1"/>
  <c r="AB44" i="88" s="1"/>
  <c r="AX32" i="88"/>
  <c r="S32" i="88" s="1"/>
  <c r="AC32" i="88" s="1"/>
  <c r="AB33" i="88" s="1"/>
  <c r="AX24" i="88"/>
  <c r="S24" i="88" s="1"/>
  <c r="AC24" i="88" s="1"/>
  <c r="AB25" i="88" s="1"/>
  <c r="AX18" i="88"/>
  <c r="S18" i="88" s="1"/>
  <c r="AC18" i="88" s="1"/>
  <c r="AB19" i="88" s="1"/>
  <c r="AX5" i="88"/>
  <c r="S5" i="88" s="1"/>
  <c r="AC5" i="88" s="1"/>
  <c r="AB6" i="88" s="1"/>
  <c r="AX11" i="88"/>
  <c r="S11" i="88" s="1"/>
  <c r="AC11" i="88" s="1"/>
  <c r="AB12" i="88" s="1"/>
  <c r="AX74" i="96"/>
  <c r="S74" i="96" s="1"/>
  <c r="AC74" i="96" s="1"/>
  <c r="AB75" i="96" s="1"/>
  <c r="AS31" i="44"/>
  <c r="AL31" i="44"/>
  <c r="AU31" i="44" s="1"/>
  <c r="AS62" i="44"/>
  <c r="AL62" i="44"/>
  <c r="AU62" i="44" s="1"/>
  <c r="AK75" i="20"/>
  <c r="AT75" i="20" s="1"/>
  <c r="AJ59" i="20"/>
  <c r="AK59" i="20"/>
  <c r="AT59" i="20" s="1"/>
  <c r="AK41" i="20"/>
  <c r="AT41" i="20" s="1"/>
  <c r="AJ34" i="20"/>
  <c r="AK34" i="20"/>
  <c r="AT34" i="20" s="1"/>
  <c r="AK26" i="20"/>
  <c r="AT26" i="20" s="1"/>
  <c r="AK17" i="20"/>
  <c r="AT17" i="20" s="1"/>
  <c r="AB4" i="20"/>
  <c r="AJ3" i="20"/>
  <c r="AJ79" i="44"/>
  <c r="AK79" i="44"/>
  <c r="AT79" i="44" s="1"/>
  <c r="K80" i="50"/>
  <c r="AP79" i="50"/>
  <c r="AN79" i="50"/>
  <c r="AQ79" i="50"/>
  <c r="AR79" i="50"/>
  <c r="AO79" i="50"/>
  <c r="AJ61" i="84"/>
  <c r="AK61" i="84"/>
  <c r="AT61" i="84" s="1"/>
  <c r="AX53" i="84"/>
  <c r="S53" i="84" s="1"/>
  <c r="AC53" i="84" s="1"/>
  <c r="AB54" i="84" s="1"/>
  <c r="AX45" i="84"/>
  <c r="S45" i="84" s="1"/>
  <c r="AC45" i="84" s="1"/>
  <c r="AB46" i="84" s="1"/>
  <c r="AX36" i="84"/>
  <c r="S36" i="84" s="1"/>
  <c r="AC36" i="84" s="1"/>
  <c r="AB37" i="84" s="1"/>
  <c r="AX28" i="84"/>
  <c r="S28" i="84" s="1"/>
  <c r="AC28" i="84" s="1"/>
  <c r="AB29" i="84" s="1"/>
  <c r="AX20" i="84"/>
  <c r="S20" i="84" s="1"/>
  <c r="AC20" i="84" s="1"/>
  <c r="AB21" i="84" s="1"/>
  <c r="AX15" i="84"/>
  <c r="S15" i="84" s="1"/>
  <c r="AC15" i="84" s="1"/>
  <c r="AB16" i="84" s="1"/>
  <c r="AX8" i="84"/>
  <c r="S8" i="84" s="1"/>
  <c r="AC8" i="84" s="1"/>
  <c r="AB9" i="84" s="1"/>
  <c r="AX63" i="96"/>
  <c r="S63" i="96" s="1"/>
  <c r="AC63" i="96" s="1"/>
  <c r="AB64" i="96" s="1"/>
  <c r="AX54" i="96"/>
  <c r="S54" i="96" s="1"/>
  <c r="AC54" i="96" s="1"/>
  <c r="AB55" i="96" s="1"/>
  <c r="AX47" i="96"/>
  <c r="S47" i="96" s="1"/>
  <c r="AC47" i="96" s="1"/>
  <c r="AB48" i="96" s="1"/>
  <c r="AX39" i="96"/>
  <c r="S39" i="96" s="1"/>
  <c r="AC39" i="96" s="1"/>
  <c r="AB40" i="96" s="1"/>
  <c r="AX32" i="96"/>
  <c r="S32" i="96" s="1"/>
  <c r="AC32" i="96" s="1"/>
  <c r="AB33" i="96" s="1"/>
  <c r="AX24" i="96"/>
  <c r="S24" i="96" s="1"/>
  <c r="AC24" i="96" s="1"/>
  <c r="AB25" i="96" s="1"/>
  <c r="AX4" i="96"/>
  <c r="S4" i="96" s="1"/>
  <c r="AC4" i="96" s="1"/>
  <c r="AB5" i="96" s="1"/>
  <c r="AX5" i="96"/>
  <c r="S5" i="96" s="1"/>
  <c r="AC5" i="96" s="1"/>
  <c r="AB6" i="96" s="1"/>
  <c r="AJ61" i="13"/>
  <c r="AK61" i="13"/>
  <c r="AT61" i="13" s="1"/>
  <c r="AK46" i="13"/>
  <c r="AT46" i="13" s="1"/>
  <c r="AK39" i="13"/>
  <c r="AT39" i="13" s="1"/>
  <c r="AJ30" i="13"/>
  <c r="AK30" i="13"/>
  <c r="AT30" i="13" s="1"/>
  <c r="AK20" i="13"/>
  <c r="AT20" i="13" s="1"/>
  <c r="AX14" i="13"/>
  <c r="S14" i="13" s="1"/>
  <c r="AC14" i="13" s="1"/>
  <c r="AB15" i="13" s="1"/>
  <c r="AS32" i="44"/>
  <c r="AL32" i="44"/>
  <c r="AU32" i="44" s="1"/>
  <c r="AL68" i="44"/>
  <c r="AU68" i="44" s="1"/>
  <c r="AS68" i="44"/>
  <c r="AJ71" i="100"/>
  <c r="AK71" i="100"/>
  <c r="AT71" i="100" s="1"/>
  <c r="AJ65" i="100"/>
  <c r="AK65" i="100"/>
  <c r="AT65" i="100" s="1"/>
  <c r="AJ55" i="100"/>
  <c r="AK55" i="100"/>
  <c r="AT55" i="100" s="1"/>
  <c r="AJ47" i="100"/>
  <c r="AK47" i="100"/>
  <c r="AT47" i="100" s="1"/>
  <c r="AJ23" i="100"/>
  <c r="AK23" i="100"/>
  <c r="AT23" i="100" s="1"/>
  <c r="AX78" i="100"/>
  <c r="S78" i="100" s="1"/>
  <c r="AC78" i="100" s="1"/>
  <c r="AB79" i="100" s="1"/>
  <c r="AX75" i="100"/>
  <c r="S75" i="100" s="1"/>
  <c r="AC75" i="100" s="1"/>
  <c r="AB76" i="100" s="1"/>
  <c r="AX77" i="100"/>
  <c r="S77" i="100" s="1"/>
  <c r="AC77" i="100" s="1"/>
  <c r="AB78" i="100" s="1"/>
  <c r="AX13" i="100"/>
  <c r="S13" i="100" s="1"/>
  <c r="AC13" i="100" s="1"/>
  <c r="AB14" i="100" s="1"/>
  <c r="AX70" i="51"/>
  <c r="S70" i="51" s="1"/>
  <c r="AC70" i="51" s="1"/>
  <c r="AB71" i="51" s="1"/>
  <c r="AX60" i="51"/>
  <c r="S60" i="51" s="1"/>
  <c r="AC60" i="51" s="1"/>
  <c r="AB61" i="51" s="1"/>
  <c r="AX51" i="51"/>
  <c r="S51" i="51" s="1"/>
  <c r="AC51" i="51" s="1"/>
  <c r="AB52" i="51" s="1"/>
  <c r="AX43" i="51"/>
  <c r="S43" i="51" s="1"/>
  <c r="AC43" i="51" s="1"/>
  <c r="AB44" i="51" s="1"/>
  <c r="AX39" i="51"/>
  <c r="S39" i="51" s="1"/>
  <c r="AC39" i="51" s="1"/>
  <c r="AB40" i="51" s="1"/>
  <c r="AX26" i="51"/>
  <c r="S26" i="51" s="1"/>
  <c r="AC26" i="51" s="1"/>
  <c r="AB27" i="51" s="1"/>
  <c r="AX22" i="51"/>
  <c r="S22" i="51" s="1"/>
  <c r="AC22" i="51" s="1"/>
  <c r="AB23" i="51" s="1"/>
  <c r="AX9" i="51"/>
  <c r="S9" i="51" s="1"/>
  <c r="AC9" i="51" s="1"/>
  <c r="AB10" i="51" s="1"/>
  <c r="AX3" i="51"/>
  <c r="S3" i="51" s="1"/>
  <c r="AC3" i="51" s="1"/>
  <c r="AJ74" i="104"/>
  <c r="AK74" i="104"/>
  <c r="AT74" i="104" s="1"/>
  <c r="AK64" i="104"/>
  <c r="AT64" i="104" s="1"/>
  <c r="AK56" i="104"/>
  <c r="AT56" i="104" s="1"/>
  <c r="AJ38" i="104"/>
  <c r="AK38" i="104"/>
  <c r="AT38" i="104" s="1"/>
  <c r="AJ24" i="104"/>
  <c r="AK24" i="104"/>
  <c r="AT24" i="104" s="1"/>
  <c r="AJ16" i="104"/>
  <c r="AX19" i="92"/>
  <c r="S19" i="92" s="1"/>
  <c r="AC19" i="92" s="1"/>
  <c r="AB20" i="92" s="1"/>
  <c r="AK21" i="88"/>
  <c r="AT21" i="88" s="1"/>
  <c r="AJ60" i="20"/>
  <c r="AK60" i="20"/>
  <c r="AT60" i="20" s="1"/>
  <c r="AJ20" i="20"/>
  <c r="AK20" i="20"/>
  <c r="AT20" i="20" s="1"/>
  <c r="AK12" i="84"/>
  <c r="AT12" i="84" s="1"/>
  <c r="AK60" i="96"/>
  <c r="AT60" i="96" s="1"/>
  <c r="AX16" i="96"/>
  <c r="S16" i="96" s="1"/>
  <c r="AC16" i="96" s="1"/>
  <c r="AB17" i="96" s="1"/>
  <c r="AJ12" i="100"/>
  <c r="AK12" i="100"/>
  <c r="AT12" i="100" s="1"/>
  <c r="AJ42" i="104"/>
  <c r="AK42" i="104"/>
  <c r="AT42" i="104" s="1"/>
  <c r="AX63" i="92"/>
  <c r="S63" i="92" s="1"/>
  <c r="AC63" i="92" s="1"/>
  <c r="AB64" i="92" s="1"/>
  <c r="AX54" i="92"/>
  <c r="S54" i="92" s="1"/>
  <c r="AC54" i="92" s="1"/>
  <c r="AB55" i="92" s="1"/>
  <c r="AX47" i="92"/>
  <c r="S47" i="92" s="1"/>
  <c r="AC47" i="92" s="1"/>
  <c r="AB48" i="92" s="1"/>
  <c r="AX42" i="92"/>
  <c r="S42" i="92" s="1"/>
  <c r="AC42" i="92" s="1"/>
  <c r="AB43" i="92" s="1"/>
  <c r="AX32" i="92"/>
  <c r="S32" i="92" s="1"/>
  <c r="AC32" i="92" s="1"/>
  <c r="AB33" i="92" s="1"/>
  <c r="AX23" i="92"/>
  <c r="S23" i="92" s="1"/>
  <c r="AC23" i="92" s="1"/>
  <c r="AB24" i="92" s="1"/>
  <c r="AX17" i="92"/>
  <c r="S17" i="92" s="1"/>
  <c r="AC17" i="92" s="1"/>
  <c r="AB18" i="92" s="1"/>
  <c r="AJ4" i="44"/>
  <c r="AK4" i="44"/>
  <c r="AT4" i="44" s="1"/>
  <c r="AX75" i="88"/>
  <c r="S75" i="88" s="1"/>
  <c r="AC75" i="88" s="1"/>
  <c r="AB76" i="88" s="1"/>
  <c r="AS28" i="44"/>
  <c r="AL28" i="44"/>
  <c r="AU28" i="44" s="1"/>
  <c r="AS60" i="44"/>
  <c r="AL60" i="44"/>
  <c r="AU60" i="44" s="1"/>
  <c r="AX75" i="96"/>
  <c r="S75" i="96" s="1"/>
  <c r="AC75" i="96" s="1"/>
  <c r="AB76" i="96" s="1"/>
  <c r="AX77" i="88"/>
  <c r="S77" i="88" s="1"/>
  <c r="AC77" i="88" s="1"/>
  <c r="AB78" i="88" s="1"/>
  <c r="AX65" i="88"/>
  <c r="S65" i="88" s="1"/>
  <c r="AC65" i="88" s="1"/>
  <c r="AB66" i="88" s="1"/>
  <c r="AX57" i="88"/>
  <c r="S57" i="88" s="1"/>
  <c r="AC57" i="88" s="1"/>
  <c r="AB58" i="88" s="1"/>
  <c r="AX51" i="88"/>
  <c r="S51" i="88" s="1"/>
  <c r="AC51" i="88" s="1"/>
  <c r="AB52" i="88" s="1"/>
  <c r="AX40" i="88"/>
  <c r="S40" i="88" s="1"/>
  <c r="AC40" i="88" s="1"/>
  <c r="AB41" i="88" s="1"/>
  <c r="AX35" i="88"/>
  <c r="S35" i="88" s="1"/>
  <c r="AC35" i="88" s="1"/>
  <c r="AB36" i="88" s="1"/>
  <c r="AX29" i="88"/>
  <c r="S29" i="88" s="1"/>
  <c r="AC29" i="88" s="1"/>
  <c r="AB30" i="88" s="1"/>
  <c r="AX17" i="88"/>
  <c r="S17" i="88" s="1"/>
  <c r="AC17" i="88" s="1"/>
  <c r="AB18" i="88" s="1"/>
  <c r="AX6" i="88"/>
  <c r="S6" i="88" s="1"/>
  <c r="AC6" i="88" s="1"/>
  <c r="AB7" i="88" s="1"/>
  <c r="AK65" i="20"/>
  <c r="AT65" i="20" s="1"/>
  <c r="AK57" i="20"/>
  <c r="AT57" i="20" s="1"/>
  <c r="AK49" i="20"/>
  <c r="AT49" i="20" s="1"/>
  <c r="AK45" i="20"/>
  <c r="AT45" i="20" s="1"/>
  <c r="AK12" i="20"/>
  <c r="AT12" i="20" s="1"/>
  <c r="AJ75" i="44"/>
  <c r="AK75" i="44"/>
  <c r="AT75" i="44" s="1"/>
  <c r="AL39" i="44"/>
  <c r="AU39" i="44" s="1"/>
  <c r="AS39" i="44"/>
  <c r="AL76" i="44"/>
  <c r="AU76" i="44" s="1"/>
  <c r="AS76" i="44"/>
  <c r="AL50" i="44"/>
  <c r="AU50" i="44" s="1"/>
  <c r="AS50" i="44"/>
  <c r="AJ70" i="84"/>
  <c r="AK70" i="84"/>
  <c r="AT70" i="84" s="1"/>
  <c r="AK62" i="84"/>
  <c r="AT62" i="84" s="1"/>
  <c r="AX52" i="84"/>
  <c r="S52" i="84" s="1"/>
  <c r="AC52" i="84" s="1"/>
  <c r="AB53" i="84" s="1"/>
  <c r="AX44" i="84"/>
  <c r="S44" i="84" s="1"/>
  <c r="AC44" i="84" s="1"/>
  <c r="AB45" i="84" s="1"/>
  <c r="AX37" i="84"/>
  <c r="S37" i="84" s="1"/>
  <c r="AC37" i="84" s="1"/>
  <c r="AB38" i="84" s="1"/>
  <c r="AX31" i="84"/>
  <c r="S31" i="84" s="1"/>
  <c r="AC31" i="84" s="1"/>
  <c r="AB32" i="84" s="1"/>
  <c r="AX19" i="84"/>
  <c r="S19" i="84" s="1"/>
  <c r="AC19" i="84" s="1"/>
  <c r="AB20" i="84" s="1"/>
  <c r="AX9" i="84"/>
  <c r="S9" i="84" s="1"/>
  <c r="AC9" i="84" s="1"/>
  <c r="AB10" i="84" s="1"/>
  <c r="AX13" i="84"/>
  <c r="S13" i="84" s="1"/>
  <c r="AC13" i="84" s="1"/>
  <c r="AB14" i="84" s="1"/>
  <c r="AX72" i="96"/>
  <c r="S72" i="96" s="1"/>
  <c r="AC72" i="96" s="1"/>
  <c r="AB73" i="96" s="1"/>
  <c r="AX65" i="96"/>
  <c r="S65" i="96" s="1"/>
  <c r="AC65" i="96" s="1"/>
  <c r="AB66" i="96" s="1"/>
  <c r="AX53" i="96"/>
  <c r="S53" i="96" s="1"/>
  <c r="AC53" i="96" s="1"/>
  <c r="AB54" i="96" s="1"/>
  <c r="AX48" i="96"/>
  <c r="S48" i="96" s="1"/>
  <c r="AC48" i="96" s="1"/>
  <c r="AB49" i="96" s="1"/>
  <c r="AX40" i="96"/>
  <c r="S40" i="96" s="1"/>
  <c r="AC40" i="96" s="1"/>
  <c r="AB41" i="96" s="1"/>
  <c r="AX28" i="96"/>
  <c r="S28" i="96" s="1"/>
  <c r="AC28" i="96" s="1"/>
  <c r="AB29" i="96" s="1"/>
  <c r="AX23" i="96"/>
  <c r="S23" i="96" s="1"/>
  <c r="AC23" i="96" s="1"/>
  <c r="AB24" i="96" s="1"/>
  <c r="AX14" i="96"/>
  <c r="S14" i="96" s="1"/>
  <c r="AC14" i="96" s="1"/>
  <c r="AB15" i="96" s="1"/>
  <c r="AX3" i="96"/>
  <c r="S3" i="96" s="1"/>
  <c r="AC3" i="96" s="1"/>
  <c r="AK70" i="13"/>
  <c r="AT70" i="13" s="1"/>
  <c r="AJ62" i="13"/>
  <c r="AK62" i="13"/>
  <c r="AT62" i="13" s="1"/>
  <c r="AK51" i="13"/>
  <c r="AT51" i="13" s="1"/>
  <c r="AK38" i="13"/>
  <c r="AT38" i="13" s="1"/>
  <c r="AJ28" i="13"/>
  <c r="AK28" i="13"/>
  <c r="AT28" i="13" s="1"/>
  <c r="AK22" i="13"/>
  <c r="AT22" i="13" s="1"/>
  <c r="AK14" i="13"/>
  <c r="AT14" i="13" s="1"/>
  <c r="AX15" i="13"/>
  <c r="S15" i="13" s="1"/>
  <c r="AC15" i="13" s="1"/>
  <c r="AB16" i="13" s="1"/>
  <c r="AK68" i="100"/>
  <c r="AT68" i="100" s="1"/>
  <c r="AJ59" i="100"/>
  <c r="AK59" i="100"/>
  <c r="AT59" i="100" s="1"/>
  <c r="AK45" i="100"/>
  <c r="AT45" i="100" s="1"/>
  <c r="AJ40" i="100"/>
  <c r="AK40" i="100"/>
  <c r="AT40" i="100" s="1"/>
  <c r="AK30" i="100"/>
  <c r="AT30" i="100" s="1"/>
  <c r="AJ25" i="100"/>
  <c r="AK25" i="100"/>
  <c r="AT25" i="100" s="1"/>
  <c r="AX5" i="100"/>
  <c r="S5" i="100" s="1"/>
  <c r="AC5" i="100" s="1"/>
  <c r="AB6" i="100" s="1"/>
  <c r="AX8" i="100"/>
  <c r="S8" i="100" s="1"/>
  <c r="AC8" i="100" s="1"/>
  <c r="AB9" i="100" s="1"/>
  <c r="AX74" i="51"/>
  <c r="S74" i="51" s="1"/>
  <c r="AC74" i="51" s="1"/>
  <c r="AB75" i="51" s="1"/>
  <c r="AX65" i="51"/>
  <c r="S65" i="51" s="1"/>
  <c r="AC65" i="51" s="1"/>
  <c r="AB66" i="51" s="1"/>
  <c r="AX58" i="51"/>
  <c r="S58" i="51" s="1"/>
  <c r="AC58" i="51" s="1"/>
  <c r="AB59" i="51" s="1"/>
  <c r="AX50" i="51"/>
  <c r="S50" i="51" s="1"/>
  <c r="AC50" i="51" s="1"/>
  <c r="AB51" i="51" s="1"/>
  <c r="AX42" i="51"/>
  <c r="S42" i="51" s="1"/>
  <c r="AC42" i="51" s="1"/>
  <c r="AB43" i="51" s="1"/>
  <c r="AX32" i="51"/>
  <c r="S32" i="51" s="1"/>
  <c r="AC32" i="51" s="1"/>
  <c r="AB33" i="51" s="1"/>
  <c r="AX25" i="51"/>
  <c r="S25" i="51" s="1"/>
  <c r="AC25" i="51" s="1"/>
  <c r="AB26" i="51" s="1"/>
  <c r="AX15" i="51"/>
  <c r="S15" i="51" s="1"/>
  <c r="AC15" i="51" s="1"/>
  <c r="AB16" i="51" s="1"/>
  <c r="AX7" i="51"/>
  <c r="S7" i="51" s="1"/>
  <c r="AC7" i="51" s="1"/>
  <c r="AB8" i="51" s="1"/>
  <c r="AX12" i="51"/>
  <c r="S12" i="51" s="1"/>
  <c r="AC12" i="51" s="1"/>
  <c r="AB13" i="51" s="1"/>
  <c r="AJ71" i="104"/>
  <c r="AK71" i="104"/>
  <c r="AT71" i="104" s="1"/>
  <c r="AJ55" i="104"/>
  <c r="AK55" i="104"/>
  <c r="AT55" i="104" s="1"/>
  <c r="AK50" i="104"/>
  <c r="AT50" i="104" s="1"/>
  <c r="AJ39" i="104"/>
  <c r="AK39" i="104"/>
  <c r="AT39" i="104" s="1"/>
  <c r="AK29" i="104"/>
  <c r="AT29" i="104" s="1"/>
  <c r="AK6" i="104"/>
  <c r="AT6" i="104" s="1"/>
  <c r="AJ3" i="104"/>
  <c r="AB4" i="104"/>
  <c r="AX70" i="96"/>
  <c r="S70" i="96" s="1"/>
  <c r="AC70" i="96" s="1"/>
  <c r="AB71" i="96" s="1"/>
  <c r="AX74" i="92"/>
  <c r="S74" i="92" s="1"/>
  <c r="AC74" i="92" s="1"/>
  <c r="AB75" i="92" s="1"/>
  <c r="AX75" i="92"/>
  <c r="S75" i="92" s="1"/>
  <c r="AC75" i="92" s="1"/>
  <c r="AB76" i="92" s="1"/>
  <c r="AX71" i="92"/>
  <c r="S71" i="92" s="1"/>
  <c r="AC71" i="92" s="1"/>
  <c r="AB72" i="92" s="1"/>
  <c r="AX73" i="92"/>
  <c r="S73" i="92" s="1"/>
  <c r="AC73" i="92" s="1"/>
  <c r="AB74" i="92" s="1"/>
  <c r="AX78" i="92"/>
  <c r="S78" i="92" s="1"/>
  <c r="AC78" i="92" s="1"/>
  <c r="AB79" i="92" s="1"/>
  <c r="AX76" i="92"/>
  <c r="S76" i="92" s="1"/>
  <c r="AC76" i="92" s="1"/>
  <c r="AB77" i="92" s="1"/>
  <c r="AX77" i="92"/>
  <c r="S77" i="92" s="1"/>
  <c r="AC77" i="92" s="1"/>
  <c r="AB78" i="92" s="1"/>
  <c r="AK45" i="88"/>
  <c r="AT45" i="88" s="1"/>
  <c r="AK56" i="84"/>
  <c r="AT56" i="84" s="1"/>
  <c r="AJ50" i="96"/>
  <c r="AK50" i="96"/>
  <c r="AT50" i="96" s="1"/>
  <c r="AK9" i="13"/>
  <c r="AT9" i="13" s="1"/>
  <c r="AJ9" i="13"/>
  <c r="AL27" i="44"/>
  <c r="AU27" i="44" s="1"/>
  <c r="AS27" i="44"/>
  <c r="AK51" i="100"/>
  <c r="AT51" i="100" s="1"/>
  <c r="AK19" i="51"/>
  <c r="AT19" i="51" s="1"/>
  <c r="AJ60" i="104"/>
  <c r="AK60" i="104"/>
  <c r="AT60" i="104" s="1"/>
  <c r="AJ17" i="104"/>
  <c r="AK17" i="104"/>
  <c r="AT17" i="104" s="1"/>
  <c r="AX62" i="92"/>
  <c r="S62" i="92" s="1"/>
  <c r="AC62" i="92" s="1"/>
  <c r="AB63" i="92" s="1"/>
  <c r="AX56" i="92"/>
  <c r="S56" i="92" s="1"/>
  <c r="AC56" i="92" s="1"/>
  <c r="AB57" i="92" s="1"/>
  <c r="AX46" i="92"/>
  <c r="S46" i="92" s="1"/>
  <c r="AC46" i="92" s="1"/>
  <c r="AB47" i="92" s="1"/>
  <c r="AX37" i="92"/>
  <c r="S37" i="92" s="1"/>
  <c r="AC37" i="92" s="1"/>
  <c r="AB38" i="92" s="1"/>
  <c r="AX31" i="92"/>
  <c r="S31" i="92" s="1"/>
  <c r="AC31" i="92" s="1"/>
  <c r="AB32" i="92" s="1"/>
  <c r="AX21" i="92"/>
  <c r="S21" i="92" s="1"/>
  <c r="AC21" i="92" s="1"/>
  <c r="AB22" i="92" s="1"/>
  <c r="AX7" i="92"/>
  <c r="S7" i="92" s="1"/>
  <c r="AC7" i="92" s="1"/>
  <c r="AB8" i="92" s="1"/>
  <c r="AX10" i="92"/>
  <c r="S10" i="92" s="1"/>
  <c r="AC10" i="92" s="1"/>
  <c r="AB11" i="92" s="1"/>
  <c r="AS3" i="44"/>
  <c r="AL3" i="44"/>
  <c r="AU3" i="44" s="1"/>
  <c r="AL43" i="44"/>
  <c r="AU43" i="44" s="1"/>
  <c r="AS72" i="44"/>
  <c r="AL72" i="44"/>
  <c r="AU72" i="44" s="1"/>
  <c r="AJ15" i="44"/>
  <c r="AK15" i="44"/>
  <c r="AT15" i="44" s="1"/>
  <c r="AL38" i="44"/>
  <c r="AU38" i="44" s="1"/>
  <c r="AS38" i="44"/>
  <c r="AS69" i="44"/>
  <c r="AL69" i="44"/>
  <c r="AU69" i="44" s="1"/>
  <c r="AN80" i="16"/>
  <c r="K81" i="16"/>
  <c r="AO80" i="16"/>
  <c r="AP80" i="16"/>
  <c r="AQ80" i="16"/>
  <c r="AR80" i="16"/>
  <c r="AS20" i="44"/>
  <c r="AL20" i="44"/>
  <c r="AU20" i="44" s="1"/>
  <c r="AL55" i="44"/>
  <c r="AU55" i="44" s="1"/>
  <c r="AS55" i="44"/>
  <c r="AX71" i="88"/>
  <c r="S71" i="88" s="1"/>
  <c r="AC71" i="88" s="1"/>
  <c r="AB72" i="88" s="1"/>
  <c r="AX62" i="88"/>
  <c r="S62" i="88" s="1"/>
  <c r="AC62" i="88" s="1"/>
  <c r="AB63" i="88" s="1"/>
  <c r="AX56" i="88"/>
  <c r="S56" i="88" s="1"/>
  <c r="AC56" i="88" s="1"/>
  <c r="AB57" i="88" s="1"/>
  <c r="AX47" i="88"/>
  <c r="S47" i="88" s="1"/>
  <c r="AC47" i="88" s="1"/>
  <c r="AB48" i="88" s="1"/>
  <c r="AX42" i="88"/>
  <c r="S42" i="88" s="1"/>
  <c r="AC42" i="88" s="1"/>
  <c r="AB43" i="88" s="1"/>
  <c r="AX30" i="88"/>
  <c r="S30" i="88" s="1"/>
  <c r="AC30" i="88" s="1"/>
  <c r="AB31" i="88" s="1"/>
  <c r="AX25" i="88"/>
  <c r="S25" i="88" s="1"/>
  <c r="AC25" i="88" s="1"/>
  <c r="AB26" i="88" s="1"/>
  <c r="AX16" i="88"/>
  <c r="S16" i="88" s="1"/>
  <c r="AC16" i="88" s="1"/>
  <c r="AB17" i="88" s="1"/>
  <c r="AX8" i="88"/>
  <c r="S8" i="88" s="1"/>
  <c r="AC8" i="88" s="1"/>
  <c r="AB9" i="88" s="1"/>
  <c r="AL13" i="44"/>
  <c r="AU13" i="44" s="1"/>
  <c r="AS13" i="44"/>
  <c r="AS42" i="44"/>
  <c r="AL42" i="44"/>
  <c r="AU42" i="44" s="1"/>
  <c r="AL73" i="44"/>
  <c r="AU73" i="44" s="1"/>
  <c r="AS73" i="44"/>
  <c r="AS25" i="44"/>
  <c r="AL25" i="44"/>
  <c r="AU25" i="44" s="1"/>
  <c r="AJ73" i="20"/>
  <c r="AJ64" i="20"/>
  <c r="AK64" i="20"/>
  <c r="AT64" i="20" s="1"/>
  <c r="AJ56" i="20"/>
  <c r="AK56" i="20"/>
  <c r="AT56" i="20" s="1"/>
  <c r="AJ53" i="20"/>
  <c r="AK53" i="20"/>
  <c r="AT53" i="20" s="1"/>
  <c r="AJ40" i="20"/>
  <c r="AK40" i="20"/>
  <c r="AT40" i="20" s="1"/>
  <c r="AK31" i="20"/>
  <c r="AT31" i="20" s="1"/>
  <c r="AJ15" i="20"/>
  <c r="AK15" i="20"/>
  <c r="AT15" i="20" s="1"/>
  <c r="AK68" i="84"/>
  <c r="AT68" i="84" s="1"/>
  <c r="AJ60" i="84"/>
  <c r="AK60" i="84"/>
  <c r="AT60" i="84" s="1"/>
  <c r="AX51" i="84"/>
  <c r="S51" i="84" s="1"/>
  <c r="AC51" i="84" s="1"/>
  <c r="AB52" i="84" s="1"/>
  <c r="AX43" i="84"/>
  <c r="S43" i="84" s="1"/>
  <c r="AC43" i="84" s="1"/>
  <c r="AB44" i="84" s="1"/>
  <c r="AX35" i="84"/>
  <c r="S35" i="84" s="1"/>
  <c r="AC35" i="84" s="1"/>
  <c r="AB36" i="84" s="1"/>
  <c r="AX27" i="84"/>
  <c r="S27" i="84" s="1"/>
  <c r="AC27" i="84" s="1"/>
  <c r="AB28" i="84" s="1"/>
  <c r="AX18" i="84"/>
  <c r="S18" i="84" s="1"/>
  <c r="AC18" i="84" s="1"/>
  <c r="AB19" i="84" s="1"/>
  <c r="AX14" i="84"/>
  <c r="S14" i="84" s="1"/>
  <c r="AC14" i="84" s="1"/>
  <c r="AB15" i="84" s="1"/>
  <c r="AX12" i="84"/>
  <c r="S12" i="84" s="1"/>
  <c r="AC12" i="84" s="1"/>
  <c r="AB13" i="84" s="1"/>
  <c r="AX73" i="96"/>
  <c r="S73" i="96" s="1"/>
  <c r="AC73" i="96" s="1"/>
  <c r="AB74" i="96" s="1"/>
  <c r="AX62" i="96"/>
  <c r="S62" i="96" s="1"/>
  <c r="AC62" i="96" s="1"/>
  <c r="AB63" i="96" s="1"/>
  <c r="AX52" i="96"/>
  <c r="S52" i="96" s="1"/>
  <c r="AC52" i="96" s="1"/>
  <c r="AB53" i="96" s="1"/>
  <c r="AX46" i="96"/>
  <c r="S46" i="96" s="1"/>
  <c r="AC46" i="96" s="1"/>
  <c r="AB47" i="96" s="1"/>
  <c r="AX35" i="96"/>
  <c r="S35" i="96" s="1"/>
  <c r="AC35" i="96" s="1"/>
  <c r="AB36" i="96" s="1"/>
  <c r="AX29" i="96"/>
  <c r="S29" i="96" s="1"/>
  <c r="AC29" i="96" s="1"/>
  <c r="AB30" i="96" s="1"/>
  <c r="AX22" i="96"/>
  <c r="S22" i="96" s="1"/>
  <c r="AC22" i="96" s="1"/>
  <c r="AB23" i="96" s="1"/>
  <c r="AX15" i="96"/>
  <c r="S15" i="96" s="1"/>
  <c r="AC15" i="96" s="1"/>
  <c r="AB16" i="96" s="1"/>
  <c r="AX10" i="96"/>
  <c r="S10" i="96" s="1"/>
  <c r="AC10" i="96" s="1"/>
  <c r="AB11" i="96" s="1"/>
  <c r="AJ77" i="13"/>
  <c r="AK77" i="13"/>
  <c r="AT77" i="13" s="1"/>
  <c r="AJ60" i="13"/>
  <c r="AK60" i="13"/>
  <c r="AT60" i="13" s="1"/>
  <c r="AJ45" i="13"/>
  <c r="AK45" i="13"/>
  <c r="AT45" i="13" s="1"/>
  <c r="AK37" i="13"/>
  <c r="AT37" i="13" s="1"/>
  <c r="AJ29" i="13"/>
  <c r="AK29" i="13"/>
  <c r="AT29" i="13" s="1"/>
  <c r="AJ18" i="13"/>
  <c r="AK18" i="13"/>
  <c r="AT18" i="13" s="1"/>
  <c r="AJ72" i="13"/>
  <c r="AK72" i="13"/>
  <c r="AT72" i="13" s="1"/>
  <c r="AX4" i="13"/>
  <c r="S4" i="13" s="1"/>
  <c r="AC4" i="13" s="1"/>
  <c r="AB5" i="13" s="1"/>
  <c r="AS10" i="44"/>
  <c r="AL10" i="44"/>
  <c r="AU10" i="44" s="1"/>
  <c r="AS41" i="44"/>
  <c r="AS77" i="44"/>
  <c r="AL77" i="44"/>
  <c r="AU77" i="44" s="1"/>
  <c r="AJ70" i="100"/>
  <c r="AK70" i="100"/>
  <c r="AT70" i="100" s="1"/>
  <c r="AJ63" i="100"/>
  <c r="AK63" i="100"/>
  <c r="AT63" i="100" s="1"/>
  <c r="AJ54" i="100"/>
  <c r="AK54" i="100"/>
  <c r="AT54" i="100" s="1"/>
  <c r="AJ44" i="100"/>
  <c r="AK44" i="100"/>
  <c r="AT44" i="100" s="1"/>
  <c r="AK38" i="100"/>
  <c r="AT38" i="100" s="1"/>
  <c r="AK21" i="100"/>
  <c r="AT21" i="100" s="1"/>
  <c r="AX14" i="100"/>
  <c r="S14" i="100" s="1"/>
  <c r="AC14" i="100" s="1"/>
  <c r="AB15" i="100" s="1"/>
  <c r="AX4" i="100"/>
  <c r="S4" i="100" s="1"/>
  <c r="AC4" i="100" s="1"/>
  <c r="AB5" i="100" s="1"/>
  <c r="AX76" i="51"/>
  <c r="S76" i="51" s="1"/>
  <c r="AC76" i="51" s="1"/>
  <c r="AB77" i="51" s="1"/>
  <c r="AX64" i="51"/>
  <c r="S64" i="51" s="1"/>
  <c r="AC64" i="51" s="1"/>
  <c r="AB65" i="51" s="1"/>
  <c r="AX56" i="51"/>
  <c r="S56" i="51" s="1"/>
  <c r="AC56" i="51" s="1"/>
  <c r="AB57" i="51" s="1"/>
  <c r="AX49" i="51"/>
  <c r="S49" i="51" s="1"/>
  <c r="AC49" i="51" s="1"/>
  <c r="AB50" i="51" s="1"/>
  <c r="AX40" i="51"/>
  <c r="S40" i="51" s="1"/>
  <c r="AC40" i="51" s="1"/>
  <c r="AB41" i="51" s="1"/>
  <c r="AX33" i="51"/>
  <c r="S33" i="51" s="1"/>
  <c r="AC33" i="51" s="1"/>
  <c r="AB34" i="51" s="1"/>
  <c r="AX27" i="51"/>
  <c r="S27" i="51" s="1"/>
  <c r="AC27" i="51" s="1"/>
  <c r="AB28" i="51" s="1"/>
  <c r="AX19" i="51"/>
  <c r="S19" i="51" s="1"/>
  <c r="AC19" i="51" s="1"/>
  <c r="AB20" i="51" s="1"/>
  <c r="AJ61" i="104"/>
  <c r="AK61" i="104"/>
  <c r="AT61" i="104" s="1"/>
  <c r="AJ54" i="104"/>
  <c r="AK54" i="104"/>
  <c r="AT54" i="104" s="1"/>
  <c r="AJ46" i="104"/>
  <c r="AK46" i="104"/>
  <c r="AT46" i="104" s="1"/>
  <c r="AJ40" i="104"/>
  <c r="AK40" i="104"/>
  <c r="AT40" i="104" s="1"/>
  <c r="AJ32" i="104"/>
  <c r="AJ21" i="104"/>
  <c r="AK15" i="104"/>
  <c r="AT15" i="104" s="1"/>
  <c r="AK34" i="92"/>
  <c r="AT34" i="92" s="1"/>
  <c r="AJ79" i="88"/>
  <c r="AK79" i="88"/>
  <c r="AT79" i="88" s="1"/>
  <c r="AL37" i="44"/>
  <c r="AU37" i="44" s="1"/>
  <c r="AS37" i="44"/>
  <c r="AK60" i="88"/>
  <c r="AT60" i="88" s="1"/>
  <c r="AJ70" i="20"/>
  <c r="AK70" i="20"/>
  <c r="AT70" i="20" s="1"/>
  <c r="AK6" i="20"/>
  <c r="AT6" i="20" s="1"/>
  <c r="AJ63" i="84"/>
  <c r="AK63" i="84"/>
  <c r="AT63" i="84" s="1"/>
  <c r="AK31" i="84"/>
  <c r="AT31" i="84" s="1"/>
  <c r="AK77" i="96"/>
  <c r="AT77" i="96" s="1"/>
  <c r="AJ13" i="13"/>
  <c r="AL57" i="44"/>
  <c r="AU57" i="44" s="1"/>
  <c r="AS57" i="44"/>
  <c r="AJ17" i="51"/>
  <c r="AK17" i="51"/>
  <c r="AT17" i="51" s="1"/>
  <c r="AX53" i="92"/>
  <c r="S53" i="92" s="1"/>
  <c r="AC53" i="92" s="1"/>
  <c r="AB54" i="92" s="1"/>
  <c r="AX34" i="92"/>
  <c r="S34" i="92" s="1"/>
  <c r="AC34" i="92" s="1"/>
  <c r="AB35" i="92" s="1"/>
  <c r="AX15" i="92"/>
  <c r="S15" i="92" s="1"/>
  <c r="AC15" i="92" s="1"/>
  <c r="AB16" i="92" s="1"/>
  <c r="K81" i="35"/>
  <c r="AR80" i="35"/>
  <c r="AN80" i="35"/>
  <c r="AO80" i="35"/>
  <c r="AP80" i="35"/>
  <c r="AQ80" i="35"/>
  <c r="AJ8" i="44"/>
  <c r="AK8" i="44"/>
  <c r="AT8" i="44" s="1"/>
  <c r="AS35" i="44"/>
  <c r="AL35" i="44"/>
  <c r="AU35" i="44" s="1"/>
  <c r="AS67" i="44"/>
  <c r="AL67" i="44"/>
  <c r="AU67" i="44" s="1"/>
  <c r="AR80" i="85"/>
  <c r="K81" i="85"/>
  <c r="AQ80" i="85"/>
  <c r="AP80" i="85"/>
  <c r="AN80" i="85"/>
  <c r="AO80" i="85"/>
  <c r="AX73" i="88"/>
  <c r="S73" i="88" s="1"/>
  <c r="AC73" i="88" s="1"/>
  <c r="AB74" i="88" s="1"/>
  <c r="AX64" i="88"/>
  <c r="S64" i="88" s="1"/>
  <c r="AC64" i="88" s="1"/>
  <c r="AB65" i="88" s="1"/>
  <c r="AX54" i="88"/>
  <c r="S54" i="88" s="1"/>
  <c r="AC54" i="88" s="1"/>
  <c r="AB55" i="88" s="1"/>
  <c r="AX50" i="88"/>
  <c r="S50" i="88" s="1"/>
  <c r="AC50" i="88" s="1"/>
  <c r="AB51" i="88" s="1"/>
  <c r="AX39" i="88"/>
  <c r="S39" i="88" s="1"/>
  <c r="AC39" i="88" s="1"/>
  <c r="AB40" i="88" s="1"/>
  <c r="AX31" i="88"/>
  <c r="S31" i="88" s="1"/>
  <c r="AC31" i="88" s="1"/>
  <c r="AB32" i="88" s="1"/>
  <c r="AX22" i="88"/>
  <c r="S22" i="88" s="1"/>
  <c r="AC22" i="88" s="1"/>
  <c r="AB23" i="88" s="1"/>
  <c r="AX14" i="88"/>
  <c r="S14" i="88" s="1"/>
  <c r="AC14" i="88" s="1"/>
  <c r="AB15" i="88" s="1"/>
  <c r="AX4" i="88"/>
  <c r="S4" i="88" s="1"/>
  <c r="AC4" i="88" s="1"/>
  <c r="AB5" i="88" s="1"/>
  <c r="AQ80" i="55"/>
  <c r="AR80" i="55"/>
  <c r="AP80" i="55"/>
  <c r="AN80" i="55"/>
  <c r="AO80" i="55"/>
  <c r="K81" i="55"/>
  <c r="AK72" i="20"/>
  <c r="AT72" i="20" s="1"/>
  <c r="AJ63" i="20"/>
  <c r="AK63" i="20"/>
  <c r="AT63" i="20" s="1"/>
  <c r="AJ54" i="20"/>
  <c r="AK54" i="20"/>
  <c r="AT54" i="20" s="1"/>
  <c r="AK47" i="20"/>
  <c r="AT47" i="20" s="1"/>
  <c r="AK32" i="20"/>
  <c r="AT32" i="20" s="1"/>
  <c r="AK21" i="20"/>
  <c r="AT21" i="20" s="1"/>
  <c r="AJ16" i="20"/>
  <c r="AK16" i="20"/>
  <c r="AT16" i="20" s="1"/>
  <c r="AS18" i="44"/>
  <c r="AL18" i="44"/>
  <c r="AU18" i="44" s="1"/>
  <c r="AL47" i="44"/>
  <c r="AU47" i="44" s="1"/>
  <c r="AS47" i="44"/>
  <c r="AK74" i="84"/>
  <c r="AT74" i="84" s="1"/>
  <c r="AK66" i="84"/>
  <c r="AT66" i="84" s="1"/>
  <c r="AK58" i="84"/>
  <c r="AT58" i="84" s="1"/>
  <c r="AJ43" i="84"/>
  <c r="AK43" i="84"/>
  <c r="AT43" i="84" s="1"/>
  <c r="AK23" i="84"/>
  <c r="AT23" i="84" s="1"/>
  <c r="AJ6" i="84"/>
  <c r="AK6" i="84"/>
  <c r="AT6" i="84" s="1"/>
  <c r="AX3" i="84"/>
  <c r="S3" i="84" s="1"/>
  <c r="AC3" i="84" s="1"/>
  <c r="AX69" i="96"/>
  <c r="S69" i="96" s="1"/>
  <c r="AC69" i="96" s="1"/>
  <c r="AB70" i="96" s="1"/>
  <c r="AX61" i="96"/>
  <c r="S61" i="96" s="1"/>
  <c r="AC61" i="96" s="1"/>
  <c r="AB62" i="96" s="1"/>
  <c r="AX56" i="96"/>
  <c r="S56" i="96" s="1"/>
  <c r="AC56" i="96" s="1"/>
  <c r="AB57" i="96" s="1"/>
  <c r="AX44" i="96"/>
  <c r="S44" i="96" s="1"/>
  <c r="AC44" i="96" s="1"/>
  <c r="AB45" i="96" s="1"/>
  <c r="AX38" i="96"/>
  <c r="S38" i="96" s="1"/>
  <c r="AC38" i="96" s="1"/>
  <c r="AB39" i="96" s="1"/>
  <c r="AX31" i="96"/>
  <c r="S31" i="96" s="1"/>
  <c r="AC31" i="96" s="1"/>
  <c r="AB32" i="96" s="1"/>
  <c r="AX21" i="96"/>
  <c r="S21" i="96" s="1"/>
  <c r="AC21" i="96" s="1"/>
  <c r="AB22" i="96" s="1"/>
  <c r="AX6" i="96"/>
  <c r="S6" i="96" s="1"/>
  <c r="AC6" i="96" s="1"/>
  <c r="AB7" i="96" s="1"/>
  <c r="AX13" i="96"/>
  <c r="S13" i="96" s="1"/>
  <c r="AC13" i="96" s="1"/>
  <c r="AB14" i="96" s="1"/>
  <c r="AJ68" i="13"/>
  <c r="AK68" i="13"/>
  <c r="AT68" i="13" s="1"/>
  <c r="AJ58" i="13"/>
  <c r="AK58" i="13"/>
  <c r="AT58" i="13" s="1"/>
  <c r="AJ54" i="13"/>
  <c r="AK54" i="13"/>
  <c r="AT54" i="13" s="1"/>
  <c r="AJ44" i="13"/>
  <c r="AK44" i="13"/>
  <c r="AT44" i="13" s="1"/>
  <c r="AJ35" i="13"/>
  <c r="AK35" i="13"/>
  <c r="AT35" i="13" s="1"/>
  <c r="AJ27" i="13"/>
  <c r="AK27" i="13"/>
  <c r="AT27" i="13" s="1"/>
  <c r="AK10" i="13"/>
  <c r="AT10" i="13" s="1"/>
  <c r="AK6" i="13"/>
  <c r="AT6" i="13" s="1"/>
  <c r="AK74" i="100"/>
  <c r="AT74" i="100" s="1"/>
  <c r="AJ66" i="100"/>
  <c r="AK66" i="100"/>
  <c r="AT66" i="100" s="1"/>
  <c r="AJ61" i="100"/>
  <c r="AJ43" i="100"/>
  <c r="AK43" i="100"/>
  <c r="AT43" i="100" s="1"/>
  <c r="AJ26" i="100"/>
  <c r="AK26" i="100"/>
  <c r="AT26" i="100" s="1"/>
  <c r="AK18" i="100"/>
  <c r="AT18" i="100" s="1"/>
  <c r="AJ11" i="100"/>
  <c r="AK11" i="100"/>
  <c r="AT11" i="100" s="1"/>
  <c r="AJ7" i="100"/>
  <c r="AK7" i="100"/>
  <c r="AT7" i="100" s="1"/>
  <c r="AK76" i="51"/>
  <c r="AT76" i="51" s="1"/>
  <c r="AK39" i="51"/>
  <c r="AT39" i="51" s="1"/>
  <c r="AK32" i="51"/>
  <c r="AT32" i="51" s="1"/>
  <c r="AJ18" i="51"/>
  <c r="AK18" i="51"/>
  <c r="AT18" i="51" s="1"/>
  <c r="AX77" i="51"/>
  <c r="S77" i="51" s="1"/>
  <c r="AC77" i="51" s="1"/>
  <c r="AB78" i="51" s="1"/>
  <c r="AX71" i="51"/>
  <c r="S71" i="51" s="1"/>
  <c r="AC71" i="51" s="1"/>
  <c r="AB72" i="51" s="1"/>
  <c r="AX73" i="51"/>
  <c r="S73" i="51" s="1"/>
  <c r="AC73" i="51" s="1"/>
  <c r="AB74" i="51" s="1"/>
  <c r="AJ67" i="104"/>
  <c r="AK67" i="104"/>
  <c r="AT67" i="104" s="1"/>
  <c r="AK62" i="104"/>
  <c r="AT62" i="104" s="1"/>
  <c r="AJ37" i="104"/>
  <c r="AK37" i="104"/>
  <c r="AT37" i="104" s="1"/>
  <c r="AJ23" i="104"/>
  <c r="AK23" i="104"/>
  <c r="AT23" i="104" s="1"/>
  <c r="AJ18" i="104"/>
  <c r="AK18" i="104"/>
  <c r="AT18" i="104" s="1"/>
  <c r="AK13" i="104"/>
  <c r="AT13" i="104" s="1"/>
  <c r="AK61" i="92"/>
  <c r="AT61" i="92" s="1"/>
  <c r="AX27" i="92"/>
  <c r="S27" i="92" s="1"/>
  <c r="AC27" i="92" s="1"/>
  <c r="AB28" i="92" s="1"/>
  <c r="AL26" i="44"/>
  <c r="AU26" i="44" s="1"/>
  <c r="AS26" i="44"/>
  <c r="AL24" i="44"/>
  <c r="AU24" i="44" s="1"/>
  <c r="AS24" i="44"/>
  <c r="AK73" i="88"/>
  <c r="AT73" i="88" s="1"/>
  <c r="AL22" i="44"/>
  <c r="AU22" i="44" s="1"/>
  <c r="AS22" i="44"/>
  <c r="AL54" i="44"/>
  <c r="AU54" i="44" s="1"/>
  <c r="AS54" i="44"/>
  <c r="AK43" i="20"/>
  <c r="AT43" i="20" s="1"/>
  <c r="AJ56" i="100"/>
  <c r="AK56" i="100"/>
  <c r="AT56" i="100" s="1"/>
  <c r="AK45" i="51"/>
  <c r="AT45" i="51" s="1"/>
  <c r="AX70" i="92"/>
  <c r="S70" i="92" s="1"/>
  <c r="AC70" i="92" s="1"/>
  <c r="AB71" i="92" s="1"/>
  <c r="AX48" i="92"/>
  <c r="S48" i="92" s="1"/>
  <c r="AC48" i="92" s="1"/>
  <c r="AB49" i="92" s="1"/>
  <c r="AX25" i="92"/>
  <c r="S25" i="92" s="1"/>
  <c r="AC25" i="92" s="1"/>
  <c r="AB26" i="92" s="1"/>
  <c r="AX3" i="92"/>
  <c r="S3" i="92" s="1"/>
  <c r="AC3" i="92" s="1"/>
  <c r="AX68" i="92"/>
  <c r="S68" i="92" s="1"/>
  <c r="AC68" i="92" s="1"/>
  <c r="AB69" i="92" s="1"/>
  <c r="AX64" i="92"/>
  <c r="S64" i="92" s="1"/>
  <c r="AC64" i="92" s="1"/>
  <c r="AB65" i="92" s="1"/>
  <c r="AX55" i="92"/>
  <c r="S55" i="92" s="1"/>
  <c r="AC55" i="92" s="1"/>
  <c r="AB56" i="92" s="1"/>
  <c r="AX45" i="92"/>
  <c r="S45" i="92" s="1"/>
  <c r="AC45" i="92" s="1"/>
  <c r="AB46" i="92" s="1"/>
  <c r="AX38" i="92"/>
  <c r="S38" i="92" s="1"/>
  <c r="AC38" i="92" s="1"/>
  <c r="AB39" i="92" s="1"/>
  <c r="AX29" i="92"/>
  <c r="S29" i="92" s="1"/>
  <c r="AC29" i="92" s="1"/>
  <c r="AB30" i="92" s="1"/>
  <c r="AX22" i="92"/>
  <c r="S22" i="92" s="1"/>
  <c r="AC22" i="92" s="1"/>
  <c r="AB23" i="92" s="1"/>
  <c r="AX5" i="92"/>
  <c r="S5" i="92" s="1"/>
  <c r="AC5" i="92" s="1"/>
  <c r="AB6" i="92" s="1"/>
  <c r="AX14" i="92"/>
  <c r="S14" i="92" s="1"/>
  <c r="AC14" i="92" s="1"/>
  <c r="AB15" i="92" s="1"/>
  <c r="AS19" i="44"/>
  <c r="AL19" i="44"/>
  <c r="AU19" i="44" s="1"/>
  <c r="AS51" i="44"/>
  <c r="AL51" i="44"/>
  <c r="AU51" i="44" s="1"/>
  <c r="AQ80" i="82"/>
  <c r="AR80" i="82"/>
  <c r="AO80" i="82"/>
  <c r="AP80" i="82"/>
  <c r="AN80" i="82"/>
  <c r="K81" i="82"/>
  <c r="AL9" i="44"/>
  <c r="AU9" i="44" s="1"/>
  <c r="AS9" i="44"/>
  <c r="AL44" i="44"/>
  <c r="AU44" i="44" s="1"/>
  <c r="AS44" i="44"/>
  <c r="AL74" i="44"/>
  <c r="AU74" i="44" s="1"/>
  <c r="AS74" i="44"/>
  <c r="AL30" i="44"/>
  <c r="AU30" i="44" s="1"/>
  <c r="AS30" i="44"/>
  <c r="AL61" i="44"/>
  <c r="AU61" i="44" s="1"/>
  <c r="AS61" i="44"/>
  <c r="AJ75" i="104"/>
  <c r="AK75" i="104"/>
  <c r="AT75" i="104" s="1"/>
  <c r="AQ80" i="102"/>
  <c r="K81" i="102"/>
  <c r="AP80" i="102"/>
  <c r="AN80" i="102"/>
  <c r="AR80" i="102"/>
  <c r="AO80" i="102"/>
  <c r="AX69" i="88"/>
  <c r="S69" i="88" s="1"/>
  <c r="AC69" i="88" s="1"/>
  <c r="AB70" i="88" s="1"/>
  <c r="AX63" i="88"/>
  <c r="S63" i="88" s="1"/>
  <c r="AC63" i="88" s="1"/>
  <c r="AB64" i="88" s="1"/>
  <c r="AX53" i="88"/>
  <c r="S53" i="88" s="1"/>
  <c r="AC53" i="88" s="1"/>
  <c r="AB54" i="88" s="1"/>
  <c r="AX45" i="88"/>
  <c r="S45" i="88" s="1"/>
  <c r="AC45" i="88" s="1"/>
  <c r="AB46" i="88" s="1"/>
  <c r="AX37" i="88"/>
  <c r="S37" i="88" s="1"/>
  <c r="AC37" i="88" s="1"/>
  <c r="AB38" i="88" s="1"/>
  <c r="AX34" i="88"/>
  <c r="S34" i="88" s="1"/>
  <c r="AC34" i="88" s="1"/>
  <c r="AB35" i="88" s="1"/>
  <c r="AX21" i="88"/>
  <c r="S21" i="88" s="1"/>
  <c r="AC21" i="88" s="1"/>
  <c r="AB22" i="88" s="1"/>
  <c r="AX9" i="88"/>
  <c r="S9" i="88" s="1"/>
  <c r="AC9" i="88" s="1"/>
  <c r="AB10" i="88" s="1"/>
  <c r="AX7" i="88"/>
  <c r="S7" i="88" s="1"/>
  <c r="AC7" i="88" s="1"/>
  <c r="AB8" i="88" s="1"/>
  <c r="AJ7" i="44"/>
  <c r="AS48" i="44"/>
  <c r="AL48" i="44"/>
  <c r="AU48" i="44" s="1"/>
  <c r="AP79" i="43"/>
  <c r="AN79" i="43"/>
  <c r="AQ79" i="43"/>
  <c r="K80" i="43"/>
  <c r="AR79" i="43"/>
  <c r="AO79" i="43"/>
  <c r="AJ68" i="20"/>
  <c r="AK68" i="20"/>
  <c r="AT68" i="20" s="1"/>
  <c r="AJ55" i="20"/>
  <c r="AK55" i="20"/>
  <c r="AT55" i="20" s="1"/>
  <c r="AK38" i="20"/>
  <c r="AT38" i="20" s="1"/>
  <c r="AK30" i="20"/>
  <c r="AT30" i="20" s="1"/>
  <c r="AK23" i="20"/>
  <c r="AT23" i="20" s="1"/>
  <c r="AK8" i="20"/>
  <c r="AT8" i="20" s="1"/>
  <c r="K81" i="18"/>
  <c r="AR80" i="18"/>
  <c r="AP80" i="18"/>
  <c r="AO80" i="18"/>
  <c r="AN80" i="18"/>
  <c r="AQ80" i="18"/>
  <c r="AK78" i="84"/>
  <c r="AT78" i="84" s="1"/>
  <c r="AJ67" i="84"/>
  <c r="AX56" i="84"/>
  <c r="S56" i="84" s="1"/>
  <c r="AC56" i="84" s="1"/>
  <c r="AB57" i="84" s="1"/>
  <c r="AX49" i="84"/>
  <c r="S49" i="84" s="1"/>
  <c r="AC49" i="84" s="1"/>
  <c r="AB50" i="84" s="1"/>
  <c r="AX41" i="84"/>
  <c r="S41" i="84" s="1"/>
  <c r="AC41" i="84" s="1"/>
  <c r="AB42" i="84" s="1"/>
  <c r="AX32" i="84"/>
  <c r="S32" i="84" s="1"/>
  <c r="AC32" i="84" s="1"/>
  <c r="AB33" i="84" s="1"/>
  <c r="AX23" i="84"/>
  <c r="S23" i="84" s="1"/>
  <c r="AC23" i="84" s="1"/>
  <c r="AB24" i="84" s="1"/>
  <c r="AX17" i="84"/>
  <c r="S17" i="84" s="1"/>
  <c r="AC17" i="84" s="1"/>
  <c r="AB18" i="84" s="1"/>
  <c r="AX68" i="96"/>
  <c r="S68" i="96" s="1"/>
  <c r="AC68" i="96" s="1"/>
  <c r="AB69" i="96" s="1"/>
  <c r="AX58" i="96"/>
  <c r="S58" i="96" s="1"/>
  <c r="AC58" i="96" s="1"/>
  <c r="AB59" i="96" s="1"/>
  <c r="AX55" i="96"/>
  <c r="S55" i="96" s="1"/>
  <c r="AC55" i="96" s="1"/>
  <c r="AB56" i="96" s="1"/>
  <c r="AX45" i="96"/>
  <c r="S45" i="96" s="1"/>
  <c r="AC45" i="96" s="1"/>
  <c r="AB46" i="96" s="1"/>
  <c r="AX37" i="96"/>
  <c r="S37" i="96" s="1"/>
  <c r="AC37" i="96" s="1"/>
  <c r="AB38" i="96" s="1"/>
  <c r="AX30" i="96"/>
  <c r="S30" i="96" s="1"/>
  <c r="AC30" i="96" s="1"/>
  <c r="AB31" i="96" s="1"/>
  <c r="AX20" i="96"/>
  <c r="S20" i="96" s="1"/>
  <c r="AC20" i="96" s="1"/>
  <c r="AB21" i="96" s="1"/>
  <c r="AX12" i="96"/>
  <c r="S12" i="96" s="1"/>
  <c r="AC12" i="96" s="1"/>
  <c r="AB13" i="96" s="1"/>
  <c r="AX7" i="96"/>
  <c r="S7" i="96" s="1"/>
  <c r="AC7" i="96" s="1"/>
  <c r="AB8" i="96" s="1"/>
  <c r="K81" i="95"/>
  <c r="AR80" i="95"/>
  <c r="AO80" i="95"/>
  <c r="AN80" i="95"/>
  <c r="AP80" i="95"/>
  <c r="AQ80" i="95"/>
  <c r="AJ76" i="13"/>
  <c r="AK76" i="13"/>
  <c r="AT76" i="13" s="1"/>
  <c r="AK66" i="13"/>
  <c r="AT66" i="13" s="1"/>
  <c r="AJ56" i="13"/>
  <c r="AK56" i="13"/>
  <c r="AT56" i="13" s="1"/>
  <c r="AJ49" i="13"/>
  <c r="AK49" i="13"/>
  <c r="AT49" i="13" s="1"/>
  <c r="AK41" i="13"/>
  <c r="AT41" i="13" s="1"/>
  <c r="AK31" i="13"/>
  <c r="AT31" i="13" s="1"/>
  <c r="AJ26" i="13"/>
  <c r="AK26" i="13"/>
  <c r="AT26" i="13" s="1"/>
  <c r="AK19" i="13"/>
  <c r="AT19" i="13" s="1"/>
  <c r="AX6" i="13"/>
  <c r="S6" i="13" s="1"/>
  <c r="AC6" i="13" s="1"/>
  <c r="AB7" i="13" s="1"/>
  <c r="AL16" i="44"/>
  <c r="AU16" i="44" s="1"/>
  <c r="AS16" i="44"/>
  <c r="AS49" i="44"/>
  <c r="AK77" i="100"/>
  <c r="AT77" i="100" s="1"/>
  <c r="AJ64" i="100"/>
  <c r="AK64" i="100"/>
  <c r="AT64" i="100" s="1"/>
  <c r="AJ60" i="100"/>
  <c r="AJ53" i="100"/>
  <c r="AK53" i="100"/>
  <c r="AT53" i="100" s="1"/>
  <c r="AK35" i="100"/>
  <c r="AT35" i="100" s="1"/>
  <c r="AK27" i="100"/>
  <c r="AT27" i="100" s="1"/>
  <c r="AJ20" i="100"/>
  <c r="AK20" i="100"/>
  <c r="AT20" i="100" s="1"/>
  <c r="AX15" i="100"/>
  <c r="S15" i="100" s="1"/>
  <c r="AC15" i="100" s="1"/>
  <c r="AB16" i="100" s="1"/>
  <c r="AX9" i="100"/>
  <c r="S9" i="100" s="1"/>
  <c r="AC9" i="100" s="1"/>
  <c r="AB10" i="100" s="1"/>
  <c r="AX72" i="51"/>
  <c r="S72" i="51" s="1"/>
  <c r="AC72" i="51" s="1"/>
  <c r="AB73" i="51" s="1"/>
  <c r="AX63" i="51"/>
  <c r="S63" i="51" s="1"/>
  <c r="AC63" i="51" s="1"/>
  <c r="AB64" i="51" s="1"/>
  <c r="AX54" i="51"/>
  <c r="S54" i="51" s="1"/>
  <c r="AC54" i="51" s="1"/>
  <c r="AB55" i="51" s="1"/>
  <c r="AX45" i="51"/>
  <c r="S45" i="51" s="1"/>
  <c r="AC45" i="51" s="1"/>
  <c r="AB46" i="51" s="1"/>
  <c r="AX41" i="51"/>
  <c r="S41" i="51" s="1"/>
  <c r="AC41" i="51" s="1"/>
  <c r="AB42" i="51" s="1"/>
  <c r="AX35" i="51"/>
  <c r="S35" i="51" s="1"/>
  <c r="AC35" i="51" s="1"/>
  <c r="AB36" i="51" s="1"/>
  <c r="AX24" i="51"/>
  <c r="S24" i="51" s="1"/>
  <c r="AC24" i="51" s="1"/>
  <c r="AB25" i="51" s="1"/>
  <c r="AX14" i="51"/>
  <c r="S14" i="51" s="1"/>
  <c r="AC14" i="51" s="1"/>
  <c r="AB15" i="51" s="1"/>
  <c r="AX5" i="51"/>
  <c r="S5" i="51" s="1"/>
  <c r="AC5" i="51" s="1"/>
  <c r="AB6" i="51" s="1"/>
  <c r="AK68" i="104"/>
  <c r="AT68" i="104" s="1"/>
  <c r="AJ59" i="104"/>
  <c r="AK59" i="104"/>
  <c r="AT59" i="104" s="1"/>
  <c r="AK52" i="104"/>
  <c r="AT52" i="104" s="1"/>
  <c r="AJ41" i="104"/>
  <c r="AK41" i="104"/>
  <c r="AT41" i="104" s="1"/>
  <c r="AJ34" i="104"/>
  <c r="AK34" i="104"/>
  <c r="AT34" i="104" s="1"/>
  <c r="AJ28" i="104"/>
  <c r="AK28" i="104"/>
  <c r="AT28" i="104" s="1"/>
  <c r="AK20" i="104"/>
  <c r="AT20" i="104" s="1"/>
  <c r="AX77" i="104"/>
  <c r="S77" i="104" s="1"/>
  <c r="AC77" i="104" s="1"/>
  <c r="AB78" i="104" s="1"/>
  <c r="AX78" i="104"/>
  <c r="S78" i="104" s="1"/>
  <c r="AC78" i="104" s="1"/>
  <c r="AB79" i="104" s="1"/>
  <c r="AX76" i="104"/>
  <c r="S76" i="104" s="1"/>
  <c r="AC76" i="104" s="1"/>
  <c r="AB77" i="104" s="1"/>
  <c r="AX72" i="104"/>
  <c r="S72" i="104" s="1"/>
  <c r="AC72" i="104" s="1"/>
  <c r="AB73" i="104" s="1"/>
  <c r="AL70" i="44"/>
  <c r="AU70" i="44" s="1"/>
  <c r="AS70" i="44"/>
  <c r="AL59" i="44"/>
  <c r="AU59" i="44" s="1"/>
  <c r="AS59" i="44"/>
  <c r="AK72" i="104"/>
  <c r="AT72" i="104" s="1"/>
  <c r="AL52" i="44"/>
  <c r="AU52" i="44" s="1"/>
  <c r="AS52" i="44"/>
  <c r="AJ68" i="88"/>
  <c r="AK68" i="88"/>
  <c r="AT68" i="88" s="1"/>
  <c r="AK14" i="88"/>
  <c r="AT14" i="88" s="1"/>
  <c r="AJ78" i="20"/>
  <c r="AK78" i="20"/>
  <c r="AT78" i="20" s="1"/>
  <c r="AJ35" i="20"/>
  <c r="AK35" i="20"/>
  <c r="AT35" i="20" s="1"/>
  <c r="AJ79" i="96"/>
  <c r="AK79" i="96"/>
  <c r="AT79" i="96" s="1"/>
  <c r="AJ22" i="84"/>
  <c r="AK22" i="84"/>
  <c r="AT22" i="84" s="1"/>
  <c r="AK67" i="96"/>
  <c r="AT67" i="96" s="1"/>
  <c r="AX8" i="96"/>
  <c r="S8" i="96" s="1"/>
  <c r="AC8" i="96" s="1"/>
  <c r="AB9" i="96" s="1"/>
  <c r="AK33" i="13"/>
  <c r="AT33" i="13" s="1"/>
  <c r="AJ41" i="100"/>
  <c r="AK41" i="100"/>
  <c r="AT41" i="100" s="1"/>
  <c r="AJ70" i="51"/>
  <c r="AK70" i="51"/>
  <c r="AT70" i="51" s="1"/>
  <c r="AJ53" i="51"/>
  <c r="AK53" i="51"/>
  <c r="AT53" i="51" s="1"/>
  <c r="AJ36" i="104"/>
  <c r="AK36" i="104"/>
  <c r="AT36" i="104" s="1"/>
  <c r="AX72" i="92"/>
  <c r="S72" i="92" s="1"/>
  <c r="AC72" i="92" s="1"/>
  <c r="AB73" i="92" s="1"/>
  <c r="AX61" i="92"/>
  <c r="S61" i="92" s="1"/>
  <c r="AC61" i="92" s="1"/>
  <c r="AB62" i="92" s="1"/>
  <c r="AX40" i="92"/>
  <c r="S40" i="92" s="1"/>
  <c r="AC40" i="92" s="1"/>
  <c r="AB41" i="92" s="1"/>
  <c r="AX69" i="92"/>
  <c r="S69" i="92" s="1"/>
  <c r="AC69" i="92" s="1"/>
  <c r="AB70" i="92" s="1"/>
  <c r="AX59" i="92"/>
  <c r="S59" i="92" s="1"/>
  <c r="AC59" i="92" s="1"/>
  <c r="AB60" i="92" s="1"/>
  <c r="AX51" i="92"/>
  <c r="S51" i="92" s="1"/>
  <c r="AC51" i="92" s="1"/>
  <c r="AB52" i="92" s="1"/>
  <c r="AX44" i="92"/>
  <c r="S44" i="92" s="1"/>
  <c r="AC44" i="92" s="1"/>
  <c r="AB45" i="92" s="1"/>
  <c r="AX35" i="92"/>
  <c r="S35" i="92" s="1"/>
  <c r="AC35" i="92" s="1"/>
  <c r="AB36" i="92" s="1"/>
  <c r="AX28" i="92"/>
  <c r="S28" i="92" s="1"/>
  <c r="AC28" i="92" s="1"/>
  <c r="AB29" i="92" s="1"/>
  <c r="AX20" i="92"/>
  <c r="S20" i="92" s="1"/>
  <c r="AC20" i="92" s="1"/>
  <c r="AB21" i="92" s="1"/>
  <c r="AX8" i="92"/>
  <c r="S8" i="92" s="1"/>
  <c r="AC8" i="92" s="1"/>
  <c r="AB9" i="92" s="1"/>
  <c r="AX4" i="92"/>
  <c r="S4" i="92" s="1"/>
  <c r="AC4" i="92" s="1"/>
  <c r="AB5" i="92" s="1"/>
  <c r="AX76" i="88"/>
  <c r="S76" i="88" s="1"/>
  <c r="AC76" i="88" s="1"/>
  <c r="AB77" i="88" s="1"/>
  <c r="AP79" i="42"/>
  <c r="AO79" i="42"/>
  <c r="K80" i="42"/>
  <c r="AR79" i="42"/>
  <c r="AN79" i="42"/>
  <c r="AQ79" i="42"/>
  <c r="AL58" i="44"/>
  <c r="AU58" i="44" s="1"/>
  <c r="AS58" i="44"/>
  <c r="K81" i="83"/>
  <c r="AQ80" i="83"/>
  <c r="AR80" i="83"/>
  <c r="AP80" i="83"/>
  <c r="AN80" i="83"/>
  <c r="AO80" i="83"/>
  <c r="AL5" i="44"/>
  <c r="AU5" i="44" s="1"/>
  <c r="AS5" i="44"/>
  <c r="AS46" i="44"/>
  <c r="AL46" i="44"/>
  <c r="AU46" i="44" s="1"/>
  <c r="AS78" i="44"/>
  <c r="AL78" i="44"/>
  <c r="AU78" i="44" s="1"/>
  <c r="AS66" i="44"/>
  <c r="AL66" i="44"/>
  <c r="AU66" i="44" s="1"/>
  <c r="AX77" i="45"/>
  <c r="S77" i="45" s="1"/>
  <c r="AC77" i="45" s="1"/>
  <c r="AB78" i="45" s="1"/>
  <c r="AQ79" i="54"/>
  <c r="AQ81" i="54" s="1"/>
  <c r="AN79" i="54"/>
  <c r="AN81" i="54" s="1"/>
  <c r="AO79" i="54"/>
  <c r="AO81" i="54" s="1"/>
  <c r="AR79" i="54"/>
  <c r="AR81" i="54" s="1"/>
  <c r="AP79" i="54"/>
  <c r="AP81" i="54" s="1"/>
  <c r="AZ3" i="54"/>
  <c r="AX3" i="54" s="1"/>
  <c r="S3" i="54" s="1"/>
  <c r="AC3" i="54" s="1"/>
  <c r="AX70" i="88"/>
  <c r="S70" i="88" s="1"/>
  <c r="AC70" i="88" s="1"/>
  <c r="AB71" i="88" s="1"/>
  <c r="AX60" i="88"/>
  <c r="S60" i="88" s="1"/>
  <c r="AC60" i="88" s="1"/>
  <c r="AB61" i="88" s="1"/>
  <c r="AX55" i="88"/>
  <c r="S55" i="88" s="1"/>
  <c r="AC55" i="88" s="1"/>
  <c r="AB56" i="88" s="1"/>
  <c r="AX46" i="88"/>
  <c r="S46" i="88" s="1"/>
  <c r="AC46" i="88" s="1"/>
  <c r="AB47" i="88" s="1"/>
  <c r="AX38" i="88"/>
  <c r="S38" i="88" s="1"/>
  <c r="AC38" i="88" s="1"/>
  <c r="AB39" i="88" s="1"/>
  <c r="AX27" i="88"/>
  <c r="S27" i="88" s="1"/>
  <c r="AC27" i="88" s="1"/>
  <c r="AB28" i="88" s="1"/>
  <c r="AX23" i="88"/>
  <c r="S23" i="88" s="1"/>
  <c r="AC23" i="88" s="1"/>
  <c r="AB24" i="88" s="1"/>
  <c r="AX15" i="88"/>
  <c r="S15" i="88" s="1"/>
  <c r="AC15" i="88" s="1"/>
  <c r="AB16" i="88" s="1"/>
  <c r="AX3" i="88"/>
  <c r="S3" i="88" s="1"/>
  <c r="AC3" i="88" s="1"/>
  <c r="AJ74" i="20"/>
  <c r="AK74" i="20"/>
  <c r="AT74" i="20" s="1"/>
  <c r="AK61" i="20"/>
  <c r="AT61" i="20" s="1"/>
  <c r="AJ52" i="20"/>
  <c r="AK52" i="20"/>
  <c r="AT52" i="20" s="1"/>
  <c r="AJ44" i="20"/>
  <c r="AK44" i="20"/>
  <c r="AT44" i="20" s="1"/>
  <c r="AJ37" i="20"/>
  <c r="AK37" i="20"/>
  <c r="AT37" i="20" s="1"/>
  <c r="AJ29" i="20"/>
  <c r="AK29" i="20"/>
  <c r="AT29" i="20" s="1"/>
  <c r="AJ10" i="20"/>
  <c r="AK10" i="20"/>
  <c r="AT10" i="20" s="1"/>
  <c r="AJ14" i="20"/>
  <c r="AK14" i="20"/>
  <c r="AT14" i="20" s="1"/>
  <c r="AS23" i="44"/>
  <c r="AL23" i="44"/>
  <c r="AU23" i="44" s="1"/>
  <c r="AQ80" i="48"/>
  <c r="K81" i="48"/>
  <c r="AR80" i="48"/>
  <c r="AN80" i="48"/>
  <c r="AO80" i="48"/>
  <c r="AP80" i="48"/>
  <c r="AJ73" i="84"/>
  <c r="AK73" i="84"/>
  <c r="AT73" i="84" s="1"/>
  <c r="AJ64" i="84"/>
  <c r="AK64" i="84"/>
  <c r="AT64" i="84" s="1"/>
  <c r="AJ59" i="84"/>
  <c r="AK59" i="84"/>
  <c r="AT59" i="84" s="1"/>
  <c r="AK49" i="84"/>
  <c r="AT49" i="84" s="1"/>
  <c r="AK41" i="84"/>
  <c r="AT41" i="84" s="1"/>
  <c r="AK34" i="84"/>
  <c r="AT34" i="84" s="1"/>
  <c r="AK26" i="84"/>
  <c r="AT26" i="84" s="1"/>
  <c r="AJ17" i="84"/>
  <c r="AK17" i="84"/>
  <c r="AT17" i="84" s="1"/>
  <c r="AX67" i="96"/>
  <c r="S67" i="96" s="1"/>
  <c r="AC67" i="96" s="1"/>
  <c r="AB68" i="96" s="1"/>
  <c r="AX60" i="96"/>
  <c r="S60" i="96" s="1"/>
  <c r="AC60" i="96" s="1"/>
  <c r="AB61" i="96" s="1"/>
  <c r="AX51" i="96"/>
  <c r="S51" i="96" s="1"/>
  <c r="AC51" i="96" s="1"/>
  <c r="AB52" i="96" s="1"/>
  <c r="AX42" i="96"/>
  <c r="S42" i="96" s="1"/>
  <c r="AC42" i="96" s="1"/>
  <c r="AB43" i="96" s="1"/>
  <c r="AX34" i="96"/>
  <c r="S34" i="96" s="1"/>
  <c r="AC34" i="96" s="1"/>
  <c r="AB35" i="96" s="1"/>
  <c r="AX25" i="96"/>
  <c r="S25" i="96" s="1"/>
  <c r="AC25" i="96" s="1"/>
  <c r="AB26" i="96" s="1"/>
  <c r="AX19" i="96"/>
  <c r="S19" i="96" s="1"/>
  <c r="AC19" i="96" s="1"/>
  <c r="AB20" i="96" s="1"/>
  <c r="AX11" i="96"/>
  <c r="S11" i="96" s="1"/>
  <c r="AC11" i="96" s="1"/>
  <c r="AB12" i="96" s="1"/>
  <c r="AX9" i="96"/>
  <c r="S9" i="96" s="1"/>
  <c r="AC9" i="96" s="1"/>
  <c r="AB10" i="96" s="1"/>
  <c r="AJ75" i="13"/>
  <c r="AK75" i="13"/>
  <c r="AT75" i="13" s="1"/>
  <c r="AJ64" i="13"/>
  <c r="AK64" i="13"/>
  <c r="AT64" i="13" s="1"/>
  <c r="AJ59" i="13"/>
  <c r="AK59" i="13"/>
  <c r="AT59" i="13" s="1"/>
  <c r="AJ53" i="13"/>
  <c r="AK53" i="13"/>
  <c r="AT53" i="13" s="1"/>
  <c r="AJ25" i="13"/>
  <c r="AK25" i="13"/>
  <c r="AT25" i="13" s="1"/>
  <c r="AJ69" i="100"/>
  <c r="AK69" i="100"/>
  <c r="AT69" i="100" s="1"/>
  <c r="AJ58" i="100"/>
  <c r="AK58" i="100"/>
  <c r="AT58" i="100" s="1"/>
  <c r="AK48" i="100"/>
  <c r="AT48" i="100" s="1"/>
  <c r="AJ42" i="100"/>
  <c r="AK42" i="100"/>
  <c r="AT42" i="100" s="1"/>
  <c r="AJ33" i="100"/>
  <c r="AK33" i="100"/>
  <c r="AT33" i="100" s="1"/>
  <c r="AK29" i="100"/>
  <c r="AT29" i="100" s="1"/>
  <c r="AJ17" i="100"/>
  <c r="AK17" i="100"/>
  <c r="AT17" i="100" s="1"/>
  <c r="AJ69" i="51"/>
  <c r="AK69" i="51"/>
  <c r="AT69" i="51" s="1"/>
  <c r="AK63" i="51"/>
  <c r="AT63" i="51" s="1"/>
  <c r="AK54" i="51"/>
  <c r="AT54" i="51" s="1"/>
  <c r="AK49" i="51"/>
  <c r="AT49" i="51" s="1"/>
  <c r="AJ38" i="51"/>
  <c r="AK38" i="51"/>
  <c r="AT38" i="51" s="1"/>
  <c r="AJ30" i="51"/>
  <c r="AK30" i="51"/>
  <c r="AT30" i="51" s="1"/>
  <c r="AK22" i="51"/>
  <c r="AT22" i="51" s="1"/>
  <c r="AJ12" i="51"/>
  <c r="AK12" i="51"/>
  <c r="AT12" i="51" s="1"/>
  <c r="AK7" i="51"/>
  <c r="AT7" i="51" s="1"/>
  <c r="AJ58" i="104"/>
  <c r="AK58" i="104"/>
  <c r="AT58" i="104" s="1"/>
  <c r="AK51" i="104"/>
  <c r="AT51" i="104" s="1"/>
  <c r="AK43" i="104"/>
  <c r="AT43" i="104" s="1"/>
  <c r="AJ35" i="104"/>
  <c r="AK35" i="104"/>
  <c r="AT35" i="104" s="1"/>
  <c r="AJ25" i="104"/>
  <c r="AK25" i="104"/>
  <c r="AT25" i="104" s="1"/>
  <c r="AJ19" i="104"/>
  <c r="AK19" i="104"/>
  <c r="AT19" i="104" s="1"/>
  <c r="AJ12" i="104"/>
  <c r="AK12" i="104"/>
  <c r="AT12" i="104" s="1"/>
  <c r="AJ5" i="104"/>
  <c r="AK5" i="104"/>
  <c r="AT5" i="104" s="1"/>
  <c r="AK22" i="100" l="1"/>
  <c r="AT22" i="100" s="1"/>
  <c r="AJ68" i="84"/>
  <c r="AJ30" i="100"/>
  <c r="AJ65" i="20"/>
  <c r="AK28" i="100"/>
  <c r="AT28" i="100" s="1"/>
  <c r="AK69" i="84"/>
  <c r="AT69" i="84" s="1"/>
  <c r="AK57" i="104"/>
  <c r="AT57" i="104" s="1"/>
  <c r="AK67" i="13"/>
  <c r="AT67" i="13" s="1"/>
  <c r="AK72" i="84"/>
  <c r="AT72" i="84" s="1"/>
  <c r="AK48" i="13"/>
  <c r="AT48" i="13" s="1"/>
  <c r="AJ26" i="84"/>
  <c r="AJ34" i="13"/>
  <c r="AL56" i="44"/>
  <c r="AU56" i="44" s="1"/>
  <c r="AK22" i="20"/>
  <c r="AT22" i="20" s="1"/>
  <c r="AS6" i="44"/>
  <c r="AJ27" i="100"/>
  <c r="AS27" i="100" s="1"/>
  <c r="AK27" i="104"/>
  <c r="AT27" i="104" s="1"/>
  <c r="AK50" i="100"/>
  <c r="AT50" i="100" s="1"/>
  <c r="AJ21" i="20"/>
  <c r="AJ20" i="104"/>
  <c r="AJ8" i="13"/>
  <c r="AK42" i="13"/>
  <c r="AT42" i="13" s="1"/>
  <c r="AJ34" i="84"/>
  <c r="AK62" i="20"/>
  <c r="AT62" i="20" s="1"/>
  <c r="AK45" i="104"/>
  <c r="AT45" i="104" s="1"/>
  <c r="AJ39" i="13"/>
  <c r="AJ26" i="104"/>
  <c r="AJ33" i="13"/>
  <c r="AK46" i="100"/>
  <c r="AT46" i="100" s="1"/>
  <c r="AJ31" i="13"/>
  <c r="AJ66" i="13"/>
  <c r="AJ21" i="100"/>
  <c r="AJ37" i="13"/>
  <c r="AJ45" i="100"/>
  <c r="AJ22" i="13"/>
  <c r="AK19" i="20"/>
  <c r="AT19" i="20" s="1"/>
  <c r="AJ67" i="100"/>
  <c r="AJ66" i="104"/>
  <c r="AK19" i="100"/>
  <c r="AT19" i="100" s="1"/>
  <c r="AJ61" i="20"/>
  <c r="AS61" i="20" s="1"/>
  <c r="AJ18" i="100"/>
  <c r="AJ15" i="104"/>
  <c r="AK24" i="20"/>
  <c r="AT24" i="20" s="1"/>
  <c r="AL40" i="44"/>
  <c r="AU40" i="44" s="1"/>
  <c r="AJ56" i="104"/>
  <c r="AJ18" i="20"/>
  <c r="AK17" i="13"/>
  <c r="AT17" i="13" s="1"/>
  <c r="AJ48" i="100"/>
  <c r="AS48" i="100" s="1"/>
  <c r="AJ41" i="13"/>
  <c r="AJ23" i="20"/>
  <c r="AJ77" i="96"/>
  <c r="AJ10" i="104"/>
  <c r="AJ65" i="104"/>
  <c r="AJ52" i="13"/>
  <c r="AJ7" i="51"/>
  <c r="AJ27" i="96"/>
  <c r="AL27" i="96" s="1"/>
  <c r="AU27" i="96" s="1"/>
  <c r="AJ22" i="104"/>
  <c r="AJ38" i="100"/>
  <c r="AJ31" i="51"/>
  <c r="AJ48" i="104"/>
  <c r="AJ50" i="20"/>
  <c r="AJ47" i="13"/>
  <c r="AJ71" i="84"/>
  <c r="AK31" i="51"/>
  <c r="AT31" i="51" s="1"/>
  <c r="AJ37" i="100"/>
  <c r="AJ50" i="13"/>
  <c r="AK34" i="100"/>
  <c r="AT34" i="100" s="1"/>
  <c r="AJ58" i="20"/>
  <c r="AL33" i="44"/>
  <c r="AU33" i="44" s="1"/>
  <c r="AJ39" i="51"/>
  <c r="AJ32" i="20"/>
  <c r="AJ49" i="20"/>
  <c r="AS49" i="20" s="1"/>
  <c r="AL34" i="44"/>
  <c r="AU34" i="44" s="1"/>
  <c r="AJ76" i="51"/>
  <c r="AK10" i="104"/>
  <c r="AT10" i="104" s="1"/>
  <c r="AJ57" i="20"/>
  <c r="AJ64" i="104"/>
  <c r="AL64" i="104" s="1"/>
  <c r="AU64" i="104" s="1"/>
  <c r="AK69" i="13"/>
  <c r="AT69" i="13" s="1"/>
  <c r="AK57" i="13"/>
  <c r="AT57" i="13" s="1"/>
  <c r="AJ52" i="104"/>
  <c r="AJ30" i="20"/>
  <c r="AK27" i="96"/>
  <c r="AT27" i="96" s="1"/>
  <c r="AK53" i="104"/>
  <c r="AT53" i="104" s="1"/>
  <c r="AJ28" i="20"/>
  <c r="AK47" i="13"/>
  <c r="AT47" i="13" s="1"/>
  <c r="AJ7" i="104"/>
  <c r="AJ58" i="84"/>
  <c r="AK33" i="20"/>
  <c r="AT33" i="20" s="1"/>
  <c r="AX76" i="45"/>
  <c r="S76" i="45" s="1"/>
  <c r="AC76" i="45" s="1"/>
  <c r="AB77" i="45" s="1"/>
  <c r="AK65" i="104"/>
  <c r="AT65" i="104" s="1"/>
  <c r="AK50" i="20"/>
  <c r="AT50" i="20" s="1"/>
  <c r="AK22" i="104"/>
  <c r="AT22" i="104" s="1"/>
  <c r="AK48" i="104"/>
  <c r="AT48" i="104" s="1"/>
  <c r="AB4" i="13"/>
  <c r="AJ46" i="13"/>
  <c r="AK57" i="100"/>
  <c r="AT57" i="100" s="1"/>
  <c r="AJ32" i="13"/>
  <c r="AX73" i="45"/>
  <c r="S73" i="45" s="1"/>
  <c r="AC73" i="45" s="1"/>
  <c r="AB74" i="45" s="1"/>
  <c r="AJ62" i="84"/>
  <c r="AJ40" i="13"/>
  <c r="AJ32" i="100"/>
  <c r="AJ12" i="13"/>
  <c r="AJ67" i="20"/>
  <c r="AJ9" i="104"/>
  <c r="AJ75" i="100"/>
  <c r="AJ48" i="20"/>
  <c r="AJ44" i="104"/>
  <c r="AJ36" i="100"/>
  <c r="AJ27" i="20"/>
  <c r="AS27" i="20" s="1"/>
  <c r="AJ14" i="104"/>
  <c r="AJ31" i="104"/>
  <c r="AJ42" i="20"/>
  <c r="AJ47" i="84"/>
  <c r="AJ77" i="84"/>
  <c r="AJ75" i="84"/>
  <c r="AJ43" i="13"/>
  <c r="AK75" i="100"/>
  <c r="AT75" i="100" s="1"/>
  <c r="AJ39" i="20"/>
  <c r="AL49" i="44"/>
  <c r="AU49" i="44" s="1"/>
  <c r="AJ24" i="13"/>
  <c r="AK30" i="104"/>
  <c r="AT30" i="104" s="1"/>
  <c r="AK71" i="13"/>
  <c r="AT71" i="13" s="1"/>
  <c r="AK69" i="104"/>
  <c r="AT69" i="104" s="1"/>
  <c r="AJ51" i="100"/>
  <c r="AJ29" i="104"/>
  <c r="AL29" i="104" s="1"/>
  <c r="AU29" i="104" s="1"/>
  <c r="AJ63" i="104"/>
  <c r="AJ52" i="100"/>
  <c r="AJ51" i="13"/>
  <c r="AK32" i="100"/>
  <c r="AT32" i="100" s="1"/>
  <c r="AJ43" i="104"/>
  <c r="AJ62" i="104"/>
  <c r="AJ10" i="13"/>
  <c r="AJ74" i="84"/>
  <c r="AS74" i="84" s="1"/>
  <c r="AJ47" i="20"/>
  <c r="AJ66" i="20"/>
  <c r="AK73" i="100"/>
  <c r="AT73" i="100" s="1"/>
  <c r="AK77" i="84"/>
  <c r="AT77" i="84" s="1"/>
  <c r="AJ68" i="104"/>
  <c r="AK75" i="84"/>
  <c r="AT75" i="84" s="1"/>
  <c r="AK47" i="84"/>
  <c r="AT47" i="84" s="1"/>
  <c r="AJ13" i="104"/>
  <c r="AL13" i="104" s="1"/>
  <c r="AU13" i="104" s="1"/>
  <c r="AK36" i="100"/>
  <c r="AT36" i="100" s="1"/>
  <c r="AJ23" i="13"/>
  <c r="AK52" i="13"/>
  <c r="AT52" i="13" s="1"/>
  <c r="AK9" i="20"/>
  <c r="AT9" i="20" s="1"/>
  <c r="AK76" i="20"/>
  <c r="AT76" i="20" s="1"/>
  <c r="AJ41" i="20"/>
  <c r="AJ75" i="20"/>
  <c r="AJ72" i="100"/>
  <c r="AS72" i="100" s="1"/>
  <c r="AK67" i="20"/>
  <c r="AT67" i="20" s="1"/>
  <c r="AK9" i="104"/>
  <c r="AT9" i="104" s="1"/>
  <c r="AJ35" i="100"/>
  <c r="AL35" i="100" s="1"/>
  <c r="AU35" i="100" s="1"/>
  <c r="AJ78" i="84"/>
  <c r="AJ8" i="20"/>
  <c r="AJ38" i="20"/>
  <c r="AJ50" i="104"/>
  <c r="AJ70" i="13"/>
  <c r="AS70" i="13" s="1"/>
  <c r="AJ12" i="20"/>
  <c r="AJ45" i="20"/>
  <c r="AK31" i="104"/>
  <c r="AT31" i="104" s="1"/>
  <c r="AK48" i="20"/>
  <c r="AT48" i="20" s="1"/>
  <c r="AJ76" i="84"/>
  <c r="AJ67" i="92"/>
  <c r="AK12" i="13"/>
  <c r="AT12" i="13" s="1"/>
  <c r="AK71" i="84"/>
  <c r="AT71" i="84" s="1"/>
  <c r="AK42" i="20"/>
  <c r="AT42" i="20" s="1"/>
  <c r="AJ22" i="51"/>
  <c r="AJ19" i="13"/>
  <c r="AK7" i="20"/>
  <c r="AT7" i="20" s="1"/>
  <c r="AK46" i="20"/>
  <c r="AT46" i="20" s="1"/>
  <c r="AK48" i="51"/>
  <c r="AT48" i="51" s="1"/>
  <c r="AJ6" i="20"/>
  <c r="AL41" i="44"/>
  <c r="AU41" i="44" s="1"/>
  <c r="AK43" i="13"/>
  <c r="AT43" i="13" s="1"/>
  <c r="AK18" i="20"/>
  <c r="AT18" i="20" s="1"/>
  <c r="AK44" i="104"/>
  <c r="AT44" i="104" s="1"/>
  <c r="AJ77" i="100"/>
  <c r="AJ74" i="100"/>
  <c r="AK13" i="20"/>
  <c r="AT13" i="20" s="1"/>
  <c r="AK79" i="84"/>
  <c r="AT79" i="84" s="1"/>
  <c r="AK14" i="104"/>
  <c r="AT14" i="104" s="1"/>
  <c r="AL45" i="44"/>
  <c r="AU45" i="44" s="1"/>
  <c r="AJ11" i="13"/>
  <c r="AK27" i="20"/>
  <c r="AT27" i="20" s="1"/>
  <c r="AJ66" i="84"/>
  <c r="AJ72" i="20"/>
  <c r="AJ31" i="100"/>
  <c r="AJ8" i="104"/>
  <c r="AS8" i="104" s="1"/>
  <c r="AJ26" i="20"/>
  <c r="AS26" i="20" s="1"/>
  <c r="AX57" i="54"/>
  <c r="S57" i="54" s="1"/>
  <c r="AC57" i="54" s="1"/>
  <c r="AB58" i="54" s="1"/>
  <c r="AJ49" i="51"/>
  <c r="AJ41" i="84"/>
  <c r="AS41" i="84" s="1"/>
  <c r="AJ31" i="84"/>
  <c r="AJ54" i="51"/>
  <c r="AJ35" i="84"/>
  <c r="AJ63" i="51"/>
  <c r="AJ14" i="13"/>
  <c r="AL14" i="13" s="1"/>
  <c r="AU14" i="13" s="1"/>
  <c r="AJ29" i="88"/>
  <c r="AX60" i="45"/>
  <c r="S60" i="45" s="1"/>
  <c r="AC60" i="45" s="1"/>
  <c r="AB61" i="45" s="1"/>
  <c r="AX34" i="54"/>
  <c r="S34" i="54" s="1"/>
  <c r="AC34" i="54" s="1"/>
  <c r="AB35" i="54" s="1"/>
  <c r="AX33" i="54"/>
  <c r="S33" i="54" s="1"/>
  <c r="AC33" i="54" s="1"/>
  <c r="AB34" i="54" s="1"/>
  <c r="AX69" i="54"/>
  <c r="S69" i="54" s="1"/>
  <c r="AC69" i="54" s="1"/>
  <c r="AB70" i="54" s="1"/>
  <c r="AJ67" i="51"/>
  <c r="AJ27" i="84"/>
  <c r="AX66" i="54"/>
  <c r="S66" i="54" s="1"/>
  <c r="AC66" i="54" s="1"/>
  <c r="AB67" i="54" s="1"/>
  <c r="AK67" i="54" s="1"/>
  <c r="AT67" i="54" s="1"/>
  <c r="AJ14" i="88"/>
  <c r="AJ32" i="51"/>
  <c r="AX59" i="54"/>
  <c r="S59" i="54" s="1"/>
  <c r="AC59" i="54" s="1"/>
  <c r="AB60" i="54" s="1"/>
  <c r="AK60" i="54" s="1"/>
  <c r="AT60" i="54" s="1"/>
  <c r="AX38" i="45"/>
  <c r="S38" i="45" s="1"/>
  <c r="AC38" i="45" s="1"/>
  <c r="AB39" i="45" s="1"/>
  <c r="AX48" i="54"/>
  <c r="S48" i="54" s="1"/>
  <c r="AC48" i="54" s="1"/>
  <c r="AB49" i="54" s="1"/>
  <c r="AX70" i="45"/>
  <c r="S70" i="45" s="1"/>
  <c r="AC70" i="45" s="1"/>
  <c r="AB71" i="45" s="1"/>
  <c r="AX31" i="45"/>
  <c r="S31" i="45" s="1"/>
  <c r="AC31" i="45" s="1"/>
  <c r="AB32" i="45" s="1"/>
  <c r="AX44" i="54"/>
  <c r="S44" i="54" s="1"/>
  <c r="AC44" i="54" s="1"/>
  <c r="AB45" i="54" s="1"/>
  <c r="AX66" i="45"/>
  <c r="S66" i="45" s="1"/>
  <c r="AC66" i="45" s="1"/>
  <c r="AB67" i="45" s="1"/>
  <c r="AX23" i="45"/>
  <c r="S23" i="45" s="1"/>
  <c r="AC23" i="45" s="1"/>
  <c r="AB24" i="45" s="1"/>
  <c r="AX59" i="45"/>
  <c r="S59" i="45" s="1"/>
  <c r="AC59" i="45" s="1"/>
  <c r="AB60" i="45" s="1"/>
  <c r="AX28" i="54"/>
  <c r="S28" i="54" s="1"/>
  <c r="AC28" i="54" s="1"/>
  <c r="AB29" i="54" s="1"/>
  <c r="AX53" i="45"/>
  <c r="S53" i="45" s="1"/>
  <c r="AC53" i="45" s="1"/>
  <c r="AB54" i="45" s="1"/>
  <c r="AX64" i="54"/>
  <c r="S64" i="54" s="1"/>
  <c r="AC64" i="54" s="1"/>
  <c r="AB65" i="54" s="1"/>
  <c r="AX16" i="54"/>
  <c r="S16" i="54" s="1"/>
  <c r="AC16" i="54" s="1"/>
  <c r="AB17" i="54" s="1"/>
  <c r="AX52" i="45"/>
  <c r="S52" i="45" s="1"/>
  <c r="AC52" i="45" s="1"/>
  <c r="AB53" i="45" s="1"/>
  <c r="AJ53" i="45" s="1"/>
  <c r="AX45" i="45"/>
  <c r="S45" i="45" s="1"/>
  <c r="AC45" i="45" s="1"/>
  <c r="AB46" i="45" s="1"/>
  <c r="AX67" i="45"/>
  <c r="S67" i="45" s="1"/>
  <c r="AC67" i="45" s="1"/>
  <c r="AB68" i="45" s="1"/>
  <c r="AX58" i="45"/>
  <c r="S58" i="45" s="1"/>
  <c r="AC58" i="45" s="1"/>
  <c r="AB59" i="45" s="1"/>
  <c r="AX50" i="45"/>
  <c r="S50" i="45" s="1"/>
  <c r="AC50" i="45" s="1"/>
  <c r="AB51" i="45" s="1"/>
  <c r="AX43" i="45"/>
  <c r="S43" i="45" s="1"/>
  <c r="AC43" i="45" s="1"/>
  <c r="AB44" i="45" s="1"/>
  <c r="AX37" i="45"/>
  <c r="S37" i="45" s="1"/>
  <c r="AC37" i="45" s="1"/>
  <c r="AB38" i="45" s="1"/>
  <c r="AX26" i="45"/>
  <c r="S26" i="45" s="1"/>
  <c r="AC26" i="45" s="1"/>
  <c r="AB27" i="45" s="1"/>
  <c r="AX19" i="45"/>
  <c r="S19" i="45" s="1"/>
  <c r="AC19" i="45" s="1"/>
  <c r="AB20" i="45" s="1"/>
  <c r="AX71" i="54"/>
  <c r="S71" i="54" s="1"/>
  <c r="AC71" i="54" s="1"/>
  <c r="AB72" i="54" s="1"/>
  <c r="AX56" i="54"/>
  <c r="S56" i="54" s="1"/>
  <c r="AC56" i="54" s="1"/>
  <c r="AB57" i="54" s="1"/>
  <c r="AX45" i="54"/>
  <c r="S45" i="54" s="1"/>
  <c r="AC45" i="54" s="1"/>
  <c r="AB46" i="54" s="1"/>
  <c r="AX32" i="54"/>
  <c r="S32" i="54" s="1"/>
  <c r="AC32" i="54" s="1"/>
  <c r="AB33" i="54" s="1"/>
  <c r="AX6" i="54"/>
  <c r="S6" i="54" s="1"/>
  <c r="AC6" i="54" s="1"/>
  <c r="AB7" i="54" s="1"/>
  <c r="AX71" i="45"/>
  <c r="S71" i="45" s="1"/>
  <c r="AC71" i="45" s="1"/>
  <c r="AB72" i="45" s="1"/>
  <c r="AX65" i="45"/>
  <c r="S65" i="45" s="1"/>
  <c r="AC65" i="45" s="1"/>
  <c r="AB66" i="45" s="1"/>
  <c r="AX56" i="45"/>
  <c r="S56" i="45" s="1"/>
  <c r="AC56" i="45" s="1"/>
  <c r="AB57" i="45" s="1"/>
  <c r="AX49" i="45"/>
  <c r="S49" i="45" s="1"/>
  <c r="AC49" i="45" s="1"/>
  <c r="AB50" i="45" s="1"/>
  <c r="AX40" i="45"/>
  <c r="S40" i="45" s="1"/>
  <c r="AC40" i="45" s="1"/>
  <c r="AB41" i="45" s="1"/>
  <c r="AX34" i="45"/>
  <c r="S34" i="45" s="1"/>
  <c r="AC34" i="45" s="1"/>
  <c r="AB35" i="45" s="1"/>
  <c r="AX24" i="45"/>
  <c r="S24" i="45" s="1"/>
  <c r="AC24" i="45" s="1"/>
  <c r="AB25" i="45" s="1"/>
  <c r="AX16" i="45"/>
  <c r="S16" i="45" s="1"/>
  <c r="AC16" i="45" s="1"/>
  <c r="AB17" i="45" s="1"/>
  <c r="AX67" i="54"/>
  <c r="S67" i="54" s="1"/>
  <c r="AC67" i="54" s="1"/>
  <c r="AB68" i="54" s="1"/>
  <c r="AX54" i="54"/>
  <c r="S54" i="54" s="1"/>
  <c r="AC54" i="54" s="1"/>
  <c r="AB55" i="54" s="1"/>
  <c r="AX43" i="54"/>
  <c r="S43" i="54" s="1"/>
  <c r="AC43" i="54" s="1"/>
  <c r="AB44" i="54" s="1"/>
  <c r="AJ44" i="54" s="1"/>
  <c r="AX31" i="54"/>
  <c r="S31" i="54" s="1"/>
  <c r="AC31" i="54" s="1"/>
  <c r="AB32" i="54" s="1"/>
  <c r="AK32" i="54" s="1"/>
  <c r="AT32" i="54" s="1"/>
  <c r="AX12" i="54"/>
  <c r="S12" i="54" s="1"/>
  <c r="AC12" i="54" s="1"/>
  <c r="AB13" i="54" s="1"/>
  <c r="AJ10" i="92"/>
  <c r="AS10" i="92" s="1"/>
  <c r="AX75" i="45"/>
  <c r="S75" i="45" s="1"/>
  <c r="AC75" i="45" s="1"/>
  <c r="AB76" i="45" s="1"/>
  <c r="AX64" i="45"/>
  <c r="S64" i="45" s="1"/>
  <c r="AC64" i="45" s="1"/>
  <c r="AB65" i="45" s="1"/>
  <c r="AX57" i="45"/>
  <c r="S57" i="45" s="1"/>
  <c r="AC57" i="45" s="1"/>
  <c r="AB58" i="45" s="1"/>
  <c r="AX48" i="45"/>
  <c r="S48" i="45" s="1"/>
  <c r="AC48" i="45" s="1"/>
  <c r="AB49" i="45" s="1"/>
  <c r="AX42" i="45"/>
  <c r="S42" i="45" s="1"/>
  <c r="AC42" i="45" s="1"/>
  <c r="AB43" i="45" s="1"/>
  <c r="AJ43" i="45" s="1"/>
  <c r="AX32" i="45"/>
  <c r="S32" i="45" s="1"/>
  <c r="AC32" i="45" s="1"/>
  <c r="AB33" i="45" s="1"/>
  <c r="AX25" i="45"/>
  <c r="S25" i="45" s="1"/>
  <c r="AC25" i="45" s="1"/>
  <c r="AB26" i="45" s="1"/>
  <c r="AX4" i="45"/>
  <c r="S4" i="45" s="1"/>
  <c r="AC4" i="45" s="1"/>
  <c r="AB5" i="45" s="1"/>
  <c r="AK5" i="45" s="1"/>
  <c r="AT5" i="45" s="1"/>
  <c r="AJ11" i="51"/>
  <c r="AX7" i="54"/>
  <c r="S7" i="54" s="1"/>
  <c r="AC7" i="54" s="1"/>
  <c r="AB8" i="54" s="1"/>
  <c r="AX41" i="54"/>
  <c r="S41" i="54" s="1"/>
  <c r="AC41" i="54" s="1"/>
  <c r="AB42" i="54" s="1"/>
  <c r="AX62" i="54"/>
  <c r="S62" i="54" s="1"/>
  <c r="AC62" i="54" s="1"/>
  <c r="AB63" i="54" s="1"/>
  <c r="AX53" i="54"/>
  <c r="S53" i="54" s="1"/>
  <c r="AC53" i="54" s="1"/>
  <c r="AB54" i="54" s="1"/>
  <c r="AJ54" i="54" s="1"/>
  <c r="AX39" i="54"/>
  <c r="S39" i="54" s="1"/>
  <c r="AC39" i="54" s="1"/>
  <c r="AB40" i="54" s="1"/>
  <c r="AX25" i="54"/>
  <c r="S25" i="54" s="1"/>
  <c r="AC25" i="54" s="1"/>
  <c r="AB26" i="54" s="1"/>
  <c r="AX74" i="45"/>
  <c r="S74" i="45" s="1"/>
  <c r="AC74" i="45" s="1"/>
  <c r="AB75" i="45" s="1"/>
  <c r="AK75" i="45" s="1"/>
  <c r="AT75" i="45" s="1"/>
  <c r="AX61" i="45"/>
  <c r="S61" i="45" s="1"/>
  <c r="AC61" i="45" s="1"/>
  <c r="AB62" i="45" s="1"/>
  <c r="AX54" i="45"/>
  <c r="S54" i="45" s="1"/>
  <c r="AC54" i="45" s="1"/>
  <c r="AB55" i="45" s="1"/>
  <c r="AX44" i="45"/>
  <c r="S44" i="45" s="1"/>
  <c r="AC44" i="45" s="1"/>
  <c r="AB45" i="45" s="1"/>
  <c r="AX39" i="45"/>
  <c r="S39" i="45" s="1"/>
  <c r="AC39" i="45" s="1"/>
  <c r="AB40" i="45" s="1"/>
  <c r="AX30" i="45"/>
  <c r="S30" i="45" s="1"/>
  <c r="AC30" i="45" s="1"/>
  <c r="AB31" i="45" s="1"/>
  <c r="AJ31" i="45" s="1"/>
  <c r="AX22" i="45"/>
  <c r="S22" i="45" s="1"/>
  <c r="AC22" i="45" s="1"/>
  <c r="AB23" i="45" s="1"/>
  <c r="AX11" i="45"/>
  <c r="S11" i="45" s="1"/>
  <c r="AC11" i="45" s="1"/>
  <c r="AB12" i="45" s="1"/>
  <c r="AX61" i="54"/>
  <c r="S61" i="54" s="1"/>
  <c r="AC61" i="54" s="1"/>
  <c r="AB62" i="54" s="1"/>
  <c r="AX49" i="54"/>
  <c r="S49" i="54" s="1"/>
  <c r="AC49" i="54" s="1"/>
  <c r="AB50" i="54" s="1"/>
  <c r="AX37" i="54"/>
  <c r="S37" i="54" s="1"/>
  <c r="AC37" i="54" s="1"/>
  <c r="AB38" i="54" s="1"/>
  <c r="AX23" i="54"/>
  <c r="S23" i="54" s="1"/>
  <c r="AC23" i="54" s="1"/>
  <c r="AB24" i="54" s="1"/>
  <c r="AK24" i="54" s="1"/>
  <c r="AT24" i="54" s="1"/>
  <c r="AX69" i="45"/>
  <c r="S69" i="45" s="1"/>
  <c r="AC69" i="45" s="1"/>
  <c r="AB70" i="45" s="1"/>
  <c r="AX62" i="45"/>
  <c r="S62" i="45" s="1"/>
  <c r="AC62" i="45" s="1"/>
  <c r="AB63" i="45" s="1"/>
  <c r="AX51" i="45"/>
  <c r="S51" i="45" s="1"/>
  <c r="AC51" i="45" s="1"/>
  <c r="AB52" i="45" s="1"/>
  <c r="AX46" i="45"/>
  <c r="S46" i="45" s="1"/>
  <c r="AC46" i="45" s="1"/>
  <c r="AB47" i="45" s="1"/>
  <c r="AX36" i="45"/>
  <c r="S36" i="45" s="1"/>
  <c r="AC36" i="45" s="1"/>
  <c r="AB37" i="45" s="1"/>
  <c r="AK37" i="45" s="1"/>
  <c r="AT37" i="45" s="1"/>
  <c r="AX29" i="45"/>
  <c r="S29" i="45" s="1"/>
  <c r="AC29" i="45" s="1"/>
  <c r="AB30" i="45" s="1"/>
  <c r="AX21" i="45"/>
  <c r="S21" i="45" s="1"/>
  <c r="AC21" i="45" s="1"/>
  <c r="AB22" i="45" s="1"/>
  <c r="AX14" i="45"/>
  <c r="S14" i="45" s="1"/>
  <c r="AC14" i="45" s="1"/>
  <c r="AB15" i="45" s="1"/>
  <c r="AX52" i="54"/>
  <c r="S52" i="54" s="1"/>
  <c r="AC52" i="54" s="1"/>
  <c r="AB53" i="54" s="1"/>
  <c r="AX63" i="54"/>
  <c r="S63" i="54" s="1"/>
  <c r="AC63" i="54" s="1"/>
  <c r="AB64" i="54" s="1"/>
  <c r="AJ64" i="54" s="1"/>
  <c r="AX50" i="54"/>
  <c r="S50" i="54" s="1"/>
  <c r="AC50" i="54" s="1"/>
  <c r="AB51" i="54" s="1"/>
  <c r="AX38" i="54"/>
  <c r="S38" i="54" s="1"/>
  <c r="AC38" i="54" s="1"/>
  <c r="AB39" i="54" s="1"/>
  <c r="AX20" i="54"/>
  <c r="S20" i="54" s="1"/>
  <c r="AC20" i="54" s="1"/>
  <c r="AB21" i="54" s="1"/>
  <c r="AK21" i="54" s="1"/>
  <c r="AT21" i="54" s="1"/>
  <c r="AJ72" i="104"/>
  <c r="AJ58" i="51"/>
  <c r="AJ51" i="84"/>
  <c r="AX68" i="45"/>
  <c r="S68" i="45" s="1"/>
  <c r="AC68" i="45" s="1"/>
  <c r="AB69" i="45" s="1"/>
  <c r="AX63" i="45"/>
  <c r="S63" i="45" s="1"/>
  <c r="AC63" i="45" s="1"/>
  <c r="AB64" i="45" s="1"/>
  <c r="AJ64" i="45" s="1"/>
  <c r="AX55" i="45"/>
  <c r="S55" i="45" s="1"/>
  <c r="AC55" i="45" s="1"/>
  <c r="AB56" i="45" s="1"/>
  <c r="AX47" i="45"/>
  <c r="S47" i="45" s="1"/>
  <c r="AC47" i="45" s="1"/>
  <c r="AB48" i="45" s="1"/>
  <c r="AX33" i="45"/>
  <c r="S33" i="45" s="1"/>
  <c r="AC33" i="45" s="1"/>
  <c r="AB34" i="45" s="1"/>
  <c r="AJ34" i="45" s="1"/>
  <c r="AX28" i="45"/>
  <c r="S28" i="45" s="1"/>
  <c r="AC28" i="45" s="1"/>
  <c r="AB29" i="45" s="1"/>
  <c r="AX20" i="45"/>
  <c r="S20" i="45" s="1"/>
  <c r="AC20" i="45" s="1"/>
  <c r="AB21" i="45" s="1"/>
  <c r="AX15" i="45"/>
  <c r="S15" i="45" s="1"/>
  <c r="AC15" i="45" s="1"/>
  <c r="AB16" i="45" s="1"/>
  <c r="AX41" i="45"/>
  <c r="S41" i="45" s="1"/>
  <c r="AC41" i="45" s="1"/>
  <c r="AB42" i="45" s="1"/>
  <c r="AX35" i="45"/>
  <c r="S35" i="45" s="1"/>
  <c r="AC35" i="45" s="1"/>
  <c r="AB36" i="45" s="1"/>
  <c r="AX27" i="45"/>
  <c r="S27" i="45" s="1"/>
  <c r="AC27" i="45" s="1"/>
  <c r="AB28" i="45" s="1"/>
  <c r="AX18" i="45"/>
  <c r="S18" i="45" s="1"/>
  <c r="AC18" i="45" s="1"/>
  <c r="AB19" i="45" s="1"/>
  <c r="AX3" i="45"/>
  <c r="S3" i="45" s="1"/>
  <c r="AC3" i="45" s="1"/>
  <c r="AX22" i="54"/>
  <c r="S22" i="54" s="1"/>
  <c r="AC22" i="54" s="1"/>
  <c r="AB23" i="54" s="1"/>
  <c r="AX5" i="54"/>
  <c r="S5" i="54" s="1"/>
  <c r="AC5" i="54" s="1"/>
  <c r="AB6" i="54" s="1"/>
  <c r="AJ17" i="20"/>
  <c r="AJ49" i="84"/>
  <c r="AX65" i="54"/>
  <c r="S65" i="54" s="1"/>
  <c r="AC65" i="54" s="1"/>
  <c r="AB66" i="54" s="1"/>
  <c r="AK66" i="54" s="1"/>
  <c r="AT66" i="54" s="1"/>
  <c r="AX58" i="54"/>
  <c r="S58" i="54" s="1"/>
  <c r="AC58" i="54" s="1"/>
  <c r="AB59" i="54" s="1"/>
  <c r="AX47" i="54"/>
  <c r="S47" i="54" s="1"/>
  <c r="AC47" i="54" s="1"/>
  <c r="AB48" i="54" s="1"/>
  <c r="AX40" i="54"/>
  <c r="S40" i="54" s="1"/>
  <c r="AC40" i="54" s="1"/>
  <c r="AB41" i="54" s="1"/>
  <c r="AX30" i="54"/>
  <c r="S30" i="54" s="1"/>
  <c r="AC30" i="54" s="1"/>
  <c r="AB31" i="54" s="1"/>
  <c r="AX19" i="54"/>
  <c r="S19" i="54" s="1"/>
  <c r="AC19" i="54" s="1"/>
  <c r="AB20" i="54" s="1"/>
  <c r="AX14" i="54"/>
  <c r="S14" i="54" s="1"/>
  <c r="AC14" i="54" s="1"/>
  <c r="AB15" i="54" s="1"/>
  <c r="AX55" i="54"/>
  <c r="S55" i="54" s="1"/>
  <c r="AC55" i="54" s="1"/>
  <c r="AB56" i="54" s="1"/>
  <c r="AX46" i="54"/>
  <c r="S46" i="54" s="1"/>
  <c r="AC46" i="54" s="1"/>
  <c r="AB47" i="54" s="1"/>
  <c r="AX36" i="54"/>
  <c r="S36" i="54" s="1"/>
  <c r="AC36" i="54" s="1"/>
  <c r="AB37" i="54" s="1"/>
  <c r="AX29" i="54"/>
  <c r="S29" i="54" s="1"/>
  <c r="AC29" i="54" s="1"/>
  <c r="AB30" i="54" s="1"/>
  <c r="AX21" i="54"/>
  <c r="S21" i="54" s="1"/>
  <c r="AC21" i="54" s="1"/>
  <c r="AB22" i="54" s="1"/>
  <c r="AX10" i="54"/>
  <c r="S10" i="54" s="1"/>
  <c r="AC10" i="54" s="1"/>
  <c r="AB11" i="54" s="1"/>
  <c r="AJ73" i="88"/>
  <c r="AX24" i="54"/>
  <c r="S24" i="54" s="1"/>
  <c r="AC24" i="54" s="1"/>
  <c r="AB25" i="54" s="1"/>
  <c r="AX15" i="54"/>
  <c r="S15" i="54" s="1"/>
  <c r="AC15" i="54" s="1"/>
  <c r="AB16" i="54" s="1"/>
  <c r="AJ16" i="54" s="1"/>
  <c r="AX13" i="54"/>
  <c r="S13" i="54" s="1"/>
  <c r="AC13" i="54" s="1"/>
  <c r="AB14" i="54" s="1"/>
  <c r="AK14" i="54" s="1"/>
  <c r="AT14" i="54" s="1"/>
  <c r="AK9" i="45"/>
  <c r="AT9" i="45" s="1"/>
  <c r="AL51" i="104"/>
  <c r="AU51" i="104" s="1"/>
  <c r="AS51" i="104"/>
  <c r="AJ43" i="96"/>
  <c r="AK43" i="96"/>
  <c r="AT43" i="96" s="1"/>
  <c r="AJ3" i="88"/>
  <c r="AB4" i="88"/>
  <c r="AJ71" i="88"/>
  <c r="AK71" i="88"/>
  <c r="AT71" i="88" s="1"/>
  <c r="AJ49" i="54"/>
  <c r="AK49" i="54"/>
  <c r="AT49" i="54" s="1"/>
  <c r="AJ32" i="54"/>
  <c r="AK8" i="54"/>
  <c r="AT8" i="54" s="1"/>
  <c r="AJ52" i="92"/>
  <c r="AK52" i="92"/>
  <c r="AT52" i="92" s="1"/>
  <c r="AS77" i="84"/>
  <c r="AL77" i="84"/>
  <c r="AU77" i="84" s="1"/>
  <c r="AS14" i="88"/>
  <c r="AL14" i="88"/>
  <c r="AU14" i="88" s="1"/>
  <c r="AL72" i="104"/>
  <c r="AU72" i="104" s="1"/>
  <c r="AS72" i="104"/>
  <c r="AJ73" i="104"/>
  <c r="AK73" i="104"/>
  <c r="AT73" i="104" s="1"/>
  <c r="AJ42" i="51"/>
  <c r="AK42" i="51"/>
  <c r="AT42" i="51" s="1"/>
  <c r="AL20" i="100"/>
  <c r="AU20" i="100" s="1"/>
  <c r="AS20" i="100"/>
  <c r="AS53" i="100"/>
  <c r="AL53" i="100"/>
  <c r="AU53" i="100" s="1"/>
  <c r="AJ38" i="96"/>
  <c r="AK38" i="96"/>
  <c r="AT38" i="96" s="1"/>
  <c r="AJ42" i="84"/>
  <c r="AK42" i="84"/>
  <c r="AT42" i="84" s="1"/>
  <c r="AJ46" i="88"/>
  <c r="AK46" i="88"/>
  <c r="AT46" i="88" s="1"/>
  <c r="AJ56" i="92"/>
  <c r="AK56" i="92"/>
  <c r="AT56" i="92" s="1"/>
  <c r="AS27" i="104"/>
  <c r="AL27" i="104"/>
  <c r="AU27" i="104" s="1"/>
  <c r="AS23" i="104"/>
  <c r="AL23" i="104"/>
  <c r="AU23" i="104" s="1"/>
  <c r="AS53" i="104"/>
  <c r="AL53" i="104"/>
  <c r="AU53" i="104" s="1"/>
  <c r="AJ14" i="96"/>
  <c r="AK14" i="96"/>
  <c r="AT14" i="96" s="1"/>
  <c r="AJ70" i="96"/>
  <c r="AK70" i="96"/>
  <c r="AT70" i="96" s="1"/>
  <c r="AS32" i="20"/>
  <c r="AL32" i="20"/>
  <c r="AU32" i="20" s="1"/>
  <c r="AS63" i="20"/>
  <c r="AL63" i="20"/>
  <c r="AU63" i="20" s="1"/>
  <c r="AJ32" i="88"/>
  <c r="AK32" i="88"/>
  <c r="AT32" i="88" s="1"/>
  <c r="AJ50" i="51"/>
  <c r="AK50" i="51"/>
  <c r="AT50" i="51" s="1"/>
  <c r="AS29" i="13"/>
  <c r="AL29" i="13"/>
  <c r="AU29" i="13" s="1"/>
  <c r="AS60" i="13"/>
  <c r="AL60" i="13"/>
  <c r="AU60" i="13" s="1"/>
  <c r="AJ30" i="96"/>
  <c r="AK30" i="96"/>
  <c r="AT30" i="96" s="1"/>
  <c r="AJ19" i="84"/>
  <c r="AK19" i="84"/>
  <c r="AT19" i="84" s="1"/>
  <c r="AS68" i="84"/>
  <c r="AL68" i="84"/>
  <c r="AU68" i="84" s="1"/>
  <c r="AJ26" i="88"/>
  <c r="AK26" i="88"/>
  <c r="AT26" i="88" s="1"/>
  <c r="AJ57" i="92"/>
  <c r="AK57" i="92"/>
  <c r="AT57" i="92" s="1"/>
  <c r="AJ72" i="92"/>
  <c r="AK72" i="92"/>
  <c r="AT72" i="92" s="1"/>
  <c r="AJ16" i="51"/>
  <c r="AK16" i="51"/>
  <c r="AT16" i="51" s="1"/>
  <c r="AK9" i="100"/>
  <c r="AT9" i="100" s="1"/>
  <c r="AJ9" i="100"/>
  <c r="AJ16" i="13"/>
  <c r="AK16" i="13"/>
  <c r="AT16" i="13" s="1"/>
  <c r="AS38" i="13"/>
  <c r="AL38" i="13"/>
  <c r="AU38" i="13" s="1"/>
  <c r="AJ49" i="96"/>
  <c r="AK49" i="96"/>
  <c r="AT49" i="96" s="1"/>
  <c r="AJ38" i="84"/>
  <c r="AK38" i="84"/>
  <c r="AT38" i="84" s="1"/>
  <c r="AS12" i="20"/>
  <c r="AL12" i="20"/>
  <c r="AU12" i="20" s="1"/>
  <c r="AS45" i="20"/>
  <c r="AL45" i="20"/>
  <c r="AU45" i="20" s="1"/>
  <c r="AS76" i="20"/>
  <c r="AL76" i="20"/>
  <c r="AU76" i="20" s="1"/>
  <c r="AJ66" i="88"/>
  <c r="AK66" i="88"/>
  <c r="AT66" i="88" s="1"/>
  <c r="AJ76" i="88"/>
  <c r="AK76" i="88"/>
  <c r="AT76" i="88" s="1"/>
  <c r="AJ55" i="92"/>
  <c r="AK55" i="92"/>
  <c r="AT55" i="92" s="1"/>
  <c r="AS20" i="20"/>
  <c r="AL20" i="20"/>
  <c r="AU20" i="20" s="1"/>
  <c r="AL8" i="104"/>
  <c r="AU8" i="104" s="1"/>
  <c r="AS38" i="104"/>
  <c r="AL38" i="104"/>
  <c r="AU38" i="104" s="1"/>
  <c r="AL74" i="104"/>
  <c r="AU74" i="104" s="1"/>
  <c r="AS74" i="104"/>
  <c r="AJ61" i="51"/>
  <c r="AK61" i="51"/>
  <c r="AT61" i="51" s="1"/>
  <c r="AJ15" i="13"/>
  <c r="AK15" i="13"/>
  <c r="AT15" i="13" s="1"/>
  <c r="AL39" i="13"/>
  <c r="AU39" i="13" s="1"/>
  <c r="AS39" i="13"/>
  <c r="AS69" i="13"/>
  <c r="AL69" i="13"/>
  <c r="AU69" i="13" s="1"/>
  <c r="AJ64" i="96"/>
  <c r="AK64" i="96"/>
  <c r="AT64" i="96" s="1"/>
  <c r="AS3" i="20"/>
  <c r="AL3" i="20"/>
  <c r="AU3" i="20" s="1"/>
  <c r="AK6" i="88"/>
  <c r="AT6" i="88" s="1"/>
  <c r="AJ6" i="88"/>
  <c r="AJ75" i="88"/>
  <c r="AK75" i="88"/>
  <c r="AT75" i="88" s="1"/>
  <c r="AJ31" i="92"/>
  <c r="AK31" i="92"/>
  <c r="AT31" i="92" s="1"/>
  <c r="AS37" i="51"/>
  <c r="AL37" i="51"/>
  <c r="AU37" i="51" s="1"/>
  <c r="AS63" i="13"/>
  <c r="AL63" i="13"/>
  <c r="AU63" i="13" s="1"/>
  <c r="AS51" i="20"/>
  <c r="AL51" i="20"/>
  <c r="AU51" i="20" s="1"/>
  <c r="AJ35" i="51"/>
  <c r="AK35" i="51"/>
  <c r="AT35" i="51" s="1"/>
  <c r="AS24" i="100"/>
  <c r="AL24" i="100"/>
  <c r="AU24" i="100" s="1"/>
  <c r="AS57" i="100"/>
  <c r="AL48" i="13"/>
  <c r="AU48" i="13" s="1"/>
  <c r="AS48" i="13"/>
  <c r="AJ65" i="96"/>
  <c r="AK65" i="96"/>
  <c r="AT65" i="96" s="1"/>
  <c r="AJ55" i="84"/>
  <c r="AK55" i="84"/>
  <c r="AT55" i="84" s="1"/>
  <c r="K82" i="41"/>
  <c r="AR81" i="41"/>
  <c r="AN81" i="41"/>
  <c r="AP81" i="41"/>
  <c r="AQ81" i="41"/>
  <c r="AO81" i="41"/>
  <c r="AJ13" i="88"/>
  <c r="AK13" i="88"/>
  <c r="AT13" i="88" s="1"/>
  <c r="AJ67" i="88"/>
  <c r="AK67" i="88"/>
  <c r="AT67" i="88" s="1"/>
  <c r="AR81" i="10"/>
  <c r="K82" i="10"/>
  <c r="AN81" i="10"/>
  <c r="AP81" i="10"/>
  <c r="AQ81" i="10"/>
  <c r="AO81" i="10"/>
  <c r="AJ76" i="45"/>
  <c r="AK76" i="45"/>
  <c r="AT76" i="45" s="1"/>
  <c r="AK65" i="45"/>
  <c r="AT65" i="45" s="1"/>
  <c r="AK58" i="45"/>
  <c r="AT58" i="45" s="1"/>
  <c r="AK33" i="45"/>
  <c r="AT33" i="45" s="1"/>
  <c r="AK26" i="45"/>
  <c r="AT26" i="45" s="1"/>
  <c r="AK17" i="45"/>
  <c r="AT17" i="45" s="1"/>
  <c r="AX10" i="45"/>
  <c r="S10" i="45" s="1"/>
  <c r="AC10" i="45" s="1"/>
  <c r="AB11" i="45" s="1"/>
  <c r="AJ19" i="92"/>
  <c r="AK19" i="92"/>
  <c r="AT19" i="92" s="1"/>
  <c r="AS49" i="104"/>
  <c r="AL49" i="104"/>
  <c r="AU49" i="104" s="1"/>
  <c r="AS40" i="13"/>
  <c r="AL40" i="13"/>
  <c r="AU40" i="13" s="1"/>
  <c r="AL8" i="13"/>
  <c r="AU8" i="13" s="1"/>
  <c r="AS8" i="13"/>
  <c r="AJ52" i="96"/>
  <c r="AK52" i="96"/>
  <c r="AT52" i="96" s="1"/>
  <c r="AS34" i="84"/>
  <c r="AL34" i="84"/>
  <c r="AU34" i="84" s="1"/>
  <c r="AL64" i="84"/>
  <c r="AU64" i="84" s="1"/>
  <c r="AS64" i="84"/>
  <c r="AS22" i="20"/>
  <c r="AL22" i="20"/>
  <c r="AU22" i="20" s="1"/>
  <c r="AS52" i="20"/>
  <c r="AL52" i="20"/>
  <c r="AU52" i="20" s="1"/>
  <c r="AJ16" i="88"/>
  <c r="AK16" i="88"/>
  <c r="AT16" i="88" s="1"/>
  <c r="AK70" i="54"/>
  <c r="AT70" i="54" s="1"/>
  <c r="AJ38" i="54"/>
  <c r="AK38" i="54"/>
  <c r="AT38" i="54" s="1"/>
  <c r="AJ31" i="54"/>
  <c r="AK31" i="54"/>
  <c r="AT31" i="54" s="1"/>
  <c r="AJ23" i="54"/>
  <c r="AK23" i="54"/>
  <c r="AT23" i="54" s="1"/>
  <c r="AX76" i="54"/>
  <c r="S76" i="54" s="1"/>
  <c r="AC76" i="54" s="1"/>
  <c r="AB77" i="54" s="1"/>
  <c r="AX74" i="54"/>
  <c r="S74" i="54" s="1"/>
  <c r="AC74" i="54" s="1"/>
  <c r="AB75" i="54" s="1"/>
  <c r="AX70" i="54"/>
  <c r="S70" i="54" s="1"/>
  <c r="AC70" i="54" s="1"/>
  <c r="AB71" i="54" s="1"/>
  <c r="AX78" i="54"/>
  <c r="S78" i="54" s="1"/>
  <c r="AC78" i="54" s="1"/>
  <c r="AB79" i="54" s="1"/>
  <c r="AX11" i="54"/>
  <c r="S11" i="54" s="1"/>
  <c r="AC11" i="54" s="1"/>
  <c r="AB12" i="54" s="1"/>
  <c r="AJ77" i="88"/>
  <c r="AK77" i="88"/>
  <c r="AT77" i="88" s="1"/>
  <c r="AJ60" i="92"/>
  <c r="AK60" i="92"/>
  <c r="AT60" i="92" s="1"/>
  <c r="AL53" i="51"/>
  <c r="AU53" i="51" s="1"/>
  <c r="AS53" i="51"/>
  <c r="AS33" i="13"/>
  <c r="AL33" i="13"/>
  <c r="AU33" i="13" s="1"/>
  <c r="AJ77" i="104"/>
  <c r="AK77" i="104"/>
  <c r="AT77" i="104" s="1"/>
  <c r="AL28" i="104"/>
  <c r="AU28" i="104" s="1"/>
  <c r="AS28" i="104"/>
  <c r="AL59" i="104"/>
  <c r="AU59" i="104" s="1"/>
  <c r="AS59" i="104"/>
  <c r="AJ46" i="51"/>
  <c r="AK46" i="51"/>
  <c r="AT46" i="51" s="1"/>
  <c r="AS31" i="13"/>
  <c r="AL31" i="13"/>
  <c r="AU31" i="13" s="1"/>
  <c r="AL66" i="13"/>
  <c r="AU66" i="13" s="1"/>
  <c r="AS66" i="13"/>
  <c r="AJ46" i="96"/>
  <c r="AK46" i="96"/>
  <c r="AT46" i="96" s="1"/>
  <c r="AJ50" i="84"/>
  <c r="AK50" i="84"/>
  <c r="AT50" i="84" s="1"/>
  <c r="AS8" i="20"/>
  <c r="AL8" i="20"/>
  <c r="AU8" i="20" s="1"/>
  <c r="AS38" i="20"/>
  <c r="AL38" i="20"/>
  <c r="AU38" i="20" s="1"/>
  <c r="AS68" i="20"/>
  <c r="AL68" i="20"/>
  <c r="AU68" i="20" s="1"/>
  <c r="K81" i="43"/>
  <c r="AP80" i="43"/>
  <c r="AN80" i="43"/>
  <c r="AR80" i="43"/>
  <c r="AQ80" i="43"/>
  <c r="AO80" i="43"/>
  <c r="AJ54" i="88"/>
  <c r="AK54" i="88"/>
  <c r="AT54" i="88" s="1"/>
  <c r="AJ65" i="92"/>
  <c r="AK65" i="92"/>
  <c r="AT65" i="92" s="1"/>
  <c r="AJ61" i="92"/>
  <c r="AS18" i="51"/>
  <c r="AL18" i="51"/>
  <c r="AU18" i="51" s="1"/>
  <c r="AS48" i="51"/>
  <c r="AL48" i="51"/>
  <c r="AU48" i="51" s="1"/>
  <c r="AL7" i="100"/>
  <c r="AU7" i="100" s="1"/>
  <c r="AS7" i="100"/>
  <c r="AS36" i="100"/>
  <c r="AL36" i="100"/>
  <c r="AU36" i="100" s="1"/>
  <c r="AS66" i="100"/>
  <c r="AL66" i="100"/>
  <c r="AU66" i="100" s="1"/>
  <c r="AL23" i="13"/>
  <c r="AU23" i="13" s="1"/>
  <c r="AS23" i="13"/>
  <c r="AS54" i="13"/>
  <c r="AL54" i="13"/>
  <c r="AU54" i="13" s="1"/>
  <c r="AJ7" i="96"/>
  <c r="AK7" i="96"/>
  <c r="AT7" i="96" s="1"/>
  <c r="AJ3" i="84"/>
  <c r="AB4" i="84"/>
  <c r="AL35" i="84"/>
  <c r="AU35" i="84" s="1"/>
  <c r="AS35" i="84"/>
  <c r="AS66" i="84"/>
  <c r="AL66" i="84"/>
  <c r="AU66" i="84" s="1"/>
  <c r="AJ40" i="88"/>
  <c r="AK40" i="88"/>
  <c r="AT40" i="88" s="1"/>
  <c r="AJ16" i="92"/>
  <c r="AK16" i="92"/>
  <c r="AT16" i="92" s="1"/>
  <c r="AS22" i="100"/>
  <c r="AL22" i="100"/>
  <c r="AU22" i="100" s="1"/>
  <c r="AS31" i="84"/>
  <c r="AL31" i="84"/>
  <c r="AU31" i="84" s="1"/>
  <c r="AL29" i="88"/>
  <c r="AU29" i="88" s="1"/>
  <c r="AS29" i="88"/>
  <c r="AJ34" i="92"/>
  <c r="AL32" i="104"/>
  <c r="AU32" i="104" s="1"/>
  <c r="AS32" i="104"/>
  <c r="AL61" i="104"/>
  <c r="AU61" i="104" s="1"/>
  <c r="AS61" i="104"/>
  <c r="AJ57" i="51"/>
  <c r="AK57" i="51"/>
  <c r="AT57" i="51" s="1"/>
  <c r="AL31" i="100"/>
  <c r="AU31" i="100" s="1"/>
  <c r="AS31" i="100"/>
  <c r="AS63" i="100"/>
  <c r="AL63" i="100"/>
  <c r="AU63" i="100" s="1"/>
  <c r="AJ36" i="96"/>
  <c r="AK36" i="96"/>
  <c r="AT36" i="96" s="1"/>
  <c r="AJ28" i="84"/>
  <c r="AK28" i="84"/>
  <c r="AT28" i="84" s="1"/>
  <c r="AS24" i="20"/>
  <c r="AL24" i="20"/>
  <c r="AU24" i="20" s="1"/>
  <c r="AL56" i="20"/>
  <c r="AU56" i="20" s="1"/>
  <c r="AS56" i="20"/>
  <c r="AJ31" i="88"/>
  <c r="AK31" i="88"/>
  <c r="AT31" i="88" s="1"/>
  <c r="AJ63" i="92"/>
  <c r="AK63" i="92"/>
  <c r="AT63" i="92" s="1"/>
  <c r="AL51" i="100"/>
  <c r="AU51" i="100" s="1"/>
  <c r="AS51" i="100"/>
  <c r="AJ56" i="84"/>
  <c r="AJ76" i="92"/>
  <c r="AK76" i="92"/>
  <c r="AT76" i="92" s="1"/>
  <c r="AL22" i="104"/>
  <c r="AU22" i="104" s="1"/>
  <c r="AS22" i="104"/>
  <c r="AS55" i="104"/>
  <c r="AL55" i="104"/>
  <c r="AU55" i="104" s="1"/>
  <c r="AJ26" i="51"/>
  <c r="AK26" i="51"/>
  <c r="AT26" i="51" s="1"/>
  <c r="AJ6" i="100"/>
  <c r="AK6" i="100"/>
  <c r="AT6" i="100" s="1"/>
  <c r="AL45" i="100"/>
  <c r="AU45" i="100" s="1"/>
  <c r="AS45" i="100"/>
  <c r="AJ54" i="96"/>
  <c r="AK54" i="96"/>
  <c r="AT54" i="96" s="1"/>
  <c r="AJ45" i="84"/>
  <c r="AK45" i="84"/>
  <c r="AT45" i="84" s="1"/>
  <c r="AK7" i="88"/>
  <c r="AT7" i="88" s="1"/>
  <c r="AJ7" i="88"/>
  <c r="AJ78" i="88"/>
  <c r="AK78" i="88"/>
  <c r="AT78" i="88" s="1"/>
  <c r="AT81" i="44"/>
  <c r="AJ64" i="92"/>
  <c r="AK64" i="92"/>
  <c r="AT64" i="92" s="1"/>
  <c r="AS47" i="13"/>
  <c r="AJ3" i="51"/>
  <c r="AB4" i="51"/>
  <c r="AJ71" i="51"/>
  <c r="AK71" i="51"/>
  <c r="AT71" i="51" s="1"/>
  <c r="AS28" i="100"/>
  <c r="AL28" i="100"/>
  <c r="AU28" i="100" s="1"/>
  <c r="AS65" i="100"/>
  <c r="AL65" i="100"/>
  <c r="AU65" i="100" s="1"/>
  <c r="AJ4" i="13"/>
  <c r="AK4" i="13"/>
  <c r="AT4" i="13" s="1"/>
  <c r="AJ6" i="96"/>
  <c r="AK6" i="96"/>
  <c r="AT6" i="96" s="1"/>
  <c r="AK9" i="84"/>
  <c r="AT9" i="84" s="1"/>
  <c r="AJ9" i="84"/>
  <c r="AL61" i="84"/>
  <c r="AU61" i="84" s="1"/>
  <c r="AS61" i="84"/>
  <c r="AK4" i="20"/>
  <c r="AT4" i="20" s="1"/>
  <c r="AJ4" i="20"/>
  <c r="AS41" i="20"/>
  <c r="AL41" i="20"/>
  <c r="AU41" i="20" s="1"/>
  <c r="AS75" i="20"/>
  <c r="AL75" i="20"/>
  <c r="AU75" i="20" s="1"/>
  <c r="AJ19" i="88"/>
  <c r="AK19" i="88"/>
  <c r="AT19" i="88" s="1"/>
  <c r="AJ40" i="92"/>
  <c r="AK40" i="92"/>
  <c r="AT40" i="92" s="1"/>
  <c r="AR81" i="98"/>
  <c r="AP81" i="98"/>
  <c r="AO81" i="98"/>
  <c r="K82" i="98"/>
  <c r="AQ81" i="98"/>
  <c r="AN81" i="98"/>
  <c r="K82" i="91"/>
  <c r="AR81" i="91"/>
  <c r="AN81" i="91"/>
  <c r="AP81" i="91"/>
  <c r="AO81" i="91"/>
  <c r="AQ81" i="91"/>
  <c r="AL67" i="92"/>
  <c r="AU67" i="92" s="1"/>
  <c r="AS67" i="92"/>
  <c r="AL33" i="104"/>
  <c r="AU33" i="104" s="1"/>
  <c r="AS33" i="104"/>
  <c r="AL65" i="104"/>
  <c r="AU65" i="104" s="1"/>
  <c r="AS65" i="104"/>
  <c r="AJ47" i="51"/>
  <c r="AK47" i="51"/>
  <c r="AT47" i="51" s="1"/>
  <c r="AJ19" i="96"/>
  <c r="AK19" i="96"/>
  <c r="AT19" i="96" s="1"/>
  <c r="AJ65" i="84"/>
  <c r="AK65" i="84"/>
  <c r="AT65" i="84" s="1"/>
  <c r="AL19" i="20"/>
  <c r="AU19" i="20" s="1"/>
  <c r="AS19" i="20"/>
  <c r="AS50" i="20"/>
  <c r="AL50" i="20"/>
  <c r="AU50" i="20" s="1"/>
  <c r="AJ11" i="88"/>
  <c r="AK11" i="88"/>
  <c r="AT11" i="88" s="1"/>
  <c r="AJ71" i="45"/>
  <c r="AK71" i="45"/>
  <c r="AT71" i="45" s="1"/>
  <c r="AJ61" i="45"/>
  <c r="AK61" i="45"/>
  <c r="AT61" i="45" s="1"/>
  <c r="AJ54" i="45"/>
  <c r="AK54" i="45"/>
  <c r="AT54" i="45" s="1"/>
  <c r="AJ46" i="45"/>
  <c r="AK46" i="45"/>
  <c r="AT46" i="45" s="1"/>
  <c r="AJ39" i="45"/>
  <c r="AK39" i="45"/>
  <c r="AT39" i="45" s="1"/>
  <c r="AJ32" i="45"/>
  <c r="AK32" i="45"/>
  <c r="AT32" i="45" s="1"/>
  <c r="AJ24" i="45"/>
  <c r="AK24" i="45"/>
  <c r="AT24" i="45" s="1"/>
  <c r="AX5" i="45"/>
  <c r="S5" i="45" s="1"/>
  <c r="AC5" i="45" s="1"/>
  <c r="AB6" i="45" s="1"/>
  <c r="AJ27" i="92"/>
  <c r="AK27" i="92"/>
  <c r="AT27" i="92" s="1"/>
  <c r="AL12" i="51"/>
  <c r="AU12" i="51" s="1"/>
  <c r="AS12" i="51"/>
  <c r="AS75" i="100"/>
  <c r="AL64" i="13"/>
  <c r="AU64" i="13" s="1"/>
  <c r="AS64" i="13"/>
  <c r="AK74" i="45"/>
  <c r="AT74" i="45" s="1"/>
  <c r="AS54" i="51"/>
  <c r="AL54" i="51"/>
  <c r="AU54" i="51" s="1"/>
  <c r="AL48" i="100"/>
  <c r="AU48" i="100" s="1"/>
  <c r="AS75" i="13"/>
  <c r="AL75" i="13"/>
  <c r="AU75" i="13" s="1"/>
  <c r="AJ24" i="88"/>
  <c r="AK24" i="88"/>
  <c r="AT24" i="88" s="1"/>
  <c r="AK53" i="54"/>
  <c r="AT53" i="54" s="1"/>
  <c r="AK45" i="54"/>
  <c r="AT45" i="54" s="1"/>
  <c r="AJ37" i="54"/>
  <c r="AK37" i="54"/>
  <c r="AT37" i="54" s="1"/>
  <c r="AJ29" i="54"/>
  <c r="AK29" i="54"/>
  <c r="AT29" i="54" s="1"/>
  <c r="AJ7" i="54"/>
  <c r="AK7" i="54"/>
  <c r="AT7" i="54" s="1"/>
  <c r="AK11" i="54"/>
  <c r="AT11" i="54" s="1"/>
  <c r="AJ5" i="92"/>
  <c r="AK5" i="92"/>
  <c r="AT5" i="92" s="1"/>
  <c r="AJ70" i="92"/>
  <c r="AK70" i="92"/>
  <c r="AT70" i="92" s="1"/>
  <c r="AK9" i="96"/>
  <c r="AT9" i="96" s="1"/>
  <c r="AJ9" i="96"/>
  <c r="AS79" i="96"/>
  <c r="AL79" i="96"/>
  <c r="AU79" i="96" s="1"/>
  <c r="AS68" i="88"/>
  <c r="AL68" i="88"/>
  <c r="AU68" i="88" s="1"/>
  <c r="AJ79" i="104"/>
  <c r="AK79" i="104"/>
  <c r="AT79" i="104" s="1"/>
  <c r="AJ55" i="51"/>
  <c r="AK55" i="51"/>
  <c r="AT55" i="51" s="1"/>
  <c r="AS60" i="100"/>
  <c r="AL60" i="100"/>
  <c r="AU60" i="100" s="1"/>
  <c r="K82" i="95"/>
  <c r="AR81" i="95"/>
  <c r="AP81" i="95"/>
  <c r="AN81" i="95"/>
  <c r="AO81" i="95"/>
  <c r="AQ81" i="95"/>
  <c r="AJ56" i="96"/>
  <c r="AK56" i="96"/>
  <c r="AT56" i="96" s="1"/>
  <c r="AJ57" i="84"/>
  <c r="AK57" i="84"/>
  <c r="AT57" i="84" s="1"/>
  <c r="AL7" i="44"/>
  <c r="AU7" i="44" s="1"/>
  <c r="AS7" i="44"/>
  <c r="AJ64" i="88"/>
  <c r="AK64" i="88"/>
  <c r="AT64" i="88" s="1"/>
  <c r="AP81" i="102"/>
  <c r="AN81" i="102"/>
  <c r="K82" i="102"/>
  <c r="AQ81" i="102"/>
  <c r="AR81" i="102"/>
  <c r="AO81" i="102"/>
  <c r="AJ15" i="92"/>
  <c r="AK15" i="92"/>
  <c r="AT15" i="92" s="1"/>
  <c r="AJ69" i="92"/>
  <c r="AK69" i="92"/>
  <c r="AT69" i="92" s="1"/>
  <c r="AJ45" i="51"/>
  <c r="AL47" i="84"/>
  <c r="AU47" i="84" s="1"/>
  <c r="AS47" i="84"/>
  <c r="AS73" i="88"/>
  <c r="AL73" i="88"/>
  <c r="AU73" i="88" s="1"/>
  <c r="AS30" i="104"/>
  <c r="AL30" i="104"/>
  <c r="AU30" i="104" s="1"/>
  <c r="AL62" i="104"/>
  <c r="AU62" i="104" s="1"/>
  <c r="AS62" i="104"/>
  <c r="AJ22" i="96"/>
  <c r="AK22" i="96"/>
  <c r="AT22" i="96" s="1"/>
  <c r="AS13" i="20"/>
  <c r="AL13" i="20"/>
  <c r="AU13" i="20" s="1"/>
  <c r="AS39" i="20"/>
  <c r="AL39" i="20"/>
  <c r="AU39" i="20" s="1"/>
  <c r="AS72" i="20"/>
  <c r="AL72" i="20"/>
  <c r="AU72" i="20" s="1"/>
  <c r="AJ51" i="88"/>
  <c r="AK51" i="88"/>
  <c r="AT51" i="88" s="1"/>
  <c r="AJ35" i="92"/>
  <c r="AK35" i="92"/>
  <c r="AT35" i="92" s="1"/>
  <c r="AJ65" i="51"/>
  <c r="AK65" i="51"/>
  <c r="AT65" i="51" s="1"/>
  <c r="AK5" i="13"/>
  <c r="AT5" i="13" s="1"/>
  <c r="AJ5" i="13"/>
  <c r="AS37" i="13"/>
  <c r="AL37" i="13"/>
  <c r="AU37" i="13" s="1"/>
  <c r="AS67" i="13"/>
  <c r="AJ47" i="96"/>
  <c r="AK47" i="96"/>
  <c r="AT47" i="96" s="1"/>
  <c r="AJ36" i="84"/>
  <c r="AK36" i="84"/>
  <c r="AT36" i="84" s="1"/>
  <c r="AL72" i="84"/>
  <c r="AU72" i="84" s="1"/>
  <c r="AS72" i="84"/>
  <c r="AJ43" i="88"/>
  <c r="AK43" i="88"/>
  <c r="AT43" i="88" s="1"/>
  <c r="K82" i="16"/>
  <c r="AP81" i="16"/>
  <c r="AQ81" i="16"/>
  <c r="AR81" i="16"/>
  <c r="AN81" i="16"/>
  <c r="AO81" i="16"/>
  <c r="AL15" i="44"/>
  <c r="AU15" i="44" s="1"/>
  <c r="AS15" i="44"/>
  <c r="AJ11" i="92"/>
  <c r="AK11" i="92"/>
  <c r="AT11" i="92" s="1"/>
  <c r="AJ75" i="92"/>
  <c r="AK75" i="92"/>
  <c r="AT75" i="92" s="1"/>
  <c r="AJ33" i="51"/>
  <c r="AK33" i="51"/>
  <c r="AT33" i="51" s="1"/>
  <c r="AS43" i="13"/>
  <c r="AL43" i="13"/>
  <c r="AU43" i="13" s="1"/>
  <c r="AJ66" i="96"/>
  <c r="AK66" i="96"/>
  <c r="AT66" i="96" s="1"/>
  <c r="AJ53" i="84"/>
  <c r="AK53" i="84"/>
  <c r="AT53" i="84" s="1"/>
  <c r="AS18" i="20"/>
  <c r="AL18" i="20"/>
  <c r="AU18" i="20" s="1"/>
  <c r="AJ18" i="88"/>
  <c r="AK18" i="88"/>
  <c r="AT18" i="88" s="1"/>
  <c r="AJ76" i="96"/>
  <c r="AK76" i="96"/>
  <c r="AT76" i="96" s="1"/>
  <c r="AL4" i="44"/>
  <c r="AU4" i="44" s="1"/>
  <c r="AS4" i="44"/>
  <c r="AJ17" i="96"/>
  <c r="AK17" i="96"/>
  <c r="AT17" i="96" s="1"/>
  <c r="AS60" i="20"/>
  <c r="AL60" i="20"/>
  <c r="AU60" i="20" s="1"/>
  <c r="AL16" i="104"/>
  <c r="AU16" i="104" s="1"/>
  <c r="AS16" i="104"/>
  <c r="AS48" i="104"/>
  <c r="AK10" i="51"/>
  <c r="AT10" i="51" s="1"/>
  <c r="AJ10" i="51"/>
  <c r="AJ14" i="100"/>
  <c r="AK14" i="100"/>
  <c r="AT14" i="100" s="1"/>
  <c r="AS3" i="13"/>
  <c r="AL3" i="13"/>
  <c r="AU3" i="13" s="1"/>
  <c r="AS46" i="13"/>
  <c r="AL46" i="13"/>
  <c r="AU46" i="13" s="1"/>
  <c r="AJ5" i="96"/>
  <c r="AK5" i="96"/>
  <c r="AT5" i="96" s="1"/>
  <c r="AJ16" i="84"/>
  <c r="AK16" i="84"/>
  <c r="AT16" i="84" s="1"/>
  <c r="AJ25" i="88"/>
  <c r="AK25" i="88"/>
  <c r="AT25" i="88" s="1"/>
  <c r="AJ51" i="92"/>
  <c r="AK51" i="92"/>
  <c r="AT51" i="92" s="1"/>
  <c r="AS62" i="51"/>
  <c r="AL62" i="51"/>
  <c r="AU62" i="51" s="1"/>
  <c r="AJ44" i="96"/>
  <c r="AJ53" i="88"/>
  <c r="AR81" i="103"/>
  <c r="AO81" i="103"/>
  <c r="AP81" i="103"/>
  <c r="K82" i="103"/>
  <c r="AQ81" i="103"/>
  <c r="AN81" i="103"/>
  <c r="AJ56" i="51"/>
  <c r="AK56" i="51"/>
  <c r="AT56" i="51" s="1"/>
  <c r="AS62" i="100"/>
  <c r="AL62" i="100"/>
  <c r="AU62" i="100" s="1"/>
  <c r="AL21" i="13"/>
  <c r="AU21" i="13" s="1"/>
  <c r="AS21" i="13"/>
  <c r="AS57" i="13"/>
  <c r="AL57" i="13"/>
  <c r="AU57" i="13" s="1"/>
  <c r="AJ18" i="96"/>
  <c r="AK18" i="96"/>
  <c r="AT18" i="96" s="1"/>
  <c r="AK11" i="84"/>
  <c r="AT11" i="84" s="1"/>
  <c r="AJ11" i="84"/>
  <c r="AJ20" i="88"/>
  <c r="AK20" i="88"/>
  <c r="AT20" i="88" s="1"/>
  <c r="AS73" i="13"/>
  <c r="AL73" i="13"/>
  <c r="AU73" i="13" s="1"/>
  <c r="AK62" i="45"/>
  <c r="AT62" i="45" s="1"/>
  <c r="AJ55" i="45"/>
  <c r="AK55" i="45"/>
  <c r="AT55" i="45" s="1"/>
  <c r="AJ45" i="45"/>
  <c r="AK45" i="45"/>
  <c r="AT45" i="45" s="1"/>
  <c r="AJ40" i="45"/>
  <c r="AK40" i="45"/>
  <c r="AT40" i="45" s="1"/>
  <c r="AJ23" i="45"/>
  <c r="AK23" i="45"/>
  <c r="AT23" i="45" s="1"/>
  <c r="AX13" i="45"/>
  <c r="S13" i="45" s="1"/>
  <c r="AC13" i="45" s="1"/>
  <c r="AB14" i="45" s="1"/>
  <c r="AJ37" i="92"/>
  <c r="AK37" i="92"/>
  <c r="AT37" i="92" s="1"/>
  <c r="AL11" i="51"/>
  <c r="AU11" i="51" s="1"/>
  <c r="AS11" i="51"/>
  <c r="AL78" i="13"/>
  <c r="AU78" i="13" s="1"/>
  <c r="AS78" i="13"/>
  <c r="AJ37" i="88"/>
  <c r="AS58" i="104"/>
  <c r="AL58" i="104"/>
  <c r="AU58" i="104" s="1"/>
  <c r="AJ61" i="96"/>
  <c r="AK61" i="96"/>
  <c r="AT61" i="96" s="1"/>
  <c r="AJ68" i="96"/>
  <c r="AK68" i="96"/>
  <c r="AT68" i="96" s="1"/>
  <c r="AS73" i="84"/>
  <c r="AL73" i="84"/>
  <c r="AU73" i="84" s="1"/>
  <c r="AS29" i="20"/>
  <c r="AL29" i="20"/>
  <c r="AU29" i="20" s="1"/>
  <c r="AK72" i="54"/>
  <c r="AT72" i="54" s="1"/>
  <c r="AK54" i="54"/>
  <c r="AT54" i="54" s="1"/>
  <c r="AJ39" i="54"/>
  <c r="AK39" i="54"/>
  <c r="AT39" i="54" s="1"/>
  <c r="AJ30" i="54"/>
  <c r="AK30" i="54"/>
  <c r="AT30" i="54" s="1"/>
  <c r="AK20" i="54"/>
  <c r="AT20" i="54" s="1"/>
  <c r="AK6" i="54"/>
  <c r="AT6" i="54" s="1"/>
  <c r="AJ6" i="54"/>
  <c r="AJ14" i="54"/>
  <c r="K82" i="83"/>
  <c r="AN81" i="83"/>
  <c r="AO81" i="83"/>
  <c r="AQ81" i="83"/>
  <c r="AR81" i="83"/>
  <c r="AP81" i="83"/>
  <c r="AK9" i="92"/>
  <c r="AT9" i="92" s="1"/>
  <c r="AJ9" i="92"/>
  <c r="AJ41" i="92"/>
  <c r="AK41" i="92"/>
  <c r="AT41" i="92" s="1"/>
  <c r="AS70" i="51"/>
  <c r="AL70" i="51"/>
  <c r="AU70" i="51" s="1"/>
  <c r="AJ78" i="104"/>
  <c r="AK78" i="104"/>
  <c r="AT78" i="104" s="1"/>
  <c r="AL34" i="104"/>
  <c r="AU34" i="104" s="1"/>
  <c r="AS34" i="104"/>
  <c r="AS68" i="104"/>
  <c r="AL68" i="104"/>
  <c r="AU68" i="104" s="1"/>
  <c r="AJ64" i="51"/>
  <c r="AK64" i="51"/>
  <c r="AT64" i="51" s="1"/>
  <c r="AK7" i="13"/>
  <c r="AT7" i="13" s="1"/>
  <c r="AJ7" i="13"/>
  <c r="AS41" i="13"/>
  <c r="AL41" i="13"/>
  <c r="AU41" i="13" s="1"/>
  <c r="AS76" i="13"/>
  <c r="AL76" i="13"/>
  <c r="AU76" i="13" s="1"/>
  <c r="AJ59" i="96"/>
  <c r="AK59" i="96"/>
  <c r="AT59" i="96" s="1"/>
  <c r="AS7" i="20"/>
  <c r="AL7" i="20"/>
  <c r="AU7" i="20" s="1"/>
  <c r="AS46" i="20"/>
  <c r="AL46" i="20"/>
  <c r="AU46" i="20" s="1"/>
  <c r="AJ8" i="88"/>
  <c r="AK8" i="88"/>
  <c r="AT8" i="88" s="1"/>
  <c r="AJ70" i="88"/>
  <c r="AK70" i="88"/>
  <c r="AT70" i="88" s="1"/>
  <c r="AJ6" i="92"/>
  <c r="AK6" i="92"/>
  <c r="AT6" i="92" s="1"/>
  <c r="AJ3" i="92"/>
  <c r="AB4" i="92"/>
  <c r="AJ24" i="51"/>
  <c r="AS58" i="51"/>
  <c r="AL58" i="51"/>
  <c r="AU58" i="51" s="1"/>
  <c r="AL11" i="100"/>
  <c r="AU11" i="100" s="1"/>
  <c r="AS11" i="100"/>
  <c r="AL43" i="100"/>
  <c r="AU43" i="100" s="1"/>
  <c r="AS43" i="100"/>
  <c r="AS74" i="100"/>
  <c r="AL74" i="100"/>
  <c r="AU74" i="100" s="1"/>
  <c r="AS27" i="13"/>
  <c r="AL27" i="13"/>
  <c r="AU27" i="13" s="1"/>
  <c r="AS58" i="13"/>
  <c r="AL58" i="13"/>
  <c r="AU58" i="13" s="1"/>
  <c r="AJ32" i="96"/>
  <c r="AK32" i="96"/>
  <c r="AT32" i="96" s="1"/>
  <c r="AL6" i="84"/>
  <c r="AU6" i="84" s="1"/>
  <c r="AS6" i="84"/>
  <c r="AL43" i="84"/>
  <c r="AU43" i="84" s="1"/>
  <c r="AS43" i="84"/>
  <c r="AJ55" i="88"/>
  <c r="AK55" i="88"/>
  <c r="AT55" i="88" s="1"/>
  <c r="K82" i="85"/>
  <c r="AR81" i="85"/>
  <c r="AO81" i="85"/>
  <c r="AN81" i="85"/>
  <c r="AP81" i="85"/>
  <c r="AQ81" i="85"/>
  <c r="AS8" i="44"/>
  <c r="AL8" i="44"/>
  <c r="AU8" i="44" s="1"/>
  <c r="AJ54" i="92"/>
  <c r="AK54" i="92"/>
  <c r="AT54" i="92" s="1"/>
  <c r="AS63" i="84"/>
  <c r="AL63" i="84"/>
  <c r="AU63" i="84" s="1"/>
  <c r="AJ60" i="88"/>
  <c r="AS10" i="104"/>
  <c r="AL10" i="104"/>
  <c r="AU10" i="104" s="1"/>
  <c r="AS40" i="104"/>
  <c r="AL40" i="104"/>
  <c r="AU40" i="104" s="1"/>
  <c r="AL69" i="104"/>
  <c r="AU69" i="104" s="1"/>
  <c r="AS69" i="104"/>
  <c r="AJ77" i="51"/>
  <c r="AK77" i="51"/>
  <c r="AT77" i="51" s="1"/>
  <c r="AS38" i="100"/>
  <c r="AL38" i="100"/>
  <c r="AU38" i="100" s="1"/>
  <c r="AS70" i="100"/>
  <c r="AL70" i="100"/>
  <c r="AU70" i="100" s="1"/>
  <c r="AJ53" i="96"/>
  <c r="AK53" i="96"/>
  <c r="AT53" i="96" s="1"/>
  <c r="AJ44" i="84"/>
  <c r="AK44" i="84"/>
  <c r="AT44" i="84" s="1"/>
  <c r="AS31" i="20"/>
  <c r="AL31" i="20"/>
  <c r="AU31" i="20" s="1"/>
  <c r="AS64" i="20"/>
  <c r="AL64" i="20"/>
  <c r="AU64" i="20" s="1"/>
  <c r="AJ48" i="88"/>
  <c r="AK48" i="88"/>
  <c r="AT48" i="88" s="1"/>
  <c r="AJ8" i="92"/>
  <c r="AK8" i="92"/>
  <c r="AT8" i="92" s="1"/>
  <c r="AL17" i="104"/>
  <c r="AU17" i="104" s="1"/>
  <c r="AS17" i="104"/>
  <c r="AJ45" i="88"/>
  <c r="AJ71" i="96"/>
  <c r="AK71" i="96"/>
  <c r="AT71" i="96" s="1"/>
  <c r="AL63" i="104"/>
  <c r="AU63" i="104" s="1"/>
  <c r="AS63" i="104"/>
  <c r="AJ43" i="51"/>
  <c r="AK43" i="51"/>
  <c r="AT43" i="51" s="1"/>
  <c r="AS25" i="100"/>
  <c r="AL25" i="100"/>
  <c r="AU25" i="100" s="1"/>
  <c r="AS52" i="100"/>
  <c r="AL52" i="100"/>
  <c r="AU52" i="100" s="1"/>
  <c r="AJ3" i="96"/>
  <c r="AB4" i="96"/>
  <c r="AJ73" i="96"/>
  <c r="AK73" i="96"/>
  <c r="AT73" i="96" s="1"/>
  <c r="AJ30" i="88"/>
  <c r="AK30" i="88"/>
  <c r="AT30" i="88" s="1"/>
  <c r="AJ18" i="92"/>
  <c r="AK18" i="92"/>
  <c r="AT18" i="92" s="1"/>
  <c r="AS42" i="104"/>
  <c r="AL42" i="104"/>
  <c r="AU42" i="104" s="1"/>
  <c r="AJ23" i="51"/>
  <c r="AK23" i="51"/>
  <c r="AT23" i="51" s="1"/>
  <c r="AJ78" i="100"/>
  <c r="AK78" i="100"/>
  <c r="AT78" i="100" s="1"/>
  <c r="AL37" i="100"/>
  <c r="AU37" i="100" s="1"/>
  <c r="AS37" i="100"/>
  <c r="AS71" i="100"/>
  <c r="AL71" i="100"/>
  <c r="AU71" i="100" s="1"/>
  <c r="AJ25" i="96"/>
  <c r="AK25" i="96"/>
  <c r="AT25" i="96" s="1"/>
  <c r="AJ21" i="84"/>
  <c r="AK21" i="84"/>
  <c r="AT21" i="84" s="1"/>
  <c r="AL69" i="84"/>
  <c r="AU69" i="84" s="1"/>
  <c r="AS69" i="84"/>
  <c r="AS17" i="20"/>
  <c r="AL17" i="20"/>
  <c r="AU17" i="20" s="1"/>
  <c r="AS48" i="20"/>
  <c r="AL48" i="20"/>
  <c r="AU48" i="20" s="1"/>
  <c r="AJ33" i="88"/>
  <c r="AK33" i="88"/>
  <c r="AT33" i="88" s="1"/>
  <c r="AL76" i="84"/>
  <c r="AU76" i="84" s="1"/>
  <c r="AS76" i="84"/>
  <c r="AJ59" i="92"/>
  <c r="AK59" i="92"/>
  <c r="AT59" i="92" s="1"/>
  <c r="AR81" i="87"/>
  <c r="AO81" i="87"/>
  <c r="K82" i="87"/>
  <c r="AN81" i="87"/>
  <c r="AP81" i="87"/>
  <c r="AQ81" i="87"/>
  <c r="AL11" i="104"/>
  <c r="AU11" i="104" s="1"/>
  <c r="AS11" i="104"/>
  <c r="AS44" i="104"/>
  <c r="AJ76" i="104"/>
  <c r="AJ60" i="51"/>
  <c r="AK60" i="51"/>
  <c r="AT60" i="51" s="1"/>
  <c r="AJ28" i="96"/>
  <c r="AK28" i="96"/>
  <c r="AT28" i="96" s="1"/>
  <c r="AJ5" i="84"/>
  <c r="AK5" i="84"/>
  <c r="AT5" i="84" s="1"/>
  <c r="AL71" i="84"/>
  <c r="AU71" i="84" s="1"/>
  <c r="AS71" i="84"/>
  <c r="AJ72" i="96"/>
  <c r="AK72" i="96"/>
  <c r="AT72" i="96" s="1"/>
  <c r="AS25" i="20"/>
  <c r="AL25" i="20"/>
  <c r="AU25" i="20" s="1"/>
  <c r="AS58" i="20"/>
  <c r="AL58" i="20"/>
  <c r="AU58" i="20" s="1"/>
  <c r="AJ27" i="88"/>
  <c r="AK27" i="88"/>
  <c r="AT27" i="88" s="1"/>
  <c r="AX75" i="54"/>
  <c r="S75" i="54" s="1"/>
  <c r="AC75" i="54" s="1"/>
  <c r="AB76" i="54" s="1"/>
  <c r="AJ70" i="45"/>
  <c r="AK70" i="45"/>
  <c r="AT70" i="45" s="1"/>
  <c r="AK52" i="45"/>
  <c r="AT52" i="45" s="1"/>
  <c r="AJ47" i="45"/>
  <c r="AK47" i="45"/>
  <c r="AT47" i="45" s="1"/>
  <c r="AK30" i="45"/>
  <c r="AT30" i="45" s="1"/>
  <c r="AJ22" i="45"/>
  <c r="AK22" i="45"/>
  <c r="AT22" i="45" s="1"/>
  <c r="AX78" i="45"/>
  <c r="S78" i="45" s="1"/>
  <c r="AC78" i="45" s="1"/>
  <c r="AB79" i="45" s="1"/>
  <c r="AX72" i="45"/>
  <c r="S72" i="45" s="1"/>
  <c r="AC72" i="45" s="1"/>
  <c r="AB73" i="45" s="1"/>
  <c r="AX7" i="45"/>
  <c r="S7" i="45" s="1"/>
  <c r="AC7" i="45" s="1"/>
  <c r="AB8" i="45" s="1"/>
  <c r="AJ42" i="92"/>
  <c r="AK42" i="92"/>
  <c r="AT42" i="92" s="1"/>
  <c r="AJ14" i="92"/>
  <c r="AJ8" i="84"/>
  <c r="AL34" i="13"/>
  <c r="AU34" i="13" s="1"/>
  <c r="AS34" i="13"/>
  <c r="AL25" i="104"/>
  <c r="AU25" i="104" s="1"/>
  <c r="AS25" i="104"/>
  <c r="AS22" i="51"/>
  <c r="AL22" i="51"/>
  <c r="AU22" i="51" s="1"/>
  <c r="AL19" i="100"/>
  <c r="AU19" i="100" s="1"/>
  <c r="AS19" i="100"/>
  <c r="AS42" i="13"/>
  <c r="AL42" i="13"/>
  <c r="AU42" i="13" s="1"/>
  <c r="AJ10" i="96"/>
  <c r="AK10" i="96"/>
  <c r="AT10" i="96" s="1"/>
  <c r="AJ28" i="88"/>
  <c r="AK28" i="88"/>
  <c r="AT28" i="88" s="1"/>
  <c r="AL5" i="104"/>
  <c r="AU5" i="104" s="1"/>
  <c r="AS5" i="104"/>
  <c r="AL35" i="104"/>
  <c r="AU35" i="104" s="1"/>
  <c r="AS35" i="104"/>
  <c r="AL66" i="104"/>
  <c r="AU66" i="104" s="1"/>
  <c r="AS66" i="104"/>
  <c r="AL30" i="51"/>
  <c r="AU30" i="51" s="1"/>
  <c r="AS30" i="51"/>
  <c r="AS63" i="51"/>
  <c r="AL63" i="51"/>
  <c r="AU63" i="51" s="1"/>
  <c r="AS29" i="100"/>
  <c r="AL29" i="100"/>
  <c r="AU29" i="100" s="1"/>
  <c r="AS58" i="100"/>
  <c r="AL58" i="100"/>
  <c r="AU58" i="100" s="1"/>
  <c r="AS17" i="13"/>
  <c r="AL17" i="13"/>
  <c r="AU17" i="13" s="1"/>
  <c r="AS53" i="13"/>
  <c r="AL53" i="13"/>
  <c r="AU53" i="13" s="1"/>
  <c r="AJ12" i="96"/>
  <c r="AK12" i="96"/>
  <c r="AT12" i="96" s="1"/>
  <c r="AJ39" i="88"/>
  <c r="AK39" i="88"/>
  <c r="AT39" i="88" s="1"/>
  <c r="AX68" i="54"/>
  <c r="S68" i="54" s="1"/>
  <c r="AC68" i="54" s="1"/>
  <c r="AB69" i="54" s="1"/>
  <c r="AX60" i="54"/>
  <c r="S60" i="54" s="1"/>
  <c r="AC60" i="54" s="1"/>
  <c r="AB61" i="54" s="1"/>
  <c r="AX51" i="54"/>
  <c r="S51" i="54" s="1"/>
  <c r="AC51" i="54" s="1"/>
  <c r="AB52" i="54" s="1"/>
  <c r="AX42" i="54"/>
  <c r="S42" i="54" s="1"/>
  <c r="AC42" i="54" s="1"/>
  <c r="AB43" i="54" s="1"/>
  <c r="AX35" i="54"/>
  <c r="S35" i="54" s="1"/>
  <c r="AC35" i="54" s="1"/>
  <c r="AB36" i="54" s="1"/>
  <c r="AX27" i="54"/>
  <c r="S27" i="54" s="1"/>
  <c r="AC27" i="54" s="1"/>
  <c r="AB28" i="54" s="1"/>
  <c r="AX18" i="54"/>
  <c r="S18" i="54" s="1"/>
  <c r="AC18" i="54" s="1"/>
  <c r="AB19" i="54" s="1"/>
  <c r="AX8" i="54"/>
  <c r="S8" i="54" s="1"/>
  <c r="AC8" i="54" s="1"/>
  <c r="AB9" i="54" s="1"/>
  <c r="AX9" i="54"/>
  <c r="S9" i="54" s="1"/>
  <c r="AC9" i="54" s="1"/>
  <c r="AB10" i="54" s="1"/>
  <c r="AK78" i="45"/>
  <c r="AT78" i="45" s="1"/>
  <c r="AJ21" i="92"/>
  <c r="AK21" i="92"/>
  <c r="AT21" i="92" s="1"/>
  <c r="AJ62" i="92"/>
  <c r="AK62" i="92"/>
  <c r="AT62" i="92" s="1"/>
  <c r="AJ67" i="96"/>
  <c r="AS35" i="20"/>
  <c r="AL35" i="20"/>
  <c r="AU35" i="20" s="1"/>
  <c r="AJ6" i="51"/>
  <c r="AK6" i="51"/>
  <c r="AT6" i="51" s="1"/>
  <c r="AJ73" i="51"/>
  <c r="AK73" i="51"/>
  <c r="AT73" i="51" s="1"/>
  <c r="AL64" i="100"/>
  <c r="AU64" i="100" s="1"/>
  <c r="AS64" i="100"/>
  <c r="AJ8" i="96"/>
  <c r="AK8" i="96"/>
  <c r="AT8" i="96" s="1"/>
  <c r="AJ69" i="96"/>
  <c r="AK69" i="96"/>
  <c r="AT69" i="96" s="1"/>
  <c r="AL67" i="84"/>
  <c r="AU67" i="84" s="1"/>
  <c r="AS67" i="84"/>
  <c r="AJ10" i="88"/>
  <c r="AK10" i="88"/>
  <c r="AT10" i="88" s="1"/>
  <c r="AJ23" i="92"/>
  <c r="AK23" i="92"/>
  <c r="AT23" i="92" s="1"/>
  <c r="AJ26" i="92"/>
  <c r="AK26" i="92"/>
  <c r="AT26" i="92" s="1"/>
  <c r="AS56" i="100"/>
  <c r="AL56" i="100"/>
  <c r="AU56" i="100" s="1"/>
  <c r="AL43" i="20"/>
  <c r="AU43" i="20" s="1"/>
  <c r="AS43" i="20"/>
  <c r="AS37" i="104"/>
  <c r="AL37" i="104"/>
  <c r="AU37" i="104" s="1"/>
  <c r="AL67" i="104"/>
  <c r="AU67" i="104" s="1"/>
  <c r="AS67" i="104"/>
  <c r="AJ6" i="13"/>
  <c r="AJ39" i="96"/>
  <c r="AK39" i="96"/>
  <c r="AT39" i="96" s="1"/>
  <c r="AS16" i="20"/>
  <c r="AL16" i="20"/>
  <c r="AU16" i="20" s="1"/>
  <c r="AS47" i="20"/>
  <c r="AL47" i="20"/>
  <c r="AU47" i="20" s="1"/>
  <c r="AO81" i="55"/>
  <c r="K82" i="55"/>
  <c r="AR81" i="55"/>
  <c r="AQ81" i="55"/>
  <c r="AP81" i="55"/>
  <c r="AN81" i="55"/>
  <c r="AL79" i="84"/>
  <c r="AU79" i="84" s="1"/>
  <c r="AS79" i="84"/>
  <c r="AJ65" i="88"/>
  <c r="AK65" i="88"/>
  <c r="AT65" i="88" s="1"/>
  <c r="AS13" i="13"/>
  <c r="AL13" i="13"/>
  <c r="AU13" i="13" s="1"/>
  <c r="AL6" i="20"/>
  <c r="AU6" i="20" s="1"/>
  <c r="AS6" i="20"/>
  <c r="AJ20" i="51"/>
  <c r="AK20" i="51"/>
  <c r="AT20" i="51" s="1"/>
  <c r="AJ5" i="100"/>
  <c r="AK5" i="100"/>
  <c r="AT5" i="100" s="1"/>
  <c r="AS72" i="13"/>
  <c r="AL72" i="13"/>
  <c r="AU72" i="13" s="1"/>
  <c r="AS45" i="13"/>
  <c r="AL45" i="13"/>
  <c r="AU45" i="13" s="1"/>
  <c r="AS77" i="13"/>
  <c r="AL77" i="13"/>
  <c r="AU77" i="13" s="1"/>
  <c r="AJ63" i="96"/>
  <c r="AK63" i="96"/>
  <c r="AT63" i="96" s="1"/>
  <c r="AJ52" i="84"/>
  <c r="AK52" i="84"/>
  <c r="AT52" i="84" s="1"/>
  <c r="AJ57" i="88"/>
  <c r="AK57" i="88"/>
  <c r="AT57" i="88" s="1"/>
  <c r="AJ22" i="92"/>
  <c r="AK22" i="92"/>
  <c r="AT22" i="92" s="1"/>
  <c r="AL9" i="13"/>
  <c r="AU9" i="13" s="1"/>
  <c r="AS9" i="13"/>
  <c r="AJ78" i="92"/>
  <c r="AK78" i="92"/>
  <c r="AT78" i="92" s="1"/>
  <c r="AJ4" i="104"/>
  <c r="AK4" i="104"/>
  <c r="AT4" i="104" s="1"/>
  <c r="AJ51" i="51"/>
  <c r="AK51" i="51"/>
  <c r="AT51" i="51" s="1"/>
  <c r="AS22" i="13"/>
  <c r="AL22" i="13"/>
  <c r="AU22" i="13" s="1"/>
  <c r="AS51" i="13"/>
  <c r="AL51" i="13"/>
  <c r="AU51" i="13" s="1"/>
  <c r="AJ15" i="96"/>
  <c r="AK15" i="96"/>
  <c r="AT15" i="96" s="1"/>
  <c r="AJ14" i="84"/>
  <c r="AK14" i="84"/>
  <c r="AT14" i="84" s="1"/>
  <c r="AS62" i="84"/>
  <c r="AL62" i="84"/>
  <c r="AU62" i="84" s="1"/>
  <c r="AL28" i="20"/>
  <c r="AU28" i="20" s="1"/>
  <c r="AS28" i="20"/>
  <c r="AS57" i="20"/>
  <c r="AL57" i="20"/>
  <c r="AU57" i="20" s="1"/>
  <c r="AJ36" i="88"/>
  <c r="AK36" i="88"/>
  <c r="AT36" i="88" s="1"/>
  <c r="AJ24" i="92"/>
  <c r="AK24" i="92"/>
  <c r="AT24" i="92" s="1"/>
  <c r="AJ60" i="96"/>
  <c r="AJ21" i="88"/>
  <c r="AS24" i="104"/>
  <c r="AL24" i="104"/>
  <c r="AU24" i="104" s="1"/>
  <c r="AL56" i="104"/>
  <c r="AU56" i="104" s="1"/>
  <c r="AS56" i="104"/>
  <c r="AJ27" i="51"/>
  <c r="AK27" i="51"/>
  <c r="AT27" i="51" s="1"/>
  <c r="AJ76" i="100"/>
  <c r="AK76" i="100"/>
  <c r="AT76" i="100" s="1"/>
  <c r="AL20" i="13"/>
  <c r="AU20" i="13" s="1"/>
  <c r="AS20" i="13"/>
  <c r="AS50" i="13"/>
  <c r="AL50" i="13"/>
  <c r="AU50" i="13" s="1"/>
  <c r="AJ33" i="96"/>
  <c r="AK33" i="96"/>
  <c r="AT33" i="96" s="1"/>
  <c r="AJ29" i="84"/>
  <c r="AK29" i="84"/>
  <c r="AT29" i="84" s="1"/>
  <c r="AR80" i="50"/>
  <c r="AO80" i="50"/>
  <c r="AN80" i="50"/>
  <c r="K81" i="50"/>
  <c r="AP80" i="50"/>
  <c r="AQ80" i="50"/>
  <c r="AJ44" i="88"/>
  <c r="AK44" i="88"/>
  <c r="AT44" i="88" s="1"/>
  <c r="AL12" i="44"/>
  <c r="AU12" i="44" s="1"/>
  <c r="AS12" i="44"/>
  <c r="AJ66" i="92"/>
  <c r="AK66" i="92"/>
  <c r="AT66" i="92" s="1"/>
  <c r="AL34" i="100"/>
  <c r="AU34" i="100" s="1"/>
  <c r="AS34" i="100"/>
  <c r="AJ39" i="84"/>
  <c r="AJ5" i="51"/>
  <c r="AK5" i="51"/>
  <c r="AT5" i="51" s="1"/>
  <c r="AJ68" i="51"/>
  <c r="AK68" i="51"/>
  <c r="AT68" i="51" s="1"/>
  <c r="K82" i="49"/>
  <c r="AR81" i="49"/>
  <c r="AO81" i="49"/>
  <c r="AQ81" i="49"/>
  <c r="AN81" i="49"/>
  <c r="AP81" i="49"/>
  <c r="AL39" i="100"/>
  <c r="AU39" i="100" s="1"/>
  <c r="AS39" i="100"/>
  <c r="AS32" i="13"/>
  <c r="AL32" i="13"/>
  <c r="AU32" i="13" s="1"/>
  <c r="AS65" i="13"/>
  <c r="AL65" i="13"/>
  <c r="AU65" i="13" s="1"/>
  <c r="AJ37" i="96"/>
  <c r="AK37" i="96"/>
  <c r="AT37" i="96" s="1"/>
  <c r="AJ25" i="84"/>
  <c r="AK25" i="84"/>
  <c r="AT25" i="84" s="1"/>
  <c r="AS11" i="44"/>
  <c r="AL11" i="44"/>
  <c r="AU11" i="44" s="1"/>
  <c r="AJ79" i="20"/>
  <c r="AK79" i="20"/>
  <c r="AT79" i="20" s="1"/>
  <c r="AJ34" i="88"/>
  <c r="AK34" i="88"/>
  <c r="AT34" i="88" s="1"/>
  <c r="AX73" i="54"/>
  <c r="S73" i="54" s="1"/>
  <c r="AC73" i="54" s="1"/>
  <c r="AB74" i="54" s="1"/>
  <c r="AJ69" i="45"/>
  <c r="AK69" i="45"/>
  <c r="AT69" i="45" s="1"/>
  <c r="AK56" i="45"/>
  <c r="AT56" i="45" s="1"/>
  <c r="AJ48" i="45"/>
  <c r="AK48" i="45"/>
  <c r="AT48" i="45" s="1"/>
  <c r="AJ29" i="45"/>
  <c r="AK29" i="45"/>
  <c r="AT29" i="45" s="1"/>
  <c r="AJ21" i="45"/>
  <c r="AK21" i="45"/>
  <c r="AT21" i="45" s="1"/>
  <c r="AX9" i="45"/>
  <c r="S9" i="45" s="1"/>
  <c r="AC9" i="45" s="1"/>
  <c r="AB10" i="45" s="1"/>
  <c r="AX12" i="45"/>
  <c r="S12" i="45" s="1"/>
  <c r="AC12" i="45" s="1"/>
  <c r="AB13" i="45" s="1"/>
  <c r="AJ50" i="92"/>
  <c r="AK50" i="92"/>
  <c r="AT50" i="92" s="1"/>
  <c r="AJ8" i="100"/>
  <c r="AJ34" i="96"/>
  <c r="AJ53" i="92"/>
  <c r="AJ9" i="51"/>
  <c r="AS17" i="100"/>
  <c r="AL17" i="100"/>
  <c r="AU17" i="100" s="1"/>
  <c r="AJ20" i="96"/>
  <c r="AK20" i="96"/>
  <c r="AT20" i="96" s="1"/>
  <c r="AL49" i="84"/>
  <c r="AU49" i="84" s="1"/>
  <c r="AS49" i="84"/>
  <c r="AO81" i="48"/>
  <c r="K82" i="48"/>
  <c r="AN81" i="48"/>
  <c r="AP81" i="48"/>
  <c r="AQ81" i="48"/>
  <c r="AR81" i="48"/>
  <c r="AS14" i="20"/>
  <c r="AL14" i="20"/>
  <c r="AU14" i="20" s="1"/>
  <c r="AS67" i="20"/>
  <c r="AL67" i="20"/>
  <c r="AU67" i="20" s="1"/>
  <c r="AJ47" i="88"/>
  <c r="AK47" i="88"/>
  <c r="AT47" i="88" s="1"/>
  <c r="AJ66" i="54"/>
  <c r="AJ58" i="54"/>
  <c r="AK58" i="54"/>
  <c r="AT58" i="54" s="1"/>
  <c r="AJ50" i="54"/>
  <c r="AK50" i="54"/>
  <c r="AT50" i="54" s="1"/>
  <c r="AK35" i="54"/>
  <c r="AT35" i="54" s="1"/>
  <c r="AJ25" i="54"/>
  <c r="AK25" i="54"/>
  <c r="AT25" i="54" s="1"/>
  <c r="AK17" i="54"/>
  <c r="AT17" i="54" s="1"/>
  <c r="AK13" i="54"/>
  <c r="AT13" i="54" s="1"/>
  <c r="AJ3" i="54"/>
  <c r="AB4" i="54"/>
  <c r="K81" i="42"/>
  <c r="AR80" i="42"/>
  <c r="AP80" i="42"/>
  <c r="AO80" i="42"/>
  <c r="AN80" i="42"/>
  <c r="AQ80" i="42"/>
  <c r="AJ29" i="92"/>
  <c r="AK29" i="92"/>
  <c r="AT29" i="92" s="1"/>
  <c r="AJ73" i="92"/>
  <c r="AK73" i="92"/>
  <c r="AT73" i="92" s="1"/>
  <c r="AS41" i="100"/>
  <c r="AL41" i="100"/>
  <c r="AU41" i="100" s="1"/>
  <c r="AS9" i="104"/>
  <c r="AL9" i="104"/>
  <c r="AU9" i="104" s="1"/>
  <c r="AL41" i="104"/>
  <c r="AU41" i="104" s="1"/>
  <c r="AS41" i="104"/>
  <c r="AJ15" i="51"/>
  <c r="AK15" i="51"/>
  <c r="AT15" i="51" s="1"/>
  <c r="AJ10" i="100"/>
  <c r="AK10" i="100"/>
  <c r="AT10" i="100" s="1"/>
  <c r="AS19" i="13"/>
  <c r="AL19" i="13"/>
  <c r="AU19" i="13" s="1"/>
  <c r="AS49" i="13"/>
  <c r="AL49" i="13"/>
  <c r="AU49" i="13" s="1"/>
  <c r="AJ13" i="96"/>
  <c r="AK13" i="96"/>
  <c r="AT13" i="96" s="1"/>
  <c r="AJ18" i="84"/>
  <c r="AK18" i="84"/>
  <c r="AT18" i="84" s="1"/>
  <c r="AS23" i="20"/>
  <c r="AL23" i="20"/>
  <c r="AU23" i="20" s="1"/>
  <c r="AS55" i="20"/>
  <c r="AL55" i="20"/>
  <c r="AU55" i="20" s="1"/>
  <c r="AJ22" i="88"/>
  <c r="AK22" i="88"/>
  <c r="AT22" i="88" s="1"/>
  <c r="K82" i="82"/>
  <c r="AR81" i="82"/>
  <c r="AP81" i="82"/>
  <c r="AN81" i="82"/>
  <c r="AO81" i="82"/>
  <c r="AQ81" i="82"/>
  <c r="AJ30" i="92"/>
  <c r="AK30" i="92"/>
  <c r="AT30" i="92" s="1"/>
  <c r="AJ49" i="92"/>
  <c r="AK49" i="92"/>
  <c r="AT49" i="92" s="1"/>
  <c r="AJ74" i="51"/>
  <c r="AK74" i="51"/>
  <c r="AT74" i="51" s="1"/>
  <c r="AS32" i="51"/>
  <c r="AL32" i="51"/>
  <c r="AU32" i="51" s="1"/>
  <c r="AL67" i="51"/>
  <c r="AU67" i="51" s="1"/>
  <c r="AS67" i="51"/>
  <c r="AS18" i="100"/>
  <c r="AL18" i="100"/>
  <c r="AU18" i="100" s="1"/>
  <c r="AL50" i="100"/>
  <c r="AU50" i="100" s="1"/>
  <c r="AS50" i="100"/>
  <c r="AS35" i="13"/>
  <c r="AL35" i="13"/>
  <c r="AU35" i="13" s="1"/>
  <c r="AS68" i="13"/>
  <c r="AL68" i="13"/>
  <c r="AU68" i="13" s="1"/>
  <c r="AJ45" i="96"/>
  <c r="AK45" i="96"/>
  <c r="AT45" i="96" s="1"/>
  <c r="AJ23" i="84"/>
  <c r="AL51" i="84"/>
  <c r="AU51" i="84" s="1"/>
  <c r="AS51" i="84"/>
  <c r="AK5" i="88"/>
  <c r="AT5" i="88" s="1"/>
  <c r="AJ5" i="88"/>
  <c r="AJ74" i="88"/>
  <c r="AK74" i="88"/>
  <c r="AT74" i="88" s="1"/>
  <c r="AS14" i="104"/>
  <c r="AS15" i="104"/>
  <c r="AL15" i="104"/>
  <c r="AU15" i="104" s="1"/>
  <c r="AL46" i="104"/>
  <c r="AU46" i="104" s="1"/>
  <c r="AS46" i="104"/>
  <c r="AJ28" i="51"/>
  <c r="AK28" i="51"/>
  <c r="AT28" i="51" s="1"/>
  <c r="AJ15" i="100"/>
  <c r="AK15" i="100"/>
  <c r="AT15" i="100" s="1"/>
  <c r="AS44" i="100"/>
  <c r="AL44" i="100"/>
  <c r="AU44" i="100" s="1"/>
  <c r="AK11" i="96"/>
  <c r="AT11" i="96" s="1"/>
  <c r="AJ11" i="96"/>
  <c r="AJ74" i="96"/>
  <c r="AK74" i="96"/>
  <c r="AT74" i="96" s="1"/>
  <c r="AS15" i="20"/>
  <c r="AL15" i="20"/>
  <c r="AU15" i="20" s="1"/>
  <c r="AS40" i="20"/>
  <c r="AL40" i="20"/>
  <c r="AU40" i="20" s="1"/>
  <c r="AS73" i="20"/>
  <c r="AL73" i="20"/>
  <c r="AU73" i="20" s="1"/>
  <c r="AJ63" i="88"/>
  <c r="AK63" i="88"/>
  <c r="AT63" i="88" s="1"/>
  <c r="AJ32" i="92"/>
  <c r="AK32" i="92"/>
  <c r="AT32" i="92" s="1"/>
  <c r="AL60" i="104"/>
  <c r="AU60" i="104" s="1"/>
  <c r="AS60" i="104"/>
  <c r="AJ77" i="92"/>
  <c r="AK77" i="92"/>
  <c r="AT77" i="92" s="1"/>
  <c r="AL3" i="104"/>
  <c r="AU3" i="104" s="1"/>
  <c r="AS3" i="104"/>
  <c r="AL39" i="104"/>
  <c r="AU39" i="104" s="1"/>
  <c r="AS39" i="104"/>
  <c r="AL71" i="104"/>
  <c r="AU71" i="104" s="1"/>
  <c r="AS71" i="104"/>
  <c r="AJ59" i="51"/>
  <c r="AK59" i="51"/>
  <c r="AT59" i="51" s="1"/>
  <c r="AS30" i="100"/>
  <c r="AL30" i="100"/>
  <c r="AU30" i="100" s="1"/>
  <c r="AL59" i="100"/>
  <c r="AU59" i="100" s="1"/>
  <c r="AS59" i="100"/>
  <c r="AJ24" i="96"/>
  <c r="AK24" i="96"/>
  <c r="AT24" i="96" s="1"/>
  <c r="AJ10" i="84"/>
  <c r="AK10" i="84"/>
  <c r="AT10" i="84" s="1"/>
  <c r="AJ41" i="88"/>
  <c r="AK41" i="88"/>
  <c r="AT41" i="88" s="1"/>
  <c r="AJ33" i="92"/>
  <c r="AK33" i="92"/>
  <c r="AT33" i="92" s="1"/>
  <c r="AS31" i="51"/>
  <c r="AL31" i="51"/>
  <c r="AU31" i="51" s="1"/>
  <c r="AJ20" i="92"/>
  <c r="AK20" i="92"/>
  <c r="AT20" i="92" s="1"/>
  <c r="AJ40" i="51"/>
  <c r="AK40" i="51"/>
  <c r="AT40" i="51" s="1"/>
  <c r="AJ79" i="100"/>
  <c r="AK79" i="100"/>
  <c r="AT79" i="100" s="1"/>
  <c r="AS47" i="100"/>
  <c r="AL47" i="100"/>
  <c r="AU47" i="100" s="1"/>
  <c r="AJ40" i="96"/>
  <c r="AK40" i="96"/>
  <c r="AT40" i="96" s="1"/>
  <c r="AJ37" i="84"/>
  <c r="AK37" i="84"/>
  <c r="AT37" i="84" s="1"/>
  <c r="AS59" i="20"/>
  <c r="AL59" i="20"/>
  <c r="AU59" i="20" s="1"/>
  <c r="AJ49" i="88"/>
  <c r="AK49" i="88"/>
  <c r="AT49" i="88" s="1"/>
  <c r="AL79" i="13"/>
  <c r="AU79" i="13" s="1"/>
  <c r="AS79" i="13"/>
  <c r="AL79" i="51"/>
  <c r="AU79" i="51" s="1"/>
  <c r="AS79" i="51"/>
  <c r="AK12" i="92"/>
  <c r="AT12" i="92" s="1"/>
  <c r="AJ12" i="92"/>
  <c r="AL7" i="104"/>
  <c r="AU7" i="104" s="1"/>
  <c r="AS7" i="104"/>
  <c r="AS47" i="104"/>
  <c r="AL47" i="104"/>
  <c r="AU47" i="104" s="1"/>
  <c r="AJ14" i="51"/>
  <c r="AK14" i="51"/>
  <c r="AT14" i="51" s="1"/>
  <c r="AJ42" i="96"/>
  <c r="AK42" i="96"/>
  <c r="AT42" i="96" s="1"/>
  <c r="AJ30" i="84"/>
  <c r="AK30" i="84"/>
  <c r="AT30" i="84" s="1"/>
  <c r="AJ71" i="20"/>
  <c r="AK71" i="20"/>
  <c r="AT71" i="20" s="1"/>
  <c r="AS36" i="20"/>
  <c r="AL36" i="20"/>
  <c r="AU36" i="20" s="1"/>
  <c r="AS69" i="20"/>
  <c r="AL69" i="20"/>
  <c r="AU69" i="20" s="1"/>
  <c r="AJ42" i="88"/>
  <c r="AK42" i="88"/>
  <c r="AT42" i="88" s="1"/>
  <c r="AO81" i="99"/>
  <c r="AQ81" i="99"/>
  <c r="K82" i="99"/>
  <c r="AR81" i="99"/>
  <c r="AN81" i="99"/>
  <c r="AP81" i="99"/>
  <c r="AJ67" i="45"/>
  <c r="AK67" i="45"/>
  <c r="AT67" i="45" s="1"/>
  <c r="AJ60" i="45"/>
  <c r="AK60" i="45"/>
  <c r="AT60" i="45" s="1"/>
  <c r="AK42" i="45"/>
  <c r="AT42" i="45" s="1"/>
  <c r="AK36" i="45"/>
  <c r="AT36" i="45" s="1"/>
  <c r="AJ28" i="45"/>
  <c r="AK28" i="45"/>
  <c r="AT28" i="45" s="1"/>
  <c r="AK19" i="45"/>
  <c r="AT19" i="45" s="1"/>
  <c r="AK12" i="45"/>
  <c r="AT12" i="45" s="1"/>
  <c r="AJ16" i="45"/>
  <c r="AK16" i="45"/>
  <c r="AT16" i="45" s="1"/>
  <c r="AJ78" i="96"/>
  <c r="AK78" i="96"/>
  <c r="AT78" i="96" s="1"/>
  <c r="AJ58" i="92"/>
  <c r="AK58" i="92"/>
  <c r="AT58" i="92" s="1"/>
  <c r="AS19" i="104"/>
  <c r="AL19" i="104"/>
  <c r="AU19" i="104" s="1"/>
  <c r="AL42" i="100"/>
  <c r="AU42" i="100" s="1"/>
  <c r="AS42" i="100"/>
  <c r="AS37" i="20"/>
  <c r="AL37" i="20"/>
  <c r="AU37" i="20" s="1"/>
  <c r="AL43" i="104"/>
  <c r="AU43" i="104" s="1"/>
  <c r="AS43" i="104"/>
  <c r="AL7" i="51"/>
  <c r="AU7" i="51" s="1"/>
  <c r="AS7" i="51"/>
  <c r="AS69" i="51"/>
  <c r="AL69" i="51"/>
  <c r="AU69" i="51" s="1"/>
  <c r="AS33" i="100"/>
  <c r="AL33" i="100"/>
  <c r="AU33" i="100" s="1"/>
  <c r="AS69" i="100"/>
  <c r="AL69" i="100"/>
  <c r="AU69" i="100" s="1"/>
  <c r="AS25" i="13"/>
  <c r="AL25" i="13"/>
  <c r="AU25" i="13" s="1"/>
  <c r="AL59" i="13"/>
  <c r="AU59" i="13" s="1"/>
  <c r="AS59" i="13"/>
  <c r="AJ56" i="88"/>
  <c r="AK56" i="88"/>
  <c r="AT56" i="88" s="1"/>
  <c r="AK68" i="54"/>
  <c r="AT68" i="54" s="1"/>
  <c r="AJ59" i="54"/>
  <c r="AK59" i="54"/>
  <c r="AT59" i="54" s="1"/>
  <c r="AK51" i="54"/>
  <c r="AT51" i="54" s="1"/>
  <c r="AK42" i="54"/>
  <c r="AT42" i="54" s="1"/>
  <c r="AJ34" i="54"/>
  <c r="AK34" i="54"/>
  <c r="AT34" i="54" s="1"/>
  <c r="AK26" i="54"/>
  <c r="AT26" i="54" s="1"/>
  <c r="AJ15" i="54"/>
  <c r="AK15" i="54"/>
  <c r="AT15" i="54" s="1"/>
  <c r="AJ36" i="92"/>
  <c r="AK36" i="92"/>
  <c r="AT36" i="92" s="1"/>
  <c r="AL22" i="84"/>
  <c r="AU22" i="84" s="1"/>
  <c r="AS22" i="84"/>
  <c r="AS78" i="20"/>
  <c r="AL78" i="20"/>
  <c r="AU78" i="20" s="1"/>
  <c r="AJ25" i="51"/>
  <c r="AK25" i="51"/>
  <c r="AT25" i="51" s="1"/>
  <c r="AJ16" i="100"/>
  <c r="AK16" i="100"/>
  <c r="AT16" i="100" s="1"/>
  <c r="AS46" i="100"/>
  <c r="AL46" i="100"/>
  <c r="AU46" i="100" s="1"/>
  <c r="AS77" i="100"/>
  <c r="AL77" i="100"/>
  <c r="AU77" i="100" s="1"/>
  <c r="AJ21" i="96"/>
  <c r="AK21" i="96"/>
  <c r="AT21" i="96" s="1"/>
  <c r="AJ24" i="84"/>
  <c r="AK24" i="84"/>
  <c r="AT24" i="84" s="1"/>
  <c r="AL78" i="84"/>
  <c r="AU78" i="84" s="1"/>
  <c r="AS78" i="84"/>
  <c r="AP81" i="18"/>
  <c r="K82" i="18"/>
  <c r="AQ81" i="18"/>
  <c r="AR81" i="18"/>
  <c r="AN81" i="18"/>
  <c r="AO81" i="18"/>
  <c r="AJ35" i="88"/>
  <c r="AK35" i="88"/>
  <c r="AT35" i="88" s="1"/>
  <c r="AS75" i="104"/>
  <c r="AL75" i="104"/>
  <c r="AU75" i="104" s="1"/>
  <c r="AJ39" i="92"/>
  <c r="AK39" i="92"/>
  <c r="AT39" i="92" s="1"/>
  <c r="AJ71" i="92"/>
  <c r="AK71" i="92"/>
  <c r="AT71" i="92" s="1"/>
  <c r="AS24" i="13"/>
  <c r="AL24" i="13"/>
  <c r="AU24" i="13" s="1"/>
  <c r="AS18" i="104"/>
  <c r="AL18" i="104"/>
  <c r="AU18" i="104" s="1"/>
  <c r="AL45" i="104"/>
  <c r="AU45" i="104" s="1"/>
  <c r="AS45" i="104"/>
  <c r="AJ72" i="51"/>
  <c r="AK72" i="51"/>
  <c r="AT72" i="51" s="1"/>
  <c r="AJ57" i="96"/>
  <c r="AK57" i="96"/>
  <c r="AT57" i="96" s="1"/>
  <c r="AS21" i="20"/>
  <c r="AL21" i="20"/>
  <c r="AU21" i="20" s="1"/>
  <c r="AL54" i="20"/>
  <c r="AU54" i="20" s="1"/>
  <c r="AS54" i="20"/>
  <c r="AJ15" i="88"/>
  <c r="AK15" i="88"/>
  <c r="AT15" i="88" s="1"/>
  <c r="K82" i="35"/>
  <c r="AR81" i="35"/>
  <c r="AN81" i="35"/>
  <c r="AQ81" i="35"/>
  <c r="AP81" i="35"/>
  <c r="AO81" i="35"/>
  <c r="AJ34" i="51"/>
  <c r="AK34" i="51"/>
  <c r="AT34" i="51" s="1"/>
  <c r="AS18" i="13"/>
  <c r="AL18" i="13"/>
  <c r="AU18" i="13" s="1"/>
  <c r="AS52" i="13"/>
  <c r="AL52" i="13"/>
  <c r="AU52" i="13" s="1"/>
  <c r="AJ16" i="96"/>
  <c r="AK16" i="96"/>
  <c r="AT16" i="96" s="1"/>
  <c r="AJ13" i="84"/>
  <c r="AK13" i="84"/>
  <c r="AT13" i="84" s="1"/>
  <c r="AS60" i="84"/>
  <c r="AL60" i="84"/>
  <c r="AU60" i="84" s="1"/>
  <c r="AJ9" i="88"/>
  <c r="AK9" i="88"/>
  <c r="AT9" i="88" s="1"/>
  <c r="AJ72" i="88"/>
  <c r="AK72" i="88"/>
  <c r="AT72" i="88" s="1"/>
  <c r="AJ38" i="92"/>
  <c r="AK38" i="92"/>
  <c r="AT38" i="92" s="1"/>
  <c r="AJ79" i="92"/>
  <c r="AK79" i="92"/>
  <c r="AT79" i="92" s="1"/>
  <c r="AK13" i="51"/>
  <c r="AT13" i="51" s="1"/>
  <c r="AJ13" i="51"/>
  <c r="AJ66" i="51"/>
  <c r="AK66" i="51"/>
  <c r="AT66" i="51" s="1"/>
  <c r="AL28" i="13"/>
  <c r="AU28" i="13" s="1"/>
  <c r="AS28" i="13"/>
  <c r="AL62" i="13"/>
  <c r="AU62" i="13" s="1"/>
  <c r="AS62" i="13"/>
  <c r="AJ29" i="96"/>
  <c r="AK29" i="96"/>
  <c r="AT29" i="96" s="1"/>
  <c r="AJ20" i="84"/>
  <c r="AK20" i="84"/>
  <c r="AT20" i="84" s="1"/>
  <c r="AS70" i="84"/>
  <c r="AL70" i="84"/>
  <c r="AU70" i="84" s="1"/>
  <c r="AS75" i="44"/>
  <c r="AL75" i="44"/>
  <c r="AU75" i="44" s="1"/>
  <c r="AS33" i="20"/>
  <c r="AL33" i="20"/>
  <c r="AU33" i="20" s="1"/>
  <c r="AS65" i="20"/>
  <c r="AL65" i="20"/>
  <c r="AU65" i="20" s="1"/>
  <c r="AJ52" i="88"/>
  <c r="AK52" i="88"/>
  <c r="AT52" i="88" s="1"/>
  <c r="AJ43" i="92"/>
  <c r="AK43" i="92"/>
  <c r="AT43" i="92" s="1"/>
  <c r="AJ12" i="84"/>
  <c r="AX77" i="54"/>
  <c r="S77" i="54" s="1"/>
  <c r="AC77" i="54" s="1"/>
  <c r="AB78" i="54" s="1"/>
  <c r="AL31" i="104"/>
  <c r="AU31" i="104" s="1"/>
  <c r="AS31" i="104"/>
  <c r="AJ44" i="51"/>
  <c r="AK44" i="51"/>
  <c r="AT44" i="51" s="1"/>
  <c r="AL30" i="13"/>
  <c r="AU30" i="13" s="1"/>
  <c r="AS30" i="13"/>
  <c r="AL61" i="13"/>
  <c r="AU61" i="13" s="1"/>
  <c r="AS61" i="13"/>
  <c r="AJ48" i="96"/>
  <c r="AK48" i="96"/>
  <c r="AT48" i="96" s="1"/>
  <c r="AJ46" i="84"/>
  <c r="AK46" i="84"/>
  <c r="AT46" i="84" s="1"/>
  <c r="AJ75" i="96"/>
  <c r="AK75" i="96"/>
  <c r="AT75" i="96" s="1"/>
  <c r="AJ59" i="88"/>
  <c r="AK59" i="88"/>
  <c r="AT59" i="88" s="1"/>
  <c r="AS14" i="44"/>
  <c r="AL14" i="44"/>
  <c r="AU14" i="44" s="1"/>
  <c r="AJ17" i="92"/>
  <c r="AK17" i="92"/>
  <c r="AT17" i="92" s="1"/>
  <c r="AS70" i="104"/>
  <c r="AL70" i="104"/>
  <c r="AU70" i="104" s="1"/>
  <c r="AS55" i="13"/>
  <c r="AL55" i="13"/>
  <c r="AU55" i="13" s="1"/>
  <c r="AS11" i="20"/>
  <c r="AL11" i="20"/>
  <c r="AU11" i="20" s="1"/>
  <c r="AJ21" i="51"/>
  <c r="AK21" i="51"/>
  <c r="AT21" i="51" s="1"/>
  <c r="AJ13" i="100"/>
  <c r="AK13" i="100"/>
  <c r="AT13" i="100" s="1"/>
  <c r="AS49" i="100"/>
  <c r="AL49" i="100"/>
  <c r="AU49" i="100" s="1"/>
  <c r="AL12" i="13"/>
  <c r="AU12" i="13" s="1"/>
  <c r="AS12" i="13"/>
  <c r="AS36" i="13"/>
  <c r="AL36" i="13"/>
  <c r="AU36" i="13" s="1"/>
  <c r="AL74" i="13"/>
  <c r="AU74" i="13" s="1"/>
  <c r="AS74" i="13"/>
  <c r="AJ51" i="96"/>
  <c r="AK51" i="96"/>
  <c r="AT51" i="96" s="1"/>
  <c r="AO81" i="94"/>
  <c r="K82" i="94"/>
  <c r="AN81" i="94"/>
  <c r="AQ81" i="94"/>
  <c r="AP81" i="94"/>
  <c r="AR81" i="94"/>
  <c r="AJ40" i="84"/>
  <c r="AK40" i="84"/>
  <c r="AT40" i="84" s="1"/>
  <c r="AL5" i="20"/>
  <c r="AU5" i="20" s="1"/>
  <c r="AS5" i="20"/>
  <c r="AJ50" i="88"/>
  <c r="AK50" i="88"/>
  <c r="AT50" i="88" s="1"/>
  <c r="AJ68" i="45"/>
  <c r="AK68" i="45"/>
  <c r="AT68" i="45" s="1"/>
  <c r="AJ59" i="45"/>
  <c r="AK59" i="45"/>
  <c r="AT59" i="45" s="1"/>
  <c r="AJ51" i="45"/>
  <c r="AK51" i="45"/>
  <c r="AT51" i="45" s="1"/>
  <c r="AJ44" i="45"/>
  <c r="AK44" i="45"/>
  <c r="AT44" i="45" s="1"/>
  <c r="AJ38" i="45"/>
  <c r="AK38" i="45"/>
  <c r="AT38" i="45" s="1"/>
  <c r="AJ27" i="45"/>
  <c r="AK27" i="45"/>
  <c r="AT27" i="45" s="1"/>
  <c r="AJ15" i="45"/>
  <c r="AK15" i="45"/>
  <c r="AT15" i="45" s="1"/>
  <c r="AB4" i="45"/>
  <c r="AJ3" i="45"/>
  <c r="AJ13" i="92"/>
  <c r="AK13" i="92"/>
  <c r="AT13" i="92" s="1"/>
  <c r="AJ68" i="92"/>
  <c r="AK68" i="92"/>
  <c r="AT68" i="92" s="1"/>
  <c r="AL67" i="100"/>
  <c r="AU67" i="100" s="1"/>
  <c r="AS67" i="100"/>
  <c r="AS7" i="84"/>
  <c r="AL7" i="84"/>
  <c r="AU7" i="84" s="1"/>
  <c r="AX72" i="54"/>
  <c r="S72" i="54" s="1"/>
  <c r="AC72" i="54" s="1"/>
  <c r="AB73" i="54" s="1"/>
  <c r="AJ4" i="100"/>
  <c r="AK4" i="100"/>
  <c r="AT4" i="100" s="1"/>
  <c r="AS49" i="51"/>
  <c r="AL49" i="51"/>
  <c r="AU49" i="51" s="1"/>
  <c r="AL17" i="84"/>
  <c r="AU17" i="84" s="1"/>
  <c r="AS17" i="84"/>
  <c r="AL12" i="104"/>
  <c r="AU12" i="104" s="1"/>
  <c r="AS12" i="104"/>
  <c r="AS38" i="51"/>
  <c r="AL38" i="51"/>
  <c r="AU38" i="51" s="1"/>
  <c r="AJ26" i="96"/>
  <c r="AK26" i="96"/>
  <c r="AT26" i="96" s="1"/>
  <c r="AJ35" i="96"/>
  <c r="AK35" i="96"/>
  <c r="AT35" i="96" s="1"/>
  <c r="AS26" i="84"/>
  <c r="AL26" i="84"/>
  <c r="AU26" i="84" s="1"/>
  <c r="AL59" i="84"/>
  <c r="AU59" i="84" s="1"/>
  <c r="AS59" i="84"/>
  <c r="AL10" i="20"/>
  <c r="AU10" i="20" s="1"/>
  <c r="AS10" i="20"/>
  <c r="AS44" i="20"/>
  <c r="AL44" i="20"/>
  <c r="AU44" i="20" s="1"/>
  <c r="AS74" i="20"/>
  <c r="AL74" i="20"/>
  <c r="AU74" i="20" s="1"/>
  <c r="AJ61" i="88"/>
  <c r="AK61" i="88"/>
  <c r="AT61" i="88" s="1"/>
  <c r="AK65" i="54"/>
  <c r="AT65" i="54" s="1"/>
  <c r="AJ57" i="54"/>
  <c r="AK57" i="54"/>
  <c r="AT57" i="54" s="1"/>
  <c r="AJ48" i="54"/>
  <c r="AK48" i="54"/>
  <c r="AT48" i="54" s="1"/>
  <c r="AJ40" i="54"/>
  <c r="AK40" i="54"/>
  <c r="AT40" i="54" s="1"/>
  <c r="AJ33" i="54"/>
  <c r="AK33" i="54"/>
  <c r="AT33" i="54" s="1"/>
  <c r="AX26" i="54"/>
  <c r="S26" i="54" s="1"/>
  <c r="AC26" i="54" s="1"/>
  <c r="AB27" i="54" s="1"/>
  <c r="AX4" i="54"/>
  <c r="S4" i="54" s="1"/>
  <c r="AC4" i="54" s="1"/>
  <c r="AB5" i="54" s="1"/>
  <c r="AX17" i="54"/>
  <c r="S17" i="54" s="1"/>
  <c r="AC17" i="54" s="1"/>
  <c r="AB18" i="54" s="1"/>
  <c r="AJ45" i="92"/>
  <c r="AK45" i="92"/>
  <c r="AT45" i="92" s="1"/>
  <c r="AL36" i="104"/>
  <c r="AU36" i="104" s="1"/>
  <c r="AS36" i="104"/>
  <c r="AS73" i="100"/>
  <c r="AL73" i="100"/>
  <c r="AU73" i="100" s="1"/>
  <c r="AS20" i="104"/>
  <c r="AL20" i="104"/>
  <c r="AU20" i="104" s="1"/>
  <c r="AS52" i="104"/>
  <c r="AL52" i="104"/>
  <c r="AU52" i="104" s="1"/>
  <c r="AJ36" i="51"/>
  <c r="AK36" i="51"/>
  <c r="AT36" i="51" s="1"/>
  <c r="AS26" i="13"/>
  <c r="AL26" i="13"/>
  <c r="AU26" i="13" s="1"/>
  <c r="AS56" i="13"/>
  <c r="AL56" i="13"/>
  <c r="AU56" i="13" s="1"/>
  <c r="AJ31" i="96"/>
  <c r="AK31" i="96"/>
  <c r="AT31" i="96" s="1"/>
  <c r="AJ33" i="84"/>
  <c r="AK33" i="84"/>
  <c r="AT33" i="84" s="1"/>
  <c r="AL30" i="20"/>
  <c r="AU30" i="20" s="1"/>
  <c r="AS30" i="20"/>
  <c r="AS62" i="20"/>
  <c r="AL62" i="20"/>
  <c r="AU62" i="20" s="1"/>
  <c r="AL75" i="84"/>
  <c r="AU75" i="84" s="1"/>
  <c r="AS75" i="84"/>
  <c r="AJ38" i="88"/>
  <c r="AK38" i="88"/>
  <c r="AT38" i="88" s="1"/>
  <c r="AJ46" i="92"/>
  <c r="AK46" i="92"/>
  <c r="AT46" i="92" s="1"/>
  <c r="AJ28" i="92"/>
  <c r="AK28" i="92"/>
  <c r="AT28" i="92" s="1"/>
  <c r="AJ78" i="51"/>
  <c r="AK78" i="51"/>
  <c r="AT78" i="51" s="1"/>
  <c r="AL39" i="51"/>
  <c r="AU39" i="51" s="1"/>
  <c r="AS39" i="51"/>
  <c r="AS76" i="51"/>
  <c r="AL76" i="51"/>
  <c r="AU76" i="51" s="1"/>
  <c r="AS26" i="100"/>
  <c r="AL26" i="100"/>
  <c r="AU26" i="100" s="1"/>
  <c r="AS61" i="100"/>
  <c r="AL61" i="100"/>
  <c r="AU61" i="100" s="1"/>
  <c r="AL10" i="13"/>
  <c r="AU10" i="13" s="1"/>
  <c r="AS10" i="13"/>
  <c r="AS44" i="13"/>
  <c r="AL44" i="13"/>
  <c r="AU44" i="13" s="1"/>
  <c r="AS71" i="13"/>
  <c r="AL71" i="13"/>
  <c r="AU71" i="13" s="1"/>
  <c r="AJ62" i="96"/>
  <c r="AK62" i="96"/>
  <c r="AT62" i="96" s="1"/>
  <c r="AL27" i="84"/>
  <c r="AU27" i="84" s="1"/>
  <c r="AS27" i="84"/>
  <c r="AL58" i="84"/>
  <c r="AU58" i="84" s="1"/>
  <c r="AS58" i="84"/>
  <c r="AJ23" i="88"/>
  <c r="AK23" i="88"/>
  <c r="AT23" i="88" s="1"/>
  <c r="AS17" i="51"/>
  <c r="AL17" i="51"/>
  <c r="AU17" i="51" s="1"/>
  <c r="AS77" i="96"/>
  <c r="AL77" i="96"/>
  <c r="AU77" i="96" s="1"/>
  <c r="AL70" i="20"/>
  <c r="AU70" i="20" s="1"/>
  <c r="AS70" i="20"/>
  <c r="AS79" i="88"/>
  <c r="AL79" i="88"/>
  <c r="AU79" i="88" s="1"/>
  <c r="AS21" i="104"/>
  <c r="AL21" i="104"/>
  <c r="AU21" i="104" s="1"/>
  <c r="AL54" i="104"/>
  <c r="AU54" i="104" s="1"/>
  <c r="AS54" i="104"/>
  <c r="AJ41" i="51"/>
  <c r="AK41" i="51"/>
  <c r="AT41" i="51" s="1"/>
  <c r="AL21" i="100"/>
  <c r="AU21" i="100" s="1"/>
  <c r="AS21" i="100"/>
  <c r="AS54" i="100"/>
  <c r="AL54" i="100"/>
  <c r="AU54" i="100" s="1"/>
  <c r="AJ23" i="96"/>
  <c r="AK23" i="96"/>
  <c r="AT23" i="96" s="1"/>
  <c r="AJ15" i="84"/>
  <c r="AK15" i="84"/>
  <c r="AT15" i="84" s="1"/>
  <c r="AS9" i="20"/>
  <c r="AL9" i="20"/>
  <c r="AU9" i="20" s="1"/>
  <c r="AS53" i="20"/>
  <c r="AL53" i="20"/>
  <c r="AU53" i="20" s="1"/>
  <c r="AJ17" i="88"/>
  <c r="AK17" i="88"/>
  <c r="AT17" i="88" s="1"/>
  <c r="AJ47" i="92"/>
  <c r="AK47" i="92"/>
  <c r="AT47" i="92" s="1"/>
  <c r="AJ19" i="51"/>
  <c r="AL50" i="96"/>
  <c r="AU50" i="96" s="1"/>
  <c r="AS50" i="96"/>
  <c r="AJ74" i="92"/>
  <c r="AK74" i="92"/>
  <c r="AT74" i="92" s="1"/>
  <c r="AS6" i="104"/>
  <c r="AL6" i="104"/>
  <c r="AU6" i="104" s="1"/>
  <c r="AL50" i="104"/>
  <c r="AU50" i="104" s="1"/>
  <c r="AS50" i="104"/>
  <c r="AK8" i="51"/>
  <c r="AT8" i="51" s="1"/>
  <c r="AJ8" i="51"/>
  <c r="AJ75" i="51"/>
  <c r="AK75" i="51"/>
  <c r="AT75" i="51" s="1"/>
  <c r="AS40" i="100"/>
  <c r="AL40" i="100"/>
  <c r="AU40" i="100" s="1"/>
  <c r="AS68" i="100"/>
  <c r="AL68" i="100"/>
  <c r="AU68" i="100" s="1"/>
  <c r="AJ41" i="96"/>
  <c r="AK41" i="96"/>
  <c r="AT41" i="96" s="1"/>
  <c r="AJ32" i="84"/>
  <c r="AK32" i="84"/>
  <c r="AT32" i="84" s="1"/>
  <c r="AJ58" i="88"/>
  <c r="AK58" i="88"/>
  <c r="AT58" i="88" s="1"/>
  <c r="AJ48" i="92"/>
  <c r="AK48" i="92"/>
  <c r="AT48" i="92" s="1"/>
  <c r="AL12" i="100"/>
  <c r="AU12" i="100" s="1"/>
  <c r="AS12" i="100"/>
  <c r="AJ52" i="51"/>
  <c r="AK52" i="51"/>
  <c r="AT52" i="51" s="1"/>
  <c r="AS23" i="100"/>
  <c r="AL23" i="100"/>
  <c r="AU23" i="100" s="1"/>
  <c r="AS55" i="100"/>
  <c r="AL55" i="100"/>
  <c r="AU55" i="100" s="1"/>
  <c r="AJ55" i="96"/>
  <c r="AK55" i="96"/>
  <c r="AT55" i="96" s="1"/>
  <c r="AJ54" i="84"/>
  <c r="AK54" i="84"/>
  <c r="AT54" i="84" s="1"/>
  <c r="AL79" i="44"/>
  <c r="AU79" i="44" s="1"/>
  <c r="AS79" i="44"/>
  <c r="AS34" i="20"/>
  <c r="AL34" i="20"/>
  <c r="AU34" i="20" s="1"/>
  <c r="AS66" i="20"/>
  <c r="AL66" i="20"/>
  <c r="AU66" i="20" s="1"/>
  <c r="AK12" i="88"/>
  <c r="AT12" i="88" s="1"/>
  <c r="AJ12" i="88"/>
  <c r="AJ69" i="88"/>
  <c r="AK69" i="88"/>
  <c r="AT69" i="88" s="1"/>
  <c r="AJ77" i="45"/>
  <c r="AK77" i="45"/>
  <c r="AT77" i="45" s="1"/>
  <c r="K82" i="90"/>
  <c r="AR81" i="90"/>
  <c r="AP81" i="90"/>
  <c r="AO81" i="90"/>
  <c r="AQ81" i="90"/>
  <c r="AN81" i="90"/>
  <c r="AJ25" i="92"/>
  <c r="AK25" i="92"/>
  <c r="AT25" i="92" s="1"/>
  <c r="AJ44" i="92"/>
  <c r="AK44" i="92"/>
  <c r="AT44" i="92" s="1"/>
  <c r="AL26" i="104"/>
  <c r="AU26" i="104" s="1"/>
  <c r="AS26" i="104"/>
  <c r="AS57" i="104"/>
  <c r="AL57" i="104"/>
  <c r="AU57" i="104" s="1"/>
  <c r="AJ29" i="51"/>
  <c r="AK29" i="51"/>
  <c r="AT29" i="51" s="1"/>
  <c r="AL11" i="13"/>
  <c r="AU11" i="13" s="1"/>
  <c r="AS11" i="13"/>
  <c r="AJ58" i="96"/>
  <c r="AK58" i="96"/>
  <c r="AT58" i="96" s="1"/>
  <c r="K82" i="11"/>
  <c r="AN81" i="11"/>
  <c r="AQ81" i="11"/>
  <c r="AP81" i="11"/>
  <c r="AR81" i="11"/>
  <c r="AO81" i="11"/>
  <c r="AJ48" i="84"/>
  <c r="AK48" i="84"/>
  <c r="AT48" i="84" s="1"/>
  <c r="AS42" i="20"/>
  <c r="AL42" i="20"/>
  <c r="AU42" i="20" s="1"/>
  <c r="AS77" i="20"/>
  <c r="AL77" i="20"/>
  <c r="AU77" i="20" s="1"/>
  <c r="AJ62" i="88"/>
  <c r="AK62" i="88"/>
  <c r="AT62" i="88" s="1"/>
  <c r="AJ72" i="45"/>
  <c r="AK72" i="45"/>
  <c r="AT72" i="45" s="1"/>
  <c r="AJ66" i="45"/>
  <c r="AK66" i="45"/>
  <c r="AT66" i="45" s="1"/>
  <c r="AK57" i="45"/>
  <c r="AT57" i="45" s="1"/>
  <c r="AJ50" i="45"/>
  <c r="AK50" i="45"/>
  <c r="AT50" i="45" s="1"/>
  <c r="AJ41" i="45"/>
  <c r="AK41" i="45"/>
  <c r="AT41" i="45" s="1"/>
  <c r="AK35" i="45"/>
  <c r="AT35" i="45" s="1"/>
  <c r="AJ25" i="45"/>
  <c r="AK25" i="45"/>
  <c r="AT25" i="45" s="1"/>
  <c r="AX17" i="45"/>
  <c r="S17" i="45" s="1"/>
  <c r="AC17" i="45" s="1"/>
  <c r="AB18" i="45" s="1"/>
  <c r="AX6" i="45"/>
  <c r="S6" i="45" s="1"/>
  <c r="AC6" i="45" s="1"/>
  <c r="AB7" i="45" s="1"/>
  <c r="AJ7" i="92"/>
  <c r="AK7" i="92"/>
  <c r="AT7" i="92" s="1"/>
  <c r="AS3" i="100"/>
  <c r="AL3" i="100"/>
  <c r="AU3" i="100" s="1"/>
  <c r="AS35" i="100" l="1"/>
  <c r="AL41" i="84"/>
  <c r="AU41" i="84" s="1"/>
  <c r="AL27" i="100"/>
  <c r="AU27" i="100" s="1"/>
  <c r="AS27" i="96"/>
  <c r="AL49" i="20"/>
  <c r="AU49" i="20" s="1"/>
  <c r="AL67" i="13"/>
  <c r="AU67" i="13" s="1"/>
  <c r="AJ58" i="45"/>
  <c r="AL61" i="20"/>
  <c r="AU61" i="20" s="1"/>
  <c r="AJ49" i="45"/>
  <c r="AL57" i="100"/>
  <c r="AU57" i="100" s="1"/>
  <c r="AJ37" i="45"/>
  <c r="AL44" i="104"/>
  <c r="AU44" i="104" s="1"/>
  <c r="AL27" i="20"/>
  <c r="AU27" i="20" s="1"/>
  <c r="AJ36" i="45"/>
  <c r="AJ47" i="54"/>
  <c r="AJ63" i="45"/>
  <c r="AJ57" i="45"/>
  <c r="AJ20" i="45"/>
  <c r="AL32" i="100"/>
  <c r="AU32" i="100" s="1"/>
  <c r="AL72" i="100"/>
  <c r="AU72" i="100" s="1"/>
  <c r="AJ67" i="54"/>
  <c r="AK47" i="54"/>
  <c r="AT47" i="54" s="1"/>
  <c r="AL70" i="13"/>
  <c r="AU70" i="13" s="1"/>
  <c r="AL47" i="13"/>
  <c r="AU47" i="13" s="1"/>
  <c r="AK44" i="54"/>
  <c r="AT44" i="54" s="1"/>
  <c r="AJ52" i="45"/>
  <c r="AJ56" i="45"/>
  <c r="AS13" i="104"/>
  <c r="AK63" i="45"/>
  <c r="AT63" i="45" s="1"/>
  <c r="AL74" i="84"/>
  <c r="AU74" i="84" s="1"/>
  <c r="AS14" i="13"/>
  <c r="AJ53" i="54"/>
  <c r="AJ65" i="54"/>
  <c r="AS65" i="54" s="1"/>
  <c r="AK20" i="45"/>
  <c r="AT20" i="45" s="1"/>
  <c r="AS64" i="104"/>
  <c r="AJ42" i="45"/>
  <c r="AS42" i="45" s="1"/>
  <c r="AJ13" i="54"/>
  <c r="AK64" i="45"/>
  <c r="AT64" i="45" s="1"/>
  <c r="AK31" i="45"/>
  <c r="AT31" i="45" s="1"/>
  <c r="AL48" i="104"/>
  <c r="AU48" i="104" s="1"/>
  <c r="AK64" i="54"/>
  <c r="AT64" i="54" s="1"/>
  <c r="AL75" i="100"/>
  <c r="AU75" i="100" s="1"/>
  <c r="AK43" i="45"/>
  <c r="AT43" i="45" s="1"/>
  <c r="AJ35" i="45"/>
  <c r="AS35" i="45" s="1"/>
  <c r="AK53" i="45"/>
  <c r="AT53" i="45" s="1"/>
  <c r="AL26" i="20"/>
  <c r="AU26" i="20" s="1"/>
  <c r="AL14" i="104"/>
  <c r="AU14" i="104" s="1"/>
  <c r="AJ30" i="45"/>
  <c r="AS29" i="104"/>
  <c r="AJ62" i="45"/>
  <c r="AS32" i="100"/>
  <c r="AJ19" i="45"/>
  <c r="AL19" i="45" s="1"/>
  <c r="AU19" i="45" s="1"/>
  <c r="AJ63" i="54"/>
  <c r="AJ22" i="54"/>
  <c r="AJ55" i="54"/>
  <c r="AK16" i="54"/>
  <c r="AT16" i="54" s="1"/>
  <c r="AJ26" i="45"/>
  <c r="AS26" i="45" s="1"/>
  <c r="AJ65" i="45"/>
  <c r="AK63" i="54"/>
  <c r="AT63" i="54" s="1"/>
  <c r="AK55" i="54"/>
  <c r="AT55" i="54" s="1"/>
  <c r="AK49" i="45"/>
  <c r="AT49" i="45" s="1"/>
  <c r="AJ51" i="54"/>
  <c r="AS51" i="54" s="1"/>
  <c r="AJ62" i="54"/>
  <c r="AJ56" i="54"/>
  <c r="AT81" i="104"/>
  <c r="AJ41" i="54"/>
  <c r="AJ75" i="45"/>
  <c r="AK56" i="54"/>
  <c r="AT56" i="54" s="1"/>
  <c r="AJ11" i="54"/>
  <c r="AJ45" i="54"/>
  <c r="AS45" i="54" s="1"/>
  <c r="AJ74" i="45"/>
  <c r="AJ46" i="54"/>
  <c r="AL10" i="92"/>
  <c r="AU10" i="92" s="1"/>
  <c r="AJ33" i="45"/>
  <c r="AK34" i="45"/>
  <c r="AT34" i="45" s="1"/>
  <c r="AK46" i="54"/>
  <c r="AT46" i="54" s="1"/>
  <c r="AJ35" i="54"/>
  <c r="AK62" i="54"/>
  <c r="AT62" i="54" s="1"/>
  <c r="AJ20" i="54"/>
  <c r="AL20" i="54" s="1"/>
  <c r="AU20" i="54" s="1"/>
  <c r="AJ68" i="54"/>
  <c r="AJ12" i="45"/>
  <c r="AL12" i="45" s="1"/>
  <c r="AU12" i="45" s="1"/>
  <c r="AS81" i="44"/>
  <c r="AU81" i="44"/>
  <c r="C11" i="44" s="1"/>
  <c r="AJ78" i="45"/>
  <c r="AS78" i="45" s="1"/>
  <c r="AJ24" i="54"/>
  <c r="AJ17" i="54"/>
  <c r="AK41" i="54"/>
  <c r="AT41" i="54" s="1"/>
  <c r="AK22" i="54"/>
  <c r="AT22" i="54" s="1"/>
  <c r="AJ21" i="54"/>
  <c r="AS41" i="45"/>
  <c r="AL41" i="45"/>
  <c r="AU41" i="45" s="1"/>
  <c r="AS23" i="96"/>
  <c r="AL23" i="96"/>
  <c r="AU23" i="96" s="1"/>
  <c r="AS46" i="92"/>
  <c r="AL46" i="92"/>
  <c r="AU46" i="92" s="1"/>
  <c r="AJ73" i="54"/>
  <c r="AK73" i="54"/>
  <c r="AT73" i="54" s="1"/>
  <c r="AS62" i="88"/>
  <c r="AL62" i="88"/>
  <c r="AU62" i="88" s="1"/>
  <c r="AL29" i="51"/>
  <c r="AU29" i="51" s="1"/>
  <c r="AS29" i="51"/>
  <c r="AL55" i="96"/>
  <c r="AU55" i="96" s="1"/>
  <c r="AS55" i="96"/>
  <c r="AS36" i="51"/>
  <c r="AL36" i="51"/>
  <c r="AU36" i="51" s="1"/>
  <c r="AS51" i="96"/>
  <c r="AL51" i="96"/>
  <c r="AU51" i="96" s="1"/>
  <c r="AS59" i="88"/>
  <c r="AL59" i="88"/>
  <c r="AU59" i="88" s="1"/>
  <c r="AL20" i="84"/>
  <c r="AU20" i="84" s="1"/>
  <c r="AS20" i="84"/>
  <c r="AS66" i="51"/>
  <c r="AL66" i="51"/>
  <c r="AU66" i="51" s="1"/>
  <c r="AS72" i="88"/>
  <c r="AL72" i="88"/>
  <c r="AU72" i="88" s="1"/>
  <c r="AL16" i="96"/>
  <c r="AU16" i="96" s="1"/>
  <c r="AS16" i="96"/>
  <c r="AS71" i="20"/>
  <c r="AL71" i="20"/>
  <c r="AU71" i="20" s="1"/>
  <c r="AL37" i="84"/>
  <c r="AU37" i="84" s="1"/>
  <c r="AS37" i="84"/>
  <c r="AS40" i="51"/>
  <c r="AL40" i="51"/>
  <c r="AU40" i="51" s="1"/>
  <c r="AL41" i="88"/>
  <c r="AU41" i="88" s="1"/>
  <c r="AS41" i="88"/>
  <c r="AL63" i="88"/>
  <c r="AU63" i="88" s="1"/>
  <c r="AS63" i="88"/>
  <c r="AS74" i="96"/>
  <c r="AL74" i="96"/>
  <c r="AU74" i="96" s="1"/>
  <c r="AS28" i="51"/>
  <c r="AL28" i="51"/>
  <c r="AU28" i="51" s="1"/>
  <c r="AS74" i="88"/>
  <c r="AL74" i="88"/>
  <c r="AU74" i="88" s="1"/>
  <c r="AS25" i="54"/>
  <c r="AL25" i="54"/>
  <c r="AU25" i="54" s="1"/>
  <c r="AL58" i="54"/>
  <c r="AU58" i="54" s="1"/>
  <c r="AS58" i="54"/>
  <c r="AL53" i="92"/>
  <c r="AU53" i="92" s="1"/>
  <c r="AS53" i="92"/>
  <c r="AS21" i="45"/>
  <c r="AL21" i="45"/>
  <c r="AU21" i="45" s="1"/>
  <c r="AS56" i="45"/>
  <c r="AL56" i="45"/>
  <c r="AU56" i="45" s="1"/>
  <c r="AO82" i="49"/>
  <c r="K83" i="49"/>
  <c r="AQ82" i="49"/>
  <c r="AN82" i="49"/>
  <c r="AR82" i="49"/>
  <c r="AP82" i="49"/>
  <c r="AS36" i="88"/>
  <c r="AL36" i="88"/>
  <c r="AU36" i="88" s="1"/>
  <c r="AL14" i="84"/>
  <c r="AU14" i="84" s="1"/>
  <c r="AS14" i="84"/>
  <c r="AS51" i="51"/>
  <c r="AL51" i="51"/>
  <c r="AU51" i="51" s="1"/>
  <c r="AL22" i="92"/>
  <c r="AU22" i="92" s="1"/>
  <c r="AS22" i="92"/>
  <c r="AL63" i="96"/>
  <c r="AU63" i="96" s="1"/>
  <c r="AS63" i="96"/>
  <c r="AS5" i="100"/>
  <c r="AL5" i="100"/>
  <c r="AU5" i="100" s="1"/>
  <c r="AS26" i="92"/>
  <c r="AL26" i="92"/>
  <c r="AU26" i="92" s="1"/>
  <c r="AJ61" i="54"/>
  <c r="AK61" i="54"/>
  <c r="AT61" i="54" s="1"/>
  <c r="AJ79" i="45"/>
  <c r="AK79" i="45"/>
  <c r="AT79" i="45" s="1"/>
  <c r="AL47" i="45"/>
  <c r="AU47" i="45" s="1"/>
  <c r="AS47" i="45"/>
  <c r="AL76" i="104"/>
  <c r="AU76" i="104" s="1"/>
  <c r="AS76" i="104"/>
  <c r="AQ82" i="87"/>
  <c r="K83" i="87"/>
  <c r="AR82" i="87"/>
  <c r="AP82" i="87"/>
  <c r="AO82" i="87"/>
  <c r="AN82" i="87"/>
  <c r="AL18" i="92"/>
  <c r="AU18" i="92" s="1"/>
  <c r="AS18" i="92"/>
  <c r="AS6" i="92"/>
  <c r="AL6" i="92"/>
  <c r="AU6" i="92" s="1"/>
  <c r="AS20" i="54"/>
  <c r="AJ72" i="54"/>
  <c r="AL23" i="45"/>
  <c r="AU23" i="45" s="1"/>
  <c r="AS23" i="45"/>
  <c r="AS55" i="45"/>
  <c r="AL55" i="45"/>
  <c r="AU55" i="45" s="1"/>
  <c r="AS53" i="88"/>
  <c r="AL53" i="88"/>
  <c r="AU53" i="88" s="1"/>
  <c r="AS15" i="92"/>
  <c r="AL15" i="92"/>
  <c r="AU15" i="92" s="1"/>
  <c r="AN82" i="102"/>
  <c r="AO82" i="102"/>
  <c r="AR82" i="102"/>
  <c r="K83" i="102"/>
  <c r="AP82" i="102"/>
  <c r="AQ82" i="102"/>
  <c r="AS5" i="92"/>
  <c r="AL5" i="92"/>
  <c r="AU5" i="92" s="1"/>
  <c r="AS29" i="54"/>
  <c r="AL29" i="54"/>
  <c r="AU29" i="54" s="1"/>
  <c r="AS64" i="54"/>
  <c r="AS11" i="88"/>
  <c r="AL11" i="88"/>
  <c r="AU11" i="88" s="1"/>
  <c r="K83" i="91"/>
  <c r="AR82" i="91"/>
  <c r="AN82" i="91"/>
  <c r="AP82" i="91"/>
  <c r="AO82" i="91"/>
  <c r="AQ82" i="91"/>
  <c r="AL6" i="96"/>
  <c r="AU6" i="96" s="1"/>
  <c r="AS6" i="96"/>
  <c r="AL71" i="51"/>
  <c r="AU71" i="51" s="1"/>
  <c r="AS71" i="51"/>
  <c r="AL63" i="92"/>
  <c r="AU63" i="92" s="1"/>
  <c r="AS63" i="92"/>
  <c r="AS40" i="88"/>
  <c r="AL40" i="88"/>
  <c r="AU40" i="88" s="1"/>
  <c r="AL7" i="96"/>
  <c r="AU7" i="96" s="1"/>
  <c r="AS7" i="96"/>
  <c r="AJ77" i="54"/>
  <c r="AK77" i="54"/>
  <c r="AT77" i="54" s="1"/>
  <c r="AS47" i="54"/>
  <c r="AL47" i="54"/>
  <c r="AU47" i="54" s="1"/>
  <c r="AS16" i="88"/>
  <c r="AL16" i="88"/>
  <c r="AU16" i="88" s="1"/>
  <c r="AS55" i="84"/>
  <c r="AL55" i="84"/>
  <c r="AU55" i="84" s="1"/>
  <c r="AS15" i="13"/>
  <c r="AL15" i="13"/>
  <c r="AU15" i="13" s="1"/>
  <c r="AS66" i="88"/>
  <c r="AL66" i="88"/>
  <c r="AU66" i="88" s="1"/>
  <c r="AL38" i="84"/>
  <c r="AU38" i="84" s="1"/>
  <c r="AS38" i="84"/>
  <c r="AS16" i="13"/>
  <c r="AL16" i="13"/>
  <c r="AU16" i="13" s="1"/>
  <c r="AS57" i="92"/>
  <c r="AL57" i="92"/>
  <c r="AU57" i="92" s="1"/>
  <c r="AS12" i="88"/>
  <c r="AL12" i="88"/>
  <c r="AU12" i="88" s="1"/>
  <c r="AK5" i="54"/>
  <c r="AT5" i="54" s="1"/>
  <c r="AJ5" i="54"/>
  <c r="AS27" i="45"/>
  <c r="AL27" i="45"/>
  <c r="AU27" i="45" s="1"/>
  <c r="AL41" i="96"/>
  <c r="AU41" i="96" s="1"/>
  <c r="AS41" i="96"/>
  <c r="AL33" i="84"/>
  <c r="AU33" i="84" s="1"/>
  <c r="AS33" i="84"/>
  <c r="AL33" i="54"/>
  <c r="AU33" i="54" s="1"/>
  <c r="AS33" i="54"/>
  <c r="AS25" i="45"/>
  <c r="AL25" i="45"/>
  <c r="AU25" i="45" s="1"/>
  <c r="AS57" i="45"/>
  <c r="AL57" i="45"/>
  <c r="AU57" i="45" s="1"/>
  <c r="AO82" i="11"/>
  <c r="AN82" i="11"/>
  <c r="K83" i="11"/>
  <c r="AR82" i="11"/>
  <c r="AP82" i="11"/>
  <c r="AQ82" i="11"/>
  <c r="AL25" i="92"/>
  <c r="AU25" i="92" s="1"/>
  <c r="AS25" i="92"/>
  <c r="AS19" i="51"/>
  <c r="AL19" i="51"/>
  <c r="AU19" i="51" s="1"/>
  <c r="AS62" i="96"/>
  <c r="AL62" i="96"/>
  <c r="AU62" i="96" s="1"/>
  <c r="AS78" i="51"/>
  <c r="AL78" i="51"/>
  <c r="AU78" i="51" s="1"/>
  <c r="AL26" i="96"/>
  <c r="AU26" i="96" s="1"/>
  <c r="AS26" i="96"/>
  <c r="AS15" i="45"/>
  <c r="AL15" i="45"/>
  <c r="AU15" i="45" s="1"/>
  <c r="AS44" i="45"/>
  <c r="AL44" i="45"/>
  <c r="AU44" i="45" s="1"/>
  <c r="AS50" i="88"/>
  <c r="AL50" i="88"/>
  <c r="AU50" i="88" s="1"/>
  <c r="AJ78" i="54"/>
  <c r="AK78" i="54"/>
  <c r="AT78" i="54" s="1"/>
  <c r="AL13" i="51"/>
  <c r="AU13" i="51" s="1"/>
  <c r="AS13" i="51"/>
  <c r="AS39" i="92"/>
  <c r="AL39" i="92"/>
  <c r="AU39" i="92" s="1"/>
  <c r="AL24" i="84"/>
  <c r="AU24" i="84" s="1"/>
  <c r="AS24" i="84"/>
  <c r="AL16" i="100"/>
  <c r="AU16" i="100" s="1"/>
  <c r="AS16" i="100"/>
  <c r="AS36" i="92"/>
  <c r="AL36" i="92"/>
  <c r="AU36" i="92" s="1"/>
  <c r="AS34" i="54"/>
  <c r="AL34" i="54"/>
  <c r="AU34" i="54" s="1"/>
  <c r="AS68" i="54"/>
  <c r="AL68" i="54"/>
  <c r="AU68" i="54" s="1"/>
  <c r="AS11" i="96"/>
  <c r="AL11" i="96"/>
  <c r="AU11" i="96" s="1"/>
  <c r="AL5" i="88"/>
  <c r="AU5" i="88" s="1"/>
  <c r="AS5" i="88"/>
  <c r="AL30" i="92"/>
  <c r="AU30" i="92" s="1"/>
  <c r="AS30" i="92"/>
  <c r="K83" i="82"/>
  <c r="AN82" i="82"/>
  <c r="AQ82" i="82"/>
  <c r="AR82" i="82"/>
  <c r="AP82" i="82"/>
  <c r="AO82" i="82"/>
  <c r="AJ4" i="54"/>
  <c r="AK4" i="54"/>
  <c r="AT4" i="54" s="1"/>
  <c r="AL34" i="96"/>
  <c r="AU34" i="96" s="1"/>
  <c r="AS34" i="96"/>
  <c r="AS79" i="20"/>
  <c r="AL79" i="20"/>
  <c r="AU79" i="20" s="1"/>
  <c r="AS65" i="88"/>
  <c r="AL65" i="88"/>
  <c r="AU65" i="88" s="1"/>
  <c r="AL67" i="96"/>
  <c r="AU67" i="96" s="1"/>
  <c r="AS67" i="96"/>
  <c r="AJ10" i="54"/>
  <c r="AK10" i="54"/>
  <c r="AT10" i="54" s="1"/>
  <c r="AJ69" i="54"/>
  <c r="AK69" i="54"/>
  <c r="AT69" i="54" s="1"/>
  <c r="AS46" i="54"/>
  <c r="AL27" i="88"/>
  <c r="AU27" i="88" s="1"/>
  <c r="AS27" i="88"/>
  <c r="AS48" i="88"/>
  <c r="AL48" i="88"/>
  <c r="AU48" i="88" s="1"/>
  <c r="AS53" i="96"/>
  <c r="AL53" i="96"/>
  <c r="AU53" i="96" s="1"/>
  <c r="AS7" i="13"/>
  <c r="AL7" i="13"/>
  <c r="AU7" i="13" s="1"/>
  <c r="K83" i="83"/>
  <c r="AR82" i="83"/>
  <c r="AO82" i="83"/>
  <c r="AN82" i="83"/>
  <c r="AP82" i="83"/>
  <c r="AQ82" i="83"/>
  <c r="AS20" i="88"/>
  <c r="AL20" i="88"/>
  <c r="AU20" i="88" s="1"/>
  <c r="AL44" i="96"/>
  <c r="AU44" i="96" s="1"/>
  <c r="AS44" i="96"/>
  <c r="AL16" i="84"/>
  <c r="AU16" i="84" s="1"/>
  <c r="AS16" i="84"/>
  <c r="AS14" i="100"/>
  <c r="AL14" i="100"/>
  <c r="AU14" i="100" s="1"/>
  <c r="AS18" i="88"/>
  <c r="AL18" i="88"/>
  <c r="AU18" i="88" s="1"/>
  <c r="AS66" i="96"/>
  <c r="AL66" i="96"/>
  <c r="AU66" i="96" s="1"/>
  <c r="AS75" i="92"/>
  <c r="AL75" i="92"/>
  <c r="AU75" i="92" s="1"/>
  <c r="AS43" i="88"/>
  <c r="AL43" i="88"/>
  <c r="AU43" i="88" s="1"/>
  <c r="AL35" i="92"/>
  <c r="AU35" i="92" s="1"/>
  <c r="AS35" i="92"/>
  <c r="AL57" i="84"/>
  <c r="AU57" i="84" s="1"/>
  <c r="AS57" i="84"/>
  <c r="AL11" i="54"/>
  <c r="AU11" i="54" s="1"/>
  <c r="AS11" i="54"/>
  <c r="AL24" i="45"/>
  <c r="AU24" i="45" s="1"/>
  <c r="AS24" i="45"/>
  <c r="AS54" i="45"/>
  <c r="AL54" i="45"/>
  <c r="AU54" i="45" s="1"/>
  <c r="AS19" i="96"/>
  <c r="AL19" i="96"/>
  <c r="AU19" i="96" s="1"/>
  <c r="AS4" i="20"/>
  <c r="AL4" i="20"/>
  <c r="AU4" i="20" s="1"/>
  <c r="AT81" i="13"/>
  <c r="AJ4" i="51"/>
  <c r="AK4" i="51"/>
  <c r="AT4" i="51" s="1"/>
  <c r="AT81" i="51" s="1"/>
  <c r="AS78" i="88"/>
  <c r="AL78" i="88"/>
  <c r="AU78" i="88" s="1"/>
  <c r="AL28" i="84"/>
  <c r="AU28" i="84" s="1"/>
  <c r="AS28" i="84"/>
  <c r="AS57" i="51"/>
  <c r="AL57" i="51"/>
  <c r="AU57" i="51" s="1"/>
  <c r="AL65" i="92"/>
  <c r="AU65" i="92" s="1"/>
  <c r="AS65" i="92"/>
  <c r="AS60" i="92"/>
  <c r="AL60" i="92"/>
  <c r="AU60" i="92" s="1"/>
  <c r="AS58" i="45"/>
  <c r="AL58" i="45"/>
  <c r="AU58" i="45" s="1"/>
  <c r="AS67" i="88"/>
  <c r="AL67" i="88"/>
  <c r="AU67" i="88" s="1"/>
  <c r="AL9" i="100"/>
  <c r="AU9" i="100" s="1"/>
  <c r="AS9" i="100"/>
  <c r="AS30" i="96"/>
  <c r="AL30" i="96"/>
  <c r="AU30" i="96" s="1"/>
  <c r="AL32" i="88"/>
  <c r="AU32" i="88" s="1"/>
  <c r="AS32" i="88"/>
  <c r="AL14" i="96"/>
  <c r="AU14" i="96" s="1"/>
  <c r="AS14" i="96"/>
  <c r="AL38" i="96"/>
  <c r="AU38" i="96" s="1"/>
  <c r="AS38" i="96"/>
  <c r="AL73" i="104"/>
  <c r="AU73" i="104" s="1"/>
  <c r="AS73" i="104"/>
  <c r="AL52" i="92"/>
  <c r="AU52" i="92" s="1"/>
  <c r="AS52" i="92"/>
  <c r="AS24" i="54"/>
  <c r="AL24" i="54"/>
  <c r="AU24" i="54" s="1"/>
  <c r="AS56" i="54"/>
  <c r="AS43" i="96"/>
  <c r="AL43" i="96"/>
  <c r="AU43" i="96" s="1"/>
  <c r="AL13" i="100"/>
  <c r="AU13" i="100" s="1"/>
  <c r="AS13" i="100"/>
  <c r="AS75" i="96"/>
  <c r="AL75" i="96"/>
  <c r="AU75" i="96" s="1"/>
  <c r="AS12" i="84"/>
  <c r="AL12" i="84"/>
  <c r="AU12" i="84" s="1"/>
  <c r="AL29" i="96"/>
  <c r="AU29" i="96" s="1"/>
  <c r="AS29" i="96"/>
  <c r="AL9" i="88"/>
  <c r="AU9" i="88" s="1"/>
  <c r="AS9" i="88"/>
  <c r="AS77" i="92"/>
  <c r="AL77" i="92"/>
  <c r="AU77" i="92" s="1"/>
  <c r="AS30" i="54"/>
  <c r="AL30" i="54"/>
  <c r="AU30" i="54" s="1"/>
  <c r="AS68" i="96"/>
  <c r="AL68" i="96"/>
  <c r="AU68" i="96" s="1"/>
  <c r="AL31" i="45"/>
  <c r="AU31" i="45" s="1"/>
  <c r="AS31" i="45"/>
  <c r="AL62" i="45"/>
  <c r="AU62" i="45" s="1"/>
  <c r="AS62" i="45"/>
  <c r="AS11" i="84"/>
  <c r="AL11" i="84"/>
  <c r="AU11" i="84" s="1"/>
  <c r="AL10" i="51"/>
  <c r="AU10" i="51" s="1"/>
  <c r="AS10" i="51"/>
  <c r="AS37" i="54"/>
  <c r="AL37" i="54"/>
  <c r="AU37" i="54" s="1"/>
  <c r="AS67" i="54"/>
  <c r="AL67" i="54"/>
  <c r="AU67" i="54" s="1"/>
  <c r="AS40" i="92"/>
  <c r="AL40" i="92"/>
  <c r="AU40" i="92" s="1"/>
  <c r="AT81" i="20"/>
  <c r="AL4" i="13"/>
  <c r="AU4" i="13" s="1"/>
  <c r="AS4" i="13"/>
  <c r="AS3" i="51"/>
  <c r="AL3" i="51"/>
  <c r="AU3" i="51" s="1"/>
  <c r="AS7" i="88"/>
  <c r="AL7" i="88"/>
  <c r="AU7" i="88" s="1"/>
  <c r="AS23" i="54"/>
  <c r="AL23" i="54"/>
  <c r="AU23" i="54" s="1"/>
  <c r="AS55" i="54"/>
  <c r="AL55" i="54"/>
  <c r="AU55" i="54" s="1"/>
  <c r="AS52" i="96"/>
  <c r="AL52" i="96"/>
  <c r="AU52" i="96" s="1"/>
  <c r="AS65" i="96"/>
  <c r="AL65" i="96"/>
  <c r="AU65" i="96" s="1"/>
  <c r="AL35" i="51"/>
  <c r="AU35" i="51" s="1"/>
  <c r="AS35" i="51"/>
  <c r="AL31" i="92"/>
  <c r="AU31" i="92" s="1"/>
  <c r="AS31" i="92"/>
  <c r="AS64" i="96"/>
  <c r="AL64" i="96"/>
  <c r="AU64" i="96" s="1"/>
  <c r="AL61" i="51"/>
  <c r="AU61" i="51" s="1"/>
  <c r="AS61" i="51"/>
  <c r="AS49" i="96"/>
  <c r="AL49" i="96"/>
  <c r="AU49" i="96" s="1"/>
  <c r="AL58" i="92"/>
  <c r="AU58" i="92" s="1"/>
  <c r="AS58" i="92"/>
  <c r="AS53" i="45"/>
  <c r="AL53" i="45"/>
  <c r="AU53" i="45" s="1"/>
  <c r="AS42" i="88"/>
  <c r="AL42" i="88"/>
  <c r="AU42" i="88" s="1"/>
  <c r="AS10" i="84"/>
  <c r="AL10" i="84"/>
  <c r="AU10" i="84" s="1"/>
  <c r="AS3" i="54"/>
  <c r="AL3" i="54"/>
  <c r="AU3" i="54" s="1"/>
  <c r="AS66" i="54"/>
  <c r="AL66" i="54"/>
  <c r="AU66" i="54" s="1"/>
  <c r="AS8" i="100"/>
  <c r="AL8" i="100"/>
  <c r="AU8" i="100" s="1"/>
  <c r="AS64" i="45"/>
  <c r="AL64" i="45"/>
  <c r="AU64" i="45" s="1"/>
  <c r="AS20" i="51"/>
  <c r="AL20" i="51"/>
  <c r="AU20" i="51" s="1"/>
  <c r="AS23" i="92"/>
  <c r="AL23" i="92"/>
  <c r="AU23" i="92" s="1"/>
  <c r="AK9" i="54"/>
  <c r="AT9" i="54" s="1"/>
  <c r="AJ9" i="54"/>
  <c r="AL8" i="84"/>
  <c r="AU8" i="84" s="1"/>
  <c r="AS8" i="84"/>
  <c r="AS52" i="45"/>
  <c r="AL52" i="45"/>
  <c r="AU52" i="45" s="1"/>
  <c r="AL21" i="84"/>
  <c r="AU21" i="84" s="1"/>
  <c r="AS21" i="84"/>
  <c r="AS78" i="100"/>
  <c r="AL78" i="100"/>
  <c r="AU78" i="100" s="1"/>
  <c r="AL30" i="88"/>
  <c r="AU30" i="88" s="1"/>
  <c r="AS30" i="88"/>
  <c r="AL71" i="96"/>
  <c r="AU71" i="96" s="1"/>
  <c r="AS71" i="96"/>
  <c r="AL54" i="92"/>
  <c r="AU54" i="92" s="1"/>
  <c r="AS54" i="92"/>
  <c r="AS66" i="45"/>
  <c r="AL66" i="45"/>
  <c r="AU66" i="45" s="1"/>
  <c r="AS47" i="92"/>
  <c r="AL47" i="92"/>
  <c r="AU47" i="92" s="1"/>
  <c r="AS15" i="84"/>
  <c r="AL15" i="84"/>
  <c r="AU15" i="84" s="1"/>
  <c r="AL41" i="51"/>
  <c r="AU41" i="51" s="1"/>
  <c r="AS41" i="51"/>
  <c r="AS23" i="88"/>
  <c r="AL23" i="88"/>
  <c r="AU23" i="88" s="1"/>
  <c r="AL28" i="92"/>
  <c r="AU28" i="92" s="1"/>
  <c r="AS28" i="92"/>
  <c r="AT81" i="100"/>
  <c r="AS68" i="92"/>
  <c r="AL68" i="92"/>
  <c r="AU68" i="92" s="1"/>
  <c r="AS20" i="45"/>
  <c r="AL20" i="45"/>
  <c r="AU20" i="45" s="1"/>
  <c r="AS51" i="45"/>
  <c r="AL51" i="45"/>
  <c r="AU51" i="45" s="1"/>
  <c r="AQ82" i="18"/>
  <c r="K83" i="18"/>
  <c r="AP82" i="18"/>
  <c r="AR82" i="18"/>
  <c r="AO82" i="18"/>
  <c r="AN82" i="18"/>
  <c r="AS21" i="96"/>
  <c r="AL21" i="96"/>
  <c r="AU21" i="96" s="1"/>
  <c r="AS25" i="51"/>
  <c r="AL25" i="51"/>
  <c r="AU25" i="51" s="1"/>
  <c r="AS15" i="54"/>
  <c r="AL15" i="54"/>
  <c r="AU15" i="54" s="1"/>
  <c r="AJ42" i="54"/>
  <c r="AS56" i="88"/>
  <c r="AL56" i="88"/>
  <c r="AU56" i="88" s="1"/>
  <c r="AL12" i="92"/>
  <c r="AU12" i="92" s="1"/>
  <c r="AS12" i="92"/>
  <c r="AS18" i="84"/>
  <c r="AL18" i="84"/>
  <c r="AU18" i="84" s="1"/>
  <c r="AL10" i="100"/>
  <c r="AU10" i="100" s="1"/>
  <c r="AS10" i="100"/>
  <c r="AL13" i="54"/>
  <c r="AU13" i="54" s="1"/>
  <c r="AS13" i="54"/>
  <c r="AL68" i="51"/>
  <c r="AU68" i="51" s="1"/>
  <c r="AS68" i="51"/>
  <c r="AS66" i="92"/>
  <c r="AL66" i="92"/>
  <c r="AU66" i="92" s="1"/>
  <c r="AL21" i="88"/>
  <c r="AU21" i="88" s="1"/>
  <c r="AS21" i="88"/>
  <c r="AR82" i="55"/>
  <c r="AN82" i="55"/>
  <c r="AO82" i="55"/>
  <c r="K83" i="55"/>
  <c r="AQ82" i="55"/>
  <c r="AP82" i="55"/>
  <c r="AL39" i="96"/>
  <c r="AU39" i="96" s="1"/>
  <c r="AS39" i="96"/>
  <c r="AL62" i="92"/>
  <c r="AU62" i="92" s="1"/>
  <c r="AS62" i="92"/>
  <c r="AJ19" i="54"/>
  <c r="AK19" i="54"/>
  <c r="AT19" i="54" s="1"/>
  <c r="AS39" i="88"/>
  <c r="AL39" i="88"/>
  <c r="AU39" i="88" s="1"/>
  <c r="AJ60" i="54"/>
  <c r="AL14" i="92"/>
  <c r="AU14" i="92" s="1"/>
  <c r="AS14" i="92"/>
  <c r="AL5" i="84"/>
  <c r="AU5" i="84" s="1"/>
  <c r="AS5" i="84"/>
  <c r="AS45" i="88"/>
  <c r="AL45" i="88"/>
  <c r="AU45" i="88" s="1"/>
  <c r="AS70" i="88"/>
  <c r="AL70" i="88"/>
  <c r="AU70" i="88" s="1"/>
  <c r="AS59" i="96"/>
  <c r="AL59" i="96"/>
  <c r="AU59" i="96" s="1"/>
  <c r="K83" i="103"/>
  <c r="AR82" i="103"/>
  <c r="AP82" i="103"/>
  <c r="AN82" i="103"/>
  <c r="AQ82" i="103"/>
  <c r="AO82" i="103"/>
  <c r="AL5" i="96"/>
  <c r="AU5" i="96" s="1"/>
  <c r="AS5" i="96"/>
  <c r="AS17" i="96"/>
  <c r="AL17" i="96"/>
  <c r="AU17" i="96" s="1"/>
  <c r="AS11" i="92"/>
  <c r="AL11" i="92"/>
  <c r="AU11" i="92" s="1"/>
  <c r="AS51" i="88"/>
  <c r="AL51" i="88"/>
  <c r="AU51" i="88" s="1"/>
  <c r="AS22" i="96"/>
  <c r="AL22" i="96"/>
  <c r="AU22" i="96" s="1"/>
  <c r="AS56" i="96"/>
  <c r="AL56" i="96"/>
  <c r="AU56" i="96" s="1"/>
  <c r="AS9" i="96"/>
  <c r="AL9" i="96"/>
  <c r="AU9" i="96" s="1"/>
  <c r="AL32" i="45"/>
  <c r="AU32" i="45" s="1"/>
  <c r="AS32" i="45"/>
  <c r="AS61" i="45"/>
  <c r="AL61" i="45"/>
  <c r="AU61" i="45" s="1"/>
  <c r="AS47" i="51"/>
  <c r="AL47" i="51"/>
  <c r="AU47" i="51" s="1"/>
  <c r="AS6" i="100"/>
  <c r="AL6" i="100"/>
  <c r="AU6" i="100" s="1"/>
  <c r="AS76" i="92"/>
  <c r="AL76" i="92"/>
  <c r="AU76" i="92" s="1"/>
  <c r="AL31" i="88"/>
  <c r="AU31" i="88" s="1"/>
  <c r="AS31" i="88"/>
  <c r="AL36" i="96"/>
  <c r="AU36" i="96" s="1"/>
  <c r="AS36" i="96"/>
  <c r="AS54" i="88"/>
  <c r="AL54" i="88"/>
  <c r="AU54" i="88" s="1"/>
  <c r="AL77" i="104"/>
  <c r="AU77" i="104" s="1"/>
  <c r="AS77" i="104"/>
  <c r="AL77" i="88"/>
  <c r="AU77" i="88" s="1"/>
  <c r="AS77" i="88"/>
  <c r="AS33" i="45"/>
  <c r="AL33" i="45"/>
  <c r="AU33" i="45" s="1"/>
  <c r="AS65" i="45"/>
  <c r="AL65" i="45"/>
  <c r="AU65" i="45" s="1"/>
  <c r="AS13" i="88"/>
  <c r="AL13" i="88"/>
  <c r="AU13" i="88" s="1"/>
  <c r="AS26" i="88"/>
  <c r="AL26" i="88"/>
  <c r="AU26" i="88" s="1"/>
  <c r="AL56" i="92"/>
  <c r="AU56" i="92" s="1"/>
  <c r="AS56" i="92"/>
  <c r="AS32" i="54"/>
  <c r="AL32" i="54"/>
  <c r="AU32" i="54" s="1"/>
  <c r="AS63" i="54"/>
  <c r="AL63" i="54"/>
  <c r="AU63" i="54" s="1"/>
  <c r="AS72" i="45"/>
  <c r="AL72" i="45"/>
  <c r="AU72" i="45" s="1"/>
  <c r="AS77" i="45"/>
  <c r="AL77" i="45"/>
  <c r="AU77" i="45" s="1"/>
  <c r="AS48" i="92"/>
  <c r="AL48" i="92"/>
  <c r="AU48" i="92" s="1"/>
  <c r="AL31" i="96"/>
  <c r="AU31" i="96" s="1"/>
  <c r="AS31" i="96"/>
  <c r="AL45" i="92"/>
  <c r="AU45" i="92" s="1"/>
  <c r="AS45" i="92"/>
  <c r="AS40" i="54"/>
  <c r="AL40" i="54"/>
  <c r="AU40" i="54" s="1"/>
  <c r="AS61" i="88"/>
  <c r="AL61" i="88"/>
  <c r="AU61" i="88" s="1"/>
  <c r="AS19" i="45"/>
  <c r="AL30" i="84"/>
  <c r="AU30" i="84" s="1"/>
  <c r="AS30" i="84"/>
  <c r="AS49" i="88"/>
  <c r="AL49" i="88"/>
  <c r="AU49" i="88" s="1"/>
  <c r="AL40" i="96"/>
  <c r="AU40" i="96" s="1"/>
  <c r="AS40" i="96"/>
  <c r="AL20" i="92"/>
  <c r="AU20" i="92" s="1"/>
  <c r="AS20" i="92"/>
  <c r="AS59" i="51"/>
  <c r="AL59" i="51"/>
  <c r="AU59" i="51" s="1"/>
  <c r="AS35" i="54"/>
  <c r="AL35" i="54"/>
  <c r="AU35" i="54" s="1"/>
  <c r="AS29" i="45"/>
  <c r="AL29" i="45"/>
  <c r="AU29" i="45" s="1"/>
  <c r="AL15" i="96"/>
  <c r="AU15" i="96" s="1"/>
  <c r="AS15" i="96"/>
  <c r="AL4" i="104"/>
  <c r="AU4" i="104" s="1"/>
  <c r="AS4" i="104"/>
  <c r="AL69" i="96"/>
  <c r="AU69" i="96" s="1"/>
  <c r="AS69" i="96"/>
  <c r="AL73" i="51"/>
  <c r="AU73" i="51" s="1"/>
  <c r="AS73" i="51"/>
  <c r="AS22" i="45"/>
  <c r="AL22" i="45"/>
  <c r="AU22" i="45" s="1"/>
  <c r="AL33" i="88"/>
  <c r="AU33" i="88" s="1"/>
  <c r="AS33" i="88"/>
  <c r="AL78" i="104"/>
  <c r="AU78" i="104" s="1"/>
  <c r="AS78" i="104"/>
  <c r="AS58" i="96"/>
  <c r="AL58" i="96"/>
  <c r="AU58" i="96" s="1"/>
  <c r="AS69" i="88"/>
  <c r="AL69" i="88"/>
  <c r="AU69" i="88" s="1"/>
  <c r="AS58" i="88"/>
  <c r="AL58" i="88"/>
  <c r="AU58" i="88" s="1"/>
  <c r="AJ18" i="54"/>
  <c r="AK18" i="54"/>
  <c r="AT18" i="54" s="1"/>
  <c r="AS48" i="54"/>
  <c r="AL48" i="54"/>
  <c r="AU48" i="54" s="1"/>
  <c r="AS4" i="100"/>
  <c r="AL4" i="100"/>
  <c r="AU4" i="100" s="1"/>
  <c r="K83" i="94"/>
  <c r="AN82" i="94"/>
  <c r="AO82" i="94"/>
  <c r="AR82" i="94"/>
  <c r="AP82" i="94"/>
  <c r="AQ82" i="94"/>
  <c r="AS21" i="51"/>
  <c r="AL21" i="51"/>
  <c r="AU21" i="51" s="1"/>
  <c r="AL17" i="92"/>
  <c r="AU17" i="92" s="1"/>
  <c r="AS17" i="92"/>
  <c r="AL46" i="84"/>
  <c r="AU46" i="84" s="1"/>
  <c r="AS46" i="84"/>
  <c r="AL44" i="51"/>
  <c r="AU44" i="51" s="1"/>
  <c r="AS44" i="51"/>
  <c r="AS43" i="92"/>
  <c r="AL43" i="92"/>
  <c r="AU43" i="92" s="1"/>
  <c r="AL79" i="92"/>
  <c r="AU79" i="92" s="1"/>
  <c r="AS79" i="92"/>
  <c r="AR82" i="35"/>
  <c r="AP82" i="35"/>
  <c r="AN82" i="35"/>
  <c r="AQ82" i="35"/>
  <c r="K83" i="35"/>
  <c r="AO82" i="35"/>
  <c r="AL78" i="96"/>
  <c r="AU78" i="96" s="1"/>
  <c r="AS78" i="96"/>
  <c r="AL28" i="45"/>
  <c r="AU28" i="45" s="1"/>
  <c r="AS28" i="45"/>
  <c r="AS60" i="45"/>
  <c r="AL60" i="45"/>
  <c r="AU60" i="45" s="1"/>
  <c r="AS42" i="96"/>
  <c r="AL42" i="96"/>
  <c r="AU42" i="96" s="1"/>
  <c r="AS24" i="96"/>
  <c r="AL24" i="96"/>
  <c r="AU24" i="96" s="1"/>
  <c r="AS44" i="54"/>
  <c r="AS47" i="88"/>
  <c r="AL47" i="88"/>
  <c r="AU47" i="88" s="1"/>
  <c r="AL20" i="96"/>
  <c r="AU20" i="96" s="1"/>
  <c r="AS20" i="96"/>
  <c r="AS50" i="92"/>
  <c r="AL50" i="92"/>
  <c r="AU50" i="92" s="1"/>
  <c r="AS34" i="45"/>
  <c r="AL34" i="45"/>
  <c r="AU34" i="45" s="1"/>
  <c r="AS69" i="45"/>
  <c r="AL69" i="45"/>
  <c r="AU69" i="45" s="1"/>
  <c r="AS29" i="84"/>
  <c r="AL29" i="84"/>
  <c r="AU29" i="84" s="1"/>
  <c r="AL76" i="100"/>
  <c r="AU76" i="100" s="1"/>
  <c r="AS76" i="100"/>
  <c r="AS60" i="96"/>
  <c r="AL60" i="96"/>
  <c r="AU60" i="96" s="1"/>
  <c r="AL78" i="92"/>
  <c r="AU78" i="92" s="1"/>
  <c r="AS78" i="92"/>
  <c r="AS57" i="88"/>
  <c r="AL57" i="88"/>
  <c r="AU57" i="88" s="1"/>
  <c r="AS6" i="13"/>
  <c r="AL6" i="13"/>
  <c r="AU6" i="13" s="1"/>
  <c r="AL8" i="96"/>
  <c r="AU8" i="96" s="1"/>
  <c r="AS8" i="96"/>
  <c r="AS6" i="51"/>
  <c r="AL6" i="51"/>
  <c r="AU6" i="51" s="1"/>
  <c r="AJ28" i="54"/>
  <c r="AK28" i="54"/>
  <c r="AT28" i="54" s="1"/>
  <c r="AS30" i="45"/>
  <c r="AL30" i="45"/>
  <c r="AU30" i="45" s="1"/>
  <c r="AS63" i="45"/>
  <c r="AL63" i="45"/>
  <c r="AU63" i="45" s="1"/>
  <c r="AL25" i="96"/>
  <c r="AU25" i="96" s="1"/>
  <c r="AS25" i="96"/>
  <c r="AL23" i="51"/>
  <c r="AU23" i="51" s="1"/>
  <c r="AS23" i="51"/>
  <c r="AL73" i="96"/>
  <c r="AU73" i="96" s="1"/>
  <c r="AS73" i="96"/>
  <c r="AS43" i="51"/>
  <c r="AL43" i="51"/>
  <c r="AU43" i="51" s="1"/>
  <c r="K83" i="85"/>
  <c r="AR82" i="85"/>
  <c r="AN82" i="85"/>
  <c r="AO82" i="85"/>
  <c r="AQ82" i="85"/>
  <c r="AP82" i="85"/>
  <c r="AL24" i="51"/>
  <c r="AU24" i="51" s="1"/>
  <c r="AS24" i="51"/>
  <c r="AL64" i="51"/>
  <c r="AU64" i="51" s="1"/>
  <c r="AS64" i="51"/>
  <c r="AL14" i="54"/>
  <c r="AU14" i="54" s="1"/>
  <c r="AS14" i="54"/>
  <c r="AS39" i="54"/>
  <c r="AL39" i="54"/>
  <c r="AU39" i="54" s="1"/>
  <c r="AS61" i="96"/>
  <c r="AL61" i="96"/>
  <c r="AU61" i="96" s="1"/>
  <c r="AS40" i="45"/>
  <c r="AL40" i="45"/>
  <c r="AU40" i="45" s="1"/>
  <c r="AS75" i="45"/>
  <c r="AL75" i="45"/>
  <c r="AU75" i="45" s="1"/>
  <c r="AL5" i="13"/>
  <c r="AU5" i="13" s="1"/>
  <c r="AS5" i="13"/>
  <c r="AS45" i="51"/>
  <c r="AL45" i="51"/>
  <c r="AU45" i="51" s="1"/>
  <c r="AS55" i="51"/>
  <c r="AL55" i="51"/>
  <c r="AU55" i="51" s="1"/>
  <c r="AS7" i="54"/>
  <c r="AL7" i="54"/>
  <c r="AU7" i="54" s="1"/>
  <c r="AL45" i="54"/>
  <c r="AU45" i="54" s="1"/>
  <c r="AS24" i="88"/>
  <c r="AL24" i="88"/>
  <c r="AU24" i="88" s="1"/>
  <c r="AS74" i="45"/>
  <c r="AL74" i="45"/>
  <c r="AU74" i="45" s="1"/>
  <c r="AS27" i="92"/>
  <c r="AL27" i="92"/>
  <c r="AU27" i="92" s="1"/>
  <c r="AN82" i="98"/>
  <c r="AR82" i="98"/>
  <c r="AO82" i="98"/>
  <c r="K83" i="98"/>
  <c r="AQ82" i="98"/>
  <c r="AP82" i="98"/>
  <c r="AS19" i="88"/>
  <c r="AL19" i="88"/>
  <c r="AU19" i="88" s="1"/>
  <c r="AL56" i="84"/>
  <c r="AU56" i="84" s="1"/>
  <c r="AS56" i="84"/>
  <c r="AN81" i="43"/>
  <c r="AQ81" i="43"/>
  <c r="K82" i="43"/>
  <c r="AP81" i="43"/>
  <c r="AR81" i="43"/>
  <c r="AO81" i="43"/>
  <c r="AJ12" i="54"/>
  <c r="AK12" i="54"/>
  <c r="AT12" i="54" s="1"/>
  <c r="AS31" i="54"/>
  <c r="AL31" i="54"/>
  <c r="AU31" i="54" s="1"/>
  <c r="AS62" i="54"/>
  <c r="AS19" i="92"/>
  <c r="AL19" i="92"/>
  <c r="AU19" i="92" s="1"/>
  <c r="AL75" i="88"/>
  <c r="AU75" i="88" s="1"/>
  <c r="AS75" i="88"/>
  <c r="AS55" i="92"/>
  <c r="AL55" i="92"/>
  <c r="AU55" i="92" s="1"/>
  <c r="AS16" i="51"/>
  <c r="AL16" i="51"/>
  <c r="AU16" i="51" s="1"/>
  <c r="AL22" i="54"/>
  <c r="AU22" i="54" s="1"/>
  <c r="AS22" i="54"/>
  <c r="AL51" i="54"/>
  <c r="AU51" i="54" s="1"/>
  <c r="K83" i="99"/>
  <c r="AR82" i="99"/>
  <c r="AN82" i="99"/>
  <c r="AP82" i="99"/>
  <c r="AQ82" i="99"/>
  <c r="AO82" i="99"/>
  <c r="AL23" i="84"/>
  <c r="AU23" i="84" s="1"/>
  <c r="AS23" i="84"/>
  <c r="AL74" i="51"/>
  <c r="AU74" i="51" s="1"/>
  <c r="AS74" i="51"/>
  <c r="AS22" i="88"/>
  <c r="AL22" i="88"/>
  <c r="AU22" i="88" s="1"/>
  <c r="AS13" i="96"/>
  <c r="AL13" i="96"/>
  <c r="AU13" i="96" s="1"/>
  <c r="AL15" i="51"/>
  <c r="AU15" i="51" s="1"/>
  <c r="AS15" i="51"/>
  <c r="AS73" i="92"/>
  <c r="AL73" i="92"/>
  <c r="AU73" i="92" s="1"/>
  <c r="AJ13" i="45"/>
  <c r="AK13" i="45"/>
  <c r="AT13" i="45" s="1"/>
  <c r="AJ74" i="54"/>
  <c r="AK74" i="54"/>
  <c r="AT74" i="54" s="1"/>
  <c r="AS25" i="84"/>
  <c r="AL25" i="84"/>
  <c r="AU25" i="84" s="1"/>
  <c r="AL5" i="51"/>
  <c r="AU5" i="51" s="1"/>
  <c r="AS5" i="51"/>
  <c r="AR81" i="50"/>
  <c r="AN81" i="50"/>
  <c r="AP81" i="50"/>
  <c r="AO81" i="50"/>
  <c r="K82" i="50"/>
  <c r="AQ81" i="50"/>
  <c r="AS21" i="92"/>
  <c r="AL21" i="92"/>
  <c r="AU21" i="92" s="1"/>
  <c r="AJ36" i="54"/>
  <c r="AK36" i="54"/>
  <c r="AT36" i="54" s="1"/>
  <c r="AS12" i="96"/>
  <c r="AL12" i="96"/>
  <c r="AU12" i="96" s="1"/>
  <c r="AS28" i="88"/>
  <c r="AL28" i="88"/>
  <c r="AU28" i="88" s="1"/>
  <c r="AS42" i="92"/>
  <c r="AL42" i="92"/>
  <c r="AU42" i="92" s="1"/>
  <c r="AS28" i="96"/>
  <c r="AL28" i="96"/>
  <c r="AU28" i="96" s="1"/>
  <c r="AS59" i="92"/>
  <c r="AL59" i="92"/>
  <c r="AU59" i="92" s="1"/>
  <c r="AK4" i="96"/>
  <c r="AT4" i="96" s="1"/>
  <c r="AT81" i="96" s="1"/>
  <c r="AJ4" i="96"/>
  <c r="AJ4" i="92"/>
  <c r="AK4" i="92"/>
  <c r="AT4" i="92" s="1"/>
  <c r="AT81" i="92" s="1"/>
  <c r="AL8" i="88"/>
  <c r="AU8" i="88" s="1"/>
  <c r="AS8" i="88"/>
  <c r="AL6" i="54"/>
  <c r="AU6" i="54" s="1"/>
  <c r="AS6" i="54"/>
  <c r="AL37" i="92"/>
  <c r="AU37" i="92" s="1"/>
  <c r="AS37" i="92"/>
  <c r="AS18" i="96"/>
  <c r="AL18" i="96"/>
  <c r="AU18" i="96" s="1"/>
  <c r="AL51" i="92"/>
  <c r="AU51" i="92" s="1"/>
  <c r="AS51" i="92"/>
  <c r="AL36" i="84"/>
  <c r="AU36" i="84" s="1"/>
  <c r="AS36" i="84"/>
  <c r="AS64" i="88"/>
  <c r="AL64" i="88"/>
  <c r="AU64" i="88" s="1"/>
  <c r="K83" i="95"/>
  <c r="AN82" i="95"/>
  <c r="AO82" i="95"/>
  <c r="AQ82" i="95"/>
  <c r="AR82" i="95"/>
  <c r="AP82" i="95"/>
  <c r="AK6" i="45"/>
  <c r="AT6" i="45" s="1"/>
  <c r="AJ6" i="45"/>
  <c r="AS39" i="45"/>
  <c r="AL39" i="45"/>
  <c r="AU39" i="45" s="1"/>
  <c r="AS71" i="45"/>
  <c r="AL71" i="45"/>
  <c r="AU71" i="45" s="1"/>
  <c r="AS9" i="84"/>
  <c r="AL9" i="84"/>
  <c r="AU9" i="84" s="1"/>
  <c r="AL45" i="84"/>
  <c r="AU45" i="84" s="1"/>
  <c r="AS45" i="84"/>
  <c r="AS26" i="51"/>
  <c r="AL26" i="51"/>
  <c r="AU26" i="51" s="1"/>
  <c r="AJ4" i="84"/>
  <c r="AK4" i="84"/>
  <c r="AT4" i="84" s="1"/>
  <c r="AT81" i="84" s="1"/>
  <c r="AS50" i="84"/>
  <c r="AL50" i="84"/>
  <c r="AU50" i="84" s="1"/>
  <c r="AS46" i="51"/>
  <c r="AL46" i="51"/>
  <c r="AU46" i="51" s="1"/>
  <c r="AJ79" i="54"/>
  <c r="AK79" i="54"/>
  <c r="AT79" i="54" s="1"/>
  <c r="AK11" i="45"/>
  <c r="AT11" i="45" s="1"/>
  <c r="AJ11" i="45"/>
  <c r="AS43" i="45"/>
  <c r="AL43" i="45"/>
  <c r="AU43" i="45" s="1"/>
  <c r="AS76" i="45"/>
  <c r="AL76" i="45"/>
  <c r="AU76" i="45" s="1"/>
  <c r="AP82" i="10"/>
  <c r="AQ82" i="10"/>
  <c r="K83" i="10"/>
  <c r="AR82" i="10"/>
  <c r="AO82" i="10"/>
  <c r="AN82" i="10"/>
  <c r="AR82" i="41"/>
  <c r="AQ82" i="41"/>
  <c r="AP82" i="41"/>
  <c r="AN82" i="41"/>
  <c r="K83" i="41"/>
  <c r="AO82" i="41"/>
  <c r="AS6" i="88"/>
  <c r="AL6" i="88"/>
  <c r="AU6" i="88" s="1"/>
  <c r="AS46" i="88"/>
  <c r="AL46" i="88"/>
  <c r="AU46" i="88" s="1"/>
  <c r="AJ8" i="54"/>
  <c r="AL41" i="54"/>
  <c r="AU41" i="54" s="1"/>
  <c r="AS41" i="54"/>
  <c r="AL71" i="88"/>
  <c r="AU71" i="88" s="1"/>
  <c r="AS71" i="88"/>
  <c r="AS7" i="92"/>
  <c r="AL7" i="92"/>
  <c r="AU7" i="92" s="1"/>
  <c r="AL48" i="84"/>
  <c r="AU48" i="84" s="1"/>
  <c r="AS48" i="84"/>
  <c r="AJ27" i="54"/>
  <c r="AK27" i="54"/>
  <c r="AT27" i="54" s="1"/>
  <c r="AS57" i="54"/>
  <c r="AL57" i="54"/>
  <c r="AU57" i="54" s="1"/>
  <c r="AS3" i="45"/>
  <c r="AL3" i="45"/>
  <c r="AU3" i="45" s="1"/>
  <c r="AS48" i="96"/>
  <c r="AL48" i="96"/>
  <c r="AU48" i="96" s="1"/>
  <c r="AS52" i="88"/>
  <c r="AL52" i="88"/>
  <c r="AU52" i="88" s="1"/>
  <c r="AL38" i="92"/>
  <c r="AU38" i="92" s="1"/>
  <c r="AS38" i="92"/>
  <c r="AS13" i="84"/>
  <c r="AL13" i="84"/>
  <c r="AU13" i="84" s="1"/>
  <c r="AS34" i="51"/>
  <c r="AL34" i="51"/>
  <c r="AU34" i="51" s="1"/>
  <c r="AL16" i="45"/>
  <c r="AU16" i="45" s="1"/>
  <c r="AS16" i="45"/>
  <c r="AS36" i="45"/>
  <c r="AL36" i="45"/>
  <c r="AU36" i="45" s="1"/>
  <c r="AS67" i="45"/>
  <c r="AL67" i="45"/>
  <c r="AU67" i="45" s="1"/>
  <c r="AL14" i="51"/>
  <c r="AU14" i="51" s="1"/>
  <c r="AS14" i="51"/>
  <c r="AL79" i="100"/>
  <c r="AU79" i="100" s="1"/>
  <c r="AS79" i="100"/>
  <c r="AL33" i="92"/>
  <c r="AU33" i="92" s="1"/>
  <c r="AS33" i="92"/>
  <c r="AL15" i="100"/>
  <c r="AU15" i="100" s="1"/>
  <c r="AS15" i="100"/>
  <c r="AL17" i="54"/>
  <c r="AU17" i="54" s="1"/>
  <c r="AS17" i="54"/>
  <c r="AK10" i="45"/>
  <c r="AT10" i="45" s="1"/>
  <c r="AJ10" i="45"/>
  <c r="AL27" i="51"/>
  <c r="AU27" i="51" s="1"/>
  <c r="AS27" i="51"/>
  <c r="AJ43" i="54"/>
  <c r="AK43" i="54"/>
  <c r="AT43" i="54" s="1"/>
  <c r="AK8" i="45"/>
  <c r="AT8" i="45" s="1"/>
  <c r="AJ8" i="45"/>
  <c r="AS37" i="45"/>
  <c r="AL37" i="45"/>
  <c r="AU37" i="45" s="1"/>
  <c r="AL70" i="45"/>
  <c r="AU70" i="45" s="1"/>
  <c r="AS70" i="45"/>
  <c r="AL3" i="96"/>
  <c r="AU3" i="96" s="1"/>
  <c r="AS3" i="96"/>
  <c r="AS60" i="88"/>
  <c r="AL60" i="88"/>
  <c r="AU60" i="88" s="1"/>
  <c r="AL3" i="92"/>
  <c r="AU3" i="92" s="1"/>
  <c r="AS3" i="92"/>
  <c r="AL41" i="92"/>
  <c r="AU41" i="92" s="1"/>
  <c r="AS41" i="92"/>
  <c r="AS54" i="54"/>
  <c r="AL54" i="54"/>
  <c r="AU54" i="54" s="1"/>
  <c r="AJ14" i="45"/>
  <c r="AK14" i="45"/>
  <c r="AT14" i="45" s="1"/>
  <c r="AS45" i="45"/>
  <c r="AL45" i="45"/>
  <c r="AU45" i="45" s="1"/>
  <c r="AR82" i="16"/>
  <c r="AO82" i="16"/>
  <c r="AP82" i="16"/>
  <c r="AQ82" i="16"/>
  <c r="K83" i="16"/>
  <c r="AN82" i="16"/>
  <c r="AS69" i="92"/>
  <c r="AL69" i="92"/>
  <c r="AU69" i="92" s="1"/>
  <c r="AL79" i="104"/>
  <c r="AU79" i="104" s="1"/>
  <c r="AS79" i="104"/>
  <c r="AS70" i="92"/>
  <c r="AL70" i="92"/>
  <c r="AU70" i="92" s="1"/>
  <c r="AL21" i="54"/>
  <c r="AU21" i="54" s="1"/>
  <c r="AS21" i="54"/>
  <c r="AS53" i="54"/>
  <c r="AL53" i="54"/>
  <c r="AU53" i="54" s="1"/>
  <c r="AJ5" i="45"/>
  <c r="AL65" i="84"/>
  <c r="AU65" i="84" s="1"/>
  <c r="AS65" i="84"/>
  <c r="AL64" i="92"/>
  <c r="AU64" i="92" s="1"/>
  <c r="AS64" i="92"/>
  <c r="AS34" i="92"/>
  <c r="AL34" i="92"/>
  <c r="AU34" i="92" s="1"/>
  <c r="AL16" i="92"/>
  <c r="AU16" i="92" s="1"/>
  <c r="AS16" i="92"/>
  <c r="AS3" i="84"/>
  <c r="AL3" i="84"/>
  <c r="AU3" i="84" s="1"/>
  <c r="AJ71" i="54"/>
  <c r="AK71" i="54"/>
  <c r="AT71" i="54" s="1"/>
  <c r="AS38" i="54"/>
  <c r="AL38" i="54"/>
  <c r="AU38" i="54" s="1"/>
  <c r="AJ70" i="54"/>
  <c r="AL76" i="88"/>
  <c r="AU76" i="88" s="1"/>
  <c r="AS76" i="88"/>
  <c r="AS72" i="92"/>
  <c r="AL72" i="92"/>
  <c r="AU72" i="92" s="1"/>
  <c r="AK4" i="88"/>
  <c r="AT4" i="88" s="1"/>
  <c r="AT81" i="88" s="1"/>
  <c r="AJ4" i="88"/>
  <c r="AJ9" i="45"/>
  <c r="AS17" i="88"/>
  <c r="AL17" i="88"/>
  <c r="AU17" i="88" s="1"/>
  <c r="AL13" i="92"/>
  <c r="AU13" i="92" s="1"/>
  <c r="AS13" i="92"/>
  <c r="AL59" i="45"/>
  <c r="AU59" i="45" s="1"/>
  <c r="AS59" i="45"/>
  <c r="AL40" i="84"/>
  <c r="AU40" i="84" s="1"/>
  <c r="AS40" i="84"/>
  <c r="AL57" i="96"/>
  <c r="AU57" i="96" s="1"/>
  <c r="AS57" i="96"/>
  <c r="AS35" i="88"/>
  <c r="AL35" i="88"/>
  <c r="AU35" i="88" s="1"/>
  <c r="AJ7" i="45"/>
  <c r="AK7" i="45"/>
  <c r="AT7" i="45" s="1"/>
  <c r="AL44" i="92"/>
  <c r="AU44" i="92" s="1"/>
  <c r="AS44" i="92"/>
  <c r="AL54" i="84"/>
  <c r="AU54" i="84" s="1"/>
  <c r="AS54" i="84"/>
  <c r="AL52" i="51"/>
  <c r="AU52" i="51" s="1"/>
  <c r="AS52" i="51"/>
  <c r="AS32" i="84"/>
  <c r="AL32" i="84"/>
  <c r="AU32" i="84" s="1"/>
  <c r="AS75" i="51"/>
  <c r="AL75" i="51"/>
  <c r="AU75" i="51" s="1"/>
  <c r="AS74" i="92"/>
  <c r="AL74" i="92"/>
  <c r="AU74" i="92" s="1"/>
  <c r="AL32" i="92"/>
  <c r="AU32" i="92" s="1"/>
  <c r="AS32" i="92"/>
  <c r="AL50" i="54"/>
  <c r="AU50" i="54" s="1"/>
  <c r="AS50" i="54"/>
  <c r="K83" i="48"/>
  <c r="AN82" i="48"/>
  <c r="AP82" i="48"/>
  <c r="AO82" i="48"/>
  <c r="AQ82" i="48"/>
  <c r="AR82" i="48"/>
  <c r="AS48" i="45"/>
  <c r="AL48" i="45"/>
  <c r="AU48" i="45" s="1"/>
  <c r="AS33" i="96"/>
  <c r="AL33" i="96"/>
  <c r="AU33" i="96" s="1"/>
  <c r="AL24" i="92"/>
  <c r="AU24" i="92" s="1"/>
  <c r="AS24" i="92"/>
  <c r="AL52" i="84"/>
  <c r="AU52" i="84" s="1"/>
  <c r="AS52" i="84"/>
  <c r="AL10" i="88"/>
  <c r="AU10" i="88" s="1"/>
  <c r="AS10" i="88"/>
  <c r="AJ18" i="45"/>
  <c r="AK18" i="45"/>
  <c r="AT18" i="45" s="1"/>
  <c r="AS50" i="45"/>
  <c r="AL50" i="45"/>
  <c r="AU50" i="45" s="1"/>
  <c r="K83" i="90"/>
  <c r="AP82" i="90"/>
  <c r="AR82" i="90"/>
  <c r="AO82" i="90"/>
  <c r="AN82" i="90"/>
  <c r="AQ82" i="90"/>
  <c r="AS8" i="51"/>
  <c r="AL8" i="51"/>
  <c r="AU8" i="51" s="1"/>
  <c r="AS38" i="88"/>
  <c r="AL38" i="88"/>
  <c r="AU38" i="88" s="1"/>
  <c r="AS35" i="96"/>
  <c r="AL35" i="96"/>
  <c r="AU35" i="96" s="1"/>
  <c r="AK4" i="45"/>
  <c r="AT4" i="45" s="1"/>
  <c r="AJ4" i="45"/>
  <c r="AL38" i="45"/>
  <c r="AU38" i="45" s="1"/>
  <c r="AS38" i="45"/>
  <c r="AL68" i="45"/>
  <c r="AU68" i="45" s="1"/>
  <c r="AS68" i="45"/>
  <c r="AL15" i="88"/>
  <c r="AU15" i="88" s="1"/>
  <c r="AS15" i="88"/>
  <c r="AS72" i="51"/>
  <c r="AL72" i="51"/>
  <c r="AU72" i="51" s="1"/>
  <c r="AS71" i="92"/>
  <c r="AL71" i="92"/>
  <c r="AU71" i="92" s="1"/>
  <c r="AJ26" i="54"/>
  <c r="AL59" i="54"/>
  <c r="AU59" i="54" s="1"/>
  <c r="AS59" i="54"/>
  <c r="AS45" i="96"/>
  <c r="AL45" i="96"/>
  <c r="AU45" i="96" s="1"/>
  <c r="AS49" i="92"/>
  <c r="AL49" i="92"/>
  <c r="AU49" i="92" s="1"/>
  <c r="AS29" i="92"/>
  <c r="AL29" i="92"/>
  <c r="AU29" i="92" s="1"/>
  <c r="K82" i="42"/>
  <c r="AO81" i="42"/>
  <c r="AQ81" i="42"/>
  <c r="AR81" i="42"/>
  <c r="AP81" i="42"/>
  <c r="AN81" i="42"/>
  <c r="AL9" i="51"/>
  <c r="AU9" i="51" s="1"/>
  <c r="AS9" i="51"/>
  <c r="AL34" i="88"/>
  <c r="AU34" i="88" s="1"/>
  <c r="AS34" i="88"/>
  <c r="AS37" i="96"/>
  <c r="AL37" i="96"/>
  <c r="AU37" i="96" s="1"/>
  <c r="AL39" i="84"/>
  <c r="AU39" i="84" s="1"/>
  <c r="AS39" i="84"/>
  <c r="AS44" i="88"/>
  <c r="AL44" i="88"/>
  <c r="AU44" i="88" s="1"/>
  <c r="AJ52" i="54"/>
  <c r="AK52" i="54"/>
  <c r="AT52" i="54" s="1"/>
  <c r="AL10" i="96"/>
  <c r="AU10" i="96" s="1"/>
  <c r="AS10" i="96"/>
  <c r="AJ73" i="45"/>
  <c r="AK73" i="45"/>
  <c r="AT73" i="45" s="1"/>
  <c r="AJ76" i="54"/>
  <c r="AK76" i="54"/>
  <c r="AT76" i="54" s="1"/>
  <c r="AL72" i="96"/>
  <c r="AU72" i="96" s="1"/>
  <c r="AS72" i="96"/>
  <c r="AS60" i="51"/>
  <c r="AL60" i="51"/>
  <c r="AU60" i="51" s="1"/>
  <c r="AL8" i="92"/>
  <c r="AU8" i="92" s="1"/>
  <c r="AS8" i="92"/>
  <c r="AS44" i="84"/>
  <c r="AL44" i="84"/>
  <c r="AU44" i="84" s="1"/>
  <c r="AS77" i="51"/>
  <c r="AL77" i="51"/>
  <c r="AU77" i="51" s="1"/>
  <c r="AS55" i="88"/>
  <c r="AL55" i="88"/>
  <c r="AU55" i="88" s="1"/>
  <c r="AS32" i="96"/>
  <c r="AL32" i="96"/>
  <c r="AU32" i="96" s="1"/>
  <c r="AL9" i="92"/>
  <c r="AU9" i="92" s="1"/>
  <c r="AS9" i="92"/>
  <c r="AL37" i="88"/>
  <c r="AU37" i="88" s="1"/>
  <c r="AS37" i="88"/>
  <c r="AS56" i="51"/>
  <c r="AL56" i="51"/>
  <c r="AU56" i="51" s="1"/>
  <c r="AL25" i="88"/>
  <c r="AU25" i="88" s="1"/>
  <c r="AS25" i="88"/>
  <c r="AS76" i="96"/>
  <c r="AL76" i="96"/>
  <c r="AU76" i="96" s="1"/>
  <c r="AS53" i="84"/>
  <c r="AL53" i="84"/>
  <c r="AU53" i="84" s="1"/>
  <c r="AS33" i="51"/>
  <c r="AL33" i="51"/>
  <c r="AU33" i="51" s="1"/>
  <c r="AS47" i="96"/>
  <c r="AL47" i="96"/>
  <c r="AU47" i="96" s="1"/>
  <c r="AS65" i="51"/>
  <c r="AL65" i="51"/>
  <c r="AU65" i="51" s="1"/>
  <c r="AS46" i="45"/>
  <c r="AL46" i="45"/>
  <c r="AU46" i="45" s="1"/>
  <c r="AL54" i="96"/>
  <c r="AU54" i="96" s="1"/>
  <c r="AS54" i="96"/>
  <c r="AS61" i="92"/>
  <c r="AL61" i="92"/>
  <c r="AU61" i="92" s="1"/>
  <c r="AL46" i="96"/>
  <c r="AU46" i="96" s="1"/>
  <c r="AS46" i="96"/>
  <c r="AJ75" i="54"/>
  <c r="AK75" i="54"/>
  <c r="AT75" i="54" s="1"/>
  <c r="AJ17" i="45"/>
  <c r="AS49" i="45"/>
  <c r="AL49" i="45"/>
  <c r="AU49" i="45" s="1"/>
  <c r="AS19" i="84"/>
  <c r="AL19" i="84"/>
  <c r="AU19" i="84" s="1"/>
  <c r="AS50" i="51"/>
  <c r="AL50" i="51"/>
  <c r="AU50" i="51" s="1"/>
  <c r="AS70" i="96"/>
  <c r="AL70" i="96"/>
  <c r="AU70" i="96" s="1"/>
  <c r="AS42" i="84"/>
  <c r="AL42" i="84"/>
  <c r="AU42" i="84" s="1"/>
  <c r="AS42" i="51"/>
  <c r="AL42" i="51"/>
  <c r="AU42" i="51" s="1"/>
  <c r="AS16" i="54"/>
  <c r="AL16" i="54"/>
  <c r="AU16" i="54" s="1"/>
  <c r="AS49" i="54"/>
  <c r="AL49" i="54"/>
  <c r="AU49" i="54" s="1"/>
  <c r="AS3" i="88"/>
  <c r="AL3" i="88"/>
  <c r="AU3" i="88" s="1"/>
  <c r="AL42" i="45" l="1"/>
  <c r="AU42" i="45" s="1"/>
  <c r="AL46" i="54"/>
  <c r="AU46" i="54" s="1"/>
  <c r="AL56" i="54"/>
  <c r="AU56" i="54" s="1"/>
  <c r="AL35" i="45"/>
  <c r="AU35" i="45" s="1"/>
  <c r="AL65" i="54"/>
  <c r="AU65" i="54" s="1"/>
  <c r="AL64" i="54"/>
  <c r="AU64" i="54" s="1"/>
  <c r="AL44" i="54"/>
  <c r="AU44" i="54" s="1"/>
  <c r="AL26" i="45"/>
  <c r="AU26" i="45" s="1"/>
  <c r="AL62" i="54"/>
  <c r="AU62" i="54" s="1"/>
  <c r="AU81" i="20"/>
  <c r="C11" i="20" s="1"/>
  <c r="AL78" i="45"/>
  <c r="AU78" i="45" s="1"/>
  <c r="AS81" i="104"/>
  <c r="AS12" i="45"/>
  <c r="AU81" i="13"/>
  <c r="C11" i="13" s="1"/>
  <c r="AU81" i="104"/>
  <c r="C11" i="104" s="1"/>
  <c r="F48" i="57" s="1"/>
  <c r="AU81" i="100"/>
  <c r="C11" i="100" s="1"/>
  <c r="F44" i="57" s="1"/>
  <c r="AS81" i="100"/>
  <c r="AS81" i="20"/>
  <c r="AS81" i="13"/>
  <c r="AL17" i="45"/>
  <c r="AU17" i="45" s="1"/>
  <c r="AS17" i="45"/>
  <c r="AS73" i="45"/>
  <c r="AL73" i="45"/>
  <c r="AU73" i="45" s="1"/>
  <c r="AS26" i="54"/>
  <c r="AL26" i="54"/>
  <c r="AU26" i="54" s="1"/>
  <c r="AL74" i="54"/>
  <c r="AU74" i="54" s="1"/>
  <c r="AS74" i="54"/>
  <c r="AR83" i="18"/>
  <c r="AP83" i="18"/>
  <c r="AN83" i="18"/>
  <c r="AQ83" i="18"/>
  <c r="K84" i="18"/>
  <c r="AO83" i="18"/>
  <c r="AL78" i="54"/>
  <c r="AU78" i="54" s="1"/>
  <c r="AS78" i="54"/>
  <c r="AS75" i="54"/>
  <c r="AL75" i="54"/>
  <c r="AU75" i="54" s="1"/>
  <c r="AS4" i="96"/>
  <c r="AS81" i="96" s="1"/>
  <c r="AL4" i="96"/>
  <c r="AU4" i="96" s="1"/>
  <c r="AU81" i="96" s="1"/>
  <c r="C11" i="96" s="1"/>
  <c r="F40" i="57" s="1"/>
  <c r="K83" i="43"/>
  <c r="AR82" i="43"/>
  <c r="AO82" i="43"/>
  <c r="AP82" i="43"/>
  <c r="AN82" i="43"/>
  <c r="AQ82" i="43"/>
  <c r="AL28" i="54"/>
  <c r="AU28" i="54" s="1"/>
  <c r="AS28" i="54"/>
  <c r="K84" i="82"/>
  <c r="AO83" i="82"/>
  <c r="AR83" i="82"/>
  <c r="AN83" i="82"/>
  <c r="AP83" i="82"/>
  <c r="AQ83" i="82"/>
  <c r="AS72" i="54"/>
  <c r="AL72" i="54"/>
  <c r="AU72" i="54" s="1"/>
  <c r="AL61" i="54"/>
  <c r="AU61" i="54" s="1"/>
  <c r="AS61" i="54"/>
  <c r="AN83" i="49"/>
  <c r="AP83" i="49"/>
  <c r="K84" i="49"/>
  <c r="AQ83" i="49"/>
  <c r="AR83" i="49"/>
  <c r="AO83" i="49"/>
  <c r="AS4" i="88"/>
  <c r="AS81" i="88" s="1"/>
  <c r="AL4" i="88"/>
  <c r="AU4" i="88" s="1"/>
  <c r="AU81" i="88" s="1"/>
  <c r="C11" i="88" s="1"/>
  <c r="F32" i="57" s="1"/>
  <c r="AQ83" i="87"/>
  <c r="K84" i="87"/>
  <c r="AP83" i="87"/>
  <c r="AO83" i="87"/>
  <c r="AR83" i="87"/>
  <c r="AN83" i="87"/>
  <c r="AS79" i="45"/>
  <c r="AL79" i="45"/>
  <c r="AU79" i="45" s="1"/>
  <c r="AL7" i="45"/>
  <c r="AU7" i="45" s="1"/>
  <c r="AS7" i="45"/>
  <c r="AS69" i="54"/>
  <c r="AL69" i="54"/>
  <c r="AU69" i="54" s="1"/>
  <c r="AL4" i="54"/>
  <c r="AU4" i="54" s="1"/>
  <c r="AS4" i="54"/>
  <c r="AP83" i="91"/>
  <c r="K84" i="91"/>
  <c r="AQ83" i="91"/>
  <c r="AR83" i="91"/>
  <c r="AN83" i="91"/>
  <c r="AO83" i="91"/>
  <c r="AL4" i="45"/>
  <c r="AU4" i="45" s="1"/>
  <c r="AS4" i="45"/>
  <c r="AS13" i="45"/>
  <c r="AL13" i="45"/>
  <c r="AU13" i="45" s="1"/>
  <c r="AS12" i="54"/>
  <c r="AL12" i="54"/>
  <c r="AU12" i="54" s="1"/>
  <c r="AQ83" i="85"/>
  <c r="K84" i="85"/>
  <c r="AO83" i="85"/>
  <c r="AR83" i="85"/>
  <c r="AP83" i="85"/>
  <c r="AN83" i="85"/>
  <c r="AS18" i="54"/>
  <c r="AL18" i="54"/>
  <c r="AU18" i="54" s="1"/>
  <c r="AS19" i="54"/>
  <c r="AL19" i="54"/>
  <c r="AU19" i="54" s="1"/>
  <c r="AL4" i="51"/>
  <c r="AU4" i="51" s="1"/>
  <c r="AU81" i="51" s="1"/>
  <c r="C11" i="51" s="1"/>
  <c r="AS4" i="51"/>
  <c r="AS81" i="51" s="1"/>
  <c r="AR83" i="83"/>
  <c r="AO83" i="83"/>
  <c r="K84" i="83"/>
  <c r="AN83" i="83"/>
  <c r="AQ83" i="83"/>
  <c r="AP83" i="83"/>
  <c r="AL10" i="54"/>
  <c r="AU10" i="54" s="1"/>
  <c r="AS10" i="54"/>
  <c r="AS70" i="54"/>
  <c r="AL70" i="54"/>
  <c r="AU70" i="54" s="1"/>
  <c r="AL9" i="54"/>
  <c r="AU9" i="54" s="1"/>
  <c r="AS9" i="54"/>
  <c r="AS71" i="54"/>
  <c r="AL71" i="54"/>
  <c r="AU71" i="54" s="1"/>
  <c r="AL10" i="45"/>
  <c r="AU10" i="45" s="1"/>
  <c r="AS10" i="45"/>
  <c r="K84" i="10"/>
  <c r="AR83" i="10"/>
  <c r="AP83" i="10"/>
  <c r="AO83" i="10"/>
  <c r="AN83" i="10"/>
  <c r="AQ83" i="10"/>
  <c r="AL11" i="45"/>
  <c r="AU11" i="45" s="1"/>
  <c r="AS11" i="45"/>
  <c r="K84" i="94"/>
  <c r="AQ83" i="94"/>
  <c r="AR83" i="94"/>
  <c r="AP83" i="94"/>
  <c r="AO83" i="94"/>
  <c r="AN83" i="94"/>
  <c r="AL73" i="54"/>
  <c r="AU73" i="54" s="1"/>
  <c r="AS73" i="54"/>
  <c r="K84" i="41"/>
  <c r="AR83" i="41"/>
  <c r="AO83" i="41"/>
  <c r="AP83" i="41"/>
  <c r="AN83" i="41"/>
  <c r="AQ83" i="41"/>
  <c r="AL6" i="45"/>
  <c r="AU6" i="45" s="1"/>
  <c r="AS6" i="45"/>
  <c r="AS4" i="92"/>
  <c r="AS81" i="92" s="1"/>
  <c r="AL4" i="92"/>
  <c r="AU4" i="92" s="1"/>
  <c r="AU81" i="92" s="1"/>
  <c r="C11" i="92" s="1"/>
  <c r="F36" i="57" s="1"/>
  <c r="K84" i="98"/>
  <c r="AR83" i="98"/>
  <c r="AO83" i="98"/>
  <c r="AN83" i="98"/>
  <c r="AP83" i="98"/>
  <c r="AQ83" i="98"/>
  <c r="K84" i="11"/>
  <c r="AP83" i="11"/>
  <c r="AO83" i="11"/>
  <c r="AR83" i="11"/>
  <c r="AQ83" i="11"/>
  <c r="AN83" i="11"/>
  <c r="AL43" i="54"/>
  <c r="AU43" i="54" s="1"/>
  <c r="AS43" i="54"/>
  <c r="AO83" i="35"/>
  <c r="K84" i="35"/>
  <c r="AQ83" i="35"/>
  <c r="AR83" i="35"/>
  <c r="AP83" i="35"/>
  <c r="AN83" i="35"/>
  <c r="AS42" i="54"/>
  <c r="AL42" i="54"/>
  <c r="AU42" i="54" s="1"/>
  <c r="AR83" i="102"/>
  <c r="AN83" i="102"/>
  <c r="K84" i="102"/>
  <c r="AO83" i="102"/>
  <c r="AP83" i="102"/>
  <c r="AQ83" i="102"/>
  <c r="AT81" i="54"/>
  <c r="AT81" i="45"/>
  <c r="AR82" i="42"/>
  <c r="AP82" i="42"/>
  <c r="AO82" i="42"/>
  <c r="K83" i="42"/>
  <c r="AQ82" i="42"/>
  <c r="AN82" i="42"/>
  <c r="AO83" i="16"/>
  <c r="K84" i="16"/>
  <c r="AR83" i="16"/>
  <c r="AN83" i="16"/>
  <c r="AP83" i="16"/>
  <c r="AQ83" i="16"/>
  <c r="AL27" i="54"/>
  <c r="AU27" i="54" s="1"/>
  <c r="AS27" i="54"/>
  <c r="AL4" i="84"/>
  <c r="AU4" i="84" s="1"/>
  <c r="AU81" i="84" s="1"/>
  <c r="C11" i="84" s="1"/>
  <c r="F28" i="57" s="1"/>
  <c r="AS4" i="84"/>
  <c r="AS81" i="84" s="1"/>
  <c r="AS76" i="54"/>
  <c r="AL76" i="54"/>
  <c r="AU76" i="54" s="1"/>
  <c r="AN83" i="90"/>
  <c r="K84" i="90"/>
  <c r="AP83" i="90"/>
  <c r="AR83" i="90"/>
  <c r="AO83" i="90"/>
  <c r="AQ83" i="90"/>
  <c r="K84" i="48"/>
  <c r="AP83" i="48"/>
  <c r="AO83" i="48"/>
  <c r="AN83" i="48"/>
  <c r="AQ83" i="48"/>
  <c r="AR83" i="48"/>
  <c r="AS8" i="45"/>
  <c r="AL8" i="45"/>
  <c r="AU8" i="45" s="1"/>
  <c r="AS8" i="54"/>
  <c r="AL8" i="54"/>
  <c r="AU8" i="54" s="1"/>
  <c r="AR82" i="50"/>
  <c r="AP82" i="50"/>
  <c r="K83" i="50"/>
  <c r="AO82" i="50"/>
  <c r="AN82" i="50"/>
  <c r="AQ82" i="50"/>
  <c r="AL77" i="54"/>
  <c r="AU77" i="54" s="1"/>
  <c r="AS77" i="54"/>
  <c r="AL5" i="54"/>
  <c r="AU5" i="54" s="1"/>
  <c r="AS5" i="54"/>
  <c r="K84" i="103"/>
  <c r="AN83" i="103"/>
  <c r="AP83" i="103"/>
  <c r="AO83" i="103"/>
  <c r="AR83" i="103"/>
  <c r="AQ83" i="103"/>
  <c r="AS52" i="54"/>
  <c r="AL52" i="54"/>
  <c r="AU52" i="54" s="1"/>
  <c r="AS18" i="45"/>
  <c r="AL18" i="45"/>
  <c r="AU18" i="45" s="1"/>
  <c r="AL9" i="45"/>
  <c r="AU9" i="45" s="1"/>
  <c r="AS9" i="45"/>
  <c r="AS5" i="45"/>
  <c r="AL5" i="45"/>
  <c r="AU5" i="45" s="1"/>
  <c r="AL14" i="45"/>
  <c r="AU14" i="45" s="1"/>
  <c r="AS14" i="45"/>
  <c r="AS79" i="54"/>
  <c r="AL79" i="54"/>
  <c r="AU79" i="54" s="1"/>
  <c r="AQ83" i="95"/>
  <c r="K84" i="95"/>
  <c r="AR83" i="95"/>
  <c r="AO83" i="95"/>
  <c r="AN83" i="95"/>
  <c r="AP83" i="95"/>
  <c r="AS36" i="54"/>
  <c r="AL36" i="54"/>
  <c r="AU36" i="54" s="1"/>
  <c r="K84" i="99"/>
  <c r="AN83" i="99"/>
  <c r="AR83" i="99"/>
  <c r="AP83" i="99"/>
  <c r="AO83" i="99"/>
  <c r="AQ83" i="99"/>
  <c r="AS60" i="54"/>
  <c r="AL60" i="54"/>
  <c r="AU60" i="54" s="1"/>
  <c r="AR83" i="55"/>
  <c r="AN83" i="55"/>
  <c r="AP83" i="55"/>
  <c r="AQ83" i="55"/>
  <c r="K84" i="55"/>
  <c r="AO83" i="55"/>
  <c r="AU81" i="45" l="1"/>
  <c r="C11" i="45" s="1"/>
  <c r="AS81" i="45"/>
  <c r="AU81" i="54"/>
  <c r="C11" i="54" s="1"/>
  <c r="AS81" i="54"/>
  <c r="AN84" i="103"/>
  <c r="AR84" i="103"/>
  <c r="AP84" i="103"/>
  <c r="K85" i="103"/>
  <c r="AO84" i="103"/>
  <c r="AQ84" i="103"/>
  <c r="K85" i="16"/>
  <c r="AO84" i="16"/>
  <c r="AQ84" i="16"/>
  <c r="AR84" i="16"/>
  <c r="AN84" i="16"/>
  <c r="AP84" i="16"/>
  <c r="AR84" i="102"/>
  <c r="AO84" i="102"/>
  <c r="AP84" i="102"/>
  <c r="AQ84" i="102"/>
  <c r="K85" i="102"/>
  <c r="AN84" i="102"/>
  <c r="K85" i="35"/>
  <c r="AN84" i="35"/>
  <c r="AQ84" i="35"/>
  <c r="AR84" i="35"/>
  <c r="AP84" i="35"/>
  <c r="AO84" i="35"/>
  <c r="AP84" i="11"/>
  <c r="AQ84" i="11"/>
  <c r="K85" i="11"/>
  <c r="AR84" i="11"/>
  <c r="AO84" i="11"/>
  <c r="AN84" i="11"/>
  <c r="K85" i="98"/>
  <c r="AQ84" i="98"/>
  <c r="AP84" i="98"/>
  <c r="AR84" i="98"/>
  <c r="AO84" i="98"/>
  <c r="AN84" i="98"/>
  <c r="AR84" i="83"/>
  <c r="AO84" i="83"/>
  <c r="AP84" i="83"/>
  <c r="AN84" i="83"/>
  <c r="K85" i="83"/>
  <c r="AQ84" i="83"/>
  <c r="AN83" i="43"/>
  <c r="AQ83" i="43"/>
  <c r="K84" i="43"/>
  <c r="AR83" i="43"/>
  <c r="AO83" i="43"/>
  <c r="AP83" i="43"/>
  <c r="AR83" i="42"/>
  <c r="AP83" i="42"/>
  <c r="AQ83" i="42"/>
  <c r="K84" i="42"/>
  <c r="AN83" i="42"/>
  <c r="AO83" i="42"/>
  <c r="K85" i="94"/>
  <c r="AR84" i="94"/>
  <c r="AQ84" i="94"/>
  <c r="AO84" i="94"/>
  <c r="AN84" i="94"/>
  <c r="AP84" i="94"/>
  <c r="AO84" i="85"/>
  <c r="AQ84" i="85"/>
  <c r="K85" i="85"/>
  <c r="AR84" i="85"/>
  <c r="AP84" i="85"/>
  <c r="AN84" i="85"/>
  <c r="K85" i="91"/>
  <c r="AP84" i="91"/>
  <c r="AQ84" i="91"/>
  <c r="AR84" i="91"/>
  <c r="AN84" i="91"/>
  <c r="AO84" i="91"/>
  <c r="AO84" i="87"/>
  <c r="AQ84" i="87"/>
  <c r="K85" i="87"/>
  <c r="AP84" i="87"/>
  <c r="AR84" i="87"/>
  <c r="AN84" i="87"/>
  <c r="K85" i="49"/>
  <c r="AR84" i="49"/>
  <c r="AN84" i="49"/>
  <c r="AQ84" i="49"/>
  <c r="AO84" i="49"/>
  <c r="AP84" i="49"/>
  <c r="AP84" i="90"/>
  <c r="AQ84" i="90"/>
  <c r="AN84" i="90"/>
  <c r="K85" i="90"/>
  <c r="AO84" i="90"/>
  <c r="AR84" i="90"/>
  <c r="AR84" i="99"/>
  <c r="AO84" i="99"/>
  <c r="K85" i="99"/>
  <c r="AN84" i="99"/>
  <c r="AP84" i="99"/>
  <c r="AQ84" i="99"/>
  <c r="AR83" i="50"/>
  <c r="AN83" i="50"/>
  <c r="AO83" i="50"/>
  <c r="AQ83" i="50"/>
  <c r="K84" i="50"/>
  <c r="AP83" i="50"/>
  <c r="AQ84" i="48"/>
  <c r="AN84" i="48"/>
  <c r="K85" i="48"/>
  <c r="AR84" i="48"/>
  <c r="AP84" i="48"/>
  <c r="AO84" i="48"/>
  <c r="K85" i="41"/>
  <c r="AR84" i="41"/>
  <c r="AN84" i="41"/>
  <c r="AO84" i="41"/>
  <c r="AP84" i="41"/>
  <c r="AQ84" i="41"/>
  <c r="K85" i="82"/>
  <c r="AR84" i="82"/>
  <c r="AN84" i="82"/>
  <c r="AO84" i="82"/>
  <c r="AQ84" i="82"/>
  <c r="AP84" i="82"/>
  <c r="AR84" i="55"/>
  <c r="AP84" i="55"/>
  <c r="K85" i="55"/>
  <c r="AN84" i="55"/>
  <c r="AO84" i="55"/>
  <c r="AQ84" i="55"/>
  <c r="AR84" i="95"/>
  <c r="AQ84" i="95"/>
  <c r="AN84" i="95"/>
  <c r="AO84" i="95"/>
  <c r="AP84" i="95"/>
  <c r="K85" i="95"/>
  <c r="K85" i="10"/>
  <c r="AR84" i="10"/>
  <c r="AN84" i="10"/>
  <c r="AO84" i="10"/>
  <c r="AP84" i="10"/>
  <c r="AQ84" i="10"/>
  <c r="K85" i="18"/>
  <c r="AR84" i="18"/>
  <c r="AO84" i="18"/>
  <c r="AN84" i="18"/>
  <c r="AP84" i="18"/>
  <c r="AQ84" i="18"/>
  <c r="K86" i="49" l="1"/>
  <c r="AR85" i="49"/>
  <c r="AP85" i="49"/>
  <c r="AN85" i="49"/>
  <c r="AO85" i="49"/>
  <c r="AQ85" i="49"/>
  <c r="K86" i="18"/>
  <c r="AQ85" i="18"/>
  <c r="AR85" i="18"/>
  <c r="AN85" i="18"/>
  <c r="AP85" i="18"/>
  <c r="AO85" i="18"/>
  <c r="AR85" i="48"/>
  <c r="K86" i="48"/>
  <c r="AO85" i="48"/>
  <c r="AP85" i="48"/>
  <c r="AQ85" i="48"/>
  <c r="AN85" i="48"/>
  <c r="K85" i="50"/>
  <c r="AR84" i="50"/>
  <c r="AP84" i="50"/>
  <c r="AN84" i="50"/>
  <c r="AO84" i="50"/>
  <c r="AQ84" i="50"/>
  <c r="K86" i="16"/>
  <c r="AR85" i="16"/>
  <c r="AP85" i="16"/>
  <c r="AN85" i="16"/>
  <c r="AO85" i="16"/>
  <c r="AQ85" i="16"/>
  <c r="AR85" i="41"/>
  <c r="AN85" i="41"/>
  <c r="K86" i="41"/>
  <c r="AO85" i="41"/>
  <c r="AQ85" i="41"/>
  <c r="AP85" i="41"/>
  <c r="AP85" i="91"/>
  <c r="AN85" i="91"/>
  <c r="AQ85" i="91"/>
  <c r="AR85" i="91"/>
  <c r="AO85" i="91"/>
  <c r="K86" i="91"/>
  <c r="K86" i="85"/>
  <c r="AR85" i="85"/>
  <c r="AO85" i="85"/>
  <c r="AP85" i="85"/>
  <c r="AN85" i="85"/>
  <c r="AQ85" i="85"/>
  <c r="K85" i="43"/>
  <c r="AR84" i="43"/>
  <c r="AQ84" i="43"/>
  <c r="AP84" i="43"/>
  <c r="AN84" i="43"/>
  <c r="AO84" i="43"/>
  <c r="AR85" i="94"/>
  <c r="AN85" i="94"/>
  <c r="AO85" i="94"/>
  <c r="K86" i="94"/>
  <c r="AQ85" i="94"/>
  <c r="AP85" i="94"/>
  <c r="K86" i="83"/>
  <c r="AR85" i="83"/>
  <c r="AP85" i="83"/>
  <c r="AO85" i="83"/>
  <c r="AN85" i="83"/>
  <c r="AQ85" i="83"/>
  <c r="K86" i="90"/>
  <c r="AP85" i="90"/>
  <c r="AR85" i="90"/>
  <c r="AN85" i="90"/>
  <c r="AO85" i="90"/>
  <c r="AQ85" i="90"/>
  <c r="K86" i="55"/>
  <c r="AR85" i="55"/>
  <c r="AO85" i="55"/>
  <c r="AN85" i="55"/>
  <c r="AP85" i="55"/>
  <c r="AQ85" i="55"/>
  <c r="K86" i="11"/>
  <c r="AR85" i="11"/>
  <c r="AO85" i="11"/>
  <c r="AP85" i="11"/>
  <c r="AN85" i="11"/>
  <c r="AQ85" i="11"/>
  <c r="AN85" i="99"/>
  <c r="AO85" i="99"/>
  <c r="K86" i="99"/>
  <c r="AQ85" i="99"/>
  <c r="AR85" i="99"/>
  <c r="AP85" i="99"/>
  <c r="K86" i="35"/>
  <c r="AO85" i="35"/>
  <c r="AP85" i="35"/>
  <c r="AR85" i="35"/>
  <c r="AQ85" i="35"/>
  <c r="AN85" i="35"/>
  <c r="K86" i="82"/>
  <c r="AO85" i="82"/>
  <c r="AR85" i="82"/>
  <c r="AQ85" i="82"/>
  <c r="AP85" i="82"/>
  <c r="AN85" i="82"/>
  <c r="AN85" i="10"/>
  <c r="K86" i="10"/>
  <c r="AP85" i="10"/>
  <c r="AR85" i="10"/>
  <c r="AQ85" i="10"/>
  <c r="AO85" i="10"/>
  <c r="K86" i="95"/>
  <c r="AO85" i="95"/>
  <c r="AR85" i="95"/>
  <c r="AP85" i="95"/>
  <c r="AQ85" i="95"/>
  <c r="AN85" i="95"/>
  <c r="AQ85" i="98"/>
  <c r="AR85" i="98"/>
  <c r="AP85" i="98"/>
  <c r="AO85" i="98"/>
  <c r="K86" i="98"/>
  <c r="AN85" i="98"/>
  <c r="AR85" i="102"/>
  <c r="AP85" i="102"/>
  <c r="K86" i="102"/>
  <c r="AN85" i="102"/>
  <c r="AO85" i="102"/>
  <c r="AQ85" i="102"/>
  <c r="K86" i="103"/>
  <c r="AR85" i="103"/>
  <c r="AQ85" i="103"/>
  <c r="AN85" i="103"/>
  <c r="AO85" i="103"/>
  <c r="AP85" i="103"/>
  <c r="K86" i="87"/>
  <c r="AO85" i="87"/>
  <c r="AR85" i="87"/>
  <c r="AP85" i="87"/>
  <c r="AQ85" i="87"/>
  <c r="AN85" i="87"/>
  <c r="AR84" i="42"/>
  <c r="K85" i="42"/>
  <c r="AP84" i="42"/>
  <c r="AO84" i="42"/>
  <c r="AQ84" i="42"/>
  <c r="AN84" i="42"/>
  <c r="AR86" i="91" l="1"/>
  <c r="AO86" i="91"/>
  <c r="K87" i="91"/>
  <c r="AP86" i="91"/>
  <c r="AN86" i="91"/>
  <c r="AQ86" i="91"/>
  <c r="K87" i="11"/>
  <c r="AR86" i="11"/>
  <c r="AP86" i="11"/>
  <c r="AN86" i="11"/>
  <c r="AO86" i="11"/>
  <c r="AQ86" i="11"/>
  <c r="AQ85" i="50"/>
  <c r="AR85" i="50"/>
  <c r="K86" i="50"/>
  <c r="AP85" i="50"/>
  <c r="AN85" i="50"/>
  <c r="AO85" i="50"/>
  <c r="AN85" i="42"/>
  <c r="K86" i="42"/>
  <c r="AQ85" i="42"/>
  <c r="AR85" i="42"/>
  <c r="AO85" i="42"/>
  <c r="AP85" i="42"/>
  <c r="AR86" i="98"/>
  <c r="AP86" i="98"/>
  <c r="AQ86" i="98"/>
  <c r="AO86" i="98"/>
  <c r="K87" i="98"/>
  <c r="AN86" i="98"/>
  <c r="K87" i="99"/>
  <c r="AP86" i="99"/>
  <c r="AO86" i="99"/>
  <c r="AQ86" i="99"/>
  <c r="AR86" i="99"/>
  <c r="AN86" i="99"/>
  <c r="K86" i="43"/>
  <c r="AR85" i="43"/>
  <c r="AP85" i="43"/>
  <c r="AQ85" i="43"/>
  <c r="AO85" i="43"/>
  <c r="AN85" i="43"/>
  <c r="K87" i="90"/>
  <c r="AN86" i="90"/>
  <c r="AP86" i="90"/>
  <c r="AQ86" i="90"/>
  <c r="AR86" i="90"/>
  <c r="AO86" i="90"/>
  <c r="K87" i="85"/>
  <c r="AO86" i="85"/>
  <c r="AR86" i="85"/>
  <c r="AQ86" i="85"/>
  <c r="AN86" i="85"/>
  <c r="AP86" i="85"/>
  <c r="K87" i="87"/>
  <c r="AR86" i="87"/>
  <c r="AQ86" i="87"/>
  <c r="AO86" i="87"/>
  <c r="AN86" i="87"/>
  <c r="AP86" i="87"/>
  <c r="AP86" i="55"/>
  <c r="AO86" i="55"/>
  <c r="K87" i="55"/>
  <c r="AR86" i="55"/>
  <c r="AN86" i="55"/>
  <c r="AQ86" i="55"/>
  <c r="AR86" i="16"/>
  <c r="AO86" i="16"/>
  <c r="K87" i="16"/>
  <c r="AN86" i="16"/>
  <c r="AP86" i="16"/>
  <c r="AQ86" i="16"/>
  <c r="K87" i="102"/>
  <c r="AR86" i="102"/>
  <c r="AN86" i="102"/>
  <c r="AO86" i="102"/>
  <c r="AQ86" i="102"/>
  <c r="AP86" i="102"/>
  <c r="AR86" i="82"/>
  <c r="AQ86" i="82"/>
  <c r="AO86" i="82"/>
  <c r="AP86" i="82"/>
  <c r="AN86" i="82"/>
  <c r="K87" i="82"/>
  <c r="K87" i="103"/>
  <c r="AP86" i="103"/>
  <c r="AQ86" i="103"/>
  <c r="AR86" i="103"/>
  <c r="AN86" i="103"/>
  <c r="AO86" i="103"/>
  <c r="K87" i="95"/>
  <c r="AP86" i="95"/>
  <c r="AR86" i="95"/>
  <c r="AN86" i="95"/>
  <c r="AO86" i="95"/>
  <c r="AQ86" i="95"/>
  <c r="K87" i="35"/>
  <c r="AP86" i="35"/>
  <c r="AR86" i="35"/>
  <c r="AQ86" i="35"/>
  <c r="AN86" i="35"/>
  <c r="AO86" i="35"/>
  <c r="AP86" i="83"/>
  <c r="K87" i="83"/>
  <c r="AO86" i="83"/>
  <c r="AN86" i="83"/>
  <c r="AR86" i="83"/>
  <c r="AQ86" i="83"/>
  <c r="AR86" i="94"/>
  <c r="AP86" i="94"/>
  <c r="AN86" i="94"/>
  <c r="K87" i="94"/>
  <c r="AQ86" i="94"/>
  <c r="AO86" i="94"/>
  <c r="AQ86" i="41"/>
  <c r="AR86" i="41"/>
  <c r="AN86" i="41"/>
  <c r="AO86" i="41"/>
  <c r="K87" i="41"/>
  <c r="AP86" i="41"/>
  <c r="K87" i="18"/>
  <c r="AO86" i="18"/>
  <c r="AQ86" i="18"/>
  <c r="AR86" i="18"/>
  <c r="AN86" i="18"/>
  <c r="AP86" i="18"/>
  <c r="AO86" i="49"/>
  <c r="K87" i="49"/>
  <c r="AQ86" i="49"/>
  <c r="AR86" i="49"/>
  <c r="AP86" i="49"/>
  <c r="AN86" i="49"/>
  <c r="AP86" i="10"/>
  <c r="AQ86" i="10"/>
  <c r="AN86" i="10"/>
  <c r="K87" i="10"/>
  <c r="AR86" i="10"/>
  <c r="AO86" i="10"/>
  <c r="AP86" i="48"/>
  <c r="K87" i="48"/>
  <c r="AQ86" i="48"/>
  <c r="AR86" i="48"/>
  <c r="AO86" i="48"/>
  <c r="AN86" i="48"/>
  <c r="AR87" i="94" l="1"/>
  <c r="K88" i="94"/>
  <c r="AP87" i="94"/>
  <c r="AN87" i="94"/>
  <c r="AQ87" i="94"/>
  <c r="AO87" i="94"/>
  <c r="AN86" i="43"/>
  <c r="AP86" i="43"/>
  <c r="K87" i="43"/>
  <c r="AQ86" i="43"/>
  <c r="AR86" i="43"/>
  <c r="AO86" i="43"/>
  <c r="AO86" i="42"/>
  <c r="AQ86" i="42"/>
  <c r="K87" i="42"/>
  <c r="AR86" i="42"/>
  <c r="AP86" i="42"/>
  <c r="AN86" i="42"/>
  <c r="AR87" i="10"/>
  <c r="AP87" i="10"/>
  <c r="AQ87" i="10"/>
  <c r="AN87" i="10"/>
  <c r="AO87" i="10"/>
  <c r="K88" i="10"/>
  <c r="K88" i="82"/>
  <c r="AR87" i="82"/>
  <c r="AO87" i="82"/>
  <c r="AN87" i="82"/>
  <c r="AP87" i="82"/>
  <c r="AQ87" i="82"/>
  <c r="AR87" i="41"/>
  <c r="AO87" i="41"/>
  <c r="K88" i="41"/>
  <c r="AN87" i="41"/>
  <c r="AP87" i="41"/>
  <c r="AQ87" i="41"/>
  <c r="AN87" i="49"/>
  <c r="K88" i="49"/>
  <c r="AP87" i="49"/>
  <c r="AQ87" i="49"/>
  <c r="AR87" i="49"/>
  <c r="AO87" i="49"/>
  <c r="AO87" i="102"/>
  <c r="AN87" i="102"/>
  <c r="K88" i="102"/>
  <c r="AQ87" i="102"/>
  <c r="AR87" i="102"/>
  <c r="AP87" i="102"/>
  <c r="K88" i="35"/>
  <c r="AQ87" i="35"/>
  <c r="AR87" i="35"/>
  <c r="AP87" i="35"/>
  <c r="AO87" i="35"/>
  <c r="AN87" i="35"/>
  <c r="AR87" i="18"/>
  <c r="AP87" i="18"/>
  <c r="AN87" i="18"/>
  <c r="AQ87" i="18"/>
  <c r="K88" i="18"/>
  <c r="AO87" i="18"/>
  <c r="AP87" i="83"/>
  <c r="AO87" i="83"/>
  <c r="AQ87" i="83"/>
  <c r="K88" i="83"/>
  <c r="AR87" i="83"/>
  <c r="AN87" i="83"/>
  <c r="K88" i="95"/>
  <c r="AO87" i="95"/>
  <c r="AP87" i="95"/>
  <c r="AN87" i="95"/>
  <c r="AQ87" i="95"/>
  <c r="AR87" i="95"/>
  <c r="AR87" i="87"/>
  <c r="AN87" i="87"/>
  <c r="AO87" i="87"/>
  <c r="AP87" i="87"/>
  <c r="K88" i="87"/>
  <c r="AQ87" i="87"/>
  <c r="K88" i="16"/>
  <c r="AR87" i="16"/>
  <c r="AN87" i="16"/>
  <c r="AO87" i="16"/>
  <c r="AP87" i="16"/>
  <c r="AQ87" i="16"/>
  <c r="K88" i="85"/>
  <c r="AR87" i="85"/>
  <c r="AN87" i="85"/>
  <c r="AQ87" i="85"/>
  <c r="AP87" i="85"/>
  <c r="AO87" i="85"/>
  <c r="AP87" i="90"/>
  <c r="K88" i="90"/>
  <c r="AN87" i="90"/>
  <c r="AQ87" i="90"/>
  <c r="AR87" i="90"/>
  <c r="AO87" i="90"/>
  <c r="K88" i="98"/>
  <c r="AO87" i="98"/>
  <c r="AR87" i="98"/>
  <c r="AP87" i="98"/>
  <c r="AQ87" i="98"/>
  <c r="AN87" i="98"/>
  <c r="AQ87" i="11"/>
  <c r="AP87" i="11"/>
  <c r="AN87" i="11"/>
  <c r="AR87" i="11"/>
  <c r="AO87" i="11"/>
  <c r="K88" i="11"/>
  <c r="AR87" i="91"/>
  <c r="AN87" i="91"/>
  <c r="AP87" i="91"/>
  <c r="AO87" i="91"/>
  <c r="K88" i="91"/>
  <c r="AQ87" i="91"/>
  <c r="K88" i="99"/>
  <c r="AP87" i="99"/>
  <c r="AQ87" i="99"/>
  <c r="AN87" i="99"/>
  <c r="AR87" i="99"/>
  <c r="AO87" i="99"/>
  <c r="K88" i="103"/>
  <c r="AQ87" i="103"/>
  <c r="AP87" i="103"/>
  <c r="AR87" i="103"/>
  <c r="AN87" i="103"/>
  <c r="AO87" i="103"/>
  <c r="K88" i="48"/>
  <c r="AO87" i="48"/>
  <c r="AN87" i="48"/>
  <c r="AQ87" i="48"/>
  <c r="AR87" i="48"/>
  <c r="AP87" i="48"/>
  <c r="K88" i="55"/>
  <c r="AR87" i="55"/>
  <c r="AP87" i="55"/>
  <c r="AO87" i="55"/>
  <c r="AN87" i="55"/>
  <c r="AQ87" i="55"/>
  <c r="K87" i="50"/>
  <c r="AP86" i="50"/>
  <c r="AR86" i="50"/>
  <c r="AN86" i="50"/>
  <c r="AO86" i="50"/>
  <c r="AQ86" i="50"/>
  <c r="K89" i="48" l="1"/>
  <c r="AP88" i="48"/>
  <c r="AR88" i="48"/>
  <c r="AN88" i="48"/>
  <c r="AO88" i="48"/>
  <c r="AQ88" i="48"/>
  <c r="K89" i="90"/>
  <c r="AO88" i="90"/>
  <c r="AQ88" i="90"/>
  <c r="AP88" i="90"/>
  <c r="AR88" i="90"/>
  <c r="AN88" i="90"/>
  <c r="AR88" i="87"/>
  <c r="AN88" i="87"/>
  <c r="AO88" i="87"/>
  <c r="K89" i="87"/>
  <c r="AP88" i="87"/>
  <c r="AQ88" i="87"/>
  <c r="K89" i="18"/>
  <c r="AR88" i="18"/>
  <c r="AN88" i="18"/>
  <c r="AP88" i="18"/>
  <c r="AO88" i="18"/>
  <c r="AQ88" i="18"/>
  <c r="K89" i="35"/>
  <c r="AQ88" i="35"/>
  <c r="AR88" i="35"/>
  <c r="AN88" i="35"/>
  <c r="AO88" i="35"/>
  <c r="AP88" i="35"/>
  <c r="AR87" i="42"/>
  <c r="AP87" i="42"/>
  <c r="K88" i="42"/>
  <c r="AN87" i="42"/>
  <c r="AQ87" i="42"/>
  <c r="AO87" i="42"/>
  <c r="K89" i="94"/>
  <c r="AO88" i="94"/>
  <c r="AQ88" i="94"/>
  <c r="AR88" i="94"/>
  <c r="AP88" i="94"/>
  <c r="AN88" i="94"/>
  <c r="K89" i="102"/>
  <c r="AN88" i="102"/>
  <c r="AQ88" i="102"/>
  <c r="AP88" i="102"/>
  <c r="AO88" i="102"/>
  <c r="AR88" i="102"/>
  <c r="K89" i="82"/>
  <c r="AQ88" i="82"/>
  <c r="AP88" i="82"/>
  <c r="AR88" i="82"/>
  <c r="AO88" i="82"/>
  <c r="AN88" i="82"/>
  <c r="AQ87" i="50"/>
  <c r="AR87" i="50"/>
  <c r="AO87" i="50"/>
  <c r="K88" i="50"/>
  <c r="AN87" i="50"/>
  <c r="AP87" i="50"/>
  <c r="K89" i="99"/>
  <c r="AR88" i="99"/>
  <c r="AN88" i="99"/>
  <c r="AO88" i="99"/>
  <c r="AP88" i="99"/>
  <c r="AQ88" i="99"/>
  <c r="K89" i="85"/>
  <c r="AP88" i="85"/>
  <c r="AR88" i="85"/>
  <c r="AQ88" i="85"/>
  <c r="AO88" i="85"/>
  <c r="AN88" i="85"/>
  <c r="AQ88" i="16"/>
  <c r="K89" i="16"/>
  <c r="AR88" i="16"/>
  <c r="AO88" i="16"/>
  <c r="AN88" i="16"/>
  <c r="AP88" i="16"/>
  <c r="AP88" i="41"/>
  <c r="K89" i="41"/>
  <c r="AQ88" i="41"/>
  <c r="AN88" i="41"/>
  <c r="AO88" i="41"/>
  <c r="AR88" i="41"/>
  <c r="AN87" i="43"/>
  <c r="AO87" i="43"/>
  <c r="K88" i="43"/>
  <c r="AQ87" i="43"/>
  <c r="AR87" i="43"/>
  <c r="AP87" i="43"/>
  <c r="AP88" i="103"/>
  <c r="K89" i="103"/>
  <c r="AO88" i="103"/>
  <c r="AR88" i="103"/>
  <c r="AN88" i="103"/>
  <c r="AQ88" i="103"/>
  <c r="AP88" i="10"/>
  <c r="AR88" i="10"/>
  <c r="AO88" i="10"/>
  <c r="AN88" i="10"/>
  <c r="K89" i="10"/>
  <c r="AQ88" i="10"/>
  <c r="AQ88" i="55"/>
  <c r="K89" i="55"/>
  <c r="AR88" i="55"/>
  <c r="AN88" i="55"/>
  <c r="AO88" i="55"/>
  <c r="AP88" i="55"/>
  <c r="AR88" i="91"/>
  <c r="AN88" i="91"/>
  <c r="AO88" i="91"/>
  <c r="AQ88" i="91"/>
  <c r="AP88" i="91"/>
  <c r="K89" i="91"/>
  <c r="K89" i="11"/>
  <c r="AQ88" i="11"/>
  <c r="AR88" i="11"/>
  <c r="AN88" i="11"/>
  <c r="AO88" i="11"/>
  <c r="AP88" i="11"/>
  <c r="AR88" i="98"/>
  <c r="AP88" i="98"/>
  <c r="K89" i="98"/>
  <c r="AQ88" i="98"/>
  <c r="AO88" i="98"/>
  <c r="AN88" i="98"/>
  <c r="K89" i="95"/>
  <c r="AP88" i="95"/>
  <c r="AR88" i="95"/>
  <c r="AN88" i="95"/>
  <c r="AO88" i="95"/>
  <c r="AQ88" i="95"/>
  <c r="K89" i="83"/>
  <c r="AR88" i="83"/>
  <c r="AN88" i="83"/>
  <c r="AO88" i="83"/>
  <c r="AP88" i="83"/>
  <c r="AQ88" i="83"/>
  <c r="K89" i="49"/>
  <c r="AR88" i="49"/>
  <c r="AP88" i="49"/>
  <c r="AO88" i="49"/>
  <c r="AN88" i="49"/>
  <c r="AQ88" i="49"/>
  <c r="AO89" i="83" l="1"/>
  <c r="AO91" i="83" s="1"/>
  <c r="AQ89" i="83"/>
  <c r="AQ91" i="83" s="1"/>
  <c r="AN89" i="83"/>
  <c r="AN91" i="83" s="1"/>
  <c r="AR89" i="83"/>
  <c r="AR91" i="83" s="1"/>
  <c r="AP89" i="83"/>
  <c r="AP91" i="83" s="1"/>
  <c r="AZ3" i="83"/>
  <c r="AX6" i="83" s="1"/>
  <c r="S6" i="83" s="1"/>
  <c r="AC6" i="83" s="1"/>
  <c r="AB7" i="83" s="1"/>
  <c r="AN89" i="95"/>
  <c r="AN91" i="95" s="1"/>
  <c r="AR89" i="95"/>
  <c r="AR91" i="95" s="1"/>
  <c r="AP89" i="95"/>
  <c r="AP91" i="95" s="1"/>
  <c r="AO89" i="95"/>
  <c r="AO91" i="95" s="1"/>
  <c r="AQ89" i="95"/>
  <c r="AQ91" i="95" s="1"/>
  <c r="AZ3" i="95"/>
  <c r="AX12" i="95" s="1"/>
  <c r="S12" i="95" s="1"/>
  <c r="AC12" i="95" s="1"/>
  <c r="AB13" i="95" s="1"/>
  <c r="AO89" i="49"/>
  <c r="AO91" i="49" s="1"/>
  <c r="AN89" i="49"/>
  <c r="AN91" i="49" s="1"/>
  <c r="AR89" i="49"/>
  <c r="AR91" i="49" s="1"/>
  <c r="AP89" i="49"/>
  <c r="AP91" i="49" s="1"/>
  <c r="AQ89" i="49"/>
  <c r="AQ91" i="49" s="1"/>
  <c r="AZ3" i="49"/>
  <c r="AX12" i="49" s="1"/>
  <c r="S12" i="49" s="1"/>
  <c r="AC12" i="49" s="1"/>
  <c r="AB13" i="49" s="1"/>
  <c r="K90" i="10"/>
  <c r="AR89" i="10"/>
  <c r="AO89" i="10"/>
  <c r="AP89" i="10"/>
  <c r="AQ89" i="10"/>
  <c r="AN89" i="10"/>
  <c r="K90" i="94"/>
  <c r="AN89" i="94"/>
  <c r="AO89" i="94"/>
  <c r="AQ89" i="94"/>
  <c r="AR89" i="94"/>
  <c r="AP89" i="94"/>
  <c r="K90" i="102"/>
  <c r="AQ89" i="102"/>
  <c r="AR89" i="102"/>
  <c r="AP89" i="102"/>
  <c r="AN89" i="102"/>
  <c r="AO89" i="102"/>
  <c r="AP89" i="55"/>
  <c r="AP91" i="55" s="1"/>
  <c r="AQ89" i="55"/>
  <c r="AQ91" i="55" s="1"/>
  <c r="AN89" i="55"/>
  <c r="AN91" i="55" s="1"/>
  <c r="AR89" i="55"/>
  <c r="AR91" i="55" s="1"/>
  <c r="AO89" i="55"/>
  <c r="AO91" i="55" s="1"/>
  <c r="AZ3" i="55"/>
  <c r="AX17" i="55" s="1"/>
  <c r="S17" i="55" s="1"/>
  <c r="AC17" i="55" s="1"/>
  <c r="AB18" i="55" s="1"/>
  <c r="AQ89" i="91"/>
  <c r="AQ91" i="91" s="1"/>
  <c r="AN89" i="91"/>
  <c r="AN91" i="91" s="1"/>
  <c r="AR89" i="91"/>
  <c r="AR91" i="91" s="1"/>
  <c r="AO89" i="91"/>
  <c r="AO91" i="91" s="1"/>
  <c r="AP89" i="91"/>
  <c r="AP91" i="91" s="1"/>
  <c r="AZ3" i="91"/>
  <c r="AX5" i="91" s="1"/>
  <c r="S5" i="91" s="1"/>
  <c r="AC5" i="91" s="1"/>
  <c r="AB6" i="91" s="1"/>
  <c r="AQ89" i="90"/>
  <c r="K90" i="90"/>
  <c r="AR89" i="90"/>
  <c r="AN89" i="90"/>
  <c r="AP89" i="90"/>
  <c r="AO89" i="90"/>
  <c r="AN89" i="103"/>
  <c r="AN91" i="103" s="1"/>
  <c r="AO89" i="103"/>
  <c r="AO91" i="103" s="1"/>
  <c r="AR89" i="103"/>
  <c r="AR91" i="103" s="1"/>
  <c r="AP89" i="103"/>
  <c r="AP91" i="103" s="1"/>
  <c r="AQ89" i="103"/>
  <c r="AQ91" i="103" s="1"/>
  <c r="AZ3" i="103"/>
  <c r="AX82" i="103" s="1"/>
  <c r="S82" i="103" s="1"/>
  <c r="AC82" i="103" s="1"/>
  <c r="AB83" i="103" s="1"/>
  <c r="K89" i="43"/>
  <c r="AQ88" i="43"/>
  <c r="AO88" i="43"/>
  <c r="AN88" i="43"/>
  <c r="AR88" i="43"/>
  <c r="AP88" i="43"/>
  <c r="K89" i="50"/>
  <c r="AP88" i="50"/>
  <c r="AR88" i="50"/>
  <c r="AO88" i="50"/>
  <c r="AQ88" i="50"/>
  <c r="AN88" i="50"/>
  <c r="AX88" i="49"/>
  <c r="S88" i="49" s="1"/>
  <c r="AC88" i="49" s="1"/>
  <c r="AB89" i="49" s="1"/>
  <c r="K90" i="98"/>
  <c r="AR89" i="98"/>
  <c r="AQ89" i="98"/>
  <c r="AO89" i="98"/>
  <c r="AN89" i="98"/>
  <c r="AP89" i="98"/>
  <c r="AN89" i="11"/>
  <c r="AN91" i="11" s="1"/>
  <c r="AO89" i="11"/>
  <c r="AO91" i="11" s="1"/>
  <c r="AQ89" i="11"/>
  <c r="AQ91" i="11" s="1"/>
  <c r="AR89" i="11"/>
  <c r="AR91" i="11" s="1"/>
  <c r="AP89" i="11"/>
  <c r="AP91" i="11" s="1"/>
  <c r="AZ3" i="11"/>
  <c r="AX11" i="11" s="1"/>
  <c r="S11" i="11" s="1"/>
  <c r="AC11" i="11" s="1"/>
  <c r="AB12" i="11" s="1"/>
  <c r="AQ89" i="41"/>
  <c r="AQ91" i="41" s="1"/>
  <c r="AP89" i="41"/>
  <c r="AP91" i="41" s="1"/>
  <c r="AO89" i="41"/>
  <c r="AO91" i="41" s="1"/>
  <c r="AN89" i="41"/>
  <c r="AN91" i="41" s="1"/>
  <c r="AR89" i="41"/>
  <c r="AR91" i="41" s="1"/>
  <c r="AZ3" i="41"/>
  <c r="AX88" i="41" s="1"/>
  <c r="S88" i="41" s="1"/>
  <c r="AC88" i="41" s="1"/>
  <c r="AB89" i="41" s="1"/>
  <c r="K90" i="85"/>
  <c r="AN89" i="85"/>
  <c r="AR89" i="85"/>
  <c r="AO89" i="85"/>
  <c r="AQ89" i="85"/>
  <c r="AP89" i="85"/>
  <c r="AR88" i="42"/>
  <c r="AN88" i="42"/>
  <c r="AO88" i="42"/>
  <c r="K89" i="42"/>
  <c r="AP88" i="42"/>
  <c r="AQ88" i="42"/>
  <c r="AP89" i="16"/>
  <c r="AP91" i="16" s="1"/>
  <c r="AQ89" i="16"/>
  <c r="AQ91" i="16" s="1"/>
  <c r="AO89" i="16"/>
  <c r="AO91" i="16" s="1"/>
  <c r="AR89" i="16"/>
  <c r="AR91" i="16" s="1"/>
  <c r="AN89" i="16"/>
  <c r="AN91" i="16" s="1"/>
  <c r="AZ3" i="16"/>
  <c r="AX85" i="16" s="1"/>
  <c r="S85" i="16" s="1"/>
  <c r="AC85" i="16" s="1"/>
  <c r="AB86" i="16" s="1"/>
  <c r="AO89" i="99"/>
  <c r="AO91" i="99" s="1"/>
  <c r="AR89" i="99"/>
  <c r="AR91" i="99" s="1"/>
  <c r="AP89" i="99"/>
  <c r="AP91" i="99" s="1"/>
  <c r="AQ89" i="99"/>
  <c r="AQ91" i="99" s="1"/>
  <c r="AN89" i="99"/>
  <c r="AN91" i="99" s="1"/>
  <c r="AZ3" i="99"/>
  <c r="AX88" i="99" s="1"/>
  <c r="S88" i="99" s="1"/>
  <c r="AC88" i="99" s="1"/>
  <c r="AB89" i="99" s="1"/>
  <c r="AO89" i="82"/>
  <c r="AQ89" i="82"/>
  <c r="K90" i="82"/>
  <c r="AP89" i="82"/>
  <c r="AR89" i="82"/>
  <c r="AN89" i="82"/>
  <c r="AQ89" i="35"/>
  <c r="K90" i="35"/>
  <c r="AR89" i="35"/>
  <c r="AO89" i="35"/>
  <c r="AP89" i="35"/>
  <c r="AN89" i="35"/>
  <c r="AP89" i="18"/>
  <c r="AR89" i="18"/>
  <c r="K90" i="18"/>
  <c r="AQ89" i="18"/>
  <c r="AO89" i="18"/>
  <c r="AN89" i="18"/>
  <c r="AN89" i="87"/>
  <c r="AN91" i="87" s="1"/>
  <c r="AO89" i="87"/>
  <c r="AO91" i="87" s="1"/>
  <c r="AQ89" i="87"/>
  <c r="AQ91" i="87" s="1"/>
  <c r="AP89" i="87"/>
  <c r="AP91" i="87" s="1"/>
  <c r="AR89" i="87"/>
  <c r="AR91" i="87" s="1"/>
  <c r="AZ3" i="87"/>
  <c r="AX83" i="87" s="1"/>
  <c r="S83" i="87" s="1"/>
  <c r="AC83" i="87" s="1"/>
  <c r="AB84" i="87" s="1"/>
  <c r="AQ89" i="48"/>
  <c r="AN89" i="48"/>
  <c r="K90" i="48"/>
  <c r="AO89" i="48"/>
  <c r="AR89" i="48"/>
  <c r="AP89" i="48"/>
  <c r="AX84" i="103" l="1"/>
  <c r="S84" i="103" s="1"/>
  <c r="AC84" i="103" s="1"/>
  <c r="AB85" i="103" s="1"/>
  <c r="AX85" i="103"/>
  <c r="S85" i="103" s="1"/>
  <c r="AC85" i="103" s="1"/>
  <c r="AB86" i="103" s="1"/>
  <c r="AX83" i="55"/>
  <c r="S83" i="55" s="1"/>
  <c r="AC83" i="55" s="1"/>
  <c r="AB84" i="55" s="1"/>
  <c r="AX88" i="103"/>
  <c r="S88" i="103" s="1"/>
  <c r="AC88" i="103" s="1"/>
  <c r="AB89" i="103" s="1"/>
  <c r="AX86" i="49"/>
  <c r="S86" i="49" s="1"/>
  <c r="AC86" i="49" s="1"/>
  <c r="AB87" i="49" s="1"/>
  <c r="AX75" i="49"/>
  <c r="S75" i="49" s="1"/>
  <c r="AC75" i="49" s="1"/>
  <c r="AB76" i="49" s="1"/>
  <c r="AX76" i="49"/>
  <c r="S76" i="49" s="1"/>
  <c r="AC76" i="49" s="1"/>
  <c r="AB77" i="49" s="1"/>
  <c r="AX50" i="49"/>
  <c r="S50" i="49" s="1"/>
  <c r="AC50" i="49" s="1"/>
  <c r="AB51" i="49" s="1"/>
  <c r="AJ51" i="49" s="1"/>
  <c r="AX65" i="49"/>
  <c r="S65" i="49" s="1"/>
  <c r="AC65" i="49" s="1"/>
  <c r="AB66" i="49" s="1"/>
  <c r="AX74" i="95"/>
  <c r="S74" i="95" s="1"/>
  <c r="AC74" i="95" s="1"/>
  <c r="AB75" i="95" s="1"/>
  <c r="AX74" i="49"/>
  <c r="S74" i="49" s="1"/>
  <c r="AC74" i="49" s="1"/>
  <c r="AB75" i="49" s="1"/>
  <c r="AX51" i="49"/>
  <c r="S51" i="49" s="1"/>
  <c r="AC51" i="49" s="1"/>
  <c r="AB52" i="49" s="1"/>
  <c r="AX41" i="49"/>
  <c r="S41" i="49" s="1"/>
  <c r="AC41" i="49" s="1"/>
  <c r="AB42" i="49" s="1"/>
  <c r="AX69" i="49"/>
  <c r="S69" i="49" s="1"/>
  <c r="AC69" i="49" s="1"/>
  <c r="AB70" i="49" s="1"/>
  <c r="AX39" i="49"/>
  <c r="S39" i="49" s="1"/>
  <c r="AC39" i="49" s="1"/>
  <c r="AB40" i="49" s="1"/>
  <c r="AX48" i="95"/>
  <c r="S48" i="95" s="1"/>
  <c r="AC48" i="95" s="1"/>
  <c r="AB49" i="95" s="1"/>
  <c r="AK49" i="95" s="1"/>
  <c r="AT49" i="95" s="1"/>
  <c r="AX76" i="16"/>
  <c r="S76" i="16" s="1"/>
  <c r="AC76" i="16" s="1"/>
  <c r="AB77" i="16" s="1"/>
  <c r="AX63" i="49"/>
  <c r="S63" i="49" s="1"/>
  <c r="AC63" i="49" s="1"/>
  <c r="AB64" i="49" s="1"/>
  <c r="AX65" i="87"/>
  <c r="S65" i="87" s="1"/>
  <c r="AC65" i="87" s="1"/>
  <c r="AB66" i="87" s="1"/>
  <c r="AX69" i="16"/>
  <c r="S69" i="16" s="1"/>
  <c r="AC69" i="16" s="1"/>
  <c r="AB70" i="16" s="1"/>
  <c r="AX58" i="49"/>
  <c r="S58" i="49" s="1"/>
  <c r="AC58" i="49" s="1"/>
  <c r="AB59" i="49" s="1"/>
  <c r="AX59" i="16"/>
  <c r="S59" i="16" s="1"/>
  <c r="AC59" i="16" s="1"/>
  <c r="AB60" i="16" s="1"/>
  <c r="AJ60" i="16" s="1"/>
  <c r="AX83" i="49"/>
  <c r="S83" i="49" s="1"/>
  <c r="AC83" i="49" s="1"/>
  <c r="AB84" i="49" s="1"/>
  <c r="AX55" i="49"/>
  <c r="S55" i="49" s="1"/>
  <c r="AC55" i="49" s="1"/>
  <c r="AB56" i="49" s="1"/>
  <c r="AX65" i="16"/>
  <c r="S65" i="16" s="1"/>
  <c r="AC65" i="16" s="1"/>
  <c r="AB66" i="16" s="1"/>
  <c r="AX64" i="11"/>
  <c r="S64" i="11" s="1"/>
  <c r="AC64" i="11" s="1"/>
  <c r="AB65" i="11" s="1"/>
  <c r="AK65" i="11" s="1"/>
  <c r="AT65" i="11" s="1"/>
  <c r="AX78" i="49"/>
  <c r="S78" i="49" s="1"/>
  <c r="AC78" i="49" s="1"/>
  <c r="AB79" i="49" s="1"/>
  <c r="AX67" i="49"/>
  <c r="S67" i="49" s="1"/>
  <c r="AC67" i="49" s="1"/>
  <c r="AB68" i="49" s="1"/>
  <c r="AX52" i="49"/>
  <c r="S52" i="49" s="1"/>
  <c r="AC52" i="49" s="1"/>
  <c r="AB53" i="49" s="1"/>
  <c r="AX40" i="49"/>
  <c r="S40" i="49" s="1"/>
  <c r="AC40" i="49" s="1"/>
  <c r="AB41" i="49" s="1"/>
  <c r="AX67" i="11"/>
  <c r="S67" i="11" s="1"/>
  <c r="AC67" i="11" s="1"/>
  <c r="AB68" i="11" s="1"/>
  <c r="AX58" i="11"/>
  <c r="S58" i="11" s="1"/>
  <c r="AC58" i="11" s="1"/>
  <c r="AB59" i="11" s="1"/>
  <c r="AX53" i="11"/>
  <c r="S53" i="11" s="1"/>
  <c r="AC53" i="11" s="1"/>
  <c r="AB54" i="11" s="1"/>
  <c r="AX49" i="49"/>
  <c r="S49" i="49" s="1"/>
  <c r="AC49" i="49" s="1"/>
  <c r="AB50" i="49" s="1"/>
  <c r="AX31" i="49"/>
  <c r="S31" i="49" s="1"/>
  <c r="AC31" i="49" s="1"/>
  <c r="AB32" i="49" s="1"/>
  <c r="AX40" i="11"/>
  <c r="S40" i="11" s="1"/>
  <c r="AC40" i="11" s="1"/>
  <c r="AB41" i="11" s="1"/>
  <c r="AX34" i="11"/>
  <c r="S34" i="11" s="1"/>
  <c r="AC34" i="11" s="1"/>
  <c r="AB35" i="11" s="1"/>
  <c r="AX87" i="49"/>
  <c r="S87" i="49" s="1"/>
  <c r="AC87" i="49" s="1"/>
  <c r="AB88" i="49" s="1"/>
  <c r="AX73" i="49"/>
  <c r="S73" i="49" s="1"/>
  <c r="AC73" i="49" s="1"/>
  <c r="AB74" i="49" s="1"/>
  <c r="AX59" i="49"/>
  <c r="S59" i="49" s="1"/>
  <c r="AC59" i="49" s="1"/>
  <c r="AB60" i="49" s="1"/>
  <c r="AX46" i="49"/>
  <c r="S46" i="49" s="1"/>
  <c r="AC46" i="49" s="1"/>
  <c r="AB47" i="49" s="1"/>
  <c r="AX87" i="11"/>
  <c r="S87" i="11" s="1"/>
  <c r="AC87" i="11" s="1"/>
  <c r="AB88" i="11" s="1"/>
  <c r="AK88" i="11" s="1"/>
  <c r="AT88" i="11" s="1"/>
  <c r="AX30" i="11"/>
  <c r="S30" i="11" s="1"/>
  <c r="AC30" i="11" s="1"/>
  <c r="AB31" i="11" s="1"/>
  <c r="AX86" i="55"/>
  <c r="S86" i="55" s="1"/>
  <c r="AC86" i="55" s="1"/>
  <c r="AB87" i="55" s="1"/>
  <c r="AX82" i="49"/>
  <c r="S82" i="49" s="1"/>
  <c r="AC82" i="49" s="1"/>
  <c r="AB83" i="49" s="1"/>
  <c r="AX72" i="49"/>
  <c r="S72" i="49" s="1"/>
  <c r="AC72" i="49" s="1"/>
  <c r="AB73" i="49" s="1"/>
  <c r="AX57" i="49"/>
  <c r="S57" i="49" s="1"/>
  <c r="AC57" i="49" s="1"/>
  <c r="AB58" i="49" s="1"/>
  <c r="AX44" i="49"/>
  <c r="S44" i="49" s="1"/>
  <c r="AC44" i="49" s="1"/>
  <c r="AB45" i="49" s="1"/>
  <c r="AX73" i="11"/>
  <c r="S73" i="11" s="1"/>
  <c r="AC73" i="11" s="1"/>
  <c r="AB74" i="11" s="1"/>
  <c r="AX28" i="11"/>
  <c r="S28" i="11" s="1"/>
  <c r="AC28" i="11" s="1"/>
  <c r="AB29" i="11" s="1"/>
  <c r="AX80" i="49"/>
  <c r="S80" i="49" s="1"/>
  <c r="AC80" i="49" s="1"/>
  <c r="AB81" i="49" s="1"/>
  <c r="AX66" i="49"/>
  <c r="S66" i="49" s="1"/>
  <c r="AC66" i="49" s="1"/>
  <c r="AB67" i="49" s="1"/>
  <c r="AX61" i="49"/>
  <c r="S61" i="49" s="1"/>
  <c r="AC61" i="49" s="1"/>
  <c r="AB62" i="49" s="1"/>
  <c r="AX43" i="49"/>
  <c r="S43" i="49" s="1"/>
  <c r="AC43" i="49" s="1"/>
  <c r="AB44" i="49" s="1"/>
  <c r="AX56" i="87"/>
  <c r="S56" i="87" s="1"/>
  <c r="AC56" i="87" s="1"/>
  <c r="AB57" i="87" s="1"/>
  <c r="AX86" i="16"/>
  <c r="S86" i="16" s="1"/>
  <c r="AC86" i="16" s="1"/>
  <c r="AB87" i="16" s="1"/>
  <c r="AK87" i="16" s="1"/>
  <c r="AT87" i="16" s="1"/>
  <c r="AX66" i="16"/>
  <c r="S66" i="16" s="1"/>
  <c r="AC66" i="16" s="1"/>
  <c r="AB67" i="16" s="1"/>
  <c r="AX65" i="91"/>
  <c r="S65" i="91" s="1"/>
  <c r="AC65" i="91" s="1"/>
  <c r="AB66" i="91" s="1"/>
  <c r="AK66" i="91" s="1"/>
  <c r="AT66" i="91" s="1"/>
  <c r="AX48" i="91"/>
  <c r="S48" i="91" s="1"/>
  <c r="AC48" i="91" s="1"/>
  <c r="AB49" i="91" s="1"/>
  <c r="AX68" i="95"/>
  <c r="S68" i="95" s="1"/>
  <c r="AC68" i="95" s="1"/>
  <c r="AB69" i="95" s="1"/>
  <c r="AX70" i="83"/>
  <c r="S70" i="83" s="1"/>
  <c r="AC70" i="83" s="1"/>
  <c r="AB71" i="83" s="1"/>
  <c r="AX70" i="91"/>
  <c r="S70" i="91" s="1"/>
  <c r="AC70" i="91" s="1"/>
  <c r="AB71" i="91" s="1"/>
  <c r="AX49" i="87"/>
  <c r="S49" i="87" s="1"/>
  <c r="AC49" i="87" s="1"/>
  <c r="AB50" i="87" s="1"/>
  <c r="AX83" i="16"/>
  <c r="S83" i="16" s="1"/>
  <c r="AC83" i="16" s="1"/>
  <c r="AB84" i="16" s="1"/>
  <c r="AK84" i="16" s="1"/>
  <c r="AT84" i="16" s="1"/>
  <c r="AX67" i="16"/>
  <c r="S67" i="16" s="1"/>
  <c r="AC67" i="16" s="1"/>
  <c r="AB68" i="16" s="1"/>
  <c r="AX66" i="91"/>
  <c r="S66" i="91" s="1"/>
  <c r="AC66" i="91" s="1"/>
  <c r="AB67" i="91" s="1"/>
  <c r="AX44" i="91"/>
  <c r="S44" i="91" s="1"/>
  <c r="AC44" i="91" s="1"/>
  <c r="AB45" i="91" s="1"/>
  <c r="AX87" i="91"/>
  <c r="S87" i="91" s="1"/>
  <c r="AC87" i="91" s="1"/>
  <c r="AB88" i="91" s="1"/>
  <c r="AX63" i="91"/>
  <c r="S63" i="91" s="1"/>
  <c r="AC63" i="91" s="1"/>
  <c r="AB64" i="91" s="1"/>
  <c r="AX40" i="91"/>
  <c r="S40" i="91" s="1"/>
  <c r="AC40" i="91" s="1"/>
  <c r="AB41" i="91" s="1"/>
  <c r="AX77" i="16"/>
  <c r="S77" i="16" s="1"/>
  <c r="AC77" i="16" s="1"/>
  <c r="AB78" i="16" s="1"/>
  <c r="AX56" i="16"/>
  <c r="S56" i="16" s="1"/>
  <c r="AC56" i="16" s="1"/>
  <c r="AB57" i="16" s="1"/>
  <c r="AX78" i="91"/>
  <c r="S78" i="91" s="1"/>
  <c r="AC78" i="91" s="1"/>
  <c r="AB79" i="91" s="1"/>
  <c r="AX61" i="91"/>
  <c r="S61" i="91" s="1"/>
  <c r="AC61" i="91" s="1"/>
  <c r="AB62" i="91" s="1"/>
  <c r="AK62" i="91" s="1"/>
  <c r="AT62" i="91" s="1"/>
  <c r="AX34" i="91"/>
  <c r="S34" i="91" s="1"/>
  <c r="AC34" i="91" s="1"/>
  <c r="AB35" i="91" s="1"/>
  <c r="AX35" i="49"/>
  <c r="S35" i="49" s="1"/>
  <c r="AC35" i="49" s="1"/>
  <c r="AB36" i="49" s="1"/>
  <c r="AX50" i="91"/>
  <c r="S50" i="91" s="1"/>
  <c r="AC50" i="91" s="1"/>
  <c r="AB51" i="91" s="1"/>
  <c r="AX74" i="16"/>
  <c r="S74" i="16" s="1"/>
  <c r="AC74" i="16" s="1"/>
  <c r="AB75" i="16" s="1"/>
  <c r="AK75" i="16" s="1"/>
  <c r="AT75" i="16" s="1"/>
  <c r="AX58" i="16"/>
  <c r="S58" i="16" s="1"/>
  <c r="AC58" i="16" s="1"/>
  <c r="AB59" i="16" s="1"/>
  <c r="AX76" i="91"/>
  <c r="S76" i="91" s="1"/>
  <c r="AC76" i="91" s="1"/>
  <c r="AB77" i="91" s="1"/>
  <c r="AK77" i="91" s="1"/>
  <c r="AT77" i="91" s="1"/>
  <c r="AX59" i="91"/>
  <c r="S59" i="91" s="1"/>
  <c r="AC59" i="91" s="1"/>
  <c r="AB60" i="91" s="1"/>
  <c r="AX32" i="91"/>
  <c r="S32" i="91" s="1"/>
  <c r="AC32" i="91" s="1"/>
  <c r="AB33" i="91" s="1"/>
  <c r="AX36" i="49"/>
  <c r="S36" i="49" s="1"/>
  <c r="AC36" i="49" s="1"/>
  <c r="AB37" i="49" s="1"/>
  <c r="AX73" i="16"/>
  <c r="S73" i="16" s="1"/>
  <c r="AC73" i="16" s="1"/>
  <c r="AB74" i="16" s="1"/>
  <c r="AX55" i="16"/>
  <c r="S55" i="16" s="1"/>
  <c r="AC55" i="16" s="1"/>
  <c r="AB56" i="16" s="1"/>
  <c r="AX75" i="91"/>
  <c r="S75" i="91" s="1"/>
  <c r="AC75" i="91" s="1"/>
  <c r="AB76" i="91" s="1"/>
  <c r="AX51" i="91"/>
  <c r="S51" i="91" s="1"/>
  <c r="AC51" i="91" s="1"/>
  <c r="AB52" i="91" s="1"/>
  <c r="AX33" i="91"/>
  <c r="S33" i="91" s="1"/>
  <c r="AC33" i="91" s="1"/>
  <c r="AB34" i="91" s="1"/>
  <c r="AX33" i="49"/>
  <c r="S33" i="49" s="1"/>
  <c r="AC33" i="49" s="1"/>
  <c r="AB34" i="49" s="1"/>
  <c r="AX75" i="87"/>
  <c r="S75" i="87" s="1"/>
  <c r="AC75" i="87" s="1"/>
  <c r="AB76" i="87" s="1"/>
  <c r="AK76" i="87" s="1"/>
  <c r="AT76" i="87" s="1"/>
  <c r="AX74" i="91"/>
  <c r="S74" i="91" s="1"/>
  <c r="AC74" i="91" s="1"/>
  <c r="AB75" i="91" s="1"/>
  <c r="AX52" i="91"/>
  <c r="S52" i="91" s="1"/>
  <c r="AC52" i="91" s="1"/>
  <c r="AB53" i="91" s="1"/>
  <c r="AX26" i="91"/>
  <c r="S26" i="91" s="1"/>
  <c r="AC26" i="91" s="1"/>
  <c r="AB27" i="91" s="1"/>
  <c r="AX34" i="49"/>
  <c r="S34" i="49" s="1"/>
  <c r="AC34" i="49" s="1"/>
  <c r="AB35" i="49" s="1"/>
  <c r="AX87" i="95"/>
  <c r="S87" i="95" s="1"/>
  <c r="AC87" i="95" s="1"/>
  <c r="AB88" i="95" s="1"/>
  <c r="AX80" i="16"/>
  <c r="S80" i="16" s="1"/>
  <c r="AC80" i="16" s="1"/>
  <c r="AB81" i="16" s="1"/>
  <c r="AK81" i="16" s="1"/>
  <c r="AT81" i="16" s="1"/>
  <c r="AX71" i="16"/>
  <c r="S71" i="16" s="1"/>
  <c r="AC71" i="16" s="1"/>
  <c r="AB72" i="16" s="1"/>
  <c r="AX64" i="16"/>
  <c r="S64" i="16" s="1"/>
  <c r="AC64" i="16" s="1"/>
  <c r="AB65" i="16" s="1"/>
  <c r="AJ65" i="16" s="1"/>
  <c r="AX57" i="16"/>
  <c r="S57" i="16" s="1"/>
  <c r="AC57" i="16" s="1"/>
  <c r="AB58" i="16" s="1"/>
  <c r="AX57" i="11"/>
  <c r="S57" i="11" s="1"/>
  <c r="AC57" i="11" s="1"/>
  <c r="AB58" i="11" s="1"/>
  <c r="AX25" i="11"/>
  <c r="S25" i="11" s="1"/>
  <c r="AC25" i="11" s="1"/>
  <c r="AB26" i="11" s="1"/>
  <c r="AX73" i="91"/>
  <c r="S73" i="91" s="1"/>
  <c r="AC73" i="91" s="1"/>
  <c r="AB74" i="91" s="1"/>
  <c r="AX58" i="91"/>
  <c r="S58" i="91" s="1"/>
  <c r="AC58" i="91" s="1"/>
  <c r="AB59" i="91" s="1"/>
  <c r="AX46" i="91"/>
  <c r="S46" i="91" s="1"/>
  <c r="AC46" i="91" s="1"/>
  <c r="AB47" i="91" s="1"/>
  <c r="AX25" i="91"/>
  <c r="S25" i="91" s="1"/>
  <c r="AC25" i="91" s="1"/>
  <c r="AB26" i="91" s="1"/>
  <c r="AX81" i="49"/>
  <c r="S81" i="49" s="1"/>
  <c r="AC81" i="49" s="1"/>
  <c r="AB82" i="49" s="1"/>
  <c r="AJ82" i="49" s="1"/>
  <c r="AX70" i="49"/>
  <c r="S70" i="49" s="1"/>
  <c r="AC70" i="49" s="1"/>
  <c r="AB71" i="49" s="1"/>
  <c r="AX64" i="49"/>
  <c r="S64" i="49" s="1"/>
  <c r="AC64" i="49" s="1"/>
  <c r="AB65" i="49" s="1"/>
  <c r="AX56" i="49"/>
  <c r="S56" i="49" s="1"/>
  <c r="AC56" i="49" s="1"/>
  <c r="AB57" i="49" s="1"/>
  <c r="AX47" i="49"/>
  <c r="S47" i="49" s="1"/>
  <c r="AC47" i="49" s="1"/>
  <c r="AB48" i="49" s="1"/>
  <c r="AX42" i="49"/>
  <c r="S42" i="49" s="1"/>
  <c r="AC42" i="49" s="1"/>
  <c r="AB43" i="49" s="1"/>
  <c r="AX29" i="49"/>
  <c r="S29" i="49" s="1"/>
  <c r="AC29" i="49" s="1"/>
  <c r="AB30" i="49" s="1"/>
  <c r="AX49" i="83"/>
  <c r="S49" i="83" s="1"/>
  <c r="AC49" i="83" s="1"/>
  <c r="AB50" i="83" s="1"/>
  <c r="AX63" i="16"/>
  <c r="S63" i="16" s="1"/>
  <c r="AC63" i="16" s="1"/>
  <c r="AB64" i="16" s="1"/>
  <c r="AJ64" i="16" s="1"/>
  <c r="AX72" i="16"/>
  <c r="S72" i="16" s="1"/>
  <c r="AC72" i="16" s="1"/>
  <c r="AB73" i="16" s="1"/>
  <c r="AX78" i="16"/>
  <c r="S78" i="16" s="1"/>
  <c r="AC78" i="16" s="1"/>
  <c r="AB79" i="16" s="1"/>
  <c r="AX62" i="16"/>
  <c r="S62" i="16" s="1"/>
  <c r="AC62" i="16" s="1"/>
  <c r="AB63" i="16" s="1"/>
  <c r="AX51" i="16"/>
  <c r="S51" i="16" s="1"/>
  <c r="AC51" i="16" s="1"/>
  <c r="AB52" i="16" s="1"/>
  <c r="AX82" i="11"/>
  <c r="S82" i="11" s="1"/>
  <c r="AC82" i="11" s="1"/>
  <c r="AB83" i="11" s="1"/>
  <c r="AX48" i="11"/>
  <c r="S48" i="11" s="1"/>
  <c r="AC48" i="11" s="1"/>
  <c r="AB49" i="11" s="1"/>
  <c r="AX82" i="91"/>
  <c r="S82" i="91" s="1"/>
  <c r="AC82" i="91" s="1"/>
  <c r="AB83" i="91" s="1"/>
  <c r="AX67" i="91"/>
  <c r="S67" i="91" s="1"/>
  <c r="AC67" i="91" s="1"/>
  <c r="AB68" i="91" s="1"/>
  <c r="AK68" i="91" s="1"/>
  <c r="AT68" i="91" s="1"/>
  <c r="AX56" i="91"/>
  <c r="S56" i="91" s="1"/>
  <c r="AC56" i="91" s="1"/>
  <c r="AB57" i="91" s="1"/>
  <c r="AX43" i="91"/>
  <c r="S43" i="91" s="1"/>
  <c r="AC43" i="91" s="1"/>
  <c r="AB44" i="91" s="1"/>
  <c r="AX23" i="91"/>
  <c r="S23" i="91" s="1"/>
  <c r="AC23" i="91" s="1"/>
  <c r="AB24" i="91" s="1"/>
  <c r="AX86" i="83"/>
  <c r="S86" i="83" s="1"/>
  <c r="AC86" i="83" s="1"/>
  <c r="AB87" i="83" s="1"/>
  <c r="AX79" i="49"/>
  <c r="S79" i="49" s="1"/>
  <c r="AC79" i="49" s="1"/>
  <c r="AB80" i="49" s="1"/>
  <c r="AX71" i="49"/>
  <c r="S71" i="49" s="1"/>
  <c r="AC71" i="49" s="1"/>
  <c r="AB72" i="49" s="1"/>
  <c r="AX62" i="49"/>
  <c r="S62" i="49" s="1"/>
  <c r="AC62" i="49" s="1"/>
  <c r="AB63" i="49" s="1"/>
  <c r="AX53" i="49"/>
  <c r="S53" i="49" s="1"/>
  <c r="AC53" i="49" s="1"/>
  <c r="AB54" i="49" s="1"/>
  <c r="AX45" i="49"/>
  <c r="S45" i="49" s="1"/>
  <c r="AC45" i="49" s="1"/>
  <c r="AB46" i="49" s="1"/>
  <c r="AX37" i="49"/>
  <c r="S37" i="49" s="1"/>
  <c r="AC37" i="49" s="1"/>
  <c r="AB38" i="49" s="1"/>
  <c r="AX30" i="49"/>
  <c r="S30" i="49" s="1"/>
  <c r="AC30" i="49" s="1"/>
  <c r="AB31" i="49" s="1"/>
  <c r="AX79" i="16"/>
  <c r="S79" i="16" s="1"/>
  <c r="AC79" i="16" s="1"/>
  <c r="AB80" i="16" s="1"/>
  <c r="AX52" i="16"/>
  <c r="S52" i="16" s="1"/>
  <c r="AC52" i="16" s="1"/>
  <c r="AB53" i="16" s="1"/>
  <c r="AX70" i="16"/>
  <c r="S70" i="16" s="1"/>
  <c r="AC70" i="16" s="1"/>
  <c r="AB71" i="16" s="1"/>
  <c r="AJ71" i="16" s="1"/>
  <c r="AX81" i="87"/>
  <c r="S81" i="87" s="1"/>
  <c r="AC81" i="87" s="1"/>
  <c r="AB82" i="87" s="1"/>
  <c r="AX75" i="16"/>
  <c r="S75" i="16" s="1"/>
  <c r="AC75" i="16" s="1"/>
  <c r="AB76" i="16" s="1"/>
  <c r="AK76" i="16" s="1"/>
  <c r="AT76" i="16" s="1"/>
  <c r="AX68" i="16"/>
  <c r="S68" i="16" s="1"/>
  <c r="AC68" i="16" s="1"/>
  <c r="AB69" i="16" s="1"/>
  <c r="AX61" i="16"/>
  <c r="S61" i="16" s="1"/>
  <c r="AC61" i="16" s="1"/>
  <c r="AB62" i="16" s="1"/>
  <c r="AX53" i="16"/>
  <c r="S53" i="16" s="1"/>
  <c r="AC53" i="16" s="1"/>
  <c r="AB54" i="16" s="1"/>
  <c r="AX76" i="11"/>
  <c r="S76" i="11" s="1"/>
  <c r="AC76" i="11" s="1"/>
  <c r="AB77" i="11" s="1"/>
  <c r="AX45" i="11"/>
  <c r="S45" i="11" s="1"/>
  <c r="AC45" i="11" s="1"/>
  <c r="AB46" i="11" s="1"/>
  <c r="AX50" i="103"/>
  <c r="S50" i="103" s="1"/>
  <c r="AC50" i="103" s="1"/>
  <c r="AB51" i="103" s="1"/>
  <c r="AK51" i="103" s="1"/>
  <c r="AT51" i="103" s="1"/>
  <c r="AX81" i="91"/>
  <c r="S81" i="91" s="1"/>
  <c r="AC81" i="91" s="1"/>
  <c r="AB82" i="91" s="1"/>
  <c r="AX69" i="91"/>
  <c r="S69" i="91" s="1"/>
  <c r="AC69" i="91" s="1"/>
  <c r="AB70" i="91" s="1"/>
  <c r="AX55" i="91"/>
  <c r="S55" i="91" s="1"/>
  <c r="AC55" i="91" s="1"/>
  <c r="AB56" i="91" s="1"/>
  <c r="AX41" i="91"/>
  <c r="S41" i="91" s="1"/>
  <c r="AC41" i="91" s="1"/>
  <c r="AB42" i="91" s="1"/>
  <c r="AX6" i="91"/>
  <c r="S6" i="91" s="1"/>
  <c r="AC6" i="91" s="1"/>
  <c r="AB7" i="91" s="1"/>
  <c r="AX84" i="49"/>
  <c r="S84" i="49" s="1"/>
  <c r="AC84" i="49" s="1"/>
  <c r="AB85" i="49" s="1"/>
  <c r="AK85" i="49" s="1"/>
  <c r="AT85" i="49" s="1"/>
  <c r="AX77" i="49"/>
  <c r="S77" i="49" s="1"/>
  <c r="AC77" i="49" s="1"/>
  <c r="AB78" i="49" s="1"/>
  <c r="AX68" i="49"/>
  <c r="S68" i="49" s="1"/>
  <c r="AC68" i="49" s="1"/>
  <c r="AB69" i="49" s="1"/>
  <c r="AX60" i="49"/>
  <c r="S60" i="49" s="1"/>
  <c r="AC60" i="49" s="1"/>
  <c r="AB61" i="49" s="1"/>
  <c r="AX54" i="49"/>
  <c r="S54" i="49" s="1"/>
  <c r="AC54" i="49" s="1"/>
  <c r="AB55" i="49" s="1"/>
  <c r="AX48" i="49"/>
  <c r="S48" i="49" s="1"/>
  <c r="AC48" i="49" s="1"/>
  <c r="AB49" i="49" s="1"/>
  <c r="AX38" i="49"/>
  <c r="S38" i="49" s="1"/>
  <c r="AC38" i="49" s="1"/>
  <c r="AB39" i="49" s="1"/>
  <c r="AX32" i="49"/>
  <c r="S32" i="49" s="1"/>
  <c r="AC32" i="49" s="1"/>
  <c r="AB33" i="49" s="1"/>
  <c r="AX49" i="16"/>
  <c r="S49" i="16" s="1"/>
  <c r="AC49" i="16" s="1"/>
  <c r="AB50" i="16" s="1"/>
  <c r="AX24" i="49"/>
  <c r="S24" i="49" s="1"/>
  <c r="AC24" i="49" s="1"/>
  <c r="AB25" i="49" s="1"/>
  <c r="AX43" i="16"/>
  <c r="S43" i="16" s="1"/>
  <c r="AC43" i="16" s="1"/>
  <c r="AB44" i="16" s="1"/>
  <c r="AX17" i="49"/>
  <c r="S17" i="49" s="1"/>
  <c r="AC17" i="49" s="1"/>
  <c r="AB18" i="49" s="1"/>
  <c r="AX80" i="83"/>
  <c r="S80" i="83" s="1"/>
  <c r="AC80" i="83" s="1"/>
  <c r="AB81" i="83" s="1"/>
  <c r="AK81" i="83" s="1"/>
  <c r="AT81" i="83" s="1"/>
  <c r="AX67" i="87"/>
  <c r="S67" i="87" s="1"/>
  <c r="AC67" i="87" s="1"/>
  <c r="AB68" i="87" s="1"/>
  <c r="AX53" i="99"/>
  <c r="S53" i="99" s="1"/>
  <c r="AC53" i="99" s="1"/>
  <c r="AB54" i="99" s="1"/>
  <c r="AX62" i="87"/>
  <c r="S62" i="87" s="1"/>
  <c r="AC62" i="87" s="1"/>
  <c r="AB63" i="87" s="1"/>
  <c r="AX76" i="87"/>
  <c r="S76" i="87" s="1"/>
  <c r="AC76" i="87" s="1"/>
  <c r="AB77" i="87" s="1"/>
  <c r="AK77" i="87" s="1"/>
  <c r="AT77" i="87" s="1"/>
  <c r="AX68" i="87"/>
  <c r="S68" i="87" s="1"/>
  <c r="AC68" i="87" s="1"/>
  <c r="AB69" i="87" s="1"/>
  <c r="AX59" i="87"/>
  <c r="S59" i="87" s="1"/>
  <c r="AC59" i="87" s="1"/>
  <c r="AB60" i="87" s="1"/>
  <c r="AX52" i="87"/>
  <c r="S52" i="87" s="1"/>
  <c r="AC52" i="87" s="1"/>
  <c r="AB53" i="87" s="1"/>
  <c r="AX80" i="99"/>
  <c r="S80" i="99" s="1"/>
  <c r="AC80" i="99" s="1"/>
  <c r="AB81" i="99" s="1"/>
  <c r="AK81" i="99" s="1"/>
  <c r="AT81" i="99" s="1"/>
  <c r="AX47" i="99"/>
  <c r="S47" i="99" s="1"/>
  <c r="AC47" i="99" s="1"/>
  <c r="AB48" i="99" s="1"/>
  <c r="AX84" i="11"/>
  <c r="S84" i="11" s="1"/>
  <c r="AC84" i="11" s="1"/>
  <c r="AB85" i="11" s="1"/>
  <c r="AX75" i="11"/>
  <c r="S75" i="11" s="1"/>
  <c r="AC75" i="11" s="1"/>
  <c r="AB76" i="11" s="1"/>
  <c r="AX66" i="11"/>
  <c r="S66" i="11" s="1"/>
  <c r="AC66" i="11" s="1"/>
  <c r="AB67" i="11" s="1"/>
  <c r="AJ67" i="11" s="1"/>
  <c r="AX60" i="11"/>
  <c r="S60" i="11" s="1"/>
  <c r="AC60" i="11" s="1"/>
  <c r="AB61" i="11" s="1"/>
  <c r="AX55" i="11"/>
  <c r="S55" i="11" s="1"/>
  <c r="AC55" i="11" s="1"/>
  <c r="AB56" i="11" s="1"/>
  <c r="AK56" i="11" s="1"/>
  <c r="AT56" i="11" s="1"/>
  <c r="AX44" i="11"/>
  <c r="S44" i="11" s="1"/>
  <c r="AC44" i="11" s="1"/>
  <c r="AB45" i="11" s="1"/>
  <c r="AX36" i="11"/>
  <c r="S36" i="11" s="1"/>
  <c r="AC36" i="11" s="1"/>
  <c r="AB37" i="11" s="1"/>
  <c r="AK37" i="11" s="1"/>
  <c r="AT37" i="11" s="1"/>
  <c r="AX27" i="11"/>
  <c r="S27" i="11" s="1"/>
  <c r="AC27" i="11" s="1"/>
  <c r="AB28" i="11" s="1"/>
  <c r="AX42" i="91"/>
  <c r="S42" i="91" s="1"/>
  <c r="AC42" i="91" s="1"/>
  <c r="AB43" i="91" s="1"/>
  <c r="AX37" i="91"/>
  <c r="S37" i="91" s="1"/>
  <c r="AC37" i="91" s="1"/>
  <c r="AB38" i="91" s="1"/>
  <c r="AX27" i="91"/>
  <c r="S27" i="91" s="1"/>
  <c r="AC27" i="91" s="1"/>
  <c r="AB28" i="91" s="1"/>
  <c r="AX11" i="91"/>
  <c r="S11" i="91" s="1"/>
  <c r="AC11" i="91" s="1"/>
  <c r="AB12" i="91" s="1"/>
  <c r="AX83" i="95"/>
  <c r="S83" i="95" s="1"/>
  <c r="AC83" i="95" s="1"/>
  <c r="AB84" i="95" s="1"/>
  <c r="AX76" i="95"/>
  <c r="S76" i="95" s="1"/>
  <c r="AC76" i="95" s="1"/>
  <c r="AB77" i="95" s="1"/>
  <c r="AX66" i="95"/>
  <c r="S66" i="95" s="1"/>
  <c r="AC66" i="95" s="1"/>
  <c r="AB67" i="95" s="1"/>
  <c r="AX47" i="95"/>
  <c r="S47" i="95" s="1"/>
  <c r="AC47" i="95" s="1"/>
  <c r="AB48" i="95" s="1"/>
  <c r="AX71" i="83"/>
  <c r="S71" i="83" s="1"/>
  <c r="AC71" i="83" s="1"/>
  <c r="AB72" i="83" s="1"/>
  <c r="AX31" i="83"/>
  <c r="S31" i="83" s="1"/>
  <c r="AC31" i="83" s="1"/>
  <c r="AB32" i="83" s="1"/>
  <c r="AX87" i="87"/>
  <c r="S87" i="87" s="1"/>
  <c r="AC87" i="87" s="1"/>
  <c r="AB88" i="87" s="1"/>
  <c r="AK88" i="87" s="1"/>
  <c r="AT88" i="87" s="1"/>
  <c r="AX70" i="87"/>
  <c r="S70" i="87" s="1"/>
  <c r="AC70" i="87" s="1"/>
  <c r="AB71" i="87" s="1"/>
  <c r="AX60" i="87"/>
  <c r="S60" i="87" s="1"/>
  <c r="AC60" i="87" s="1"/>
  <c r="AB61" i="87" s="1"/>
  <c r="AX50" i="87"/>
  <c r="S50" i="87" s="1"/>
  <c r="AC50" i="87" s="1"/>
  <c r="AB51" i="87" s="1"/>
  <c r="AX75" i="99"/>
  <c r="S75" i="99" s="1"/>
  <c r="AC75" i="99" s="1"/>
  <c r="AB76" i="99" s="1"/>
  <c r="AX31" i="99"/>
  <c r="S31" i="99" s="1"/>
  <c r="AC31" i="99" s="1"/>
  <c r="AB32" i="99" s="1"/>
  <c r="AX81" i="11"/>
  <c r="S81" i="11" s="1"/>
  <c r="AC81" i="11" s="1"/>
  <c r="AB82" i="11" s="1"/>
  <c r="AX74" i="11"/>
  <c r="S74" i="11" s="1"/>
  <c r="AC74" i="11" s="1"/>
  <c r="AB75" i="11" s="1"/>
  <c r="AX70" i="11"/>
  <c r="S70" i="11" s="1"/>
  <c r="AC70" i="11" s="1"/>
  <c r="AB71" i="11" s="1"/>
  <c r="AX59" i="11"/>
  <c r="S59" i="11" s="1"/>
  <c r="AC59" i="11" s="1"/>
  <c r="AB60" i="11" s="1"/>
  <c r="AX50" i="11"/>
  <c r="S50" i="11" s="1"/>
  <c r="AC50" i="11" s="1"/>
  <c r="AB51" i="11" s="1"/>
  <c r="AK51" i="11" s="1"/>
  <c r="AT51" i="11" s="1"/>
  <c r="AX41" i="11"/>
  <c r="S41" i="11" s="1"/>
  <c r="AC41" i="11" s="1"/>
  <c r="AB42" i="11" s="1"/>
  <c r="AX32" i="11"/>
  <c r="S32" i="11" s="1"/>
  <c r="AC32" i="11" s="1"/>
  <c r="AB33" i="11" s="1"/>
  <c r="AX26" i="11"/>
  <c r="S26" i="11" s="1"/>
  <c r="AC26" i="11" s="1"/>
  <c r="AB27" i="11" s="1"/>
  <c r="AX81" i="95"/>
  <c r="S81" i="95" s="1"/>
  <c r="AC81" i="95" s="1"/>
  <c r="AB82" i="95" s="1"/>
  <c r="AX75" i="95"/>
  <c r="S75" i="95" s="1"/>
  <c r="AC75" i="95" s="1"/>
  <c r="AB76" i="95" s="1"/>
  <c r="AX67" i="95"/>
  <c r="S67" i="95" s="1"/>
  <c r="AC67" i="95" s="1"/>
  <c r="AB68" i="95" s="1"/>
  <c r="AJ68" i="95" s="1"/>
  <c r="AX39" i="95"/>
  <c r="S39" i="95" s="1"/>
  <c r="AC39" i="95" s="1"/>
  <c r="AB40" i="95" s="1"/>
  <c r="AX77" i="87"/>
  <c r="S77" i="87" s="1"/>
  <c r="AC77" i="87" s="1"/>
  <c r="AB78" i="87" s="1"/>
  <c r="AX54" i="87"/>
  <c r="S54" i="87" s="1"/>
  <c r="AC54" i="87" s="1"/>
  <c r="AB55" i="87" s="1"/>
  <c r="AX86" i="99"/>
  <c r="S86" i="99" s="1"/>
  <c r="AC86" i="99" s="1"/>
  <c r="AB87" i="99" s="1"/>
  <c r="AK87" i="99" s="1"/>
  <c r="AT87" i="99" s="1"/>
  <c r="AX74" i="87"/>
  <c r="S74" i="87" s="1"/>
  <c r="AC74" i="87" s="1"/>
  <c r="AB75" i="87" s="1"/>
  <c r="AX80" i="87"/>
  <c r="S80" i="87" s="1"/>
  <c r="AC80" i="87" s="1"/>
  <c r="AB81" i="87" s="1"/>
  <c r="AX72" i="87"/>
  <c r="S72" i="87" s="1"/>
  <c r="AC72" i="87" s="1"/>
  <c r="AB73" i="87" s="1"/>
  <c r="AX66" i="87"/>
  <c r="S66" i="87" s="1"/>
  <c r="AC66" i="87" s="1"/>
  <c r="AB67" i="87" s="1"/>
  <c r="AX57" i="87"/>
  <c r="S57" i="87" s="1"/>
  <c r="AC57" i="87" s="1"/>
  <c r="AB58" i="87" s="1"/>
  <c r="AX48" i="87"/>
  <c r="S48" i="87" s="1"/>
  <c r="AC48" i="87" s="1"/>
  <c r="AB49" i="87" s="1"/>
  <c r="AJ49" i="87" s="1"/>
  <c r="AX72" i="99"/>
  <c r="S72" i="99" s="1"/>
  <c r="AC72" i="99" s="1"/>
  <c r="AB73" i="99" s="1"/>
  <c r="AX3" i="99"/>
  <c r="S3" i="99" s="1"/>
  <c r="AC3" i="99" s="1"/>
  <c r="AJ3" i="99" s="1"/>
  <c r="AX50" i="16"/>
  <c r="S50" i="16" s="1"/>
  <c r="AC50" i="16" s="1"/>
  <c r="AB51" i="16" s="1"/>
  <c r="AX79" i="11"/>
  <c r="S79" i="11" s="1"/>
  <c r="AC79" i="11" s="1"/>
  <c r="AB80" i="11" s="1"/>
  <c r="AX72" i="11"/>
  <c r="S72" i="11" s="1"/>
  <c r="AC72" i="11" s="1"/>
  <c r="AB73" i="11" s="1"/>
  <c r="AX65" i="11"/>
  <c r="S65" i="11" s="1"/>
  <c r="AC65" i="11" s="1"/>
  <c r="AB66" i="11" s="1"/>
  <c r="AJ66" i="11" s="1"/>
  <c r="AX56" i="11"/>
  <c r="S56" i="11" s="1"/>
  <c r="AC56" i="11" s="1"/>
  <c r="AB57" i="11" s="1"/>
  <c r="AX49" i="11"/>
  <c r="S49" i="11" s="1"/>
  <c r="AC49" i="11" s="1"/>
  <c r="AB50" i="11" s="1"/>
  <c r="AJ50" i="11" s="1"/>
  <c r="AX42" i="11"/>
  <c r="S42" i="11" s="1"/>
  <c r="AC42" i="11" s="1"/>
  <c r="AB43" i="11" s="1"/>
  <c r="AX33" i="11"/>
  <c r="S33" i="11" s="1"/>
  <c r="AC33" i="11" s="1"/>
  <c r="AB34" i="11" s="1"/>
  <c r="AJ34" i="11" s="1"/>
  <c r="AX24" i="11"/>
  <c r="S24" i="11" s="1"/>
  <c r="AC24" i="11" s="1"/>
  <c r="AB25" i="11" s="1"/>
  <c r="AX80" i="91"/>
  <c r="S80" i="91" s="1"/>
  <c r="AC80" i="91" s="1"/>
  <c r="AB81" i="91" s="1"/>
  <c r="AX71" i="91"/>
  <c r="S71" i="91" s="1"/>
  <c r="AC71" i="91" s="1"/>
  <c r="AB72" i="91" s="1"/>
  <c r="AX64" i="91"/>
  <c r="S64" i="91" s="1"/>
  <c r="AC64" i="91" s="1"/>
  <c r="AB65" i="91" s="1"/>
  <c r="AX57" i="91"/>
  <c r="S57" i="91" s="1"/>
  <c r="AC57" i="91" s="1"/>
  <c r="AB58" i="91" s="1"/>
  <c r="AX49" i="91"/>
  <c r="S49" i="91" s="1"/>
  <c r="AC49" i="91" s="1"/>
  <c r="AB50" i="91" s="1"/>
  <c r="AK50" i="91" s="1"/>
  <c r="AT50" i="91" s="1"/>
  <c r="AX39" i="91"/>
  <c r="S39" i="91" s="1"/>
  <c r="AC39" i="91" s="1"/>
  <c r="AB40" i="91" s="1"/>
  <c r="AX31" i="91"/>
  <c r="S31" i="91" s="1"/>
  <c r="AC31" i="91" s="1"/>
  <c r="AB32" i="91" s="1"/>
  <c r="AJ32" i="91" s="1"/>
  <c r="AX24" i="91"/>
  <c r="S24" i="91" s="1"/>
  <c r="AC24" i="91" s="1"/>
  <c r="AB25" i="91" s="1"/>
  <c r="AX4" i="91"/>
  <c r="S4" i="91" s="1"/>
  <c r="AC4" i="91" s="1"/>
  <c r="AB5" i="91" s="1"/>
  <c r="AX27" i="49"/>
  <c r="S27" i="49" s="1"/>
  <c r="AC27" i="49" s="1"/>
  <c r="AB28" i="49" s="1"/>
  <c r="AX85" i="95"/>
  <c r="S85" i="95" s="1"/>
  <c r="AC85" i="95" s="1"/>
  <c r="AB86" i="95" s="1"/>
  <c r="AK86" i="95" s="1"/>
  <c r="AT86" i="95" s="1"/>
  <c r="AX72" i="95"/>
  <c r="S72" i="95" s="1"/>
  <c r="AC72" i="95" s="1"/>
  <c r="AB73" i="95" s="1"/>
  <c r="AX63" i="95"/>
  <c r="S63" i="95" s="1"/>
  <c r="AC63" i="95" s="1"/>
  <c r="AB64" i="95" s="1"/>
  <c r="AX36" i="95"/>
  <c r="S36" i="95" s="1"/>
  <c r="AC36" i="95" s="1"/>
  <c r="AB37" i="95" s="1"/>
  <c r="AX64" i="83"/>
  <c r="S64" i="83" s="1"/>
  <c r="AC64" i="83" s="1"/>
  <c r="AB65" i="83" s="1"/>
  <c r="AK65" i="83" s="1"/>
  <c r="AT65" i="83" s="1"/>
  <c r="AX25" i="49"/>
  <c r="S25" i="49" s="1"/>
  <c r="AC25" i="49" s="1"/>
  <c r="AB26" i="49" s="1"/>
  <c r="AX79" i="95"/>
  <c r="S79" i="95" s="1"/>
  <c r="AC79" i="95" s="1"/>
  <c r="AB80" i="95" s="1"/>
  <c r="AX73" i="95"/>
  <c r="S73" i="95" s="1"/>
  <c r="AC73" i="95" s="1"/>
  <c r="AB74" i="95" s="1"/>
  <c r="AX59" i="95"/>
  <c r="S59" i="95" s="1"/>
  <c r="AC59" i="95" s="1"/>
  <c r="AB60" i="95" s="1"/>
  <c r="AX35" i="95"/>
  <c r="S35" i="95" s="1"/>
  <c r="AC35" i="95" s="1"/>
  <c r="AB36" i="95" s="1"/>
  <c r="AX61" i="83"/>
  <c r="S61" i="83" s="1"/>
  <c r="AC61" i="83" s="1"/>
  <c r="AB62" i="83" s="1"/>
  <c r="AK62" i="83" s="1"/>
  <c r="AT62" i="83" s="1"/>
  <c r="AX79" i="87"/>
  <c r="S79" i="87" s="1"/>
  <c r="AC79" i="87" s="1"/>
  <c r="AB80" i="87" s="1"/>
  <c r="AX73" i="87"/>
  <c r="S73" i="87" s="1"/>
  <c r="AC73" i="87" s="1"/>
  <c r="AB74" i="87" s="1"/>
  <c r="AJ74" i="87" s="1"/>
  <c r="AX64" i="87"/>
  <c r="S64" i="87" s="1"/>
  <c r="AC64" i="87" s="1"/>
  <c r="AB65" i="87" s="1"/>
  <c r="AX58" i="87"/>
  <c r="S58" i="87" s="1"/>
  <c r="AC58" i="87" s="1"/>
  <c r="AB59" i="87" s="1"/>
  <c r="AX47" i="87"/>
  <c r="S47" i="87" s="1"/>
  <c r="AC47" i="87" s="1"/>
  <c r="AB48" i="87" s="1"/>
  <c r="AX66" i="99"/>
  <c r="S66" i="99" s="1"/>
  <c r="AC66" i="99" s="1"/>
  <c r="AB67" i="99" s="1"/>
  <c r="AX80" i="11"/>
  <c r="S80" i="11" s="1"/>
  <c r="AC80" i="11" s="1"/>
  <c r="AB81" i="11" s="1"/>
  <c r="AX71" i="11"/>
  <c r="S71" i="11" s="1"/>
  <c r="AC71" i="11" s="1"/>
  <c r="AB72" i="11" s="1"/>
  <c r="AK72" i="11" s="1"/>
  <c r="AT72" i="11" s="1"/>
  <c r="AX63" i="11"/>
  <c r="S63" i="11" s="1"/>
  <c r="AC63" i="11" s="1"/>
  <c r="AB64" i="11" s="1"/>
  <c r="AX54" i="11"/>
  <c r="S54" i="11" s="1"/>
  <c r="AC54" i="11" s="1"/>
  <c r="AB55" i="11" s="1"/>
  <c r="AK55" i="11" s="1"/>
  <c r="AT55" i="11" s="1"/>
  <c r="AX47" i="11"/>
  <c r="S47" i="11" s="1"/>
  <c r="AC47" i="11" s="1"/>
  <c r="AB48" i="11" s="1"/>
  <c r="AX38" i="11"/>
  <c r="S38" i="11" s="1"/>
  <c r="AC38" i="11" s="1"/>
  <c r="AB39" i="11" s="1"/>
  <c r="AX31" i="11"/>
  <c r="S31" i="11" s="1"/>
  <c r="AC31" i="11" s="1"/>
  <c r="AB32" i="11" s="1"/>
  <c r="AX21" i="11"/>
  <c r="S21" i="11" s="1"/>
  <c r="AC21" i="11" s="1"/>
  <c r="AB22" i="11" s="1"/>
  <c r="AX77" i="91"/>
  <c r="S77" i="91" s="1"/>
  <c r="AC77" i="91" s="1"/>
  <c r="AB78" i="91" s="1"/>
  <c r="AX72" i="91"/>
  <c r="S72" i="91" s="1"/>
  <c r="AC72" i="91" s="1"/>
  <c r="AB73" i="91" s="1"/>
  <c r="AK73" i="91" s="1"/>
  <c r="AT73" i="91" s="1"/>
  <c r="AX62" i="91"/>
  <c r="S62" i="91" s="1"/>
  <c r="AC62" i="91" s="1"/>
  <c r="AB63" i="91" s="1"/>
  <c r="AX53" i="91"/>
  <c r="S53" i="91" s="1"/>
  <c r="AC53" i="91" s="1"/>
  <c r="AB54" i="91" s="1"/>
  <c r="AK54" i="91" s="1"/>
  <c r="AT54" i="91" s="1"/>
  <c r="AX47" i="91"/>
  <c r="S47" i="91" s="1"/>
  <c r="AC47" i="91" s="1"/>
  <c r="AB48" i="91" s="1"/>
  <c r="AX38" i="91"/>
  <c r="S38" i="91" s="1"/>
  <c r="AC38" i="91" s="1"/>
  <c r="AB39" i="91" s="1"/>
  <c r="AX29" i="91"/>
  <c r="S29" i="91" s="1"/>
  <c r="AC29" i="91" s="1"/>
  <c r="AB30" i="91" s="1"/>
  <c r="AX22" i="91"/>
  <c r="S22" i="91" s="1"/>
  <c r="AC22" i="91" s="1"/>
  <c r="AB23" i="91" s="1"/>
  <c r="AK23" i="91" s="1"/>
  <c r="AT23" i="91" s="1"/>
  <c r="AX26" i="49"/>
  <c r="S26" i="49" s="1"/>
  <c r="AC26" i="49" s="1"/>
  <c r="AB27" i="49" s="1"/>
  <c r="AX82" i="95"/>
  <c r="S82" i="95" s="1"/>
  <c r="AC82" i="95" s="1"/>
  <c r="AB83" i="95" s="1"/>
  <c r="AJ83" i="95" s="1"/>
  <c r="AX71" i="95"/>
  <c r="S71" i="95" s="1"/>
  <c r="AC71" i="95" s="1"/>
  <c r="AB72" i="95" s="1"/>
  <c r="AX57" i="95"/>
  <c r="S57" i="95" s="1"/>
  <c r="AC57" i="95" s="1"/>
  <c r="AB58" i="95" s="1"/>
  <c r="AK58" i="95" s="1"/>
  <c r="AT58" i="95" s="1"/>
  <c r="AX29" i="95"/>
  <c r="S29" i="95" s="1"/>
  <c r="AC29" i="95" s="1"/>
  <c r="AB30" i="95" s="1"/>
  <c r="AX55" i="83"/>
  <c r="S55" i="83" s="1"/>
  <c r="AC55" i="83" s="1"/>
  <c r="AB56" i="83" s="1"/>
  <c r="AX82" i="87"/>
  <c r="S82" i="87" s="1"/>
  <c r="AC82" i="87" s="1"/>
  <c r="AB83" i="87" s="1"/>
  <c r="AX71" i="87"/>
  <c r="S71" i="87" s="1"/>
  <c r="AC71" i="87" s="1"/>
  <c r="AB72" i="87" s="1"/>
  <c r="AX63" i="87"/>
  <c r="S63" i="87" s="1"/>
  <c r="AC63" i="87" s="1"/>
  <c r="AB64" i="87" s="1"/>
  <c r="AX55" i="87"/>
  <c r="S55" i="87" s="1"/>
  <c r="AC55" i="87" s="1"/>
  <c r="AB56" i="87" s="1"/>
  <c r="AJ56" i="87" s="1"/>
  <c r="AX41" i="87"/>
  <c r="S41" i="87" s="1"/>
  <c r="AC41" i="87" s="1"/>
  <c r="AB42" i="87" s="1"/>
  <c r="AX58" i="99"/>
  <c r="S58" i="99" s="1"/>
  <c r="AC58" i="99" s="1"/>
  <c r="AB59" i="99" s="1"/>
  <c r="AK59" i="99" s="1"/>
  <c r="AT59" i="99" s="1"/>
  <c r="AX60" i="16"/>
  <c r="S60" i="16" s="1"/>
  <c r="AC60" i="16" s="1"/>
  <c r="AB61" i="16" s="1"/>
  <c r="AX54" i="16"/>
  <c r="S54" i="16" s="1"/>
  <c r="AC54" i="16" s="1"/>
  <c r="AB55" i="16" s="1"/>
  <c r="AX78" i="11"/>
  <c r="S78" i="11" s="1"/>
  <c r="AC78" i="11" s="1"/>
  <c r="AB79" i="11" s="1"/>
  <c r="AX68" i="11"/>
  <c r="S68" i="11" s="1"/>
  <c r="AC68" i="11" s="1"/>
  <c r="AB69" i="11" s="1"/>
  <c r="AX62" i="11"/>
  <c r="S62" i="11" s="1"/>
  <c r="AC62" i="11" s="1"/>
  <c r="AB63" i="11" s="1"/>
  <c r="AX52" i="11"/>
  <c r="S52" i="11" s="1"/>
  <c r="AC52" i="11" s="1"/>
  <c r="AB53" i="11" s="1"/>
  <c r="AK53" i="11" s="1"/>
  <c r="AT53" i="11" s="1"/>
  <c r="AX46" i="11"/>
  <c r="S46" i="11" s="1"/>
  <c r="AC46" i="11" s="1"/>
  <c r="AB47" i="11" s="1"/>
  <c r="AX37" i="11"/>
  <c r="S37" i="11" s="1"/>
  <c r="AC37" i="11" s="1"/>
  <c r="AB38" i="11" s="1"/>
  <c r="AK38" i="11" s="1"/>
  <c r="AT38" i="11" s="1"/>
  <c r="AX35" i="11"/>
  <c r="S35" i="11" s="1"/>
  <c r="AC35" i="11" s="1"/>
  <c r="AB36" i="11" s="1"/>
  <c r="AX22" i="11"/>
  <c r="S22" i="11" s="1"/>
  <c r="AC22" i="11" s="1"/>
  <c r="AB23" i="11" s="1"/>
  <c r="AX79" i="91"/>
  <c r="S79" i="91" s="1"/>
  <c r="AC79" i="91" s="1"/>
  <c r="AB80" i="91" s="1"/>
  <c r="AX68" i="91"/>
  <c r="S68" i="91" s="1"/>
  <c r="AC68" i="91" s="1"/>
  <c r="AB69" i="91" s="1"/>
  <c r="AX60" i="91"/>
  <c r="S60" i="91" s="1"/>
  <c r="AC60" i="91" s="1"/>
  <c r="AB61" i="91" s="1"/>
  <c r="AX54" i="91"/>
  <c r="S54" i="91" s="1"/>
  <c r="AC54" i="91" s="1"/>
  <c r="AB55" i="91" s="1"/>
  <c r="AX45" i="91"/>
  <c r="S45" i="91" s="1"/>
  <c r="AC45" i="91" s="1"/>
  <c r="AB46" i="91" s="1"/>
  <c r="AX35" i="91"/>
  <c r="S35" i="91" s="1"/>
  <c r="AC35" i="91" s="1"/>
  <c r="AB36" i="91" s="1"/>
  <c r="AX30" i="91"/>
  <c r="S30" i="91" s="1"/>
  <c r="AC30" i="91" s="1"/>
  <c r="AB31" i="91" s="1"/>
  <c r="AX19" i="91"/>
  <c r="S19" i="91" s="1"/>
  <c r="AC19" i="91" s="1"/>
  <c r="AB20" i="91" s="1"/>
  <c r="AX28" i="49"/>
  <c r="S28" i="49" s="1"/>
  <c r="AC28" i="49" s="1"/>
  <c r="AB29" i="49" s="1"/>
  <c r="AX77" i="95"/>
  <c r="S77" i="95" s="1"/>
  <c r="AC77" i="95" s="1"/>
  <c r="AB78" i="95" s="1"/>
  <c r="AK78" i="95" s="1"/>
  <c r="AT78" i="95" s="1"/>
  <c r="AX70" i="95"/>
  <c r="S70" i="95" s="1"/>
  <c r="AC70" i="95" s="1"/>
  <c r="AB71" i="95" s="1"/>
  <c r="AX56" i="95"/>
  <c r="S56" i="95" s="1"/>
  <c r="AC56" i="95" s="1"/>
  <c r="AB57" i="95" s="1"/>
  <c r="AX27" i="95"/>
  <c r="S27" i="95" s="1"/>
  <c r="AC27" i="95" s="1"/>
  <c r="AB28" i="95" s="1"/>
  <c r="AX88" i="83"/>
  <c r="S88" i="83" s="1"/>
  <c r="AC88" i="83" s="1"/>
  <c r="AB89" i="83" s="1"/>
  <c r="AJ89" i="83" s="1"/>
  <c r="AX58" i="83"/>
  <c r="S58" i="83" s="1"/>
  <c r="AC58" i="83" s="1"/>
  <c r="AB59" i="83" s="1"/>
  <c r="AX64" i="99"/>
  <c r="S64" i="99" s="1"/>
  <c r="AC64" i="99" s="1"/>
  <c r="AB65" i="99" s="1"/>
  <c r="AX78" i="87"/>
  <c r="S78" i="87" s="1"/>
  <c r="AC78" i="87" s="1"/>
  <c r="AB79" i="87" s="1"/>
  <c r="AX69" i="87"/>
  <c r="S69" i="87" s="1"/>
  <c r="AC69" i="87" s="1"/>
  <c r="AB70" i="87" s="1"/>
  <c r="AJ70" i="87" s="1"/>
  <c r="AX61" i="87"/>
  <c r="S61" i="87" s="1"/>
  <c r="AC61" i="87" s="1"/>
  <c r="AB62" i="87" s="1"/>
  <c r="AX53" i="87"/>
  <c r="S53" i="87" s="1"/>
  <c r="AC53" i="87" s="1"/>
  <c r="AB54" i="87" s="1"/>
  <c r="AJ54" i="87" s="1"/>
  <c r="AX30" i="87"/>
  <c r="S30" i="87" s="1"/>
  <c r="AC30" i="87" s="1"/>
  <c r="AB31" i="87" s="1"/>
  <c r="AX56" i="99"/>
  <c r="S56" i="99" s="1"/>
  <c r="AC56" i="99" s="1"/>
  <c r="AB57" i="99" s="1"/>
  <c r="AK57" i="99" s="1"/>
  <c r="AT57" i="99" s="1"/>
  <c r="AX77" i="11"/>
  <c r="S77" i="11" s="1"/>
  <c r="AC77" i="11" s="1"/>
  <c r="AB78" i="11" s="1"/>
  <c r="AX69" i="11"/>
  <c r="S69" i="11" s="1"/>
  <c r="AC69" i="11" s="1"/>
  <c r="AB70" i="11" s="1"/>
  <c r="AX61" i="11"/>
  <c r="S61" i="11" s="1"/>
  <c r="AC61" i="11" s="1"/>
  <c r="AB62" i="11" s="1"/>
  <c r="AX51" i="11"/>
  <c r="S51" i="11" s="1"/>
  <c r="AC51" i="11" s="1"/>
  <c r="AB52" i="11" s="1"/>
  <c r="AK52" i="11" s="1"/>
  <c r="AT52" i="11" s="1"/>
  <c r="AX43" i="11"/>
  <c r="S43" i="11" s="1"/>
  <c r="AC43" i="11" s="1"/>
  <c r="AB44" i="11" s="1"/>
  <c r="AX39" i="11"/>
  <c r="S39" i="11" s="1"/>
  <c r="AC39" i="11" s="1"/>
  <c r="AB40" i="11" s="1"/>
  <c r="AJ40" i="11" s="1"/>
  <c r="AX29" i="11"/>
  <c r="S29" i="11" s="1"/>
  <c r="AC29" i="11" s="1"/>
  <c r="AB30" i="11" s="1"/>
  <c r="AX19" i="11"/>
  <c r="S19" i="11" s="1"/>
  <c r="AC19" i="11" s="1"/>
  <c r="AB20" i="11" s="1"/>
  <c r="AK20" i="11" s="1"/>
  <c r="AT20" i="11" s="1"/>
  <c r="AX36" i="91"/>
  <c r="S36" i="91" s="1"/>
  <c r="AC36" i="91" s="1"/>
  <c r="AB37" i="91" s="1"/>
  <c r="AX28" i="91"/>
  <c r="S28" i="91" s="1"/>
  <c r="AC28" i="91" s="1"/>
  <c r="AB29" i="91" s="1"/>
  <c r="AX16" i="91"/>
  <c r="S16" i="91" s="1"/>
  <c r="AC16" i="91" s="1"/>
  <c r="AB17" i="91" s="1"/>
  <c r="AX80" i="95"/>
  <c r="S80" i="95" s="1"/>
  <c r="AC80" i="95" s="1"/>
  <c r="AB81" i="95" s="1"/>
  <c r="AJ81" i="95" s="1"/>
  <c r="AX78" i="95"/>
  <c r="S78" i="95" s="1"/>
  <c r="AC78" i="95" s="1"/>
  <c r="AB79" i="95" s="1"/>
  <c r="AX69" i="95"/>
  <c r="S69" i="95" s="1"/>
  <c r="AC69" i="95" s="1"/>
  <c r="AB70" i="95" s="1"/>
  <c r="AJ70" i="95" s="1"/>
  <c r="AX50" i="95"/>
  <c r="S50" i="95" s="1"/>
  <c r="AC50" i="95" s="1"/>
  <c r="AB51" i="95" s="1"/>
  <c r="AX20" i="95"/>
  <c r="S20" i="95" s="1"/>
  <c r="AC20" i="95" s="1"/>
  <c r="AB21" i="95" s="1"/>
  <c r="AK21" i="95" s="1"/>
  <c r="AT21" i="95" s="1"/>
  <c r="AX82" i="83"/>
  <c r="S82" i="83" s="1"/>
  <c r="AC82" i="83" s="1"/>
  <c r="AB83" i="83" s="1"/>
  <c r="AX46" i="83"/>
  <c r="S46" i="83" s="1"/>
  <c r="AC46" i="83" s="1"/>
  <c r="AB47" i="83" s="1"/>
  <c r="AX42" i="87"/>
  <c r="S42" i="87" s="1"/>
  <c r="AC42" i="87" s="1"/>
  <c r="AB43" i="87" s="1"/>
  <c r="AX33" i="87"/>
  <c r="S33" i="87" s="1"/>
  <c r="AC33" i="87" s="1"/>
  <c r="AB34" i="87" s="1"/>
  <c r="AX23" i="87"/>
  <c r="S23" i="87" s="1"/>
  <c r="AC23" i="87" s="1"/>
  <c r="AB24" i="87" s="1"/>
  <c r="AX25" i="99"/>
  <c r="S25" i="99" s="1"/>
  <c r="AC25" i="99" s="1"/>
  <c r="AB26" i="99" s="1"/>
  <c r="AX42" i="16"/>
  <c r="S42" i="16" s="1"/>
  <c r="AC42" i="16" s="1"/>
  <c r="AB43" i="16" s="1"/>
  <c r="AX35" i="16"/>
  <c r="S35" i="16" s="1"/>
  <c r="AC35" i="16" s="1"/>
  <c r="AB36" i="16" s="1"/>
  <c r="AX78" i="41"/>
  <c r="S78" i="41" s="1"/>
  <c r="AC78" i="41" s="1"/>
  <c r="AB79" i="41" s="1"/>
  <c r="AX16" i="49"/>
  <c r="S16" i="49" s="1"/>
  <c r="AC16" i="49" s="1"/>
  <c r="AB17" i="49" s="1"/>
  <c r="AX64" i="95"/>
  <c r="S64" i="95" s="1"/>
  <c r="AC64" i="95" s="1"/>
  <c r="AB65" i="95" s="1"/>
  <c r="AX55" i="95"/>
  <c r="S55" i="95" s="1"/>
  <c r="AC55" i="95" s="1"/>
  <c r="AB56" i="95" s="1"/>
  <c r="AX45" i="95"/>
  <c r="S45" i="95" s="1"/>
  <c r="AC45" i="95" s="1"/>
  <c r="AB46" i="95" s="1"/>
  <c r="AX37" i="95"/>
  <c r="S37" i="95" s="1"/>
  <c r="AC37" i="95" s="1"/>
  <c r="AB38" i="95" s="1"/>
  <c r="AK38" i="95" s="1"/>
  <c r="AT38" i="95" s="1"/>
  <c r="AX30" i="95"/>
  <c r="S30" i="95" s="1"/>
  <c r="AC30" i="95" s="1"/>
  <c r="AB31" i="95" s="1"/>
  <c r="AX22" i="95"/>
  <c r="S22" i="95" s="1"/>
  <c r="AC22" i="95" s="1"/>
  <c r="AB23" i="95" s="1"/>
  <c r="AX24" i="83"/>
  <c r="S24" i="83" s="1"/>
  <c r="AC24" i="83" s="1"/>
  <c r="AB25" i="83" s="1"/>
  <c r="AX40" i="87"/>
  <c r="S40" i="87" s="1"/>
  <c r="AC40" i="87" s="1"/>
  <c r="AB41" i="87" s="1"/>
  <c r="AX36" i="87"/>
  <c r="S36" i="87" s="1"/>
  <c r="AC36" i="87" s="1"/>
  <c r="AB37" i="87" s="1"/>
  <c r="AX18" i="87"/>
  <c r="S18" i="87" s="1"/>
  <c r="AC18" i="87" s="1"/>
  <c r="AB19" i="87" s="1"/>
  <c r="AK19" i="87" s="1"/>
  <c r="AT19" i="87" s="1"/>
  <c r="AX23" i="99"/>
  <c r="S23" i="99" s="1"/>
  <c r="AC23" i="99" s="1"/>
  <c r="AB24" i="99" s="1"/>
  <c r="AX41" i="16"/>
  <c r="S41" i="16" s="1"/>
  <c r="AC41" i="16" s="1"/>
  <c r="AB42" i="16" s="1"/>
  <c r="AX30" i="16"/>
  <c r="S30" i="16" s="1"/>
  <c r="AC30" i="16" s="1"/>
  <c r="AB31" i="16" s="1"/>
  <c r="AX72" i="41"/>
  <c r="S72" i="41" s="1"/>
  <c r="AC72" i="41" s="1"/>
  <c r="AB73" i="41" s="1"/>
  <c r="AX10" i="49"/>
  <c r="S10" i="49" s="1"/>
  <c r="AC10" i="49" s="1"/>
  <c r="AB11" i="49" s="1"/>
  <c r="AX60" i="95"/>
  <c r="S60" i="95" s="1"/>
  <c r="AC60" i="95" s="1"/>
  <c r="AB61" i="95" s="1"/>
  <c r="AX54" i="95"/>
  <c r="S54" i="95" s="1"/>
  <c r="AC54" i="95" s="1"/>
  <c r="AB55" i="95" s="1"/>
  <c r="AX43" i="95"/>
  <c r="S43" i="95" s="1"/>
  <c r="AC43" i="95" s="1"/>
  <c r="AB44" i="95" s="1"/>
  <c r="AX38" i="95"/>
  <c r="S38" i="95" s="1"/>
  <c r="AC38" i="95" s="1"/>
  <c r="AB39" i="95" s="1"/>
  <c r="AX26" i="95"/>
  <c r="S26" i="95" s="1"/>
  <c r="AC26" i="95" s="1"/>
  <c r="AB27" i="95" s="1"/>
  <c r="AJ27" i="95" s="1"/>
  <c r="AX6" i="95"/>
  <c r="S6" i="95" s="1"/>
  <c r="AC6" i="95" s="1"/>
  <c r="AB7" i="95" s="1"/>
  <c r="AX23" i="83"/>
  <c r="S23" i="83" s="1"/>
  <c r="AC23" i="83" s="1"/>
  <c r="AB24" i="83" s="1"/>
  <c r="AJ24" i="83" s="1"/>
  <c r="AX21" i="91"/>
  <c r="S21" i="91" s="1"/>
  <c r="AC21" i="91" s="1"/>
  <c r="AB22" i="91" s="1"/>
  <c r="AX44" i="95"/>
  <c r="S44" i="95" s="1"/>
  <c r="AC44" i="95" s="1"/>
  <c r="AB45" i="95" s="1"/>
  <c r="AX34" i="95"/>
  <c r="S34" i="95" s="1"/>
  <c r="AC34" i="95" s="1"/>
  <c r="AB35" i="95" s="1"/>
  <c r="AX28" i="95"/>
  <c r="S28" i="95" s="1"/>
  <c r="AC28" i="95" s="1"/>
  <c r="AB29" i="95" s="1"/>
  <c r="AX7" i="95"/>
  <c r="S7" i="95" s="1"/>
  <c r="AC7" i="95" s="1"/>
  <c r="AB8" i="95" s="1"/>
  <c r="AX51" i="87"/>
  <c r="S51" i="87" s="1"/>
  <c r="AC51" i="87" s="1"/>
  <c r="AB52" i="87" s="1"/>
  <c r="AK52" i="87" s="1"/>
  <c r="AT52" i="87" s="1"/>
  <c r="AX39" i="87"/>
  <c r="S39" i="87" s="1"/>
  <c r="AC39" i="87" s="1"/>
  <c r="AB40" i="87" s="1"/>
  <c r="AX32" i="87"/>
  <c r="S32" i="87" s="1"/>
  <c r="AC32" i="87" s="1"/>
  <c r="AB33" i="87" s="1"/>
  <c r="AK33" i="87" s="1"/>
  <c r="AT33" i="87" s="1"/>
  <c r="AX46" i="16"/>
  <c r="S46" i="16" s="1"/>
  <c r="AC46" i="16" s="1"/>
  <c r="AB47" i="16" s="1"/>
  <c r="AX40" i="16"/>
  <c r="S40" i="16" s="1"/>
  <c r="AC40" i="16" s="1"/>
  <c r="AB41" i="16" s="1"/>
  <c r="AX76" i="103"/>
  <c r="S76" i="103" s="1"/>
  <c r="AC76" i="103" s="1"/>
  <c r="AB77" i="103" s="1"/>
  <c r="AX45" i="87"/>
  <c r="S45" i="87" s="1"/>
  <c r="AC45" i="87" s="1"/>
  <c r="AB46" i="87" s="1"/>
  <c r="AX38" i="87"/>
  <c r="S38" i="87" s="1"/>
  <c r="AC38" i="87" s="1"/>
  <c r="AB39" i="87" s="1"/>
  <c r="AX31" i="87"/>
  <c r="S31" i="87" s="1"/>
  <c r="AC31" i="87" s="1"/>
  <c r="AB32" i="87" s="1"/>
  <c r="AX41" i="99"/>
  <c r="S41" i="99" s="1"/>
  <c r="AC41" i="99" s="1"/>
  <c r="AB42" i="99" s="1"/>
  <c r="AX47" i="16"/>
  <c r="S47" i="16" s="1"/>
  <c r="AC47" i="16" s="1"/>
  <c r="AB48" i="16" s="1"/>
  <c r="AK48" i="16" s="1"/>
  <c r="AT48" i="16" s="1"/>
  <c r="AX38" i="16"/>
  <c r="S38" i="16" s="1"/>
  <c r="AC38" i="16" s="1"/>
  <c r="AB39" i="16" s="1"/>
  <c r="AX72" i="103"/>
  <c r="S72" i="103" s="1"/>
  <c r="AC72" i="103" s="1"/>
  <c r="AB73" i="103" s="1"/>
  <c r="AX23" i="49"/>
  <c r="S23" i="49" s="1"/>
  <c r="AC23" i="49" s="1"/>
  <c r="AB24" i="49" s="1"/>
  <c r="AX65" i="95"/>
  <c r="S65" i="95" s="1"/>
  <c r="AC65" i="95" s="1"/>
  <c r="AB66" i="95" s="1"/>
  <c r="AX58" i="95"/>
  <c r="S58" i="95" s="1"/>
  <c r="AC58" i="95" s="1"/>
  <c r="AB59" i="95" s="1"/>
  <c r="AX49" i="95"/>
  <c r="S49" i="95" s="1"/>
  <c r="AC49" i="95" s="1"/>
  <c r="AB50" i="95" s="1"/>
  <c r="AJ50" i="95" s="1"/>
  <c r="AX41" i="95"/>
  <c r="S41" i="95" s="1"/>
  <c r="AC41" i="95" s="1"/>
  <c r="AB42" i="95" s="1"/>
  <c r="AX32" i="95"/>
  <c r="S32" i="95" s="1"/>
  <c r="AC32" i="95" s="1"/>
  <c r="AB33" i="95" s="1"/>
  <c r="AK33" i="95" s="1"/>
  <c r="AT33" i="95" s="1"/>
  <c r="AX25" i="95"/>
  <c r="S25" i="95" s="1"/>
  <c r="AC25" i="95" s="1"/>
  <c r="AB26" i="95" s="1"/>
  <c r="AX40" i="83"/>
  <c r="S40" i="83" s="1"/>
  <c r="AC40" i="83" s="1"/>
  <c r="AB41" i="83" s="1"/>
  <c r="AX46" i="87"/>
  <c r="S46" i="87" s="1"/>
  <c r="AC46" i="87" s="1"/>
  <c r="AB47" i="87" s="1"/>
  <c r="AX37" i="87"/>
  <c r="S37" i="87" s="1"/>
  <c r="AC37" i="87" s="1"/>
  <c r="AB38" i="87" s="1"/>
  <c r="AK38" i="87" s="1"/>
  <c r="AT38" i="87" s="1"/>
  <c r="AX28" i="87"/>
  <c r="S28" i="87" s="1"/>
  <c r="AC28" i="87" s="1"/>
  <c r="AB29" i="87" s="1"/>
  <c r="AX40" i="99"/>
  <c r="S40" i="99" s="1"/>
  <c r="AC40" i="99" s="1"/>
  <c r="AB41" i="99" s="1"/>
  <c r="AX45" i="16"/>
  <c r="S45" i="16" s="1"/>
  <c r="AC45" i="16" s="1"/>
  <c r="AB46" i="16" s="1"/>
  <c r="AX39" i="16"/>
  <c r="S39" i="16" s="1"/>
  <c r="AC39" i="16" s="1"/>
  <c r="AB40" i="16" s="1"/>
  <c r="AJ40" i="16" s="1"/>
  <c r="AX22" i="49"/>
  <c r="S22" i="49" s="1"/>
  <c r="AC22" i="49" s="1"/>
  <c r="AB23" i="49" s="1"/>
  <c r="AX62" i="95"/>
  <c r="S62" i="95" s="1"/>
  <c r="AC62" i="95" s="1"/>
  <c r="AB63" i="95" s="1"/>
  <c r="AX53" i="95"/>
  <c r="S53" i="95" s="1"/>
  <c r="AC53" i="95" s="1"/>
  <c r="AB54" i="95" s="1"/>
  <c r="AX46" i="95"/>
  <c r="S46" i="95" s="1"/>
  <c r="AC46" i="95" s="1"/>
  <c r="AB47" i="95" s="1"/>
  <c r="AX42" i="95"/>
  <c r="S42" i="95" s="1"/>
  <c r="AC42" i="95" s="1"/>
  <c r="AB43" i="95" s="1"/>
  <c r="AX33" i="95"/>
  <c r="S33" i="95" s="1"/>
  <c r="AC33" i="95" s="1"/>
  <c r="AB34" i="95" s="1"/>
  <c r="AX21" i="95"/>
  <c r="S21" i="95" s="1"/>
  <c r="AC21" i="95" s="1"/>
  <c r="AB22" i="95" s="1"/>
  <c r="AX39" i="83"/>
  <c r="S39" i="83" s="1"/>
  <c r="AC39" i="83" s="1"/>
  <c r="AB40" i="83" s="1"/>
  <c r="AJ40" i="83" s="1"/>
  <c r="AX44" i="87"/>
  <c r="S44" i="87" s="1"/>
  <c r="AC44" i="87" s="1"/>
  <c r="AB45" i="87" s="1"/>
  <c r="AX35" i="87"/>
  <c r="S35" i="87" s="1"/>
  <c r="AC35" i="87" s="1"/>
  <c r="AB36" i="87" s="1"/>
  <c r="AX27" i="87"/>
  <c r="S27" i="87" s="1"/>
  <c r="AC27" i="87" s="1"/>
  <c r="AB28" i="87" s="1"/>
  <c r="AX48" i="16"/>
  <c r="S48" i="16" s="1"/>
  <c r="AC48" i="16" s="1"/>
  <c r="AB49" i="16" s="1"/>
  <c r="AJ49" i="16" s="1"/>
  <c r="AX36" i="16"/>
  <c r="S36" i="16" s="1"/>
  <c r="AC36" i="16" s="1"/>
  <c r="AB37" i="16" s="1"/>
  <c r="AX82" i="41"/>
  <c r="S82" i="41" s="1"/>
  <c r="AC82" i="41" s="1"/>
  <c r="AB83" i="41" s="1"/>
  <c r="AX20" i="49"/>
  <c r="S20" i="49" s="1"/>
  <c r="AC20" i="49" s="1"/>
  <c r="AB21" i="49" s="1"/>
  <c r="AX61" i="95"/>
  <c r="S61" i="95" s="1"/>
  <c r="AC61" i="95" s="1"/>
  <c r="AB62" i="95" s="1"/>
  <c r="AX52" i="95"/>
  <c r="S52" i="95" s="1"/>
  <c r="AC52" i="95" s="1"/>
  <c r="AB53" i="95" s="1"/>
  <c r="AX51" i="95"/>
  <c r="S51" i="95" s="1"/>
  <c r="AC51" i="95" s="1"/>
  <c r="AB52" i="95" s="1"/>
  <c r="AX40" i="95"/>
  <c r="S40" i="95" s="1"/>
  <c r="AC40" i="95" s="1"/>
  <c r="AB41" i="95" s="1"/>
  <c r="AX31" i="95"/>
  <c r="S31" i="95" s="1"/>
  <c r="AC31" i="95" s="1"/>
  <c r="AB32" i="95" s="1"/>
  <c r="AX24" i="95"/>
  <c r="S24" i="95" s="1"/>
  <c r="AC24" i="95" s="1"/>
  <c r="AB25" i="95" s="1"/>
  <c r="AX37" i="83"/>
  <c r="S37" i="83" s="1"/>
  <c r="AC37" i="83" s="1"/>
  <c r="AB38" i="83" s="1"/>
  <c r="AX43" i="87"/>
  <c r="S43" i="87" s="1"/>
  <c r="AC43" i="87" s="1"/>
  <c r="AB44" i="87" s="1"/>
  <c r="AX34" i="87"/>
  <c r="S34" i="87" s="1"/>
  <c r="AC34" i="87" s="1"/>
  <c r="AB35" i="87" s="1"/>
  <c r="AX29" i="87"/>
  <c r="S29" i="87" s="1"/>
  <c r="AC29" i="87" s="1"/>
  <c r="AB30" i="87" s="1"/>
  <c r="AX32" i="99"/>
  <c r="S32" i="99" s="1"/>
  <c r="AC32" i="99" s="1"/>
  <c r="AB33" i="99" s="1"/>
  <c r="AX44" i="16"/>
  <c r="S44" i="16" s="1"/>
  <c r="AC44" i="16" s="1"/>
  <c r="AB45" i="16" s="1"/>
  <c r="AX34" i="16"/>
  <c r="S34" i="16" s="1"/>
  <c r="AC34" i="16" s="1"/>
  <c r="AB35" i="16" s="1"/>
  <c r="AX80" i="41"/>
  <c r="S80" i="41" s="1"/>
  <c r="AC80" i="41" s="1"/>
  <c r="AB81" i="41" s="1"/>
  <c r="AX24" i="87"/>
  <c r="S24" i="87" s="1"/>
  <c r="AC24" i="87" s="1"/>
  <c r="AB25" i="87" s="1"/>
  <c r="AK25" i="87" s="1"/>
  <c r="AT25" i="87" s="1"/>
  <c r="AX79" i="99"/>
  <c r="S79" i="99" s="1"/>
  <c r="AC79" i="99" s="1"/>
  <c r="AB80" i="99" s="1"/>
  <c r="AX74" i="99"/>
  <c r="S74" i="99" s="1"/>
  <c r="AC74" i="99" s="1"/>
  <c r="AB75" i="99" s="1"/>
  <c r="AJ75" i="99" s="1"/>
  <c r="AX68" i="99"/>
  <c r="S68" i="99" s="1"/>
  <c r="AC68" i="99" s="1"/>
  <c r="AB69" i="99" s="1"/>
  <c r="AX63" i="99"/>
  <c r="S63" i="99" s="1"/>
  <c r="AC63" i="99" s="1"/>
  <c r="AB64" i="99" s="1"/>
  <c r="AX52" i="99"/>
  <c r="S52" i="99" s="1"/>
  <c r="AC52" i="99" s="1"/>
  <c r="AB53" i="99" s="1"/>
  <c r="AX43" i="99"/>
  <c r="S43" i="99" s="1"/>
  <c r="AC43" i="99" s="1"/>
  <c r="AB44" i="99" s="1"/>
  <c r="AX37" i="99"/>
  <c r="S37" i="99" s="1"/>
  <c r="AC37" i="99" s="1"/>
  <c r="AB38" i="99" s="1"/>
  <c r="AX26" i="99"/>
  <c r="S26" i="99" s="1"/>
  <c r="AC26" i="99" s="1"/>
  <c r="AB27" i="99" s="1"/>
  <c r="AX20" i="99"/>
  <c r="S20" i="99" s="1"/>
  <c r="AC20" i="99" s="1"/>
  <c r="AB21" i="99" s="1"/>
  <c r="AX14" i="99"/>
  <c r="S14" i="99" s="1"/>
  <c r="AC14" i="99" s="1"/>
  <c r="AB15" i="99" s="1"/>
  <c r="AX37" i="16"/>
  <c r="S37" i="16" s="1"/>
  <c r="AC37" i="16" s="1"/>
  <c r="AB38" i="16" s="1"/>
  <c r="AJ38" i="16" s="1"/>
  <c r="AX81" i="41"/>
  <c r="S81" i="41" s="1"/>
  <c r="AC81" i="41" s="1"/>
  <c r="AB82" i="41" s="1"/>
  <c r="AX73" i="41"/>
  <c r="S73" i="41" s="1"/>
  <c r="AC73" i="41" s="1"/>
  <c r="AB74" i="41" s="1"/>
  <c r="AX45" i="41"/>
  <c r="S45" i="41" s="1"/>
  <c r="AC45" i="41" s="1"/>
  <c r="AB46" i="41" s="1"/>
  <c r="AX23" i="11"/>
  <c r="S23" i="11" s="1"/>
  <c r="AC23" i="11" s="1"/>
  <c r="AB24" i="11" s="1"/>
  <c r="AX54" i="103"/>
  <c r="S54" i="103" s="1"/>
  <c r="AC54" i="103" s="1"/>
  <c r="AB55" i="103" s="1"/>
  <c r="AX16" i="103"/>
  <c r="S16" i="103" s="1"/>
  <c r="AC16" i="103" s="1"/>
  <c r="AB17" i="103" s="1"/>
  <c r="AX17" i="91"/>
  <c r="S17" i="91" s="1"/>
  <c r="AC17" i="91" s="1"/>
  <c r="AB18" i="91" s="1"/>
  <c r="AK18" i="91" s="1"/>
  <c r="AT18" i="91" s="1"/>
  <c r="AX21" i="49"/>
  <c r="S21" i="49" s="1"/>
  <c r="AC21" i="49" s="1"/>
  <c r="AB22" i="49" s="1"/>
  <c r="AX19" i="95"/>
  <c r="S19" i="95" s="1"/>
  <c r="AC19" i="95" s="1"/>
  <c r="AB20" i="95" s="1"/>
  <c r="AX87" i="83"/>
  <c r="S87" i="83" s="1"/>
  <c r="AC87" i="83" s="1"/>
  <c r="AB88" i="83" s="1"/>
  <c r="AX75" i="83"/>
  <c r="S75" i="83" s="1"/>
  <c r="AC75" i="83" s="1"/>
  <c r="AB76" i="83" s="1"/>
  <c r="AX66" i="83"/>
  <c r="S66" i="83" s="1"/>
  <c r="AC66" i="83" s="1"/>
  <c r="AB67" i="83" s="1"/>
  <c r="AX57" i="83"/>
  <c r="S57" i="83" s="1"/>
  <c r="AC57" i="83" s="1"/>
  <c r="AB58" i="83" s="1"/>
  <c r="AX48" i="83"/>
  <c r="S48" i="83" s="1"/>
  <c r="AC48" i="83" s="1"/>
  <c r="AB49" i="83" s="1"/>
  <c r="AX42" i="83"/>
  <c r="S42" i="83" s="1"/>
  <c r="AC42" i="83" s="1"/>
  <c r="AB43" i="83" s="1"/>
  <c r="AK43" i="83" s="1"/>
  <c r="AT43" i="83" s="1"/>
  <c r="AX32" i="83"/>
  <c r="S32" i="83" s="1"/>
  <c r="AC32" i="83" s="1"/>
  <c r="AB33" i="83" s="1"/>
  <c r="AX25" i="83"/>
  <c r="S25" i="83" s="1"/>
  <c r="AC25" i="83" s="1"/>
  <c r="AB26" i="83" s="1"/>
  <c r="AX13" i="83"/>
  <c r="S13" i="83" s="1"/>
  <c r="AC13" i="83" s="1"/>
  <c r="AB14" i="83" s="1"/>
  <c r="AX22" i="87"/>
  <c r="S22" i="87" s="1"/>
  <c r="AC22" i="87" s="1"/>
  <c r="AB23" i="87" s="1"/>
  <c r="AJ23" i="87" s="1"/>
  <c r="AX85" i="99"/>
  <c r="S85" i="99" s="1"/>
  <c r="AC85" i="99" s="1"/>
  <c r="AB86" i="99" s="1"/>
  <c r="AX73" i="99"/>
  <c r="S73" i="99" s="1"/>
  <c r="AC73" i="99" s="1"/>
  <c r="AB74" i="99" s="1"/>
  <c r="AX65" i="99"/>
  <c r="S65" i="99" s="1"/>
  <c r="AC65" i="99" s="1"/>
  <c r="AB66" i="99" s="1"/>
  <c r="AX57" i="99"/>
  <c r="S57" i="99" s="1"/>
  <c r="AC57" i="99" s="1"/>
  <c r="AB58" i="99" s="1"/>
  <c r="AJ58" i="99" s="1"/>
  <c r="AX49" i="99"/>
  <c r="S49" i="99" s="1"/>
  <c r="AC49" i="99" s="1"/>
  <c r="AB50" i="99" s="1"/>
  <c r="AX45" i="99"/>
  <c r="S45" i="99" s="1"/>
  <c r="AC45" i="99" s="1"/>
  <c r="AB46" i="99" s="1"/>
  <c r="AX34" i="99"/>
  <c r="S34" i="99" s="1"/>
  <c r="AC34" i="99" s="1"/>
  <c r="AB35" i="99" s="1"/>
  <c r="AX28" i="99"/>
  <c r="S28" i="99" s="1"/>
  <c r="AC28" i="99" s="1"/>
  <c r="AB29" i="99" s="1"/>
  <c r="AK29" i="99" s="1"/>
  <c r="AT29" i="99" s="1"/>
  <c r="AX18" i="99"/>
  <c r="S18" i="99" s="1"/>
  <c r="AC18" i="99" s="1"/>
  <c r="AB19" i="99" s="1"/>
  <c r="AX4" i="99"/>
  <c r="S4" i="99" s="1"/>
  <c r="AC4" i="99" s="1"/>
  <c r="AB5" i="99" s="1"/>
  <c r="AX33" i="16"/>
  <c r="S33" i="16" s="1"/>
  <c r="AC33" i="16" s="1"/>
  <c r="AB34" i="16" s="1"/>
  <c r="AX79" i="41"/>
  <c r="S79" i="41" s="1"/>
  <c r="AC79" i="41" s="1"/>
  <c r="AB80" i="41" s="1"/>
  <c r="AK80" i="41" s="1"/>
  <c r="AT80" i="41" s="1"/>
  <c r="AX70" i="41"/>
  <c r="S70" i="41" s="1"/>
  <c r="AC70" i="41" s="1"/>
  <c r="AB71" i="41" s="1"/>
  <c r="AX39" i="41"/>
  <c r="S39" i="41" s="1"/>
  <c r="AC39" i="41" s="1"/>
  <c r="AB40" i="41" s="1"/>
  <c r="AK40" i="41" s="1"/>
  <c r="AT40" i="41" s="1"/>
  <c r="AX20" i="11"/>
  <c r="S20" i="11" s="1"/>
  <c r="AC20" i="11" s="1"/>
  <c r="AB21" i="11" s="1"/>
  <c r="AX80" i="103"/>
  <c r="S80" i="103" s="1"/>
  <c r="AC80" i="103" s="1"/>
  <c r="AB81" i="103" s="1"/>
  <c r="AK81" i="103" s="1"/>
  <c r="AT81" i="103" s="1"/>
  <c r="AX52" i="103"/>
  <c r="S52" i="103" s="1"/>
  <c r="AC52" i="103" s="1"/>
  <c r="AB53" i="103" s="1"/>
  <c r="AX10" i="103"/>
  <c r="S10" i="103" s="1"/>
  <c r="AC10" i="103" s="1"/>
  <c r="AB11" i="103" s="1"/>
  <c r="AK11" i="103" s="1"/>
  <c r="AT11" i="103" s="1"/>
  <c r="AX20" i="91"/>
  <c r="S20" i="91" s="1"/>
  <c r="AC20" i="91" s="1"/>
  <c r="AB21" i="91" s="1"/>
  <c r="AX19" i="49"/>
  <c r="S19" i="49" s="1"/>
  <c r="AC19" i="49" s="1"/>
  <c r="AB20" i="49" s="1"/>
  <c r="AX18" i="95"/>
  <c r="S18" i="95" s="1"/>
  <c r="AC18" i="95" s="1"/>
  <c r="AB19" i="95" s="1"/>
  <c r="AX85" i="83"/>
  <c r="S85" i="83" s="1"/>
  <c r="AC85" i="83" s="1"/>
  <c r="AB86" i="83" s="1"/>
  <c r="AX73" i="83"/>
  <c r="S73" i="83" s="1"/>
  <c r="AC73" i="83" s="1"/>
  <c r="AB74" i="83" s="1"/>
  <c r="AX65" i="83"/>
  <c r="S65" i="83" s="1"/>
  <c r="AC65" i="83" s="1"/>
  <c r="AB66" i="83" s="1"/>
  <c r="AJ66" i="83" s="1"/>
  <c r="AX56" i="83"/>
  <c r="S56" i="83" s="1"/>
  <c r="AC56" i="83" s="1"/>
  <c r="AB57" i="83" s="1"/>
  <c r="AX51" i="83"/>
  <c r="S51" i="83" s="1"/>
  <c r="AC51" i="83" s="1"/>
  <c r="AB52" i="83" s="1"/>
  <c r="AX41" i="83"/>
  <c r="S41" i="83" s="1"/>
  <c r="AC41" i="83" s="1"/>
  <c r="AB42" i="83" s="1"/>
  <c r="AX33" i="83"/>
  <c r="S33" i="83" s="1"/>
  <c r="AC33" i="83" s="1"/>
  <c r="AB34" i="83" s="1"/>
  <c r="AK34" i="83" s="1"/>
  <c r="AT34" i="83" s="1"/>
  <c r="AX28" i="83"/>
  <c r="S28" i="83" s="1"/>
  <c r="AC28" i="83" s="1"/>
  <c r="AB29" i="83" s="1"/>
  <c r="AX12" i="83"/>
  <c r="S12" i="83" s="1"/>
  <c r="AC12" i="83" s="1"/>
  <c r="AB13" i="83" s="1"/>
  <c r="AX16" i="99"/>
  <c r="S16" i="99" s="1"/>
  <c r="AC16" i="99" s="1"/>
  <c r="AB17" i="99" s="1"/>
  <c r="AX7" i="99"/>
  <c r="S7" i="99" s="1"/>
  <c r="AC7" i="99" s="1"/>
  <c r="AB8" i="99" s="1"/>
  <c r="AX68" i="41"/>
  <c r="S68" i="41" s="1"/>
  <c r="AC68" i="41" s="1"/>
  <c r="AB69" i="41" s="1"/>
  <c r="AX31" i="41"/>
  <c r="S31" i="41" s="1"/>
  <c r="AC31" i="41" s="1"/>
  <c r="AB32" i="41" s="1"/>
  <c r="AK32" i="41" s="1"/>
  <c r="AT32" i="41" s="1"/>
  <c r="AX40" i="103"/>
  <c r="S40" i="103" s="1"/>
  <c r="AC40" i="103" s="1"/>
  <c r="AB41" i="103" s="1"/>
  <c r="AX19" i="87"/>
  <c r="S19" i="87" s="1"/>
  <c r="AC19" i="87" s="1"/>
  <c r="AB20" i="87" s="1"/>
  <c r="AK20" i="87" s="1"/>
  <c r="AT20" i="87" s="1"/>
  <c r="AX83" i="99"/>
  <c r="S83" i="99" s="1"/>
  <c r="AC83" i="99" s="1"/>
  <c r="AB84" i="99" s="1"/>
  <c r="AX71" i="99"/>
  <c r="S71" i="99" s="1"/>
  <c r="AC71" i="99" s="1"/>
  <c r="AB72" i="99" s="1"/>
  <c r="AJ72" i="99" s="1"/>
  <c r="AX62" i="99"/>
  <c r="S62" i="99" s="1"/>
  <c r="AC62" i="99" s="1"/>
  <c r="AB63" i="99" s="1"/>
  <c r="AX55" i="99"/>
  <c r="S55" i="99" s="1"/>
  <c r="AC55" i="99" s="1"/>
  <c r="AB56" i="99" s="1"/>
  <c r="AX48" i="99"/>
  <c r="S48" i="99" s="1"/>
  <c r="AC48" i="99" s="1"/>
  <c r="AB49" i="99" s="1"/>
  <c r="AX38" i="99"/>
  <c r="S38" i="99" s="1"/>
  <c r="AC38" i="99" s="1"/>
  <c r="AB39" i="99" s="1"/>
  <c r="AX33" i="99"/>
  <c r="S33" i="99" s="1"/>
  <c r="AC33" i="99" s="1"/>
  <c r="AB34" i="99" s="1"/>
  <c r="AX24" i="99"/>
  <c r="S24" i="99" s="1"/>
  <c r="AC24" i="99" s="1"/>
  <c r="AB25" i="99" s="1"/>
  <c r="AK25" i="99" s="1"/>
  <c r="AT25" i="99" s="1"/>
  <c r="AX15" i="99"/>
  <c r="S15" i="99" s="1"/>
  <c r="AC15" i="99" s="1"/>
  <c r="AB16" i="99" s="1"/>
  <c r="AX32" i="16"/>
  <c r="S32" i="16" s="1"/>
  <c r="AC32" i="16" s="1"/>
  <c r="AB33" i="16" s="1"/>
  <c r="AX84" i="41"/>
  <c r="S84" i="41" s="1"/>
  <c r="AC84" i="41" s="1"/>
  <c r="AB85" i="41" s="1"/>
  <c r="AX77" i="41"/>
  <c r="S77" i="41" s="1"/>
  <c r="AC77" i="41" s="1"/>
  <c r="AB78" i="41" s="1"/>
  <c r="AK78" i="41" s="1"/>
  <c r="AT78" i="41" s="1"/>
  <c r="AX71" i="41"/>
  <c r="S71" i="41" s="1"/>
  <c r="AC71" i="41" s="1"/>
  <c r="AB72" i="41" s="1"/>
  <c r="AX18" i="11"/>
  <c r="S18" i="11" s="1"/>
  <c r="AC18" i="11" s="1"/>
  <c r="AB19" i="11" s="1"/>
  <c r="AX67" i="103"/>
  <c r="S67" i="103" s="1"/>
  <c r="AC67" i="103" s="1"/>
  <c r="AB68" i="103" s="1"/>
  <c r="AX38" i="103"/>
  <c r="S38" i="103" s="1"/>
  <c r="AC38" i="103" s="1"/>
  <c r="AB39" i="103" s="1"/>
  <c r="AX69" i="55"/>
  <c r="S69" i="55" s="1"/>
  <c r="AC69" i="55" s="1"/>
  <c r="AB70" i="55" s="1"/>
  <c r="AX84" i="83"/>
  <c r="S84" i="83" s="1"/>
  <c r="AC84" i="83" s="1"/>
  <c r="AB85" i="83" s="1"/>
  <c r="AJ85" i="83" s="1"/>
  <c r="AX78" i="83"/>
  <c r="S78" i="83" s="1"/>
  <c r="AC78" i="83" s="1"/>
  <c r="AB79" i="83" s="1"/>
  <c r="AX72" i="83"/>
  <c r="S72" i="83" s="1"/>
  <c r="AC72" i="83" s="1"/>
  <c r="AB73" i="83" s="1"/>
  <c r="AX62" i="83"/>
  <c r="S62" i="83" s="1"/>
  <c r="AC62" i="83" s="1"/>
  <c r="AB63" i="83" s="1"/>
  <c r="AX54" i="83"/>
  <c r="S54" i="83" s="1"/>
  <c r="AC54" i="83" s="1"/>
  <c r="AB55" i="83" s="1"/>
  <c r="AJ55" i="83" s="1"/>
  <c r="AX44" i="83"/>
  <c r="S44" i="83" s="1"/>
  <c r="AC44" i="83" s="1"/>
  <c r="AB45" i="83" s="1"/>
  <c r="AX38" i="83"/>
  <c r="S38" i="83" s="1"/>
  <c r="AC38" i="83" s="1"/>
  <c r="AB39" i="83" s="1"/>
  <c r="AK39" i="83" s="1"/>
  <c r="AT39" i="83" s="1"/>
  <c r="AX30" i="83"/>
  <c r="S30" i="83" s="1"/>
  <c r="AC30" i="83" s="1"/>
  <c r="AB31" i="83" s="1"/>
  <c r="AX22" i="83"/>
  <c r="S22" i="83" s="1"/>
  <c r="AC22" i="83" s="1"/>
  <c r="AB23" i="83" s="1"/>
  <c r="AX14" i="87"/>
  <c r="S14" i="87" s="1"/>
  <c r="AC14" i="87" s="1"/>
  <c r="AB15" i="87" s="1"/>
  <c r="AX78" i="99"/>
  <c r="S78" i="99" s="1"/>
  <c r="AC78" i="99" s="1"/>
  <c r="AB79" i="99" s="1"/>
  <c r="AJ79" i="99" s="1"/>
  <c r="AX70" i="99"/>
  <c r="S70" i="99" s="1"/>
  <c r="AC70" i="99" s="1"/>
  <c r="AB71" i="99" s="1"/>
  <c r="AX59" i="99"/>
  <c r="S59" i="99" s="1"/>
  <c r="AC59" i="99" s="1"/>
  <c r="AB60" i="99" s="1"/>
  <c r="AX54" i="99"/>
  <c r="S54" i="99" s="1"/>
  <c r="AC54" i="99" s="1"/>
  <c r="AB55" i="99" s="1"/>
  <c r="AX46" i="99"/>
  <c r="S46" i="99" s="1"/>
  <c r="AC46" i="99" s="1"/>
  <c r="AB47" i="99" s="1"/>
  <c r="AJ47" i="99" s="1"/>
  <c r="AX39" i="99"/>
  <c r="S39" i="99" s="1"/>
  <c r="AC39" i="99" s="1"/>
  <c r="AB40" i="99" s="1"/>
  <c r="AX29" i="99"/>
  <c r="S29" i="99" s="1"/>
  <c r="AC29" i="99" s="1"/>
  <c r="AB30" i="99" s="1"/>
  <c r="AX21" i="99"/>
  <c r="S21" i="99" s="1"/>
  <c r="AC21" i="99" s="1"/>
  <c r="AB22" i="99" s="1"/>
  <c r="AX6" i="99"/>
  <c r="S6" i="99" s="1"/>
  <c r="AC6" i="99" s="1"/>
  <c r="AB7" i="99" s="1"/>
  <c r="AJ7" i="99" s="1"/>
  <c r="AX28" i="16"/>
  <c r="S28" i="16" s="1"/>
  <c r="AC28" i="16" s="1"/>
  <c r="AB29" i="16" s="1"/>
  <c r="AX86" i="41"/>
  <c r="S86" i="41" s="1"/>
  <c r="AC86" i="41" s="1"/>
  <c r="AB87" i="41" s="1"/>
  <c r="AK87" i="41" s="1"/>
  <c r="AT87" i="41" s="1"/>
  <c r="AX76" i="41"/>
  <c r="S76" i="41" s="1"/>
  <c r="AC76" i="41" s="1"/>
  <c r="AB77" i="41" s="1"/>
  <c r="AX65" i="41"/>
  <c r="S65" i="41" s="1"/>
  <c r="AC65" i="41" s="1"/>
  <c r="AB66" i="41" s="1"/>
  <c r="AX8" i="11"/>
  <c r="S8" i="11" s="1"/>
  <c r="AC8" i="11" s="1"/>
  <c r="AB9" i="11" s="1"/>
  <c r="AK9" i="11" s="1"/>
  <c r="AT9" i="11" s="1"/>
  <c r="AX63" i="103"/>
  <c r="S63" i="103" s="1"/>
  <c r="AC63" i="103" s="1"/>
  <c r="AB64" i="103" s="1"/>
  <c r="AX33" i="103"/>
  <c r="S33" i="103" s="1"/>
  <c r="AC33" i="103" s="1"/>
  <c r="AB34" i="103" s="1"/>
  <c r="AX50" i="55"/>
  <c r="S50" i="55" s="1"/>
  <c r="AC50" i="55" s="1"/>
  <c r="AB51" i="55" s="1"/>
  <c r="AX7" i="49"/>
  <c r="S7" i="49" s="1"/>
  <c r="AC7" i="49" s="1"/>
  <c r="AB8" i="49" s="1"/>
  <c r="AX3" i="95"/>
  <c r="S3" i="95" s="1"/>
  <c r="AC3" i="95" s="1"/>
  <c r="AJ3" i="95" s="1"/>
  <c r="AX81" i="83"/>
  <c r="S81" i="83" s="1"/>
  <c r="AC81" i="83" s="1"/>
  <c r="AB82" i="83" s="1"/>
  <c r="AX77" i="83"/>
  <c r="S77" i="83" s="1"/>
  <c r="AC77" i="83" s="1"/>
  <c r="AB78" i="83" s="1"/>
  <c r="AK78" i="83" s="1"/>
  <c r="AT78" i="83" s="1"/>
  <c r="AX68" i="83"/>
  <c r="S68" i="83" s="1"/>
  <c r="AC68" i="83" s="1"/>
  <c r="AB69" i="83" s="1"/>
  <c r="AX63" i="83"/>
  <c r="S63" i="83" s="1"/>
  <c r="AC63" i="83" s="1"/>
  <c r="AB64" i="83" s="1"/>
  <c r="AX53" i="83"/>
  <c r="S53" i="83" s="1"/>
  <c r="AC53" i="83" s="1"/>
  <c r="AB54" i="83" s="1"/>
  <c r="AX45" i="83"/>
  <c r="S45" i="83" s="1"/>
  <c r="AC45" i="83" s="1"/>
  <c r="AB46" i="83" s="1"/>
  <c r="AJ46" i="83" s="1"/>
  <c r="AX36" i="83"/>
  <c r="S36" i="83" s="1"/>
  <c r="AC36" i="83" s="1"/>
  <c r="AB37" i="83" s="1"/>
  <c r="AX29" i="83"/>
  <c r="S29" i="83" s="1"/>
  <c r="AC29" i="83" s="1"/>
  <c r="AB30" i="83" s="1"/>
  <c r="AK30" i="83" s="1"/>
  <c r="AT30" i="83" s="1"/>
  <c r="AX21" i="83"/>
  <c r="S21" i="83" s="1"/>
  <c r="AC21" i="83" s="1"/>
  <c r="AB22" i="83" s="1"/>
  <c r="AX81" i="99"/>
  <c r="S81" i="99" s="1"/>
  <c r="AC81" i="99" s="1"/>
  <c r="AB82" i="99" s="1"/>
  <c r="AK82" i="99" s="1"/>
  <c r="AT82" i="99" s="1"/>
  <c r="AX77" i="99"/>
  <c r="S77" i="99" s="1"/>
  <c r="AC77" i="99" s="1"/>
  <c r="AB78" i="99" s="1"/>
  <c r="AX69" i="99"/>
  <c r="S69" i="99" s="1"/>
  <c r="AC69" i="99" s="1"/>
  <c r="AB70" i="99" s="1"/>
  <c r="AX60" i="99"/>
  <c r="S60" i="99" s="1"/>
  <c r="AC60" i="99" s="1"/>
  <c r="AB61" i="99" s="1"/>
  <c r="AX50" i="99"/>
  <c r="S50" i="99" s="1"/>
  <c r="AC50" i="99" s="1"/>
  <c r="AB51" i="99" s="1"/>
  <c r="AX44" i="99"/>
  <c r="S44" i="99" s="1"/>
  <c r="AC44" i="99" s="1"/>
  <c r="AB45" i="99" s="1"/>
  <c r="AX36" i="99"/>
  <c r="S36" i="99" s="1"/>
  <c r="AC36" i="99" s="1"/>
  <c r="AB37" i="99" s="1"/>
  <c r="AJ37" i="99" s="1"/>
  <c r="AX27" i="99"/>
  <c r="S27" i="99" s="1"/>
  <c r="AC27" i="99" s="1"/>
  <c r="AB28" i="99" s="1"/>
  <c r="AX22" i="99"/>
  <c r="S22" i="99" s="1"/>
  <c r="AC22" i="99" s="1"/>
  <c r="AB23" i="99" s="1"/>
  <c r="AJ23" i="99" s="1"/>
  <c r="AX17" i="99"/>
  <c r="S17" i="99" s="1"/>
  <c r="AC17" i="99" s="1"/>
  <c r="AB18" i="99" s="1"/>
  <c r="AJ18" i="99" s="1"/>
  <c r="AX16" i="16"/>
  <c r="S16" i="16" s="1"/>
  <c r="AC16" i="16" s="1"/>
  <c r="AB17" i="16" s="1"/>
  <c r="AX83" i="41"/>
  <c r="S83" i="41" s="1"/>
  <c r="AC83" i="41" s="1"/>
  <c r="AB84" i="41" s="1"/>
  <c r="AX75" i="41"/>
  <c r="S75" i="41" s="1"/>
  <c r="AC75" i="41" s="1"/>
  <c r="AB76" i="41" s="1"/>
  <c r="AX59" i="41"/>
  <c r="S59" i="41" s="1"/>
  <c r="AC59" i="41" s="1"/>
  <c r="AB60" i="41" s="1"/>
  <c r="AX5" i="11"/>
  <c r="S5" i="11" s="1"/>
  <c r="AC5" i="11" s="1"/>
  <c r="AB6" i="11" s="1"/>
  <c r="AK6" i="11" s="1"/>
  <c r="AT6" i="11" s="1"/>
  <c r="AX61" i="103"/>
  <c r="S61" i="103" s="1"/>
  <c r="AC61" i="103" s="1"/>
  <c r="AB62" i="103" s="1"/>
  <c r="AX32" i="103"/>
  <c r="S32" i="103" s="1"/>
  <c r="AC32" i="103" s="1"/>
  <c r="AB33" i="103" s="1"/>
  <c r="AJ33" i="103" s="1"/>
  <c r="AX23" i="95"/>
  <c r="S23" i="95" s="1"/>
  <c r="AC23" i="95" s="1"/>
  <c r="AB24" i="95" s="1"/>
  <c r="AX79" i="83"/>
  <c r="S79" i="83" s="1"/>
  <c r="AC79" i="83" s="1"/>
  <c r="AB80" i="83" s="1"/>
  <c r="AX76" i="83"/>
  <c r="S76" i="83" s="1"/>
  <c r="AC76" i="83" s="1"/>
  <c r="AB77" i="83" s="1"/>
  <c r="AX69" i="83"/>
  <c r="S69" i="83" s="1"/>
  <c r="AC69" i="83" s="1"/>
  <c r="AB70" i="83" s="1"/>
  <c r="AJ70" i="83" s="1"/>
  <c r="AX59" i="83"/>
  <c r="S59" i="83" s="1"/>
  <c r="AC59" i="83" s="1"/>
  <c r="AB60" i="83" s="1"/>
  <c r="AX52" i="83"/>
  <c r="S52" i="83" s="1"/>
  <c r="AC52" i="83" s="1"/>
  <c r="AB53" i="83" s="1"/>
  <c r="AK53" i="83" s="1"/>
  <c r="AT53" i="83" s="1"/>
  <c r="AX43" i="83"/>
  <c r="S43" i="83" s="1"/>
  <c r="AC43" i="83" s="1"/>
  <c r="AB44" i="83" s="1"/>
  <c r="AX35" i="83"/>
  <c r="S35" i="83" s="1"/>
  <c r="AC35" i="83" s="1"/>
  <c r="AB36" i="83" s="1"/>
  <c r="AJ36" i="83" s="1"/>
  <c r="AX27" i="83"/>
  <c r="S27" i="83" s="1"/>
  <c r="AC27" i="83" s="1"/>
  <c r="AB28" i="83" s="1"/>
  <c r="AJ28" i="83" s="1"/>
  <c r="AX19" i="83"/>
  <c r="S19" i="83" s="1"/>
  <c r="AC19" i="83" s="1"/>
  <c r="AB20" i="83" s="1"/>
  <c r="AX25" i="87"/>
  <c r="S25" i="87" s="1"/>
  <c r="AC25" i="87" s="1"/>
  <c r="AB26" i="87" s="1"/>
  <c r="AX87" i="99"/>
  <c r="S87" i="99" s="1"/>
  <c r="AC87" i="99" s="1"/>
  <c r="AB88" i="99" s="1"/>
  <c r="AJ88" i="99" s="1"/>
  <c r="AX76" i="99"/>
  <c r="S76" i="99" s="1"/>
  <c r="AC76" i="99" s="1"/>
  <c r="AB77" i="99" s="1"/>
  <c r="AX67" i="99"/>
  <c r="S67" i="99" s="1"/>
  <c r="AC67" i="99" s="1"/>
  <c r="AB68" i="99" s="1"/>
  <c r="AX61" i="99"/>
  <c r="S61" i="99" s="1"/>
  <c r="AC61" i="99" s="1"/>
  <c r="AB62" i="99" s="1"/>
  <c r="AX51" i="99"/>
  <c r="S51" i="99" s="1"/>
  <c r="AC51" i="99" s="1"/>
  <c r="AB52" i="99" s="1"/>
  <c r="AK52" i="99" s="1"/>
  <c r="AT52" i="99" s="1"/>
  <c r="AX42" i="99"/>
  <c r="S42" i="99" s="1"/>
  <c r="AC42" i="99" s="1"/>
  <c r="AB43" i="99" s="1"/>
  <c r="AK43" i="99" s="1"/>
  <c r="AT43" i="99" s="1"/>
  <c r="AX35" i="99"/>
  <c r="S35" i="99" s="1"/>
  <c r="AC35" i="99" s="1"/>
  <c r="AB36" i="99" s="1"/>
  <c r="AX30" i="99"/>
  <c r="S30" i="99" s="1"/>
  <c r="AC30" i="99" s="1"/>
  <c r="AB31" i="99" s="1"/>
  <c r="AX19" i="99"/>
  <c r="S19" i="99" s="1"/>
  <c r="AC19" i="99" s="1"/>
  <c r="AB20" i="99" s="1"/>
  <c r="AJ20" i="99" s="1"/>
  <c r="AX13" i="99"/>
  <c r="S13" i="99" s="1"/>
  <c r="AC13" i="99" s="1"/>
  <c r="AB14" i="99" s="1"/>
  <c r="AX85" i="41"/>
  <c r="S85" i="41" s="1"/>
  <c r="AC85" i="41" s="1"/>
  <c r="AB86" i="41" s="1"/>
  <c r="AK86" i="41" s="1"/>
  <c r="AT86" i="41" s="1"/>
  <c r="AX74" i="41"/>
  <c r="S74" i="41" s="1"/>
  <c r="AC74" i="41" s="1"/>
  <c r="AB75" i="41" s="1"/>
  <c r="AX51" i="41"/>
  <c r="S51" i="41" s="1"/>
  <c r="AC51" i="41" s="1"/>
  <c r="AB52" i="41" s="1"/>
  <c r="AK52" i="41" s="1"/>
  <c r="AT52" i="41" s="1"/>
  <c r="AX57" i="103"/>
  <c r="S57" i="103" s="1"/>
  <c r="AC57" i="103" s="1"/>
  <c r="AB58" i="103" s="1"/>
  <c r="AX22" i="103"/>
  <c r="S22" i="103" s="1"/>
  <c r="AC22" i="103" s="1"/>
  <c r="AB23" i="103" s="1"/>
  <c r="AX18" i="91"/>
  <c r="S18" i="91" s="1"/>
  <c r="AC18" i="91" s="1"/>
  <c r="AB19" i="91" s="1"/>
  <c r="AX15" i="49"/>
  <c r="S15" i="49" s="1"/>
  <c r="AC15" i="49" s="1"/>
  <c r="AB16" i="49" s="1"/>
  <c r="AJ16" i="49" s="1"/>
  <c r="AX17" i="95"/>
  <c r="S17" i="95" s="1"/>
  <c r="AC17" i="95" s="1"/>
  <c r="AB18" i="95" s="1"/>
  <c r="AX83" i="83"/>
  <c r="S83" i="83" s="1"/>
  <c r="AC83" i="83" s="1"/>
  <c r="AB84" i="83" s="1"/>
  <c r="AJ84" i="83" s="1"/>
  <c r="AX74" i="83"/>
  <c r="S74" i="83" s="1"/>
  <c r="AC74" i="83" s="1"/>
  <c r="AB75" i="83" s="1"/>
  <c r="AX67" i="83"/>
  <c r="S67" i="83" s="1"/>
  <c r="AC67" i="83" s="1"/>
  <c r="AB68" i="83" s="1"/>
  <c r="AX60" i="83"/>
  <c r="S60" i="83" s="1"/>
  <c r="AC60" i="83" s="1"/>
  <c r="AB61" i="83" s="1"/>
  <c r="AX50" i="83"/>
  <c r="S50" i="83" s="1"/>
  <c r="AC50" i="83" s="1"/>
  <c r="AB51" i="83" s="1"/>
  <c r="AK51" i="83" s="1"/>
  <c r="AT51" i="83" s="1"/>
  <c r="AX47" i="83"/>
  <c r="S47" i="83" s="1"/>
  <c r="AC47" i="83" s="1"/>
  <c r="AB48" i="83" s="1"/>
  <c r="AX34" i="83"/>
  <c r="S34" i="83" s="1"/>
  <c r="AC34" i="83" s="1"/>
  <c r="AB35" i="83" s="1"/>
  <c r="AX26" i="83"/>
  <c r="S26" i="83" s="1"/>
  <c r="AC26" i="83" s="1"/>
  <c r="AB27" i="83" s="1"/>
  <c r="AX18" i="83"/>
  <c r="S18" i="83" s="1"/>
  <c r="AC18" i="83" s="1"/>
  <c r="AB19" i="83" s="1"/>
  <c r="AX10" i="99"/>
  <c r="S10" i="99" s="1"/>
  <c r="AC10" i="99" s="1"/>
  <c r="AB11" i="99" s="1"/>
  <c r="AX57" i="41"/>
  <c r="S57" i="41" s="1"/>
  <c r="AC57" i="41" s="1"/>
  <c r="AB58" i="41" s="1"/>
  <c r="AK58" i="41" s="1"/>
  <c r="AT58" i="41" s="1"/>
  <c r="AX28" i="41"/>
  <c r="S28" i="41" s="1"/>
  <c r="AC28" i="41" s="1"/>
  <c r="AB29" i="41" s="1"/>
  <c r="AX64" i="55"/>
  <c r="S64" i="55" s="1"/>
  <c r="AC64" i="55" s="1"/>
  <c r="AB65" i="55" s="1"/>
  <c r="AX31" i="55"/>
  <c r="S31" i="55" s="1"/>
  <c r="AC31" i="55" s="1"/>
  <c r="AB32" i="55" s="1"/>
  <c r="AX8" i="49"/>
  <c r="S8" i="49" s="1"/>
  <c r="AC8" i="49" s="1"/>
  <c r="AB9" i="49" s="1"/>
  <c r="AK9" i="49" s="1"/>
  <c r="AT9" i="49" s="1"/>
  <c r="AX11" i="83"/>
  <c r="S11" i="83" s="1"/>
  <c r="AC11" i="83" s="1"/>
  <c r="AB12" i="83" s="1"/>
  <c r="AX20" i="87"/>
  <c r="S20" i="87" s="1"/>
  <c r="AC20" i="87" s="1"/>
  <c r="AB21" i="87" s="1"/>
  <c r="AK21" i="87" s="1"/>
  <c r="AT21" i="87" s="1"/>
  <c r="AX12" i="99"/>
  <c r="S12" i="99" s="1"/>
  <c r="AC12" i="99" s="1"/>
  <c r="AB13" i="99" s="1"/>
  <c r="AX55" i="41"/>
  <c r="S55" i="41" s="1"/>
  <c r="AC55" i="41" s="1"/>
  <c r="AB56" i="41" s="1"/>
  <c r="AX24" i="41"/>
  <c r="S24" i="41" s="1"/>
  <c r="AC24" i="41" s="1"/>
  <c r="AB25" i="41" s="1"/>
  <c r="AX59" i="55"/>
  <c r="S59" i="55" s="1"/>
  <c r="AC59" i="55" s="1"/>
  <c r="AB60" i="55" s="1"/>
  <c r="AX28" i="55"/>
  <c r="S28" i="55" s="1"/>
  <c r="AC28" i="55" s="1"/>
  <c r="AB29" i="55" s="1"/>
  <c r="AX13" i="49"/>
  <c r="S13" i="49" s="1"/>
  <c r="AC13" i="49" s="1"/>
  <c r="AB14" i="49" s="1"/>
  <c r="AK14" i="49" s="1"/>
  <c r="AT14" i="49" s="1"/>
  <c r="AX21" i="87"/>
  <c r="S21" i="87" s="1"/>
  <c r="AC21" i="87" s="1"/>
  <c r="AB22" i="87" s="1"/>
  <c r="AX54" i="55"/>
  <c r="S54" i="55" s="1"/>
  <c r="AC54" i="55" s="1"/>
  <c r="AB55" i="55" s="1"/>
  <c r="AK55" i="55" s="1"/>
  <c r="AT55" i="55" s="1"/>
  <c r="AX20" i="55"/>
  <c r="S20" i="55" s="1"/>
  <c r="AC20" i="55" s="1"/>
  <c r="AB21" i="55" s="1"/>
  <c r="AX4" i="49"/>
  <c r="S4" i="49" s="1"/>
  <c r="AC4" i="49" s="1"/>
  <c r="AB5" i="49" s="1"/>
  <c r="AK5" i="49" s="1"/>
  <c r="AT5" i="49" s="1"/>
  <c r="AX26" i="87"/>
  <c r="S26" i="87" s="1"/>
  <c r="AC26" i="87" s="1"/>
  <c r="AB27" i="87" s="1"/>
  <c r="AJ27" i="87" s="1"/>
  <c r="AX17" i="87"/>
  <c r="S17" i="87" s="1"/>
  <c r="AC17" i="87" s="1"/>
  <c r="AB18" i="87" s="1"/>
  <c r="AX5" i="99"/>
  <c r="S5" i="99" s="1"/>
  <c r="AC5" i="99" s="1"/>
  <c r="AB6" i="99" s="1"/>
  <c r="AX66" i="41"/>
  <c r="S66" i="41" s="1"/>
  <c r="AC66" i="41" s="1"/>
  <c r="AB67" i="41" s="1"/>
  <c r="AK67" i="41" s="1"/>
  <c r="AT67" i="41" s="1"/>
  <c r="AX44" i="41"/>
  <c r="S44" i="41" s="1"/>
  <c r="AC44" i="41" s="1"/>
  <c r="AB45" i="41" s="1"/>
  <c r="AX78" i="55"/>
  <c r="S78" i="55" s="1"/>
  <c r="AC78" i="55" s="1"/>
  <c r="AB79" i="55" s="1"/>
  <c r="AK79" i="55" s="1"/>
  <c r="AT79" i="55" s="1"/>
  <c r="AX49" i="55"/>
  <c r="S49" i="55" s="1"/>
  <c r="AC49" i="55" s="1"/>
  <c r="AB50" i="55" s="1"/>
  <c r="AX18" i="49"/>
  <c r="S18" i="49" s="1"/>
  <c r="AC18" i="49" s="1"/>
  <c r="AB19" i="49" s="1"/>
  <c r="AJ19" i="49" s="1"/>
  <c r="AX16" i="95"/>
  <c r="S16" i="95" s="1"/>
  <c r="AC16" i="95" s="1"/>
  <c r="AB17" i="95" s="1"/>
  <c r="AJ17" i="95" s="1"/>
  <c r="AX20" i="83"/>
  <c r="S20" i="83" s="1"/>
  <c r="AC20" i="83" s="1"/>
  <c r="AB21" i="83" s="1"/>
  <c r="AX8" i="99"/>
  <c r="S8" i="99" s="1"/>
  <c r="AC8" i="99" s="1"/>
  <c r="AB9" i="99" s="1"/>
  <c r="AX75" i="55"/>
  <c r="S75" i="55" s="1"/>
  <c r="AC75" i="55" s="1"/>
  <c r="AB76" i="55" s="1"/>
  <c r="AX43" i="55"/>
  <c r="S43" i="55" s="1"/>
  <c r="AC43" i="55" s="1"/>
  <c r="AB44" i="55" s="1"/>
  <c r="AX11" i="49"/>
  <c r="S11" i="49" s="1"/>
  <c r="AC11" i="49" s="1"/>
  <c r="AB12" i="49" s="1"/>
  <c r="AJ12" i="49" s="1"/>
  <c r="AX15" i="95"/>
  <c r="S15" i="95" s="1"/>
  <c r="AC15" i="95" s="1"/>
  <c r="AB16" i="95" s="1"/>
  <c r="AX17" i="83"/>
  <c r="S17" i="83" s="1"/>
  <c r="AC17" i="83" s="1"/>
  <c r="AB18" i="83" s="1"/>
  <c r="AK18" i="83" s="1"/>
  <c r="AT18" i="83" s="1"/>
  <c r="AX10" i="87"/>
  <c r="S10" i="87" s="1"/>
  <c r="AC10" i="87" s="1"/>
  <c r="AB11" i="87" s="1"/>
  <c r="AX11" i="99"/>
  <c r="S11" i="99" s="1"/>
  <c r="AC11" i="99" s="1"/>
  <c r="AB12" i="99" s="1"/>
  <c r="AX61" i="41"/>
  <c r="S61" i="41" s="1"/>
  <c r="AC61" i="41" s="1"/>
  <c r="AB62" i="41" s="1"/>
  <c r="AX34" i="41"/>
  <c r="S34" i="41" s="1"/>
  <c r="AC34" i="41" s="1"/>
  <c r="AB35" i="41" s="1"/>
  <c r="AX24" i="103"/>
  <c r="S24" i="103" s="1"/>
  <c r="AC24" i="103" s="1"/>
  <c r="AB25" i="103" s="1"/>
  <c r="AX72" i="55"/>
  <c r="S72" i="55" s="1"/>
  <c r="AC72" i="55" s="1"/>
  <c r="AB73" i="55" s="1"/>
  <c r="AX41" i="55"/>
  <c r="S41" i="55" s="1"/>
  <c r="AC41" i="55" s="1"/>
  <c r="AB42" i="55" s="1"/>
  <c r="AK42" i="55" s="1"/>
  <c r="AT42" i="55" s="1"/>
  <c r="AX16" i="83"/>
  <c r="S16" i="83" s="1"/>
  <c r="AC16" i="83" s="1"/>
  <c r="AB17" i="83" s="1"/>
  <c r="AJ17" i="83" s="1"/>
  <c r="AX35" i="55"/>
  <c r="S35" i="55" s="1"/>
  <c r="AC35" i="55" s="1"/>
  <c r="AB36" i="55" s="1"/>
  <c r="AX4" i="87"/>
  <c r="S4" i="87" s="1"/>
  <c r="AC4" i="87" s="1"/>
  <c r="AB5" i="87" s="1"/>
  <c r="AX69" i="41"/>
  <c r="S69" i="41" s="1"/>
  <c r="AC69" i="41" s="1"/>
  <c r="AB70" i="41" s="1"/>
  <c r="AX58" i="41"/>
  <c r="S58" i="41" s="1"/>
  <c r="AC58" i="41" s="1"/>
  <c r="AB59" i="41" s="1"/>
  <c r="AK59" i="41" s="1"/>
  <c r="AT59" i="41" s="1"/>
  <c r="AX50" i="41"/>
  <c r="S50" i="41" s="1"/>
  <c r="AC50" i="41" s="1"/>
  <c r="AB51" i="41" s="1"/>
  <c r="AX42" i="41"/>
  <c r="S42" i="41" s="1"/>
  <c r="AC42" i="41" s="1"/>
  <c r="AB43" i="41" s="1"/>
  <c r="AK43" i="41" s="1"/>
  <c r="AT43" i="41" s="1"/>
  <c r="AX35" i="41"/>
  <c r="S35" i="41" s="1"/>
  <c r="AC35" i="41" s="1"/>
  <c r="AB36" i="41" s="1"/>
  <c r="AX25" i="41"/>
  <c r="S25" i="41" s="1"/>
  <c r="AC25" i="41" s="1"/>
  <c r="AB26" i="41" s="1"/>
  <c r="AK26" i="41" s="1"/>
  <c r="AT26" i="41" s="1"/>
  <c r="AX16" i="41"/>
  <c r="S16" i="41" s="1"/>
  <c r="AC16" i="41" s="1"/>
  <c r="AB17" i="41" s="1"/>
  <c r="AX15" i="11"/>
  <c r="S15" i="11" s="1"/>
  <c r="AC15" i="11" s="1"/>
  <c r="AB16" i="11" s="1"/>
  <c r="AK16" i="11" s="1"/>
  <c r="AT16" i="11" s="1"/>
  <c r="AX86" i="103"/>
  <c r="S86" i="103" s="1"/>
  <c r="AC86" i="103" s="1"/>
  <c r="AB87" i="103" s="1"/>
  <c r="AX71" i="103"/>
  <c r="S71" i="103" s="1"/>
  <c r="AC71" i="103" s="1"/>
  <c r="AB72" i="103" s="1"/>
  <c r="AJ72" i="103" s="1"/>
  <c r="AX65" i="103"/>
  <c r="S65" i="103" s="1"/>
  <c r="AC65" i="103" s="1"/>
  <c r="AB66" i="103" s="1"/>
  <c r="AX55" i="103"/>
  <c r="S55" i="103" s="1"/>
  <c r="AC55" i="103" s="1"/>
  <c r="AB56" i="103" s="1"/>
  <c r="AK56" i="103" s="1"/>
  <c r="AT56" i="103" s="1"/>
  <c r="AX47" i="103"/>
  <c r="S47" i="103" s="1"/>
  <c r="AC47" i="103" s="1"/>
  <c r="AB48" i="103" s="1"/>
  <c r="AX39" i="103"/>
  <c r="S39" i="103" s="1"/>
  <c r="AC39" i="103" s="1"/>
  <c r="AB40" i="103" s="1"/>
  <c r="AK40" i="103" s="1"/>
  <c r="AT40" i="103" s="1"/>
  <c r="AX31" i="103"/>
  <c r="S31" i="103" s="1"/>
  <c r="AC31" i="103" s="1"/>
  <c r="AB32" i="103" s="1"/>
  <c r="AK32" i="103" s="1"/>
  <c r="AT32" i="103" s="1"/>
  <c r="AX26" i="103"/>
  <c r="S26" i="103" s="1"/>
  <c r="AC26" i="103" s="1"/>
  <c r="AB27" i="103" s="1"/>
  <c r="AK27" i="103" s="1"/>
  <c r="AT27" i="103" s="1"/>
  <c r="AX18" i="103"/>
  <c r="S18" i="103" s="1"/>
  <c r="AC18" i="103" s="1"/>
  <c r="AB19" i="103" s="1"/>
  <c r="AX9" i="91"/>
  <c r="S9" i="91" s="1"/>
  <c r="AC9" i="91" s="1"/>
  <c r="AB10" i="91" s="1"/>
  <c r="AK10" i="91" s="1"/>
  <c r="AT10" i="91" s="1"/>
  <c r="AX76" i="55"/>
  <c r="S76" i="55" s="1"/>
  <c r="AC76" i="55" s="1"/>
  <c r="AB77" i="55" s="1"/>
  <c r="AX70" i="55"/>
  <c r="S70" i="55" s="1"/>
  <c r="AC70" i="55" s="1"/>
  <c r="AB71" i="55" s="1"/>
  <c r="AX61" i="55"/>
  <c r="S61" i="55" s="1"/>
  <c r="AC61" i="55" s="1"/>
  <c r="AB62" i="55" s="1"/>
  <c r="AX55" i="55"/>
  <c r="S55" i="55" s="1"/>
  <c r="AC55" i="55" s="1"/>
  <c r="AB56" i="55" s="1"/>
  <c r="AK56" i="55" s="1"/>
  <c r="AT56" i="55" s="1"/>
  <c r="AX47" i="55"/>
  <c r="S47" i="55" s="1"/>
  <c r="AC47" i="55" s="1"/>
  <c r="AB48" i="55" s="1"/>
  <c r="AX39" i="55"/>
  <c r="S39" i="55" s="1"/>
  <c r="AC39" i="55" s="1"/>
  <c r="AB40" i="55" s="1"/>
  <c r="AX29" i="55"/>
  <c r="S29" i="55" s="1"/>
  <c r="AC29" i="55" s="1"/>
  <c r="AB30" i="55" s="1"/>
  <c r="AX24" i="55"/>
  <c r="S24" i="55" s="1"/>
  <c r="AC24" i="55" s="1"/>
  <c r="AB25" i="55" s="1"/>
  <c r="AK25" i="55" s="1"/>
  <c r="AT25" i="55" s="1"/>
  <c r="AX5" i="55"/>
  <c r="S5" i="55" s="1"/>
  <c r="AC5" i="55" s="1"/>
  <c r="AB6" i="55" s="1"/>
  <c r="AX14" i="95"/>
  <c r="S14" i="95" s="1"/>
  <c r="AC14" i="95" s="1"/>
  <c r="AB15" i="95" s="1"/>
  <c r="AJ15" i="95" s="1"/>
  <c r="AX3" i="83"/>
  <c r="S3" i="83" s="1"/>
  <c r="AC3" i="83" s="1"/>
  <c r="AX7" i="87"/>
  <c r="S7" i="87" s="1"/>
  <c r="AC7" i="87" s="1"/>
  <c r="AB8" i="87" s="1"/>
  <c r="AK8" i="87" s="1"/>
  <c r="AT8" i="87" s="1"/>
  <c r="AX49" i="41"/>
  <c r="S49" i="41" s="1"/>
  <c r="AC49" i="41" s="1"/>
  <c r="AB50" i="41" s="1"/>
  <c r="AJ50" i="41" s="1"/>
  <c r="AX41" i="41"/>
  <c r="S41" i="41" s="1"/>
  <c r="AC41" i="41" s="1"/>
  <c r="AB42" i="41" s="1"/>
  <c r="AK42" i="41" s="1"/>
  <c r="AT42" i="41" s="1"/>
  <c r="AX33" i="41"/>
  <c r="S33" i="41" s="1"/>
  <c r="AC33" i="41" s="1"/>
  <c r="AB34" i="41" s="1"/>
  <c r="AX26" i="41"/>
  <c r="S26" i="41" s="1"/>
  <c r="AC26" i="41" s="1"/>
  <c r="AB27" i="41" s="1"/>
  <c r="AK27" i="41" s="1"/>
  <c r="AT27" i="41" s="1"/>
  <c r="AX14" i="41"/>
  <c r="S14" i="41" s="1"/>
  <c r="AC14" i="41" s="1"/>
  <c r="AB15" i="41" s="1"/>
  <c r="AX6" i="11"/>
  <c r="S6" i="11" s="1"/>
  <c r="AC6" i="11" s="1"/>
  <c r="AB7" i="11" s="1"/>
  <c r="AK7" i="11" s="1"/>
  <c r="AT7" i="11" s="1"/>
  <c r="AX78" i="103"/>
  <c r="S78" i="103" s="1"/>
  <c r="AC78" i="103" s="1"/>
  <c r="AB79" i="103" s="1"/>
  <c r="AX74" i="103"/>
  <c r="S74" i="103" s="1"/>
  <c r="AC74" i="103" s="1"/>
  <c r="AB75" i="103" s="1"/>
  <c r="AX64" i="103"/>
  <c r="S64" i="103" s="1"/>
  <c r="AC64" i="103" s="1"/>
  <c r="AB65" i="103" s="1"/>
  <c r="AX56" i="103"/>
  <c r="S56" i="103" s="1"/>
  <c r="AC56" i="103" s="1"/>
  <c r="AB57" i="103" s="1"/>
  <c r="AX46" i="103"/>
  <c r="S46" i="103" s="1"/>
  <c r="AC46" i="103" s="1"/>
  <c r="AB47" i="103" s="1"/>
  <c r="AX42" i="103"/>
  <c r="S42" i="103" s="1"/>
  <c r="AC42" i="103" s="1"/>
  <c r="AB43" i="103" s="1"/>
  <c r="AK43" i="103" s="1"/>
  <c r="AT43" i="103" s="1"/>
  <c r="AX29" i="103"/>
  <c r="S29" i="103" s="1"/>
  <c r="AC29" i="103" s="1"/>
  <c r="AB30" i="103" s="1"/>
  <c r="AX25" i="103"/>
  <c r="S25" i="103" s="1"/>
  <c r="AC25" i="103" s="1"/>
  <c r="AB26" i="103" s="1"/>
  <c r="AK26" i="103" s="1"/>
  <c r="AT26" i="103" s="1"/>
  <c r="AX17" i="103"/>
  <c r="S17" i="103" s="1"/>
  <c r="AC17" i="103" s="1"/>
  <c r="AB18" i="103" s="1"/>
  <c r="AX13" i="91"/>
  <c r="S13" i="91" s="1"/>
  <c r="AC13" i="91" s="1"/>
  <c r="AB14" i="91" s="1"/>
  <c r="AX82" i="55"/>
  <c r="S82" i="55" s="1"/>
  <c r="AC82" i="55" s="1"/>
  <c r="AB83" i="55" s="1"/>
  <c r="AX68" i="55"/>
  <c r="S68" i="55" s="1"/>
  <c r="AC68" i="55" s="1"/>
  <c r="AB69" i="55" s="1"/>
  <c r="AX62" i="55"/>
  <c r="S62" i="55" s="1"/>
  <c r="AC62" i="55" s="1"/>
  <c r="AB63" i="55" s="1"/>
  <c r="AX52" i="55"/>
  <c r="S52" i="55" s="1"/>
  <c r="AC52" i="55" s="1"/>
  <c r="AB53" i="55" s="1"/>
  <c r="AK53" i="55" s="1"/>
  <c r="AT53" i="55" s="1"/>
  <c r="AX45" i="55"/>
  <c r="S45" i="55" s="1"/>
  <c r="AC45" i="55" s="1"/>
  <c r="AB46" i="55" s="1"/>
  <c r="AX37" i="55"/>
  <c r="S37" i="55" s="1"/>
  <c r="AC37" i="55" s="1"/>
  <c r="AB38" i="55" s="1"/>
  <c r="AK38" i="55" s="1"/>
  <c r="AT38" i="55" s="1"/>
  <c r="AX30" i="55"/>
  <c r="S30" i="55" s="1"/>
  <c r="AC30" i="55" s="1"/>
  <c r="AB31" i="55" s="1"/>
  <c r="AX22" i="55"/>
  <c r="S22" i="55" s="1"/>
  <c r="AC22" i="55" s="1"/>
  <c r="AB23" i="55" s="1"/>
  <c r="AK23" i="55" s="1"/>
  <c r="AT23" i="55" s="1"/>
  <c r="AX4" i="55"/>
  <c r="S4" i="55" s="1"/>
  <c r="AC4" i="55" s="1"/>
  <c r="AB5" i="55" s="1"/>
  <c r="AK5" i="55" s="1"/>
  <c r="AT5" i="55" s="1"/>
  <c r="AX13" i="95"/>
  <c r="S13" i="95" s="1"/>
  <c r="AC13" i="95" s="1"/>
  <c r="AB14" i="95" s="1"/>
  <c r="AX14" i="83"/>
  <c r="S14" i="83" s="1"/>
  <c r="AC14" i="83" s="1"/>
  <c r="AB15" i="83" s="1"/>
  <c r="AX3" i="87"/>
  <c r="S3" i="87" s="1"/>
  <c r="AC3" i="87" s="1"/>
  <c r="AB4" i="87" s="1"/>
  <c r="AX31" i="16"/>
  <c r="S31" i="16" s="1"/>
  <c r="AC31" i="16" s="1"/>
  <c r="AB32" i="16" s="1"/>
  <c r="AX64" i="41"/>
  <c r="S64" i="41" s="1"/>
  <c r="AC64" i="41" s="1"/>
  <c r="AB65" i="41" s="1"/>
  <c r="AK65" i="41" s="1"/>
  <c r="AT65" i="41" s="1"/>
  <c r="AX56" i="41"/>
  <c r="S56" i="41" s="1"/>
  <c r="AC56" i="41" s="1"/>
  <c r="AB57" i="41" s="1"/>
  <c r="AX48" i="41"/>
  <c r="S48" i="41" s="1"/>
  <c r="AC48" i="41" s="1"/>
  <c r="AB49" i="41" s="1"/>
  <c r="AX40" i="41"/>
  <c r="S40" i="41" s="1"/>
  <c r="AC40" i="41" s="1"/>
  <c r="AB41" i="41" s="1"/>
  <c r="AX32" i="41"/>
  <c r="S32" i="41" s="1"/>
  <c r="AC32" i="41" s="1"/>
  <c r="AB33" i="41" s="1"/>
  <c r="AX22" i="41"/>
  <c r="S22" i="41" s="1"/>
  <c r="AC22" i="41" s="1"/>
  <c r="AB23" i="41" s="1"/>
  <c r="AX15" i="41"/>
  <c r="S15" i="41" s="1"/>
  <c r="AC15" i="41" s="1"/>
  <c r="AB16" i="41" s="1"/>
  <c r="AX79" i="103"/>
  <c r="S79" i="103" s="1"/>
  <c r="AC79" i="103" s="1"/>
  <c r="AB80" i="103" s="1"/>
  <c r="AX69" i="103"/>
  <c r="S69" i="103" s="1"/>
  <c r="AC69" i="103" s="1"/>
  <c r="AB70" i="103" s="1"/>
  <c r="AK70" i="103" s="1"/>
  <c r="AT70" i="103" s="1"/>
  <c r="AX59" i="103"/>
  <c r="S59" i="103" s="1"/>
  <c r="AC59" i="103" s="1"/>
  <c r="AB60" i="103" s="1"/>
  <c r="AX53" i="103"/>
  <c r="S53" i="103" s="1"/>
  <c r="AC53" i="103" s="1"/>
  <c r="AB54" i="103" s="1"/>
  <c r="AK54" i="103" s="1"/>
  <c r="AT54" i="103" s="1"/>
  <c r="AX45" i="103"/>
  <c r="S45" i="103" s="1"/>
  <c r="AC45" i="103" s="1"/>
  <c r="AB46" i="103" s="1"/>
  <c r="AX37" i="103"/>
  <c r="S37" i="103" s="1"/>
  <c r="AC37" i="103" s="1"/>
  <c r="AB38" i="103" s="1"/>
  <c r="AX30" i="103"/>
  <c r="S30" i="103" s="1"/>
  <c r="AC30" i="103" s="1"/>
  <c r="AB31" i="103" s="1"/>
  <c r="AX21" i="103"/>
  <c r="S21" i="103" s="1"/>
  <c r="AC21" i="103" s="1"/>
  <c r="AB22" i="103" s="1"/>
  <c r="AX6" i="103"/>
  <c r="S6" i="103" s="1"/>
  <c r="AC6" i="103" s="1"/>
  <c r="AB7" i="103" s="1"/>
  <c r="AX77" i="55"/>
  <c r="S77" i="55" s="1"/>
  <c r="AC77" i="55" s="1"/>
  <c r="AB78" i="55" s="1"/>
  <c r="AK78" i="55" s="1"/>
  <c r="AT78" i="55" s="1"/>
  <c r="AX66" i="55"/>
  <c r="S66" i="55" s="1"/>
  <c r="AC66" i="55" s="1"/>
  <c r="AB67" i="55" s="1"/>
  <c r="AX60" i="55"/>
  <c r="S60" i="55" s="1"/>
  <c r="AC60" i="55" s="1"/>
  <c r="AB61" i="55" s="1"/>
  <c r="AX53" i="55"/>
  <c r="S53" i="55" s="1"/>
  <c r="AC53" i="55" s="1"/>
  <c r="AB54" i="55" s="1"/>
  <c r="AK54" i="55" s="1"/>
  <c r="AT54" i="55" s="1"/>
  <c r="AX44" i="55"/>
  <c r="S44" i="55" s="1"/>
  <c r="AC44" i="55" s="1"/>
  <c r="AB45" i="55" s="1"/>
  <c r="AX36" i="55"/>
  <c r="S36" i="55" s="1"/>
  <c r="AC36" i="55" s="1"/>
  <c r="AB37" i="55" s="1"/>
  <c r="AX27" i="55"/>
  <c r="S27" i="55" s="1"/>
  <c r="AC27" i="55" s="1"/>
  <c r="AB28" i="55" s="1"/>
  <c r="AJ28" i="55" s="1"/>
  <c r="AX21" i="55"/>
  <c r="S21" i="55" s="1"/>
  <c r="AC21" i="55" s="1"/>
  <c r="AB22" i="55" s="1"/>
  <c r="AX6" i="55"/>
  <c r="S6" i="55" s="1"/>
  <c r="AC6" i="55" s="1"/>
  <c r="AB7" i="55" s="1"/>
  <c r="AK7" i="55" s="1"/>
  <c r="AT7" i="55" s="1"/>
  <c r="AX19" i="55"/>
  <c r="S19" i="55" s="1"/>
  <c r="AC19" i="55" s="1"/>
  <c r="AB20" i="55" s="1"/>
  <c r="AX15" i="87"/>
  <c r="S15" i="87" s="1"/>
  <c r="AC15" i="87" s="1"/>
  <c r="AB16" i="87" s="1"/>
  <c r="AK16" i="87" s="1"/>
  <c r="AT16" i="87" s="1"/>
  <c r="AX9" i="99"/>
  <c r="S9" i="99" s="1"/>
  <c r="AC9" i="99" s="1"/>
  <c r="AB10" i="99" s="1"/>
  <c r="AX27" i="16"/>
  <c r="S27" i="16" s="1"/>
  <c r="AC27" i="16" s="1"/>
  <c r="AB28" i="16" s="1"/>
  <c r="AJ28" i="16" s="1"/>
  <c r="AX63" i="41"/>
  <c r="S63" i="41" s="1"/>
  <c r="AC63" i="41" s="1"/>
  <c r="AB64" i="41" s="1"/>
  <c r="AX53" i="41"/>
  <c r="S53" i="41" s="1"/>
  <c r="AC53" i="41" s="1"/>
  <c r="AB54" i="41" s="1"/>
  <c r="AK54" i="41" s="1"/>
  <c r="AT54" i="41" s="1"/>
  <c r="AX46" i="41"/>
  <c r="S46" i="41" s="1"/>
  <c r="AC46" i="41" s="1"/>
  <c r="AB47" i="41" s="1"/>
  <c r="AX38" i="41"/>
  <c r="S38" i="41" s="1"/>
  <c r="AC38" i="41" s="1"/>
  <c r="AB39" i="41" s="1"/>
  <c r="AJ39" i="41" s="1"/>
  <c r="AX29" i="41"/>
  <c r="S29" i="41" s="1"/>
  <c r="AC29" i="41" s="1"/>
  <c r="AB30" i="41" s="1"/>
  <c r="AX19" i="41"/>
  <c r="S19" i="41" s="1"/>
  <c r="AC19" i="41" s="1"/>
  <c r="AB20" i="41" s="1"/>
  <c r="AX3" i="41"/>
  <c r="S3" i="41" s="1"/>
  <c r="AC3" i="41" s="1"/>
  <c r="AB4" i="41" s="1"/>
  <c r="AX77" i="103"/>
  <c r="S77" i="103" s="1"/>
  <c r="AC77" i="103" s="1"/>
  <c r="AB78" i="103" s="1"/>
  <c r="AX68" i="103"/>
  <c r="S68" i="103" s="1"/>
  <c r="AC68" i="103" s="1"/>
  <c r="AB69" i="103" s="1"/>
  <c r="AX62" i="103"/>
  <c r="S62" i="103" s="1"/>
  <c r="AC62" i="103" s="1"/>
  <c r="AB63" i="103" s="1"/>
  <c r="AK63" i="103" s="1"/>
  <c r="AT63" i="103" s="1"/>
  <c r="AX49" i="103"/>
  <c r="S49" i="103" s="1"/>
  <c r="AC49" i="103" s="1"/>
  <c r="AB50" i="103" s="1"/>
  <c r="AX44" i="103"/>
  <c r="S44" i="103" s="1"/>
  <c r="AC44" i="103" s="1"/>
  <c r="AB45" i="103" s="1"/>
  <c r="AK45" i="103" s="1"/>
  <c r="AT45" i="103" s="1"/>
  <c r="AX36" i="103"/>
  <c r="S36" i="103" s="1"/>
  <c r="AC36" i="103" s="1"/>
  <c r="AB37" i="103" s="1"/>
  <c r="AX28" i="103"/>
  <c r="S28" i="103" s="1"/>
  <c r="AC28" i="103" s="1"/>
  <c r="AB29" i="103" s="1"/>
  <c r="AJ29" i="103" s="1"/>
  <c r="AX20" i="103"/>
  <c r="S20" i="103" s="1"/>
  <c r="AC20" i="103" s="1"/>
  <c r="AB21" i="103" s="1"/>
  <c r="AK21" i="103" s="1"/>
  <c r="AT21" i="103" s="1"/>
  <c r="AX3" i="103"/>
  <c r="S3" i="103" s="1"/>
  <c r="AC3" i="103" s="1"/>
  <c r="AJ3" i="103" s="1"/>
  <c r="AX10" i="91"/>
  <c r="S10" i="91" s="1"/>
  <c r="AC10" i="91" s="1"/>
  <c r="AB11" i="91" s="1"/>
  <c r="AJ11" i="91" s="1"/>
  <c r="AX74" i="55"/>
  <c r="S74" i="55" s="1"/>
  <c r="AC74" i="55" s="1"/>
  <c r="AB75" i="55" s="1"/>
  <c r="AK75" i="55" s="1"/>
  <c r="AT75" i="55" s="1"/>
  <c r="AX65" i="55"/>
  <c r="S65" i="55" s="1"/>
  <c r="AC65" i="55" s="1"/>
  <c r="AB66" i="55" s="1"/>
  <c r="AX56" i="55"/>
  <c r="S56" i="55" s="1"/>
  <c r="AC56" i="55" s="1"/>
  <c r="AB57" i="55" s="1"/>
  <c r="AK57" i="55" s="1"/>
  <c r="AT57" i="55" s="1"/>
  <c r="AX51" i="55"/>
  <c r="S51" i="55" s="1"/>
  <c r="AC51" i="55" s="1"/>
  <c r="AB52" i="55" s="1"/>
  <c r="AX40" i="55"/>
  <c r="S40" i="55" s="1"/>
  <c r="AC40" i="55" s="1"/>
  <c r="AB41" i="55" s="1"/>
  <c r="AX34" i="55"/>
  <c r="S34" i="55" s="1"/>
  <c r="AC34" i="55" s="1"/>
  <c r="AB35" i="55" s="1"/>
  <c r="AK35" i="55" s="1"/>
  <c r="AT35" i="55" s="1"/>
  <c r="AX25" i="55"/>
  <c r="S25" i="55" s="1"/>
  <c r="AC25" i="55" s="1"/>
  <c r="AB26" i="55" s="1"/>
  <c r="AX18" i="55"/>
  <c r="S18" i="55" s="1"/>
  <c r="AC18" i="55" s="1"/>
  <c r="AB19" i="55" s="1"/>
  <c r="AX5" i="95"/>
  <c r="S5" i="95" s="1"/>
  <c r="AC5" i="95" s="1"/>
  <c r="AB6" i="95" s="1"/>
  <c r="AJ6" i="95" s="1"/>
  <c r="AX15" i="83"/>
  <c r="S15" i="83" s="1"/>
  <c r="AC15" i="83" s="1"/>
  <c r="AB16" i="83" s="1"/>
  <c r="AX26" i="16"/>
  <c r="S26" i="16" s="1"/>
  <c r="AC26" i="16" s="1"/>
  <c r="AB27" i="16" s="1"/>
  <c r="AX60" i="41"/>
  <c r="S60" i="41" s="1"/>
  <c r="AC60" i="41" s="1"/>
  <c r="AB61" i="41" s="1"/>
  <c r="AX54" i="41"/>
  <c r="S54" i="41" s="1"/>
  <c r="AC54" i="41" s="1"/>
  <c r="AB55" i="41" s="1"/>
  <c r="AJ55" i="41" s="1"/>
  <c r="AX47" i="41"/>
  <c r="S47" i="41" s="1"/>
  <c r="AC47" i="41" s="1"/>
  <c r="AB48" i="41" s="1"/>
  <c r="AX37" i="41"/>
  <c r="S37" i="41" s="1"/>
  <c r="AC37" i="41" s="1"/>
  <c r="AB38" i="41" s="1"/>
  <c r="AX27" i="41"/>
  <c r="S27" i="41" s="1"/>
  <c r="AC27" i="41" s="1"/>
  <c r="AB28" i="41" s="1"/>
  <c r="AX23" i="41"/>
  <c r="S23" i="41" s="1"/>
  <c r="AC23" i="41" s="1"/>
  <c r="AB24" i="41" s="1"/>
  <c r="AK24" i="41" s="1"/>
  <c r="AT24" i="41" s="1"/>
  <c r="AX10" i="41"/>
  <c r="S10" i="41" s="1"/>
  <c r="AC10" i="41" s="1"/>
  <c r="AB11" i="41" s="1"/>
  <c r="AX10" i="11"/>
  <c r="S10" i="11" s="1"/>
  <c r="AC10" i="11" s="1"/>
  <c r="AB11" i="11" s="1"/>
  <c r="AJ11" i="11" s="1"/>
  <c r="AX75" i="103"/>
  <c r="S75" i="103" s="1"/>
  <c r="AC75" i="103" s="1"/>
  <c r="AB76" i="103" s="1"/>
  <c r="AX66" i="103"/>
  <c r="S66" i="103" s="1"/>
  <c r="AC66" i="103" s="1"/>
  <c r="AB67" i="103" s="1"/>
  <c r="AJ67" i="103" s="1"/>
  <c r="AX60" i="103"/>
  <c r="S60" i="103" s="1"/>
  <c r="AC60" i="103" s="1"/>
  <c r="AB61" i="103" s="1"/>
  <c r="AX51" i="103"/>
  <c r="S51" i="103" s="1"/>
  <c r="AC51" i="103" s="1"/>
  <c r="AB52" i="103" s="1"/>
  <c r="AK52" i="103" s="1"/>
  <c r="AT52" i="103" s="1"/>
  <c r="AX43" i="103"/>
  <c r="S43" i="103" s="1"/>
  <c r="AC43" i="103" s="1"/>
  <c r="AB44" i="103" s="1"/>
  <c r="AX35" i="103"/>
  <c r="S35" i="103" s="1"/>
  <c r="AC35" i="103" s="1"/>
  <c r="AB36" i="103" s="1"/>
  <c r="AX27" i="103"/>
  <c r="S27" i="103" s="1"/>
  <c r="AC27" i="103" s="1"/>
  <c r="AB28" i="103" s="1"/>
  <c r="AX19" i="103"/>
  <c r="S19" i="103" s="1"/>
  <c r="AC19" i="103" s="1"/>
  <c r="AB20" i="103" s="1"/>
  <c r="AK20" i="103" s="1"/>
  <c r="AT20" i="103" s="1"/>
  <c r="AX15" i="103"/>
  <c r="S15" i="103" s="1"/>
  <c r="AC15" i="103" s="1"/>
  <c r="AB16" i="103" s="1"/>
  <c r="AX14" i="91"/>
  <c r="S14" i="91" s="1"/>
  <c r="AC14" i="91" s="1"/>
  <c r="AB15" i="91" s="1"/>
  <c r="AK15" i="91" s="1"/>
  <c r="AT15" i="91" s="1"/>
  <c r="AX79" i="55"/>
  <c r="S79" i="55" s="1"/>
  <c r="AC79" i="55" s="1"/>
  <c r="AB80" i="55" s="1"/>
  <c r="AK80" i="55" s="1"/>
  <c r="AT80" i="55" s="1"/>
  <c r="AX73" i="55"/>
  <c r="S73" i="55" s="1"/>
  <c r="AC73" i="55" s="1"/>
  <c r="AB74" i="55" s="1"/>
  <c r="AX67" i="55"/>
  <c r="S67" i="55" s="1"/>
  <c r="AC67" i="55" s="1"/>
  <c r="AB68" i="55" s="1"/>
  <c r="AX57" i="55"/>
  <c r="S57" i="55" s="1"/>
  <c r="AC57" i="55" s="1"/>
  <c r="AB58" i="55" s="1"/>
  <c r="AK58" i="55" s="1"/>
  <c r="AT58" i="55" s="1"/>
  <c r="AX48" i="55"/>
  <c r="S48" i="55" s="1"/>
  <c r="AC48" i="55" s="1"/>
  <c r="AB49" i="55" s="1"/>
  <c r="AX42" i="55"/>
  <c r="S42" i="55" s="1"/>
  <c r="AC42" i="55" s="1"/>
  <c r="AB43" i="55" s="1"/>
  <c r="AJ43" i="55" s="1"/>
  <c r="AX32" i="55"/>
  <c r="S32" i="55" s="1"/>
  <c r="AC32" i="55" s="1"/>
  <c r="AB33" i="55" s="1"/>
  <c r="AX26" i="55"/>
  <c r="S26" i="55" s="1"/>
  <c r="AC26" i="55" s="1"/>
  <c r="AB27" i="55" s="1"/>
  <c r="AX16" i="55"/>
  <c r="S16" i="55" s="1"/>
  <c r="AC16" i="55" s="1"/>
  <c r="AB17" i="55" s="1"/>
  <c r="AJ17" i="55" s="1"/>
  <c r="AX8" i="83"/>
  <c r="S8" i="83" s="1"/>
  <c r="AC8" i="83" s="1"/>
  <c r="AB9" i="83" s="1"/>
  <c r="AK9" i="83" s="1"/>
  <c r="AT9" i="83" s="1"/>
  <c r="AX16" i="87"/>
  <c r="S16" i="87" s="1"/>
  <c r="AC16" i="87" s="1"/>
  <c r="AB17" i="87" s="1"/>
  <c r="AJ17" i="87" s="1"/>
  <c r="AX29" i="16"/>
  <c r="S29" i="16" s="1"/>
  <c r="AC29" i="16" s="1"/>
  <c r="AB30" i="16" s="1"/>
  <c r="AJ30" i="16" s="1"/>
  <c r="AX67" i="41"/>
  <c r="S67" i="41" s="1"/>
  <c r="AC67" i="41" s="1"/>
  <c r="AB68" i="41" s="1"/>
  <c r="AJ68" i="41" s="1"/>
  <c r="AX62" i="41"/>
  <c r="S62" i="41" s="1"/>
  <c r="AC62" i="41" s="1"/>
  <c r="AB63" i="41" s="1"/>
  <c r="AX52" i="41"/>
  <c r="S52" i="41" s="1"/>
  <c r="AC52" i="41" s="1"/>
  <c r="AB53" i="41" s="1"/>
  <c r="AX43" i="41"/>
  <c r="S43" i="41" s="1"/>
  <c r="AC43" i="41" s="1"/>
  <c r="AB44" i="41" s="1"/>
  <c r="AJ44" i="41" s="1"/>
  <c r="AX36" i="41"/>
  <c r="S36" i="41" s="1"/>
  <c r="AC36" i="41" s="1"/>
  <c r="AB37" i="41" s="1"/>
  <c r="AK37" i="41" s="1"/>
  <c r="AT37" i="41" s="1"/>
  <c r="AX30" i="41"/>
  <c r="S30" i="41" s="1"/>
  <c r="AC30" i="41" s="1"/>
  <c r="AB31" i="41" s="1"/>
  <c r="AX21" i="41"/>
  <c r="S21" i="41" s="1"/>
  <c r="AC21" i="41" s="1"/>
  <c r="AB22" i="41" s="1"/>
  <c r="AJ22" i="41" s="1"/>
  <c r="AX17" i="11"/>
  <c r="S17" i="11" s="1"/>
  <c r="AC17" i="11" s="1"/>
  <c r="AB18" i="11" s="1"/>
  <c r="AX73" i="103"/>
  <c r="S73" i="103" s="1"/>
  <c r="AC73" i="103" s="1"/>
  <c r="AB74" i="103" s="1"/>
  <c r="AX70" i="103"/>
  <c r="S70" i="103" s="1"/>
  <c r="AC70" i="103" s="1"/>
  <c r="AB71" i="103" s="1"/>
  <c r="AX58" i="103"/>
  <c r="S58" i="103" s="1"/>
  <c r="AC58" i="103" s="1"/>
  <c r="AB59" i="103" s="1"/>
  <c r="AJ59" i="103" s="1"/>
  <c r="AX48" i="103"/>
  <c r="S48" i="103" s="1"/>
  <c r="AC48" i="103" s="1"/>
  <c r="AB49" i="103" s="1"/>
  <c r="AJ49" i="103" s="1"/>
  <c r="AX41" i="103"/>
  <c r="S41" i="103" s="1"/>
  <c r="AC41" i="103" s="1"/>
  <c r="AB42" i="103" s="1"/>
  <c r="AX34" i="103"/>
  <c r="S34" i="103" s="1"/>
  <c r="AC34" i="103" s="1"/>
  <c r="AB35" i="103" s="1"/>
  <c r="AK35" i="103" s="1"/>
  <c r="AT35" i="103" s="1"/>
  <c r="AX23" i="103"/>
  <c r="S23" i="103" s="1"/>
  <c r="AC23" i="103" s="1"/>
  <c r="AB24" i="103" s="1"/>
  <c r="AK24" i="103" s="1"/>
  <c r="AT24" i="103" s="1"/>
  <c r="AX12" i="103"/>
  <c r="S12" i="103" s="1"/>
  <c r="AC12" i="103" s="1"/>
  <c r="AB13" i="103" s="1"/>
  <c r="AK13" i="103" s="1"/>
  <c r="AT13" i="103" s="1"/>
  <c r="AX8" i="103"/>
  <c r="S8" i="103" s="1"/>
  <c r="AC8" i="103" s="1"/>
  <c r="AB9" i="103" s="1"/>
  <c r="AK9" i="103" s="1"/>
  <c r="AT9" i="103" s="1"/>
  <c r="AX80" i="55"/>
  <c r="S80" i="55" s="1"/>
  <c r="AC80" i="55" s="1"/>
  <c r="AB81" i="55" s="1"/>
  <c r="AK81" i="55" s="1"/>
  <c r="AT81" i="55" s="1"/>
  <c r="AX71" i="55"/>
  <c r="S71" i="55" s="1"/>
  <c r="AC71" i="55" s="1"/>
  <c r="AB72" i="55" s="1"/>
  <c r="AX63" i="55"/>
  <c r="S63" i="55" s="1"/>
  <c r="AC63" i="55" s="1"/>
  <c r="AB64" i="55" s="1"/>
  <c r="AJ64" i="55" s="1"/>
  <c r="AX58" i="55"/>
  <c r="S58" i="55" s="1"/>
  <c r="AC58" i="55" s="1"/>
  <c r="AB59" i="55" s="1"/>
  <c r="AX46" i="55"/>
  <c r="S46" i="55" s="1"/>
  <c r="AC46" i="55" s="1"/>
  <c r="AB47" i="55" s="1"/>
  <c r="AX38" i="55"/>
  <c r="S38" i="55" s="1"/>
  <c r="AC38" i="55" s="1"/>
  <c r="AB39" i="55" s="1"/>
  <c r="AX33" i="55"/>
  <c r="S33" i="55" s="1"/>
  <c r="AC33" i="55" s="1"/>
  <c r="AB34" i="55" s="1"/>
  <c r="AX23" i="55"/>
  <c r="S23" i="55" s="1"/>
  <c r="AC23" i="55" s="1"/>
  <c r="AB24" i="55" s="1"/>
  <c r="AX7" i="83"/>
  <c r="S7" i="83" s="1"/>
  <c r="AC7" i="83" s="1"/>
  <c r="AB8" i="83" s="1"/>
  <c r="AK8" i="83" s="1"/>
  <c r="AT8" i="83" s="1"/>
  <c r="AX20" i="41"/>
  <c r="S20" i="41" s="1"/>
  <c r="AC20" i="41" s="1"/>
  <c r="AB21" i="41" s="1"/>
  <c r="AJ89" i="99"/>
  <c r="AK89" i="99"/>
  <c r="AT89" i="99" s="1"/>
  <c r="AK7" i="83"/>
  <c r="AT7" i="83" s="1"/>
  <c r="AK12" i="11"/>
  <c r="AT12" i="11" s="1"/>
  <c r="AJ13" i="49"/>
  <c r="AK13" i="49"/>
  <c r="AT13" i="49" s="1"/>
  <c r="AJ6" i="91"/>
  <c r="AK6" i="91"/>
  <c r="AT6" i="91" s="1"/>
  <c r="AK84" i="87"/>
  <c r="AT84" i="87" s="1"/>
  <c r="AJ68" i="87"/>
  <c r="AK68" i="87"/>
  <c r="AT68" i="87" s="1"/>
  <c r="AJ63" i="87"/>
  <c r="AK63" i="87"/>
  <c r="AT63" i="87" s="1"/>
  <c r="AK55" i="87"/>
  <c r="AT55" i="87" s="1"/>
  <c r="AJ47" i="87"/>
  <c r="AK47" i="87"/>
  <c r="AT47" i="87" s="1"/>
  <c r="AJ29" i="87"/>
  <c r="AK29" i="87"/>
  <c r="AT29" i="87" s="1"/>
  <c r="AX11" i="87"/>
  <c r="S11" i="87" s="1"/>
  <c r="AC11" i="87" s="1"/>
  <c r="AB12" i="87" s="1"/>
  <c r="AK71" i="99"/>
  <c r="AT71" i="99" s="1"/>
  <c r="AK55" i="99"/>
  <c r="AT55" i="99" s="1"/>
  <c r="AK40" i="99"/>
  <c r="AT40" i="99" s="1"/>
  <c r="AK22" i="99"/>
  <c r="AT22" i="99" s="1"/>
  <c r="AJ77" i="16"/>
  <c r="AK77" i="16"/>
  <c r="AT77" i="16" s="1"/>
  <c r="AK70" i="16"/>
  <c r="AT70" i="16" s="1"/>
  <c r="AJ62" i="16"/>
  <c r="AK62" i="16"/>
  <c r="AT62" i="16" s="1"/>
  <c r="AJ45" i="16"/>
  <c r="AK45" i="16"/>
  <c r="AT45" i="16" s="1"/>
  <c r="AX21" i="16"/>
  <c r="S21" i="16" s="1"/>
  <c r="AC21" i="16" s="1"/>
  <c r="AB22" i="16" s="1"/>
  <c r="AX8" i="16"/>
  <c r="S8" i="16" s="1"/>
  <c r="AC8" i="16" s="1"/>
  <c r="AB9" i="16" s="1"/>
  <c r="AX11" i="16"/>
  <c r="S11" i="16" s="1"/>
  <c r="AC11" i="16" s="1"/>
  <c r="AB12" i="16" s="1"/>
  <c r="AJ89" i="103"/>
  <c r="AK89" i="103"/>
  <c r="AT89" i="103" s="1"/>
  <c r="AK77" i="41"/>
  <c r="AT77" i="41" s="1"/>
  <c r="AK68" i="41"/>
  <c r="AT68" i="41" s="1"/>
  <c r="AK53" i="41"/>
  <c r="AT53" i="41" s="1"/>
  <c r="AX11" i="41"/>
  <c r="S11" i="41" s="1"/>
  <c r="AC11" i="41" s="1"/>
  <c r="AB12" i="41" s="1"/>
  <c r="AX9" i="41"/>
  <c r="S9" i="41" s="1"/>
  <c r="AC9" i="41" s="1"/>
  <c r="AB10" i="41" s="1"/>
  <c r="AJ79" i="11"/>
  <c r="AK79" i="11"/>
  <c r="AT79" i="11" s="1"/>
  <c r="AJ63" i="11"/>
  <c r="AK63" i="11"/>
  <c r="AT63" i="11" s="1"/>
  <c r="AJ53" i="11"/>
  <c r="AJ47" i="11"/>
  <c r="AK47" i="11"/>
  <c r="AT47" i="11" s="1"/>
  <c r="AK36" i="11"/>
  <c r="AT36" i="11" s="1"/>
  <c r="AJ24" i="11"/>
  <c r="AK24" i="11"/>
  <c r="AT24" i="11" s="1"/>
  <c r="AX3" i="11"/>
  <c r="S3" i="11" s="1"/>
  <c r="AC3" i="11" s="1"/>
  <c r="AK74" i="103"/>
  <c r="AT74" i="103" s="1"/>
  <c r="AK83" i="103"/>
  <c r="AT83" i="103" s="1"/>
  <c r="AJ80" i="91"/>
  <c r="AK80" i="91"/>
  <c r="AT80" i="91" s="1"/>
  <c r="AK61" i="91"/>
  <c r="AT61" i="91" s="1"/>
  <c r="AK46" i="91"/>
  <c r="AT46" i="91" s="1"/>
  <c r="AK31" i="91"/>
  <c r="AT31" i="91" s="1"/>
  <c r="AJ20" i="91"/>
  <c r="AK20" i="91"/>
  <c r="AT20" i="91" s="1"/>
  <c r="AK7" i="91"/>
  <c r="AT7" i="91" s="1"/>
  <c r="AX7" i="91"/>
  <c r="S7" i="91" s="1"/>
  <c r="AC7" i="91" s="1"/>
  <c r="AB8" i="91" s="1"/>
  <c r="AK50" i="55"/>
  <c r="AT50" i="55" s="1"/>
  <c r="AK32" i="55"/>
  <c r="AT32" i="55" s="1"/>
  <c r="AK21" i="55"/>
  <c r="AT21" i="55" s="1"/>
  <c r="AX85" i="55"/>
  <c r="S85" i="55" s="1"/>
  <c r="AC85" i="55" s="1"/>
  <c r="AB86" i="55" s="1"/>
  <c r="AX88" i="55"/>
  <c r="S88" i="55" s="1"/>
  <c r="AC88" i="55" s="1"/>
  <c r="AB89" i="55" s="1"/>
  <c r="AX87" i="55"/>
  <c r="S87" i="55" s="1"/>
  <c r="AC87" i="55" s="1"/>
  <c r="AB88" i="55" s="1"/>
  <c r="AX84" i="55"/>
  <c r="S84" i="55" s="1"/>
  <c r="AC84" i="55" s="1"/>
  <c r="AB85" i="55" s="1"/>
  <c r="AX10" i="55"/>
  <c r="S10" i="55" s="1"/>
  <c r="AC10" i="55" s="1"/>
  <c r="AB11" i="55" s="1"/>
  <c r="K91" i="10"/>
  <c r="AR90" i="10"/>
  <c r="AN90" i="10"/>
  <c r="AP90" i="10"/>
  <c r="AO90" i="10"/>
  <c r="AQ90" i="10"/>
  <c r="AK71" i="49"/>
  <c r="AT71" i="49" s="1"/>
  <c r="AJ65" i="49"/>
  <c r="AK65" i="49"/>
  <c r="AT65" i="49" s="1"/>
  <c r="AJ57" i="49"/>
  <c r="AK57" i="49"/>
  <c r="AT57" i="49" s="1"/>
  <c r="AK43" i="49"/>
  <c r="AT43" i="49" s="1"/>
  <c r="AJ25" i="49"/>
  <c r="AK25" i="49"/>
  <c r="AT25" i="49" s="1"/>
  <c r="AK11" i="49"/>
  <c r="AT11" i="49" s="1"/>
  <c r="AX6" i="49"/>
  <c r="S6" i="49" s="1"/>
  <c r="AC6" i="49" s="1"/>
  <c r="AB7" i="49" s="1"/>
  <c r="AJ73" i="95"/>
  <c r="AK73" i="95"/>
  <c r="AT73" i="95" s="1"/>
  <c r="AK59" i="95"/>
  <c r="AT59" i="95" s="1"/>
  <c r="AJ42" i="95"/>
  <c r="AK42" i="95"/>
  <c r="AT42" i="95" s="1"/>
  <c r="AK26" i="95"/>
  <c r="AT26" i="95" s="1"/>
  <c r="AK19" i="95"/>
  <c r="AT19" i="95" s="1"/>
  <c r="AX84" i="95"/>
  <c r="S84" i="95" s="1"/>
  <c r="AC84" i="95" s="1"/>
  <c r="AB85" i="95" s="1"/>
  <c r="AX86" i="95"/>
  <c r="S86" i="95" s="1"/>
  <c r="AC86" i="95" s="1"/>
  <c r="AB87" i="95" s="1"/>
  <c r="AX88" i="95"/>
  <c r="S88" i="95" s="1"/>
  <c r="AC88" i="95" s="1"/>
  <c r="AB89" i="95" s="1"/>
  <c r="AK77" i="83"/>
  <c r="AT77" i="83" s="1"/>
  <c r="AJ60" i="83"/>
  <c r="AK60" i="83"/>
  <c r="AT60" i="83" s="1"/>
  <c r="AJ44" i="83"/>
  <c r="AK44" i="83"/>
  <c r="AT44" i="83" s="1"/>
  <c r="AK69" i="87"/>
  <c r="AT69" i="87" s="1"/>
  <c r="AK60" i="87"/>
  <c r="AT60" i="87" s="1"/>
  <c r="AK53" i="87"/>
  <c r="AT53" i="87" s="1"/>
  <c r="AK45" i="87"/>
  <c r="AT45" i="87" s="1"/>
  <c r="AJ36" i="87"/>
  <c r="AK36" i="87"/>
  <c r="AT36" i="87" s="1"/>
  <c r="AJ28" i="87"/>
  <c r="AK28" i="87"/>
  <c r="AT28" i="87" s="1"/>
  <c r="AK22" i="87"/>
  <c r="AT22" i="87" s="1"/>
  <c r="AX13" i="87"/>
  <c r="S13" i="87" s="1"/>
  <c r="AC13" i="87" s="1"/>
  <c r="AB14" i="87" s="1"/>
  <c r="K91" i="18"/>
  <c r="AO90" i="18"/>
  <c r="AR90" i="18"/>
  <c r="AQ90" i="18"/>
  <c r="AP90" i="18"/>
  <c r="AN90" i="18"/>
  <c r="AK78" i="99"/>
  <c r="AT78" i="99" s="1"/>
  <c r="AJ61" i="99"/>
  <c r="AK61" i="99"/>
  <c r="AT61" i="99" s="1"/>
  <c r="AK45" i="99"/>
  <c r="AT45" i="99" s="1"/>
  <c r="AK28" i="99"/>
  <c r="AT28" i="99" s="1"/>
  <c r="AK8" i="99"/>
  <c r="AT8" i="99" s="1"/>
  <c r="AJ78" i="16"/>
  <c r="AK78" i="16"/>
  <c r="AT78" i="16" s="1"/>
  <c r="AJ66" i="16"/>
  <c r="AK66" i="16"/>
  <c r="AT66" i="16" s="1"/>
  <c r="AK60" i="16"/>
  <c r="AT60" i="16" s="1"/>
  <c r="AJ54" i="16"/>
  <c r="AK54" i="16"/>
  <c r="AT54" i="16" s="1"/>
  <c r="AK43" i="16"/>
  <c r="AT43" i="16" s="1"/>
  <c r="AX17" i="16"/>
  <c r="S17" i="16" s="1"/>
  <c r="AC17" i="16" s="1"/>
  <c r="AB18" i="16" s="1"/>
  <c r="AX3" i="16"/>
  <c r="S3" i="16" s="1"/>
  <c r="AC3" i="16" s="1"/>
  <c r="AX14" i="16"/>
  <c r="S14" i="16" s="1"/>
  <c r="AC14" i="16" s="1"/>
  <c r="AB15" i="16" s="1"/>
  <c r="AP89" i="42"/>
  <c r="AO89" i="42"/>
  <c r="AQ89" i="42"/>
  <c r="K90" i="42"/>
  <c r="AN89" i="42"/>
  <c r="AR89" i="42"/>
  <c r="AJ84" i="41"/>
  <c r="AK84" i="41"/>
  <c r="AT84" i="41" s="1"/>
  <c r="AK60" i="41"/>
  <c r="AT60" i="41" s="1"/>
  <c r="AJ45" i="41"/>
  <c r="AK45" i="41"/>
  <c r="AT45" i="41" s="1"/>
  <c r="AK29" i="41"/>
  <c r="AT29" i="41" s="1"/>
  <c r="AX6" i="41"/>
  <c r="S6" i="41" s="1"/>
  <c r="AC6" i="41" s="1"/>
  <c r="AB7" i="41" s="1"/>
  <c r="AK84" i="55"/>
  <c r="AT84" i="55" s="1"/>
  <c r="AJ78" i="11"/>
  <c r="AK78" i="11"/>
  <c r="AT78" i="11" s="1"/>
  <c r="AK70" i="11"/>
  <c r="AT70" i="11" s="1"/>
  <c r="AJ62" i="11"/>
  <c r="AK62" i="11"/>
  <c r="AT62" i="11" s="1"/>
  <c r="AJ44" i="11"/>
  <c r="AK44" i="11"/>
  <c r="AT44" i="11" s="1"/>
  <c r="AJ30" i="11"/>
  <c r="AK30" i="11"/>
  <c r="AT30" i="11" s="1"/>
  <c r="AK21" i="11"/>
  <c r="AT21" i="11" s="1"/>
  <c r="AX14" i="11"/>
  <c r="S14" i="11" s="1"/>
  <c r="AC14" i="11" s="1"/>
  <c r="AB15" i="11" s="1"/>
  <c r="AJ73" i="103"/>
  <c r="AK73" i="103"/>
  <c r="AT73" i="103" s="1"/>
  <c r="AK64" i="103"/>
  <c r="AT64" i="103" s="1"/>
  <c r="AJ58" i="103"/>
  <c r="AK58" i="103"/>
  <c r="AT58" i="103" s="1"/>
  <c r="AK53" i="103"/>
  <c r="AT53" i="103" s="1"/>
  <c r="AK41" i="103"/>
  <c r="AT41" i="103" s="1"/>
  <c r="AK34" i="103"/>
  <c r="AT34" i="103" s="1"/>
  <c r="AK25" i="103"/>
  <c r="AT25" i="103" s="1"/>
  <c r="AJ17" i="103"/>
  <c r="AK17" i="103"/>
  <c r="AT17" i="103" s="1"/>
  <c r="AX13" i="103"/>
  <c r="S13" i="103" s="1"/>
  <c r="AC13" i="103" s="1"/>
  <c r="AB14" i="103" s="1"/>
  <c r="AK87" i="55"/>
  <c r="AT87" i="55" s="1"/>
  <c r="AJ52" i="91"/>
  <c r="AK52" i="91"/>
  <c r="AT52" i="91" s="1"/>
  <c r="AJ45" i="91"/>
  <c r="AK45" i="91"/>
  <c r="AT45" i="91" s="1"/>
  <c r="AJ37" i="91"/>
  <c r="AK37" i="91"/>
  <c r="AT37" i="91" s="1"/>
  <c r="AJ29" i="91"/>
  <c r="AK29" i="91"/>
  <c r="AT29" i="91" s="1"/>
  <c r="AK22" i="91"/>
  <c r="AT22" i="91" s="1"/>
  <c r="AK12" i="91"/>
  <c r="AT12" i="91" s="1"/>
  <c r="AX8" i="91"/>
  <c r="S8" i="91" s="1"/>
  <c r="AC8" i="91" s="1"/>
  <c r="AB9" i="91" s="1"/>
  <c r="AX88" i="87"/>
  <c r="S88" i="87" s="1"/>
  <c r="AC88" i="87" s="1"/>
  <c r="AB89" i="87" s="1"/>
  <c r="AK77" i="55"/>
  <c r="AT77" i="55" s="1"/>
  <c r="AJ62" i="55"/>
  <c r="AK62" i="55"/>
  <c r="AT62" i="55" s="1"/>
  <c r="AK48" i="55"/>
  <c r="AT48" i="55" s="1"/>
  <c r="AK30" i="55"/>
  <c r="AT30" i="55" s="1"/>
  <c r="AX15" i="55"/>
  <c r="S15" i="55" s="1"/>
  <c r="AC15" i="55" s="1"/>
  <c r="AB16" i="55" s="1"/>
  <c r="AX13" i="55"/>
  <c r="S13" i="55" s="1"/>
  <c r="AC13" i="55" s="1"/>
  <c r="AB14" i="55" s="1"/>
  <c r="AJ79" i="49"/>
  <c r="AK79" i="49"/>
  <c r="AT79" i="49" s="1"/>
  <c r="AJ73" i="49"/>
  <c r="AK73" i="49"/>
  <c r="AT73" i="49" s="1"/>
  <c r="AK47" i="49"/>
  <c r="AT47" i="49" s="1"/>
  <c r="AK40" i="49"/>
  <c r="AT40" i="49" s="1"/>
  <c r="AJ32" i="49"/>
  <c r="AK32" i="49"/>
  <c r="AT32" i="49" s="1"/>
  <c r="AJ24" i="49"/>
  <c r="AK24" i="49"/>
  <c r="AT24" i="49" s="1"/>
  <c r="AX14" i="49"/>
  <c r="S14" i="49" s="1"/>
  <c r="AC14" i="49" s="1"/>
  <c r="AB15" i="49" s="1"/>
  <c r="AX84" i="16"/>
  <c r="S84" i="16" s="1"/>
  <c r="AC84" i="16" s="1"/>
  <c r="AB85" i="16" s="1"/>
  <c r="AK80" i="95"/>
  <c r="AT80" i="95" s="1"/>
  <c r="AK74" i="95"/>
  <c r="AT74" i="95" s="1"/>
  <c r="AK63" i="95"/>
  <c r="AT63" i="95" s="1"/>
  <c r="AJ54" i="95"/>
  <c r="AK54" i="95"/>
  <c r="AT54" i="95" s="1"/>
  <c r="AK43" i="95"/>
  <c r="AT43" i="95" s="1"/>
  <c r="AK22" i="95"/>
  <c r="AT22" i="95" s="1"/>
  <c r="AX10" i="95"/>
  <c r="S10" i="95" s="1"/>
  <c r="AC10" i="95" s="1"/>
  <c r="AB11" i="95" s="1"/>
  <c r="AK75" i="83"/>
  <c r="AT75" i="83" s="1"/>
  <c r="AJ48" i="83"/>
  <c r="AK48" i="83"/>
  <c r="AT48" i="83" s="1"/>
  <c r="AK27" i="83"/>
  <c r="AT27" i="83" s="1"/>
  <c r="AX4" i="83"/>
  <c r="S4" i="83" s="1"/>
  <c r="AC4" i="83" s="1"/>
  <c r="AB5" i="83" s="1"/>
  <c r="AX86" i="11"/>
  <c r="S86" i="11" s="1"/>
  <c r="AC86" i="11" s="1"/>
  <c r="AB87" i="11" s="1"/>
  <c r="AK75" i="87"/>
  <c r="AT75" i="87" s="1"/>
  <c r="AK71" i="87"/>
  <c r="AT71" i="87" s="1"/>
  <c r="AK51" i="87"/>
  <c r="AT51" i="87" s="1"/>
  <c r="AJ44" i="87"/>
  <c r="AK44" i="87"/>
  <c r="AT44" i="87" s="1"/>
  <c r="AJ30" i="87"/>
  <c r="AK30" i="87"/>
  <c r="AT30" i="87" s="1"/>
  <c r="AK15" i="87"/>
  <c r="AT15" i="87" s="1"/>
  <c r="AX12" i="87"/>
  <c r="S12" i="87" s="1"/>
  <c r="AC12" i="87" s="1"/>
  <c r="AB13" i="87" s="1"/>
  <c r="AJ77" i="99"/>
  <c r="AK77" i="99"/>
  <c r="AT77" i="99" s="1"/>
  <c r="AJ62" i="99"/>
  <c r="AK62" i="99"/>
  <c r="AT62" i="99" s="1"/>
  <c r="AJ52" i="99"/>
  <c r="AJ31" i="99"/>
  <c r="AK31" i="99"/>
  <c r="AT31" i="99" s="1"/>
  <c r="AK14" i="99"/>
  <c r="AT14" i="99" s="1"/>
  <c r="AK11" i="99"/>
  <c r="AT11" i="99" s="1"/>
  <c r="AJ67" i="16"/>
  <c r="AK67" i="16"/>
  <c r="AT67" i="16" s="1"/>
  <c r="AK34" i="16"/>
  <c r="AT34" i="16" s="1"/>
  <c r="AK86" i="16"/>
  <c r="AT86" i="16" s="1"/>
  <c r="AX9" i="16"/>
  <c r="S9" i="16" s="1"/>
  <c r="AC9" i="16" s="1"/>
  <c r="AB10" i="16" s="1"/>
  <c r="AJ86" i="103"/>
  <c r="AK86" i="103"/>
  <c r="AT86" i="103" s="1"/>
  <c r="AK75" i="41"/>
  <c r="AT75" i="41" s="1"/>
  <c r="AK70" i="41"/>
  <c r="AT70" i="41" s="1"/>
  <c r="AK51" i="41"/>
  <c r="AT51" i="41" s="1"/>
  <c r="AK36" i="41"/>
  <c r="AT36" i="41" s="1"/>
  <c r="AK17" i="41"/>
  <c r="AT17" i="41" s="1"/>
  <c r="AX18" i="41"/>
  <c r="S18" i="41" s="1"/>
  <c r="AC18" i="41" s="1"/>
  <c r="AB19" i="41" s="1"/>
  <c r="AX4" i="41"/>
  <c r="S4" i="41" s="1"/>
  <c r="AC4" i="41" s="1"/>
  <c r="AB5" i="41" s="1"/>
  <c r="AK68" i="11"/>
  <c r="AT68" i="11" s="1"/>
  <c r="AK54" i="11"/>
  <c r="AT54" i="11" s="1"/>
  <c r="AJ46" i="11"/>
  <c r="AK46" i="11"/>
  <c r="AT46" i="11" s="1"/>
  <c r="AJ35" i="11"/>
  <c r="AK35" i="11"/>
  <c r="AT35" i="11" s="1"/>
  <c r="AJ23" i="11"/>
  <c r="AK23" i="11"/>
  <c r="AT23" i="11" s="1"/>
  <c r="AX12" i="11"/>
  <c r="S12" i="11" s="1"/>
  <c r="AC12" i="11" s="1"/>
  <c r="AB13" i="11" s="1"/>
  <c r="AK87" i="103"/>
  <c r="AT87" i="103" s="1"/>
  <c r="AK66" i="103"/>
  <c r="AT66" i="103" s="1"/>
  <c r="AK48" i="103"/>
  <c r="AT48" i="103" s="1"/>
  <c r="AK19" i="103"/>
  <c r="AT19" i="103" s="1"/>
  <c r="AX4" i="103"/>
  <c r="S4" i="103" s="1"/>
  <c r="AC4" i="103" s="1"/>
  <c r="AB5" i="103" s="1"/>
  <c r="AK88" i="91"/>
  <c r="AT88" i="91" s="1"/>
  <c r="AJ59" i="91"/>
  <c r="AK59" i="91"/>
  <c r="AT59" i="91" s="1"/>
  <c r="AK53" i="91"/>
  <c r="AT53" i="91" s="1"/>
  <c r="AJ44" i="91"/>
  <c r="AK44" i="91"/>
  <c r="AT44" i="91" s="1"/>
  <c r="AK35" i="91"/>
  <c r="AT35" i="91" s="1"/>
  <c r="AJ26" i="91"/>
  <c r="AK26" i="91"/>
  <c r="AT26" i="91" s="1"/>
  <c r="AJ19" i="91"/>
  <c r="AK19" i="91"/>
  <c r="AT19" i="91" s="1"/>
  <c r="AX15" i="91"/>
  <c r="S15" i="91" s="1"/>
  <c r="AC15" i="91" s="1"/>
  <c r="AB16" i="91" s="1"/>
  <c r="AX86" i="87"/>
  <c r="S86" i="87" s="1"/>
  <c r="AC86" i="87" s="1"/>
  <c r="AB87" i="87" s="1"/>
  <c r="AJ83" i="55"/>
  <c r="AK83" i="55"/>
  <c r="AT83" i="55" s="1"/>
  <c r="AK69" i="55"/>
  <c r="AT69" i="55" s="1"/>
  <c r="AK63" i="55"/>
  <c r="AT63" i="55" s="1"/>
  <c r="AK46" i="55"/>
  <c r="AT46" i="55" s="1"/>
  <c r="AJ31" i="55"/>
  <c r="AK31" i="55"/>
  <c r="AT31" i="55" s="1"/>
  <c r="AX12" i="55"/>
  <c r="S12" i="55" s="1"/>
  <c r="AC12" i="55" s="1"/>
  <c r="AB13" i="55" s="1"/>
  <c r="AX7" i="55"/>
  <c r="S7" i="55" s="1"/>
  <c r="AC7" i="55" s="1"/>
  <c r="AB8" i="55" s="1"/>
  <c r="K91" i="102"/>
  <c r="AR90" i="102"/>
  <c r="AN90" i="102"/>
  <c r="AP90" i="102"/>
  <c r="AO90" i="102"/>
  <c r="AQ90" i="102"/>
  <c r="K91" i="94"/>
  <c r="AQ90" i="94"/>
  <c r="AR90" i="94"/>
  <c r="AO90" i="94"/>
  <c r="AN90" i="94"/>
  <c r="AP90" i="94"/>
  <c r="AJ80" i="49"/>
  <c r="AK80" i="49"/>
  <c r="AT80" i="49" s="1"/>
  <c r="AK63" i="49"/>
  <c r="AT63" i="49" s="1"/>
  <c r="AJ46" i="49"/>
  <c r="AK46" i="49"/>
  <c r="AT46" i="49" s="1"/>
  <c r="AJ38" i="49"/>
  <c r="AK38" i="49"/>
  <c r="AT38" i="49" s="1"/>
  <c r="AJ31" i="49"/>
  <c r="AK31" i="49"/>
  <c r="AT31" i="49" s="1"/>
  <c r="AJ23" i="49"/>
  <c r="AK23" i="49"/>
  <c r="AT23" i="49" s="1"/>
  <c r="AK8" i="49"/>
  <c r="AT8" i="49" s="1"/>
  <c r="AX9" i="49"/>
  <c r="S9" i="49" s="1"/>
  <c r="AC9" i="49" s="1"/>
  <c r="AB10" i="49" s="1"/>
  <c r="AJ72" i="95"/>
  <c r="AK72" i="95"/>
  <c r="AT72" i="95" s="1"/>
  <c r="AJ53" i="95"/>
  <c r="AK53" i="95"/>
  <c r="AT53" i="95" s="1"/>
  <c r="AJ52" i="95"/>
  <c r="AK52" i="95"/>
  <c r="AT52" i="95" s="1"/>
  <c r="AJ41" i="95"/>
  <c r="AK41" i="95"/>
  <c r="AT41" i="95" s="1"/>
  <c r="AJ25" i="95"/>
  <c r="AK25" i="95"/>
  <c r="AT25" i="95" s="1"/>
  <c r="AK16" i="95"/>
  <c r="AT16" i="95" s="1"/>
  <c r="AX4" i="95"/>
  <c r="S4" i="95" s="1"/>
  <c r="AC4" i="95" s="1"/>
  <c r="AB5" i="95" s="1"/>
  <c r="AK88" i="83"/>
  <c r="AT88" i="83" s="1"/>
  <c r="AK67" i="83"/>
  <c r="AT67" i="83" s="1"/>
  <c r="AJ49" i="83"/>
  <c r="AK49" i="83"/>
  <c r="AT49" i="83" s="1"/>
  <c r="AJ43" i="83"/>
  <c r="AK33" i="83"/>
  <c r="AT33" i="83" s="1"/>
  <c r="AK21" i="83"/>
  <c r="AT21" i="83" s="1"/>
  <c r="AJ13" i="83"/>
  <c r="AK13" i="83"/>
  <c r="AT13" i="83" s="1"/>
  <c r="AX9" i="83"/>
  <c r="S9" i="83" s="1"/>
  <c r="AC9" i="83" s="1"/>
  <c r="AB10" i="83" s="1"/>
  <c r="AX83" i="103"/>
  <c r="S83" i="103" s="1"/>
  <c r="AC83" i="103" s="1"/>
  <c r="AB84" i="103" s="1"/>
  <c r="AK73" i="87"/>
  <c r="AT73" i="87" s="1"/>
  <c r="AJ58" i="87"/>
  <c r="AK58" i="87"/>
  <c r="AT58" i="87" s="1"/>
  <c r="AJ43" i="87"/>
  <c r="AK43" i="87"/>
  <c r="AT43" i="87" s="1"/>
  <c r="AK18" i="87"/>
  <c r="AT18" i="87" s="1"/>
  <c r="AX8" i="87"/>
  <c r="S8" i="87" s="1"/>
  <c r="AC8" i="87" s="1"/>
  <c r="AB9" i="87" s="1"/>
  <c r="AK80" i="99"/>
  <c r="AT80" i="99" s="1"/>
  <c r="AJ69" i="99"/>
  <c r="AK69" i="99"/>
  <c r="AT69" i="99" s="1"/>
  <c r="AJ64" i="99"/>
  <c r="AK64" i="99"/>
  <c r="AT64" i="99" s="1"/>
  <c r="AJ53" i="99"/>
  <c r="AK53" i="99"/>
  <c r="AT53" i="99" s="1"/>
  <c r="AK38" i="99"/>
  <c r="AT38" i="99" s="1"/>
  <c r="AJ21" i="99"/>
  <c r="AK21" i="99"/>
  <c r="AT21" i="99" s="1"/>
  <c r="AJ13" i="99"/>
  <c r="AK13" i="99"/>
  <c r="AT13" i="99" s="1"/>
  <c r="AK74" i="16"/>
  <c r="AT74" i="16" s="1"/>
  <c r="AJ68" i="16"/>
  <c r="AK68" i="16"/>
  <c r="AT68" i="16" s="1"/>
  <c r="AJ59" i="16"/>
  <c r="AK59" i="16"/>
  <c r="AT59" i="16" s="1"/>
  <c r="AK51" i="16"/>
  <c r="AT51" i="16" s="1"/>
  <c r="AX25" i="16"/>
  <c r="S25" i="16" s="1"/>
  <c r="AC25" i="16" s="1"/>
  <c r="AB26" i="16" s="1"/>
  <c r="AX18" i="16"/>
  <c r="S18" i="16" s="1"/>
  <c r="AC18" i="16" s="1"/>
  <c r="AB19" i="16" s="1"/>
  <c r="AX4" i="16"/>
  <c r="S4" i="16" s="1"/>
  <c r="AC4" i="16" s="1"/>
  <c r="AB5" i="16" s="1"/>
  <c r="AJ74" i="41"/>
  <c r="AK74" i="41"/>
  <c r="AT74" i="41" s="1"/>
  <c r="AK34" i="41"/>
  <c r="AT34" i="41" s="1"/>
  <c r="AX17" i="41"/>
  <c r="S17" i="41" s="1"/>
  <c r="AC17" i="41" s="1"/>
  <c r="AB18" i="41" s="1"/>
  <c r="AX7" i="41"/>
  <c r="S7" i="41" s="1"/>
  <c r="AC7" i="41" s="1"/>
  <c r="AB8" i="41" s="1"/>
  <c r="AK85" i="11"/>
  <c r="AT85" i="11" s="1"/>
  <c r="AK76" i="11"/>
  <c r="AT76" i="11" s="1"/>
  <c r="AJ61" i="11"/>
  <c r="AK61" i="11"/>
  <c r="AT61" i="11" s="1"/>
  <c r="AJ45" i="11"/>
  <c r="AK45" i="11"/>
  <c r="AT45" i="11" s="1"/>
  <c r="AK28" i="11"/>
  <c r="AT28" i="11" s="1"/>
  <c r="AX83" i="11"/>
  <c r="S83" i="11" s="1"/>
  <c r="AC83" i="11" s="1"/>
  <c r="AB84" i="11" s="1"/>
  <c r="AX85" i="11"/>
  <c r="S85" i="11" s="1"/>
  <c r="AC85" i="11" s="1"/>
  <c r="AB86" i="11" s="1"/>
  <c r="AX88" i="11"/>
  <c r="S88" i="11" s="1"/>
  <c r="AC88" i="11" s="1"/>
  <c r="AB89" i="11" s="1"/>
  <c r="AX4" i="11"/>
  <c r="S4" i="11" s="1"/>
  <c r="AC4" i="11" s="1"/>
  <c r="AB5" i="11" s="1"/>
  <c r="AR90" i="98"/>
  <c r="AO90" i="98"/>
  <c r="K91" i="98"/>
  <c r="AN90" i="98"/>
  <c r="AP90" i="98"/>
  <c r="AQ90" i="98"/>
  <c r="AJ79" i="103"/>
  <c r="AK79" i="103"/>
  <c r="AT79" i="103" s="1"/>
  <c r="AJ65" i="103"/>
  <c r="AK65" i="103"/>
  <c r="AT65" i="103" s="1"/>
  <c r="AJ47" i="103"/>
  <c r="AK47" i="103"/>
  <c r="AT47" i="103" s="1"/>
  <c r="AJ30" i="103"/>
  <c r="AK30" i="103"/>
  <c r="AT30" i="103" s="1"/>
  <c r="AJ18" i="103"/>
  <c r="AK18" i="103"/>
  <c r="AT18" i="103" s="1"/>
  <c r="AX9" i="103"/>
  <c r="S9" i="103" s="1"/>
  <c r="AC9" i="103" s="1"/>
  <c r="AB10" i="103" s="1"/>
  <c r="AK83" i="91"/>
  <c r="AT83" i="91" s="1"/>
  <c r="AJ75" i="91"/>
  <c r="AK75" i="91"/>
  <c r="AT75" i="91" s="1"/>
  <c r="AJ66" i="91"/>
  <c r="AJ60" i="91"/>
  <c r="AK60" i="91"/>
  <c r="AT60" i="91" s="1"/>
  <c r="AJ51" i="91"/>
  <c r="AK51" i="91"/>
  <c r="AT51" i="91" s="1"/>
  <c r="AJ43" i="91"/>
  <c r="AK43" i="91"/>
  <c r="AT43" i="91" s="1"/>
  <c r="AJ38" i="91"/>
  <c r="AK38" i="91"/>
  <c r="AT38" i="91" s="1"/>
  <c r="AX3" i="91"/>
  <c r="S3" i="91" s="1"/>
  <c r="AC3" i="91" s="1"/>
  <c r="AK67" i="55"/>
  <c r="AT67" i="55" s="1"/>
  <c r="AK37" i="55"/>
  <c r="AT37" i="55" s="1"/>
  <c r="AK22" i="55"/>
  <c r="AT22" i="55" s="1"/>
  <c r="AK6" i="55"/>
  <c r="AT6" i="55" s="1"/>
  <c r="AX3" i="55"/>
  <c r="S3" i="55" s="1"/>
  <c r="AC3" i="55" s="1"/>
  <c r="AX85" i="87"/>
  <c r="S85" i="87" s="1"/>
  <c r="AC85" i="87" s="1"/>
  <c r="AB86" i="87" s="1"/>
  <c r="AJ78" i="49"/>
  <c r="AK78" i="49"/>
  <c r="AT78" i="49" s="1"/>
  <c r="AJ61" i="49"/>
  <c r="AK61" i="49"/>
  <c r="AT61" i="49" s="1"/>
  <c r="AK55" i="49"/>
  <c r="AT55" i="49" s="1"/>
  <c r="AK49" i="49"/>
  <c r="AT49" i="49" s="1"/>
  <c r="AJ39" i="49"/>
  <c r="AK39" i="49"/>
  <c r="AT39" i="49" s="1"/>
  <c r="AJ33" i="49"/>
  <c r="AK33" i="49"/>
  <c r="AT33" i="49" s="1"/>
  <c r="AJ21" i="49"/>
  <c r="AK21" i="49"/>
  <c r="AT21" i="49" s="1"/>
  <c r="AX5" i="49"/>
  <c r="S5" i="49" s="1"/>
  <c r="AC5" i="49" s="1"/>
  <c r="AB6" i="49" s="1"/>
  <c r="AX81" i="103"/>
  <c r="S81" i="103" s="1"/>
  <c r="AC81" i="103" s="1"/>
  <c r="AB82" i="103" s="1"/>
  <c r="AJ78" i="95"/>
  <c r="AJ71" i="95"/>
  <c r="AK71" i="95"/>
  <c r="AT71" i="95" s="1"/>
  <c r="AK48" i="95"/>
  <c r="AT48" i="95" s="1"/>
  <c r="AK37" i="95"/>
  <c r="AT37" i="95" s="1"/>
  <c r="AJ30" i="95"/>
  <c r="AK30" i="95"/>
  <c r="AT30" i="95" s="1"/>
  <c r="AJ7" i="95"/>
  <c r="AK7" i="95"/>
  <c r="AT7" i="95" s="1"/>
  <c r="AX9" i="95"/>
  <c r="S9" i="95" s="1"/>
  <c r="AC9" i="95" s="1"/>
  <c r="AB10" i="95" s="1"/>
  <c r="AJ74" i="83"/>
  <c r="AK74" i="83"/>
  <c r="AT74" i="83" s="1"/>
  <c r="AK57" i="83"/>
  <c r="AT57" i="83" s="1"/>
  <c r="AK42" i="83"/>
  <c r="AT42" i="83" s="1"/>
  <c r="AK29" i="83"/>
  <c r="AT29" i="83" s="1"/>
  <c r="AX10" i="83"/>
  <c r="S10" i="83" s="1"/>
  <c r="AC10" i="83" s="1"/>
  <c r="AB11" i="83" s="1"/>
  <c r="AX82" i="99"/>
  <c r="S82" i="99" s="1"/>
  <c r="AC82" i="99" s="1"/>
  <c r="AB83" i="99" s="1"/>
  <c r="AJ81" i="87"/>
  <c r="AK81" i="87"/>
  <c r="AT81" i="87" s="1"/>
  <c r="AJ82" i="87"/>
  <c r="AK82" i="87"/>
  <c r="AT82" i="87" s="1"/>
  <c r="AK66" i="87"/>
  <c r="AT66" i="87" s="1"/>
  <c r="AJ57" i="87"/>
  <c r="AK57" i="87"/>
  <c r="AT57" i="87" s="1"/>
  <c r="AJ50" i="87"/>
  <c r="AK50" i="87"/>
  <c r="AT50" i="87" s="1"/>
  <c r="AJ41" i="87"/>
  <c r="AK41" i="87"/>
  <c r="AT41" i="87" s="1"/>
  <c r="AK37" i="87"/>
  <c r="AT37" i="87" s="1"/>
  <c r="AK26" i="87"/>
  <c r="AT26" i="87" s="1"/>
  <c r="AX6" i="87"/>
  <c r="S6" i="87" s="1"/>
  <c r="AC6" i="87" s="1"/>
  <c r="AB7" i="87" s="1"/>
  <c r="AK86" i="99"/>
  <c r="AT86" i="99" s="1"/>
  <c r="AK66" i="99"/>
  <c r="AT66" i="99" s="1"/>
  <c r="AK50" i="99"/>
  <c r="AT50" i="99" s="1"/>
  <c r="AK46" i="99"/>
  <c r="AT46" i="99" s="1"/>
  <c r="AK35" i="99"/>
  <c r="AT35" i="99" s="1"/>
  <c r="AK19" i="99"/>
  <c r="AT19" i="99" s="1"/>
  <c r="AK5" i="99"/>
  <c r="AT5" i="99" s="1"/>
  <c r="AJ72" i="16"/>
  <c r="AK72" i="16"/>
  <c r="AT72" i="16" s="1"/>
  <c r="AK56" i="16"/>
  <c r="AT56" i="16" s="1"/>
  <c r="AK47" i="16"/>
  <c r="AT47" i="16" s="1"/>
  <c r="AK41" i="16"/>
  <c r="AT41" i="16" s="1"/>
  <c r="AJ31" i="16"/>
  <c r="AK31" i="16"/>
  <c r="AT31" i="16" s="1"/>
  <c r="AX24" i="16"/>
  <c r="S24" i="16" s="1"/>
  <c r="AC24" i="16" s="1"/>
  <c r="AB25" i="16" s="1"/>
  <c r="AX19" i="16"/>
  <c r="S19" i="16" s="1"/>
  <c r="AC19" i="16" s="1"/>
  <c r="AB20" i="16" s="1"/>
  <c r="AX10" i="16"/>
  <c r="S10" i="16" s="1"/>
  <c r="AC10" i="16" s="1"/>
  <c r="AB11" i="16" s="1"/>
  <c r="K91" i="85"/>
  <c r="AO90" i="85"/>
  <c r="AR90" i="85"/>
  <c r="AQ90" i="85"/>
  <c r="AP90" i="85"/>
  <c r="AN90" i="85"/>
  <c r="AJ71" i="41"/>
  <c r="AK71" i="41"/>
  <c r="AT71" i="41" s="1"/>
  <c r="AK57" i="41"/>
  <c r="AT57" i="41" s="1"/>
  <c r="AK41" i="41"/>
  <c r="AT41" i="41" s="1"/>
  <c r="AK23" i="41"/>
  <c r="AT23" i="41" s="1"/>
  <c r="AK15" i="41"/>
  <c r="AT15" i="41" s="1"/>
  <c r="AX5" i="41"/>
  <c r="S5" i="41" s="1"/>
  <c r="AC5" i="41" s="1"/>
  <c r="AB6" i="41" s="1"/>
  <c r="AJ82" i="11"/>
  <c r="AK82" i="11"/>
  <c r="AT82" i="11" s="1"/>
  <c r="AJ75" i="11"/>
  <c r="AK75" i="11"/>
  <c r="AT75" i="11" s="1"/>
  <c r="AJ60" i="11"/>
  <c r="AK60" i="11"/>
  <c r="AT60" i="11" s="1"/>
  <c r="AJ42" i="11"/>
  <c r="AK42" i="11"/>
  <c r="AT42" i="11" s="1"/>
  <c r="AJ27" i="11"/>
  <c r="AK27" i="11"/>
  <c r="AT27" i="11" s="1"/>
  <c r="AX16" i="11"/>
  <c r="S16" i="11" s="1"/>
  <c r="AC16" i="11" s="1"/>
  <c r="AB17" i="11" s="1"/>
  <c r="AK80" i="103"/>
  <c r="AT80" i="103" s="1"/>
  <c r="AK60" i="103"/>
  <c r="AT60" i="103" s="1"/>
  <c r="AJ46" i="103"/>
  <c r="AK46" i="103"/>
  <c r="AT46" i="103" s="1"/>
  <c r="AK38" i="103"/>
  <c r="AT38" i="103" s="1"/>
  <c r="AK31" i="103"/>
  <c r="AT31" i="103" s="1"/>
  <c r="AK22" i="103"/>
  <c r="AT22" i="103" s="1"/>
  <c r="AK7" i="103"/>
  <c r="AT7" i="103" s="1"/>
  <c r="AX5" i="103"/>
  <c r="S5" i="103" s="1"/>
  <c r="AC5" i="103" s="1"/>
  <c r="AB6" i="103" s="1"/>
  <c r="AJ82" i="91"/>
  <c r="AK82" i="91"/>
  <c r="AT82" i="91" s="1"/>
  <c r="AJ57" i="91"/>
  <c r="AK57" i="91"/>
  <c r="AT57" i="91" s="1"/>
  <c r="AK49" i="91"/>
  <c r="AT49" i="91" s="1"/>
  <c r="AJ42" i="91"/>
  <c r="AK42" i="91"/>
  <c r="AT42" i="91" s="1"/>
  <c r="AK33" i="91"/>
  <c r="AT33" i="91" s="1"/>
  <c r="AK27" i="91"/>
  <c r="AT27" i="91" s="1"/>
  <c r="AJ21" i="91"/>
  <c r="AK21" i="91"/>
  <c r="AT21" i="91" s="1"/>
  <c r="AK70" i="55"/>
  <c r="AT70" i="55" s="1"/>
  <c r="AK44" i="55"/>
  <c r="AT44" i="55" s="1"/>
  <c r="AJ36" i="55"/>
  <c r="AK36" i="55"/>
  <c r="AT36" i="55" s="1"/>
  <c r="AJ29" i="55"/>
  <c r="AK29" i="55"/>
  <c r="AT29" i="55" s="1"/>
  <c r="AJ20" i="55"/>
  <c r="AK20" i="55"/>
  <c r="AT20" i="55" s="1"/>
  <c r="AX9" i="55"/>
  <c r="S9" i="55" s="1"/>
  <c r="AC9" i="55" s="1"/>
  <c r="AB10" i="55" s="1"/>
  <c r="AX87" i="103"/>
  <c r="S87" i="103" s="1"/>
  <c r="AC87" i="103" s="1"/>
  <c r="AB88" i="103" s="1"/>
  <c r="AJ88" i="49"/>
  <c r="AK88" i="49"/>
  <c r="AT88" i="49" s="1"/>
  <c r="AJ77" i="49"/>
  <c r="AK77" i="49"/>
  <c r="AT77" i="49" s="1"/>
  <c r="AJ67" i="49"/>
  <c r="AK67" i="49"/>
  <c r="AT67" i="49" s="1"/>
  <c r="AK59" i="49"/>
  <c r="AT59" i="49" s="1"/>
  <c r="AK53" i="49"/>
  <c r="AT53" i="49" s="1"/>
  <c r="AJ36" i="49"/>
  <c r="AK36" i="49"/>
  <c r="AT36" i="49" s="1"/>
  <c r="AJ28" i="49"/>
  <c r="AK28" i="49"/>
  <c r="AT28" i="49" s="1"/>
  <c r="AJ22" i="49"/>
  <c r="AK22" i="49"/>
  <c r="AT22" i="49" s="1"/>
  <c r="AX3" i="49"/>
  <c r="S3" i="49" s="1"/>
  <c r="AC3" i="49" s="1"/>
  <c r="AJ79" i="95"/>
  <c r="AK79" i="95"/>
  <c r="AT79" i="95" s="1"/>
  <c r="AK65" i="95"/>
  <c r="AT65" i="95" s="1"/>
  <c r="AK46" i="95"/>
  <c r="AT46" i="95" s="1"/>
  <c r="AK31" i="95"/>
  <c r="AT31" i="95" s="1"/>
  <c r="AJ13" i="95"/>
  <c r="AK13" i="95"/>
  <c r="AT13" i="95" s="1"/>
  <c r="AX8" i="95"/>
  <c r="S8" i="95" s="1"/>
  <c r="AC8" i="95" s="1"/>
  <c r="AB9" i="95" s="1"/>
  <c r="AK83" i="83"/>
  <c r="AT83" i="83" s="1"/>
  <c r="AK72" i="83"/>
  <c r="AT72" i="83" s="1"/>
  <c r="AJ56" i="83"/>
  <c r="AK56" i="83"/>
  <c r="AT56" i="83" s="1"/>
  <c r="AJ47" i="83"/>
  <c r="AK47" i="83"/>
  <c r="AT47" i="83" s="1"/>
  <c r="AJ41" i="83"/>
  <c r="AK41" i="83"/>
  <c r="AT41" i="83" s="1"/>
  <c r="AJ25" i="83"/>
  <c r="AK25" i="83"/>
  <c r="AT25" i="83" s="1"/>
  <c r="AX5" i="83"/>
  <c r="S5" i="83" s="1"/>
  <c r="AC5" i="83" s="1"/>
  <c r="AB6" i="83" s="1"/>
  <c r="AX85" i="49"/>
  <c r="S85" i="49" s="1"/>
  <c r="AC85" i="49" s="1"/>
  <c r="AB86" i="49" s="1"/>
  <c r="AX87" i="41"/>
  <c r="S87" i="41" s="1"/>
  <c r="AC87" i="41" s="1"/>
  <c r="AB88" i="41" s="1"/>
  <c r="AJ80" i="87"/>
  <c r="AK80" i="87"/>
  <c r="AT80" i="87" s="1"/>
  <c r="AJ65" i="87"/>
  <c r="AK65" i="87"/>
  <c r="AT65" i="87" s="1"/>
  <c r="AK59" i="87"/>
  <c r="AT59" i="87" s="1"/>
  <c r="AK48" i="87"/>
  <c r="AT48" i="87" s="1"/>
  <c r="AJ42" i="87"/>
  <c r="AK42" i="87"/>
  <c r="AT42" i="87" s="1"/>
  <c r="AK31" i="87"/>
  <c r="AT31" i="87" s="1"/>
  <c r="AJ25" i="87"/>
  <c r="AK17" i="87"/>
  <c r="AT17" i="87" s="1"/>
  <c r="K91" i="35"/>
  <c r="AR90" i="35"/>
  <c r="AO90" i="35"/>
  <c r="AP90" i="35"/>
  <c r="AQ90" i="35"/>
  <c r="AN90" i="35"/>
  <c r="K91" i="82"/>
  <c r="AR90" i="82"/>
  <c r="AO90" i="82"/>
  <c r="AP90" i="82"/>
  <c r="AN90" i="82"/>
  <c r="AQ90" i="82"/>
  <c r="AJ65" i="99"/>
  <c r="AK65" i="99"/>
  <c r="AT65" i="99" s="1"/>
  <c r="AJ54" i="99"/>
  <c r="AK54" i="99"/>
  <c r="AT54" i="99" s="1"/>
  <c r="AJ42" i="99"/>
  <c r="AK42" i="99"/>
  <c r="AT42" i="99" s="1"/>
  <c r="AJ32" i="99"/>
  <c r="AK32" i="99"/>
  <c r="AT32" i="99" s="1"/>
  <c r="AJ17" i="99"/>
  <c r="AK17" i="99"/>
  <c r="AT17" i="99" s="1"/>
  <c r="AK6" i="99"/>
  <c r="AT6" i="99" s="1"/>
  <c r="AK80" i="16"/>
  <c r="AT80" i="16" s="1"/>
  <c r="AJ73" i="16"/>
  <c r="AK73" i="16"/>
  <c r="AT73" i="16" s="1"/>
  <c r="AJ58" i="16"/>
  <c r="AK58" i="16"/>
  <c r="AT58" i="16" s="1"/>
  <c r="AK39" i="16"/>
  <c r="AT39" i="16" s="1"/>
  <c r="AX22" i="16"/>
  <c r="S22" i="16" s="1"/>
  <c r="AC22" i="16" s="1"/>
  <c r="AB23" i="16" s="1"/>
  <c r="AX15" i="16"/>
  <c r="S15" i="16" s="1"/>
  <c r="AC15" i="16" s="1"/>
  <c r="AB16" i="16" s="1"/>
  <c r="AX12" i="16"/>
  <c r="S12" i="16" s="1"/>
  <c r="AC12" i="16" s="1"/>
  <c r="AB13" i="16" s="1"/>
  <c r="AK81" i="41"/>
  <c r="AT81" i="41" s="1"/>
  <c r="AJ69" i="41"/>
  <c r="AK69" i="41"/>
  <c r="AT69" i="41" s="1"/>
  <c r="AK62" i="41"/>
  <c r="AT62" i="41" s="1"/>
  <c r="AK25" i="41"/>
  <c r="AT25" i="41" s="1"/>
  <c r="AJ11" i="41"/>
  <c r="AK11" i="41"/>
  <c r="AT11" i="41" s="1"/>
  <c r="AJ80" i="11"/>
  <c r="AK80" i="11"/>
  <c r="AT80" i="11" s="1"/>
  <c r="AJ73" i="11"/>
  <c r="AK73" i="11"/>
  <c r="AT73" i="11" s="1"/>
  <c r="AJ57" i="11"/>
  <c r="AK57" i="11"/>
  <c r="AT57" i="11" s="1"/>
  <c r="AJ43" i="11"/>
  <c r="AK43" i="11"/>
  <c r="AT43" i="11" s="1"/>
  <c r="AJ25" i="11"/>
  <c r="AK25" i="11"/>
  <c r="AT25" i="11" s="1"/>
  <c r="AX7" i="11"/>
  <c r="S7" i="11" s="1"/>
  <c r="AC7" i="11" s="1"/>
  <c r="AB8" i="11" s="1"/>
  <c r="AJ89" i="49"/>
  <c r="AK89" i="49"/>
  <c r="AT89" i="49" s="1"/>
  <c r="K90" i="50"/>
  <c r="AO89" i="50"/>
  <c r="AN89" i="50"/>
  <c r="AP89" i="50"/>
  <c r="AQ89" i="50"/>
  <c r="AR89" i="50"/>
  <c r="AJ77" i="103"/>
  <c r="AK77" i="103"/>
  <c r="AT77" i="103" s="1"/>
  <c r="AJ68" i="103"/>
  <c r="AK68" i="103"/>
  <c r="AT68" i="103" s="1"/>
  <c r="AK62" i="103"/>
  <c r="AT62" i="103" s="1"/>
  <c r="AJ23" i="103"/>
  <c r="AK23" i="103"/>
  <c r="AT23" i="103" s="1"/>
  <c r="AX14" i="103"/>
  <c r="S14" i="103" s="1"/>
  <c r="AC14" i="103" s="1"/>
  <c r="AB15" i="103" s="1"/>
  <c r="K91" i="90"/>
  <c r="AP90" i="90"/>
  <c r="AN90" i="90"/>
  <c r="AQ90" i="90"/>
  <c r="AO90" i="90"/>
  <c r="AR90" i="90"/>
  <c r="AJ81" i="91"/>
  <c r="AK81" i="91"/>
  <c r="AT81" i="91" s="1"/>
  <c r="AK72" i="91"/>
  <c r="AT72" i="91" s="1"/>
  <c r="AJ58" i="91"/>
  <c r="AK58" i="91"/>
  <c r="AT58" i="91" s="1"/>
  <c r="AK40" i="91"/>
  <c r="AT40" i="91" s="1"/>
  <c r="AJ25" i="91"/>
  <c r="AK25" i="91"/>
  <c r="AT25" i="91" s="1"/>
  <c r="AK17" i="91"/>
  <c r="AT17" i="91" s="1"/>
  <c r="AX86" i="91"/>
  <c r="S86" i="91" s="1"/>
  <c r="AC86" i="91" s="1"/>
  <c r="AB87" i="91" s="1"/>
  <c r="AX88" i="91"/>
  <c r="S88" i="91" s="1"/>
  <c r="AC88" i="91" s="1"/>
  <c r="AB89" i="91" s="1"/>
  <c r="AX85" i="91"/>
  <c r="S85" i="91" s="1"/>
  <c r="AC85" i="91" s="1"/>
  <c r="AB86" i="91" s="1"/>
  <c r="AX84" i="91"/>
  <c r="S84" i="91" s="1"/>
  <c r="AC84" i="91" s="1"/>
  <c r="AB85" i="91" s="1"/>
  <c r="AX83" i="91"/>
  <c r="S83" i="91" s="1"/>
  <c r="AC83" i="91" s="1"/>
  <c r="AB84" i="91" s="1"/>
  <c r="AX88" i="16"/>
  <c r="S88" i="16" s="1"/>
  <c r="AC88" i="16" s="1"/>
  <c r="AB89" i="16" s="1"/>
  <c r="AJ75" i="55"/>
  <c r="AJ66" i="55"/>
  <c r="AK66" i="55"/>
  <c r="AT66" i="55" s="1"/>
  <c r="AK52" i="55"/>
  <c r="AT52" i="55" s="1"/>
  <c r="AJ35" i="55"/>
  <c r="AJ19" i="55"/>
  <c r="AK19" i="55"/>
  <c r="AT19" i="55" s="1"/>
  <c r="AX11" i="55"/>
  <c r="S11" i="55" s="1"/>
  <c r="AC11" i="55" s="1"/>
  <c r="AB12" i="55" s="1"/>
  <c r="AX8" i="55"/>
  <c r="S8" i="55" s="1"/>
  <c r="AC8" i="55" s="1"/>
  <c r="AB9" i="55" s="1"/>
  <c r="AX84" i="99"/>
  <c r="S84" i="99" s="1"/>
  <c r="AC84" i="99" s="1"/>
  <c r="AB85" i="99" s="1"/>
  <c r="AJ83" i="49"/>
  <c r="AK83" i="49"/>
  <c r="AT83" i="49" s="1"/>
  <c r="AJ75" i="49"/>
  <c r="AK75" i="49"/>
  <c r="AT75" i="49" s="1"/>
  <c r="AJ70" i="49"/>
  <c r="AK70" i="49"/>
  <c r="AT70" i="49" s="1"/>
  <c r="AK44" i="49"/>
  <c r="AT44" i="49" s="1"/>
  <c r="AJ37" i="49"/>
  <c r="AK37" i="49"/>
  <c r="AT37" i="49" s="1"/>
  <c r="AJ26" i="49"/>
  <c r="AK26" i="49"/>
  <c r="AT26" i="49" s="1"/>
  <c r="AK20" i="49"/>
  <c r="AT20" i="49" s="1"/>
  <c r="AK88" i="95"/>
  <c r="AT88" i="95" s="1"/>
  <c r="AK69" i="95"/>
  <c r="AT69" i="95" s="1"/>
  <c r="AK61" i="95"/>
  <c r="AT61" i="95" s="1"/>
  <c r="AK55" i="95"/>
  <c r="AT55" i="95" s="1"/>
  <c r="AJ39" i="95"/>
  <c r="AK39" i="95"/>
  <c r="AT39" i="95" s="1"/>
  <c r="AJ24" i="95"/>
  <c r="AK24" i="95"/>
  <c r="AT24" i="95" s="1"/>
  <c r="AK8" i="95"/>
  <c r="AT8" i="95" s="1"/>
  <c r="AX11" i="95"/>
  <c r="S11" i="95" s="1"/>
  <c r="AC11" i="95" s="1"/>
  <c r="AB12" i="95" s="1"/>
  <c r="AK89" i="83"/>
  <c r="AT89" i="83" s="1"/>
  <c r="AJ81" i="83"/>
  <c r="AJ71" i="83"/>
  <c r="AK71" i="83"/>
  <c r="AT71" i="83" s="1"/>
  <c r="AJ59" i="83"/>
  <c r="AK59" i="83"/>
  <c r="AT59" i="83" s="1"/>
  <c r="AK50" i="83"/>
  <c r="AT50" i="83" s="1"/>
  <c r="AJ32" i="83"/>
  <c r="AK32" i="83"/>
  <c r="AT32" i="83" s="1"/>
  <c r="AJ14" i="83"/>
  <c r="AK14" i="83"/>
  <c r="AT14" i="83" s="1"/>
  <c r="K91" i="48"/>
  <c r="AN90" i="48"/>
  <c r="AO90" i="48"/>
  <c r="AQ90" i="48"/>
  <c r="AR90" i="48"/>
  <c r="AP90" i="48"/>
  <c r="AJ83" i="87"/>
  <c r="AK83" i="87"/>
  <c r="AT83" i="87" s="1"/>
  <c r="AJ64" i="87"/>
  <c r="AK64" i="87"/>
  <c r="AT64" i="87" s="1"/>
  <c r="AJ40" i="87"/>
  <c r="AK40" i="87"/>
  <c r="AT40" i="87" s="1"/>
  <c r="AK11" i="87"/>
  <c r="AT11" i="87" s="1"/>
  <c r="AX9" i="87"/>
  <c r="S9" i="87" s="1"/>
  <c r="AC9" i="87" s="1"/>
  <c r="AB10" i="87" s="1"/>
  <c r="AK73" i="99"/>
  <c r="AT73" i="99" s="1"/>
  <c r="AK67" i="99"/>
  <c r="AT67" i="99" s="1"/>
  <c r="AJ48" i="99"/>
  <c r="AK48" i="99"/>
  <c r="AT48" i="99" s="1"/>
  <c r="AJ33" i="99"/>
  <c r="AK33" i="99"/>
  <c r="AT33" i="99" s="1"/>
  <c r="AK24" i="99"/>
  <c r="AT24" i="99" s="1"/>
  <c r="AK9" i="99"/>
  <c r="AT9" i="99" s="1"/>
  <c r="AK79" i="16"/>
  <c r="AT79" i="16" s="1"/>
  <c r="AJ61" i="16"/>
  <c r="AK61" i="16"/>
  <c r="AT61" i="16" s="1"/>
  <c r="AJ55" i="16"/>
  <c r="AK55" i="16"/>
  <c r="AT55" i="16" s="1"/>
  <c r="AJ46" i="16"/>
  <c r="AK46" i="16"/>
  <c r="AT46" i="16" s="1"/>
  <c r="AJ32" i="16"/>
  <c r="AK32" i="16"/>
  <c r="AT32" i="16" s="1"/>
  <c r="AX23" i="16"/>
  <c r="S23" i="16" s="1"/>
  <c r="AC23" i="16" s="1"/>
  <c r="AB24" i="16" s="1"/>
  <c r="AX7" i="16"/>
  <c r="S7" i="16" s="1"/>
  <c r="AC7" i="16" s="1"/>
  <c r="AB8" i="16" s="1"/>
  <c r="AX6" i="16"/>
  <c r="S6" i="16" s="1"/>
  <c r="AC6" i="16" s="1"/>
  <c r="AB7" i="16" s="1"/>
  <c r="AK79" i="41"/>
  <c r="AT79" i="41" s="1"/>
  <c r="AK64" i="41"/>
  <c r="AT64" i="41" s="1"/>
  <c r="AK47" i="41"/>
  <c r="AT47" i="41" s="1"/>
  <c r="AJ30" i="41"/>
  <c r="AK30" i="41"/>
  <c r="AT30" i="41" s="1"/>
  <c r="AJ89" i="41"/>
  <c r="AK89" i="41"/>
  <c r="AT89" i="41" s="1"/>
  <c r="AX12" i="41"/>
  <c r="S12" i="41" s="1"/>
  <c r="AC12" i="41" s="1"/>
  <c r="AB13" i="41" s="1"/>
  <c r="AK83" i="11"/>
  <c r="AT83" i="11" s="1"/>
  <c r="AJ74" i="11"/>
  <c r="AK74" i="11"/>
  <c r="AT74" i="11" s="1"/>
  <c r="AJ65" i="11"/>
  <c r="AK58" i="11"/>
  <c r="AT58" i="11" s="1"/>
  <c r="AJ41" i="11"/>
  <c r="AK41" i="11"/>
  <c r="AT41" i="11" s="1"/>
  <c r="AJ31" i="11"/>
  <c r="AK31" i="11"/>
  <c r="AT31" i="11" s="1"/>
  <c r="AJ26" i="11"/>
  <c r="AK26" i="11"/>
  <c r="AT26" i="11" s="1"/>
  <c r="AX9" i="11"/>
  <c r="S9" i="11" s="1"/>
  <c r="AC9" i="11" s="1"/>
  <c r="AB10" i="11" s="1"/>
  <c r="AJ87" i="49"/>
  <c r="AK87" i="49"/>
  <c r="AT87" i="49" s="1"/>
  <c r="AK78" i="103"/>
  <c r="AT78" i="103" s="1"/>
  <c r="AK69" i="103"/>
  <c r="AT69" i="103" s="1"/>
  <c r="AK50" i="103"/>
  <c r="AT50" i="103" s="1"/>
  <c r="AJ37" i="103"/>
  <c r="AK37" i="103"/>
  <c r="AT37" i="103" s="1"/>
  <c r="AB4" i="103"/>
  <c r="AX11" i="103"/>
  <c r="S11" i="103" s="1"/>
  <c r="AC11" i="103" s="1"/>
  <c r="AB12" i="103" s="1"/>
  <c r="AJ79" i="91"/>
  <c r="AK79" i="91"/>
  <c r="AT79" i="91" s="1"/>
  <c r="AK64" i="91"/>
  <c r="AT64" i="91" s="1"/>
  <c r="AJ56" i="91"/>
  <c r="AK56" i="91"/>
  <c r="AT56" i="91" s="1"/>
  <c r="AK34" i="91"/>
  <c r="AT34" i="91" s="1"/>
  <c r="AJ24" i="91"/>
  <c r="AK24" i="91"/>
  <c r="AT24" i="91" s="1"/>
  <c r="AX12" i="91"/>
  <c r="S12" i="91" s="1"/>
  <c r="AC12" i="91" s="1"/>
  <c r="AB13" i="91" s="1"/>
  <c r="AK74" i="55"/>
  <c r="AT74" i="55" s="1"/>
  <c r="AJ68" i="55"/>
  <c r="AK68" i="55"/>
  <c r="AT68" i="55" s="1"/>
  <c r="AJ49" i="55"/>
  <c r="AK49" i="55"/>
  <c r="AT49" i="55" s="1"/>
  <c r="AK33" i="55"/>
  <c r="AT33" i="55" s="1"/>
  <c r="AK17" i="55"/>
  <c r="AT17" i="55" s="1"/>
  <c r="AX84" i="87"/>
  <c r="S84" i="87" s="1"/>
  <c r="AC84" i="87" s="1"/>
  <c r="AB85" i="87" s="1"/>
  <c r="AX82" i="16"/>
  <c r="S82" i="16" s="1"/>
  <c r="AC82" i="16" s="1"/>
  <c r="AB83" i="16" s="1"/>
  <c r="AJ81" i="49"/>
  <c r="AK81" i="49"/>
  <c r="AT81" i="49" s="1"/>
  <c r="AJ76" i="49"/>
  <c r="AK76" i="49"/>
  <c r="AT76" i="49" s="1"/>
  <c r="AK68" i="49"/>
  <c r="AT68" i="49" s="1"/>
  <c r="AJ58" i="49"/>
  <c r="AK58" i="49"/>
  <c r="AT58" i="49" s="1"/>
  <c r="AK50" i="49"/>
  <c r="AT50" i="49" s="1"/>
  <c r="AJ42" i="49"/>
  <c r="AK42" i="49"/>
  <c r="AT42" i="49" s="1"/>
  <c r="AK34" i="49"/>
  <c r="AT34" i="49" s="1"/>
  <c r="AJ27" i="49"/>
  <c r="AK27" i="49"/>
  <c r="AT27" i="49" s="1"/>
  <c r="AK18" i="49"/>
  <c r="AT18" i="49" s="1"/>
  <c r="AK77" i="95"/>
  <c r="AT77" i="95" s="1"/>
  <c r="AK67" i="95"/>
  <c r="AT67" i="95" s="1"/>
  <c r="AJ51" i="95"/>
  <c r="AK51" i="95"/>
  <c r="AT51" i="95" s="1"/>
  <c r="AJ45" i="95"/>
  <c r="AK45" i="95"/>
  <c r="AT45" i="95" s="1"/>
  <c r="AJ35" i="95"/>
  <c r="AK35" i="95"/>
  <c r="AT35" i="95" s="1"/>
  <c r="AJ18" i="95"/>
  <c r="AK18" i="95"/>
  <c r="AT18" i="95" s="1"/>
  <c r="AK85" i="83"/>
  <c r="AT85" i="83" s="1"/>
  <c r="AJ79" i="83"/>
  <c r="AK79" i="83"/>
  <c r="AT79" i="83" s="1"/>
  <c r="AJ63" i="83"/>
  <c r="AK63" i="83"/>
  <c r="AT63" i="83" s="1"/>
  <c r="AK45" i="83"/>
  <c r="AT45" i="83" s="1"/>
  <c r="AJ39" i="83"/>
  <c r="AJ31" i="83"/>
  <c r="AK31" i="83"/>
  <c r="AT31" i="83" s="1"/>
  <c r="AK23" i="83"/>
  <c r="AT23" i="83" s="1"/>
  <c r="AJ12" i="83"/>
  <c r="AK12" i="83"/>
  <c r="AT12" i="83" s="1"/>
  <c r="AJ3" i="83"/>
  <c r="AB4" i="83"/>
  <c r="AX81" i="16"/>
  <c r="S81" i="16" s="1"/>
  <c r="AC81" i="16" s="1"/>
  <c r="AB82" i="16" s="1"/>
  <c r="AX81" i="55"/>
  <c r="S81" i="55" s="1"/>
  <c r="AC81" i="55" s="1"/>
  <c r="AB82" i="55" s="1"/>
  <c r="AJ85" i="103"/>
  <c r="AK85" i="103"/>
  <c r="AT85" i="103" s="1"/>
  <c r="AJ79" i="87"/>
  <c r="AK79" i="87"/>
  <c r="AT79" i="87" s="1"/>
  <c r="AJ62" i="87"/>
  <c r="AK62" i="87"/>
  <c r="AT62" i="87" s="1"/>
  <c r="AJ39" i="87"/>
  <c r="AK39" i="87"/>
  <c r="AT39" i="87" s="1"/>
  <c r="AK24" i="87"/>
  <c r="AT24" i="87" s="1"/>
  <c r="AK5" i="87"/>
  <c r="AT5" i="87" s="1"/>
  <c r="AX5" i="87"/>
  <c r="S5" i="87" s="1"/>
  <c r="AC5" i="87" s="1"/>
  <c r="AB6" i="87" s="1"/>
  <c r="AK84" i="99"/>
  <c r="AT84" i="99" s="1"/>
  <c r="AJ63" i="99"/>
  <c r="AK63" i="99"/>
  <c r="AT63" i="99" s="1"/>
  <c r="AJ49" i="99"/>
  <c r="AK49" i="99"/>
  <c r="AT49" i="99" s="1"/>
  <c r="AJ34" i="99"/>
  <c r="AK34" i="99"/>
  <c r="AT34" i="99" s="1"/>
  <c r="AJ16" i="99"/>
  <c r="AK16" i="99"/>
  <c r="AT16" i="99" s="1"/>
  <c r="AJ76" i="16"/>
  <c r="AJ69" i="16"/>
  <c r="AK69" i="16"/>
  <c r="AT69" i="16" s="1"/>
  <c r="AK63" i="16"/>
  <c r="AT63" i="16" s="1"/>
  <c r="AJ53" i="16"/>
  <c r="AK53" i="16"/>
  <c r="AT53" i="16" s="1"/>
  <c r="AJ37" i="16"/>
  <c r="AK37" i="16"/>
  <c r="AT37" i="16" s="1"/>
  <c r="AK29" i="16"/>
  <c r="AT29" i="16" s="1"/>
  <c r="AX20" i="16"/>
  <c r="S20" i="16" s="1"/>
  <c r="AC20" i="16" s="1"/>
  <c r="AB21" i="16" s="1"/>
  <c r="AX5" i="16"/>
  <c r="S5" i="16" s="1"/>
  <c r="AC5" i="16" s="1"/>
  <c r="AB6" i="16" s="1"/>
  <c r="AX13" i="16"/>
  <c r="S13" i="16" s="1"/>
  <c r="AC13" i="16" s="1"/>
  <c r="AB14" i="16" s="1"/>
  <c r="AK85" i="41"/>
  <c r="AT85" i="41" s="1"/>
  <c r="AJ72" i="41"/>
  <c r="AK72" i="41"/>
  <c r="AT72" i="41" s="1"/>
  <c r="AJ61" i="41"/>
  <c r="AK61" i="41"/>
  <c r="AT61" i="41" s="1"/>
  <c r="AK48" i="41"/>
  <c r="AT48" i="41" s="1"/>
  <c r="AJ28" i="41"/>
  <c r="AK28" i="41"/>
  <c r="AT28" i="41" s="1"/>
  <c r="AX13" i="41"/>
  <c r="S13" i="41" s="1"/>
  <c r="AC13" i="41" s="1"/>
  <c r="AB14" i="41" s="1"/>
  <c r="AX8" i="41"/>
  <c r="S8" i="41" s="1"/>
  <c r="AC8" i="41" s="1"/>
  <c r="AB9" i="41" s="1"/>
  <c r="AJ81" i="11"/>
  <c r="AK81" i="11"/>
  <c r="AT81" i="11" s="1"/>
  <c r="AK64" i="11"/>
  <c r="AT64" i="11" s="1"/>
  <c r="AK48" i="11"/>
  <c r="AT48" i="11" s="1"/>
  <c r="AJ39" i="11"/>
  <c r="AK39" i="11"/>
  <c r="AT39" i="11" s="1"/>
  <c r="AK32" i="11"/>
  <c r="AT32" i="11" s="1"/>
  <c r="AX13" i="11"/>
  <c r="S13" i="11" s="1"/>
  <c r="AC13" i="11" s="1"/>
  <c r="AB14" i="11" s="1"/>
  <c r="AO89" i="43"/>
  <c r="AO91" i="43" s="1"/>
  <c r="AQ89" i="43"/>
  <c r="AQ91" i="43" s="1"/>
  <c r="AN89" i="43"/>
  <c r="AN91" i="43" s="1"/>
  <c r="AR89" i="43"/>
  <c r="AR91" i="43" s="1"/>
  <c r="AP89" i="43"/>
  <c r="AP91" i="43" s="1"/>
  <c r="AZ3" i="43"/>
  <c r="AX77" i="43" s="1"/>
  <c r="S77" i="43" s="1"/>
  <c r="AC77" i="43" s="1"/>
  <c r="AB78" i="43" s="1"/>
  <c r="AJ76" i="103"/>
  <c r="AK76" i="103"/>
  <c r="AT76" i="103" s="1"/>
  <c r="AJ61" i="103"/>
  <c r="AK61" i="103"/>
  <c r="AT61" i="103" s="1"/>
  <c r="AJ52" i="103"/>
  <c r="AK44" i="103"/>
  <c r="AT44" i="103" s="1"/>
  <c r="AK28" i="103"/>
  <c r="AT28" i="103" s="1"/>
  <c r="AJ16" i="103"/>
  <c r="AK16" i="103"/>
  <c r="AT16" i="103" s="1"/>
  <c r="AX7" i="103"/>
  <c r="S7" i="103" s="1"/>
  <c r="AC7" i="103" s="1"/>
  <c r="AB8" i="103" s="1"/>
  <c r="AJ78" i="91"/>
  <c r="AK78" i="91"/>
  <c r="AT78" i="91" s="1"/>
  <c r="AJ63" i="91"/>
  <c r="AK63" i="91"/>
  <c r="AT63" i="91" s="1"/>
  <c r="AJ48" i="91"/>
  <c r="AK48" i="91"/>
  <c r="AT48" i="91" s="1"/>
  <c r="AJ39" i="91"/>
  <c r="AK39" i="91"/>
  <c r="AT39" i="91" s="1"/>
  <c r="AJ30" i="91"/>
  <c r="AK30" i="91"/>
  <c r="AT30" i="91" s="1"/>
  <c r="AJ23" i="91"/>
  <c r="AJ5" i="91"/>
  <c r="AK5" i="91"/>
  <c r="AT5" i="91" s="1"/>
  <c r="AK72" i="55"/>
  <c r="AT72" i="55" s="1"/>
  <c r="AK59" i="55"/>
  <c r="AT59" i="55" s="1"/>
  <c r="AK39" i="55"/>
  <c r="AT39" i="55" s="1"/>
  <c r="AK24" i="55"/>
  <c r="AT24" i="55" s="1"/>
  <c r="AJ18" i="55"/>
  <c r="AK18" i="55"/>
  <c r="AT18" i="55" s="1"/>
  <c r="AX14" i="55"/>
  <c r="S14" i="55" s="1"/>
  <c r="AC14" i="55" s="1"/>
  <c r="AB15" i="55" s="1"/>
  <c r="AX87" i="16"/>
  <c r="S87" i="16" s="1"/>
  <c r="AC87" i="16" s="1"/>
  <c r="AB88" i="16" s="1"/>
  <c r="AK84" i="49"/>
  <c r="AT84" i="49" s="1"/>
  <c r="AJ74" i="49"/>
  <c r="AK74" i="49"/>
  <c r="AT74" i="49" s="1"/>
  <c r="AJ66" i="49"/>
  <c r="AK66" i="49"/>
  <c r="AT66" i="49" s="1"/>
  <c r="AJ62" i="49"/>
  <c r="AK62" i="49"/>
  <c r="AT62" i="49" s="1"/>
  <c r="AJ52" i="49"/>
  <c r="AK52" i="49"/>
  <c r="AT52" i="49" s="1"/>
  <c r="AJ41" i="49"/>
  <c r="AK41" i="49"/>
  <c r="AT41" i="49" s="1"/>
  <c r="AK29" i="49"/>
  <c r="AT29" i="49" s="1"/>
  <c r="AJ17" i="49"/>
  <c r="AK17" i="49"/>
  <c r="AT17" i="49" s="1"/>
  <c r="AJ9" i="49"/>
  <c r="AK82" i="95"/>
  <c r="AT82" i="95" s="1"/>
  <c r="AJ76" i="95"/>
  <c r="AK76" i="95"/>
  <c r="AT76" i="95" s="1"/>
  <c r="AJ58" i="95"/>
  <c r="AJ40" i="95"/>
  <c r="AK40" i="95"/>
  <c r="AT40" i="95" s="1"/>
  <c r="AJ36" i="95"/>
  <c r="AK36" i="95"/>
  <c r="AT36" i="95" s="1"/>
  <c r="AJ28" i="95"/>
  <c r="AK28" i="95"/>
  <c r="AT28" i="95" s="1"/>
  <c r="AK20" i="95"/>
  <c r="AT20" i="95" s="1"/>
  <c r="AK14" i="95"/>
  <c r="AT14" i="95" s="1"/>
  <c r="AJ82" i="83"/>
  <c r="AK82" i="83"/>
  <c r="AT82" i="83" s="1"/>
  <c r="AK69" i="83"/>
  <c r="AT69" i="83" s="1"/>
  <c r="AJ64" i="83"/>
  <c r="AK64" i="83"/>
  <c r="AT64" i="83" s="1"/>
  <c r="AK54" i="83"/>
  <c r="AT54" i="83" s="1"/>
  <c r="AK37" i="83"/>
  <c r="AT37" i="83" s="1"/>
  <c r="AJ22" i="83"/>
  <c r="AK22" i="83"/>
  <c r="AT22" i="83" s="1"/>
  <c r="AK16" i="83"/>
  <c r="AT16" i="83" s="1"/>
  <c r="AJ15" i="83"/>
  <c r="AK15" i="83"/>
  <c r="AT15" i="83" s="1"/>
  <c r="AJ69" i="49" l="1"/>
  <c r="AJ72" i="49"/>
  <c r="AJ24" i="55"/>
  <c r="AJ78" i="41"/>
  <c r="AK23" i="87"/>
  <c r="AT23" i="87" s="1"/>
  <c r="AJ19" i="99"/>
  <c r="AL19" i="99" s="1"/>
  <c r="AU19" i="99" s="1"/>
  <c r="AK72" i="103"/>
  <c r="AT72" i="103" s="1"/>
  <c r="AJ59" i="41"/>
  <c r="AK67" i="11"/>
  <c r="AT67" i="11" s="1"/>
  <c r="AJ40" i="49"/>
  <c r="AJ21" i="11"/>
  <c r="AJ43" i="49"/>
  <c r="AJ3" i="87"/>
  <c r="AJ27" i="55"/>
  <c r="AS27" i="55" s="1"/>
  <c r="AJ20" i="49"/>
  <c r="AJ70" i="91"/>
  <c r="AJ56" i="49"/>
  <c r="AJ21" i="55"/>
  <c r="AJ24" i="87"/>
  <c r="AJ50" i="91"/>
  <c r="AJ63" i="95"/>
  <c r="AK83" i="95"/>
  <c r="AT83" i="95" s="1"/>
  <c r="AJ36" i="103"/>
  <c r="AJ29" i="49"/>
  <c r="AB4" i="95"/>
  <c r="AJ72" i="11"/>
  <c r="AJ37" i="95"/>
  <c r="AJ56" i="11"/>
  <c r="AJ32" i="55"/>
  <c r="AJ21" i="87"/>
  <c r="AJ38" i="99"/>
  <c r="AJ78" i="103"/>
  <c r="AJ21" i="83"/>
  <c r="AJ52" i="87"/>
  <c r="AJ48" i="95"/>
  <c r="AK56" i="49"/>
  <c r="AT56" i="49" s="1"/>
  <c r="AJ10" i="99"/>
  <c r="AJ61" i="83"/>
  <c r="AK51" i="49"/>
  <c r="AT51" i="49" s="1"/>
  <c r="AJ88" i="95"/>
  <c r="AJ59" i="87"/>
  <c r="AK72" i="49"/>
  <c r="AT72" i="49" s="1"/>
  <c r="AJ77" i="91"/>
  <c r="AJ60" i="41"/>
  <c r="AJ41" i="55"/>
  <c r="AJ61" i="55"/>
  <c r="AJ55" i="49"/>
  <c r="AJ50" i="49"/>
  <c r="AJ27" i="16"/>
  <c r="AJ19" i="83"/>
  <c r="AJ41" i="99"/>
  <c r="AJ42" i="16"/>
  <c r="AK11" i="91"/>
  <c r="AT11" i="91" s="1"/>
  <c r="AJ48" i="55"/>
  <c r="AJ27" i="41"/>
  <c r="AK22" i="41"/>
  <c r="AT22" i="41" s="1"/>
  <c r="AJ73" i="41"/>
  <c r="AJ23" i="95"/>
  <c r="AJ33" i="11"/>
  <c r="AJ76" i="99"/>
  <c r="AJ54" i="49"/>
  <c r="AJ67" i="91"/>
  <c r="AL67" i="91" s="1"/>
  <c r="AU67" i="91" s="1"/>
  <c r="AJ29" i="11"/>
  <c r="AJ64" i="49"/>
  <c r="AJ75" i="95"/>
  <c r="AJ67" i="55"/>
  <c r="AJ78" i="83"/>
  <c r="AK32" i="91"/>
  <c r="AT32" i="91" s="1"/>
  <c r="AJ74" i="103"/>
  <c r="AK24" i="83"/>
  <c r="AT24" i="83" s="1"/>
  <c r="AJ61" i="95"/>
  <c r="AJ86" i="99"/>
  <c r="AL86" i="99" s="1"/>
  <c r="AU86" i="99" s="1"/>
  <c r="AJ20" i="11"/>
  <c r="AJ80" i="99"/>
  <c r="AK64" i="49"/>
  <c r="AT64" i="49" s="1"/>
  <c r="AJ34" i="95"/>
  <c r="AK73" i="41"/>
  <c r="AT73" i="41" s="1"/>
  <c r="AK40" i="16"/>
  <c r="AT40" i="16" s="1"/>
  <c r="AJ64" i="11"/>
  <c r="AJ63" i="16"/>
  <c r="AL63" i="16" s="1"/>
  <c r="AU63" i="16" s="1"/>
  <c r="AK33" i="103"/>
  <c r="AT33" i="103" s="1"/>
  <c r="AK23" i="95"/>
  <c r="AT23" i="95" s="1"/>
  <c r="AJ53" i="49"/>
  <c r="AJ40" i="103"/>
  <c r="AK29" i="11"/>
  <c r="AT29" i="11" s="1"/>
  <c r="AB4" i="99"/>
  <c r="AK75" i="95"/>
  <c r="AT75" i="95" s="1"/>
  <c r="AK34" i="11"/>
  <c r="AT34" i="11" s="1"/>
  <c r="AK64" i="16"/>
  <c r="AT64" i="16" s="1"/>
  <c r="AK76" i="99"/>
  <c r="AT76" i="99" s="1"/>
  <c r="AJ28" i="11"/>
  <c r="AK54" i="49"/>
  <c r="AT54" i="49" s="1"/>
  <c r="AJ34" i="55"/>
  <c r="AJ72" i="87"/>
  <c r="AJ32" i="11"/>
  <c r="AJ74" i="95"/>
  <c r="AS74" i="95" s="1"/>
  <c r="AJ20" i="95"/>
  <c r="AK40" i="83"/>
  <c r="AT40" i="83" s="1"/>
  <c r="AK74" i="87"/>
  <c r="AT74" i="87" s="1"/>
  <c r="AK67" i="91"/>
  <c r="AT67" i="91" s="1"/>
  <c r="AK33" i="11"/>
  <c r="AT33" i="11" s="1"/>
  <c r="AK65" i="16"/>
  <c r="AT65" i="16" s="1"/>
  <c r="AJ75" i="87"/>
  <c r="AJ38" i="11"/>
  <c r="AL38" i="11" s="1"/>
  <c r="AU38" i="11" s="1"/>
  <c r="AJ80" i="41"/>
  <c r="AJ49" i="49"/>
  <c r="AJ63" i="49"/>
  <c r="AK70" i="91"/>
  <c r="AT70" i="91" s="1"/>
  <c r="AJ29" i="41"/>
  <c r="AJ58" i="55"/>
  <c r="AJ9" i="99"/>
  <c r="AJ40" i="41"/>
  <c r="AL40" i="41" s="1"/>
  <c r="AU40" i="41" s="1"/>
  <c r="AJ31" i="103"/>
  <c r="AK50" i="41"/>
  <c r="AT50" i="41" s="1"/>
  <c r="AJ70" i="41"/>
  <c r="AK17" i="95"/>
  <c r="AT17" i="95" s="1"/>
  <c r="AK38" i="16"/>
  <c r="AT38" i="16" s="1"/>
  <c r="AK10" i="99"/>
  <c r="AT10" i="99" s="1"/>
  <c r="AJ26" i="87"/>
  <c r="AJ16" i="95"/>
  <c r="AL16" i="95" s="1"/>
  <c r="AU16" i="95" s="1"/>
  <c r="AJ27" i="83"/>
  <c r="AJ47" i="55"/>
  <c r="AJ69" i="55"/>
  <c r="AJ57" i="103"/>
  <c r="AJ49" i="41"/>
  <c r="AS49" i="41" s="1"/>
  <c r="AJ68" i="83"/>
  <c r="AS68" i="83" s="1"/>
  <c r="AJ36" i="41"/>
  <c r="AK61" i="83"/>
  <c r="AT61" i="83" s="1"/>
  <c r="AK18" i="99"/>
  <c r="AT18" i="99" s="1"/>
  <c r="AK47" i="99"/>
  <c r="AT47" i="99" s="1"/>
  <c r="AJ47" i="41"/>
  <c r="AJ5" i="55"/>
  <c r="AJ60" i="103"/>
  <c r="AS60" i="103" s="1"/>
  <c r="AK27" i="87"/>
  <c r="AT27" i="87" s="1"/>
  <c r="AJ3" i="41"/>
  <c r="AK28" i="83"/>
  <c r="AT28" i="83" s="1"/>
  <c r="AJ20" i="103"/>
  <c r="AJ45" i="103"/>
  <c r="AJ68" i="99"/>
  <c r="AJ30" i="83"/>
  <c r="AJ60" i="99"/>
  <c r="AJ58" i="83"/>
  <c r="AJ55" i="91"/>
  <c r="AJ34" i="91"/>
  <c r="AS34" i="91" s="1"/>
  <c r="AJ16" i="41"/>
  <c r="AJ76" i="41"/>
  <c r="AJ73" i="83"/>
  <c r="AJ47" i="95"/>
  <c r="AJ29" i="95"/>
  <c r="AS29" i="95" s="1"/>
  <c r="AJ67" i="87"/>
  <c r="AJ74" i="91"/>
  <c r="AJ35" i="49"/>
  <c r="AS35" i="49" s="1"/>
  <c r="AJ87" i="55"/>
  <c r="AJ35" i="87"/>
  <c r="AJ62" i="95"/>
  <c r="AJ20" i="41"/>
  <c r="AJ14" i="91"/>
  <c r="AS14" i="91" s="1"/>
  <c r="AJ75" i="103"/>
  <c r="AS75" i="103" s="1"/>
  <c r="AJ56" i="41"/>
  <c r="AJ66" i="41"/>
  <c r="AS66" i="41" s="1"/>
  <c r="AJ39" i="103"/>
  <c r="AJ18" i="91"/>
  <c r="AJ15" i="99"/>
  <c r="AJ36" i="16"/>
  <c r="AJ21" i="95"/>
  <c r="AS21" i="95" s="1"/>
  <c r="AJ36" i="91"/>
  <c r="AJ62" i="91"/>
  <c r="AK29" i="103"/>
  <c r="AT29" i="103" s="1"/>
  <c r="AJ57" i="99"/>
  <c r="AJ25" i="41"/>
  <c r="AK49" i="41"/>
  <c r="AT49" i="41" s="1"/>
  <c r="AJ46" i="99"/>
  <c r="AK75" i="103"/>
  <c r="AT75" i="103" s="1"/>
  <c r="AK75" i="99"/>
  <c r="AT75" i="99" s="1"/>
  <c r="AJ35" i="91"/>
  <c r="AJ54" i="11"/>
  <c r="AS54" i="11" s="1"/>
  <c r="AJ22" i="95"/>
  <c r="AJ16" i="83"/>
  <c r="AK14" i="91"/>
  <c r="AT14" i="91" s="1"/>
  <c r="AK67" i="103"/>
  <c r="AT67" i="103" s="1"/>
  <c r="AK27" i="55"/>
  <c r="AT27" i="55" s="1"/>
  <c r="AJ54" i="41"/>
  <c r="AK39" i="103"/>
  <c r="AT39" i="103" s="1"/>
  <c r="AK61" i="55"/>
  <c r="AT61" i="55" s="1"/>
  <c r="AK62" i="95"/>
  <c r="AT62" i="95" s="1"/>
  <c r="AJ48" i="103"/>
  <c r="AK35" i="87"/>
  <c r="AT35" i="87" s="1"/>
  <c r="AK68" i="83"/>
  <c r="AT68" i="83" s="1"/>
  <c r="AK23" i="99"/>
  <c r="AT23" i="99" s="1"/>
  <c r="AJ61" i="91"/>
  <c r="AS61" i="91" s="1"/>
  <c r="AJ71" i="55"/>
  <c r="AJ19" i="11"/>
  <c r="AJ39" i="99"/>
  <c r="AJ52" i="83"/>
  <c r="AJ5" i="99"/>
  <c r="AJ74" i="99"/>
  <c r="AJ55" i="103"/>
  <c r="AS55" i="103" s="1"/>
  <c r="AJ27" i="99"/>
  <c r="AJ38" i="83"/>
  <c r="AS38" i="83" s="1"/>
  <c r="AJ83" i="41"/>
  <c r="AS83" i="41" s="1"/>
  <c r="AJ32" i="87"/>
  <c r="AJ38" i="95"/>
  <c r="AJ26" i="99"/>
  <c r="AJ57" i="95"/>
  <c r="AJ62" i="83"/>
  <c r="AS62" i="83" s="1"/>
  <c r="AJ64" i="95"/>
  <c r="AJ78" i="87"/>
  <c r="AJ61" i="87"/>
  <c r="AS61" i="87" s="1"/>
  <c r="AJ84" i="95"/>
  <c r="AS84" i="95" s="1"/>
  <c r="AJ60" i="87"/>
  <c r="AJ44" i="16"/>
  <c r="AJ49" i="11"/>
  <c r="AJ30" i="49"/>
  <c r="AS30" i="49" s="1"/>
  <c r="AJ47" i="91"/>
  <c r="AL47" i="91" s="1"/>
  <c r="AU47" i="91" s="1"/>
  <c r="AJ57" i="16"/>
  <c r="AJ45" i="49"/>
  <c r="AJ60" i="49"/>
  <c r="AJ59" i="11"/>
  <c r="AJ24" i="99"/>
  <c r="AJ8" i="95"/>
  <c r="AJ17" i="91"/>
  <c r="AS17" i="91" s="1"/>
  <c r="AK56" i="41"/>
  <c r="AT56" i="41" s="1"/>
  <c r="AK17" i="83"/>
  <c r="AT17" i="83" s="1"/>
  <c r="AK58" i="99"/>
  <c r="AT58" i="99" s="1"/>
  <c r="AK19" i="49"/>
  <c r="AT19" i="49" s="1"/>
  <c r="AK36" i="16"/>
  <c r="AT36" i="16" s="1"/>
  <c r="AJ51" i="41"/>
  <c r="AJ14" i="99"/>
  <c r="AJ16" i="11"/>
  <c r="AS16" i="11" s="1"/>
  <c r="AK20" i="41"/>
  <c r="AT20" i="41" s="1"/>
  <c r="AJ57" i="41"/>
  <c r="AS57" i="41" s="1"/>
  <c r="AJ37" i="11"/>
  <c r="AS37" i="11" s="1"/>
  <c r="AK66" i="41"/>
  <c r="AT66" i="41" s="1"/>
  <c r="AJ67" i="83"/>
  <c r="AJ63" i="55"/>
  <c r="AJ66" i="103"/>
  <c r="AK82" i="49"/>
  <c r="AT82" i="49" s="1"/>
  <c r="AJ35" i="83"/>
  <c r="AS35" i="83" s="1"/>
  <c r="AJ56" i="99"/>
  <c r="AJ35" i="16"/>
  <c r="AS35" i="16" s="1"/>
  <c r="AJ32" i="95"/>
  <c r="AJ38" i="87"/>
  <c r="AJ66" i="95"/>
  <c r="AJ69" i="91"/>
  <c r="AJ65" i="91"/>
  <c r="AS65" i="91" s="1"/>
  <c r="AK64" i="55"/>
  <c r="AT64" i="55" s="1"/>
  <c r="AJ28" i="103"/>
  <c r="AJ48" i="41"/>
  <c r="AS48" i="41" s="1"/>
  <c r="AJ81" i="99"/>
  <c r="AJ39" i="16"/>
  <c r="AK15" i="99"/>
  <c r="AT15" i="99" s="1"/>
  <c r="AJ53" i="91"/>
  <c r="AJ77" i="83"/>
  <c r="AS77" i="83" s="1"/>
  <c r="AJ31" i="91"/>
  <c r="AK41" i="55"/>
  <c r="AT41" i="55" s="1"/>
  <c r="AJ47" i="16"/>
  <c r="AJ16" i="87"/>
  <c r="AJ33" i="83"/>
  <c r="AJ88" i="83"/>
  <c r="AJ32" i="103"/>
  <c r="AK36" i="83"/>
  <c r="AT36" i="83" s="1"/>
  <c r="AK36" i="91"/>
  <c r="AT36" i="91" s="1"/>
  <c r="AJ36" i="11"/>
  <c r="AL36" i="11" s="1"/>
  <c r="AU36" i="11" s="1"/>
  <c r="AJ22" i="99"/>
  <c r="AS22" i="99" s="1"/>
  <c r="AJ38" i="103"/>
  <c r="AJ80" i="83"/>
  <c r="AJ23" i="83"/>
  <c r="AK55" i="41"/>
  <c r="AT55" i="41" s="1"/>
  <c r="AJ18" i="49"/>
  <c r="AL18" i="49" s="1"/>
  <c r="AU18" i="49" s="1"/>
  <c r="AJ79" i="41"/>
  <c r="AL79" i="41" s="1"/>
  <c r="AU79" i="41" s="1"/>
  <c r="AJ42" i="83"/>
  <c r="AL42" i="83" s="1"/>
  <c r="AU42" i="83" s="1"/>
  <c r="AJ22" i="55"/>
  <c r="AJ73" i="87"/>
  <c r="AJ75" i="16"/>
  <c r="AJ19" i="87"/>
  <c r="AJ72" i="55"/>
  <c r="AS72" i="55" s="1"/>
  <c r="AJ85" i="41"/>
  <c r="AL85" i="41" s="1"/>
  <c r="AU85" i="41" s="1"/>
  <c r="AK32" i="87"/>
  <c r="AT32" i="87" s="1"/>
  <c r="AK55" i="83"/>
  <c r="AT55" i="83" s="1"/>
  <c r="AK49" i="11"/>
  <c r="AT49" i="11" s="1"/>
  <c r="AK39" i="41"/>
  <c r="AT39" i="41" s="1"/>
  <c r="AK56" i="87"/>
  <c r="AT56" i="87" s="1"/>
  <c r="AJ44" i="49"/>
  <c r="AS44" i="49" s="1"/>
  <c r="AJ83" i="83"/>
  <c r="AK12" i="49"/>
  <c r="AT12" i="49" s="1"/>
  <c r="AK45" i="49"/>
  <c r="AT45" i="49" s="1"/>
  <c r="AJ70" i="55"/>
  <c r="AS70" i="55" s="1"/>
  <c r="AJ20" i="87"/>
  <c r="AJ6" i="55"/>
  <c r="AK59" i="11"/>
  <c r="AT59" i="11" s="1"/>
  <c r="AK42" i="16"/>
  <c r="AT42" i="16" s="1"/>
  <c r="AJ51" i="87"/>
  <c r="AK37" i="99"/>
  <c r="AT37" i="99" s="1"/>
  <c r="AK50" i="95"/>
  <c r="AT50" i="95" s="1"/>
  <c r="AJ48" i="11"/>
  <c r="AS48" i="11" s="1"/>
  <c r="AK15" i="95"/>
  <c r="AT15" i="95" s="1"/>
  <c r="AK43" i="55"/>
  <c r="AT43" i="55" s="1"/>
  <c r="AK47" i="91"/>
  <c r="AT47" i="91" s="1"/>
  <c r="AK26" i="99"/>
  <c r="AT26" i="99" s="1"/>
  <c r="AJ31" i="87"/>
  <c r="AJ49" i="91"/>
  <c r="AS49" i="91" s="1"/>
  <c r="AJ54" i="103"/>
  <c r="AL54" i="103" s="1"/>
  <c r="AU54" i="103" s="1"/>
  <c r="AJ56" i="16"/>
  <c r="AS56" i="16" s="1"/>
  <c r="AK52" i="83"/>
  <c r="AT52" i="83" s="1"/>
  <c r="AK69" i="49"/>
  <c r="AT69" i="49" s="1"/>
  <c r="AK49" i="87"/>
  <c r="AT49" i="87" s="1"/>
  <c r="AJ19" i="103"/>
  <c r="AJ86" i="41"/>
  <c r="AK61" i="87"/>
  <c r="AT61" i="87" s="1"/>
  <c r="AK19" i="83"/>
  <c r="AT19" i="83" s="1"/>
  <c r="AK34" i="95"/>
  <c r="AT34" i="95" s="1"/>
  <c r="AJ52" i="11"/>
  <c r="AS52" i="11" s="1"/>
  <c r="AJ43" i="16"/>
  <c r="AK30" i="49"/>
  <c r="AT30" i="49" s="1"/>
  <c r="AJ46" i="91"/>
  <c r="AJ18" i="11"/>
  <c r="AJ53" i="55"/>
  <c r="AL53" i="55" s="1"/>
  <c r="AU53" i="55" s="1"/>
  <c r="AJ43" i="103"/>
  <c r="AS43" i="103" s="1"/>
  <c r="AJ10" i="91"/>
  <c r="AJ35" i="41"/>
  <c r="AJ76" i="55"/>
  <c r="AJ51" i="99"/>
  <c r="AJ51" i="55"/>
  <c r="AS51" i="55" s="1"/>
  <c r="AJ8" i="99"/>
  <c r="AJ76" i="83"/>
  <c r="AS76" i="83" s="1"/>
  <c r="AJ46" i="41"/>
  <c r="AL46" i="41" s="1"/>
  <c r="AU46" i="41" s="1"/>
  <c r="AJ44" i="99"/>
  <c r="AJ46" i="87"/>
  <c r="AJ44" i="95"/>
  <c r="AJ56" i="95"/>
  <c r="AJ34" i="87"/>
  <c r="AJ69" i="11"/>
  <c r="AJ22" i="11"/>
  <c r="AS22" i="11" s="1"/>
  <c r="AJ67" i="99"/>
  <c r="AL67" i="99" s="1"/>
  <c r="AU67" i="99" s="1"/>
  <c r="AJ60" i="95"/>
  <c r="AS60" i="95" s="1"/>
  <c r="AJ71" i="11"/>
  <c r="AJ28" i="91"/>
  <c r="AJ77" i="87"/>
  <c r="AJ50" i="16"/>
  <c r="AJ77" i="11"/>
  <c r="AJ80" i="16"/>
  <c r="AL80" i="16" s="1"/>
  <c r="AU80" i="16" s="1"/>
  <c r="AJ87" i="83"/>
  <c r="AS87" i="83" s="1"/>
  <c r="AJ52" i="16"/>
  <c r="AJ48" i="49"/>
  <c r="AJ76" i="91"/>
  <c r="AJ41" i="91"/>
  <c r="AJ71" i="91"/>
  <c r="AJ25" i="99"/>
  <c r="AJ7" i="55"/>
  <c r="AS7" i="55" s="1"/>
  <c r="AJ80" i="55"/>
  <c r="AS80" i="55" s="1"/>
  <c r="AJ50" i="103"/>
  <c r="AK71" i="16"/>
  <c r="AT71" i="16" s="1"/>
  <c r="AJ59" i="99"/>
  <c r="AL59" i="99" s="1"/>
  <c r="AU59" i="99" s="1"/>
  <c r="AK74" i="99"/>
  <c r="AT74" i="99" s="1"/>
  <c r="AK57" i="95"/>
  <c r="AT57" i="95" s="1"/>
  <c r="AK58" i="83"/>
  <c r="AT58" i="83" s="1"/>
  <c r="AK57" i="16"/>
  <c r="AT57" i="16" s="1"/>
  <c r="AK68" i="99"/>
  <c r="AT68" i="99" s="1"/>
  <c r="AJ71" i="49"/>
  <c r="AK55" i="91"/>
  <c r="AT55" i="91" s="1"/>
  <c r="AK60" i="99"/>
  <c r="AT60" i="99" s="1"/>
  <c r="AJ55" i="11"/>
  <c r="AJ68" i="49"/>
  <c r="AS68" i="49" s="1"/>
  <c r="AJ58" i="11"/>
  <c r="AK83" i="41"/>
  <c r="AT83" i="41" s="1"/>
  <c r="AK60" i="49"/>
  <c r="AT60" i="49" s="1"/>
  <c r="AJ72" i="91"/>
  <c r="AS72" i="91" s="1"/>
  <c r="AK70" i="95"/>
  <c r="AT70" i="95" s="1"/>
  <c r="AJ18" i="83"/>
  <c r="AJ78" i="55"/>
  <c r="AK84" i="83"/>
  <c r="AT84" i="83" s="1"/>
  <c r="AJ26" i="95"/>
  <c r="AK78" i="87"/>
  <c r="AT78" i="87" s="1"/>
  <c r="AJ31" i="41"/>
  <c r="AS31" i="41" s="1"/>
  <c r="AJ37" i="83"/>
  <c r="AL37" i="83" s="1"/>
  <c r="AU37" i="83" s="1"/>
  <c r="AJ82" i="95"/>
  <c r="AS82" i="95" s="1"/>
  <c r="AJ44" i="103"/>
  <c r="AK54" i="87"/>
  <c r="AT54" i="87" s="1"/>
  <c r="AJ69" i="103"/>
  <c r="AL69" i="103" s="1"/>
  <c r="AU69" i="103" s="1"/>
  <c r="AK27" i="95"/>
  <c r="AT27" i="95" s="1"/>
  <c r="AJ69" i="95"/>
  <c r="AL69" i="95" s="1"/>
  <c r="AU69" i="95" s="1"/>
  <c r="AJ65" i="41"/>
  <c r="AL65" i="41" s="1"/>
  <c r="AU65" i="41" s="1"/>
  <c r="AJ57" i="83"/>
  <c r="AK64" i="95"/>
  <c r="AT64" i="95" s="1"/>
  <c r="AJ37" i="55"/>
  <c r="AK27" i="99"/>
  <c r="AT27" i="99" s="1"/>
  <c r="AK71" i="55"/>
  <c r="AT71" i="55" s="1"/>
  <c r="AJ54" i="83"/>
  <c r="AK39" i="99"/>
  <c r="AT39" i="99" s="1"/>
  <c r="AK84" i="95"/>
  <c r="AT84" i="95" s="1"/>
  <c r="AK41" i="99"/>
  <c r="AT41" i="99" s="1"/>
  <c r="AJ73" i="99"/>
  <c r="AL73" i="99" s="1"/>
  <c r="AU73" i="99" s="1"/>
  <c r="AK55" i="103"/>
  <c r="AT55" i="103" s="1"/>
  <c r="AK19" i="11"/>
  <c r="AT19" i="11" s="1"/>
  <c r="AK50" i="11"/>
  <c r="AT50" i="11" s="1"/>
  <c r="AJ48" i="87"/>
  <c r="AK38" i="83"/>
  <c r="AT38" i="83" s="1"/>
  <c r="AJ59" i="49"/>
  <c r="AL59" i="49" s="1"/>
  <c r="AU59" i="49" s="1"/>
  <c r="AJ33" i="91"/>
  <c r="AS33" i="91" s="1"/>
  <c r="AJ41" i="16"/>
  <c r="AS41" i="16" s="1"/>
  <c r="AJ29" i="83"/>
  <c r="AK44" i="16"/>
  <c r="AT44" i="16" s="1"/>
  <c r="AK40" i="11"/>
  <c r="AT40" i="11" s="1"/>
  <c r="AK27" i="16"/>
  <c r="AT27" i="16" s="1"/>
  <c r="AJ33" i="95"/>
  <c r="AL33" i="95" s="1"/>
  <c r="AU33" i="95" s="1"/>
  <c r="AJ49" i="95"/>
  <c r="AL49" i="95" s="1"/>
  <c r="AU49" i="95" s="1"/>
  <c r="AJ54" i="91"/>
  <c r="AS54" i="91" s="1"/>
  <c r="AJ64" i="41"/>
  <c r="AS64" i="41" s="1"/>
  <c r="AJ54" i="55"/>
  <c r="AJ86" i="16"/>
  <c r="AJ25" i="103"/>
  <c r="AS25" i="103" s="1"/>
  <c r="AJ53" i="87"/>
  <c r="AJ55" i="55"/>
  <c r="AS55" i="55" s="1"/>
  <c r="AJ70" i="16"/>
  <c r="AL70" i="16" s="1"/>
  <c r="AU70" i="16" s="1"/>
  <c r="AJ40" i="99"/>
  <c r="AJ55" i="87"/>
  <c r="AS55" i="87" s="1"/>
  <c r="AK68" i="95"/>
  <c r="AT68" i="95" s="1"/>
  <c r="AK34" i="55"/>
  <c r="AT34" i="55" s="1"/>
  <c r="AK73" i="83"/>
  <c r="AT73" i="83" s="1"/>
  <c r="AJ77" i="95"/>
  <c r="AJ79" i="16"/>
  <c r="AS79" i="16" s="1"/>
  <c r="AJ48" i="16"/>
  <c r="AS48" i="16" s="1"/>
  <c r="AJ74" i="16"/>
  <c r="AS74" i="16" s="1"/>
  <c r="AK76" i="83"/>
  <c r="AT76" i="83" s="1"/>
  <c r="AK76" i="91"/>
  <c r="AT76" i="91" s="1"/>
  <c r="AJ68" i="11"/>
  <c r="AJ26" i="41"/>
  <c r="AK50" i="16"/>
  <c r="AT50" i="16" s="1"/>
  <c r="AJ43" i="95"/>
  <c r="AS43" i="95" s="1"/>
  <c r="AJ45" i="87"/>
  <c r="AS45" i="87" s="1"/>
  <c r="AK79" i="99"/>
  <c r="AT79" i="99" s="1"/>
  <c r="AK22" i="11"/>
  <c r="AT22" i="11" s="1"/>
  <c r="AK6" i="95"/>
  <c r="AT6" i="95" s="1"/>
  <c r="AJ84" i="49"/>
  <c r="AJ81" i="55"/>
  <c r="AS81" i="55" s="1"/>
  <c r="AK49" i="16"/>
  <c r="AT49" i="16" s="1"/>
  <c r="AK70" i="87"/>
  <c r="AT70" i="87" s="1"/>
  <c r="AJ33" i="55"/>
  <c r="AS33" i="55" s="1"/>
  <c r="AK44" i="95"/>
  <c r="AT44" i="95" s="1"/>
  <c r="AJ52" i="55"/>
  <c r="AL52" i="55" s="1"/>
  <c r="AU52" i="55" s="1"/>
  <c r="AJ6" i="99"/>
  <c r="AK76" i="55"/>
  <c r="AT76" i="55" s="1"/>
  <c r="AK74" i="91"/>
  <c r="AT74" i="91" s="1"/>
  <c r="AK71" i="11"/>
  <c r="AT71" i="11" s="1"/>
  <c r="AJ15" i="41"/>
  <c r="AL15" i="41" s="1"/>
  <c r="AU15" i="41" s="1"/>
  <c r="AJ66" i="99"/>
  <c r="AK66" i="83"/>
  <c r="AT66" i="83" s="1"/>
  <c r="AJ34" i="41"/>
  <c r="AL34" i="41" s="1"/>
  <c r="AU34" i="41" s="1"/>
  <c r="AK32" i="95"/>
  <c r="AT32" i="95" s="1"/>
  <c r="AJ8" i="49"/>
  <c r="AK77" i="11"/>
  <c r="AT77" i="11" s="1"/>
  <c r="AJ43" i="99"/>
  <c r="AK47" i="95"/>
  <c r="AT47" i="95" s="1"/>
  <c r="AJ68" i="91"/>
  <c r="AL68" i="91" s="1"/>
  <c r="AU68" i="91" s="1"/>
  <c r="AK51" i="99"/>
  <c r="AT51" i="99" s="1"/>
  <c r="AK48" i="49"/>
  <c r="AT48" i="49" s="1"/>
  <c r="AK52" i="16"/>
  <c r="AT52" i="16" s="1"/>
  <c r="AJ18" i="87"/>
  <c r="AJ86" i="83"/>
  <c r="AS86" i="83" s="1"/>
  <c r="AJ33" i="87"/>
  <c r="AK65" i="91"/>
  <c r="AT65" i="91" s="1"/>
  <c r="AJ62" i="103"/>
  <c r="AS62" i="103" s="1"/>
  <c r="AJ34" i="83"/>
  <c r="AL34" i="83" s="1"/>
  <c r="AU34" i="83" s="1"/>
  <c r="AK28" i="91"/>
  <c r="AT28" i="91" s="1"/>
  <c r="AJ76" i="11"/>
  <c r="AJ51" i="16"/>
  <c r="AK87" i="83"/>
  <c r="AT87" i="83" s="1"/>
  <c r="AK30" i="16"/>
  <c r="AT30" i="16" s="1"/>
  <c r="AK88" i="99"/>
  <c r="AT88" i="99" s="1"/>
  <c r="AJ80" i="95"/>
  <c r="AL80" i="95" s="1"/>
  <c r="AU80" i="95" s="1"/>
  <c r="AJ22" i="87"/>
  <c r="AS22" i="87" s="1"/>
  <c r="AK70" i="83"/>
  <c r="AT70" i="83" s="1"/>
  <c r="AJ42" i="103"/>
  <c r="AK46" i="41"/>
  <c r="AT46" i="41" s="1"/>
  <c r="AJ73" i="91"/>
  <c r="AS73" i="91" s="1"/>
  <c r="AJ24" i="41"/>
  <c r="AK46" i="87"/>
  <c r="AT46" i="87" s="1"/>
  <c r="AJ45" i="83"/>
  <c r="AS45" i="83" s="1"/>
  <c r="AK29" i="95"/>
  <c r="AT29" i="95" s="1"/>
  <c r="AK60" i="95"/>
  <c r="AT60" i="95" s="1"/>
  <c r="AJ34" i="49"/>
  <c r="AJ64" i="91"/>
  <c r="AJ21" i="103"/>
  <c r="AK72" i="87"/>
  <c r="AT72" i="87" s="1"/>
  <c r="AJ57" i="55"/>
  <c r="AS57" i="55" s="1"/>
  <c r="AJ65" i="83"/>
  <c r="AS65" i="83" s="1"/>
  <c r="AK56" i="95"/>
  <c r="AT56" i="95" s="1"/>
  <c r="AK81" i="95"/>
  <c r="AT81" i="95" s="1"/>
  <c r="AJ80" i="103"/>
  <c r="AJ23" i="41"/>
  <c r="AK28" i="55"/>
  <c r="AT28" i="55" s="1"/>
  <c r="AJ75" i="41"/>
  <c r="AJ71" i="87"/>
  <c r="AS71" i="87" s="1"/>
  <c r="AJ70" i="11"/>
  <c r="AS70" i="11" s="1"/>
  <c r="AJ59" i="95"/>
  <c r="AK69" i="11"/>
  <c r="AT69" i="11" s="1"/>
  <c r="AK7" i="99"/>
  <c r="AT7" i="99" s="1"/>
  <c r="AK35" i="49"/>
  <c r="AT35" i="49" s="1"/>
  <c r="AJ5" i="87"/>
  <c r="AL5" i="87" s="1"/>
  <c r="AU5" i="87" s="1"/>
  <c r="AK16" i="49"/>
  <c r="AT16" i="49" s="1"/>
  <c r="AK41" i="91"/>
  <c r="AT41" i="91" s="1"/>
  <c r="AK71" i="91"/>
  <c r="AT71" i="91" s="1"/>
  <c r="AJ55" i="95"/>
  <c r="AS55" i="95" s="1"/>
  <c r="AK66" i="11"/>
  <c r="AT66" i="11" s="1"/>
  <c r="AK16" i="41"/>
  <c r="AT16" i="41" s="1"/>
  <c r="AJ87" i="99"/>
  <c r="AJ37" i="87"/>
  <c r="AS37" i="87" s="1"/>
  <c r="AJ66" i="87"/>
  <c r="AK44" i="99"/>
  <c r="AT44" i="99" s="1"/>
  <c r="AK20" i="99"/>
  <c r="AT20" i="99" s="1"/>
  <c r="AK35" i="41"/>
  <c r="AT35" i="41" s="1"/>
  <c r="AK76" i="41"/>
  <c r="AT76" i="41" s="1"/>
  <c r="AK66" i="95"/>
  <c r="AT66" i="95" s="1"/>
  <c r="AJ50" i="55"/>
  <c r="AJ55" i="99"/>
  <c r="AS55" i="99" s="1"/>
  <c r="AJ46" i="95"/>
  <c r="AJ69" i="83"/>
  <c r="AS69" i="83" s="1"/>
  <c r="AK46" i="83"/>
  <c r="AT46" i="83" s="1"/>
  <c r="AK36" i="103"/>
  <c r="AT36" i="103" s="1"/>
  <c r="AK56" i="99"/>
  <c r="AT56" i="99" s="1"/>
  <c r="AJ40" i="91"/>
  <c r="AL40" i="91" s="1"/>
  <c r="AU40" i="91" s="1"/>
  <c r="AJ72" i="83"/>
  <c r="AK51" i="55"/>
  <c r="AT51" i="55" s="1"/>
  <c r="AK18" i="11"/>
  <c r="AT18" i="11" s="1"/>
  <c r="AJ50" i="99"/>
  <c r="AS50" i="99" s="1"/>
  <c r="AJ58" i="41"/>
  <c r="AS58" i="41" s="1"/>
  <c r="AK34" i="87"/>
  <c r="AT34" i="87" s="1"/>
  <c r="AK67" i="87"/>
  <c r="AT67" i="87" s="1"/>
  <c r="AJ34" i="16"/>
  <c r="AK35" i="83"/>
  <c r="AT35" i="83" s="1"/>
  <c r="AJ47" i="49"/>
  <c r="AL47" i="49" s="1"/>
  <c r="AU47" i="49" s="1"/>
  <c r="AJ22" i="91"/>
  <c r="AJ28" i="99"/>
  <c r="AL28" i="99" s="1"/>
  <c r="AU28" i="99" s="1"/>
  <c r="AK69" i="91"/>
  <c r="AT69" i="91" s="1"/>
  <c r="AK35" i="16"/>
  <c r="AT35" i="16" s="1"/>
  <c r="AJ71" i="103"/>
  <c r="AS71" i="103" s="1"/>
  <c r="AJ29" i="16"/>
  <c r="AJ67" i="95"/>
  <c r="AJ31" i="95"/>
  <c r="AS31" i="95" s="1"/>
  <c r="AJ65" i="95"/>
  <c r="AJ27" i="91"/>
  <c r="AL27" i="91" s="1"/>
  <c r="AU27" i="91" s="1"/>
  <c r="AJ51" i="11"/>
  <c r="AS51" i="11" s="1"/>
  <c r="AJ76" i="87"/>
  <c r="AJ75" i="83"/>
  <c r="AS75" i="83" s="1"/>
  <c r="AJ78" i="99"/>
  <c r="AJ69" i="87"/>
  <c r="AS69" i="87" s="1"/>
  <c r="AJ77" i="41"/>
  <c r="AK42" i="103"/>
  <c r="AT42" i="103" s="1"/>
  <c r="AJ38" i="41"/>
  <c r="AS38" i="41" s="1"/>
  <c r="AJ45" i="55"/>
  <c r="AS45" i="55" s="1"/>
  <c r="AJ14" i="95"/>
  <c r="AS14" i="95" s="1"/>
  <c r="AJ12" i="99"/>
  <c r="AS12" i="99" s="1"/>
  <c r="AJ36" i="99"/>
  <c r="AJ70" i="99"/>
  <c r="AJ33" i="16"/>
  <c r="AJ82" i="41"/>
  <c r="AK71" i="103"/>
  <c r="AT71" i="103" s="1"/>
  <c r="AJ41" i="103"/>
  <c r="AJ67" i="41"/>
  <c r="AJ84" i="99"/>
  <c r="AS84" i="99" s="1"/>
  <c r="AJ79" i="55"/>
  <c r="AK49" i="103"/>
  <c r="AT49" i="103" s="1"/>
  <c r="AJ35" i="103"/>
  <c r="AL35" i="103" s="1"/>
  <c r="AU35" i="103" s="1"/>
  <c r="AJ74" i="55"/>
  <c r="AJ26" i="55"/>
  <c r="AJ33" i="41"/>
  <c r="AS33" i="41" s="1"/>
  <c r="AJ40" i="55"/>
  <c r="AJ60" i="55"/>
  <c r="AS60" i="55" s="1"/>
  <c r="AJ65" i="55"/>
  <c r="AS65" i="55" s="1"/>
  <c r="AJ20" i="83"/>
  <c r="AS20" i="83" s="1"/>
  <c r="AJ17" i="16"/>
  <c r="AJ64" i="103"/>
  <c r="AJ30" i="99"/>
  <c r="AS30" i="99" s="1"/>
  <c r="AJ26" i="83"/>
  <c r="AS26" i="83" s="1"/>
  <c r="AJ15" i="91"/>
  <c r="AJ23" i="55"/>
  <c r="AL23" i="55" s="1"/>
  <c r="AU23" i="55" s="1"/>
  <c r="AJ24" i="103"/>
  <c r="AJ21" i="41"/>
  <c r="AS21" i="41" s="1"/>
  <c r="AJ53" i="41"/>
  <c r="AL53" i="41" s="1"/>
  <c r="AU53" i="41" s="1"/>
  <c r="AJ63" i="41"/>
  <c r="AJ70" i="103"/>
  <c r="AL70" i="103" s="1"/>
  <c r="AU70" i="103" s="1"/>
  <c r="AJ38" i="55"/>
  <c r="AL38" i="55" s="1"/>
  <c r="AU38" i="55" s="1"/>
  <c r="AJ56" i="103"/>
  <c r="AJ43" i="41"/>
  <c r="AS43" i="41" s="1"/>
  <c r="AJ73" i="55"/>
  <c r="AJ53" i="83"/>
  <c r="AJ42" i="41"/>
  <c r="AL42" i="41" s="1"/>
  <c r="AU42" i="41" s="1"/>
  <c r="AJ39" i="55"/>
  <c r="AL39" i="55" s="1"/>
  <c r="AU39" i="55" s="1"/>
  <c r="AK12" i="99"/>
  <c r="AT12" i="99" s="1"/>
  <c r="AK72" i="99"/>
  <c r="AT72" i="99" s="1"/>
  <c r="AJ14" i="49"/>
  <c r="AS14" i="49" s="1"/>
  <c r="AK26" i="55"/>
  <c r="AT26" i="55" s="1"/>
  <c r="AJ32" i="41"/>
  <c r="AJ62" i="41"/>
  <c r="AK33" i="16"/>
  <c r="AT33" i="16" s="1"/>
  <c r="AJ22" i="103"/>
  <c r="AL22" i="103" s="1"/>
  <c r="AU22" i="103" s="1"/>
  <c r="AK11" i="11"/>
  <c r="AT11" i="11" s="1"/>
  <c r="AK86" i="83"/>
  <c r="AT86" i="83" s="1"/>
  <c r="AK82" i="41"/>
  <c r="AT82" i="41" s="1"/>
  <c r="AJ27" i="103"/>
  <c r="AS27" i="103" s="1"/>
  <c r="AK17" i="16"/>
  <c r="AT17" i="16" s="1"/>
  <c r="AJ51" i="83"/>
  <c r="AS51" i="83" s="1"/>
  <c r="AJ77" i="55"/>
  <c r="AJ53" i="103"/>
  <c r="AK21" i="41"/>
  <c r="AT21" i="41" s="1"/>
  <c r="AK20" i="83"/>
  <c r="AT20" i="83" s="1"/>
  <c r="AK80" i="83"/>
  <c r="AT80" i="83" s="1"/>
  <c r="AJ11" i="49"/>
  <c r="AL11" i="49" s="1"/>
  <c r="AU11" i="49" s="1"/>
  <c r="AK73" i="55"/>
  <c r="AT73" i="55" s="1"/>
  <c r="AJ37" i="41"/>
  <c r="AL37" i="41" s="1"/>
  <c r="AU37" i="41" s="1"/>
  <c r="AJ71" i="99"/>
  <c r="AK47" i="55"/>
  <c r="AT47" i="55" s="1"/>
  <c r="AJ7" i="11"/>
  <c r="AL7" i="11" s="1"/>
  <c r="AU7" i="11" s="1"/>
  <c r="AK38" i="41"/>
  <c r="AT38" i="41" s="1"/>
  <c r="AJ11" i="87"/>
  <c r="AS11" i="87" s="1"/>
  <c r="AJ50" i="83"/>
  <c r="AS50" i="83" s="1"/>
  <c r="AK33" i="41"/>
  <c r="AT33" i="41" s="1"/>
  <c r="AK26" i="83"/>
  <c r="AT26" i="83" s="1"/>
  <c r="AK36" i="99"/>
  <c r="AT36" i="99" s="1"/>
  <c r="AJ15" i="87"/>
  <c r="AJ6" i="11"/>
  <c r="AL6" i="11" s="1"/>
  <c r="AU6" i="11" s="1"/>
  <c r="AJ52" i="41"/>
  <c r="AL52" i="41" s="1"/>
  <c r="AU52" i="41" s="1"/>
  <c r="AK70" i="99"/>
  <c r="AT70" i="99" s="1"/>
  <c r="AJ42" i="55"/>
  <c r="AS42" i="55" s="1"/>
  <c r="AK59" i="103"/>
  <c r="AT59" i="103" s="1"/>
  <c r="AK44" i="41"/>
  <c r="AT44" i="41" s="1"/>
  <c r="AK28" i="16"/>
  <c r="AT28" i="16" s="1"/>
  <c r="AJ44" i="55"/>
  <c r="AJ29" i="99"/>
  <c r="AL29" i="99" s="1"/>
  <c r="AU29" i="99" s="1"/>
  <c r="AJ11" i="99"/>
  <c r="AL11" i="99" s="1"/>
  <c r="AU11" i="99" s="1"/>
  <c r="AJ25" i="55"/>
  <c r="AS25" i="55" s="1"/>
  <c r="AJ56" i="55"/>
  <c r="AL56" i="55" s="1"/>
  <c r="AU56" i="55" s="1"/>
  <c r="AJ59" i="55"/>
  <c r="AJ63" i="103"/>
  <c r="AL63" i="103" s="1"/>
  <c r="AU63" i="103" s="1"/>
  <c r="AJ81" i="41"/>
  <c r="AL81" i="41" s="1"/>
  <c r="AU81" i="41" s="1"/>
  <c r="AJ41" i="41"/>
  <c r="AJ35" i="99"/>
  <c r="AS35" i="99" s="1"/>
  <c r="AK45" i="55"/>
  <c r="AT45" i="55" s="1"/>
  <c r="AJ30" i="55"/>
  <c r="AS30" i="55" s="1"/>
  <c r="AJ34" i="103"/>
  <c r="AS34" i="103" s="1"/>
  <c r="AJ84" i="55"/>
  <c r="AJ45" i="99"/>
  <c r="AJ51" i="103"/>
  <c r="AL51" i="103" s="1"/>
  <c r="AU51" i="103" s="1"/>
  <c r="AK60" i="55"/>
  <c r="AT60" i="55" s="1"/>
  <c r="AK57" i="103"/>
  <c r="AT57" i="103" s="1"/>
  <c r="AK40" i="55"/>
  <c r="AT40" i="55" s="1"/>
  <c r="AK31" i="41"/>
  <c r="AT31" i="41" s="1"/>
  <c r="AK63" i="41"/>
  <c r="AT63" i="41" s="1"/>
  <c r="AK30" i="99"/>
  <c r="AT30" i="99" s="1"/>
  <c r="AJ26" i="103"/>
  <c r="AJ46" i="55"/>
  <c r="AL46" i="55" s="1"/>
  <c r="AU46" i="55" s="1"/>
  <c r="AJ8" i="83"/>
  <c r="AJ19" i="95"/>
  <c r="AS19" i="95" s="1"/>
  <c r="AK65" i="55"/>
  <c r="AT65" i="55" s="1"/>
  <c r="AJ7" i="83"/>
  <c r="AL7" i="83" s="1"/>
  <c r="AU7" i="83" s="1"/>
  <c r="AJ85" i="11"/>
  <c r="AS85" i="11" s="1"/>
  <c r="AX72" i="43"/>
  <c r="S72" i="43" s="1"/>
  <c r="AC72" i="43" s="1"/>
  <c r="AB73" i="43" s="1"/>
  <c r="AK73" i="43" s="1"/>
  <c r="AT73" i="43" s="1"/>
  <c r="AJ88" i="11"/>
  <c r="AS88" i="11" s="1"/>
  <c r="AJ82" i="99"/>
  <c r="AS82" i="99" s="1"/>
  <c r="AX64" i="43"/>
  <c r="S64" i="43" s="1"/>
  <c r="AC64" i="43" s="1"/>
  <c r="AB65" i="43" s="1"/>
  <c r="AJ84" i="16"/>
  <c r="AL84" i="16" s="1"/>
  <c r="AU84" i="16" s="1"/>
  <c r="AJ11" i="103"/>
  <c r="AL11" i="103" s="1"/>
  <c r="AU11" i="103" s="1"/>
  <c r="AX45" i="43"/>
  <c r="S45" i="43" s="1"/>
  <c r="AC45" i="43" s="1"/>
  <c r="AB46" i="43" s="1"/>
  <c r="AK46" i="43" s="1"/>
  <c r="AT46" i="43" s="1"/>
  <c r="AX36" i="43"/>
  <c r="S36" i="43" s="1"/>
  <c r="AC36" i="43" s="1"/>
  <c r="AB37" i="43" s="1"/>
  <c r="AK37" i="43" s="1"/>
  <c r="AT37" i="43" s="1"/>
  <c r="AJ7" i="103"/>
  <c r="AJ88" i="87"/>
  <c r="AL88" i="87" s="1"/>
  <c r="AU88" i="87" s="1"/>
  <c r="AX56" i="43"/>
  <c r="S56" i="43" s="1"/>
  <c r="AC56" i="43" s="1"/>
  <c r="AB57" i="43" s="1"/>
  <c r="AX30" i="43"/>
  <c r="S30" i="43" s="1"/>
  <c r="AC30" i="43" s="1"/>
  <c r="AB31" i="43" s="1"/>
  <c r="AK31" i="43" s="1"/>
  <c r="AT31" i="43" s="1"/>
  <c r="AX83" i="43"/>
  <c r="S83" i="43" s="1"/>
  <c r="AC83" i="43" s="1"/>
  <c r="AB84" i="43" s="1"/>
  <c r="AX88" i="43"/>
  <c r="S88" i="43" s="1"/>
  <c r="AC88" i="43" s="1"/>
  <c r="AB89" i="43" s="1"/>
  <c r="AX85" i="43"/>
  <c r="S85" i="43" s="1"/>
  <c r="AC85" i="43" s="1"/>
  <c r="AB86" i="43" s="1"/>
  <c r="AL64" i="11"/>
  <c r="AU64" i="11" s="1"/>
  <c r="AS64" i="11"/>
  <c r="AL74" i="11"/>
  <c r="AU74" i="11" s="1"/>
  <c r="AS74" i="11"/>
  <c r="AS11" i="41"/>
  <c r="AL11" i="41"/>
  <c r="AU11" i="41" s="1"/>
  <c r="AJ25" i="16"/>
  <c r="AK25" i="16"/>
  <c r="AT25" i="16" s="1"/>
  <c r="AL30" i="103"/>
  <c r="AU30" i="103" s="1"/>
  <c r="AS30" i="103"/>
  <c r="AS70" i="41"/>
  <c r="AL70" i="41"/>
  <c r="AU70" i="41" s="1"/>
  <c r="AK9" i="91"/>
  <c r="AT9" i="91" s="1"/>
  <c r="AJ9" i="91"/>
  <c r="AX81" i="43"/>
  <c r="S81" i="43" s="1"/>
  <c r="AC81" i="43" s="1"/>
  <c r="AB82" i="43" s="1"/>
  <c r="AJ14" i="87"/>
  <c r="AK14" i="87"/>
  <c r="AT14" i="87" s="1"/>
  <c r="AS28" i="83"/>
  <c r="AL60" i="83"/>
  <c r="AU60" i="83" s="1"/>
  <c r="AS60" i="83"/>
  <c r="AL15" i="83"/>
  <c r="AU15" i="83" s="1"/>
  <c r="AS15" i="83"/>
  <c r="AL69" i="83"/>
  <c r="AU69" i="83" s="1"/>
  <c r="AL40" i="95"/>
  <c r="AU40" i="95" s="1"/>
  <c r="AS40" i="95"/>
  <c r="AS76" i="95"/>
  <c r="AL76" i="95"/>
  <c r="AU76" i="95" s="1"/>
  <c r="AS29" i="49"/>
  <c r="AL29" i="49"/>
  <c r="AU29" i="49" s="1"/>
  <c r="AL62" i="49"/>
  <c r="AU62" i="49" s="1"/>
  <c r="AS62" i="49"/>
  <c r="AJ15" i="55"/>
  <c r="AK15" i="55"/>
  <c r="AT15" i="55" s="1"/>
  <c r="AS23" i="91"/>
  <c r="AL23" i="91"/>
  <c r="AU23" i="91" s="1"/>
  <c r="AJ8" i="103"/>
  <c r="AK8" i="103"/>
  <c r="AT8" i="103" s="1"/>
  <c r="AS36" i="103"/>
  <c r="AL67" i="103"/>
  <c r="AU67" i="103" s="1"/>
  <c r="AS67" i="103"/>
  <c r="AX78" i="43"/>
  <c r="S78" i="43" s="1"/>
  <c r="AC78" i="43" s="1"/>
  <c r="AB79" i="43" s="1"/>
  <c r="AX69" i="43"/>
  <c r="S69" i="43" s="1"/>
  <c r="AC69" i="43" s="1"/>
  <c r="AB70" i="43" s="1"/>
  <c r="AX59" i="43"/>
  <c r="S59" i="43" s="1"/>
  <c r="AC59" i="43" s="1"/>
  <c r="AB60" i="43" s="1"/>
  <c r="AX52" i="43"/>
  <c r="S52" i="43" s="1"/>
  <c r="AC52" i="43" s="1"/>
  <c r="AB53" i="43" s="1"/>
  <c r="AX50" i="43"/>
  <c r="S50" i="43" s="1"/>
  <c r="AC50" i="43" s="1"/>
  <c r="AB51" i="43" s="1"/>
  <c r="AX38" i="43"/>
  <c r="S38" i="43" s="1"/>
  <c r="AC38" i="43" s="1"/>
  <c r="AB39" i="43" s="1"/>
  <c r="AX28" i="43"/>
  <c r="S28" i="43" s="1"/>
  <c r="AC28" i="43" s="1"/>
  <c r="AB29" i="43" s="1"/>
  <c r="AX21" i="43"/>
  <c r="S21" i="43" s="1"/>
  <c r="AC21" i="43" s="1"/>
  <c r="AB22" i="43" s="1"/>
  <c r="AX3" i="43"/>
  <c r="S3" i="43" s="1"/>
  <c r="AC3" i="43" s="1"/>
  <c r="AX9" i="43"/>
  <c r="S9" i="43" s="1"/>
  <c r="AC9" i="43" s="1"/>
  <c r="AB10" i="43" s="1"/>
  <c r="AJ14" i="16"/>
  <c r="AK14" i="16"/>
  <c r="AT14" i="16" s="1"/>
  <c r="AS49" i="16"/>
  <c r="AL76" i="16"/>
  <c r="AU76" i="16" s="1"/>
  <c r="AS76" i="16"/>
  <c r="AL34" i="99"/>
  <c r="AU34" i="99" s="1"/>
  <c r="AS34" i="99"/>
  <c r="AL63" i="99"/>
  <c r="AU63" i="99" s="1"/>
  <c r="AS63" i="99"/>
  <c r="AS46" i="87"/>
  <c r="AS79" i="87"/>
  <c r="AL79" i="87"/>
  <c r="AU79" i="87" s="1"/>
  <c r="AL12" i="83"/>
  <c r="AU12" i="83" s="1"/>
  <c r="AS12" i="83"/>
  <c r="AL79" i="83"/>
  <c r="AU79" i="83" s="1"/>
  <c r="AS79" i="83"/>
  <c r="AL18" i="95"/>
  <c r="AU18" i="95" s="1"/>
  <c r="AS18" i="95"/>
  <c r="AS51" i="95"/>
  <c r="AL51" i="95"/>
  <c r="AU51" i="95" s="1"/>
  <c r="AJ83" i="16"/>
  <c r="AK83" i="16"/>
  <c r="AT83" i="16" s="1"/>
  <c r="AL79" i="91"/>
  <c r="AU79" i="91" s="1"/>
  <c r="AS79" i="91"/>
  <c r="AS29" i="103"/>
  <c r="AL30" i="41"/>
  <c r="AU30" i="41" s="1"/>
  <c r="AS30" i="41"/>
  <c r="AJ7" i="16"/>
  <c r="AK7" i="16"/>
  <c r="AT7" i="16" s="1"/>
  <c r="AL46" i="16"/>
  <c r="AU46" i="16" s="1"/>
  <c r="AS46" i="16"/>
  <c r="AS33" i="99"/>
  <c r="AL33" i="99"/>
  <c r="AU33" i="99" s="1"/>
  <c r="AS52" i="87"/>
  <c r="AL52" i="87"/>
  <c r="AU52" i="87" s="1"/>
  <c r="AS83" i="87"/>
  <c r="AL83" i="87"/>
  <c r="AU83" i="87" s="1"/>
  <c r="K92" i="48"/>
  <c r="AQ91" i="48"/>
  <c r="AR91" i="48"/>
  <c r="AO91" i="48"/>
  <c r="AN91" i="48"/>
  <c r="AP91" i="48"/>
  <c r="AL32" i="83"/>
  <c r="AU32" i="83" s="1"/>
  <c r="AS32" i="83"/>
  <c r="AJ9" i="55"/>
  <c r="AK9" i="55"/>
  <c r="AT9" i="55" s="1"/>
  <c r="AL39" i="16"/>
  <c r="AU39" i="16" s="1"/>
  <c r="AS39" i="16"/>
  <c r="AS73" i="16"/>
  <c r="AL73" i="16"/>
  <c r="AU73" i="16" s="1"/>
  <c r="AS26" i="99"/>
  <c r="AS59" i="99"/>
  <c r="AL25" i="87"/>
  <c r="AU25" i="87" s="1"/>
  <c r="AS25" i="87"/>
  <c r="AL59" i="87"/>
  <c r="AU59" i="87" s="1"/>
  <c r="AS59" i="87"/>
  <c r="AJ86" i="49"/>
  <c r="AK86" i="49"/>
  <c r="AT86" i="49" s="1"/>
  <c r="AS23" i="95"/>
  <c r="AL23" i="95"/>
  <c r="AU23" i="95" s="1"/>
  <c r="AS56" i="95"/>
  <c r="AS81" i="95"/>
  <c r="AL28" i="49"/>
  <c r="AU28" i="49" s="1"/>
  <c r="AS28" i="49"/>
  <c r="AJ10" i="55"/>
  <c r="AK10" i="55"/>
  <c r="AT10" i="55" s="1"/>
  <c r="AS36" i="55"/>
  <c r="AL36" i="55"/>
  <c r="AU36" i="55" s="1"/>
  <c r="AL33" i="91"/>
  <c r="AU33" i="91" s="1"/>
  <c r="AS27" i="11"/>
  <c r="AL27" i="11"/>
  <c r="AU27" i="11" s="1"/>
  <c r="AL60" i="11"/>
  <c r="AU60" i="11" s="1"/>
  <c r="AS60" i="11"/>
  <c r="AL26" i="87"/>
  <c r="AU26" i="87" s="1"/>
  <c r="AS26" i="87"/>
  <c r="AS57" i="87"/>
  <c r="AL57" i="87"/>
  <c r="AU57" i="87" s="1"/>
  <c r="AL81" i="87"/>
  <c r="AU81" i="87" s="1"/>
  <c r="AS81" i="87"/>
  <c r="AL66" i="83"/>
  <c r="AU66" i="83" s="1"/>
  <c r="AS66" i="83"/>
  <c r="AJ82" i="103"/>
  <c r="AK82" i="103"/>
  <c r="AT82" i="103" s="1"/>
  <c r="AJ86" i="87"/>
  <c r="AK86" i="87"/>
  <c r="AT86" i="87" s="1"/>
  <c r="AS18" i="91"/>
  <c r="AL18" i="91"/>
  <c r="AU18" i="91" s="1"/>
  <c r="AS51" i="91"/>
  <c r="AL51" i="91"/>
  <c r="AU51" i="91" s="1"/>
  <c r="AJ83" i="91"/>
  <c r="AR91" i="98"/>
  <c r="AO91" i="98"/>
  <c r="K92" i="98"/>
  <c r="AP91" i="98"/>
  <c r="AN91" i="98"/>
  <c r="AQ91" i="98"/>
  <c r="AJ84" i="103"/>
  <c r="AK84" i="103"/>
  <c r="AT84" i="103" s="1"/>
  <c r="AS58" i="83"/>
  <c r="K92" i="102"/>
  <c r="AO91" i="102"/>
  <c r="AQ91" i="102"/>
  <c r="AR91" i="102"/>
  <c r="AN91" i="102"/>
  <c r="AP91" i="102"/>
  <c r="AL32" i="103"/>
  <c r="AU32" i="103" s="1"/>
  <c r="AS32" i="103"/>
  <c r="AL66" i="103"/>
  <c r="AU66" i="103" s="1"/>
  <c r="AS66" i="103"/>
  <c r="AJ5" i="41"/>
  <c r="AK5" i="41"/>
  <c r="AT5" i="41" s="1"/>
  <c r="AL86" i="16"/>
  <c r="AU86" i="16" s="1"/>
  <c r="AS86" i="16"/>
  <c r="AS42" i="16"/>
  <c r="AS75" i="16"/>
  <c r="AL75" i="16"/>
  <c r="AU75" i="16" s="1"/>
  <c r="AS20" i="99"/>
  <c r="AL52" i="99"/>
  <c r="AU52" i="99" s="1"/>
  <c r="AS52" i="99"/>
  <c r="AS88" i="99"/>
  <c r="AS30" i="87"/>
  <c r="AL30" i="87"/>
  <c r="AU30" i="87" s="1"/>
  <c r="AJ5" i="83"/>
  <c r="AK5" i="83"/>
  <c r="AT5" i="83" s="1"/>
  <c r="AJ85" i="16"/>
  <c r="AK85" i="16"/>
  <c r="AT85" i="16" s="1"/>
  <c r="AL58" i="103"/>
  <c r="AU58" i="103" s="1"/>
  <c r="AS58" i="103"/>
  <c r="AJ15" i="11"/>
  <c r="AK15" i="11"/>
  <c r="AT15" i="11" s="1"/>
  <c r="AS40" i="11"/>
  <c r="AL3" i="87"/>
  <c r="AU3" i="87" s="1"/>
  <c r="AS3" i="87"/>
  <c r="AJ85" i="95"/>
  <c r="AK85" i="95"/>
  <c r="AT85" i="95" s="1"/>
  <c r="AL42" i="95"/>
  <c r="AU42" i="95" s="1"/>
  <c r="AS42" i="95"/>
  <c r="AS73" i="95"/>
  <c r="AL73" i="95"/>
  <c r="AU73" i="95" s="1"/>
  <c r="AS25" i="49"/>
  <c r="AL25" i="49"/>
  <c r="AU25" i="49" s="1"/>
  <c r="AL57" i="49"/>
  <c r="AU57" i="49" s="1"/>
  <c r="AS57" i="49"/>
  <c r="AJ85" i="55"/>
  <c r="AK85" i="55"/>
  <c r="AT85" i="55" s="1"/>
  <c r="AS20" i="91"/>
  <c r="AL20" i="91"/>
  <c r="AU20" i="91" s="1"/>
  <c r="AS55" i="91"/>
  <c r="AJ83" i="103"/>
  <c r="AS28" i="16"/>
  <c r="AL62" i="16"/>
  <c r="AU62" i="16" s="1"/>
  <c r="AS62" i="16"/>
  <c r="AL7" i="99"/>
  <c r="AU7" i="99" s="1"/>
  <c r="AS7" i="99"/>
  <c r="AL47" i="99"/>
  <c r="AU47" i="99" s="1"/>
  <c r="AS47" i="99"/>
  <c r="AS79" i="99"/>
  <c r="AJ84" i="87"/>
  <c r="AK78" i="43"/>
  <c r="AT78" i="43" s="1"/>
  <c r="AL32" i="11"/>
  <c r="AU32" i="11" s="1"/>
  <c r="AS32" i="11"/>
  <c r="AL81" i="49"/>
  <c r="AU81" i="49" s="1"/>
  <c r="AS81" i="49"/>
  <c r="AJ6" i="41"/>
  <c r="AK6" i="41"/>
  <c r="AT6" i="41" s="1"/>
  <c r="AS78" i="95"/>
  <c r="AL78" i="95"/>
  <c r="AU78" i="95" s="1"/>
  <c r="AS61" i="49"/>
  <c r="AL61" i="49"/>
  <c r="AU61" i="49" s="1"/>
  <c r="AS65" i="103"/>
  <c r="AL65" i="103"/>
  <c r="AU65" i="103" s="1"/>
  <c r="AS34" i="41"/>
  <c r="AS54" i="49"/>
  <c r="AL54" i="49"/>
  <c r="AU54" i="49" s="1"/>
  <c r="AL36" i="41"/>
  <c r="AU36" i="41" s="1"/>
  <c r="AS36" i="41"/>
  <c r="AS64" i="49"/>
  <c r="AS37" i="91"/>
  <c r="AL37" i="91"/>
  <c r="AU37" i="91" s="1"/>
  <c r="AS68" i="91"/>
  <c r="AJ4" i="41"/>
  <c r="AK4" i="41"/>
  <c r="AT4" i="41" s="1"/>
  <c r="AS45" i="41"/>
  <c r="AL45" i="41"/>
  <c r="AU45" i="41" s="1"/>
  <c r="AS76" i="41"/>
  <c r="AS38" i="16"/>
  <c r="AS66" i="16"/>
  <c r="AL66" i="16"/>
  <c r="AU66" i="16" s="1"/>
  <c r="AS23" i="99"/>
  <c r="AL51" i="99"/>
  <c r="AU51" i="99" s="1"/>
  <c r="AS51" i="99"/>
  <c r="AL36" i="87"/>
  <c r="AU36" i="87" s="1"/>
  <c r="AS36" i="87"/>
  <c r="AJ87" i="95"/>
  <c r="AK87" i="95"/>
  <c r="AT87" i="95" s="1"/>
  <c r="AX67" i="43"/>
  <c r="S67" i="43" s="1"/>
  <c r="AC67" i="43" s="1"/>
  <c r="AB68" i="43" s="1"/>
  <c r="AX53" i="43"/>
  <c r="S53" i="43" s="1"/>
  <c r="AC53" i="43" s="1"/>
  <c r="AB54" i="43" s="1"/>
  <c r="AX35" i="43"/>
  <c r="S35" i="43" s="1"/>
  <c r="AC35" i="43" s="1"/>
  <c r="AB36" i="43" s="1"/>
  <c r="AX20" i="43"/>
  <c r="S20" i="43" s="1"/>
  <c r="AC20" i="43" s="1"/>
  <c r="AB21" i="43" s="1"/>
  <c r="AX11" i="43"/>
  <c r="S11" i="43" s="1"/>
  <c r="AC11" i="43" s="1"/>
  <c r="AB12" i="43" s="1"/>
  <c r="AJ14" i="11"/>
  <c r="AK14" i="11"/>
  <c r="AT14" i="11" s="1"/>
  <c r="AL39" i="11"/>
  <c r="AU39" i="11" s="1"/>
  <c r="AS39" i="11"/>
  <c r="AL72" i="11"/>
  <c r="AU72" i="11" s="1"/>
  <c r="AS72" i="11"/>
  <c r="AS28" i="41"/>
  <c r="AL28" i="41"/>
  <c r="AU28" i="41" s="1"/>
  <c r="AS61" i="41"/>
  <c r="AL61" i="41"/>
  <c r="AU61" i="41" s="1"/>
  <c r="AJ6" i="16"/>
  <c r="AK6" i="16"/>
  <c r="AT6" i="16" s="1"/>
  <c r="AS27" i="49"/>
  <c r="AL27" i="49"/>
  <c r="AU27" i="49" s="1"/>
  <c r="AS58" i="49"/>
  <c r="AL58" i="49"/>
  <c r="AU58" i="49" s="1"/>
  <c r="AJ85" i="87"/>
  <c r="AK85" i="87"/>
  <c r="AT85" i="87" s="1"/>
  <c r="AL33" i="55"/>
  <c r="AU33" i="55" s="1"/>
  <c r="AS68" i="55"/>
  <c r="AL68" i="55"/>
  <c r="AU68" i="55" s="1"/>
  <c r="AS49" i="11"/>
  <c r="AJ83" i="11"/>
  <c r="AJ8" i="16"/>
  <c r="AK8" i="16"/>
  <c r="AT8" i="16" s="1"/>
  <c r="AS9" i="99"/>
  <c r="AL9" i="99"/>
  <c r="AU9" i="99" s="1"/>
  <c r="AS8" i="95"/>
  <c r="AL8" i="95"/>
  <c r="AU8" i="95" s="1"/>
  <c r="AS44" i="95"/>
  <c r="AS75" i="95"/>
  <c r="AL75" i="95"/>
  <c r="AU75" i="95" s="1"/>
  <c r="AS37" i="49"/>
  <c r="AL37" i="49"/>
  <c r="AU37" i="49" s="1"/>
  <c r="AS70" i="49"/>
  <c r="AL70" i="49"/>
  <c r="AU70" i="49" s="1"/>
  <c r="AK12" i="55"/>
  <c r="AT12" i="55" s="1"/>
  <c r="AJ12" i="55"/>
  <c r="AS41" i="55"/>
  <c r="AL75" i="55"/>
  <c r="AU75" i="55" s="1"/>
  <c r="AS75" i="55"/>
  <c r="AL50" i="91"/>
  <c r="AU50" i="91" s="1"/>
  <c r="AS50" i="91"/>
  <c r="AL81" i="91"/>
  <c r="AU81" i="91" s="1"/>
  <c r="AS81" i="91"/>
  <c r="AS23" i="103"/>
  <c r="AL23" i="103"/>
  <c r="AU23" i="103" s="1"/>
  <c r="AS34" i="11"/>
  <c r="AS66" i="11"/>
  <c r="AL16" i="41"/>
  <c r="AU16" i="41" s="1"/>
  <c r="AS16" i="41"/>
  <c r="AS81" i="41"/>
  <c r="AJ6" i="83"/>
  <c r="AK6" i="83"/>
  <c r="AT6" i="83" s="1"/>
  <c r="AS41" i="83"/>
  <c r="AL41" i="83"/>
  <c r="AU41" i="83" s="1"/>
  <c r="AS72" i="83"/>
  <c r="AL72" i="83"/>
  <c r="AU72" i="83" s="1"/>
  <c r="AS5" i="55"/>
  <c r="AL5" i="55"/>
  <c r="AU5" i="55" s="1"/>
  <c r="AL49" i="41"/>
  <c r="AU49" i="41" s="1"/>
  <c r="AL80" i="41"/>
  <c r="AU80" i="41" s="1"/>
  <c r="AS80" i="41"/>
  <c r="AS31" i="16"/>
  <c r="AL31" i="16"/>
  <c r="AU31" i="16" s="1"/>
  <c r="AS65" i="16"/>
  <c r="AJ83" i="99"/>
  <c r="AK83" i="99"/>
  <c r="AT83" i="99" s="1"/>
  <c r="AL21" i="95"/>
  <c r="AU21" i="95" s="1"/>
  <c r="AS57" i="95"/>
  <c r="AJ6" i="49"/>
  <c r="AK6" i="49"/>
  <c r="AT6" i="49" s="1"/>
  <c r="AL39" i="49"/>
  <c r="AU39" i="49" s="1"/>
  <c r="AS39" i="49"/>
  <c r="AS69" i="49"/>
  <c r="AL69" i="49"/>
  <c r="AU69" i="49" s="1"/>
  <c r="AJ3" i="55"/>
  <c r="AB4" i="55"/>
  <c r="AL37" i="55"/>
  <c r="AU37" i="55" s="1"/>
  <c r="AS37" i="55"/>
  <c r="AS67" i="55"/>
  <c r="AL67" i="55"/>
  <c r="AU67" i="55" s="1"/>
  <c r="AJ10" i="103"/>
  <c r="AK10" i="103"/>
  <c r="AT10" i="103" s="1"/>
  <c r="AL20" i="11"/>
  <c r="AU20" i="11" s="1"/>
  <c r="AS20" i="11"/>
  <c r="AL56" i="11"/>
  <c r="AU56" i="11" s="1"/>
  <c r="AS56" i="11"/>
  <c r="AS74" i="41"/>
  <c r="AL74" i="41"/>
  <c r="AU74" i="41" s="1"/>
  <c r="AL36" i="16"/>
  <c r="AU36" i="16" s="1"/>
  <c r="AS36" i="16"/>
  <c r="AL68" i="16"/>
  <c r="AU68" i="16" s="1"/>
  <c r="AS68" i="16"/>
  <c r="AS15" i="99"/>
  <c r="AL15" i="99"/>
  <c r="AU15" i="99" s="1"/>
  <c r="AS44" i="99"/>
  <c r="AS75" i="99"/>
  <c r="AS18" i="87"/>
  <c r="AL18" i="87"/>
  <c r="AU18" i="87" s="1"/>
  <c r="AL49" i="87"/>
  <c r="AU49" i="87" s="1"/>
  <c r="AS49" i="87"/>
  <c r="AS52" i="95"/>
  <c r="AL52" i="95"/>
  <c r="AU52" i="95" s="1"/>
  <c r="AS83" i="95"/>
  <c r="AL31" i="49"/>
  <c r="AU31" i="49" s="1"/>
  <c r="AS31" i="49"/>
  <c r="AS63" i="49"/>
  <c r="AL63" i="49"/>
  <c r="AU63" i="49" s="1"/>
  <c r="AS38" i="55"/>
  <c r="AS69" i="55"/>
  <c r="AL69" i="55"/>
  <c r="AU69" i="55" s="1"/>
  <c r="AS19" i="91"/>
  <c r="AL19" i="91"/>
  <c r="AU19" i="91" s="1"/>
  <c r="AS53" i="91"/>
  <c r="AL53" i="91"/>
  <c r="AU53" i="91" s="1"/>
  <c r="AJ88" i="91"/>
  <c r="AS29" i="11"/>
  <c r="AL29" i="11"/>
  <c r="AU29" i="11" s="1"/>
  <c r="AS59" i="11"/>
  <c r="AL59" i="11"/>
  <c r="AU59" i="11" s="1"/>
  <c r="AJ19" i="41"/>
  <c r="AK19" i="41"/>
  <c r="AT19" i="41" s="1"/>
  <c r="AL75" i="41"/>
  <c r="AU75" i="41" s="1"/>
  <c r="AS75" i="41"/>
  <c r="AS22" i="95"/>
  <c r="AL22" i="95"/>
  <c r="AU22" i="95" s="1"/>
  <c r="AS54" i="95"/>
  <c r="AL54" i="95"/>
  <c r="AU54" i="95" s="1"/>
  <c r="AJ15" i="49"/>
  <c r="AK15" i="49"/>
  <c r="AT15" i="49" s="1"/>
  <c r="AS40" i="49"/>
  <c r="AL40" i="49"/>
  <c r="AU40" i="49" s="1"/>
  <c r="AS73" i="49"/>
  <c r="AL73" i="49"/>
  <c r="AU73" i="49" s="1"/>
  <c r="AS62" i="55"/>
  <c r="AL62" i="55"/>
  <c r="AU62" i="55" s="1"/>
  <c r="AJ12" i="91"/>
  <c r="AS45" i="91"/>
  <c r="AL45" i="91"/>
  <c r="AU45" i="91" s="1"/>
  <c r="AL77" i="91"/>
  <c r="AU77" i="91" s="1"/>
  <c r="AS77" i="91"/>
  <c r="AS84" i="41"/>
  <c r="AL84" i="41"/>
  <c r="AU84" i="41" s="1"/>
  <c r="AJ15" i="16"/>
  <c r="AK15" i="16"/>
  <c r="AT15" i="16" s="1"/>
  <c r="AL43" i="16"/>
  <c r="AU43" i="16" s="1"/>
  <c r="AS43" i="16"/>
  <c r="AS78" i="16"/>
  <c r="AL78" i="16"/>
  <c r="AU78" i="16" s="1"/>
  <c r="AS61" i="99"/>
  <c r="AL61" i="99"/>
  <c r="AU61" i="99" s="1"/>
  <c r="AK4" i="87"/>
  <c r="AT4" i="87" s="1"/>
  <c r="AJ4" i="87"/>
  <c r="AL45" i="87"/>
  <c r="AU45" i="87" s="1"/>
  <c r="AS77" i="87"/>
  <c r="AL77" i="87"/>
  <c r="AU77" i="87" s="1"/>
  <c r="AS36" i="83"/>
  <c r="AS70" i="83"/>
  <c r="AJ88" i="55"/>
  <c r="AK88" i="55"/>
  <c r="AT88" i="55" s="1"/>
  <c r="AL73" i="55"/>
  <c r="AU73" i="55" s="1"/>
  <c r="AS73" i="55"/>
  <c r="AS63" i="11"/>
  <c r="AL63" i="11"/>
  <c r="AU63" i="11" s="1"/>
  <c r="AS22" i="41"/>
  <c r="AJ87" i="41"/>
  <c r="AS29" i="87"/>
  <c r="AL29" i="87"/>
  <c r="AU29" i="87" s="1"/>
  <c r="AS63" i="87"/>
  <c r="AL63" i="87"/>
  <c r="AU63" i="87" s="1"/>
  <c r="AS35" i="55"/>
  <c r="AL35" i="55"/>
  <c r="AU35" i="55" s="1"/>
  <c r="AS40" i="91"/>
  <c r="AN90" i="50"/>
  <c r="K91" i="50"/>
  <c r="AQ90" i="50"/>
  <c r="AO90" i="50"/>
  <c r="AR90" i="50"/>
  <c r="AP90" i="50"/>
  <c r="AL25" i="11"/>
  <c r="AU25" i="11" s="1"/>
  <c r="AS25" i="11"/>
  <c r="AL69" i="41"/>
  <c r="AU69" i="41" s="1"/>
  <c r="AS69" i="41"/>
  <c r="AL46" i="103"/>
  <c r="AU46" i="103" s="1"/>
  <c r="AS46" i="103"/>
  <c r="AS41" i="41"/>
  <c r="AL41" i="41"/>
  <c r="AU41" i="41" s="1"/>
  <c r="AL5" i="99"/>
  <c r="AU5" i="99" s="1"/>
  <c r="AS5" i="99"/>
  <c r="AL33" i="49"/>
  <c r="AU33" i="49" s="1"/>
  <c r="AS33" i="49"/>
  <c r="AS28" i="55"/>
  <c r="AL45" i="11"/>
  <c r="AU45" i="11" s="1"/>
  <c r="AS45" i="11"/>
  <c r="AL59" i="16"/>
  <c r="AU59" i="16" s="1"/>
  <c r="AS59" i="16"/>
  <c r="AS38" i="99"/>
  <c r="AL38" i="99"/>
  <c r="AU38" i="99" s="1"/>
  <c r="AS16" i="87"/>
  <c r="AL16" i="87"/>
  <c r="AU16" i="87" s="1"/>
  <c r="AS43" i="87"/>
  <c r="AL43" i="87"/>
  <c r="AU43" i="87" s="1"/>
  <c r="AL73" i="87"/>
  <c r="AU73" i="87" s="1"/>
  <c r="AS73" i="87"/>
  <c r="AL72" i="95"/>
  <c r="AU72" i="95" s="1"/>
  <c r="AS72" i="95"/>
  <c r="AL23" i="49"/>
  <c r="AU23" i="49" s="1"/>
  <c r="AS23" i="49"/>
  <c r="AS11" i="91"/>
  <c r="AL11" i="91"/>
  <c r="AU11" i="91" s="1"/>
  <c r="AS17" i="95"/>
  <c r="AL17" i="95"/>
  <c r="AU17" i="95" s="1"/>
  <c r="AS32" i="49"/>
  <c r="AL32" i="49"/>
  <c r="AU32" i="49" s="1"/>
  <c r="AX76" i="43"/>
  <c r="S76" i="43" s="1"/>
  <c r="AC76" i="43" s="1"/>
  <c r="AB77" i="43" s="1"/>
  <c r="AX62" i="43"/>
  <c r="S62" i="43" s="1"/>
  <c r="AC62" i="43" s="1"/>
  <c r="AB63" i="43" s="1"/>
  <c r="AX44" i="43"/>
  <c r="S44" i="43" s="1"/>
  <c r="AC44" i="43" s="1"/>
  <c r="AB45" i="43" s="1"/>
  <c r="AX27" i="43"/>
  <c r="S27" i="43" s="1"/>
  <c r="AC27" i="43" s="1"/>
  <c r="AB28" i="43" s="1"/>
  <c r="AX5" i="43"/>
  <c r="S5" i="43" s="1"/>
  <c r="AC5" i="43" s="1"/>
  <c r="AB6" i="43" s="1"/>
  <c r="AS16" i="83"/>
  <c r="AL16" i="83"/>
  <c r="AU16" i="83" s="1"/>
  <c r="AS46" i="83"/>
  <c r="AL78" i="83"/>
  <c r="AU78" i="83" s="1"/>
  <c r="AS78" i="83"/>
  <c r="AL20" i="95"/>
  <c r="AU20" i="95" s="1"/>
  <c r="AS20" i="95"/>
  <c r="AL66" i="49"/>
  <c r="AU66" i="49" s="1"/>
  <c r="AS66" i="49"/>
  <c r="AS18" i="55"/>
  <c r="AL18" i="55"/>
  <c r="AU18" i="55" s="1"/>
  <c r="AS47" i="55"/>
  <c r="AL47" i="55"/>
  <c r="AU47" i="55" s="1"/>
  <c r="AL81" i="55"/>
  <c r="AU81" i="55" s="1"/>
  <c r="AL30" i="91"/>
  <c r="AU30" i="91" s="1"/>
  <c r="AS30" i="91"/>
  <c r="AS63" i="91"/>
  <c r="AL63" i="91"/>
  <c r="AU63" i="91" s="1"/>
  <c r="AS16" i="103"/>
  <c r="AL16" i="103"/>
  <c r="AU16" i="103" s="1"/>
  <c r="AL44" i="103"/>
  <c r="AU44" i="103" s="1"/>
  <c r="AS44" i="103"/>
  <c r="AL76" i="103"/>
  <c r="AU76" i="103" s="1"/>
  <c r="AS76" i="103"/>
  <c r="AX75" i="43"/>
  <c r="S75" i="43" s="1"/>
  <c r="AC75" i="43" s="1"/>
  <c r="AB76" i="43" s="1"/>
  <c r="AX65" i="43"/>
  <c r="S65" i="43" s="1"/>
  <c r="AC65" i="43" s="1"/>
  <c r="AB66" i="43" s="1"/>
  <c r="AX58" i="43"/>
  <c r="S58" i="43" s="1"/>
  <c r="AC58" i="43" s="1"/>
  <c r="AB59" i="43" s="1"/>
  <c r="AX51" i="43"/>
  <c r="S51" i="43" s="1"/>
  <c r="AC51" i="43" s="1"/>
  <c r="AB52" i="43" s="1"/>
  <c r="AX42" i="43"/>
  <c r="S42" i="43" s="1"/>
  <c r="AC42" i="43" s="1"/>
  <c r="AB43" i="43" s="1"/>
  <c r="AX37" i="43"/>
  <c r="S37" i="43" s="1"/>
  <c r="AC37" i="43" s="1"/>
  <c r="AB38" i="43" s="1"/>
  <c r="AX31" i="43"/>
  <c r="S31" i="43" s="1"/>
  <c r="AC31" i="43" s="1"/>
  <c r="AB32" i="43" s="1"/>
  <c r="AX19" i="43"/>
  <c r="S19" i="43" s="1"/>
  <c r="AC19" i="43" s="1"/>
  <c r="AB20" i="43" s="1"/>
  <c r="AX7" i="43"/>
  <c r="S7" i="43" s="1"/>
  <c r="AC7" i="43" s="1"/>
  <c r="AB8" i="43" s="1"/>
  <c r="AX4" i="43"/>
  <c r="S4" i="43" s="1"/>
  <c r="AC4" i="43" s="1"/>
  <c r="AB5" i="43" s="1"/>
  <c r="AJ21" i="16"/>
  <c r="AK21" i="16"/>
  <c r="AT21" i="16" s="1"/>
  <c r="AS53" i="16"/>
  <c r="AL53" i="16"/>
  <c r="AU53" i="16" s="1"/>
  <c r="AS39" i="99"/>
  <c r="AL72" i="99"/>
  <c r="AU72" i="99" s="1"/>
  <c r="AS72" i="99"/>
  <c r="AS24" i="87"/>
  <c r="AL24" i="87"/>
  <c r="AU24" i="87" s="1"/>
  <c r="AS54" i="87"/>
  <c r="AL54" i="87"/>
  <c r="AU54" i="87" s="1"/>
  <c r="AL85" i="103"/>
  <c r="AU85" i="103" s="1"/>
  <c r="AS85" i="103"/>
  <c r="AS23" i="83"/>
  <c r="AL23" i="83"/>
  <c r="AU23" i="83" s="1"/>
  <c r="AS55" i="83"/>
  <c r="AL85" i="83"/>
  <c r="AU85" i="83" s="1"/>
  <c r="AS85" i="83"/>
  <c r="AL7" i="55"/>
  <c r="AU7" i="55" s="1"/>
  <c r="AS24" i="91"/>
  <c r="AL24" i="91"/>
  <c r="AU24" i="91" s="1"/>
  <c r="AS56" i="91"/>
  <c r="AL56" i="91"/>
  <c r="AU56" i="91" s="1"/>
  <c r="AK12" i="103"/>
  <c r="AT12" i="103" s="1"/>
  <c r="AJ12" i="103"/>
  <c r="AL37" i="103"/>
  <c r="AU37" i="103" s="1"/>
  <c r="AS37" i="103"/>
  <c r="AJ13" i="41"/>
  <c r="AK13" i="41"/>
  <c r="AT13" i="41" s="1"/>
  <c r="AL39" i="41"/>
  <c r="AU39" i="41" s="1"/>
  <c r="AS39" i="41"/>
  <c r="AS73" i="41"/>
  <c r="AL73" i="41"/>
  <c r="AU73" i="41" s="1"/>
  <c r="AJ24" i="16"/>
  <c r="AK24" i="16"/>
  <c r="AT24" i="16" s="1"/>
  <c r="AL55" i="16"/>
  <c r="AU55" i="16" s="1"/>
  <c r="AS55" i="16"/>
  <c r="AS41" i="99"/>
  <c r="AS23" i="87"/>
  <c r="AL23" i="87"/>
  <c r="AU23" i="87" s="1"/>
  <c r="AL56" i="87"/>
  <c r="AU56" i="87" s="1"/>
  <c r="AS56" i="87"/>
  <c r="AL40" i="83"/>
  <c r="AU40" i="83" s="1"/>
  <c r="AS40" i="83"/>
  <c r="AL71" i="83"/>
  <c r="AU71" i="83" s="1"/>
  <c r="AS71" i="83"/>
  <c r="AJ89" i="16"/>
  <c r="AK89" i="16"/>
  <c r="AT89" i="16" s="1"/>
  <c r="AS89" i="49"/>
  <c r="AL89" i="49"/>
  <c r="AU89" i="49" s="1"/>
  <c r="AJ13" i="16"/>
  <c r="AK13" i="16"/>
  <c r="AT13" i="16" s="1"/>
  <c r="AL48" i="16"/>
  <c r="AU48" i="16" s="1"/>
  <c r="AS80" i="16"/>
  <c r="AS32" i="99"/>
  <c r="AL32" i="99"/>
  <c r="AU32" i="99" s="1"/>
  <c r="AS65" i="99"/>
  <c r="AL65" i="99"/>
  <c r="AU65" i="99" s="1"/>
  <c r="AL31" i="87"/>
  <c r="AU31" i="87" s="1"/>
  <c r="AS31" i="87"/>
  <c r="AS65" i="87"/>
  <c r="AL65" i="87"/>
  <c r="AU65" i="87" s="1"/>
  <c r="AS65" i="95"/>
  <c r="AL65" i="95"/>
  <c r="AU65" i="95" s="1"/>
  <c r="AB4" i="49"/>
  <c r="AJ3" i="49"/>
  <c r="AL36" i="49"/>
  <c r="AU36" i="49" s="1"/>
  <c r="AS36" i="49"/>
  <c r="AL67" i="49"/>
  <c r="AU67" i="49" s="1"/>
  <c r="AS67" i="49"/>
  <c r="AS44" i="55"/>
  <c r="AL44" i="55"/>
  <c r="AU44" i="55" s="1"/>
  <c r="AS76" i="55"/>
  <c r="AL76" i="55"/>
  <c r="AU76" i="55" s="1"/>
  <c r="AS42" i="91"/>
  <c r="AL42" i="91"/>
  <c r="AU42" i="91" s="1"/>
  <c r="AS74" i="91"/>
  <c r="AJ17" i="11"/>
  <c r="AK17" i="11"/>
  <c r="AT17" i="11" s="1"/>
  <c r="AL33" i="11"/>
  <c r="AU33" i="11" s="1"/>
  <c r="AS33" i="11"/>
  <c r="AS66" i="87"/>
  <c r="AL66" i="87"/>
  <c r="AU66" i="87" s="1"/>
  <c r="AJ11" i="83"/>
  <c r="AK11" i="83"/>
  <c r="AT11" i="83" s="1"/>
  <c r="AS42" i="83"/>
  <c r="AL74" i="83"/>
  <c r="AU74" i="83" s="1"/>
  <c r="AS74" i="83"/>
  <c r="AS28" i="91"/>
  <c r="AS60" i="91"/>
  <c r="AL60" i="91"/>
  <c r="AU60" i="91" s="1"/>
  <c r="AJ8" i="41"/>
  <c r="AK8" i="41"/>
  <c r="AT8" i="41" s="1"/>
  <c r="AJ10" i="83"/>
  <c r="AK10" i="83"/>
  <c r="AT10" i="83" s="1"/>
  <c r="AL33" i="83"/>
  <c r="AU33" i="83" s="1"/>
  <c r="AS33" i="83"/>
  <c r="AL67" i="83"/>
  <c r="AU67" i="83" s="1"/>
  <c r="AS67" i="83"/>
  <c r="AX87" i="43"/>
  <c r="S87" i="43" s="1"/>
  <c r="AC87" i="43" s="1"/>
  <c r="AB88" i="43" s="1"/>
  <c r="AK8" i="55"/>
  <c r="AT8" i="55" s="1"/>
  <c r="AJ8" i="55"/>
  <c r="AJ5" i="103"/>
  <c r="AK5" i="103"/>
  <c r="AT5" i="103" s="1"/>
  <c r="AS40" i="103"/>
  <c r="AL40" i="103"/>
  <c r="AU40" i="103" s="1"/>
  <c r="AS72" i="103"/>
  <c r="AL72" i="103"/>
  <c r="AU72" i="103" s="1"/>
  <c r="AS50" i="16"/>
  <c r="AJ87" i="16"/>
  <c r="AL31" i="99"/>
  <c r="AU31" i="99" s="1"/>
  <c r="AS31" i="99"/>
  <c r="AL62" i="99"/>
  <c r="AU62" i="99" s="1"/>
  <c r="AS62" i="99"/>
  <c r="AJ13" i="87"/>
  <c r="AK13" i="87"/>
  <c r="AT13" i="87" s="1"/>
  <c r="AS35" i="87"/>
  <c r="AL35" i="87"/>
  <c r="AU35" i="87" s="1"/>
  <c r="AL8" i="83"/>
  <c r="AU8" i="83" s="1"/>
  <c r="AS8" i="83"/>
  <c r="AS48" i="83"/>
  <c r="AL48" i="83"/>
  <c r="AU48" i="83" s="1"/>
  <c r="AL75" i="83"/>
  <c r="AU75" i="83" s="1"/>
  <c r="AS64" i="103"/>
  <c r="AL64" i="103"/>
  <c r="AU64" i="103" s="1"/>
  <c r="AL44" i="11"/>
  <c r="AU44" i="11" s="1"/>
  <c r="AS44" i="11"/>
  <c r="AL78" i="11"/>
  <c r="AU78" i="11" s="1"/>
  <c r="AS78" i="11"/>
  <c r="AB4" i="16"/>
  <c r="AJ3" i="16"/>
  <c r="AS8" i="99"/>
  <c r="AL8" i="99"/>
  <c r="AU8" i="99" s="1"/>
  <c r="AS50" i="95"/>
  <c r="AJ86" i="95"/>
  <c r="AS65" i="49"/>
  <c r="AL65" i="49"/>
  <c r="AU65" i="49" s="1"/>
  <c r="AJ89" i="55"/>
  <c r="AK89" i="55"/>
  <c r="AT89" i="55" s="1"/>
  <c r="AL31" i="91"/>
  <c r="AU31" i="91" s="1"/>
  <c r="AS31" i="91"/>
  <c r="AJ9" i="103"/>
  <c r="AL42" i="103"/>
  <c r="AU42" i="103" s="1"/>
  <c r="AS42" i="103"/>
  <c r="AS74" i="103"/>
  <c r="AL74" i="103"/>
  <c r="AU74" i="103" s="1"/>
  <c r="AS70" i="16"/>
  <c r="AL22" i="99"/>
  <c r="AU22" i="99" s="1"/>
  <c r="AL55" i="99"/>
  <c r="AU55" i="99" s="1"/>
  <c r="AL6" i="91"/>
  <c r="AU6" i="91" s="1"/>
  <c r="AS6" i="91"/>
  <c r="AJ88" i="16"/>
  <c r="AK88" i="16"/>
  <c r="AT88" i="16" s="1"/>
  <c r="AS55" i="41"/>
  <c r="AL55" i="41"/>
  <c r="AU55" i="41" s="1"/>
  <c r="AS41" i="11"/>
  <c r="AL41" i="11"/>
  <c r="AU41" i="11" s="1"/>
  <c r="AS69" i="95"/>
  <c r="AS66" i="55"/>
  <c r="AL66" i="55"/>
  <c r="AU66" i="55" s="1"/>
  <c r="AL72" i="91"/>
  <c r="AU72" i="91" s="1"/>
  <c r="AL77" i="103"/>
  <c r="AU77" i="103" s="1"/>
  <c r="AS77" i="103"/>
  <c r="AJ88" i="103"/>
  <c r="AK88" i="103"/>
  <c r="AT88" i="103" s="1"/>
  <c r="AS7" i="103"/>
  <c r="AL7" i="103"/>
  <c r="AU7" i="103" s="1"/>
  <c r="AL46" i="99"/>
  <c r="AU46" i="99" s="1"/>
  <c r="AS46" i="99"/>
  <c r="AJ26" i="16"/>
  <c r="AK26" i="16"/>
  <c r="AT26" i="16" s="1"/>
  <c r="AS69" i="99"/>
  <c r="AL69" i="99"/>
  <c r="AU69" i="99" s="1"/>
  <c r="AS41" i="95"/>
  <c r="AL41" i="95"/>
  <c r="AU41" i="95" s="1"/>
  <c r="AS76" i="91"/>
  <c r="AL76" i="91"/>
  <c r="AU76" i="91" s="1"/>
  <c r="AX84" i="43"/>
  <c r="S84" i="43" s="1"/>
  <c r="AC84" i="43" s="1"/>
  <c r="AB85" i="43" s="1"/>
  <c r="AX66" i="43"/>
  <c r="S66" i="43" s="1"/>
  <c r="AC66" i="43" s="1"/>
  <c r="AB67" i="43" s="1"/>
  <c r="AX57" i="43"/>
  <c r="S57" i="43" s="1"/>
  <c r="AC57" i="43" s="1"/>
  <c r="AB58" i="43" s="1"/>
  <c r="AX49" i="43"/>
  <c r="S49" i="43" s="1"/>
  <c r="AC49" i="43" s="1"/>
  <c r="AB50" i="43" s="1"/>
  <c r="AX41" i="43"/>
  <c r="S41" i="43" s="1"/>
  <c r="AC41" i="43" s="1"/>
  <c r="AB42" i="43" s="1"/>
  <c r="AX34" i="43"/>
  <c r="S34" i="43" s="1"/>
  <c r="AC34" i="43" s="1"/>
  <c r="AB35" i="43" s="1"/>
  <c r="AX25" i="43"/>
  <c r="S25" i="43" s="1"/>
  <c r="AC25" i="43" s="1"/>
  <c r="AB26" i="43" s="1"/>
  <c r="AX18" i="43"/>
  <c r="S18" i="43" s="1"/>
  <c r="AC18" i="43" s="1"/>
  <c r="AB19" i="43" s="1"/>
  <c r="AX13" i="43"/>
  <c r="S13" i="43" s="1"/>
  <c r="AC13" i="43" s="1"/>
  <c r="AB14" i="43" s="1"/>
  <c r="AX10" i="43"/>
  <c r="S10" i="43" s="1"/>
  <c r="AC10" i="43" s="1"/>
  <c r="AB11" i="43" s="1"/>
  <c r="AL81" i="11"/>
  <c r="AU81" i="11" s="1"/>
  <c r="AS81" i="11"/>
  <c r="AL72" i="41"/>
  <c r="AU72" i="41" s="1"/>
  <c r="AS72" i="41"/>
  <c r="AJ82" i="55"/>
  <c r="AK82" i="55"/>
  <c r="AT82" i="55" s="1"/>
  <c r="AJ4" i="95"/>
  <c r="AK4" i="95"/>
  <c r="AT4" i="95" s="1"/>
  <c r="AL14" i="49"/>
  <c r="AU14" i="49" s="1"/>
  <c r="AS34" i="49"/>
  <c r="AL34" i="49"/>
  <c r="AU34" i="49" s="1"/>
  <c r="AL43" i="55"/>
  <c r="AU43" i="55" s="1"/>
  <c r="AS43" i="55"/>
  <c r="AS74" i="55"/>
  <c r="AL74" i="55"/>
  <c r="AU74" i="55" s="1"/>
  <c r="AJ4" i="103"/>
  <c r="AK4" i="103"/>
  <c r="AT4" i="103" s="1"/>
  <c r="AS26" i="11"/>
  <c r="AL26" i="11"/>
  <c r="AU26" i="11" s="1"/>
  <c r="AL58" i="11"/>
  <c r="AU58" i="11" s="1"/>
  <c r="AS58" i="11"/>
  <c r="AK4" i="99"/>
  <c r="AT4" i="99" s="1"/>
  <c r="AJ4" i="99"/>
  <c r="AS24" i="95"/>
  <c r="AL24" i="95"/>
  <c r="AU24" i="95" s="1"/>
  <c r="AS88" i="95"/>
  <c r="AL88" i="95"/>
  <c r="AU88" i="95" s="1"/>
  <c r="AL44" i="49"/>
  <c r="AU44" i="49" s="1"/>
  <c r="AL75" i="49"/>
  <c r="AU75" i="49" s="1"/>
  <c r="AS75" i="49"/>
  <c r="AS19" i="55"/>
  <c r="AL19" i="55"/>
  <c r="AU19" i="55" s="1"/>
  <c r="AS52" i="55"/>
  <c r="AJ84" i="91"/>
  <c r="AK84" i="91"/>
  <c r="AT84" i="91" s="1"/>
  <c r="AS25" i="91"/>
  <c r="AL25" i="91"/>
  <c r="AU25" i="91" s="1"/>
  <c r="AS58" i="91"/>
  <c r="AL58" i="91"/>
  <c r="AU58" i="91" s="1"/>
  <c r="K92" i="90"/>
  <c r="AR91" i="90"/>
  <c r="AP91" i="90"/>
  <c r="AN91" i="90"/>
  <c r="AO91" i="90"/>
  <c r="AQ91" i="90"/>
  <c r="AL33" i="103"/>
  <c r="AU33" i="103" s="1"/>
  <c r="AS33" i="103"/>
  <c r="AJ8" i="11"/>
  <c r="AK8" i="11"/>
  <c r="AT8" i="11" s="1"/>
  <c r="AL43" i="11"/>
  <c r="AU43" i="11" s="1"/>
  <c r="AS43" i="11"/>
  <c r="AL73" i="11"/>
  <c r="AU73" i="11" s="1"/>
  <c r="AS73" i="11"/>
  <c r="AL25" i="41"/>
  <c r="AU25" i="41" s="1"/>
  <c r="AS25" i="41"/>
  <c r="AS56" i="41"/>
  <c r="AJ16" i="16"/>
  <c r="AK16" i="16"/>
  <c r="AT16" i="16" s="1"/>
  <c r="AS6" i="99"/>
  <c r="AL6" i="99"/>
  <c r="AU6" i="99" s="1"/>
  <c r="AO91" i="35"/>
  <c r="AQ91" i="35"/>
  <c r="K92" i="35"/>
  <c r="AR91" i="35"/>
  <c r="AP91" i="35"/>
  <c r="AN91" i="35"/>
  <c r="AL17" i="83"/>
  <c r="AU17" i="83" s="1"/>
  <c r="AS17" i="83"/>
  <c r="AL47" i="83"/>
  <c r="AU47" i="83" s="1"/>
  <c r="AS47" i="83"/>
  <c r="AS83" i="83"/>
  <c r="AL83" i="83"/>
  <c r="AU83" i="83" s="1"/>
  <c r="AL31" i="103"/>
  <c r="AU31" i="103" s="1"/>
  <c r="AS31" i="103"/>
  <c r="AL60" i="103"/>
  <c r="AU60" i="103" s="1"/>
  <c r="AS23" i="41"/>
  <c r="AL23" i="41"/>
  <c r="AU23" i="41" s="1"/>
  <c r="AL57" i="41"/>
  <c r="AU57" i="41" s="1"/>
  <c r="K92" i="85"/>
  <c r="AQ91" i="85"/>
  <c r="AR91" i="85"/>
  <c r="AN91" i="85"/>
  <c r="AP91" i="85"/>
  <c r="AO91" i="85"/>
  <c r="AL41" i="16"/>
  <c r="AU41" i="16" s="1"/>
  <c r="AL72" i="16"/>
  <c r="AU72" i="16" s="1"/>
  <c r="AS72" i="16"/>
  <c r="AS58" i="99"/>
  <c r="AL30" i="95"/>
  <c r="AU30" i="95" s="1"/>
  <c r="AS30" i="95"/>
  <c r="AL64" i="95"/>
  <c r="AU64" i="95" s="1"/>
  <c r="AS64" i="95"/>
  <c r="AS19" i="49"/>
  <c r="AL19" i="49"/>
  <c r="AU19" i="49" s="1"/>
  <c r="AL49" i="49"/>
  <c r="AU49" i="49" s="1"/>
  <c r="AS49" i="49"/>
  <c r="AS78" i="49"/>
  <c r="AL78" i="49"/>
  <c r="AU78" i="49" s="1"/>
  <c r="AL6" i="55"/>
  <c r="AU6" i="55" s="1"/>
  <c r="AS6" i="55"/>
  <c r="AL78" i="55"/>
  <c r="AU78" i="55" s="1"/>
  <c r="AS78" i="55"/>
  <c r="AL18" i="103"/>
  <c r="AU18" i="103" s="1"/>
  <c r="AS18" i="103"/>
  <c r="AL47" i="103"/>
  <c r="AU47" i="103" s="1"/>
  <c r="AS47" i="103"/>
  <c r="AS79" i="103"/>
  <c r="AL79" i="103"/>
  <c r="AU79" i="103" s="1"/>
  <c r="AL28" i="11"/>
  <c r="AU28" i="11" s="1"/>
  <c r="AS28" i="11"/>
  <c r="AL61" i="11"/>
  <c r="AU61" i="11" s="1"/>
  <c r="AS61" i="11"/>
  <c r="AJ18" i="41"/>
  <c r="AK18" i="41"/>
  <c r="AT18" i="41" s="1"/>
  <c r="AS50" i="41"/>
  <c r="AL50" i="41"/>
  <c r="AU50" i="41" s="1"/>
  <c r="AS82" i="41"/>
  <c r="AS44" i="16"/>
  <c r="AL44" i="16"/>
  <c r="AU44" i="16" s="1"/>
  <c r="AS21" i="99"/>
  <c r="AL21" i="99"/>
  <c r="AU21" i="99" s="1"/>
  <c r="AS53" i="99"/>
  <c r="AL53" i="99"/>
  <c r="AU53" i="99" s="1"/>
  <c r="AL80" i="99"/>
  <c r="AU80" i="99" s="1"/>
  <c r="AS80" i="99"/>
  <c r="AS27" i="87"/>
  <c r="AS58" i="87"/>
  <c r="AL58" i="87"/>
  <c r="AU58" i="87" s="1"/>
  <c r="AS25" i="95"/>
  <c r="AL25" i="95"/>
  <c r="AU25" i="95" s="1"/>
  <c r="AS53" i="95"/>
  <c r="AL53" i="95"/>
  <c r="AU53" i="95" s="1"/>
  <c r="AJ10" i="49"/>
  <c r="AK10" i="49"/>
  <c r="AT10" i="49" s="1"/>
  <c r="AL38" i="49"/>
  <c r="AU38" i="49" s="1"/>
  <c r="AS38" i="49"/>
  <c r="AL72" i="49"/>
  <c r="AU72" i="49" s="1"/>
  <c r="AS72" i="49"/>
  <c r="AJ13" i="55"/>
  <c r="AK13" i="55"/>
  <c r="AT13" i="55" s="1"/>
  <c r="AS46" i="55"/>
  <c r="AL83" i="55"/>
  <c r="AU83" i="55" s="1"/>
  <c r="AS83" i="55"/>
  <c r="AL26" i="91"/>
  <c r="AU26" i="91" s="1"/>
  <c r="AS26" i="91"/>
  <c r="AL59" i="91"/>
  <c r="AU59" i="91" s="1"/>
  <c r="AS59" i="91"/>
  <c r="AL35" i="11"/>
  <c r="AU35" i="11" s="1"/>
  <c r="AS35" i="11"/>
  <c r="AL68" i="11"/>
  <c r="AU68" i="11" s="1"/>
  <c r="AS68" i="11"/>
  <c r="AJ17" i="41"/>
  <c r="AL51" i="41"/>
  <c r="AU51" i="41" s="1"/>
  <c r="AS51" i="41"/>
  <c r="AS86" i="41"/>
  <c r="AL86" i="41"/>
  <c r="AU86" i="41" s="1"/>
  <c r="AS34" i="95"/>
  <c r="AL34" i="95"/>
  <c r="AU34" i="95" s="1"/>
  <c r="AL63" i="95"/>
  <c r="AU63" i="95" s="1"/>
  <c r="AS63" i="95"/>
  <c r="AJ5" i="49"/>
  <c r="AS47" i="49"/>
  <c r="AL79" i="49"/>
  <c r="AU79" i="49" s="1"/>
  <c r="AS79" i="49"/>
  <c r="AS71" i="55"/>
  <c r="AS22" i="91"/>
  <c r="AL22" i="91"/>
  <c r="AU22" i="91" s="1"/>
  <c r="AS52" i="91"/>
  <c r="AL52" i="91"/>
  <c r="AU52" i="91" s="1"/>
  <c r="AL87" i="55"/>
  <c r="AU87" i="55" s="1"/>
  <c r="AS87" i="55"/>
  <c r="AS29" i="41"/>
  <c r="AL29" i="41"/>
  <c r="AU29" i="41" s="1"/>
  <c r="AL60" i="41"/>
  <c r="AU60" i="41" s="1"/>
  <c r="AS60" i="41"/>
  <c r="AJ18" i="16"/>
  <c r="AK18" i="16"/>
  <c r="AT18" i="16" s="1"/>
  <c r="AS54" i="16"/>
  <c r="AL54" i="16"/>
  <c r="AU54" i="16" s="1"/>
  <c r="AL37" i="99"/>
  <c r="AU37" i="99" s="1"/>
  <c r="AS37" i="99"/>
  <c r="AS70" i="99"/>
  <c r="AL22" i="87"/>
  <c r="AU22" i="87" s="1"/>
  <c r="AS53" i="87"/>
  <c r="AL53" i="87"/>
  <c r="AU53" i="87" s="1"/>
  <c r="AJ9" i="83"/>
  <c r="AL44" i="83"/>
  <c r="AU44" i="83" s="1"/>
  <c r="AS44" i="83"/>
  <c r="AJ86" i="55"/>
  <c r="AK86" i="55"/>
  <c r="AT86" i="55" s="1"/>
  <c r="AS50" i="55"/>
  <c r="AL50" i="55"/>
  <c r="AU50" i="55" s="1"/>
  <c r="AS79" i="55"/>
  <c r="AL79" i="55"/>
  <c r="AU79" i="55" s="1"/>
  <c r="AB4" i="11"/>
  <c r="AJ3" i="11"/>
  <c r="AS69" i="11"/>
  <c r="AS63" i="41"/>
  <c r="AL89" i="103"/>
  <c r="AU89" i="103" s="1"/>
  <c r="AS89" i="103"/>
  <c r="AJ12" i="87"/>
  <c r="AK12" i="87"/>
  <c r="AT12" i="87" s="1"/>
  <c r="AS38" i="87"/>
  <c r="AL38" i="87"/>
  <c r="AU38" i="87" s="1"/>
  <c r="AS68" i="87"/>
  <c r="AL68" i="87"/>
  <c r="AU68" i="87" s="1"/>
  <c r="AS7" i="83"/>
  <c r="AS24" i="41"/>
  <c r="AL24" i="41"/>
  <c r="AU24" i="41" s="1"/>
  <c r="AK10" i="11"/>
  <c r="AT10" i="11" s="1"/>
  <c r="AJ10" i="11"/>
  <c r="AJ12" i="95"/>
  <c r="AK12" i="95"/>
  <c r="AT12" i="95" s="1"/>
  <c r="AS60" i="49"/>
  <c r="AL65" i="83"/>
  <c r="AU65" i="83" s="1"/>
  <c r="AS7" i="95"/>
  <c r="AL7" i="95"/>
  <c r="AU7" i="95" s="1"/>
  <c r="AK5" i="95"/>
  <c r="AT5" i="95" s="1"/>
  <c r="AJ5" i="95"/>
  <c r="AJ87" i="11"/>
  <c r="AK87" i="11"/>
  <c r="AT87" i="11" s="1"/>
  <c r="AS47" i="95"/>
  <c r="AX73" i="43"/>
  <c r="S73" i="43" s="1"/>
  <c r="AC73" i="43" s="1"/>
  <c r="AB74" i="43" s="1"/>
  <c r="AS22" i="83"/>
  <c r="AL22" i="83"/>
  <c r="AU22" i="83" s="1"/>
  <c r="AS54" i="83"/>
  <c r="AL54" i="83"/>
  <c r="AU54" i="83" s="1"/>
  <c r="AL82" i="83"/>
  <c r="AU82" i="83" s="1"/>
  <c r="AS82" i="83"/>
  <c r="AS28" i="95"/>
  <c r="AL28" i="95"/>
  <c r="AU28" i="95" s="1"/>
  <c r="AS58" i="95"/>
  <c r="AL58" i="95"/>
  <c r="AU58" i="95" s="1"/>
  <c r="AL9" i="49"/>
  <c r="AU9" i="49" s="1"/>
  <c r="AS9" i="49"/>
  <c r="AS41" i="49"/>
  <c r="AL41" i="49"/>
  <c r="AU41" i="49" s="1"/>
  <c r="AS74" i="49"/>
  <c r="AL74" i="49"/>
  <c r="AU74" i="49" s="1"/>
  <c r="AS24" i="55"/>
  <c r="AL24" i="55"/>
  <c r="AU24" i="55" s="1"/>
  <c r="AS59" i="55"/>
  <c r="AL59" i="55"/>
  <c r="AU59" i="55" s="1"/>
  <c r="AS5" i="91"/>
  <c r="AL5" i="91"/>
  <c r="AU5" i="91" s="1"/>
  <c r="AL39" i="91"/>
  <c r="AU39" i="91" s="1"/>
  <c r="AS39" i="91"/>
  <c r="AL73" i="91"/>
  <c r="AU73" i="91" s="1"/>
  <c r="AL20" i="103"/>
  <c r="AU20" i="103" s="1"/>
  <c r="AS20" i="103"/>
  <c r="AL52" i="103"/>
  <c r="AU52" i="103" s="1"/>
  <c r="AS52" i="103"/>
  <c r="AX82" i="43"/>
  <c r="S82" i="43" s="1"/>
  <c r="AC82" i="43" s="1"/>
  <c r="AB83" i="43" s="1"/>
  <c r="AX74" i="43"/>
  <c r="S74" i="43" s="1"/>
  <c r="AC74" i="43" s="1"/>
  <c r="AB75" i="43" s="1"/>
  <c r="AX68" i="43"/>
  <c r="S68" i="43" s="1"/>
  <c r="AC68" i="43" s="1"/>
  <c r="AB69" i="43" s="1"/>
  <c r="AX60" i="43"/>
  <c r="S60" i="43" s="1"/>
  <c r="AC60" i="43" s="1"/>
  <c r="AB61" i="43" s="1"/>
  <c r="AX46" i="43"/>
  <c r="S46" i="43" s="1"/>
  <c r="AC46" i="43" s="1"/>
  <c r="AB47" i="43" s="1"/>
  <c r="AX39" i="43"/>
  <c r="S39" i="43" s="1"/>
  <c r="AC39" i="43" s="1"/>
  <c r="AB40" i="43" s="1"/>
  <c r="AX33" i="43"/>
  <c r="S33" i="43" s="1"/>
  <c r="AC33" i="43" s="1"/>
  <c r="AB34" i="43" s="1"/>
  <c r="AX26" i="43"/>
  <c r="S26" i="43" s="1"/>
  <c r="AC26" i="43" s="1"/>
  <c r="AB27" i="43" s="1"/>
  <c r="AX15" i="43"/>
  <c r="S15" i="43" s="1"/>
  <c r="AC15" i="43" s="1"/>
  <c r="AB16" i="43" s="1"/>
  <c r="AX16" i="43"/>
  <c r="S16" i="43" s="1"/>
  <c r="AC16" i="43" s="1"/>
  <c r="AB17" i="43" s="1"/>
  <c r="AJ9" i="41"/>
  <c r="AK9" i="41"/>
  <c r="AT9" i="41" s="1"/>
  <c r="AL29" i="16"/>
  <c r="AU29" i="16" s="1"/>
  <c r="AS29" i="16"/>
  <c r="AL16" i="99"/>
  <c r="AU16" i="99" s="1"/>
  <c r="AS16" i="99"/>
  <c r="AL49" i="99"/>
  <c r="AU49" i="99" s="1"/>
  <c r="AS49" i="99"/>
  <c r="AL84" i="99"/>
  <c r="AU84" i="99" s="1"/>
  <c r="AS32" i="87"/>
  <c r="AS62" i="87"/>
  <c r="AL62" i="87"/>
  <c r="AU62" i="87" s="1"/>
  <c r="AJ82" i="16"/>
  <c r="AK82" i="16"/>
  <c r="AT82" i="16" s="1"/>
  <c r="AL31" i="83"/>
  <c r="AU31" i="83" s="1"/>
  <c r="AS31" i="83"/>
  <c r="AL63" i="83"/>
  <c r="AU63" i="83" s="1"/>
  <c r="AS63" i="83"/>
  <c r="AS3" i="95"/>
  <c r="AL3" i="95"/>
  <c r="AU3" i="95" s="1"/>
  <c r="AL35" i="95"/>
  <c r="AU35" i="95" s="1"/>
  <c r="AS35" i="95"/>
  <c r="AS67" i="95"/>
  <c r="AL67" i="95"/>
  <c r="AU67" i="95" s="1"/>
  <c r="AS64" i="91"/>
  <c r="AL64" i="91"/>
  <c r="AU64" i="91" s="1"/>
  <c r="AS3" i="103"/>
  <c r="AL3" i="103"/>
  <c r="AU3" i="103" s="1"/>
  <c r="AL45" i="103"/>
  <c r="AU45" i="103" s="1"/>
  <c r="AS45" i="103"/>
  <c r="AS78" i="103"/>
  <c r="AL78" i="103"/>
  <c r="AU78" i="103" s="1"/>
  <c r="AS89" i="41"/>
  <c r="AL89" i="41"/>
  <c r="AU89" i="41" s="1"/>
  <c r="AL47" i="41"/>
  <c r="AU47" i="41" s="1"/>
  <c r="AS47" i="41"/>
  <c r="AS79" i="41"/>
  <c r="AL32" i="16"/>
  <c r="AU32" i="16" s="1"/>
  <c r="AS32" i="16"/>
  <c r="AS61" i="16"/>
  <c r="AL61" i="16"/>
  <c r="AU61" i="16" s="1"/>
  <c r="AS3" i="99"/>
  <c r="AL3" i="99"/>
  <c r="AU3" i="99" s="1"/>
  <c r="AL48" i="99"/>
  <c r="AU48" i="99" s="1"/>
  <c r="AS48" i="99"/>
  <c r="AL81" i="99"/>
  <c r="AU81" i="99" s="1"/>
  <c r="AS81" i="99"/>
  <c r="AS33" i="87"/>
  <c r="AL33" i="87"/>
  <c r="AU33" i="87" s="1"/>
  <c r="AS64" i="87"/>
  <c r="AL64" i="87"/>
  <c r="AU64" i="87" s="1"/>
  <c r="AS14" i="83"/>
  <c r="AL14" i="83"/>
  <c r="AU14" i="83" s="1"/>
  <c r="AS81" i="83"/>
  <c r="AL81" i="83"/>
  <c r="AU81" i="83" s="1"/>
  <c r="AJ85" i="91"/>
  <c r="AK85" i="91"/>
  <c r="AT85" i="91" s="1"/>
  <c r="AJ23" i="16"/>
  <c r="AK23" i="16"/>
  <c r="AT23" i="16" s="1"/>
  <c r="AL58" i="16"/>
  <c r="AU58" i="16" s="1"/>
  <c r="AS58" i="16"/>
  <c r="AS42" i="99"/>
  <c r="AL42" i="99"/>
  <c r="AU42" i="99" s="1"/>
  <c r="AL76" i="99"/>
  <c r="AU76" i="99" s="1"/>
  <c r="AS76" i="99"/>
  <c r="K92" i="82"/>
  <c r="AP91" i="82"/>
  <c r="AN91" i="82"/>
  <c r="AR91" i="82"/>
  <c r="AO91" i="82"/>
  <c r="AQ91" i="82"/>
  <c r="AL42" i="87"/>
  <c r="AU42" i="87" s="1"/>
  <c r="AS42" i="87"/>
  <c r="AS74" i="87"/>
  <c r="AL74" i="87"/>
  <c r="AU74" i="87" s="1"/>
  <c r="AJ9" i="95"/>
  <c r="AK9" i="95"/>
  <c r="AT9" i="95" s="1"/>
  <c r="AS38" i="95"/>
  <c r="AL38" i="95"/>
  <c r="AU38" i="95" s="1"/>
  <c r="AS70" i="95"/>
  <c r="AS12" i="49"/>
  <c r="AS45" i="49"/>
  <c r="AS77" i="49"/>
  <c r="AL77" i="49"/>
  <c r="AU77" i="49" s="1"/>
  <c r="AL20" i="55"/>
  <c r="AU20" i="55" s="1"/>
  <c r="AS20" i="55"/>
  <c r="AL21" i="91"/>
  <c r="AU21" i="91" s="1"/>
  <c r="AS21" i="91"/>
  <c r="AS82" i="91"/>
  <c r="AL82" i="91"/>
  <c r="AU82" i="91" s="1"/>
  <c r="AL11" i="11"/>
  <c r="AU11" i="11" s="1"/>
  <c r="AS11" i="11"/>
  <c r="AS42" i="11"/>
  <c r="AL42" i="11"/>
  <c r="AU42" i="11" s="1"/>
  <c r="AL75" i="11"/>
  <c r="AU75" i="11" s="1"/>
  <c r="AS75" i="11"/>
  <c r="AK7" i="87"/>
  <c r="AT7" i="87" s="1"/>
  <c r="AJ7" i="87"/>
  <c r="AS41" i="87"/>
  <c r="AL41" i="87"/>
  <c r="AU41" i="87" s="1"/>
  <c r="AL76" i="87"/>
  <c r="AU76" i="87" s="1"/>
  <c r="AS76" i="87"/>
  <c r="AS18" i="83"/>
  <c r="AL18" i="83"/>
  <c r="AU18" i="83" s="1"/>
  <c r="AS52" i="83"/>
  <c r="AJ3" i="91"/>
  <c r="AB4" i="91"/>
  <c r="AS38" i="91"/>
  <c r="AL38" i="91"/>
  <c r="AU38" i="91" s="1"/>
  <c r="AS66" i="91"/>
  <c r="AL66" i="91"/>
  <c r="AU66" i="91" s="1"/>
  <c r="AJ5" i="11"/>
  <c r="AK5" i="11"/>
  <c r="AT5" i="11" s="1"/>
  <c r="AS13" i="83"/>
  <c r="AL13" i="83"/>
  <c r="AU13" i="83" s="1"/>
  <c r="AS43" i="83"/>
  <c r="AL43" i="83"/>
  <c r="AU43" i="83" s="1"/>
  <c r="AJ87" i="87"/>
  <c r="AK87" i="87"/>
  <c r="AT87" i="87" s="1"/>
  <c r="AL19" i="103"/>
  <c r="AU19" i="103" s="1"/>
  <c r="AS19" i="103"/>
  <c r="AS48" i="103"/>
  <c r="AL48" i="103"/>
  <c r="AU48" i="103" s="1"/>
  <c r="AJ87" i="103"/>
  <c r="AL30" i="16"/>
  <c r="AU30" i="16" s="1"/>
  <c r="AS30" i="16"/>
  <c r="AL57" i="16"/>
  <c r="AU57" i="16" s="1"/>
  <c r="AS57" i="16"/>
  <c r="AS36" i="99"/>
  <c r="AL68" i="99"/>
  <c r="AU68" i="99" s="1"/>
  <c r="AS68" i="99"/>
  <c r="AL15" i="87"/>
  <c r="AU15" i="87" s="1"/>
  <c r="AS15" i="87"/>
  <c r="AS44" i="87"/>
  <c r="AL44" i="87"/>
  <c r="AU44" i="87" s="1"/>
  <c r="AS75" i="87"/>
  <c r="AL75" i="87"/>
  <c r="AU75" i="87" s="1"/>
  <c r="AS19" i="83"/>
  <c r="AL19" i="83"/>
  <c r="AU19" i="83" s="1"/>
  <c r="AL84" i="83"/>
  <c r="AU84" i="83" s="1"/>
  <c r="AS84" i="83"/>
  <c r="AJ14" i="55"/>
  <c r="AK14" i="55"/>
  <c r="AT14" i="55" s="1"/>
  <c r="AJ14" i="103"/>
  <c r="AK14" i="103"/>
  <c r="AT14" i="103" s="1"/>
  <c r="AL41" i="103"/>
  <c r="AU41" i="103" s="1"/>
  <c r="AS41" i="103"/>
  <c r="AS73" i="103"/>
  <c r="AL73" i="103"/>
  <c r="AU73" i="103" s="1"/>
  <c r="AS21" i="11"/>
  <c r="AL21" i="11"/>
  <c r="AU21" i="11" s="1"/>
  <c r="AS84" i="55"/>
  <c r="AL84" i="55"/>
  <c r="AU84" i="55" s="1"/>
  <c r="K91" i="42"/>
  <c r="AQ90" i="42"/>
  <c r="AR90" i="42"/>
  <c r="AP90" i="42"/>
  <c r="AN90" i="42"/>
  <c r="AO90" i="42"/>
  <c r="AS26" i="95"/>
  <c r="AL26" i="95"/>
  <c r="AU26" i="95" s="1"/>
  <c r="AS59" i="95"/>
  <c r="AL59" i="95"/>
  <c r="AU59" i="95" s="1"/>
  <c r="AK7" i="49"/>
  <c r="AT7" i="49" s="1"/>
  <c r="AJ7" i="49"/>
  <c r="AL43" i="49"/>
  <c r="AU43" i="49" s="1"/>
  <c r="AS43" i="49"/>
  <c r="AL71" i="49"/>
  <c r="AU71" i="49" s="1"/>
  <c r="AS71" i="49"/>
  <c r="AR91" i="10"/>
  <c r="AP91" i="10"/>
  <c r="K92" i="10"/>
  <c r="AO91" i="10"/>
  <c r="AQ91" i="10"/>
  <c r="AN91" i="10"/>
  <c r="AJ8" i="91"/>
  <c r="AK8" i="91"/>
  <c r="AT8" i="91" s="1"/>
  <c r="AL36" i="91"/>
  <c r="AU36" i="91" s="1"/>
  <c r="AS36" i="91"/>
  <c r="AS69" i="91"/>
  <c r="AJ13" i="103"/>
  <c r="AS49" i="103"/>
  <c r="AL49" i="103"/>
  <c r="AU49" i="103" s="1"/>
  <c r="AJ12" i="16"/>
  <c r="AK12" i="16"/>
  <c r="AT12" i="16" s="1"/>
  <c r="AL45" i="16"/>
  <c r="AU45" i="16" s="1"/>
  <c r="AS45" i="16"/>
  <c r="AS77" i="16"/>
  <c r="AL77" i="16"/>
  <c r="AU77" i="16" s="1"/>
  <c r="AK65" i="43"/>
  <c r="AT65" i="43" s="1"/>
  <c r="AX14" i="43"/>
  <c r="S14" i="43" s="1"/>
  <c r="AC14" i="43" s="1"/>
  <c r="AB15" i="43" s="1"/>
  <c r="AS18" i="49"/>
  <c r="AS50" i="49"/>
  <c r="AL50" i="49"/>
  <c r="AU50" i="49" s="1"/>
  <c r="AS10" i="91"/>
  <c r="AL10" i="91"/>
  <c r="AU10" i="91" s="1"/>
  <c r="AS39" i="95"/>
  <c r="AL39" i="95"/>
  <c r="AU39" i="95" s="1"/>
  <c r="AS26" i="49"/>
  <c r="AL26" i="49"/>
  <c r="AU26" i="49" s="1"/>
  <c r="AJ87" i="91"/>
  <c r="AK87" i="91"/>
  <c r="AT87" i="91" s="1"/>
  <c r="AL57" i="11"/>
  <c r="AU57" i="11" s="1"/>
  <c r="AS57" i="11"/>
  <c r="AJ88" i="41"/>
  <c r="AK88" i="41"/>
  <c r="AT88" i="41" s="1"/>
  <c r="AS80" i="103"/>
  <c r="AL80" i="103"/>
  <c r="AU80" i="103" s="1"/>
  <c r="AS71" i="41"/>
  <c r="AL71" i="41"/>
  <c r="AU71" i="41" s="1"/>
  <c r="AL74" i="99"/>
  <c r="AU74" i="99" s="1"/>
  <c r="AS74" i="99"/>
  <c r="AS48" i="95"/>
  <c r="AL48" i="95"/>
  <c r="AU48" i="95" s="1"/>
  <c r="AS61" i="55"/>
  <c r="AJ84" i="11"/>
  <c r="AK84" i="11"/>
  <c r="AT84" i="11" s="1"/>
  <c r="AL76" i="11"/>
  <c r="AU76" i="11" s="1"/>
  <c r="AS76" i="11"/>
  <c r="AL13" i="99"/>
  <c r="AU13" i="99" s="1"/>
  <c r="AS13" i="99"/>
  <c r="AS63" i="55"/>
  <c r="AL63" i="55"/>
  <c r="AU63" i="55" s="1"/>
  <c r="AK11" i="55"/>
  <c r="AT11" i="55" s="1"/>
  <c r="AJ11" i="55"/>
  <c r="AX79" i="43"/>
  <c r="S79" i="43" s="1"/>
  <c r="AC79" i="43" s="1"/>
  <c r="AB80" i="43" s="1"/>
  <c r="AX71" i="43"/>
  <c r="S71" i="43" s="1"/>
  <c r="AC71" i="43" s="1"/>
  <c r="AB72" i="43" s="1"/>
  <c r="AX54" i="43"/>
  <c r="S54" i="43" s="1"/>
  <c r="AC54" i="43" s="1"/>
  <c r="AB55" i="43" s="1"/>
  <c r="AX43" i="43"/>
  <c r="S43" i="43" s="1"/>
  <c r="AC43" i="43" s="1"/>
  <c r="AB44" i="43" s="1"/>
  <c r="AX29" i="43"/>
  <c r="S29" i="43" s="1"/>
  <c r="AC29" i="43" s="1"/>
  <c r="AB30" i="43" s="1"/>
  <c r="AX22" i="43"/>
  <c r="S22" i="43" s="1"/>
  <c r="AC22" i="43" s="1"/>
  <c r="AB23" i="43" s="1"/>
  <c r="AX17" i="43"/>
  <c r="S17" i="43" s="1"/>
  <c r="AC17" i="43" s="1"/>
  <c r="AB18" i="43" s="1"/>
  <c r="AX6" i="43"/>
  <c r="S6" i="43" s="1"/>
  <c r="AC6" i="43" s="1"/>
  <c r="AB7" i="43" s="1"/>
  <c r="AL55" i="11"/>
  <c r="AU55" i="11" s="1"/>
  <c r="AS55" i="11"/>
  <c r="AJ14" i="41"/>
  <c r="AK14" i="41"/>
  <c r="AT14" i="41" s="1"/>
  <c r="AS78" i="41"/>
  <c r="AL78" i="41"/>
  <c r="AU78" i="41" s="1"/>
  <c r="AJ4" i="83"/>
  <c r="AK4" i="83"/>
  <c r="AT4" i="83" s="1"/>
  <c r="AL16" i="49"/>
  <c r="AU16" i="49" s="1"/>
  <c r="AS16" i="49"/>
  <c r="AS42" i="49"/>
  <c r="AL42" i="49"/>
  <c r="AU42" i="49" s="1"/>
  <c r="AL76" i="49"/>
  <c r="AU76" i="49" s="1"/>
  <c r="AS76" i="49"/>
  <c r="AS17" i="55"/>
  <c r="AL17" i="55"/>
  <c r="AU17" i="55" s="1"/>
  <c r="AL49" i="55"/>
  <c r="AU49" i="55" s="1"/>
  <c r="AS49" i="55"/>
  <c r="AS31" i="11"/>
  <c r="AL31" i="11"/>
  <c r="AU31" i="11" s="1"/>
  <c r="AL65" i="11"/>
  <c r="AU65" i="11" s="1"/>
  <c r="AS65" i="11"/>
  <c r="AS27" i="95"/>
  <c r="AL27" i="95"/>
  <c r="AU27" i="95" s="1"/>
  <c r="AL61" i="95"/>
  <c r="AU61" i="95" s="1"/>
  <c r="AS61" i="95"/>
  <c r="AS20" i="49"/>
  <c r="AL20" i="49"/>
  <c r="AU20" i="49" s="1"/>
  <c r="AL51" i="49"/>
  <c r="AU51" i="49" s="1"/>
  <c r="AS51" i="49"/>
  <c r="AL83" i="49"/>
  <c r="AU83" i="49" s="1"/>
  <c r="AS83" i="49"/>
  <c r="AJ86" i="91"/>
  <c r="AK86" i="91"/>
  <c r="AT86" i="91" s="1"/>
  <c r="AL32" i="91"/>
  <c r="AU32" i="91" s="1"/>
  <c r="AS32" i="91"/>
  <c r="AJ15" i="103"/>
  <c r="AK15" i="103"/>
  <c r="AT15" i="103" s="1"/>
  <c r="AS39" i="103"/>
  <c r="AL39" i="103"/>
  <c r="AU39" i="103" s="1"/>
  <c r="AL68" i="103"/>
  <c r="AU68" i="103" s="1"/>
  <c r="AS68" i="103"/>
  <c r="AL19" i="11"/>
  <c r="AU19" i="11" s="1"/>
  <c r="AS19" i="11"/>
  <c r="AL50" i="11"/>
  <c r="AU50" i="11" s="1"/>
  <c r="AS50" i="11"/>
  <c r="AL80" i="11"/>
  <c r="AU80" i="11" s="1"/>
  <c r="AS80" i="11"/>
  <c r="AS32" i="41"/>
  <c r="AL32" i="41"/>
  <c r="AU32" i="41" s="1"/>
  <c r="AS62" i="41"/>
  <c r="AL62" i="41"/>
  <c r="AU62" i="41" s="1"/>
  <c r="AL25" i="83"/>
  <c r="AU25" i="83" s="1"/>
  <c r="AS25" i="83"/>
  <c r="AS56" i="83"/>
  <c r="AL56" i="83"/>
  <c r="AU56" i="83" s="1"/>
  <c r="AJ6" i="103"/>
  <c r="AK6" i="103"/>
  <c r="AT6" i="103" s="1"/>
  <c r="AL38" i="103"/>
  <c r="AU38" i="103" s="1"/>
  <c r="AS38" i="103"/>
  <c r="AL33" i="41"/>
  <c r="AU33" i="41" s="1"/>
  <c r="AS65" i="41"/>
  <c r="AJ11" i="16"/>
  <c r="AK11" i="16"/>
  <c r="AT11" i="16" s="1"/>
  <c r="AL47" i="16"/>
  <c r="AU47" i="16" s="1"/>
  <c r="AS47" i="16"/>
  <c r="AJ81" i="16"/>
  <c r="AL66" i="99"/>
  <c r="AU66" i="99" s="1"/>
  <c r="AS66" i="99"/>
  <c r="AJ10" i="95"/>
  <c r="AK10" i="95"/>
  <c r="AT10" i="95" s="1"/>
  <c r="AL37" i="95"/>
  <c r="AU37" i="95" s="1"/>
  <c r="AS37" i="95"/>
  <c r="AL71" i="95"/>
  <c r="AU71" i="95" s="1"/>
  <c r="AS71" i="95"/>
  <c r="AS21" i="49"/>
  <c r="AL21" i="49"/>
  <c r="AU21" i="49" s="1"/>
  <c r="AS55" i="49"/>
  <c r="AL55" i="49"/>
  <c r="AU55" i="49" s="1"/>
  <c r="AJ85" i="49"/>
  <c r="AL22" i="55"/>
  <c r="AU22" i="55" s="1"/>
  <c r="AS22" i="55"/>
  <c r="AL54" i="55"/>
  <c r="AU54" i="55" s="1"/>
  <c r="AS54" i="55"/>
  <c r="AL26" i="103"/>
  <c r="AU26" i="103" s="1"/>
  <c r="AS26" i="103"/>
  <c r="AS57" i="103"/>
  <c r="AJ89" i="11"/>
  <c r="AK89" i="11"/>
  <c r="AT89" i="11" s="1"/>
  <c r="AL37" i="11"/>
  <c r="AU37" i="11" s="1"/>
  <c r="AS67" i="11"/>
  <c r="AL67" i="11"/>
  <c r="AU67" i="11" s="1"/>
  <c r="AS27" i="41"/>
  <c r="AL27" i="41"/>
  <c r="AU27" i="41" s="1"/>
  <c r="AL58" i="41"/>
  <c r="AU58" i="41" s="1"/>
  <c r="AK5" i="16"/>
  <c r="AT5" i="16" s="1"/>
  <c r="AJ5" i="16"/>
  <c r="AS51" i="16"/>
  <c r="AL51" i="16"/>
  <c r="AU51" i="16" s="1"/>
  <c r="AS27" i="99"/>
  <c r="AL27" i="99"/>
  <c r="AU27" i="99" s="1"/>
  <c r="AL64" i="99"/>
  <c r="AU64" i="99" s="1"/>
  <c r="AS64" i="99"/>
  <c r="AJ9" i="87"/>
  <c r="AK9" i="87"/>
  <c r="AT9" i="87" s="1"/>
  <c r="AS34" i="87"/>
  <c r="AL34" i="87"/>
  <c r="AU34" i="87" s="1"/>
  <c r="AS67" i="87"/>
  <c r="AL32" i="95"/>
  <c r="AU32" i="95" s="1"/>
  <c r="AS32" i="95"/>
  <c r="AL62" i="95"/>
  <c r="AU62" i="95" s="1"/>
  <c r="AS62" i="95"/>
  <c r="AL8" i="49"/>
  <c r="AU8" i="49" s="1"/>
  <c r="AS8" i="49"/>
  <c r="AL46" i="49"/>
  <c r="AU46" i="49" s="1"/>
  <c r="AS46" i="49"/>
  <c r="AL80" i="49"/>
  <c r="AU80" i="49" s="1"/>
  <c r="AS80" i="49"/>
  <c r="AP91" i="94"/>
  <c r="AR91" i="94"/>
  <c r="AO91" i="94"/>
  <c r="K92" i="94"/>
  <c r="AQ91" i="94"/>
  <c r="AN91" i="94"/>
  <c r="AS23" i="55"/>
  <c r="AJ16" i="91"/>
  <c r="AK16" i="91"/>
  <c r="AT16" i="91" s="1"/>
  <c r="AS35" i="91"/>
  <c r="AL35" i="91"/>
  <c r="AU35" i="91" s="1"/>
  <c r="AS70" i="91"/>
  <c r="AL70" i="91"/>
  <c r="AU70" i="91" s="1"/>
  <c r="AJ13" i="11"/>
  <c r="AK13" i="11"/>
  <c r="AT13" i="11" s="1"/>
  <c r="AS46" i="11"/>
  <c r="AL46" i="11"/>
  <c r="AU46" i="11" s="1"/>
  <c r="AL77" i="11"/>
  <c r="AU77" i="11" s="1"/>
  <c r="AS77" i="11"/>
  <c r="AL26" i="41"/>
  <c r="AU26" i="41" s="1"/>
  <c r="AS26" i="41"/>
  <c r="AL59" i="41"/>
  <c r="AU59" i="41" s="1"/>
  <c r="AS59" i="41"/>
  <c r="AS86" i="103"/>
  <c r="AL86" i="103"/>
  <c r="AU86" i="103" s="1"/>
  <c r="AJ11" i="95"/>
  <c r="AK11" i="95"/>
  <c r="AT11" i="95" s="1"/>
  <c r="AL43" i="95"/>
  <c r="AU43" i="95" s="1"/>
  <c r="AL24" i="49"/>
  <c r="AU24" i="49" s="1"/>
  <c r="AS24" i="49"/>
  <c r="AS56" i="49"/>
  <c r="AL56" i="49"/>
  <c r="AU56" i="49" s="1"/>
  <c r="AJ16" i="55"/>
  <c r="AK16" i="55"/>
  <c r="AT16" i="55" s="1"/>
  <c r="AS48" i="55"/>
  <c r="AL48" i="55"/>
  <c r="AU48" i="55" s="1"/>
  <c r="AS77" i="55"/>
  <c r="AL77" i="55"/>
  <c r="AU77" i="55" s="1"/>
  <c r="AS29" i="91"/>
  <c r="AL29" i="91"/>
  <c r="AU29" i="91" s="1"/>
  <c r="AS62" i="91"/>
  <c r="AL62" i="91"/>
  <c r="AU62" i="91" s="1"/>
  <c r="AJ7" i="41"/>
  <c r="AK7" i="41"/>
  <c r="AT7" i="41" s="1"/>
  <c r="AS35" i="41"/>
  <c r="AL35" i="41"/>
  <c r="AU35" i="41" s="1"/>
  <c r="AS67" i="41"/>
  <c r="AL67" i="41"/>
  <c r="AU67" i="41" s="1"/>
  <c r="AL27" i="16"/>
  <c r="AU27" i="16" s="1"/>
  <c r="AS27" i="16"/>
  <c r="AS60" i="16"/>
  <c r="AL60" i="16"/>
  <c r="AU60" i="16" s="1"/>
  <c r="AS18" i="99"/>
  <c r="AL18" i="99"/>
  <c r="AU18" i="99" s="1"/>
  <c r="AL45" i="99"/>
  <c r="AU45" i="99" s="1"/>
  <c r="AS45" i="99"/>
  <c r="AL78" i="99"/>
  <c r="AU78" i="99" s="1"/>
  <c r="AS78" i="99"/>
  <c r="K92" i="18"/>
  <c r="AO91" i="18"/>
  <c r="AQ91" i="18"/>
  <c r="AR91" i="18"/>
  <c r="AN91" i="18"/>
  <c r="AP91" i="18"/>
  <c r="AS28" i="87"/>
  <c r="AL28" i="87"/>
  <c r="AU28" i="87" s="1"/>
  <c r="AS60" i="87"/>
  <c r="AL60" i="87"/>
  <c r="AU60" i="87" s="1"/>
  <c r="AL53" i="83"/>
  <c r="AU53" i="83" s="1"/>
  <c r="AS53" i="83"/>
  <c r="AL80" i="83"/>
  <c r="AU80" i="83" s="1"/>
  <c r="AS80" i="83"/>
  <c r="AL21" i="55"/>
  <c r="AU21" i="55" s="1"/>
  <c r="AS21" i="55"/>
  <c r="AJ9" i="11"/>
  <c r="AL47" i="11"/>
  <c r="AU47" i="11" s="1"/>
  <c r="AS47" i="11"/>
  <c r="AL79" i="11"/>
  <c r="AU79" i="11" s="1"/>
  <c r="AS79" i="11"/>
  <c r="AS37" i="41"/>
  <c r="AS68" i="41"/>
  <c r="AL68" i="41"/>
  <c r="AU68" i="41" s="1"/>
  <c r="AJ9" i="16"/>
  <c r="AK9" i="16"/>
  <c r="AT9" i="16" s="1"/>
  <c r="AJ8" i="87"/>
  <c r="AL47" i="87"/>
  <c r="AU47" i="87" s="1"/>
  <c r="AS47" i="87"/>
  <c r="AS78" i="87"/>
  <c r="AS13" i="49"/>
  <c r="AL13" i="49"/>
  <c r="AU13" i="49" s="1"/>
  <c r="AK57" i="43"/>
  <c r="AT57" i="43" s="1"/>
  <c r="AX24" i="43"/>
  <c r="S24" i="43" s="1"/>
  <c r="AC24" i="43" s="1"/>
  <c r="AB25" i="43" s="1"/>
  <c r="AS85" i="41"/>
  <c r="AL58" i="55"/>
  <c r="AU58" i="55" s="1"/>
  <c r="AS58" i="55"/>
  <c r="AL31" i="55"/>
  <c r="AU31" i="55" s="1"/>
  <c r="AS31" i="55"/>
  <c r="AS44" i="91"/>
  <c r="AL44" i="91"/>
  <c r="AU44" i="91" s="1"/>
  <c r="AL23" i="11"/>
  <c r="AU23" i="11" s="1"/>
  <c r="AS23" i="11"/>
  <c r="AS32" i="55"/>
  <c r="AL32" i="55"/>
  <c r="AU32" i="55" s="1"/>
  <c r="AX63" i="43"/>
  <c r="S63" i="43" s="1"/>
  <c r="AC63" i="43" s="1"/>
  <c r="AB64" i="43" s="1"/>
  <c r="AX48" i="43"/>
  <c r="S48" i="43" s="1"/>
  <c r="AC48" i="43" s="1"/>
  <c r="AB49" i="43" s="1"/>
  <c r="AS30" i="83"/>
  <c r="AL30" i="83"/>
  <c r="AU30" i="83" s="1"/>
  <c r="AS64" i="83"/>
  <c r="AL64" i="83"/>
  <c r="AU64" i="83" s="1"/>
  <c r="AL6" i="95"/>
  <c r="AU6" i="95" s="1"/>
  <c r="AS6" i="95"/>
  <c r="AL36" i="95"/>
  <c r="AU36" i="95" s="1"/>
  <c r="AS36" i="95"/>
  <c r="AL68" i="95"/>
  <c r="AU68" i="95" s="1"/>
  <c r="AS68" i="95"/>
  <c r="AL17" i="49"/>
  <c r="AU17" i="49" s="1"/>
  <c r="AS17" i="49"/>
  <c r="AL52" i="49"/>
  <c r="AU52" i="49" s="1"/>
  <c r="AS52" i="49"/>
  <c r="AS84" i="49"/>
  <c r="AL84" i="49"/>
  <c r="AU84" i="49" s="1"/>
  <c r="AS34" i="55"/>
  <c r="AL34" i="55"/>
  <c r="AU34" i="55" s="1"/>
  <c r="AS64" i="55"/>
  <c r="AL64" i="55"/>
  <c r="AU64" i="55" s="1"/>
  <c r="AL48" i="91"/>
  <c r="AU48" i="91" s="1"/>
  <c r="AS48" i="91"/>
  <c r="AL78" i="91"/>
  <c r="AU78" i="91" s="1"/>
  <c r="AS78" i="91"/>
  <c r="AL28" i="103"/>
  <c r="AU28" i="103" s="1"/>
  <c r="AS28" i="103"/>
  <c r="AS61" i="103"/>
  <c r="AL61" i="103"/>
  <c r="AU61" i="103" s="1"/>
  <c r="AX80" i="43"/>
  <c r="S80" i="43" s="1"/>
  <c r="AC80" i="43" s="1"/>
  <c r="AB81" i="43" s="1"/>
  <c r="AX70" i="43"/>
  <c r="S70" i="43" s="1"/>
  <c r="AC70" i="43" s="1"/>
  <c r="AB71" i="43" s="1"/>
  <c r="AX61" i="43"/>
  <c r="S61" i="43" s="1"/>
  <c r="AC61" i="43" s="1"/>
  <c r="AB62" i="43" s="1"/>
  <c r="AX55" i="43"/>
  <c r="S55" i="43" s="1"/>
  <c r="AC55" i="43" s="1"/>
  <c r="AB56" i="43" s="1"/>
  <c r="AX47" i="43"/>
  <c r="S47" i="43" s="1"/>
  <c r="AC47" i="43" s="1"/>
  <c r="AB48" i="43" s="1"/>
  <c r="AX40" i="43"/>
  <c r="S40" i="43" s="1"/>
  <c r="AC40" i="43" s="1"/>
  <c r="AB41" i="43" s="1"/>
  <c r="AX32" i="43"/>
  <c r="S32" i="43" s="1"/>
  <c r="AC32" i="43" s="1"/>
  <c r="AB33" i="43" s="1"/>
  <c r="AX23" i="43"/>
  <c r="S23" i="43" s="1"/>
  <c r="AC23" i="43" s="1"/>
  <c r="AB24" i="43" s="1"/>
  <c r="AX12" i="43"/>
  <c r="S12" i="43" s="1"/>
  <c r="AC12" i="43" s="1"/>
  <c r="AB13" i="43" s="1"/>
  <c r="AX8" i="43"/>
  <c r="S8" i="43" s="1"/>
  <c r="AC8" i="43" s="1"/>
  <c r="AB9" i="43" s="1"/>
  <c r="AL37" i="16"/>
  <c r="AU37" i="16" s="1"/>
  <c r="AS37" i="16"/>
  <c r="AL69" i="16"/>
  <c r="AU69" i="16" s="1"/>
  <c r="AS69" i="16"/>
  <c r="AS25" i="99"/>
  <c r="AL25" i="99"/>
  <c r="AU25" i="99" s="1"/>
  <c r="AS56" i="99"/>
  <c r="AJ6" i="87"/>
  <c r="AK6" i="87"/>
  <c r="AT6" i="87" s="1"/>
  <c r="AS39" i="87"/>
  <c r="AL39" i="87"/>
  <c r="AU39" i="87" s="1"/>
  <c r="AS70" i="87"/>
  <c r="AS3" i="83"/>
  <c r="AL3" i="83"/>
  <c r="AU3" i="83" s="1"/>
  <c r="AL39" i="83"/>
  <c r="AU39" i="83" s="1"/>
  <c r="AS39" i="83"/>
  <c r="AL73" i="83"/>
  <c r="AU73" i="83" s="1"/>
  <c r="AS73" i="83"/>
  <c r="AS15" i="95"/>
  <c r="AL15" i="95"/>
  <c r="AU15" i="95" s="1"/>
  <c r="AS45" i="95"/>
  <c r="AL45" i="95"/>
  <c r="AU45" i="95" s="1"/>
  <c r="AL77" i="95"/>
  <c r="AU77" i="95" s="1"/>
  <c r="AS77" i="95"/>
  <c r="AJ13" i="91"/>
  <c r="AK13" i="91"/>
  <c r="AT13" i="91" s="1"/>
  <c r="AS41" i="91"/>
  <c r="AS71" i="91"/>
  <c r="AL71" i="91"/>
  <c r="AU71" i="91" s="1"/>
  <c r="AS21" i="103"/>
  <c r="AL21" i="103"/>
  <c r="AU21" i="103" s="1"/>
  <c r="AL50" i="103"/>
  <c r="AU50" i="103" s="1"/>
  <c r="AS50" i="103"/>
  <c r="AS87" i="49"/>
  <c r="AL87" i="49"/>
  <c r="AU87" i="49" s="1"/>
  <c r="AS20" i="41"/>
  <c r="AL20" i="41"/>
  <c r="AU20" i="41" s="1"/>
  <c r="AS54" i="41"/>
  <c r="AL54" i="41"/>
  <c r="AU54" i="41" s="1"/>
  <c r="AL40" i="16"/>
  <c r="AU40" i="16" s="1"/>
  <c r="AS40" i="16"/>
  <c r="AS71" i="16"/>
  <c r="AL71" i="16"/>
  <c r="AU71" i="16" s="1"/>
  <c r="AL24" i="99"/>
  <c r="AU24" i="99" s="1"/>
  <c r="AS24" i="99"/>
  <c r="AL57" i="99"/>
  <c r="AU57" i="99" s="1"/>
  <c r="AS57" i="99"/>
  <c r="AJ10" i="87"/>
  <c r="AK10" i="87"/>
  <c r="AT10" i="87" s="1"/>
  <c r="AS40" i="87"/>
  <c r="AL40" i="87"/>
  <c r="AU40" i="87" s="1"/>
  <c r="AL72" i="87"/>
  <c r="AU72" i="87" s="1"/>
  <c r="AS72" i="87"/>
  <c r="AL24" i="83"/>
  <c r="AU24" i="83" s="1"/>
  <c r="AS24" i="83"/>
  <c r="AS59" i="83"/>
  <c r="AL59" i="83"/>
  <c r="AU59" i="83" s="1"/>
  <c r="AL89" i="83"/>
  <c r="AU89" i="83" s="1"/>
  <c r="AS89" i="83"/>
  <c r="AJ85" i="99"/>
  <c r="AK85" i="99"/>
  <c r="AT85" i="99" s="1"/>
  <c r="AJ89" i="91"/>
  <c r="AK89" i="91"/>
  <c r="AT89" i="91" s="1"/>
  <c r="AS33" i="16"/>
  <c r="AL33" i="16"/>
  <c r="AU33" i="16" s="1"/>
  <c r="AL64" i="16"/>
  <c r="AU64" i="16" s="1"/>
  <c r="AS64" i="16"/>
  <c r="AS17" i="99"/>
  <c r="AL17" i="99"/>
  <c r="AU17" i="99" s="1"/>
  <c r="AL54" i="99"/>
  <c r="AU54" i="99" s="1"/>
  <c r="AS54" i="99"/>
  <c r="AS87" i="99"/>
  <c r="AL87" i="99"/>
  <c r="AU87" i="99" s="1"/>
  <c r="AL17" i="87"/>
  <c r="AU17" i="87" s="1"/>
  <c r="AS17" i="87"/>
  <c r="AS48" i="87"/>
  <c r="AL48" i="87"/>
  <c r="AU48" i="87" s="1"/>
  <c r="AL80" i="87"/>
  <c r="AU80" i="87" s="1"/>
  <c r="AS80" i="87"/>
  <c r="AS13" i="95"/>
  <c r="AL13" i="95"/>
  <c r="AU13" i="95" s="1"/>
  <c r="AS46" i="95"/>
  <c r="AL46" i="95"/>
  <c r="AU46" i="95" s="1"/>
  <c r="AL79" i="95"/>
  <c r="AU79" i="95" s="1"/>
  <c r="AS79" i="95"/>
  <c r="AS22" i="49"/>
  <c r="AL22" i="49"/>
  <c r="AU22" i="49" s="1"/>
  <c r="AS53" i="49"/>
  <c r="AL53" i="49"/>
  <c r="AU53" i="49" s="1"/>
  <c r="AS88" i="49"/>
  <c r="AL88" i="49"/>
  <c r="AU88" i="49" s="1"/>
  <c r="AS29" i="55"/>
  <c r="AL29" i="55"/>
  <c r="AU29" i="55" s="1"/>
  <c r="AS27" i="91"/>
  <c r="AS57" i="91"/>
  <c r="AL57" i="91"/>
  <c r="AU57" i="91" s="1"/>
  <c r="AS18" i="11"/>
  <c r="AL18" i="11"/>
  <c r="AU18" i="11" s="1"/>
  <c r="AL51" i="11"/>
  <c r="AU51" i="11" s="1"/>
  <c r="AS82" i="11"/>
  <c r="AL82" i="11"/>
  <c r="AU82" i="11" s="1"/>
  <c r="AJ20" i="16"/>
  <c r="AK20" i="16"/>
  <c r="AT20" i="16" s="1"/>
  <c r="AS20" i="87"/>
  <c r="AL20" i="87"/>
  <c r="AU20" i="87" s="1"/>
  <c r="AS50" i="87"/>
  <c r="AL50" i="87"/>
  <c r="AU50" i="87" s="1"/>
  <c r="AL82" i="87"/>
  <c r="AU82" i="87" s="1"/>
  <c r="AS82" i="87"/>
  <c r="AL29" i="83"/>
  <c r="AU29" i="83" s="1"/>
  <c r="AS29" i="83"/>
  <c r="AL57" i="83"/>
  <c r="AU57" i="83" s="1"/>
  <c r="AS57" i="83"/>
  <c r="AL15" i="91"/>
  <c r="AU15" i="91" s="1"/>
  <c r="AS15" i="91"/>
  <c r="AS43" i="91"/>
  <c r="AL43" i="91"/>
  <c r="AU43" i="91" s="1"/>
  <c r="AS75" i="91"/>
  <c r="AL75" i="91"/>
  <c r="AU75" i="91" s="1"/>
  <c r="AJ86" i="11"/>
  <c r="AK86" i="11"/>
  <c r="AT86" i="11" s="1"/>
  <c r="AJ19" i="16"/>
  <c r="AK19" i="16"/>
  <c r="AT19" i="16" s="1"/>
  <c r="AS21" i="83"/>
  <c r="AL21" i="83"/>
  <c r="AU21" i="83" s="1"/>
  <c r="AS49" i="83"/>
  <c r="AL49" i="83"/>
  <c r="AU49" i="83" s="1"/>
  <c r="AS88" i="83"/>
  <c r="AL88" i="83"/>
  <c r="AU88" i="83" s="1"/>
  <c r="AL56" i="103"/>
  <c r="AU56" i="103" s="1"/>
  <c r="AS56" i="103"/>
  <c r="AJ10" i="16"/>
  <c r="AK10" i="16"/>
  <c r="AT10" i="16" s="1"/>
  <c r="AL34" i="16"/>
  <c r="AU34" i="16" s="1"/>
  <c r="AS34" i="16"/>
  <c r="AS67" i="16"/>
  <c r="AL67" i="16"/>
  <c r="AU67" i="16" s="1"/>
  <c r="AL14" i="99"/>
  <c r="AU14" i="99" s="1"/>
  <c r="AS14" i="99"/>
  <c r="AS43" i="99"/>
  <c r="AL43" i="99"/>
  <c r="AU43" i="99" s="1"/>
  <c r="AL77" i="99"/>
  <c r="AU77" i="99" s="1"/>
  <c r="AS77" i="99"/>
  <c r="AL19" i="87"/>
  <c r="AU19" i="87" s="1"/>
  <c r="AS19" i="87"/>
  <c r="AL51" i="87"/>
  <c r="AU51" i="87" s="1"/>
  <c r="AS51" i="87"/>
  <c r="AS88" i="87"/>
  <c r="AL27" i="83"/>
  <c r="AU27" i="83" s="1"/>
  <c r="AS27" i="83"/>
  <c r="AS61" i="83"/>
  <c r="AJ89" i="87"/>
  <c r="AK89" i="87"/>
  <c r="AT89" i="87" s="1"/>
  <c r="AS17" i="103"/>
  <c r="AL17" i="103"/>
  <c r="AU17" i="103" s="1"/>
  <c r="AS53" i="103"/>
  <c r="AL53" i="103"/>
  <c r="AU53" i="103" s="1"/>
  <c r="AJ81" i="103"/>
  <c r="AS30" i="11"/>
  <c r="AL30" i="11"/>
  <c r="AU30" i="11" s="1"/>
  <c r="AL62" i="11"/>
  <c r="AU62" i="11" s="1"/>
  <c r="AS62" i="11"/>
  <c r="AS3" i="41"/>
  <c r="AL3" i="41"/>
  <c r="AU3" i="41" s="1"/>
  <c r="AJ89" i="95"/>
  <c r="AK89" i="95"/>
  <c r="AT89" i="95" s="1"/>
  <c r="AS33" i="95"/>
  <c r="AL66" i="95"/>
  <c r="AU66" i="95" s="1"/>
  <c r="AS66" i="95"/>
  <c r="AS48" i="49"/>
  <c r="AS82" i="49"/>
  <c r="AJ7" i="91"/>
  <c r="AS46" i="91"/>
  <c r="AL46" i="91"/>
  <c r="AU46" i="91" s="1"/>
  <c r="AL80" i="91"/>
  <c r="AU80" i="91" s="1"/>
  <c r="AS80" i="91"/>
  <c r="AS24" i="103"/>
  <c r="AL24" i="103"/>
  <c r="AU24" i="103" s="1"/>
  <c r="AS59" i="103"/>
  <c r="AL59" i="103"/>
  <c r="AU59" i="103" s="1"/>
  <c r="AJ10" i="41"/>
  <c r="AK10" i="41"/>
  <c r="AT10" i="41" s="1"/>
  <c r="AJ22" i="16"/>
  <c r="AK22" i="16"/>
  <c r="AT22" i="16" s="1"/>
  <c r="AS52" i="16"/>
  <c r="AL52" i="16"/>
  <c r="AU52" i="16" s="1"/>
  <c r="AS10" i="99"/>
  <c r="AL10" i="99"/>
  <c r="AU10" i="99" s="1"/>
  <c r="AS40" i="99"/>
  <c r="AL40" i="99"/>
  <c r="AU40" i="99" s="1"/>
  <c r="AS71" i="99"/>
  <c r="AL71" i="99"/>
  <c r="AU71" i="99" s="1"/>
  <c r="AX86" i="43"/>
  <c r="S86" i="43" s="1"/>
  <c r="AC86" i="43" s="1"/>
  <c r="AB87" i="43" s="1"/>
  <c r="AJ12" i="11"/>
  <c r="AS89" i="99"/>
  <c r="AL89" i="99"/>
  <c r="AU89" i="99" s="1"/>
  <c r="AL24" i="11"/>
  <c r="AU24" i="11" s="1"/>
  <c r="AS24" i="11"/>
  <c r="AS53" i="11"/>
  <c r="AL53" i="11"/>
  <c r="AU53" i="11" s="1"/>
  <c r="AJ12" i="41"/>
  <c r="AK12" i="41"/>
  <c r="AT12" i="41" s="1"/>
  <c r="AS44" i="41"/>
  <c r="AL44" i="41"/>
  <c r="AU44" i="41" s="1"/>
  <c r="AL77" i="41"/>
  <c r="AU77" i="41" s="1"/>
  <c r="AS77" i="41"/>
  <c r="AS21" i="87"/>
  <c r="AL21" i="87"/>
  <c r="AU21" i="87" s="1"/>
  <c r="AL55" i="87"/>
  <c r="AU55" i="87" s="1"/>
  <c r="AL45" i="55" l="1"/>
  <c r="AU45" i="55" s="1"/>
  <c r="AL62" i="103"/>
  <c r="AU62" i="103" s="1"/>
  <c r="AL61" i="91"/>
  <c r="AU61" i="91" s="1"/>
  <c r="AL50" i="95"/>
  <c r="AU50" i="95" s="1"/>
  <c r="AS52" i="41"/>
  <c r="AL75" i="99"/>
  <c r="AU75" i="99" s="1"/>
  <c r="AL43" i="103"/>
  <c r="AU43" i="103" s="1"/>
  <c r="AS46" i="41"/>
  <c r="AS67" i="91"/>
  <c r="AS67" i="99"/>
  <c r="AL64" i="49"/>
  <c r="AU64" i="49" s="1"/>
  <c r="AL46" i="83"/>
  <c r="AU46" i="83" s="1"/>
  <c r="AL84" i="95"/>
  <c r="AU84" i="95" s="1"/>
  <c r="AL60" i="49"/>
  <c r="AU60" i="49" s="1"/>
  <c r="AS49" i="95"/>
  <c r="AS19" i="99"/>
  <c r="AS11" i="99"/>
  <c r="AL27" i="87"/>
  <c r="AU27" i="87" s="1"/>
  <c r="AS11" i="103"/>
  <c r="AS54" i="103"/>
  <c r="AL68" i="83"/>
  <c r="AU68" i="83" s="1"/>
  <c r="AL86" i="83"/>
  <c r="AU86" i="83" s="1"/>
  <c r="AL56" i="41"/>
  <c r="AU56" i="41" s="1"/>
  <c r="AS47" i="91"/>
  <c r="AL80" i="55"/>
  <c r="AU80" i="55" s="1"/>
  <c r="AL32" i="87"/>
  <c r="AU32" i="87" s="1"/>
  <c r="AL65" i="16"/>
  <c r="AU65" i="16" s="1"/>
  <c r="AS80" i="95"/>
  <c r="AL35" i="83"/>
  <c r="AU35" i="83" s="1"/>
  <c r="AS59" i="49"/>
  <c r="AL69" i="91"/>
  <c r="AU69" i="91" s="1"/>
  <c r="AL83" i="95"/>
  <c r="AU83" i="95" s="1"/>
  <c r="AL71" i="11"/>
  <c r="AU71" i="11" s="1"/>
  <c r="AL48" i="49"/>
  <c r="AU48" i="49" s="1"/>
  <c r="AL45" i="49"/>
  <c r="AU45" i="49" s="1"/>
  <c r="AL74" i="95"/>
  <c r="AU74" i="95" s="1"/>
  <c r="AL48" i="41"/>
  <c r="AU48" i="41" s="1"/>
  <c r="AL61" i="55"/>
  <c r="AU61" i="55" s="1"/>
  <c r="AL70" i="95"/>
  <c r="AU70" i="95" s="1"/>
  <c r="AL69" i="11"/>
  <c r="AU69" i="11" s="1"/>
  <c r="AS73" i="99"/>
  <c r="AL66" i="11"/>
  <c r="AU66" i="11" s="1"/>
  <c r="AS40" i="41"/>
  <c r="AL64" i="41"/>
  <c r="AU64" i="41" s="1"/>
  <c r="AS11" i="49"/>
  <c r="AJ57" i="43"/>
  <c r="AL67" i="87"/>
  <c r="AU67" i="87" s="1"/>
  <c r="AS38" i="11"/>
  <c r="AL34" i="11"/>
  <c r="AU34" i="11" s="1"/>
  <c r="AL55" i="91"/>
  <c r="AU55" i="91" s="1"/>
  <c r="AL81" i="95"/>
  <c r="AU81" i="95" s="1"/>
  <c r="AL28" i="83"/>
  <c r="AU28" i="83" s="1"/>
  <c r="AL52" i="11"/>
  <c r="AU52" i="11" s="1"/>
  <c r="AL58" i="99"/>
  <c r="AU58" i="99" s="1"/>
  <c r="AL28" i="91"/>
  <c r="AU28" i="91" s="1"/>
  <c r="AS71" i="11"/>
  <c r="AL22" i="41"/>
  <c r="AU22" i="41" s="1"/>
  <c r="AL70" i="83"/>
  <c r="AU70" i="83" s="1"/>
  <c r="AL43" i="41"/>
  <c r="AU43" i="41" s="1"/>
  <c r="AL54" i="11"/>
  <c r="AU54" i="11" s="1"/>
  <c r="AL60" i="55"/>
  <c r="AU60" i="55" s="1"/>
  <c r="AL35" i="49"/>
  <c r="AU35" i="49" s="1"/>
  <c r="AS16" i="95"/>
  <c r="AL27" i="103"/>
  <c r="AU27" i="103" s="1"/>
  <c r="AL50" i="83"/>
  <c r="AU50" i="83" s="1"/>
  <c r="AL34" i="91"/>
  <c r="AU34" i="91" s="1"/>
  <c r="AS63" i="16"/>
  <c r="AL63" i="41"/>
  <c r="AU63" i="41" s="1"/>
  <c r="AL76" i="41"/>
  <c r="AU76" i="41" s="1"/>
  <c r="AL61" i="83"/>
  <c r="AU61" i="83" s="1"/>
  <c r="AL56" i="99"/>
  <c r="AU56" i="99" s="1"/>
  <c r="AL52" i="83"/>
  <c r="AU52" i="83" s="1"/>
  <c r="AL82" i="95"/>
  <c r="AU82" i="95" s="1"/>
  <c r="AS86" i="99"/>
  <c r="AL49" i="11"/>
  <c r="AU49" i="11" s="1"/>
  <c r="AS56" i="55"/>
  <c r="AL29" i="103"/>
  <c r="AU29" i="103" s="1"/>
  <c r="AL34" i="103"/>
  <c r="AU34" i="103" s="1"/>
  <c r="AL42" i="55"/>
  <c r="AU42" i="55" s="1"/>
  <c r="AL85" i="11"/>
  <c r="AU85" i="11" s="1"/>
  <c r="AL26" i="55"/>
  <c r="AU26" i="55" s="1"/>
  <c r="AL60" i="99"/>
  <c r="AU60" i="99" s="1"/>
  <c r="AL66" i="41"/>
  <c r="AU66" i="41" s="1"/>
  <c r="AL82" i="49"/>
  <c r="AU82" i="49" s="1"/>
  <c r="AL12" i="49"/>
  <c r="AU12" i="49" s="1"/>
  <c r="AS29" i="99"/>
  <c r="AS15" i="41"/>
  <c r="AL83" i="41"/>
  <c r="AU83" i="41" s="1"/>
  <c r="AL35" i="99"/>
  <c r="AU35" i="99" s="1"/>
  <c r="AT91" i="83"/>
  <c r="AL19" i="95"/>
  <c r="AU19" i="95" s="1"/>
  <c r="AL39" i="99"/>
  <c r="AU39" i="99" s="1"/>
  <c r="AS7" i="11"/>
  <c r="AL23" i="99"/>
  <c r="AU23" i="99" s="1"/>
  <c r="AL27" i="55"/>
  <c r="AU27" i="55" s="1"/>
  <c r="AL62" i="83"/>
  <c r="AU62" i="83" s="1"/>
  <c r="AL36" i="83"/>
  <c r="AU36" i="83" s="1"/>
  <c r="AS70" i="103"/>
  <c r="AL57" i="55"/>
  <c r="AU57" i="55" s="1"/>
  <c r="AL22" i="11"/>
  <c r="AU22" i="11" s="1"/>
  <c r="AS60" i="99"/>
  <c r="AL12" i="99"/>
  <c r="AU12" i="99" s="1"/>
  <c r="AL47" i="95"/>
  <c r="AU47" i="95" s="1"/>
  <c r="AS84" i="16"/>
  <c r="AL76" i="83"/>
  <c r="AU76" i="83" s="1"/>
  <c r="AL30" i="49"/>
  <c r="AU30" i="49" s="1"/>
  <c r="AS28" i="99"/>
  <c r="AL75" i="103"/>
  <c r="AU75" i="103" s="1"/>
  <c r="AL50" i="99"/>
  <c r="AU50" i="99" s="1"/>
  <c r="AL16" i="11"/>
  <c r="AU16" i="11" s="1"/>
  <c r="AL38" i="16"/>
  <c r="AU38" i="16" s="1"/>
  <c r="AL79" i="16"/>
  <c r="AU79" i="16" s="1"/>
  <c r="AL57" i="103"/>
  <c r="AU57" i="103" s="1"/>
  <c r="AL41" i="91"/>
  <c r="AU41" i="91" s="1"/>
  <c r="AL70" i="87"/>
  <c r="AU70" i="87" s="1"/>
  <c r="AL14" i="91"/>
  <c r="AU14" i="91" s="1"/>
  <c r="AL55" i="55"/>
  <c r="AU55" i="55" s="1"/>
  <c r="AS53" i="55"/>
  <c r="AL65" i="91"/>
  <c r="AU65" i="91" s="1"/>
  <c r="AS26" i="55"/>
  <c r="AL30" i="99"/>
  <c r="AU30" i="99" s="1"/>
  <c r="AL49" i="91"/>
  <c r="AU49" i="91" s="1"/>
  <c r="AL77" i="83"/>
  <c r="AU77" i="83" s="1"/>
  <c r="AL38" i="41"/>
  <c r="AU38" i="41" s="1"/>
  <c r="AL71" i="87"/>
  <c r="AU71" i="87" s="1"/>
  <c r="AL55" i="103"/>
  <c r="AU55" i="103" s="1"/>
  <c r="AL17" i="91"/>
  <c r="AU17" i="91" s="1"/>
  <c r="AL61" i="87"/>
  <c r="AU61" i="87" s="1"/>
  <c r="AL78" i="87"/>
  <c r="AU78" i="87" s="1"/>
  <c r="AL88" i="99"/>
  <c r="AU88" i="99" s="1"/>
  <c r="AL44" i="99"/>
  <c r="AU44" i="99" s="1"/>
  <c r="AL46" i="87"/>
  <c r="AU46" i="87" s="1"/>
  <c r="AL17" i="16"/>
  <c r="AU17" i="16" s="1"/>
  <c r="AS6" i="11"/>
  <c r="AL40" i="55"/>
  <c r="AU40" i="55" s="1"/>
  <c r="AS40" i="55"/>
  <c r="AL74" i="16"/>
  <c r="AU74" i="16" s="1"/>
  <c r="AS36" i="11"/>
  <c r="AL30" i="55"/>
  <c r="AU30" i="55" s="1"/>
  <c r="AS22" i="103"/>
  <c r="AL41" i="55"/>
  <c r="AU41" i="55" s="1"/>
  <c r="AL79" i="99"/>
  <c r="AU79" i="99" s="1"/>
  <c r="AS34" i="83"/>
  <c r="AL70" i="55"/>
  <c r="AU70" i="55" s="1"/>
  <c r="AL49" i="16"/>
  <c r="AU49" i="16" s="1"/>
  <c r="AL72" i="55"/>
  <c r="AU72" i="55" s="1"/>
  <c r="AS37" i="83"/>
  <c r="AL44" i="95"/>
  <c r="AU44" i="95" s="1"/>
  <c r="AL36" i="103"/>
  <c r="AU36" i="103" s="1"/>
  <c r="AL55" i="83"/>
  <c r="AU55" i="83" s="1"/>
  <c r="AL56" i="16"/>
  <c r="AU56" i="16" s="1"/>
  <c r="AL48" i="11"/>
  <c r="AU48" i="11" s="1"/>
  <c r="AL35" i="16"/>
  <c r="AU35" i="16" s="1"/>
  <c r="AL60" i="95"/>
  <c r="AU60" i="95" s="1"/>
  <c r="AL50" i="16"/>
  <c r="AU50" i="16" s="1"/>
  <c r="AL82" i="41"/>
  <c r="AU82" i="41" s="1"/>
  <c r="AL58" i="83"/>
  <c r="AU58" i="83" s="1"/>
  <c r="AL56" i="95"/>
  <c r="AU56" i="95" s="1"/>
  <c r="AL54" i="91"/>
  <c r="AU54" i="91" s="1"/>
  <c r="AL14" i="95"/>
  <c r="AU14" i="95" s="1"/>
  <c r="AL25" i="55"/>
  <c r="AU25" i="55" s="1"/>
  <c r="AL55" i="95"/>
  <c r="AU55" i="95" s="1"/>
  <c r="AL38" i="83"/>
  <c r="AU38" i="83" s="1"/>
  <c r="AL11" i="87"/>
  <c r="AU11" i="87" s="1"/>
  <c r="AL31" i="41"/>
  <c r="AU31" i="41" s="1"/>
  <c r="AL70" i="99"/>
  <c r="AU70" i="99" s="1"/>
  <c r="AL41" i="99"/>
  <c r="AU41" i="99" s="1"/>
  <c r="AL29" i="95"/>
  <c r="AU29" i="95" s="1"/>
  <c r="AL51" i="55"/>
  <c r="AU51" i="55" s="1"/>
  <c r="AL37" i="87"/>
  <c r="AU37" i="87" s="1"/>
  <c r="AL31" i="95"/>
  <c r="AU31" i="95" s="1"/>
  <c r="AL87" i="83"/>
  <c r="AU87" i="83" s="1"/>
  <c r="AS35" i="103"/>
  <c r="AS51" i="103"/>
  <c r="AS17" i="16"/>
  <c r="AL74" i="91"/>
  <c r="AU74" i="91" s="1"/>
  <c r="AS42" i="41"/>
  <c r="AL42" i="16"/>
  <c r="AU42" i="16" s="1"/>
  <c r="AS5" i="87"/>
  <c r="AL69" i="87"/>
  <c r="AU69" i="87" s="1"/>
  <c r="AL71" i="55"/>
  <c r="AU71" i="55" s="1"/>
  <c r="AS69" i="103"/>
  <c r="AL28" i="55"/>
  <c r="AU28" i="55" s="1"/>
  <c r="AS53" i="41"/>
  <c r="AL82" i="99"/>
  <c r="AU82" i="99" s="1"/>
  <c r="AL68" i="49"/>
  <c r="AU68" i="49" s="1"/>
  <c r="AL57" i="95"/>
  <c r="AU57" i="95" s="1"/>
  <c r="AL25" i="103"/>
  <c r="AU25" i="103" s="1"/>
  <c r="AL36" i="99"/>
  <c r="AU36" i="99" s="1"/>
  <c r="AL28" i="16"/>
  <c r="AU28" i="16" s="1"/>
  <c r="AL40" i="11"/>
  <c r="AU40" i="11" s="1"/>
  <c r="AL26" i="99"/>
  <c r="AU26" i="99" s="1"/>
  <c r="AL45" i="83"/>
  <c r="AU45" i="83" s="1"/>
  <c r="AS39" i="55"/>
  <c r="AL65" i="55"/>
  <c r="AU65" i="55" s="1"/>
  <c r="AL70" i="11"/>
  <c r="AU70" i="11" s="1"/>
  <c r="AL20" i="99"/>
  <c r="AU20" i="99" s="1"/>
  <c r="AL71" i="103"/>
  <c r="AU71" i="103" s="1"/>
  <c r="AL21" i="41"/>
  <c r="AU21" i="41" s="1"/>
  <c r="AL88" i="11"/>
  <c r="AU88" i="11" s="1"/>
  <c r="AL26" i="83"/>
  <c r="AU26" i="83" s="1"/>
  <c r="AL20" i="83"/>
  <c r="AU20" i="83" s="1"/>
  <c r="AL51" i="83"/>
  <c r="AU51" i="83" s="1"/>
  <c r="AS63" i="103"/>
  <c r="AT91" i="95"/>
  <c r="AS89" i="87"/>
  <c r="AL89" i="87"/>
  <c r="AU89" i="87" s="1"/>
  <c r="AS88" i="41"/>
  <c r="AL88" i="41"/>
  <c r="AU88" i="41" s="1"/>
  <c r="AP92" i="85"/>
  <c r="AO92" i="85"/>
  <c r="AR92" i="85"/>
  <c r="K93" i="85"/>
  <c r="AN92" i="85"/>
  <c r="AQ92" i="85"/>
  <c r="AJ35" i="43"/>
  <c r="AK35" i="43"/>
  <c r="AT35" i="43" s="1"/>
  <c r="AL5" i="103"/>
  <c r="AU5" i="103" s="1"/>
  <c r="AS5" i="103"/>
  <c r="AJ38" i="43"/>
  <c r="AK38" i="43"/>
  <c r="AT38" i="43" s="1"/>
  <c r="AJ45" i="43"/>
  <c r="AK45" i="43"/>
  <c r="AT45" i="43" s="1"/>
  <c r="AS10" i="103"/>
  <c r="AL10" i="103"/>
  <c r="AU10" i="103" s="1"/>
  <c r="AL12" i="55"/>
  <c r="AU12" i="55" s="1"/>
  <c r="AS12" i="55"/>
  <c r="AS6" i="16"/>
  <c r="AL6" i="16"/>
  <c r="AU6" i="16" s="1"/>
  <c r="AJ22" i="43"/>
  <c r="AK22" i="43"/>
  <c r="AT22" i="43" s="1"/>
  <c r="AJ82" i="43"/>
  <c r="AK82" i="43"/>
  <c r="AT82" i="43" s="1"/>
  <c r="AL10" i="87"/>
  <c r="AU10" i="87" s="1"/>
  <c r="AS10" i="87"/>
  <c r="AJ33" i="43"/>
  <c r="AK33" i="43"/>
  <c r="AT33" i="43" s="1"/>
  <c r="AL16" i="55"/>
  <c r="AU16" i="55" s="1"/>
  <c r="AS16" i="55"/>
  <c r="AJ72" i="43"/>
  <c r="AK72" i="43"/>
  <c r="AT72" i="43" s="1"/>
  <c r="AJ65" i="43"/>
  <c r="AL14" i="103"/>
  <c r="AU14" i="103" s="1"/>
  <c r="AS14" i="103"/>
  <c r="AS7" i="87"/>
  <c r="AL7" i="87"/>
  <c r="AU7" i="87" s="1"/>
  <c r="AS85" i="91"/>
  <c r="AL85" i="91"/>
  <c r="AU85" i="91" s="1"/>
  <c r="AS82" i="16"/>
  <c r="AL82" i="16"/>
  <c r="AU82" i="16" s="1"/>
  <c r="AL9" i="41"/>
  <c r="AU9" i="41" s="1"/>
  <c r="AS9" i="41"/>
  <c r="AJ69" i="43"/>
  <c r="AK69" i="43"/>
  <c r="AT69" i="43" s="1"/>
  <c r="AS13" i="55"/>
  <c r="AL13" i="55"/>
  <c r="AU13" i="55" s="1"/>
  <c r="AL4" i="95"/>
  <c r="AU4" i="95" s="1"/>
  <c r="AS4" i="95"/>
  <c r="AJ42" i="43"/>
  <c r="AK42" i="43"/>
  <c r="AT42" i="43" s="1"/>
  <c r="AJ37" i="43"/>
  <c r="AL13" i="87"/>
  <c r="AU13" i="87" s="1"/>
  <c r="AS13" i="87"/>
  <c r="AS8" i="55"/>
  <c r="AL8" i="55"/>
  <c r="AU8" i="55" s="1"/>
  <c r="AS21" i="16"/>
  <c r="AL21" i="16"/>
  <c r="AU21" i="16" s="1"/>
  <c r="AJ43" i="43"/>
  <c r="AK43" i="43"/>
  <c r="AT43" i="43" s="1"/>
  <c r="AJ63" i="43"/>
  <c r="AK63" i="43"/>
  <c r="AT63" i="43" s="1"/>
  <c r="K92" i="50"/>
  <c r="AP91" i="50"/>
  <c r="AQ91" i="50"/>
  <c r="AN91" i="50"/>
  <c r="AO91" i="50"/>
  <c r="AR91" i="50"/>
  <c r="AS15" i="16"/>
  <c r="AL15" i="16"/>
  <c r="AU15" i="16" s="1"/>
  <c r="AJ78" i="43"/>
  <c r="AL83" i="103"/>
  <c r="AU83" i="103" s="1"/>
  <c r="AS83" i="103"/>
  <c r="AS85" i="95"/>
  <c r="AL85" i="95"/>
  <c r="AU85" i="95" s="1"/>
  <c r="AL15" i="11"/>
  <c r="AU15" i="11" s="1"/>
  <c r="AS15" i="11"/>
  <c r="K93" i="98"/>
  <c r="AR92" i="98"/>
  <c r="AQ92" i="98"/>
  <c r="AP92" i="98"/>
  <c r="AN92" i="98"/>
  <c r="AO92" i="98"/>
  <c r="AS86" i="49"/>
  <c r="AL86" i="49"/>
  <c r="AU86" i="49" s="1"/>
  <c r="AS83" i="16"/>
  <c r="AL83" i="16"/>
  <c r="AU83" i="16" s="1"/>
  <c r="AJ29" i="43"/>
  <c r="AK29" i="43"/>
  <c r="AT29" i="43" s="1"/>
  <c r="AS9" i="91"/>
  <c r="AL9" i="91"/>
  <c r="AU9" i="91" s="1"/>
  <c r="AJ73" i="43"/>
  <c r="AS10" i="95"/>
  <c r="AL10" i="95"/>
  <c r="AU10" i="95" s="1"/>
  <c r="AS15" i="103"/>
  <c r="AL15" i="103"/>
  <c r="AU15" i="103" s="1"/>
  <c r="AJ80" i="43"/>
  <c r="AK80" i="43"/>
  <c r="AT80" i="43" s="1"/>
  <c r="AL87" i="103"/>
  <c r="AU87" i="103" s="1"/>
  <c r="AS87" i="103"/>
  <c r="AJ17" i="43"/>
  <c r="AK17" i="43"/>
  <c r="AT17" i="43" s="1"/>
  <c r="AJ75" i="43"/>
  <c r="AK75" i="43"/>
  <c r="AT75" i="43" s="1"/>
  <c r="AJ74" i="43"/>
  <c r="AK74" i="43"/>
  <c r="AT74" i="43" s="1"/>
  <c r="AL5" i="49"/>
  <c r="AU5" i="49" s="1"/>
  <c r="AS5" i="49"/>
  <c r="AJ50" i="43"/>
  <c r="AK50" i="43"/>
  <c r="AT50" i="43" s="1"/>
  <c r="AL9" i="103"/>
  <c r="AU9" i="103" s="1"/>
  <c r="AS9" i="103"/>
  <c r="AS10" i="83"/>
  <c r="AL10" i="83"/>
  <c r="AU10" i="83" s="1"/>
  <c r="AJ52" i="43"/>
  <c r="AK52" i="43"/>
  <c r="AT52" i="43" s="1"/>
  <c r="AJ77" i="43"/>
  <c r="AK77" i="43"/>
  <c r="AT77" i="43" s="1"/>
  <c r="AS19" i="41"/>
  <c r="AL19" i="41"/>
  <c r="AU19" i="41" s="1"/>
  <c r="AS83" i="99"/>
  <c r="AL83" i="99"/>
  <c r="AU83" i="99" s="1"/>
  <c r="AS85" i="87"/>
  <c r="AL85" i="87"/>
  <c r="AU85" i="87" s="1"/>
  <c r="AS14" i="11"/>
  <c r="AL14" i="11"/>
  <c r="AU14" i="11" s="1"/>
  <c r="AL84" i="87"/>
  <c r="AU84" i="87" s="1"/>
  <c r="AS84" i="87"/>
  <c r="AL84" i="103"/>
  <c r="AU84" i="103" s="1"/>
  <c r="AS84" i="103"/>
  <c r="K93" i="48"/>
  <c r="AR92" i="48"/>
  <c r="AP92" i="48"/>
  <c r="AN92" i="48"/>
  <c r="AO92" i="48"/>
  <c r="AQ92" i="48"/>
  <c r="AJ39" i="43"/>
  <c r="AK39" i="43"/>
  <c r="AT39" i="43" s="1"/>
  <c r="AJ87" i="43"/>
  <c r="AK87" i="43"/>
  <c r="AT87" i="43" s="1"/>
  <c r="AS86" i="91"/>
  <c r="AL86" i="91"/>
  <c r="AU86" i="91" s="1"/>
  <c r="AS5" i="11"/>
  <c r="AL5" i="11"/>
  <c r="AU5" i="11" s="1"/>
  <c r="AS89" i="55"/>
  <c r="AL89" i="55"/>
  <c r="AU89" i="55" s="1"/>
  <c r="AS17" i="11"/>
  <c r="AL17" i="11"/>
  <c r="AU17" i="11" s="1"/>
  <c r="AS12" i="103"/>
  <c r="AL12" i="103"/>
  <c r="AU12" i="103" s="1"/>
  <c r="AL15" i="49"/>
  <c r="AU15" i="49" s="1"/>
  <c r="AS15" i="49"/>
  <c r="AS83" i="11"/>
  <c r="AL83" i="11"/>
  <c r="AU83" i="11" s="1"/>
  <c r="AS22" i="16"/>
  <c r="AL22" i="16"/>
  <c r="AU22" i="16" s="1"/>
  <c r="AS89" i="95"/>
  <c r="AL89" i="95"/>
  <c r="AU89" i="95" s="1"/>
  <c r="AL81" i="103"/>
  <c r="AU81" i="103" s="1"/>
  <c r="AS81" i="103"/>
  <c r="AJ41" i="43"/>
  <c r="AK41" i="43"/>
  <c r="AT41" i="43" s="1"/>
  <c r="AS19" i="16"/>
  <c r="AL19" i="16"/>
  <c r="AU19" i="16" s="1"/>
  <c r="AS89" i="91"/>
  <c r="AL89" i="91"/>
  <c r="AU89" i="91" s="1"/>
  <c r="AL13" i="91"/>
  <c r="AU13" i="91" s="1"/>
  <c r="AS13" i="91"/>
  <c r="AJ48" i="43"/>
  <c r="AK48" i="43"/>
  <c r="AT48" i="43" s="1"/>
  <c r="AL11" i="95"/>
  <c r="AU11" i="95" s="1"/>
  <c r="AS11" i="95"/>
  <c r="AL9" i="87"/>
  <c r="AU9" i="87" s="1"/>
  <c r="AS9" i="87"/>
  <c r="AS11" i="16"/>
  <c r="AL11" i="16"/>
  <c r="AU11" i="16" s="1"/>
  <c r="AK7" i="43"/>
  <c r="AT7" i="43" s="1"/>
  <c r="AJ7" i="43"/>
  <c r="AS11" i="55"/>
  <c r="AL11" i="55"/>
  <c r="AU11" i="55" s="1"/>
  <c r="AS12" i="16"/>
  <c r="AL12" i="16"/>
  <c r="AU12" i="16" s="1"/>
  <c r="AL14" i="55"/>
  <c r="AU14" i="55" s="1"/>
  <c r="AS14" i="55"/>
  <c r="AJ16" i="43"/>
  <c r="AK16" i="43"/>
  <c r="AT16" i="43" s="1"/>
  <c r="AJ83" i="43"/>
  <c r="AK83" i="43"/>
  <c r="AT83" i="43" s="1"/>
  <c r="AS5" i="95"/>
  <c r="AL5" i="95"/>
  <c r="AU5" i="95" s="1"/>
  <c r="AS9" i="83"/>
  <c r="AL9" i="83"/>
  <c r="AU9" i="83" s="1"/>
  <c r="AL17" i="41"/>
  <c r="AU17" i="41" s="1"/>
  <c r="AS17" i="41"/>
  <c r="AS16" i="16"/>
  <c r="AL16" i="16"/>
  <c r="AU16" i="16" s="1"/>
  <c r="AL82" i="55"/>
  <c r="AU82" i="55" s="1"/>
  <c r="AS82" i="55"/>
  <c r="AJ58" i="43"/>
  <c r="AK58" i="43"/>
  <c r="AT58" i="43" s="1"/>
  <c r="AL88" i="103"/>
  <c r="AU88" i="103" s="1"/>
  <c r="AS88" i="103"/>
  <c r="AS88" i="16"/>
  <c r="AL88" i="16"/>
  <c r="AU88" i="16" s="1"/>
  <c r="AL13" i="41"/>
  <c r="AU13" i="41" s="1"/>
  <c r="AS13" i="41"/>
  <c r="AJ59" i="43"/>
  <c r="AK59" i="43"/>
  <c r="AT59" i="43" s="1"/>
  <c r="AK12" i="43"/>
  <c r="AT12" i="43" s="1"/>
  <c r="AJ12" i="43"/>
  <c r="AS87" i="95"/>
  <c r="AL87" i="95"/>
  <c r="AU87" i="95" s="1"/>
  <c r="K93" i="102"/>
  <c r="AQ92" i="102"/>
  <c r="AR92" i="102"/>
  <c r="AN92" i="102"/>
  <c r="AP92" i="102"/>
  <c r="AO92" i="102"/>
  <c r="AS86" i="87"/>
  <c r="AL86" i="87"/>
  <c r="AU86" i="87" s="1"/>
  <c r="AL7" i="16"/>
  <c r="AU7" i="16" s="1"/>
  <c r="AS7" i="16"/>
  <c r="AJ51" i="43"/>
  <c r="AK51" i="43"/>
  <c r="AT51" i="43" s="1"/>
  <c r="AL12" i="41"/>
  <c r="AU12" i="41" s="1"/>
  <c r="AS12" i="41"/>
  <c r="AJ24" i="43"/>
  <c r="AK24" i="43"/>
  <c r="AT24" i="43" s="1"/>
  <c r="AS9" i="11"/>
  <c r="AL9" i="11"/>
  <c r="AU9" i="11" s="1"/>
  <c r="AS87" i="87"/>
  <c r="AL87" i="87"/>
  <c r="AU87" i="87" s="1"/>
  <c r="AL9" i="95"/>
  <c r="AU9" i="95" s="1"/>
  <c r="AS9" i="95"/>
  <c r="AJ61" i="43"/>
  <c r="AK61" i="43"/>
  <c r="AT61" i="43" s="1"/>
  <c r="AL10" i="41"/>
  <c r="AU10" i="41" s="1"/>
  <c r="AS10" i="41"/>
  <c r="AL84" i="11"/>
  <c r="AU84" i="11" s="1"/>
  <c r="AS84" i="11"/>
  <c r="AL8" i="91"/>
  <c r="AU8" i="91" s="1"/>
  <c r="AS8" i="91"/>
  <c r="AO92" i="82"/>
  <c r="AP92" i="82"/>
  <c r="AR92" i="82"/>
  <c r="AQ92" i="82"/>
  <c r="AN92" i="82"/>
  <c r="K93" i="82"/>
  <c r="K93" i="35"/>
  <c r="AQ92" i="35"/>
  <c r="AR92" i="35"/>
  <c r="AP92" i="35"/>
  <c r="AO92" i="35"/>
  <c r="AN92" i="35"/>
  <c r="AT91" i="103"/>
  <c r="AJ11" i="43"/>
  <c r="AK11" i="43"/>
  <c r="AT11" i="43" s="1"/>
  <c r="AJ67" i="43"/>
  <c r="AK67" i="43"/>
  <c r="AT67" i="43" s="1"/>
  <c r="AS3" i="16"/>
  <c r="AL3" i="16"/>
  <c r="AU3" i="16" s="1"/>
  <c r="AJ88" i="43"/>
  <c r="AK88" i="43"/>
  <c r="AT88" i="43" s="1"/>
  <c r="AL8" i="41"/>
  <c r="AU8" i="41" s="1"/>
  <c r="AS8" i="41"/>
  <c r="AS89" i="16"/>
  <c r="AL89" i="16"/>
  <c r="AU89" i="16" s="1"/>
  <c r="AK5" i="43"/>
  <c r="AT5" i="43" s="1"/>
  <c r="AJ5" i="43"/>
  <c r="AJ66" i="43"/>
  <c r="AK66" i="43"/>
  <c r="AT66" i="43" s="1"/>
  <c r="AS6" i="49"/>
  <c r="AL6" i="49"/>
  <c r="AU6" i="49" s="1"/>
  <c r="AJ21" i="43"/>
  <c r="AK21" i="43"/>
  <c r="AT21" i="43" s="1"/>
  <c r="AT91" i="41"/>
  <c r="AJ53" i="43"/>
  <c r="AK53" i="43"/>
  <c r="AT53" i="43" s="1"/>
  <c r="AL25" i="16"/>
  <c r="AU25" i="16" s="1"/>
  <c r="AS25" i="16"/>
  <c r="AL12" i="11"/>
  <c r="AU12" i="11" s="1"/>
  <c r="AS12" i="11"/>
  <c r="AL4" i="83"/>
  <c r="AU4" i="83" s="1"/>
  <c r="AS4" i="83"/>
  <c r="AL87" i="11"/>
  <c r="AU87" i="11" s="1"/>
  <c r="AS87" i="11"/>
  <c r="AL5" i="16"/>
  <c r="AU5" i="16" s="1"/>
  <c r="AS5" i="16"/>
  <c r="AJ18" i="43"/>
  <c r="AK18" i="43"/>
  <c r="AT18" i="43" s="1"/>
  <c r="AS87" i="91"/>
  <c r="AL87" i="91"/>
  <c r="AU87" i="91" s="1"/>
  <c r="AJ27" i="43"/>
  <c r="AK27" i="43"/>
  <c r="AT27" i="43" s="1"/>
  <c r="AJ46" i="43"/>
  <c r="AS12" i="87"/>
  <c r="AL12" i="87"/>
  <c r="AU12" i="87" s="1"/>
  <c r="AL7" i="91"/>
  <c r="AU7" i="91" s="1"/>
  <c r="AS7" i="91"/>
  <c r="AS86" i="11"/>
  <c r="AL86" i="11"/>
  <c r="AU86" i="11" s="1"/>
  <c r="AS85" i="99"/>
  <c r="AL85" i="99"/>
  <c r="AU85" i="99" s="1"/>
  <c r="AL6" i="87"/>
  <c r="AU6" i="87" s="1"/>
  <c r="AS6" i="87"/>
  <c r="AJ62" i="43"/>
  <c r="AK62" i="43"/>
  <c r="AT62" i="43" s="1"/>
  <c r="AS8" i="87"/>
  <c r="AL8" i="87"/>
  <c r="AU8" i="87" s="1"/>
  <c r="AS16" i="91"/>
  <c r="AL16" i="91"/>
  <c r="AU16" i="91" s="1"/>
  <c r="AJ23" i="43"/>
  <c r="AK23" i="43"/>
  <c r="AT23" i="43" s="1"/>
  <c r="AJ4" i="91"/>
  <c r="AK4" i="91"/>
  <c r="AT4" i="91" s="1"/>
  <c r="AT91" i="91" s="1"/>
  <c r="AL23" i="16"/>
  <c r="AU23" i="16" s="1"/>
  <c r="AS23" i="16"/>
  <c r="AJ34" i="43"/>
  <c r="AK34" i="43"/>
  <c r="AT34" i="43" s="1"/>
  <c r="AL8" i="11"/>
  <c r="AU8" i="11" s="1"/>
  <c r="AS8" i="11"/>
  <c r="AS4" i="103"/>
  <c r="AL4" i="103"/>
  <c r="AU4" i="103" s="1"/>
  <c r="AJ14" i="43"/>
  <c r="AK14" i="43"/>
  <c r="AT14" i="43" s="1"/>
  <c r="AJ85" i="43"/>
  <c r="AK85" i="43"/>
  <c r="AT85" i="43" s="1"/>
  <c r="AS26" i="16"/>
  <c r="AL26" i="16"/>
  <c r="AU26" i="16" s="1"/>
  <c r="AS86" i="95"/>
  <c r="AL86" i="95"/>
  <c r="AU86" i="95" s="1"/>
  <c r="AJ4" i="16"/>
  <c r="AK4" i="16"/>
  <c r="AT4" i="16" s="1"/>
  <c r="AT91" i="16" s="1"/>
  <c r="AS3" i="49"/>
  <c r="AL3" i="49"/>
  <c r="AU3" i="49" s="1"/>
  <c r="AS24" i="16"/>
  <c r="AL24" i="16"/>
  <c r="AU24" i="16" s="1"/>
  <c r="AJ8" i="43"/>
  <c r="AK8" i="43"/>
  <c r="AT8" i="43" s="1"/>
  <c r="AJ76" i="43"/>
  <c r="AK76" i="43"/>
  <c r="AT76" i="43" s="1"/>
  <c r="AS88" i="55"/>
  <c r="AL88" i="55"/>
  <c r="AU88" i="55" s="1"/>
  <c r="AK4" i="55"/>
  <c r="AT4" i="55" s="1"/>
  <c r="AT91" i="55" s="1"/>
  <c r="AJ4" i="55"/>
  <c r="AJ36" i="43"/>
  <c r="AK36" i="43"/>
  <c r="AT36" i="43" s="1"/>
  <c r="AS4" i="41"/>
  <c r="AL4" i="41"/>
  <c r="AU4" i="41" s="1"/>
  <c r="AS5" i="83"/>
  <c r="AL5" i="83"/>
  <c r="AU5" i="83" s="1"/>
  <c r="AL83" i="91"/>
  <c r="AU83" i="91" s="1"/>
  <c r="AS83" i="91"/>
  <c r="AS82" i="103"/>
  <c r="AL82" i="103"/>
  <c r="AU82" i="103" s="1"/>
  <c r="AL10" i="55"/>
  <c r="AU10" i="55" s="1"/>
  <c r="AS10" i="55"/>
  <c r="AS14" i="16"/>
  <c r="AL14" i="16"/>
  <c r="AU14" i="16" s="1"/>
  <c r="AJ60" i="43"/>
  <c r="AK60" i="43"/>
  <c r="AT60" i="43" s="1"/>
  <c r="AL8" i="103"/>
  <c r="AU8" i="103" s="1"/>
  <c r="AS8" i="103"/>
  <c r="AJ86" i="43"/>
  <c r="AK86" i="43"/>
  <c r="AT86" i="43" s="1"/>
  <c r="AS85" i="49"/>
  <c r="AL85" i="49"/>
  <c r="AU85" i="49" s="1"/>
  <c r="AJ55" i="43"/>
  <c r="AK55" i="43"/>
  <c r="AT55" i="43" s="1"/>
  <c r="AK4" i="11"/>
  <c r="AT4" i="11" s="1"/>
  <c r="AT91" i="11" s="1"/>
  <c r="AJ4" i="11"/>
  <c r="AO92" i="90"/>
  <c r="AQ92" i="90"/>
  <c r="AR92" i="90"/>
  <c r="AP92" i="90"/>
  <c r="K93" i="90"/>
  <c r="AN92" i="90"/>
  <c r="AL13" i="16"/>
  <c r="AU13" i="16" s="1"/>
  <c r="AS13" i="16"/>
  <c r="AJ56" i="43"/>
  <c r="AK56" i="43"/>
  <c r="AT56" i="43" s="1"/>
  <c r="AJ25" i="43"/>
  <c r="AK25" i="43"/>
  <c r="AT25" i="43" s="1"/>
  <c r="K92" i="42"/>
  <c r="AR91" i="42"/>
  <c r="AN91" i="42"/>
  <c r="AQ91" i="42"/>
  <c r="AO91" i="42"/>
  <c r="AP91" i="42"/>
  <c r="AL10" i="16"/>
  <c r="AU10" i="16" s="1"/>
  <c r="AS10" i="16"/>
  <c r="AJ9" i="43"/>
  <c r="AK9" i="43"/>
  <c r="AT9" i="43" s="1"/>
  <c r="AJ71" i="43"/>
  <c r="AK71" i="43"/>
  <c r="AT71" i="43" s="1"/>
  <c r="AJ49" i="43"/>
  <c r="AK49" i="43"/>
  <c r="AT49" i="43" s="1"/>
  <c r="AS57" i="43"/>
  <c r="AL57" i="43"/>
  <c r="AU57" i="43" s="1"/>
  <c r="AQ92" i="18"/>
  <c r="AR92" i="18"/>
  <c r="AO92" i="18"/>
  <c r="K93" i="18"/>
  <c r="AN92" i="18"/>
  <c r="AP92" i="18"/>
  <c r="AL6" i="103"/>
  <c r="AU6" i="103" s="1"/>
  <c r="AS6" i="103"/>
  <c r="AL14" i="41"/>
  <c r="AU14" i="41" s="1"/>
  <c r="AS14" i="41"/>
  <c r="AJ30" i="43"/>
  <c r="AK30" i="43"/>
  <c r="AT30" i="43" s="1"/>
  <c r="AL13" i="103"/>
  <c r="AU13" i="103" s="1"/>
  <c r="AS13" i="103"/>
  <c r="K93" i="10"/>
  <c r="AQ92" i="10"/>
  <c r="AR92" i="10"/>
  <c r="AP92" i="10"/>
  <c r="AO92" i="10"/>
  <c r="AN92" i="10"/>
  <c r="AL7" i="49"/>
  <c r="AU7" i="49" s="1"/>
  <c r="AS7" i="49"/>
  <c r="AL3" i="91"/>
  <c r="AU3" i="91" s="1"/>
  <c r="AS3" i="91"/>
  <c r="AJ40" i="43"/>
  <c r="AK40" i="43"/>
  <c r="AT40" i="43" s="1"/>
  <c r="AL12" i="95"/>
  <c r="AU12" i="95" s="1"/>
  <c r="AS12" i="95"/>
  <c r="AL86" i="55"/>
  <c r="AU86" i="55" s="1"/>
  <c r="AS86" i="55"/>
  <c r="AS4" i="99"/>
  <c r="AL4" i="99"/>
  <c r="AU4" i="99" s="1"/>
  <c r="AJ19" i="43"/>
  <c r="AK19" i="43"/>
  <c r="AT19" i="43" s="1"/>
  <c r="AL87" i="16"/>
  <c r="AU87" i="16" s="1"/>
  <c r="AS87" i="16"/>
  <c r="AS11" i="83"/>
  <c r="AL11" i="83"/>
  <c r="AU11" i="83" s="1"/>
  <c r="AJ4" i="49"/>
  <c r="AK4" i="49"/>
  <c r="AT4" i="49" s="1"/>
  <c r="AT91" i="49" s="1"/>
  <c r="AJ20" i="43"/>
  <c r="AK20" i="43"/>
  <c r="AT20" i="43" s="1"/>
  <c r="AJ6" i="43"/>
  <c r="AK6" i="43"/>
  <c r="AT6" i="43" s="1"/>
  <c r="AL4" i="87"/>
  <c r="AU4" i="87" s="1"/>
  <c r="AS4" i="87"/>
  <c r="AL12" i="91"/>
  <c r="AU12" i="91" s="1"/>
  <c r="AS12" i="91"/>
  <c r="AL3" i="55"/>
  <c r="AU3" i="55" s="1"/>
  <c r="AS3" i="55"/>
  <c r="AJ54" i="43"/>
  <c r="AK54" i="43"/>
  <c r="AT54" i="43" s="1"/>
  <c r="AK10" i="43"/>
  <c r="AT10" i="43" s="1"/>
  <c r="AJ10" i="43"/>
  <c r="AJ70" i="43"/>
  <c r="AK70" i="43"/>
  <c r="AT70" i="43" s="1"/>
  <c r="AJ89" i="43"/>
  <c r="AK89" i="43"/>
  <c r="AT89" i="43" s="1"/>
  <c r="AS20" i="16"/>
  <c r="AL20" i="16"/>
  <c r="AU20" i="16" s="1"/>
  <c r="AJ13" i="43"/>
  <c r="AK13" i="43"/>
  <c r="AT13" i="43" s="1"/>
  <c r="AJ81" i="43"/>
  <c r="AK81" i="43"/>
  <c r="AT81" i="43" s="1"/>
  <c r="AJ64" i="43"/>
  <c r="AK64" i="43"/>
  <c r="AT64" i="43" s="1"/>
  <c r="AL9" i="16"/>
  <c r="AU9" i="16" s="1"/>
  <c r="AS9" i="16"/>
  <c r="AL7" i="41"/>
  <c r="AU7" i="41" s="1"/>
  <c r="AS7" i="41"/>
  <c r="AL13" i="11"/>
  <c r="AU13" i="11" s="1"/>
  <c r="AS13" i="11"/>
  <c r="K93" i="94"/>
  <c r="AR92" i="94"/>
  <c r="AP92" i="94"/>
  <c r="AN92" i="94"/>
  <c r="AO92" i="94"/>
  <c r="AQ92" i="94"/>
  <c r="AS89" i="11"/>
  <c r="AL89" i="11"/>
  <c r="AU89" i="11" s="1"/>
  <c r="AL81" i="16"/>
  <c r="AU81" i="16" s="1"/>
  <c r="AS81" i="16"/>
  <c r="AJ44" i="43"/>
  <c r="AK44" i="43"/>
  <c r="AT44" i="43" s="1"/>
  <c r="AJ15" i="43"/>
  <c r="AK15" i="43"/>
  <c r="AT15" i="43" s="1"/>
  <c r="AJ47" i="43"/>
  <c r="AK47" i="43"/>
  <c r="AT47" i="43" s="1"/>
  <c r="AL10" i="11"/>
  <c r="AU10" i="11" s="1"/>
  <c r="AS10" i="11"/>
  <c r="AS3" i="11"/>
  <c r="AL3" i="11"/>
  <c r="AU3" i="11" s="1"/>
  <c r="AL18" i="16"/>
  <c r="AU18" i="16" s="1"/>
  <c r="AS18" i="16"/>
  <c r="AL10" i="49"/>
  <c r="AU10" i="49" s="1"/>
  <c r="AS10" i="49"/>
  <c r="AS18" i="41"/>
  <c r="AL18" i="41"/>
  <c r="AU18" i="41" s="1"/>
  <c r="AL84" i="91"/>
  <c r="AU84" i="91" s="1"/>
  <c r="AS84" i="91"/>
  <c r="AT91" i="99"/>
  <c r="AJ26" i="43"/>
  <c r="AK26" i="43"/>
  <c r="AT26" i="43" s="1"/>
  <c r="AJ32" i="43"/>
  <c r="AK32" i="43"/>
  <c r="AT32" i="43" s="1"/>
  <c r="AJ28" i="43"/>
  <c r="AK28" i="43"/>
  <c r="AT28" i="43" s="1"/>
  <c r="AL87" i="41"/>
  <c r="AU87" i="41" s="1"/>
  <c r="AS87" i="41"/>
  <c r="AT91" i="87"/>
  <c r="AS88" i="91"/>
  <c r="AL88" i="91"/>
  <c r="AU88" i="91" s="1"/>
  <c r="AL6" i="83"/>
  <c r="AU6" i="83" s="1"/>
  <c r="AS6" i="83"/>
  <c r="AL8" i="16"/>
  <c r="AU8" i="16" s="1"/>
  <c r="AS8" i="16"/>
  <c r="AJ68" i="43"/>
  <c r="AK68" i="43"/>
  <c r="AT68" i="43" s="1"/>
  <c r="AS6" i="41"/>
  <c r="AL6" i="41"/>
  <c r="AU6" i="41" s="1"/>
  <c r="AJ31" i="43"/>
  <c r="AS85" i="55"/>
  <c r="AL85" i="55"/>
  <c r="AU85" i="55" s="1"/>
  <c r="AS85" i="16"/>
  <c r="AL85" i="16"/>
  <c r="AU85" i="16" s="1"/>
  <c r="AS5" i="41"/>
  <c r="AL5" i="41"/>
  <c r="AU5" i="41" s="1"/>
  <c r="AS9" i="55"/>
  <c r="AL9" i="55"/>
  <c r="AU9" i="55" s="1"/>
  <c r="AB4" i="43"/>
  <c r="AJ3" i="43"/>
  <c r="AJ79" i="43"/>
  <c r="AK79" i="43"/>
  <c r="AT79" i="43" s="1"/>
  <c r="AL15" i="55"/>
  <c r="AU15" i="55" s="1"/>
  <c r="AS15" i="55"/>
  <c r="AS14" i="87"/>
  <c r="AL14" i="87"/>
  <c r="AU14" i="87" s="1"/>
  <c r="AJ84" i="43"/>
  <c r="AK84" i="43"/>
  <c r="AT84" i="43" s="1"/>
  <c r="AS91" i="99" l="1"/>
  <c r="AS91" i="83"/>
  <c r="AU91" i="41"/>
  <c r="C11" i="41" s="1"/>
  <c r="AU91" i="103"/>
  <c r="C11" i="103" s="1"/>
  <c r="F47" i="57" s="1"/>
  <c r="AS91" i="103"/>
  <c r="AU91" i="99"/>
  <c r="C11" i="99" s="1"/>
  <c r="F43" i="57" s="1"/>
  <c r="AU91" i="83"/>
  <c r="C11" i="83" s="1"/>
  <c r="F27" i="57" s="1"/>
  <c r="AU91" i="95"/>
  <c r="C11" i="95" s="1"/>
  <c r="F39" i="57" s="1"/>
  <c r="AS91" i="41"/>
  <c r="AS91" i="87"/>
  <c r="AS91" i="95"/>
  <c r="AU91" i="87"/>
  <c r="C11" i="87" s="1"/>
  <c r="F31" i="57" s="1"/>
  <c r="AL10" i="43"/>
  <c r="AU10" i="43" s="1"/>
  <c r="AS10" i="43"/>
  <c r="AS4" i="49"/>
  <c r="AS91" i="49" s="1"/>
  <c r="AL4" i="49"/>
  <c r="AU4" i="49" s="1"/>
  <c r="AU91" i="49" s="1"/>
  <c r="C11" i="49" s="1"/>
  <c r="AL30" i="43"/>
  <c r="AU30" i="43" s="1"/>
  <c r="AS30" i="43"/>
  <c r="AS62" i="43"/>
  <c r="AL62" i="43"/>
  <c r="AU62" i="43" s="1"/>
  <c r="AS66" i="43"/>
  <c r="AL66" i="43"/>
  <c r="AU66" i="43" s="1"/>
  <c r="AS88" i="43"/>
  <c r="AL88" i="43"/>
  <c r="AU88" i="43" s="1"/>
  <c r="AS12" i="43"/>
  <c r="AL12" i="43"/>
  <c r="AU12" i="43" s="1"/>
  <c r="AS39" i="43"/>
  <c r="AL39" i="43"/>
  <c r="AU39" i="43" s="1"/>
  <c r="AL75" i="43"/>
  <c r="AU75" i="43" s="1"/>
  <c r="AS75" i="43"/>
  <c r="AL22" i="43"/>
  <c r="AU22" i="43" s="1"/>
  <c r="AS22" i="43"/>
  <c r="AS45" i="43"/>
  <c r="AL45" i="43"/>
  <c r="AU45" i="43" s="1"/>
  <c r="AL44" i="43"/>
  <c r="AU44" i="43" s="1"/>
  <c r="AS44" i="43"/>
  <c r="AL85" i="43"/>
  <c r="AU85" i="43" s="1"/>
  <c r="AS85" i="43"/>
  <c r="AL53" i="43"/>
  <c r="AU53" i="43" s="1"/>
  <c r="AS53" i="43"/>
  <c r="AS5" i="43"/>
  <c r="AL5" i="43"/>
  <c r="AU5" i="43" s="1"/>
  <c r="AS83" i="43"/>
  <c r="AL83" i="43"/>
  <c r="AU83" i="43" s="1"/>
  <c r="K94" i="48"/>
  <c r="AQ93" i="48"/>
  <c r="AR93" i="48"/>
  <c r="AO93" i="48"/>
  <c r="AN93" i="48"/>
  <c r="AP93" i="48"/>
  <c r="AL77" i="43"/>
  <c r="AU77" i="43" s="1"/>
  <c r="AS77" i="43"/>
  <c r="AS50" i="43"/>
  <c r="AL50" i="43"/>
  <c r="AU50" i="43" s="1"/>
  <c r="AS29" i="43"/>
  <c r="AL29" i="43"/>
  <c r="AU29" i="43" s="1"/>
  <c r="AS31" i="43"/>
  <c r="AL31" i="43"/>
  <c r="AU31" i="43" s="1"/>
  <c r="AS13" i="43"/>
  <c r="AL13" i="43"/>
  <c r="AU13" i="43" s="1"/>
  <c r="AS34" i="43"/>
  <c r="AL34" i="43"/>
  <c r="AU34" i="43" s="1"/>
  <c r="AL24" i="43"/>
  <c r="AU24" i="43" s="1"/>
  <c r="AS24" i="43"/>
  <c r="AR93" i="18"/>
  <c r="AP93" i="18"/>
  <c r="AN93" i="18"/>
  <c r="K94" i="18"/>
  <c r="AO93" i="18"/>
  <c r="AQ93" i="18"/>
  <c r="AQ92" i="42"/>
  <c r="AO92" i="42"/>
  <c r="K93" i="42"/>
  <c r="AR92" i="42"/>
  <c r="AP92" i="42"/>
  <c r="AN92" i="42"/>
  <c r="K94" i="82"/>
  <c r="AQ93" i="82"/>
  <c r="AR93" i="82"/>
  <c r="AP93" i="82"/>
  <c r="AO93" i="82"/>
  <c r="AN93" i="82"/>
  <c r="AS17" i="43"/>
  <c r="AL17" i="43"/>
  <c r="AU17" i="43" s="1"/>
  <c r="AS63" i="43"/>
  <c r="AL63" i="43"/>
  <c r="AU63" i="43" s="1"/>
  <c r="AS33" i="43"/>
  <c r="AL33" i="43"/>
  <c r="AU33" i="43" s="1"/>
  <c r="AL38" i="43"/>
  <c r="AU38" i="43" s="1"/>
  <c r="AS38" i="43"/>
  <c r="K94" i="85"/>
  <c r="AO93" i="85"/>
  <c r="AQ93" i="85"/>
  <c r="AN93" i="85"/>
  <c r="AR93" i="85"/>
  <c r="AP93" i="85"/>
  <c r="AS32" i="43"/>
  <c r="AL32" i="43"/>
  <c r="AU32" i="43" s="1"/>
  <c r="AL61" i="43"/>
  <c r="AU61" i="43" s="1"/>
  <c r="AS61" i="43"/>
  <c r="AS49" i="43"/>
  <c r="AL49" i="43"/>
  <c r="AU49" i="43" s="1"/>
  <c r="AL23" i="43"/>
  <c r="AU23" i="43" s="1"/>
  <c r="AS23" i="43"/>
  <c r="AS18" i="43"/>
  <c r="AL18" i="43"/>
  <c r="AU18" i="43" s="1"/>
  <c r="AS26" i="43"/>
  <c r="AL26" i="43"/>
  <c r="AU26" i="43" s="1"/>
  <c r="AS47" i="43"/>
  <c r="AL47" i="43"/>
  <c r="AU47" i="43" s="1"/>
  <c r="K94" i="94"/>
  <c r="AO93" i="94"/>
  <c r="AR93" i="94"/>
  <c r="AN93" i="94"/>
  <c r="AP93" i="94"/>
  <c r="AQ93" i="94"/>
  <c r="AL54" i="43"/>
  <c r="AU54" i="43" s="1"/>
  <c r="AS54" i="43"/>
  <c r="AN93" i="10"/>
  <c r="AO93" i="10"/>
  <c r="K94" i="10"/>
  <c r="AR93" i="10"/>
  <c r="AQ93" i="10"/>
  <c r="AP93" i="10"/>
  <c r="AS86" i="43"/>
  <c r="AL86" i="43"/>
  <c r="AU86" i="43" s="1"/>
  <c r="AL76" i="43"/>
  <c r="AU76" i="43" s="1"/>
  <c r="AS76" i="43"/>
  <c r="AS4" i="16"/>
  <c r="AS91" i="16" s="1"/>
  <c r="AL4" i="16"/>
  <c r="AU4" i="16" s="1"/>
  <c r="AU91" i="16" s="1"/>
  <c r="C11" i="16" s="1"/>
  <c r="AS14" i="43"/>
  <c r="AL14" i="43"/>
  <c r="AU14" i="43" s="1"/>
  <c r="AR93" i="102"/>
  <c r="AN93" i="102"/>
  <c r="AP93" i="102"/>
  <c r="AO93" i="102"/>
  <c r="AQ93" i="102"/>
  <c r="K94" i="102"/>
  <c r="AS16" i="43"/>
  <c r="AL16" i="43"/>
  <c r="AU16" i="43" s="1"/>
  <c r="AS52" i="43"/>
  <c r="AL52" i="43"/>
  <c r="AU52" i="43" s="1"/>
  <c r="AL37" i="43"/>
  <c r="AU37" i="43" s="1"/>
  <c r="AS37" i="43"/>
  <c r="AL46" i="43"/>
  <c r="AU46" i="43" s="1"/>
  <c r="AS46" i="43"/>
  <c r="AL21" i="43"/>
  <c r="AU21" i="43" s="1"/>
  <c r="AS21" i="43"/>
  <c r="AS67" i="43"/>
  <c r="AL67" i="43"/>
  <c r="AU67" i="43" s="1"/>
  <c r="AL7" i="43"/>
  <c r="AU7" i="43" s="1"/>
  <c r="AS7" i="43"/>
  <c r="AS43" i="43"/>
  <c r="AL43" i="43"/>
  <c r="AU43" i="43" s="1"/>
  <c r="AL65" i="43"/>
  <c r="AU65" i="43" s="1"/>
  <c r="AS65" i="43"/>
  <c r="AL68" i="43"/>
  <c r="AU68" i="43" s="1"/>
  <c r="AS68" i="43"/>
  <c r="AS64" i="43"/>
  <c r="AL64" i="43"/>
  <c r="AU64" i="43" s="1"/>
  <c r="AL6" i="43"/>
  <c r="AU6" i="43" s="1"/>
  <c r="AS6" i="43"/>
  <c r="AS4" i="11"/>
  <c r="AS91" i="11" s="1"/>
  <c r="AL4" i="11"/>
  <c r="AU4" i="11" s="1"/>
  <c r="AU91" i="11" s="1"/>
  <c r="C11" i="11" s="1"/>
  <c r="AS79" i="43"/>
  <c r="AL79" i="43"/>
  <c r="AU79" i="43" s="1"/>
  <c r="AS89" i="43"/>
  <c r="AL89" i="43"/>
  <c r="AU89" i="43" s="1"/>
  <c r="AS25" i="43"/>
  <c r="AL25" i="43"/>
  <c r="AU25" i="43" s="1"/>
  <c r="AS36" i="43"/>
  <c r="AL36" i="43"/>
  <c r="AU36" i="43" s="1"/>
  <c r="AL8" i="43"/>
  <c r="AU8" i="43" s="1"/>
  <c r="AS8" i="43"/>
  <c r="AS51" i="43"/>
  <c r="AL51" i="43"/>
  <c r="AU51" i="43" s="1"/>
  <c r="AS59" i="43"/>
  <c r="AL59" i="43"/>
  <c r="AU59" i="43" s="1"/>
  <c r="AS58" i="43"/>
  <c r="AL58" i="43"/>
  <c r="AU58" i="43" s="1"/>
  <c r="AL87" i="43"/>
  <c r="AU87" i="43" s="1"/>
  <c r="AS87" i="43"/>
  <c r="AS73" i="43"/>
  <c r="AL73" i="43"/>
  <c r="AU73" i="43" s="1"/>
  <c r="AL42" i="43"/>
  <c r="AU42" i="43" s="1"/>
  <c r="AS42" i="43"/>
  <c r="AS69" i="43"/>
  <c r="AL69" i="43"/>
  <c r="AU69" i="43" s="1"/>
  <c r="AS15" i="43"/>
  <c r="AL15" i="43"/>
  <c r="AU15" i="43" s="1"/>
  <c r="AL81" i="43"/>
  <c r="AU81" i="43" s="1"/>
  <c r="AS81" i="43"/>
  <c r="AL20" i="43"/>
  <c r="AU20" i="43" s="1"/>
  <c r="AS20" i="43"/>
  <c r="AS19" i="43"/>
  <c r="AL19" i="43"/>
  <c r="AU19" i="43" s="1"/>
  <c r="AS40" i="43"/>
  <c r="AL40" i="43"/>
  <c r="AU40" i="43" s="1"/>
  <c r="AL9" i="43"/>
  <c r="AU9" i="43" s="1"/>
  <c r="AS9" i="43"/>
  <c r="AN93" i="90"/>
  <c r="AR93" i="90"/>
  <c r="AO93" i="90"/>
  <c r="K94" i="90"/>
  <c r="AP93" i="90"/>
  <c r="AQ93" i="90"/>
  <c r="AL4" i="55"/>
  <c r="AU4" i="55" s="1"/>
  <c r="AU91" i="55" s="1"/>
  <c r="C11" i="55" s="1"/>
  <c r="AS4" i="55"/>
  <c r="AS91" i="55" s="1"/>
  <c r="AL27" i="43"/>
  <c r="AU27" i="43" s="1"/>
  <c r="AS27" i="43"/>
  <c r="AS11" i="43"/>
  <c r="AL11" i="43"/>
  <c r="AU11" i="43" s="1"/>
  <c r="AS48" i="43"/>
  <c r="AL48" i="43"/>
  <c r="AU48" i="43" s="1"/>
  <c r="AS74" i="43"/>
  <c r="AL74" i="43"/>
  <c r="AU74" i="43" s="1"/>
  <c r="AL72" i="43"/>
  <c r="AU72" i="43" s="1"/>
  <c r="AS72" i="43"/>
  <c r="AS82" i="43"/>
  <c r="AL82" i="43"/>
  <c r="AU82" i="43" s="1"/>
  <c r="AL35" i="43"/>
  <c r="AU35" i="43" s="1"/>
  <c r="AS35" i="43"/>
  <c r="AS71" i="43"/>
  <c r="AL71" i="43"/>
  <c r="AU71" i="43" s="1"/>
  <c r="AS3" i="43"/>
  <c r="AL3" i="43"/>
  <c r="AU3" i="43" s="1"/>
  <c r="AL84" i="43"/>
  <c r="AU84" i="43" s="1"/>
  <c r="AS84" i="43"/>
  <c r="AJ4" i="43"/>
  <c r="AK4" i="43"/>
  <c r="AT4" i="43" s="1"/>
  <c r="AT91" i="43" s="1"/>
  <c r="AL28" i="43"/>
  <c r="AU28" i="43" s="1"/>
  <c r="AS28" i="43"/>
  <c r="AS70" i="43"/>
  <c r="AL70" i="43"/>
  <c r="AU70" i="43" s="1"/>
  <c r="AS56" i="43"/>
  <c r="AL56" i="43"/>
  <c r="AU56" i="43" s="1"/>
  <c r="AL55" i="43"/>
  <c r="AU55" i="43" s="1"/>
  <c r="AS55" i="43"/>
  <c r="AL60" i="43"/>
  <c r="AU60" i="43" s="1"/>
  <c r="AS60" i="43"/>
  <c r="AS4" i="91"/>
  <c r="AS91" i="91" s="1"/>
  <c r="AL4" i="91"/>
  <c r="AU4" i="91" s="1"/>
  <c r="AU91" i="91" s="1"/>
  <c r="C11" i="91" s="1"/>
  <c r="F35" i="57" s="1"/>
  <c r="K94" i="35"/>
  <c r="AO93" i="35"/>
  <c r="AQ93" i="35"/>
  <c r="AR93" i="35"/>
  <c r="AP93" i="35"/>
  <c r="AN93" i="35"/>
  <c r="AL41" i="43"/>
  <c r="AU41" i="43" s="1"/>
  <c r="AS41" i="43"/>
  <c r="AS80" i="43"/>
  <c r="AL80" i="43"/>
  <c r="AU80" i="43" s="1"/>
  <c r="AQ93" i="98"/>
  <c r="AR93" i="98"/>
  <c r="AO93" i="98"/>
  <c r="K94" i="98"/>
  <c r="AP93" i="98"/>
  <c r="AN93" i="98"/>
  <c r="AL78" i="43"/>
  <c r="AU78" i="43" s="1"/>
  <c r="AS78" i="43"/>
  <c r="K93" i="50"/>
  <c r="AO92" i="50"/>
  <c r="AR92" i="50"/>
  <c r="AP92" i="50"/>
  <c r="AN92" i="50"/>
  <c r="AQ92" i="50"/>
  <c r="K95" i="35" l="1"/>
  <c r="AP94" i="35"/>
  <c r="AQ94" i="35"/>
  <c r="AR94" i="35"/>
  <c r="AN94" i="35"/>
  <c r="AO94" i="35"/>
  <c r="AQ93" i="50"/>
  <c r="AO93" i="50"/>
  <c r="AR93" i="50"/>
  <c r="AN93" i="50"/>
  <c r="K94" i="50"/>
  <c r="AP93" i="50"/>
  <c r="K95" i="98"/>
  <c r="AR94" i="98"/>
  <c r="AN94" i="98"/>
  <c r="AO94" i="98"/>
  <c r="AQ94" i="98"/>
  <c r="AP94" i="98"/>
  <c r="AL4" i="43"/>
  <c r="AU4" i="43" s="1"/>
  <c r="AU91" i="43" s="1"/>
  <c r="C11" i="43" s="1"/>
  <c r="AS4" i="43"/>
  <c r="AS91" i="43" s="1"/>
  <c r="K95" i="48"/>
  <c r="AQ94" i="48"/>
  <c r="AO94" i="48"/>
  <c r="AP94" i="48"/>
  <c r="AR94" i="48"/>
  <c r="AN94" i="48"/>
  <c r="AR94" i="10"/>
  <c r="AP94" i="10"/>
  <c r="AO94" i="10"/>
  <c r="AN94" i="10"/>
  <c r="AQ94" i="10"/>
  <c r="K95" i="10"/>
  <c r="K94" i="42"/>
  <c r="AP93" i="42"/>
  <c r="AR93" i="42"/>
  <c r="AN93" i="42"/>
  <c r="AQ93" i="42"/>
  <c r="AO93" i="42"/>
  <c r="K95" i="18"/>
  <c r="AR94" i="18"/>
  <c r="AN94" i="18"/>
  <c r="AQ94" i="18"/>
  <c r="AP94" i="18"/>
  <c r="AO94" i="18"/>
  <c r="K95" i="90"/>
  <c r="AN94" i="90"/>
  <c r="AQ94" i="90"/>
  <c r="AO94" i="90"/>
  <c r="AR94" i="90"/>
  <c r="AP94" i="90"/>
  <c r="AP94" i="102"/>
  <c r="AR94" i="102"/>
  <c r="AN94" i="102"/>
  <c r="AQ94" i="102"/>
  <c r="K95" i="102"/>
  <c r="AO94" i="102"/>
  <c r="K95" i="85"/>
  <c r="AO94" i="85"/>
  <c r="AQ94" i="85"/>
  <c r="AR94" i="85"/>
  <c r="AN94" i="85"/>
  <c r="AP94" i="85"/>
  <c r="AN94" i="82"/>
  <c r="AO94" i="82"/>
  <c r="AP94" i="82"/>
  <c r="K95" i="82"/>
  <c r="AQ94" i="82"/>
  <c r="AR94" i="82"/>
  <c r="AO94" i="94"/>
  <c r="AQ94" i="94"/>
  <c r="K95" i="94"/>
  <c r="AR94" i="94"/>
  <c r="AP94" i="94"/>
  <c r="AN94" i="94"/>
  <c r="K96" i="90" l="1"/>
  <c r="AQ95" i="90"/>
  <c r="AR95" i="90"/>
  <c r="AN95" i="90"/>
  <c r="AP95" i="90"/>
  <c r="AO95" i="90"/>
  <c r="AQ95" i="10"/>
  <c r="K96" i="10"/>
  <c r="AR95" i="10"/>
  <c r="AN95" i="10"/>
  <c r="AP95" i="10"/>
  <c r="AO95" i="10"/>
  <c r="AO95" i="102"/>
  <c r="AR95" i="102"/>
  <c r="AP95" i="102"/>
  <c r="K96" i="102"/>
  <c r="AQ95" i="102"/>
  <c r="AN95" i="102"/>
  <c r="K96" i="82"/>
  <c r="AN95" i="82"/>
  <c r="AR95" i="82"/>
  <c r="AP95" i="82"/>
  <c r="AO95" i="82"/>
  <c r="AQ95" i="82"/>
  <c r="AN95" i="18"/>
  <c r="AQ95" i="18"/>
  <c r="AO95" i="18"/>
  <c r="K96" i="18"/>
  <c r="AR95" i="18"/>
  <c r="AP95" i="18"/>
  <c r="K96" i="35"/>
  <c r="AN95" i="35"/>
  <c r="AO95" i="35"/>
  <c r="AQ95" i="35"/>
  <c r="AP95" i="35"/>
  <c r="AR95" i="35"/>
  <c r="K96" i="85"/>
  <c r="AR95" i="85"/>
  <c r="AN95" i="85"/>
  <c r="AP95" i="85"/>
  <c r="AO95" i="85"/>
  <c r="AQ95" i="85"/>
  <c r="AO95" i="48"/>
  <c r="K96" i="48"/>
  <c r="AQ95" i="48"/>
  <c r="AR95" i="48"/>
  <c r="AP95" i="48"/>
  <c r="AN95" i="48"/>
  <c r="AQ94" i="50"/>
  <c r="K95" i="50"/>
  <c r="AR94" i="50"/>
  <c r="AP94" i="50"/>
  <c r="AO94" i="50"/>
  <c r="AN94" i="50"/>
  <c r="K95" i="42"/>
  <c r="AR94" i="42"/>
  <c r="AQ94" i="42"/>
  <c r="AO94" i="42"/>
  <c r="AN94" i="42"/>
  <c r="AP94" i="42"/>
  <c r="K96" i="98"/>
  <c r="AQ95" i="98"/>
  <c r="AR95" i="98"/>
  <c r="AP95" i="98"/>
  <c r="AO95" i="98"/>
  <c r="AN95" i="98"/>
  <c r="K96" i="94"/>
  <c r="AR95" i="94"/>
  <c r="AN95" i="94"/>
  <c r="AO95" i="94"/>
  <c r="AP95" i="94"/>
  <c r="AQ95" i="94"/>
  <c r="K96" i="50" l="1"/>
  <c r="AP95" i="50"/>
  <c r="AN95" i="50"/>
  <c r="AQ95" i="50"/>
  <c r="AO95" i="50"/>
  <c r="AR95" i="50"/>
  <c r="K97" i="10"/>
  <c r="AR96" i="10"/>
  <c r="AN96" i="10"/>
  <c r="AO96" i="10"/>
  <c r="AP96" i="10"/>
  <c r="AQ96" i="10"/>
  <c r="AP95" i="42"/>
  <c r="K96" i="42"/>
  <c r="AR95" i="42"/>
  <c r="AQ95" i="42"/>
  <c r="AN95" i="42"/>
  <c r="AO95" i="42"/>
  <c r="AQ96" i="48"/>
  <c r="AO96" i="48"/>
  <c r="K97" i="48"/>
  <c r="AN96" i="48"/>
  <c r="AP96" i="48"/>
  <c r="AR96" i="48"/>
  <c r="K97" i="18"/>
  <c r="AR96" i="18"/>
  <c r="AP96" i="18"/>
  <c r="AO96" i="18"/>
  <c r="AN96" i="18"/>
  <c r="AQ96" i="18"/>
  <c r="AR96" i="90"/>
  <c r="AO96" i="90"/>
  <c r="AQ96" i="90"/>
  <c r="K97" i="90"/>
  <c r="AN96" i="90"/>
  <c r="AP96" i="90"/>
  <c r="K97" i="102"/>
  <c r="AR96" i="102"/>
  <c r="AN96" i="102"/>
  <c r="AP96" i="102"/>
  <c r="AO96" i="102"/>
  <c r="AQ96" i="102"/>
  <c r="AO96" i="94"/>
  <c r="AP96" i="94"/>
  <c r="AQ96" i="94"/>
  <c r="K97" i="94"/>
  <c r="AR96" i="94"/>
  <c r="AN96" i="94"/>
  <c r="AP96" i="35"/>
  <c r="AO96" i="35"/>
  <c r="AN96" i="35"/>
  <c r="K97" i="35"/>
  <c r="AQ96" i="35"/>
  <c r="AR96" i="35"/>
  <c r="K97" i="98"/>
  <c r="AR96" i="98"/>
  <c r="AN96" i="98"/>
  <c r="AO96" i="98"/>
  <c r="AP96" i="98"/>
  <c r="AQ96" i="98"/>
  <c r="AN96" i="85"/>
  <c r="K97" i="85"/>
  <c r="AO96" i="85"/>
  <c r="AR96" i="85"/>
  <c r="AQ96" i="85"/>
  <c r="AP96" i="85"/>
  <c r="K97" i="82"/>
  <c r="AO96" i="82"/>
  <c r="AQ96" i="82"/>
  <c r="AR96" i="82"/>
  <c r="AP96" i="82"/>
  <c r="AN96" i="82"/>
  <c r="K98" i="48" l="1"/>
  <c r="AP97" i="48"/>
  <c r="AQ97" i="48"/>
  <c r="AN97" i="48"/>
  <c r="AO97" i="48"/>
  <c r="AR97" i="48"/>
  <c r="AQ96" i="42"/>
  <c r="AP96" i="42"/>
  <c r="AN96" i="42"/>
  <c r="AO96" i="42"/>
  <c r="K97" i="42"/>
  <c r="AR96" i="42"/>
  <c r="K97" i="50"/>
  <c r="AQ96" i="50"/>
  <c r="AR96" i="50"/>
  <c r="AO96" i="50"/>
  <c r="AN96" i="50"/>
  <c r="AP96" i="50"/>
  <c r="K98" i="98"/>
  <c r="AR97" i="98"/>
  <c r="AP97" i="98"/>
  <c r="AQ97" i="98"/>
  <c r="AN97" i="98"/>
  <c r="AO97" i="98"/>
  <c r="AR97" i="94"/>
  <c r="AO97" i="94"/>
  <c r="AQ97" i="94"/>
  <c r="AN97" i="94"/>
  <c r="K98" i="94"/>
  <c r="AP97" i="94"/>
  <c r="K98" i="18"/>
  <c r="AN97" i="18"/>
  <c r="AR97" i="18"/>
  <c r="AO97" i="18"/>
  <c r="AQ97" i="18"/>
  <c r="AP97" i="18"/>
  <c r="K98" i="82"/>
  <c r="AN97" i="82"/>
  <c r="AO97" i="82"/>
  <c r="AR97" i="82"/>
  <c r="AP97" i="82"/>
  <c r="AQ97" i="82"/>
  <c r="K98" i="85"/>
  <c r="AP97" i="85"/>
  <c r="AQ97" i="85"/>
  <c r="AR97" i="85"/>
  <c r="AO97" i="85"/>
  <c r="AN97" i="85"/>
  <c r="K98" i="10"/>
  <c r="AO97" i="10"/>
  <c r="AN97" i="10"/>
  <c r="AQ97" i="10"/>
  <c r="AP97" i="10"/>
  <c r="AR97" i="10"/>
  <c r="K98" i="102"/>
  <c r="AO97" i="102"/>
  <c r="AP97" i="102"/>
  <c r="AQ97" i="102"/>
  <c r="AR97" i="102"/>
  <c r="AN97" i="102"/>
  <c r="K98" i="90"/>
  <c r="AR97" i="90"/>
  <c r="AO97" i="90"/>
  <c r="AN97" i="90"/>
  <c r="AP97" i="90"/>
  <c r="AQ97" i="90"/>
  <c r="AO97" i="35"/>
  <c r="AP97" i="35"/>
  <c r="AN97" i="35"/>
  <c r="AQ97" i="35"/>
  <c r="K98" i="35"/>
  <c r="AR97" i="35"/>
  <c r="AN98" i="85" l="1"/>
  <c r="AN100" i="85" s="1"/>
  <c r="AQ98" i="85"/>
  <c r="AQ100" i="85" s="1"/>
  <c r="AO98" i="85"/>
  <c r="AO100" i="85" s="1"/>
  <c r="AR98" i="85"/>
  <c r="AR100" i="85" s="1"/>
  <c r="AP98" i="85"/>
  <c r="AP100" i="85" s="1"/>
  <c r="AZ3" i="85"/>
  <c r="AX10" i="85" s="1"/>
  <c r="S10" i="85" s="1"/>
  <c r="AC10" i="85" s="1"/>
  <c r="AB11" i="85" s="1"/>
  <c r="AR98" i="18"/>
  <c r="AR100" i="18" s="1"/>
  <c r="AN98" i="18"/>
  <c r="AN100" i="18" s="1"/>
  <c r="AO98" i="18"/>
  <c r="AO100" i="18" s="1"/>
  <c r="AP98" i="18"/>
  <c r="AP100" i="18" s="1"/>
  <c r="AQ98" i="18"/>
  <c r="AQ100" i="18" s="1"/>
  <c r="AZ3" i="18"/>
  <c r="AX6" i="18" s="1"/>
  <c r="S6" i="18" s="1"/>
  <c r="AC6" i="18" s="1"/>
  <c r="AB7" i="18" s="1"/>
  <c r="AO98" i="98"/>
  <c r="AO100" i="98" s="1"/>
  <c r="AN98" i="98"/>
  <c r="AN100" i="98" s="1"/>
  <c r="AQ98" i="98"/>
  <c r="AQ100" i="98" s="1"/>
  <c r="AR98" i="98"/>
  <c r="AR100" i="98" s="1"/>
  <c r="AP98" i="98"/>
  <c r="AP100" i="98" s="1"/>
  <c r="AZ3" i="98"/>
  <c r="AX11" i="98" s="1"/>
  <c r="S11" i="98" s="1"/>
  <c r="AC11" i="98" s="1"/>
  <c r="AB12" i="98" s="1"/>
  <c r="AP98" i="82"/>
  <c r="AP100" i="82" s="1"/>
  <c r="AN98" i="82"/>
  <c r="AN100" i="82" s="1"/>
  <c r="AO98" i="82"/>
  <c r="AO100" i="82" s="1"/>
  <c r="AQ98" i="82"/>
  <c r="AQ100" i="82" s="1"/>
  <c r="AR98" i="82"/>
  <c r="AR100" i="82" s="1"/>
  <c r="AZ3" i="82"/>
  <c r="AX10" i="82" s="1"/>
  <c r="S10" i="82" s="1"/>
  <c r="AC10" i="82" s="1"/>
  <c r="AB11" i="82" s="1"/>
  <c r="AN98" i="90"/>
  <c r="AN100" i="90" s="1"/>
  <c r="AR98" i="90"/>
  <c r="AR100" i="90" s="1"/>
  <c r="AQ98" i="90"/>
  <c r="AQ100" i="90" s="1"/>
  <c r="AO98" i="90"/>
  <c r="AO100" i="90" s="1"/>
  <c r="AP98" i="90"/>
  <c r="AP100" i="90" s="1"/>
  <c r="AZ3" i="90"/>
  <c r="AX3" i="90" s="1"/>
  <c r="S3" i="90" s="1"/>
  <c r="AC3" i="90" s="1"/>
  <c r="AR98" i="94"/>
  <c r="AR100" i="94" s="1"/>
  <c r="AO98" i="94"/>
  <c r="AO100" i="94" s="1"/>
  <c r="AP98" i="94"/>
  <c r="AP100" i="94" s="1"/>
  <c r="AQ98" i="94"/>
  <c r="AQ100" i="94" s="1"/>
  <c r="AN98" i="94"/>
  <c r="AN100" i="94" s="1"/>
  <c r="AZ3" i="94"/>
  <c r="AX11" i="94" s="1"/>
  <c r="S11" i="94" s="1"/>
  <c r="AC11" i="94" s="1"/>
  <c r="AB12" i="94" s="1"/>
  <c r="K98" i="50"/>
  <c r="AO97" i="50"/>
  <c r="AQ97" i="50"/>
  <c r="AR97" i="50"/>
  <c r="AN97" i="50"/>
  <c r="AP97" i="50"/>
  <c r="AN98" i="48"/>
  <c r="AN100" i="48" s="1"/>
  <c r="AQ98" i="48"/>
  <c r="AQ100" i="48" s="1"/>
  <c r="AO98" i="48"/>
  <c r="AO100" i="48" s="1"/>
  <c r="AR98" i="48"/>
  <c r="AR100" i="48" s="1"/>
  <c r="AP98" i="48"/>
  <c r="AP100" i="48" s="1"/>
  <c r="AZ3" i="48"/>
  <c r="AX4" i="48" s="1"/>
  <c r="S4" i="48" s="1"/>
  <c r="AC4" i="48" s="1"/>
  <c r="AB5" i="48" s="1"/>
  <c r="AN97" i="42"/>
  <c r="K98" i="42"/>
  <c r="AR97" i="42"/>
  <c r="AQ97" i="42"/>
  <c r="AP97" i="42"/>
  <c r="AO97" i="42"/>
  <c r="AQ98" i="35"/>
  <c r="AQ100" i="35" s="1"/>
  <c r="AN98" i="35"/>
  <c r="AN100" i="35" s="1"/>
  <c r="AP98" i="35"/>
  <c r="AP100" i="35" s="1"/>
  <c r="AR98" i="35"/>
  <c r="AR100" i="35" s="1"/>
  <c r="AO98" i="35"/>
  <c r="AO100" i="35" s="1"/>
  <c r="AZ3" i="35"/>
  <c r="AX8" i="35" s="1"/>
  <c r="S8" i="35" s="1"/>
  <c r="AC8" i="35" s="1"/>
  <c r="AB9" i="35" s="1"/>
  <c r="AR98" i="10"/>
  <c r="AR100" i="10" s="1"/>
  <c r="AQ98" i="10"/>
  <c r="AQ100" i="10" s="1"/>
  <c r="AO98" i="10"/>
  <c r="AO100" i="10" s="1"/>
  <c r="AN98" i="10"/>
  <c r="AN100" i="10" s="1"/>
  <c r="AP98" i="10"/>
  <c r="AP100" i="10" s="1"/>
  <c r="AZ3" i="10"/>
  <c r="AX96" i="10" s="1"/>
  <c r="S96" i="10" s="1"/>
  <c r="AC96" i="10" s="1"/>
  <c r="AB97" i="10" s="1"/>
  <c r="AP98" i="102"/>
  <c r="AP100" i="102" s="1"/>
  <c r="AQ98" i="102"/>
  <c r="AQ100" i="102" s="1"/>
  <c r="AO98" i="102"/>
  <c r="AO100" i="102" s="1"/>
  <c r="AR98" i="102"/>
  <c r="AR100" i="102" s="1"/>
  <c r="AN98" i="102"/>
  <c r="AN100" i="102" s="1"/>
  <c r="AZ3" i="102"/>
  <c r="AX5" i="102" s="1"/>
  <c r="S5" i="102" s="1"/>
  <c r="AC5" i="102" s="1"/>
  <c r="AB6" i="102" s="1"/>
  <c r="AX97" i="82" l="1"/>
  <c r="S97" i="82" s="1"/>
  <c r="AC97" i="82" s="1"/>
  <c r="AB98" i="82" s="1"/>
  <c r="AX93" i="82"/>
  <c r="S93" i="82" s="1"/>
  <c r="AC93" i="82" s="1"/>
  <c r="AB94" i="82" s="1"/>
  <c r="AX78" i="90"/>
  <c r="S78" i="90" s="1"/>
  <c r="AC78" i="90" s="1"/>
  <c r="AB79" i="90" s="1"/>
  <c r="AX76" i="82"/>
  <c r="S76" i="82" s="1"/>
  <c r="AC76" i="82" s="1"/>
  <c r="AB77" i="82" s="1"/>
  <c r="AX96" i="18"/>
  <c r="S96" i="18" s="1"/>
  <c r="AC96" i="18" s="1"/>
  <c r="AB97" i="18" s="1"/>
  <c r="AX96" i="90"/>
  <c r="S96" i="90" s="1"/>
  <c r="AC96" i="90" s="1"/>
  <c r="AB97" i="90" s="1"/>
  <c r="AX86" i="90"/>
  <c r="S86" i="90" s="1"/>
  <c r="AC86" i="90" s="1"/>
  <c r="AB87" i="90" s="1"/>
  <c r="AX56" i="18"/>
  <c r="S56" i="18" s="1"/>
  <c r="AC56" i="18" s="1"/>
  <c r="AB57" i="18" s="1"/>
  <c r="AX77" i="90"/>
  <c r="S77" i="90" s="1"/>
  <c r="AC77" i="90" s="1"/>
  <c r="AB78" i="90" s="1"/>
  <c r="AX74" i="90"/>
  <c r="S74" i="90" s="1"/>
  <c r="AC74" i="90" s="1"/>
  <c r="AB75" i="90" s="1"/>
  <c r="AX72" i="82"/>
  <c r="S72" i="82" s="1"/>
  <c r="AC72" i="82" s="1"/>
  <c r="AB73" i="82" s="1"/>
  <c r="AX81" i="82"/>
  <c r="S81" i="82" s="1"/>
  <c r="AC81" i="82" s="1"/>
  <c r="AB82" i="82" s="1"/>
  <c r="AX86" i="18"/>
  <c r="S86" i="18" s="1"/>
  <c r="AC86" i="18" s="1"/>
  <c r="AB87" i="18" s="1"/>
  <c r="AX63" i="18"/>
  <c r="S63" i="18" s="1"/>
  <c r="AC63" i="18" s="1"/>
  <c r="AB64" i="18" s="1"/>
  <c r="AX50" i="18"/>
  <c r="S50" i="18" s="1"/>
  <c r="AC50" i="18" s="1"/>
  <c r="AB51" i="18" s="1"/>
  <c r="AX59" i="90"/>
  <c r="S59" i="90" s="1"/>
  <c r="AC59" i="90" s="1"/>
  <c r="AB60" i="90" s="1"/>
  <c r="AX89" i="90"/>
  <c r="S89" i="90" s="1"/>
  <c r="AC89" i="90" s="1"/>
  <c r="AB90" i="90" s="1"/>
  <c r="AX41" i="90"/>
  <c r="S41" i="90" s="1"/>
  <c r="AC41" i="90" s="1"/>
  <c r="AB42" i="90" s="1"/>
  <c r="AX96" i="82"/>
  <c r="S96" i="82" s="1"/>
  <c r="AC96" i="82" s="1"/>
  <c r="AB97" i="82" s="1"/>
  <c r="AX90" i="90"/>
  <c r="S90" i="90" s="1"/>
  <c r="AC90" i="90" s="1"/>
  <c r="AB91" i="90" s="1"/>
  <c r="AX31" i="90"/>
  <c r="S31" i="90" s="1"/>
  <c r="AC31" i="90" s="1"/>
  <c r="AB32" i="90" s="1"/>
  <c r="AX88" i="82"/>
  <c r="S88" i="82" s="1"/>
  <c r="AC88" i="82" s="1"/>
  <c r="AB89" i="82" s="1"/>
  <c r="AX90" i="18"/>
  <c r="S90" i="18" s="1"/>
  <c r="AC90" i="18" s="1"/>
  <c r="AB91" i="18" s="1"/>
  <c r="AX88" i="90"/>
  <c r="S88" i="90" s="1"/>
  <c r="AC88" i="90" s="1"/>
  <c r="AB89" i="90" s="1"/>
  <c r="AJ89" i="90" s="1"/>
  <c r="AX76" i="90"/>
  <c r="S76" i="90" s="1"/>
  <c r="AC76" i="90" s="1"/>
  <c r="AB77" i="90" s="1"/>
  <c r="AX80" i="82"/>
  <c r="S80" i="82" s="1"/>
  <c r="AC80" i="82" s="1"/>
  <c r="AB81" i="82" s="1"/>
  <c r="AX32" i="18"/>
  <c r="S32" i="18" s="1"/>
  <c r="AC32" i="18" s="1"/>
  <c r="AB33" i="18" s="1"/>
  <c r="AX91" i="90"/>
  <c r="S91" i="90" s="1"/>
  <c r="AC91" i="90" s="1"/>
  <c r="AB92" i="90" s="1"/>
  <c r="AX67" i="90"/>
  <c r="S67" i="90" s="1"/>
  <c r="AC67" i="90" s="1"/>
  <c r="AB68" i="90" s="1"/>
  <c r="AX73" i="18"/>
  <c r="S73" i="18" s="1"/>
  <c r="AC73" i="18" s="1"/>
  <c r="AB74" i="18" s="1"/>
  <c r="AX84" i="90"/>
  <c r="S84" i="90" s="1"/>
  <c r="AC84" i="90" s="1"/>
  <c r="AB85" i="90" s="1"/>
  <c r="AX54" i="90"/>
  <c r="S54" i="90" s="1"/>
  <c r="AC54" i="90" s="1"/>
  <c r="AB55" i="90" s="1"/>
  <c r="AX47" i="82"/>
  <c r="S47" i="82" s="1"/>
  <c r="AC47" i="82" s="1"/>
  <c r="AB48" i="82" s="1"/>
  <c r="AX70" i="18"/>
  <c r="S70" i="18" s="1"/>
  <c r="AC70" i="18" s="1"/>
  <c r="AB71" i="18" s="1"/>
  <c r="AX83" i="90"/>
  <c r="S83" i="90" s="1"/>
  <c r="AC83" i="90" s="1"/>
  <c r="AB84" i="90" s="1"/>
  <c r="AX49" i="90"/>
  <c r="S49" i="90" s="1"/>
  <c r="AC49" i="90" s="1"/>
  <c r="AB50" i="90" s="1"/>
  <c r="AX64" i="18"/>
  <c r="S64" i="18" s="1"/>
  <c r="AC64" i="18" s="1"/>
  <c r="AB65" i="18" s="1"/>
  <c r="AX69" i="90"/>
  <c r="S69" i="90" s="1"/>
  <c r="AC69" i="90" s="1"/>
  <c r="AB70" i="90" s="1"/>
  <c r="AX40" i="90"/>
  <c r="S40" i="90" s="1"/>
  <c r="AC40" i="90" s="1"/>
  <c r="AB41" i="90" s="1"/>
  <c r="AX67" i="82"/>
  <c r="S67" i="82" s="1"/>
  <c r="AC67" i="82" s="1"/>
  <c r="AB68" i="82" s="1"/>
  <c r="AK68" i="82" s="1"/>
  <c r="AT68" i="82" s="1"/>
  <c r="AX87" i="18"/>
  <c r="S87" i="18" s="1"/>
  <c r="AC87" i="18" s="1"/>
  <c r="AB88" i="18" s="1"/>
  <c r="AX37" i="18"/>
  <c r="S37" i="18" s="1"/>
  <c r="AC37" i="18" s="1"/>
  <c r="AB38" i="18" s="1"/>
  <c r="AX64" i="90"/>
  <c r="S64" i="90" s="1"/>
  <c r="AC64" i="90" s="1"/>
  <c r="AB65" i="90" s="1"/>
  <c r="AX25" i="90"/>
  <c r="S25" i="90" s="1"/>
  <c r="AC25" i="90" s="1"/>
  <c r="AB26" i="90" s="1"/>
  <c r="AX91" i="82"/>
  <c r="S91" i="82" s="1"/>
  <c r="AC91" i="82" s="1"/>
  <c r="AB92" i="82" s="1"/>
  <c r="AX26" i="82"/>
  <c r="S26" i="82" s="1"/>
  <c r="AC26" i="82" s="1"/>
  <c r="AB27" i="82" s="1"/>
  <c r="AX31" i="18"/>
  <c r="S31" i="18" s="1"/>
  <c r="AC31" i="18" s="1"/>
  <c r="AB32" i="18" s="1"/>
  <c r="AX44" i="90"/>
  <c r="S44" i="90" s="1"/>
  <c r="AC44" i="90" s="1"/>
  <c r="AB45" i="90" s="1"/>
  <c r="AX73" i="94"/>
  <c r="S73" i="94" s="1"/>
  <c r="AC73" i="94" s="1"/>
  <c r="AB74" i="94" s="1"/>
  <c r="AX67" i="98"/>
  <c r="S67" i="98" s="1"/>
  <c r="AC67" i="98" s="1"/>
  <c r="AB68" i="98" s="1"/>
  <c r="AK68" i="98" s="1"/>
  <c r="AT68" i="98" s="1"/>
  <c r="AX95" i="98"/>
  <c r="S95" i="98" s="1"/>
  <c r="AC95" i="98" s="1"/>
  <c r="AB96" i="98" s="1"/>
  <c r="AX64" i="94"/>
  <c r="S64" i="94" s="1"/>
  <c r="AC64" i="94" s="1"/>
  <c r="AB65" i="94" s="1"/>
  <c r="AX92" i="90"/>
  <c r="S92" i="90" s="1"/>
  <c r="AC92" i="90" s="1"/>
  <c r="AB93" i="90" s="1"/>
  <c r="AK93" i="90" s="1"/>
  <c r="AT93" i="90" s="1"/>
  <c r="AX79" i="90"/>
  <c r="S79" i="90" s="1"/>
  <c r="AC79" i="90" s="1"/>
  <c r="AB80" i="90" s="1"/>
  <c r="AX60" i="90"/>
  <c r="S60" i="90" s="1"/>
  <c r="AC60" i="90" s="1"/>
  <c r="AB61" i="90" s="1"/>
  <c r="AX36" i="90"/>
  <c r="S36" i="90" s="1"/>
  <c r="AC36" i="90" s="1"/>
  <c r="AB37" i="90" s="1"/>
  <c r="AK37" i="90" s="1"/>
  <c r="AT37" i="90" s="1"/>
  <c r="AX64" i="82"/>
  <c r="S64" i="82" s="1"/>
  <c r="AC64" i="82" s="1"/>
  <c r="AB65" i="82" s="1"/>
  <c r="AX65" i="98"/>
  <c r="S65" i="98" s="1"/>
  <c r="AC65" i="98" s="1"/>
  <c r="AB66" i="98" s="1"/>
  <c r="AX81" i="18"/>
  <c r="S81" i="18" s="1"/>
  <c r="AC81" i="18" s="1"/>
  <c r="AB82" i="18" s="1"/>
  <c r="AX54" i="18"/>
  <c r="S54" i="18" s="1"/>
  <c r="AC54" i="18" s="1"/>
  <c r="AB55" i="18" s="1"/>
  <c r="AX24" i="18"/>
  <c r="S24" i="18" s="1"/>
  <c r="AC24" i="18" s="1"/>
  <c r="AB25" i="18" s="1"/>
  <c r="AK25" i="18" s="1"/>
  <c r="AT25" i="18" s="1"/>
  <c r="AX86" i="94"/>
  <c r="S86" i="94" s="1"/>
  <c r="AC86" i="94" s="1"/>
  <c r="AB87" i="94" s="1"/>
  <c r="AX97" i="98"/>
  <c r="S97" i="98" s="1"/>
  <c r="AC97" i="98" s="1"/>
  <c r="AB98" i="98" s="1"/>
  <c r="AX61" i="94"/>
  <c r="S61" i="94" s="1"/>
  <c r="AC61" i="94" s="1"/>
  <c r="AB62" i="94" s="1"/>
  <c r="AX53" i="98"/>
  <c r="S53" i="98" s="1"/>
  <c r="AC53" i="98" s="1"/>
  <c r="AB54" i="98" s="1"/>
  <c r="AX76" i="18"/>
  <c r="S76" i="18" s="1"/>
  <c r="AC76" i="18" s="1"/>
  <c r="AB77" i="18" s="1"/>
  <c r="AK77" i="18" s="1"/>
  <c r="AT77" i="18" s="1"/>
  <c r="AX53" i="18"/>
  <c r="S53" i="18" s="1"/>
  <c r="AC53" i="18" s="1"/>
  <c r="AB54" i="18" s="1"/>
  <c r="AX17" i="18"/>
  <c r="S17" i="18" s="1"/>
  <c r="AC17" i="18" s="1"/>
  <c r="AB18" i="18" s="1"/>
  <c r="AX90" i="98"/>
  <c r="S90" i="98" s="1"/>
  <c r="AC90" i="98" s="1"/>
  <c r="AB91" i="98" s="1"/>
  <c r="AK91" i="98" s="1"/>
  <c r="AT91" i="98" s="1"/>
  <c r="AX51" i="94"/>
  <c r="S51" i="94" s="1"/>
  <c r="AC51" i="94" s="1"/>
  <c r="AB52" i="94" s="1"/>
  <c r="AX89" i="98"/>
  <c r="S89" i="98" s="1"/>
  <c r="AC89" i="98" s="1"/>
  <c r="AB90" i="98" s="1"/>
  <c r="AX52" i="98"/>
  <c r="S52" i="98" s="1"/>
  <c r="AC52" i="98" s="1"/>
  <c r="AB53" i="98" s="1"/>
  <c r="AJ53" i="98" s="1"/>
  <c r="AX87" i="98"/>
  <c r="S87" i="98" s="1"/>
  <c r="AC87" i="98" s="1"/>
  <c r="AB88" i="98" s="1"/>
  <c r="AX47" i="98"/>
  <c r="S47" i="98" s="1"/>
  <c r="AC47" i="98" s="1"/>
  <c r="AB48" i="98" s="1"/>
  <c r="AX48" i="18"/>
  <c r="S48" i="18" s="1"/>
  <c r="AC48" i="18" s="1"/>
  <c r="AB49" i="18" s="1"/>
  <c r="AX80" i="94"/>
  <c r="S80" i="94" s="1"/>
  <c r="AC80" i="94" s="1"/>
  <c r="AB81" i="94" s="1"/>
  <c r="AX73" i="98"/>
  <c r="S73" i="98" s="1"/>
  <c r="AC73" i="98" s="1"/>
  <c r="AB74" i="98" s="1"/>
  <c r="AX89" i="94"/>
  <c r="S89" i="94" s="1"/>
  <c r="AC89" i="94" s="1"/>
  <c r="AB90" i="94" s="1"/>
  <c r="AX46" i="94"/>
  <c r="S46" i="94" s="1"/>
  <c r="AC46" i="94" s="1"/>
  <c r="AB47" i="94" s="1"/>
  <c r="AX90" i="94"/>
  <c r="S90" i="94" s="1"/>
  <c r="AC90" i="94" s="1"/>
  <c r="AB91" i="94" s="1"/>
  <c r="AK91" i="94" s="1"/>
  <c r="AT91" i="94" s="1"/>
  <c r="AX36" i="94"/>
  <c r="S36" i="94" s="1"/>
  <c r="AC36" i="94" s="1"/>
  <c r="AB37" i="94" s="1"/>
  <c r="AX85" i="90"/>
  <c r="S85" i="90" s="1"/>
  <c r="AC85" i="90" s="1"/>
  <c r="AB86" i="90" s="1"/>
  <c r="AJ86" i="90" s="1"/>
  <c r="AX73" i="90"/>
  <c r="S73" i="90" s="1"/>
  <c r="AC73" i="90" s="1"/>
  <c r="AB74" i="90" s="1"/>
  <c r="AX50" i="90"/>
  <c r="S50" i="90" s="1"/>
  <c r="AC50" i="90" s="1"/>
  <c r="AB51" i="90" s="1"/>
  <c r="AX79" i="98"/>
  <c r="S79" i="98" s="1"/>
  <c r="AC79" i="98" s="1"/>
  <c r="AB80" i="98" s="1"/>
  <c r="AK80" i="98" s="1"/>
  <c r="AT80" i="98" s="1"/>
  <c r="AX35" i="98"/>
  <c r="S35" i="98" s="1"/>
  <c r="AC35" i="98" s="1"/>
  <c r="AB36" i="98" s="1"/>
  <c r="AX92" i="18"/>
  <c r="S92" i="18" s="1"/>
  <c r="AC92" i="18" s="1"/>
  <c r="AB93" i="18" s="1"/>
  <c r="AX72" i="18"/>
  <c r="S72" i="18" s="1"/>
  <c r="AC72" i="18" s="1"/>
  <c r="AB73" i="18" s="1"/>
  <c r="AJ73" i="18" s="1"/>
  <c r="AX43" i="18"/>
  <c r="S43" i="18" s="1"/>
  <c r="AC43" i="18" s="1"/>
  <c r="AB44" i="18" s="1"/>
  <c r="AX21" i="94"/>
  <c r="S21" i="94" s="1"/>
  <c r="AC21" i="94" s="1"/>
  <c r="AB22" i="94" s="1"/>
  <c r="AX75" i="98"/>
  <c r="S75" i="98" s="1"/>
  <c r="AC75" i="98" s="1"/>
  <c r="AB76" i="98" s="1"/>
  <c r="AX25" i="98"/>
  <c r="S25" i="98" s="1"/>
  <c r="AC25" i="98" s="1"/>
  <c r="AB26" i="98" s="1"/>
  <c r="AX72" i="102"/>
  <c r="S72" i="102" s="1"/>
  <c r="AC72" i="102" s="1"/>
  <c r="AB73" i="102" s="1"/>
  <c r="AK73" i="102" s="1"/>
  <c r="AT73" i="102" s="1"/>
  <c r="AX88" i="94"/>
  <c r="S88" i="94" s="1"/>
  <c r="AC88" i="94" s="1"/>
  <c r="AB89" i="94" s="1"/>
  <c r="AX74" i="94"/>
  <c r="S74" i="94" s="1"/>
  <c r="AC74" i="94" s="1"/>
  <c r="AB75" i="94" s="1"/>
  <c r="AX63" i="94"/>
  <c r="S63" i="94" s="1"/>
  <c r="AC63" i="94" s="1"/>
  <c r="AB64" i="94" s="1"/>
  <c r="AJ64" i="94" s="1"/>
  <c r="AX48" i="94"/>
  <c r="S48" i="94" s="1"/>
  <c r="AC48" i="94" s="1"/>
  <c r="AB49" i="94" s="1"/>
  <c r="AX38" i="94"/>
  <c r="S38" i="94" s="1"/>
  <c r="AC38" i="94" s="1"/>
  <c r="AB39" i="94" s="1"/>
  <c r="AX18" i="94"/>
  <c r="S18" i="94" s="1"/>
  <c r="AC18" i="94" s="1"/>
  <c r="AB19" i="94" s="1"/>
  <c r="AX70" i="90"/>
  <c r="S70" i="90" s="1"/>
  <c r="AC70" i="90" s="1"/>
  <c r="AB71" i="90" s="1"/>
  <c r="AX56" i="90"/>
  <c r="S56" i="90" s="1"/>
  <c r="AC56" i="90" s="1"/>
  <c r="AB57" i="90" s="1"/>
  <c r="AX35" i="90"/>
  <c r="S35" i="90" s="1"/>
  <c r="AC35" i="90" s="1"/>
  <c r="AB36" i="90" s="1"/>
  <c r="AX79" i="82"/>
  <c r="S79" i="82" s="1"/>
  <c r="AC79" i="82" s="1"/>
  <c r="AB80" i="82" s="1"/>
  <c r="AX66" i="82"/>
  <c r="S66" i="82" s="1"/>
  <c r="AC66" i="82" s="1"/>
  <c r="AB67" i="82" s="1"/>
  <c r="AJ67" i="82" s="1"/>
  <c r="AX42" i="82"/>
  <c r="S42" i="82" s="1"/>
  <c r="AC42" i="82" s="1"/>
  <c r="AB43" i="82" s="1"/>
  <c r="AX70" i="98"/>
  <c r="S70" i="98" s="1"/>
  <c r="AC70" i="98" s="1"/>
  <c r="AB71" i="98" s="1"/>
  <c r="AX39" i="98"/>
  <c r="S39" i="98" s="1"/>
  <c r="AC39" i="98" s="1"/>
  <c r="AB40" i="98" s="1"/>
  <c r="AX26" i="18"/>
  <c r="S26" i="18" s="1"/>
  <c r="AC26" i="18" s="1"/>
  <c r="AB27" i="18" s="1"/>
  <c r="AX36" i="35"/>
  <c r="S36" i="35" s="1"/>
  <c r="AC36" i="35" s="1"/>
  <c r="AB37" i="35" s="1"/>
  <c r="AX47" i="94"/>
  <c r="S47" i="94" s="1"/>
  <c r="AC47" i="94" s="1"/>
  <c r="AB48" i="94" s="1"/>
  <c r="AX78" i="102"/>
  <c r="S78" i="102" s="1"/>
  <c r="AC78" i="102" s="1"/>
  <c r="AB79" i="102" s="1"/>
  <c r="AX70" i="94"/>
  <c r="S70" i="94" s="1"/>
  <c r="AC70" i="94" s="1"/>
  <c r="AB71" i="94" s="1"/>
  <c r="AX60" i="94"/>
  <c r="S60" i="94" s="1"/>
  <c r="AC60" i="94" s="1"/>
  <c r="AB61" i="94" s="1"/>
  <c r="AX83" i="94"/>
  <c r="S83" i="94" s="1"/>
  <c r="AC83" i="94" s="1"/>
  <c r="AB84" i="94" s="1"/>
  <c r="AK84" i="94" s="1"/>
  <c r="AT84" i="94" s="1"/>
  <c r="AX72" i="94"/>
  <c r="S72" i="94" s="1"/>
  <c r="AC72" i="94" s="1"/>
  <c r="AB73" i="94" s="1"/>
  <c r="AX59" i="94"/>
  <c r="S59" i="94" s="1"/>
  <c r="AC59" i="94" s="1"/>
  <c r="AB60" i="94" s="1"/>
  <c r="AX50" i="94"/>
  <c r="S50" i="94" s="1"/>
  <c r="AC50" i="94" s="1"/>
  <c r="AB51" i="94" s="1"/>
  <c r="AX34" i="94"/>
  <c r="S34" i="94" s="1"/>
  <c r="AC34" i="94" s="1"/>
  <c r="AB35" i="94" s="1"/>
  <c r="AX86" i="82"/>
  <c r="S86" i="82" s="1"/>
  <c r="AC86" i="82" s="1"/>
  <c r="AB87" i="82" s="1"/>
  <c r="AX77" i="82"/>
  <c r="S77" i="82" s="1"/>
  <c r="AC77" i="82" s="1"/>
  <c r="AB78" i="82" s="1"/>
  <c r="AK78" i="82" s="1"/>
  <c r="AT78" i="82" s="1"/>
  <c r="AX58" i="82"/>
  <c r="S58" i="82" s="1"/>
  <c r="AC58" i="82" s="1"/>
  <c r="AB59" i="82" s="1"/>
  <c r="AX15" i="82"/>
  <c r="S15" i="82" s="1"/>
  <c r="AC15" i="82" s="1"/>
  <c r="AB16" i="82" s="1"/>
  <c r="AX83" i="98"/>
  <c r="S83" i="98" s="1"/>
  <c r="AC83" i="98" s="1"/>
  <c r="AB84" i="98" s="1"/>
  <c r="AX63" i="98"/>
  <c r="S63" i="98" s="1"/>
  <c r="AC63" i="98" s="1"/>
  <c r="AB64" i="98" s="1"/>
  <c r="AX20" i="98"/>
  <c r="S20" i="98" s="1"/>
  <c r="AC20" i="98" s="1"/>
  <c r="AB21" i="98" s="1"/>
  <c r="AK21" i="98" s="1"/>
  <c r="AT21" i="98" s="1"/>
  <c r="AX35" i="94"/>
  <c r="S35" i="94" s="1"/>
  <c r="AC35" i="94" s="1"/>
  <c r="AB36" i="94" s="1"/>
  <c r="AX87" i="94"/>
  <c r="S87" i="94" s="1"/>
  <c r="AC87" i="94" s="1"/>
  <c r="AB88" i="94" s="1"/>
  <c r="AX33" i="94"/>
  <c r="S33" i="94" s="1"/>
  <c r="AC33" i="94" s="1"/>
  <c r="AB34" i="94" s="1"/>
  <c r="AJ34" i="94" s="1"/>
  <c r="AX89" i="48"/>
  <c r="S89" i="48" s="1"/>
  <c r="AC89" i="48" s="1"/>
  <c r="AB90" i="48" s="1"/>
  <c r="AX81" i="35"/>
  <c r="S81" i="35" s="1"/>
  <c r="AC81" i="35" s="1"/>
  <c r="AB82" i="35" s="1"/>
  <c r="AX82" i="48"/>
  <c r="S82" i="48" s="1"/>
  <c r="AC82" i="48" s="1"/>
  <c r="AB83" i="48" s="1"/>
  <c r="AX95" i="94"/>
  <c r="S95" i="94" s="1"/>
  <c r="AC95" i="94" s="1"/>
  <c r="AB96" i="94" s="1"/>
  <c r="AK96" i="94" s="1"/>
  <c r="AT96" i="94" s="1"/>
  <c r="AX82" i="94"/>
  <c r="S82" i="94" s="1"/>
  <c r="AC82" i="94" s="1"/>
  <c r="AB83" i="94" s="1"/>
  <c r="AX71" i="94"/>
  <c r="S71" i="94" s="1"/>
  <c r="AC71" i="94" s="1"/>
  <c r="AB72" i="94" s="1"/>
  <c r="AX54" i="94"/>
  <c r="S54" i="94" s="1"/>
  <c r="AC54" i="94" s="1"/>
  <c r="AB55" i="94" s="1"/>
  <c r="AX45" i="94"/>
  <c r="S45" i="94" s="1"/>
  <c r="AC45" i="94" s="1"/>
  <c r="AB46" i="94" s="1"/>
  <c r="AJ46" i="94" s="1"/>
  <c r="AX31" i="94"/>
  <c r="S31" i="94" s="1"/>
  <c r="AC31" i="94" s="1"/>
  <c r="AB32" i="94" s="1"/>
  <c r="AX61" i="90"/>
  <c r="S61" i="90" s="1"/>
  <c r="AC61" i="90" s="1"/>
  <c r="AB62" i="90" s="1"/>
  <c r="AX48" i="90"/>
  <c r="S48" i="90" s="1"/>
  <c r="AC48" i="90" s="1"/>
  <c r="AB49" i="90" s="1"/>
  <c r="AX87" i="82"/>
  <c r="S87" i="82" s="1"/>
  <c r="AC87" i="82" s="1"/>
  <c r="AB88" i="82" s="1"/>
  <c r="AJ88" i="82" s="1"/>
  <c r="AX74" i="82"/>
  <c r="S74" i="82" s="1"/>
  <c r="AC74" i="82" s="1"/>
  <c r="AB75" i="82" s="1"/>
  <c r="AX56" i="82"/>
  <c r="S56" i="82" s="1"/>
  <c r="AC56" i="82" s="1"/>
  <c r="AB57" i="82" s="1"/>
  <c r="AX82" i="98"/>
  <c r="S82" i="98" s="1"/>
  <c r="AC82" i="98" s="1"/>
  <c r="AB83" i="98" s="1"/>
  <c r="AX61" i="98"/>
  <c r="S61" i="98" s="1"/>
  <c r="AC61" i="98" s="1"/>
  <c r="AB62" i="98" s="1"/>
  <c r="AX6" i="98"/>
  <c r="S6" i="98" s="1"/>
  <c r="AC6" i="98" s="1"/>
  <c r="AB7" i="98" s="1"/>
  <c r="AX41" i="18"/>
  <c r="S41" i="18" s="1"/>
  <c r="AC41" i="18" s="1"/>
  <c r="AB42" i="18" s="1"/>
  <c r="AX75" i="35"/>
  <c r="S75" i="35" s="1"/>
  <c r="AC75" i="35" s="1"/>
  <c r="AB76" i="35" s="1"/>
  <c r="AX9" i="48"/>
  <c r="S9" i="48" s="1"/>
  <c r="AC9" i="48" s="1"/>
  <c r="AB10" i="48" s="1"/>
  <c r="AX93" i="94"/>
  <c r="S93" i="94" s="1"/>
  <c r="AC93" i="94" s="1"/>
  <c r="AB94" i="94" s="1"/>
  <c r="AK94" i="94" s="1"/>
  <c r="AT94" i="94" s="1"/>
  <c r="AX81" i="94"/>
  <c r="S81" i="94" s="1"/>
  <c r="AC81" i="94" s="1"/>
  <c r="AB82" i="94" s="1"/>
  <c r="AX65" i="94"/>
  <c r="S65" i="94" s="1"/>
  <c r="AC65" i="94" s="1"/>
  <c r="AB66" i="94" s="1"/>
  <c r="AX55" i="94"/>
  <c r="S55" i="94" s="1"/>
  <c r="AC55" i="94" s="1"/>
  <c r="AB56" i="94" s="1"/>
  <c r="AJ56" i="94" s="1"/>
  <c r="AX42" i="94"/>
  <c r="S42" i="94" s="1"/>
  <c r="AC42" i="94" s="1"/>
  <c r="AB43" i="94" s="1"/>
  <c r="AX29" i="94"/>
  <c r="S29" i="94" s="1"/>
  <c r="AC29" i="94" s="1"/>
  <c r="AB30" i="94" s="1"/>
  <c r="AX71" i="82"/>
  <c r="S71" i="82" s="1"/>
  <c r="AC71" i="82" s="1"/>
  <c r="AB72" i="82" s="1"/>
  <c r="AX52" i="82"/>
  <c r="S52" i="82" s="1"/>
  <c r="AC52" i="82" s="1"/>
  <c r="AB53" i="82" s="1"/>
  <c r="AK53" i="82" s="1"/>
  <c r="AT53" i="82" s="1"/>
  <c r="AX78" i="94"/>
  <c r="S78" i="94" s="1"/>
  <c r="AC78" i="94" s="1"/>
  <c r="AB79" i="94" s="1"/>
  <c r="AK79" i="94" s="1"/>
  <c r="AT79" i="94" s="1"/>
  <c r="AX69" i="94"/>
  <c r="S69" i="94" s="1"/>
  <c r="AC69" i="94" s="1"/>
  <c r="AB70" i="94" s="1"/>
  <c r="AX56" i="94"/>
  <c r="S56" i="94" s="1"/>
  <c r="AC56" i="94" s="1"/>
  <c r="AB57" i="94" s="1"/>
  <c r="AX39" i="94"/>
  <c r="S39" i="94" s="1"/>
  <c r="AC39" i="94" s="1"/>
  <c r="AB40" i="94" s="1"/>
  <c r="AK40" i="94" s="1"/>
  <c r="AT40" i="94" s="1"/>
  <c r="AX28" i="94"/>
  <c r="S28" i="94" s="1"/>
  <c r="AC28" i="94" s="1"/>
  <c r="AB29" i="94" s="1"/>
  <c r="AX82" i="82"/>
  <c r="S82" i="82" s="1"/>
  <c r="AC82" i="82" s="1"/>
  <c r="AB83" i="82" s="1"/>
  <c r="AX70" i="82"/>
  <c r="S70" i="82" s="1"/>
  <c r="AC70" i="82" s="1"/>
  <c r="AB71" i="82" s="1"/>
  <c r="AX49" i="82"/>
  <c r="S49" i="82" s="1"/>
  <c r="AC49" i="82" s="1"/>
  <c r="AB50" i="82" s="1"/>
  <c r="AX19" i="102"/>
  <c r="S19" i="102" s="1"/>
  <c r="AC19" i="102" s="1"/>
  <c r="AB20" i="102" s="1"/>
  <c r="AX77" i="10"/>
  <c r="S77" i="10" s="1"/>
  <c r="AC77" i="10" s="1"/>
  <c r="AB78" i="10" s="1"/>
  <c r="AX45" i="48"/>
  <c r="S45" i="48" s="1"/>
  <c r="AC45" i="48" s="1"/>
  <c r="AB46" i="48" s="1"/>
  <c r="AX15" i="94"/>
  <c r="S15" i="94" s="1"/>
  <c r="AC15" i="94" s="1"/>
  <c r="AB16" i="94" s="1"/>
  <c r="AK16" i="94" s="1"/>
  <c r="AT16" i="94" s="1"/>
  <c r="AX87" i="90"/>
  <c r="S87" i="90" s="1"/>
  <c r="AC87" i="90" s="1"/>
  <c r="AB88" i="90" s="1"/>
  <c r="AX80" i="90"/>
  <c r="S80" i="90" s="1"/>
  <c r="AC80" i="90" s="1"/>
  <c r="AB81" i="90" s="1"/>
  <c r="AX71" i="90"/>
  <c r="S71" i="90" s="1"/>
  <c r="AC71" i="90" s="1"/>
  <c r="AB72" i="90" s="1"/>
  <c r="AX62" i="90"/>
  <c r="S62" i="90" s="1"/>
  <c r="AC62" i="90" s="1"/>
  <c r="AB63" i="90" s="1"/>
  <c r="AK63" i="90" s="1"/>
  <c r="AT63" i="90" s="1"/>
  <c r="AX53" i="90"/>
  <c r="S53" i="90" s="1"/>
  <c r="AC53" i="90" s="1"/>
  <c r="AB54" i="90" s="1"/>
  <c r="AX46" i="90"/>
  <c r="S46" i="90" s="1"/>
  <c r="AC46" i="90" s="1"/>
  <c r="AB47" i="90" s="1"/>
  <c r="AX33" i="90"/>
  <c r="S33" i="90" s="1"/>
  <c r="AC33" i="90" s="1"/>
  <c r="AB34" i="90" s="1"/>
  <c r="AX15" i="90"/>
  <c r="S15" i="90" s="1"/>
  <c r="AC15" i="90" s="1"/>
  <c r="AB16" i="90" s="1"/>
  <c r="AK16" i="90" s="1"/>
  <c r="AT16" i="90" s="1"/>
  <c r="AX27" i="82"/>
  <c r="S27" i="82" s="1"/>
  <c r="AC27" i="82" s="1"/>
  <c r="AB28" i="82" s="1"/>
  <c r="AX88" i="18"/>
  <c r="S88" i="18" s="1"/>
  <c r="AC88" i="18" s="1"/>
  <c r="AB89" i="18" s="1"/>
  <c r="AX74" i="18"/>
  <c r="S74" i="18" s="1"/>
  <c r="AC74" i="18" s="1"/>
  <c r="AB75" i="18" s="1"/>
  <c r="AX62" i="18"/>
  <c r="S62" i="18" s="1"/>
  <c r="AC62" i="18" s="1"/>
  <c r="AB63" i="18" s="1"/>
  <c r="AJ63" i="18" s="1"/>
  <c r="AX49" i="18"/>
  <c r="S49" i="18" s="1"/>
  <c r="AC49" i="18" s="1"/>
  <c r="AB50" i="18" s="1"/>
  <c r="AK50" i="18" s="1"/>
  <c r="AT50" i="18" s="1"/>
  <c r="AX33" i="18"/>
  <c r="S33" i="18" s="1"/>
  <c r="AC33" i="18" s="1"/>
  <c r="AB34" i="18" s="1"/>
  <c r="AX23" i="18"/>
  <c r="S23" i="18" s="1"/>
  <c r="AC23" i="18" s="1"/>
  <c r="AB24" i="18" s="1"/>
  <c r="AX35" i="85"/>
  <c r="S35" i="85" s="1"/>
  <c r="AC35" i="85" s="1"/>
  <c r="AB36" i="85" s="1"/>
  <c r="AK36" i="85" s="1"/>
  <c r="AT36" i="85" s="1"/>
  <c r="AX70" i="10"/>
  <c r="S70" i="10" s="1"/>
  <c r="AC70" i="10" s="1"/>
  <c r="AB71" i="10" s="1"/>
  <c r="AX88" i="35"/>
  <c r="S88" i="35" s="1"/>
  <c r="AC88" i="35" s="1"/>
  <c r="AB89" i="35" s="1"/>
  <c r="AX40" i="48"/>
  <c r="S40" i="48" s="1"/>
  <c r="AC40" i="48" s="1"/>
  <c r="AB41" i="48" s="1"/>
  <c r="AX68" i="90"/>
  <c r="S68" i="90" s="1"/>
  <c r="AC68" i="90" s="1"/>
  <c r="AB69" i="90" s="1"/>
  <c r="AK69" i="90" s="1"/>
  <c r="AT69" i="90" s="1"/>
  <c r="AX63" i="90"/>
  <c r="S63" i="90" s="1"/>
  <c r="AC63" i="90" s="1"/>
  <c r="AB64" i="90" s="1"/>
  <c r="AJ64" i="90" s="1"/>
  <c r="AX55" i="90"/>
  <c r="S55" i="90" s="1"/>
  <c r="AC55" i="90" s="1"/>
  <c r="AB56" i="90" s="1"/>
  <c r="AX42" i="90"/>
  <c r="S42" i="90" s="1"/>
  <c r="AC42" i="90" s="1"/>
  <c r="AB43" i="90" s="1"/>
  <c r="AX30" i="90"/>
  <c r="S30" i="90" s="1"/>
  <c r="AC30" i="90" s="1"/>
  <c r="AB31" i="90" s="1"/>
  <c r="AJ31" i="90" s="1"/>
  <c r="AX36" i="98"/>
  <c r="S36" i="98" s="1"/>
  <c r="AC36" i="98" s="1"/>
  <c r="AB37" i="98" s="1"/>
  <c r="AX84" i="18"/>
  <c r="S84" i="18" s="1"/>
  <c r="AC84" i="18" s="1"/>
  <c r="AB85" i="18" s="1"/>
  <c r="AX71" i="18"/>
  <c r="S71" i="18" s="1"/>
  <c r="AC71" i="18" s="1"/>
  <c r="AB72" i="18" s="1"/>
  <c r="AX59" i="18"/>
  <c r="S59" i="18" s="1"/>
  <c r="AC59" i="18" s="1"/>
  <c r="AB60" i="18" s="1"/>
  <c r="AX46" i="18"/>
  <c r="S46" i="18" s="1"/>
  <c r="AC46" i="18" s="1"/>
  <c r="AB47" i="18" s="1"/>
  <c r="AX35" i="18"/>
  <c r="S35" i="18" s="1"/>
  <c r="AC35" i="18" s="1"/>
  <c r="AB36" i="18" s="1"/>
  <c r="AX22" i="18"/>
  <c r="S22" i="18" s="1"/>
  <c r="AC22" i="18" s="1"/>
  <c r="AB23" i="18" s="1"/>
  <c r="AX30" i="85"/>
  <c r="S30" i="85" s="1"/>
  <c r="AC30" i="85" s="1"/>
  <c r="AB31" i="85" s="1"/>
  <c r="AK31" i="85" s="1"/>
  <c r="AT31" i="85" s="1"/>
  <c r="AX85" i="10"/>
  <c r="S85" i="10" s="1"/>
  <c r="AC85" i="10" s="1"/>
  <c r="AB86" i="10" s="1"/>
  <c r="AX28" i="90"/>
  <c r="S28" i="90" s="1"/>
  <c r="AC28" i="90" s="1"/>
  <c r="AB29" i="90" s="1"/>
  <c r="AX18" i="18"/>
  <c r="S18" i="18" s="1"/>
  <c r="AC18" i="18" s="1"/>
  <c r="AB19" i="18" s="1"/>
  <c r="AX70" i="35"/>
  <c r="S70" i="35" s="1"/>
  <c r="AC70" i="35" s="1"/>
  <c r="AB71" i="35" s="1"/>
  <c r="AX96" i="48"/>
  <c r="S96" i="48" s="1"/>
  <c r="AC96" i="48" s="1"/>
  <c r="AB97" i="48" s="1"/>
  <c r="AX26" i="94"/>
  <c r="S26" i="94" s="1"/>
  <c r="AC26" i="94" s="1"/>
  <c r="AB27" i="94" s="1"/>
  <c r="AX95" i="90"/>
  <c r="S95" i="90" s="1"/>
  <c r="AC95" i="90" s="1"/>
  <c r="AB96" i="90" s="1"/>
  <c r="AX82" i="90"/>
  <c r="S82" i="90" s="1"/>
  <c r="AC82" i="90" s="1"/>
  <c r="AB83" i="90" s="1"/>
  <c r="AJ83" i="90" s="1"/>
  <c r="AX75" i="90"/>
  <c r="S75" i="90" s="1"/>
  <c r="AC75" i="90" s="1"/>
  <c r="AB76" i="90" s="1"/>
  <c r="AX65" i="90"/>
  <c r="S65" i="90" s="1"/>
  <c r="AC65" i="90" s="1"/>
  <c r="AB66" i="90" s="1"/>
  <c r="AX57" i="90"/>
  <c r="S57" i="90" s="1"/>
  <c r="AC57" i="90" s="1"/>
  <c r="AB58" i="90" s="1"/>
  <c r="AX51" i="90"/>
  <c r="S51" i="90" s="1"/>
  <c r="AC51" i="90" s="1"/>
  <c r="AB52" i="90" s="1"/>
  <c r="AX38" i="90"/>
  <c r="S38" i="90" s="1"/>
  <c r="AC38" i="90" s="1"/>
  <c r="AB39" i="90" s="1"/>
  <c r="AX26" i="90"/>
  <c r="S26" i="90" s="1"/>
  <c r="AC26" i="90" s="1"/>
  <c r="AB27" i="90" s="1"/>
  <c r="AX94" i="85"/>
  <c r="S94" i="85" s="1"/>
  <c r="AC94" i="85" s="1"/>
  <c r="AB95" i="85" s="1"/>
  <c r="AX82" i="18"/>
  <c r="S82" i="18" s="1"/>
  <c r="AC82" i="18" s="1"/>
  <c r="AB83" i="18" s="1"/>
  <c r="AX68" i="18"/>
  <c r="S68" i="18" s="1"/>
  <c r="AC68" i="18" s="1"/>
  <c r="AB69" i="18" s="1"/>
  <c r="AX58" i="18"/>
  <c r="S58" i="18" s="1"/>
  <c r="AC58" i="18" s="1"/>
  <c r="AB59" i="18" s="1"/>
  <c r="AX39" i="18"/>
  <c r="S39" i="18" s="1"/>
  <c r="AC39" i="18" s="1"/>
  <c r="AB40" i="18" s="1"/>
  <c r="AX28" i="18"/>
  <c r="S28" i="18" s="1"/>
  <c r="AC28" i="18" s="1"/>
  <c r="AB29" i="18" s="1"/>
  <c r="AX16" i="18"/>
  <c r="S16" i="18" s="1"/>
  <c r="AC16" i="18" s="1"/>
  <c r="AB17" i="18" s="1"/>
  <c r="AJ17" i="18" s="1"/>
  <c r="AX78" i="85"/>
  <c r="S78" i="85" s="1"/>
  <c r="AC78" i="85" s="1"/>
  <c r="AB79" i="85" s="1"/>
  <c r="AX86" i="102"/>
  <c r="S86" i="102" s="1"/>
  <c r="AC86" i="102" s="1"/>
  <c r="AB87" i="102" s="1"/>
  <c r="AX52" i="35"/>
  <c r="S52" i="35" s="1"/>
  <c r="AC52" i="35" s="1"/>
  <c r="AB53" i="35" s="1"/>
  <c r="AK53" i="35" s="1"/>
  <c r="AT53" i="35" s="1"/>
  <c r="AX85" i="48"/>
  <c r="S85" i="48" s="1"/>
  <c r="AC85" i="48" s="1"/>
  <c r="AB86" i="48" s="1"/>
  <c r="AX23" i="94"/>
  <c r="S23" i="94" s="1"/>
  <c r="AC23" i="94" s="1"/>
  <c r="AB24" i="94" s="1"/>
  <c r="AX81" i="90"/>
  <c r="S81" i="90" s="1"/>
  <c r="AC81" i="90" s="1"/>
  <c r="AB82" i="90" s="1"/>
  <c r="AX72" i="90"/>
  <c r="S72" i="90" s="1"/>
  <c r="AC72" i="90" s="1"/>
  <c r="AB73" i="90" s="1"/>
  <c r="AJ73" i="90" s="1"/>
  <c r="AX66" i="90"/>
  <c r="S66" i="90" s="1"/>
  <c r="AC66" i="90" s="1"/>
  <c r="AB67" i="90" s="1"/>
  <c r="AJ67" i="90" s="1"/>
  <c r="AX58" i="90"/>
  <c r="S58" i="90" s="1"/>
  <c r="AC58" i="90" s="1"/>
  <c r="AB59" i="90" s="1"/>
  <c r="AX45" i="90"/>
  <c r="S45" i="90" s="1"/>
  <c r="AC45" i="90" s="1"/>
  <c r="AB46" i="90" s="1"/>
  <c r="AX37" i="90"/>
  <c r="S37" i="90" s="1"/>
  <c r="AC37" i="90" s="1"/>
  <c r="AB38" i="90" s="1"/>
  <c r="AK38" i="90" s="1"/>
  <c r="AT38" i="90" s="1"/>
  <c r="AX29" i="90"/>
  <c r="S29" i="90" s="1"/>
  <c r="AC29" i="90" s="1"/>
  <c r="AB30" i="90" s="1"/>
  <c r="AX41" i="82"/>
  <c r="S41" i="82" s="1"/>
  <c r="AC41" i="82" s="1"/>
  <c r="AB42" i="82" s="1"/>
  <c r="AK42" i="82" s="1"/>
  <c r="AT42" i="82" s="1"/>
  <c r="AX93" i="18"/>
  <c r="S93" i="18" s="1"/>
  <c r="AC93" i="18" s="1"/>
  <c r="AB94" i="18" s="1"/>
  <c r="AX77" i="18"/>
  <c r="S77" i="18" s="1"/>
  <c r="AC77" i="18" s="1"/>
  <c r="AB78" i="18" s="1"/>
  <c r="AK78" i="18" s="1"/>
  <c r="AT78" i="18" s="1"/>
  <c r="AX66" i="18"/>
  <c r="S66" i="18" s="1"/>
  <c r="AC66" i="18" s="1"/>
  <c r="AB67" i="18" s="1"/>
  <c r="AK67" i="18" s="1"/>
  <c r="AT67" i="18" s="1"/>
  <c r="AX55" i="18"/>
  <c r="S55" i="18" s="1"/>
  <c r="AC55" i="18" s="1"/>
  <c r="AB56" i="18" s="1"/>
  <c r="AX42" i="18"/>
  <c r="S42" i="18" s="1"/>
  <c r="AC42" i="18" s="1"/>
  <c r="AB43" i="18" s="1"/>
  <c r="AX27" i="18"/>
  <c r="S27" i="18" s="1"/>
  <c r="AC27" i="18" s="1"/>
  <c r="AB28" i="18" s="1"/>
  <c r="AK28" i="18" s="1"/>
  <c r="AT28" i="18" s="1"/>
  <c r="AX10" i="18"/>
  <c r="S10" i="18" s="1"/>
  <c r="AC10" i="18" s="1"/>
  <c r="AB11" i="18" s="1"/>
  <c r="AX63" i="85"/>
  <c r="S63" i="85" s="1"/>
  <c r="AC63" i="85" s="1"/>
  <c r="AB64" i="85" s="1"/>
  <c r="AX62" i="85"/>
  <c r="S62" i="85" s="1"/>
  <c r="AC62" i="85" s="1"/>
  <c r="AB63" i="85" s="1"/>
  <c r="AX67" i="48"/>
  <c r="S67" i="48" s="1"/>
  <c r="AC67" i="48" s="1"/>
  <c r="AB68" i="48" s="1"/>
  <c r="AX48" i="85"/>
  <c r="S48" i="85" s="1"/>
  <c r="AC48" i="85" s="1"/>
  <c r="AB49" i="85" s="1"/>
  <c r="AX62" i="102"/>
  <c r="S62" i="102" s="1"/>
  <c r="AC62" i="102" s="1"/>
  <c r="AB63" i="102" s="1"/>
  <c r="AX62" i="10"/>
  <c r="S62" i="10" s="1"/>
  <c r="AC62" i="10" s="1"/>
  <c r="AB63" i="10" s="1"/>
  <c r="AX95" i="35"/>
  <c r="S95" i="35" s="1"/>
  <c r="AC95" i="35" s="1"/>
  <c r="AB96" i="35" s="1"/>
  <c r="AK96" i="35" s="1"/>
  <c r="AT96" i="35" s="1"/>
  <c r="AX62" i="35"/>
  <c r="S62" i="35" s="1"/>
  <c r="AC62" i="35" s="1"/>
  <c r="AB63" i="35" s="1"/>
  <c r="AX28" i="35"/>
  <c r="S28" i="35" s="1"/>
  <c r="AC28" i="35" s="1"/>
  <c r="AB29" i="35" s="1"/>
  <c r="AX92" i="94"/>
  <c r="S92" i="94" s="1"/>
  <c r="AC92" i="94" s="1"/>
  <c r="AB93" i="94" s="1"/>
  <c r="AX84" i="94"/>
  <c r="S84" i="94" s="1"/>
  <c r="AC84" i="94" s="1"/>
  <c r="AB85" i="94" s="1"/>
  <c r="AX76" i="94"/>
  <c r="S76" i="94" s="1"/>
  <c r="AC76" i="94" s="1"/>
  <c r="AB77" i="94" s="1"/>
  <c r="AX67" i="94"/>
  <c r="S67" i="94" s="1"/>
  <c r="AC67" i="94" s="1"/>
  <c r="AB68" i="94" s="1"/>
  <c r="AX62" i="94"/>
  <c r="S62" i="94" s="1"/>
  <c r="AC62" i="94" s="1"/>
  <c r="AB63" i="94" s="1"/>
  <c r="AX53" i="94"/>
  <c r="S53" i="94" s="1"/>
  <c r="AC53" i="94" s="1"/>
  <c r="AB54" i="94" s="1"/>
  <c r="AJ54" i="94" s="1"/>
  <c r="AX44" i="94"/>
  <c r="S44" i="94" s="1"/>
  <c r="AC44" i="94" s="1"/>
  <c r="AB45" i="94" s="1"/>
  <c r="AX40" i="94"/>
  <c r="S40" i="94" s="1"/>
  <c r="AC40" i="94" s="1"/>
  <c r="AB41" i="94" s="1"/>
  <c r="AX27" i="94"/>
  <c r="S27" i="94" s="1"/>
  <c r="AC27" i="94" s="1"/>
  <c r="AB28" i="94" s="1"/>
  <c r="AX20" i="94"/>
  <c r="S20" i="94" s="1"/>
  <c r="AC20" i="94" s="1"/>
  <c r="AB21" i="94" s="1"/>
  <c r="AX6" i="94"/>
  <c r="S6" i="94" s="1"/>
  <c r="AC6" i="94" s="1"/>
  <c r="AB7" i="94" s="1"/>
  <c r="AK7" i="94" s="1"/>
  <c r="AT7" i="94" s="1"/>
  <c r="AX47" i="90"/>
  <c r="S47" i="90" s="1"/>
  <c r="AC47" i="90" s="1"/>
  <c r="AB48" i="90" s="1"/>
  <c r="AX39" i="90"/>
  <c r="S39" i="90" s="1"/>
  <c r="AC39" i="90" s="1"/>
  <c r="AB40" i="90" s="1"/>
  <c r="AX32" i="90"/>
  <c r="S32" i="90" s="1"/>
  <c r="AC32" i="90" s="1"/>
  <c r="AB33" i="90" s="1"/>
  <c r="AK33" i="90" s="1"/>
  <c r="AT33" i="90" s="1"/>
  <c r="AX23" i="90"/>
  <c r="S23" i="90" s="1"/>
  <c r="AC23" i="90" s="1"/>
  <c r="AB24" i="90" s="1"/>
  <c r="AX94" i="82"/>
  <c r="S94" i="82" s="1"/>
  <c r="AC94" i="82" s="1"/>
  <c r="AB95" i="82" s="1"/>
  <c r="AK95" i="82" s="1"/>
  <c r="AT95" i="82" s="1"/>
  <c r="AX85" i="82"/>
  <c r="S85" i="82" s="1"/>
  <c r="AC85" i="82" s="1"/>
  <c r="AB86" i="82" s="1"/>
  <c r="AX75" i="82"/>
  <c r="S75" i="82" s="1"/>
  <c r="AC75" i="82" s="1"/>
  <c r="AB76" i="82" s="1"/>
  <c r="AK76" i="82" s="1"/>
  <c r="AT76" i="82" s="1"/>
  <c r="AX69" i="82"/>
  <c r="S69" i="82" s="1"/>
  <c r="AC69" i="82" s="1"/>
  <c r="AB70" i="82" s="1"/>
  <c r="AK70" i="82" s="1"/>
  <c r="AT70" i="82" s="1"/>
  <c r="AX57" i="82"/>
  <c r="S57" i="82" s="1"/>
  <c r="AC57" i="82" s="1"/>
  <c r="AB58" i="82" s="1"/>
  <c r="AX36" i="82"/>
  <c r="S36" i="82" s="1"/>
  <c r="AC36" i="82" s="1"/>
  <c r="AB37" i="82" s="1"/>
  <c r="AX81" i="98"/>
  <c r="S81" i="98" s="1"/>
  <c r="AC81" i="98" s="1"/>
  <c r="AB82" i="98" s="1"/>
  <c r="AJ82" i="98" s="1"/>
  <c r="AX68" i="98"/>
  <c r="S68" i="98" s="1"/>
  <c r="AC68" i="98" s="1"/>
  <c r="AB69" i="98" s="1"/>
  <c r="AX45" i="98"/>
  <c r="S45" i="98" s="1"/>
  <c r="AC45" i="98" s="1"/>
  <c r="AB46" i="98" s="1"/>
  <c r="AX4" i="98"/>
  <c r="S4" i="98" s="1"/>
  <c r="AC4" i="98" s="1"/>
  <c r="AB5" i="98" s="1"/>
  <c r="AX83" i="18"/>
  <c r="S83" i="18" s="1"/>
  <c r="AC83" i="18" s="1"/>
  <c r="AB84" i="18" s="1"/>
  <c r="AX78" i="18"/>
  <c r="S78" i="18" s="1"/>
  <c r="AC78" i="18" s="1"/>
  <c r="AB79" i="18" s="1"/>
  <c r="AK79" i="18" s="1"/>
  <c r="AT79" i="18" s="1"/>
  <c r="AX67" i="18"/>
  <c r="S67" i="18" s="1"/>
  <c r="AC67" i="18" s="1"/>
  <c r="AB68" i="18" s="1"/>
  <c r="AX61" i="18"/>
  <c r="S61" i="18" s="1"/>
  <c r="AC61" i="18" s="1"/>
  <c r="AB62" i="18" s="1"/>
  <c r="AX52" i="18"/>
  <c r="S52" i="18" s="1"/>
  <c r="AC52" i="18" s="1"/>
  <c r="AB53" i="18" s="1"/>
  <c r="AK53" i="18" s="1"/>
  <c r="AT53" i="18" s="1"/>
  <c r="AX44" i="18"/>
  <c r="S44" i="18" s="1"/>
  <c r="AC44" i="18" s="1"/>
  <c r="AB45" i="18" s="1"/>
  <c r="AX38" i="18"/>
  <c r="S38" i="18" s="1"/>
  <c r="AC38" i="18" s="1"/>
  <c r="AB39" i="18" s="1"/>
  <c r="AX30" i="18"/>
  <c r="S30" i="18" s="1"/>
  <c r="AC30" i="18" s="1"/>
  <c r="AB31" i="18" s="1"/>
  <c r="AX21" i="18"/>
  <c r="S21" i="18" s="1"/>
  <c r="AC21" i="18" s="1"/>
  <c r="AB22" i="18" s="1"/>
  <c r="AK22" i="18" s="1"/>
  <c r="AT22" i="18" s="1"/>
  <c r="AX13" i="18"/>
  <c r="S13" i="18" s="1"/>
  <c r="AC13" i="18" s="1"/>
  <c r="AB14" i="18" s="1"/>
  <c r="AX80" i="85"/>
  <c r="S80" i="85" s="1"/>
  <c r="AC80" i="85" s="1"/>
  <c r="AB81" i="85" s="1"/>
  <c r="AX7" i="85"/>
  <c r="S7" i="85" s="1"/>
  <c r="AC7" i="85" s="1"/>
  <c r="AB8" i="85" s="1"/>
  <c r="AX52" i="102"/>
  <c r="S52" i="102" s="1"/>
  <c r="AC52" i="102" s="1"/>
  <c r="AB53" i="102" s="1"/>
  <c r="AX93" i="35"/>
  <c r="S93" i="35" s="1"/>
  <c r="AC93" i="35" s="1"/>
  <c r="AB94" i="35" s="1"/>
  <c r="AX60" i="35"/>
  <c r="S60" i="35" s="1"/>
  <c r="AC60" i="35" s="1"/>
  <c r="AB61" i="35" s="1"/>
  <c r="AK61" i="35" s="1"/>
  <c r="AT61" i="35" s="1"/>
  <c r="AX29" i="35"/>
  <c r="S29" i="35" s="1"/>
  <c r="AC29" i="35" s="1"/>
  <c r="AB30" i="35" s="1"/>
  <c r="AX94" i="94"/>
  <c r="S94" i="94" s="1"/>
  <c r="AC94" i="94" s="1"/>
  <c r="AB95" i="94" s="1"/>
  <c r="AJ95" i="94" s="1"/>
  <c r="AX85" i="94"/>
  <c r="S85" i="94" s="1"/>
  <c r="AC85" i="94" s="1"/>
  <c r="AB86" i="94" s="1"/>
  <c r="AJ86" i="94" s="1"/>
  <c r="AX77" i="94"/>
  <c r="S77" i="94" s="1"/>
  <c r="AC77" i="94" s="1"/>
  <c r="AB78" i="94" s="1"/>
  <c r="AX68" i="94"/>
  <c r="S68" i="94" s="1"/>
  <c r="AC68" i="94" s="1"/>
  <c r="AB69" i="94" s="1"/>
  <c r="AX58" i="94"/>
  <c r="S58" i="94" s="1"/>
  <c r="AC58" i="94" s="1"/>
  <c r="AB59" i="94" s="1"/>
  <c r="AK59" i="94" s="1"/>
  <c r="AT59" i="94" s="1"/>
  <c r="AX52" i="94"/>
  <c r="S52" i="94" s="1"/>
  <c r="AC52" i="94" s="1"/>
  <c r="AB53" i="94" s="1"/>
  <c r="AX43" i="94"/>
  <c r="S43" i="94" s="1"/>
  <c r="AC43" i="94" s="1"/>
  <c r="AB44" i="94" s="1"/>
  <c r="AX37" i="94"/>
  <c r="S37" i="94" s="1"/>
  <c r="AC37" i="94" s="1"/>
  <c r="AB38" i="94" s="1"/>
  <c r="AX30" i="94"/>
  <c r="S30" i="94" s="1"/>
  <c r="AC30" i="94" s="1"/>
  <c r="AB31" i="94" s="1"/>
  <c r="AJ31" i="94" s="1"/>
  <c r="AX19" i="94"/>
  <c r="S19" i="94" s="1"/>
  <c r="AC19" i="94" s="1"/>
  <c r="AB20" i="94" s="1"/>
  <c r="AX8" i="94"/>
  <c r="S8" i="94" s="1"/>
  <c r="AC8" i="94" s="1"/>
  <c r="AB9" i="94" s="1"/>
  <c r="AX90" i="82"/>
  <c r="S90" i="82" s="1"/>
  <c r="AC90" i="82" s="1"/>
  <c r="AB91" i="82" s="1"/>
  <c r="AX84" i="82"/>
  <c r="S84" i="82" s="1"/>
  <c r="AC84" i="82" s="1"/>
  <c r="AB85" i="82" s="1"/>
  <c r="AK85" i="82" s="1"/>
  <c r="AT85" i="82" s="1"/>
  <c r="AX78" i="82"/>
  <c r="S78" i="82" s="1"/>
  <c r="AC78" i="82" s="1"/>
  <c r="AB79" i="82" s="1"/>
  <c r="AX68" i="82"/>
  <c r="S68" i="82" s="1"/>
  <c r="AC68" i="82" s="1"/>
  <c r="AB69" i="82" s="1"/>
  <c r="AK69" i="82" s="1"/>
  <c r="AT69" i="82" s="1"/>
  <c r="AX54" i="82"/>
  <c r="S54" i="82" s="1"/>
  <c r="AC54" i="82" s="1"/>
  <c r="AB55" i="82" s="1"/>
  <c r="AX33" i="82"/>
  <c r="S33" i="82" s="1"/>
  <c r="AC33" i="82" s="1"/>
  <c r="AB34" i="82" s="1"/>
  <c r="AK34" i="82" s="1"/>
  <c r="AT34" i="82" s="1"/>
  <c r="AX94" i="18"/>
  <c r="S94" i="18" s="1"/>
  <c r="AC94" i="18" s="1"/>
  <c r="AB95" i="18" s="1"/>
  <c r="AK95" i="18" s="1"/>
  <c r="AT95" i="18" s="1"/>
  <c r="AX85" i="18"/>
  <c r="S85" i="18" s="1"/>
  <c r="AC85" i="18" s="1"/>
  <c r="AB86" i="18" s="1"/>
  <c r="AX79" i="18"/>
  <c r="S79" i="18" s="1"/>
  <c r="AC79" i="18" s="1"/>
  <c r="AB80" i="18" s="1"/>
  <c r="AX69" i="18"/>
  <c r="S69" i="18" s="1"/>
  <c r="AC69" i="18" s="1"/>
  <c r="AB70" i="18" s="1"/>
  <c r="AK70" i="18" s="1"/>
  <c r="AT70" i="18" s="1"/>
  <c r="AX60" i="18"/>
  <c r="S60" i="18" s="1"/>
  <c r="AC60" i="18" s="1"/>
  <c r="AB61" i="18" s="1"/>
  <c r="AX51" i="18"/>
  <c r="S51" i="18" s="1"/>
  <c r="AC51" i="18" s="1"/>
  <c r="AB52" i="18" s="1"/>
  <c r="AK52" i="18" s="1"/>
  <c r="AT52" i="18" s="1"/>
  <c r="AX45" i="18"/>
  <c r="S45" i="18" s="1"/>
  <c r="AC45" i="18" s="1"/>
  <c r="AB46" i="18" s="1"/>
  <c r="AX36" i="18"/>
  <c r="S36" i="18" s="1"/>
  <c r="AC36" i="18" s="1"/>
  <c r="AB37" i="18" s="1"/>
  <c r="AX25" i="18"/>
  <c r="S25" i="18" s="1"/>
  <c r="AC25" i="18" s="1"/>
  <c r="AB26" i="18" s="1"/>
  <c r="AX19" i="18"/>
  <c r="S19" i="18" s="1"/>
  <c r="AC19" i="18" s="1"/>
  <c r="AB20" i="18" s="1"/>
  <c r="AX4" i="18"/>
  <c r="S4" i="18" s="1"/>
  <c r="AC4" i="18" s="1"/>
  <c r="AB5" i="18" s="1"/>
  <c r="AX46" i="102"/>
  <c r="S46" i="102" s="1"/>
  <c r="AC46" i="102" s="1"/>
  <c r="AB47" i="102" s="1"/>
  <c r="AK47" i="102" s="1"/>
  <c r="AT47" i="102" s="1"/>
  <c r="AX55" i="35"/>
  <c r="S55" i="35" s="1"/>
  <c r="AC55" i="35" s="1"/>
  <c r="AB56" i="35" s="1"/>
  <c r="AX17" i="35"/>
  <c r="S17" i="35" s="1"/>
  <c r="AC17" i="35" s="1"/>
  <c r="AB18" i="35" s="1"/>
  <c r="AX22" i="94"/>
  <c r="S22" i="94" s="1"/>
  <c r="AC22" i="94" s="1"/>
  <c r="AB23" i="94" s="1"/>
  <c r="AX10" i="94"/>
  <c r="S10" i="94" s="1"/>
  <c r="AC10" i="94" s="1"/>
  <c r="AB11" i="94" s="1"/>
  <c r="AK11" i="94" s="1"/>
  <c r="AT11" i="94" s="1"/>
  <c r="AX32" i="82"/>
  <c r="S32" i="82" s="1"/>
  <c r="AC32" i="82" s="1"/>
  <c r="AB33" i="82" s="1"/>
  <c r="AX40" i="102"/>
  <c r="S40" i="102" s="1"/>
  <c r="AC40" i="102" s="1"/>
  <c r="AB41" i="102" s="1"/>
  <c r="AX30" i="102"/>
  <c r="S30" i="102" s="1"/>
  <c r="AC30" i="102" s="1"/>
  <c r="AB31" i="102" s="1"/>
  <c r="AX95" i="10"/>
  <c r="S95" i="10" s="1"/>
  <c r="AC95" i="10" s="1"/>
  <c r="AB96" i="10" s="1"/>
  <c r="AJ96" i="10" s="1"/>
  <c r="AX74" i="35"/>
  <c r="S74" i="35" s="1"/>
  <c r="AC74" i="35" s="1"/>
  <c r="AB75" i="35" s="1"/>
  <c r="AX45" i="35"/>
  <c r="S45" i="35" s="1"/>
  <c r="AC45" i="35" s="1"/>
  <c r="AB46" i="35" s="1"/>
  <c r="AK46" i="35" s="1"/>
  <c r="AT46" i="35" s="1"/>
  <c r="AX65" i="48"/>
  <c r="S65" i="48" s="1"/>
  <c r="AC65" i="48" s="1"/>
  <c r="AB66" i="48" s="1"/>
  <c r="AX91" i="94"/>
  <c r="S91" i="94" s="1"/>
  <c r="AC91" i="94" s="1"/>
  <c r="AB92" i="94" s="1"/>
  <c r="AX79" i="94"/>
  <c r="S79" i="94" s="1"/>
  <c r="AC79" i="94" s="1"/>
  <c r="AB80" i="94" s="1"/>
  <c r="AJ80" i="94" s="1"/>
  <c r="AX75" i="94"/>
  <c r="S75" i="94" s="1"/>
  <c r="AC75" i="94" s="1"/>
  <c r="AB76" i="94" s="1"/>
  <c r="AX66" i="94"/>
  <c r="S66" i="94" s="1"/>
  <c r="AC66" i="94" s="1"/>
  <c r="AB67" i="94" s="1"/>
  <c r="AX57" i="94"/>
  <c r="S57" i="94" s="1"/>
  <c r="AC57" i="94" s="1"/>
  <c r="AB58" i="94" s="1"/>
  <c r="AJ58" i="94" s="1"/>
  <c r="AX49" i="94"/>
  <c r="S49" i="94" s="1"/>
  <c r="AC49" i="94" s="1"/>
  <c r="AB50" i="94" s="1"/>
  <c r="AX41" i="94"/>
  <c r="S41" i="94" s="1"/>
  <c r="AC41" i="94" s="1"/>
  <c r="AB42" i="94" s="1"/>
  <c r="AJ42" i="94" s="1"/>
  <c r="AX32" i="94"/>
  <c r="S32" i="94" s="1"/>
  <c r="AC32" i="94" s="1"/>
  <c r="AB33" i="94" s="1"/>
  <c r="AX25" i="94"/>
  <c r="S25" i="94" s="1"/>
  <c r="AC25" i="94" s="1"/>
  <c r="AB26" i="94" s="1"/>
  <c r="AJ26" i="94" s="1"/>
  <c r="AX16" i="94"/>
  <c r="S16" i="94" s="1"/>
  <c r="AC16" i="94" s="1"/>
  <c r="AB17" i="94" s="1"/>
  <c r="AX52" i="90"/>
  <c r="S52" i="90" s="1"/>
  <c r="AC52" i="90" s="1"/>
  <c r="AB53" i="90" s="1"/>
  <c r="AX43" i="90"/>
  <c r="S43" i="90" s="1"/>
  <c r="AC43" i="90" s="1"/>
  <c r="AB44" i="90" s="1"/>
  <c r="AX34" i="90"/>
  <c r="S34" i="90" s="1"/>
  <c r="AC34" i="90" s="1"/>
  <c r="AB35" i="90" s="1"/>
  <c r="AJ35" i="90" s="1"/>
  <c r="AX27" i="90"/>
  <c r="S27" i="90" s="1"/>
  <c r="AC27" i="90" s="1"/>
  <c r="AB28" i="90" s="1"/>
  <c r="AX89" i="82"/>
  <c r="S89" i="82" s="1"/>
  <c r="AC89" i="82" s="1"/>
  <c r="AB90" i="82" s="1"/>
  <c r="AX83" i="82"/>
  <c r="S83" i="82" s="1"/>
  <c r="AC83" i="82" s="1"/>
  <c r="AB84" i="82" s="1"/>
  <c r="AX73" i="82"/>
  <c r="S73" i="82" s="1"/>
  <c r="AC73" i="82" s="1"/>
  <c r="AB74" i="82" s="1"/>
  <c r="AX65" i="82"/>
  <c r="S65" i="82" s="1"/>
  <c r="AC65" i="82" s="1"/>
  <c r="AB66" i="82" s="1"/>
  <c r="AX50" i="82"/>
  <c r="S50" i="82" s="1"/>
  <c r="AC50" i="82" s="1"/>
  <c r="AB51" i="82" s="1"/>
  <c r="AX24" i="82"/>
  <c r="S24" i="82" s="1"/>
  <c r="AC24" i="82" s="1"/>
  <c r="AB25" i="82" s="1"/>
  <c r="AX74" i="98"/>
  <c r="S74" i="98" s="1"/>
  <c r="AC74" i="98" s="1"/>
  <c r="AB75" i="98" s="1"/>
  <c r="AK75" i="98" s="1"/>
  <c r="AT75" i="98" s="1"/>
  <c r="AX60" i="98"/>
  <c r="S60" i="98" s="1"/>
  <c r="AC60" i="98" s="1"/>
  <c r="AB61" i="98" s="1"/>
  <c r="AX27" i="98"/>
  <c r="S27" i="98" s="1"/>
  <c r="AC27" i="98" s="1"/>
  <c r="AB28" i="98" s="1"/>
  <c r="AK28" i="98" s="1"/>
  <c r="AT28" i="98" s="1"/>
  <c r="AX89" i="18"/>
  <c r="S89" i="18" s="1"/>
  <c r="AC89" i="18" s="1"/>
  <c r="AB90" i="18" s="1"/>
  <c r="AX80" i="18"/>
  <c r="S80" i="18" s="1"/>
  <c r="AC80" i="18" s="1"/>
  <c r="AB81" i="18" s="1"/>
  <c r="AJ81" i="18" s="1"/>
  <c r="AX75" i="18"/>
  <c r="S75" i="18" s="1"/>
  <c r="AC75" i="18" s="1"/>
  <c r="AB76" i="18" s="1"/>
  <c r="AX65" i="18"/>
  <c r="S65" i="18" s="1"/>
  <c r="AC65" i="18" s="1"/>
  <c r="AB66" i="18" s="1"/>
  <c r="AX57" i="18"/>
  <c r="S57" i="18" s="1"/>
  <c r="AC57" i="18" s="1"/>
  <c r="AB58" i="18" s="1"/>
  <c r="AX47" i="18"/>
  <c r="S47" i="18" s="1"/>
  <c r="AC47" i="18" s="1"/>
  <c r="AB48" i="18" s="1"/>
  <c r="AJ48" i="18" s="1"/>
  <c r="AX40" i="18"/>
  <c r="S40" i="18" s="1"/>
  <c r="AC40" i="18" s="1"/>
  <c r="AB41" i="18" s="1"/>
  <c r="AX34" i="18"/>
  <c r="S34" i="18" s="1"/>
  <c r="AC34" i="18" s="1"/>
  <c r="AB35" i="18" s="1"/>
  <c r="AJ35" i="18" s="1"/>
  <c r="AX29" i="18"/>
  <c r="S29" i="18" s="1"/>
  <c r="AC29" i="18" s="1"/>
  <c r="AB30" i="18" s="1"/>
  <c r="AX20" i="18"/>
  <c r="S20" i="18" s="1"/>
  <c r="AC20" i="18" s="1"/>
  <c r="AB21" i="18" s="1"/>
  <c r="AJ21" i="18" s="1"/>
  <c r="AX51" i="85"/>
  <c r="S51" i="85" s="1"/>
  <c r="AC51" i="85" s="1"/>
  <c r="AB52" i="85" s="1"/>
  <c r="AX44" i="35"/>
  <c r="S44" i="35" s="1"/>
  <c r="AC44" i="35" s="1"/>
  <c r="AB45" i="35" s="1"/>
  <c r="AX7" i="94"/>
  <c r="S7" i="94" s="1"/>
  <c r="AC7" i="94" s="1"/>
  <c r="AB8" i="94" s="1"/>
  <c r="AX69" i="35"/>
  <c r="S69" i="35" s="1"/>
  <c r="AC69" i="35" s="1"/>
  <c r="AB70" i="35" s="1"/>
  <c r="AK70" i="35" s="1"/>
  <c r="AT70" i="35" s="1"/>
  <c r="AX37" i="35"/>
  <c r="S37" i="35" s="1"/>
  <c r="AC37" i="35" s="1"/>
  <c r="AB38" i="35" s="1"/>
  <c r="AX24" i="94"/>
  <c r="S24" i="94" s="1"/>
  <c r="AC24" i="94" s="1"/>
  <c r="AB25" i="94" s="1"/>
  <c r="AX13" i="94"/>
  <c r="S13" i="94" s="1"/>
  <c r="AC13" i="94" s="1"/>
  <c r="AB14" i="94" s="1"/>
  <c r="AX15" i="18"/>
  <c r="S15" i="18" s="1"/>
  <c r="AC15" i="18" s="1"/>
  <c r="AB16" i="18" s="1"/>
  <c r="AX69" i="102"/>
  <c r="S69" i="102" s="1"/>
  <c r="AC69" i="102" s="1"/>
  <c r="AB70" i="102" s="1"/>
  <c r="AX31" i="10"/>
  <c r="S31" i="10" s="1"/>
  <c r="AC31" i="10" s="1"/>
  <c r="AB32" i="10" s="1"/>
  <c r="AX77" i="102"/>
  <c r="S77" i="102" s="1"/>
  <c r="AC77" i="102" s="1"/>
  <c r="AB78" i="102" s="1"/>
  <c r="AX39" i="102"/>
  <c r="S39" i="102" s="1"/>
  <c r="AC39" i="102" s="1"/>
  <c r="AB40" i="102" s="1"/>
  <c r="AK40" i="102" s="1"/>
  <c r="AT40" i="102" s="1"/>
  <c r="AX92" i="10"/>
  <c r="S92" i="10" s="1"/>
  <c r="AC92" i="10" s="1"/>
  <c r="AB93" i="10" s="1"/>
  <c r="AX44" i="10"/>
  <c r="S44" i="10" s="1"/>
  <c r="AC44" i="10" s="1"/>
  <c r="AB45" i="10" s="1"/>
  <c r="AK45" i="10" s="1"/>
  <c r="AT45" i="10" s="1"/>
  <c r="AX92" i="102"/>
  <c r="S92" i="102" s="1"/>
  <c r="AC92" i="102" s="1"/>
  <c r="AB93" i="102" s="1"/>
  <c r="AX85" i="102"/>
  <c r="S85" i="102" s="1"/>
  <c r="AC85" i="102" s="1"/>
  <c r="AB86" i="102" s="1"/>
  <c r="AJ86" i="102" s="1"/>
  <c r="AX76" i="102"/>
  <c r="S76" i="102" s="1"/>
  <c r="AC76" i="102" s="1"/>
  <c r="AB77" i="102" s="1"/>
  <c r="AX68" i="102"/>
  <c r="S68" i="102" s="1"/>
  <c r="AC68" i="102" s="1"/>
  <c r="AB69" i="102" s="1"/>
  <c r="AX60" i="102"/>
  <c r="S60" i="102" s="1"/>
  <c r="AC60" i="102" s="1"/>
  <c r="AB61" i="102" s="1"/>
  <c r="AX51" i="102"/>
  <c r="S51" i="102" s="1"/>
  <c r="AC51" i="102" s="1"/>
  <c r="AB52" i="102" s="1"/>
  <c r="AJ52" i="102" s="1"/>
  <c r="AX41" i="102"/>
  <c r="S41" i="102" s="1"/>
  <c r="AC41" i="102" s="1"/>
  <c r="AB42" i="102" s="1"/>
  <c r="AX35" i="102"/>
  <c r="S35" i="102" s="1"/>
  <c r="AC35" i="102" s="1"/>
  <c r="AB36" i="102" s="1"/>
  <c r="AX29" i="102"/>
  <c r="S29" i="102" s="1"/>
  <c r="AC29" i="102" s="1"/>
  <c r="AB30" i="102" s="1"/>
  <c r="AX90" i="10"/>
  <c r="S90" i="10" s="1"/>
  <c r="AC90" i="10" s="1"/>
  <c r="AB91" i="10" s="1"/>
  <c r="AX81" i="10"/>
  <c r="S81" i="10" s="1"/>
  <c r="AC81" i="10" s="1"/>
  <c r="AB82" i="10" s="1"/>
  <c r="AK82" i="10" s="1"/>
  <c r="AT82" i="10" s="1"/>
  <c r="AX75" i="10"/>
  <c r="S75" i="10" s="1"/>
  <c r="AC75" i="10" s="1"/>
  <c r="AB76" i="10" s="1"/>
  <c r="AX68" i="10"/>
  <c r="S68" i="10" s="1"/>
  <c r="AC68" i="10" s="1"/>
  <c r="AB69" i="10" s="1"/>
  <c r="AX58" i="10"/>
  <c r="S58" i="10" s="1"/>
  <c r="AC58" i="10" s="1"/>
  <c r="AB59" i="10" s="1"/>
  <c r="AX54" i="10"/>
  <c r="S54" i="10" s="1"/>
  <c r="AC54" i="10" s="1"/>
  <c r="AB55" i="10" s="1"/>
  <c r="AX41" i="10"/>
  <c r="S41" i="10" s="1"/>
  <c r="AC41" i="10" s="1"/>
  <c r="AB42" i="10" s="1"/>
  <c r="AX35" i="10"/>
  <c r="S35" i="10" s="1"/>
  <c r="AC35" i="10" s="1"/>
  <c r="AB36" i="10" s="1"/>
  <c r="AX27" i="10"/>
  <c r="S27" i="10" s="1"/>
  <c r="AC27" i="10" s="1"/>
  <c r="AB28" i="10" s="1"/>
  <c r="AX20" i="10"/>
  <c r="S20" i="10" s="1"/>
  <c r="AC20" i="10" s="1"/>
  <c r="AB21" i="10" s="1"/>
  <c r="AK21" i="10" s="1"/>
  <c r="AT21" i="10" s="1"/>
  <c r="AX96" i="35"/>
  <c r="S96" i="35" s="1"/>
  <c r="AC96" i="35" s="1"/>
  <c r="AB97" i="35" s="1"/>
  <c r="AX83" i="35"/>
  <c r="S83" i="35" s="1"/>
  <c r="AC83" i="35" s="1"/>
  <c r="AB84" i="35" s="1"/>
  <c r="AX76" i="35"/>
  <c r="S76" i="35" s="1"/>
  <c r="AC76" i="35" s="1"/>
  <c r="AB77" i="35" s="1"/>
  <c r="AK77" i="35" s="1"/>
  <c r="AT77" i="35" s="1"/>
  <c r="AX68" i="35"/>
  <c r="S68" i="35" s="1"/>
  <c r="AC68" i="35" s="1"/>
  <c r="AB69" i="35" s="1"/>
  <c r="AX59" i="35"/>
  <c r="S59" i="35" s="1"/>
  <c r="AC59" i="35" s="1"/>
  <c r="AB60" i="35" s="1"/>
  <c r="AJ60" i="35" s="1"/>
  <c r="AX51" i="35"/>
  <c r="S51" i="35" s="1"/>
  <c r="AC51" i="35" s="1"/>
  <c r="AB52" i="35" s="1"/>
  <c r="AX42" i="35"/>
  <c r="S42" i="35" s="1"/>
  <c r="AC42" i="35" s="1"/>
  <c r="AB43" i="35" s="1"/>
  <c r="AX33" i="35"/>
  <c r="S33" i="35" s="1"/>
  <c r="AC33" i="35" s="1"/>
  <c r="AB34" i="35" s="1"/>
  <c r="AX26" i="35"/>
  <c r="S26" i="35" s="1"/>
  <c r="AC26" i="35" s="1"/>
  <c r="AB27" i="35" s="1"/>
  <c r="AX90" i="48"/>
  <c r="S90" i="48" s="1"/>
  <c r="AC90" i="48" s="1"/>
  <c r="AB91" i="48" s="1"/>
  <c r="AX80" i="48"/>
  <c r="S80" i="48" s="1"/>
  <c r="AC80" i="48" s="1"/>
  <c r="AB81" i="48" s="1"/>
  <c r="AK81" i="48" s="1"/>
  <c r="AT81" i="48" s="1"/>
  <c r="AX61" i="48"/>
  <c r="S61" i="48" s="1"/>
  <c r="AC61" i="48" s="1"/>
  <c r="AB62" i="48" s="1"/>
  <c r="AX35" i="48"/>
  <c r="S35" i="48" s="1"/>
  <c r="AC35" i="48" s="1"/>
  <c r="AB36" i="48" s="1"/>
  <c r="AX48" i="82"/>
  <c r="S48" i="82" s="1"/>
  <c r="AC48" i="82" s="1"/>
  <c r="AB49" i="82" s="1"/>
  <c r="AX39" i="82"/>
  <c r="S39" i="82" s="1"/>
  <c r="AC39" i="82" s="1"/>
  <c r="AB40" i="82" s="1"/>
  <c r="AX31" i="82"/>
  <c r="S31" i="82" s="1"/>
  <c r="AC31" i="82" s="1"/>
  <c r="AB32" i="82" s="1"/>
  <c r="AJ32" i="82" s="1"/>
  <c r="AX25" i="82"/>
  <c r="S25" i="82" s="1"/>
  <c r="AC25" i="82" s="1"/>
  <c r="AB26" i="82" s="1"/>
  <c r="AX77" i="85"/>
  <c r="S77" i="85" s="1"/>
  <c r="AC77" i="85" s="1"/>
  <c r="AB78" i="85" s="1"/>
  <c r="AX64" i="85"/>
  <c r="S64" i="85" s="1"/>
  <c r="AC64" i="85" s="1"/>
  <c r="AB65" i="85" s="1"/>
  <c r="AX46" i="85"/>
  <c r="S46" i="85" s="1"/>
  <c r="AC46" i="85" s="1"/>
  <c r="AB47" i="85" s="1"/>
  <c r="AX33" i="85"/>
  <c r="S33" i="85" s="1"/>
  <c r="AC33" i="85" s="1"/>
  <c r="AB34" i="85" s="1"/>
  <c r="AK34" i="85" s="1"/>
  <c r="AT34" i="85" s="1"/>
  <c r="AX4" i="85"/>
  <c r="S4" i="85" s="1"/>
  <c r="AC4" i="85" s="1"/>
  <c r="AB5" i="85" s="1"/>
  <c r="AX97" i="10"/>
  <c r="S97" i="10" s="1"/>
  <c r="AC97" i="10" s="1"/>
  <c r="AB98" i="10" s="1"/>
  <c r="AJ98" i="10" s="1"/>
  <c r="AX54" i="102"/>
  <c r="S54" i="102" s="1"/>
  <c r="AC54" i="102" s="1"/>
  <c r="AB55" i="102" s="1"/>
  <c r="AX76" i="10"/>
  <c r="S76" i="10" s="1"/>
  <c r="AC76" i="10" s="1"/>
  <c r="AB77" i="10" s="1"/>
  <c r="AX33" i="10"/>
  <c r="S33" i="10" s="1"/>
  <c r="AC33" i="10" s="1"/>
  <c r="AB34" i="10" s="1"/>
  <c r="AX96" i="102"/>
  <c r="S96" i="102" s="1"/>
  <c r="AC96" i="102" s="1"/>
  <c r="AB97" i="102" s="1"/>
  <c r="AX83" i="102"/>
  <c r="S83" i="102" s="1"/>
  <c r="AC83" i="102" s="1"/>
  <c r="AB84" i="102" s="1"/>
  <c r="AX75" i="102"/>
  <c r="S75" i="102" s="1"/>
  <c r="AC75" i="102" s="1"/>
  <c r="AB76" i="102" s="1"/>
  <c r="AK76" i="102" s="1"/>
  <c r="AT76" i="102" s="1"/>
  <c r="AX67" i="102"/>
  <c r="S67" i="102" s="1"/>
  <c r="AC67" i="102" s="1"/>
  <c r="AB68" i="102" s="1"/>
  <c r="AX61" i="102"/>
  <c r="S61" i="102" s="1"/>
  <c r="AC61" i="102" s="1"/>
  <c r="AB62" i="102" s="1"/>
  <c r="AJ62" i="102" s="1"/>
  <c r="AX55" i="102"/>
  <c r="S55" i="102" s="1"/>
  <c r="AC55" i="102" s="1"/>
  <c r="AB56" i="102" s="1"/>
  <c r="AX43" i="102"/>
  <c r="S43" i="102" s="1"/>
  <c r="AC43" i="102" s="1"/>
  <c r="AB44" i="102" s="1"/>
  <c r="AX34" i="102"/>
  <c r="S34" i="102" s="1"/>
  <c r="AC34" i="102" s="1"/>
  <c r="AB35" i="102" s="1"/>
  <c r="AX28" i="102"/>
  <c r="S28" i="102" s="1"/>
  <c r="AC28" i="102" s="1"/>
  <c r="AB29" i="102" s="1"/>
  <c r="AJ29" i="102" s="1"/>
  <c r="AX89" i="10"/>
  <c r="S89" i="10" s="1"/>
  <c r="AC89" i="10" s="1"/>
  <c r="AB90" i="10" s="1"/>
  <c r="AX80" i="10"/>
  <c r="S80" i="10" s="1"/>
  <c r="AC80" i="10" s="1"/>
  <c r="AB81" i="10" s="1"/>
  <c r="AK81" i="10" s="1"/>
  <c r="AT81" i="10" s="1"/>
  <c r="AX74" i="10"/>
  <c r="S74" i="10" s="1"/>
  <c r="AC74" i="10" s="1"/>
  <c r="AB75" i="10" s="1"/>
  <c r="AX65" i="10"/>
  <c r="S65" i="10" s="1"/>
  <c r="AC65" i="10" s="1"/>
  <c r="AB66" i="10" s="1"/>
  <c r="AX57" i="10"/>
  <c r="S57" i="10" s="1"/>
  <c r="AC57" i="10" s="1"/>
  <c r="AB58" i="10" s="1"/>
  <c r="AX50" i="10"/>
  <c r="S50" i="10" s="1"/>
  <c r="AC50" i="10" s="1"/>
  <c r="AB51" i="10" s="1"/>
  <c r="AX43" i="10"/>
  <c r="S43" i="10" s="1"/>
  <c r="AC43" i="10" s="1"/>
  <c r="AB44" i="10" s="1"/>
  <c r="AX36" i="10"/>
  <c r="S36" i="10" s="1"/>
  <c r="AC36" i="10" s="1"/>
  <c r="AB37" i="10" s="1"/>
  <c r="AK37" i="10" s="1"/>
  <c r="AT37" i="10" s="1"/>
  <c r="AX25" i="10"/>
  <c r="S25" i="10" s="1"/>
  <c r="AC25" i="10" s="1"/>
  <c r="AB26" i="10" s="1"/>
  <c r="AX17" i="10"/>
  <c r="S17" i="10" s="1"/>
  <c r="AC17" i="10" s="1"/>
  <c r="AB18" i="10" s="1"/>
  <c r="AX89" i="35"/>
  <c r="S89" i="35" s="1"/>
  <c r="AC89" i="35" s="1"/>
  <c r="AB90" i="35" s="1"/>
  <c r="AX84" i="35"/>
  <c r="S84" i="35" s="1"/>
  <c r="AC84" i="35" s="1"/>
  <c r="AB85" i="35" s="1"/>
  <c r="AX79" i="35"/>
  <c r="S79" i="35" s="1"/>
  <c r="AC79" i="35" s="1"/>
  <c r="AB80" i="35" s="1"/>
  <c r="AX66" i="35"/>
  <c r="S66" i="35" s="1"/>
  <c r="AC66" i="35" s="1"/>
  <c r="AB67" i="35" s="1"/>
  <c r="AX58" i="35"/>
  <c r="S58" i="35" s="1"/>
  <c r="AC58" i="35" s="1"/>
  <c r="AB59" i="35" s="1"/>
  <c r="AX50" i="35"/>
  <c r="S50" i="35" s="1"/>
  <c r="AC50" i="35" s="1"/>
  <c r="AB51" i="35" s="1"/>
  <c r="AK51" i="35" s="1"/>
  <c r="AT51" i="35" s="1"/>
  <c r="AX40" i="35"/>
  <c r="S40" i="35" s="1"/>
  <c r="AC40" i="35" s="1"/>
  <c r="AB41" i="35" s="1"/>
  <c r="AX34" i="35"/>
  <c r="S34" i="35" s="1"/>
  <c r="AC34" i="35" s="1"/>
  <c r="AB35" i="35" s="1"/>
  <c r="AX25" i="35"/>
  <c r="S25" i="35" s="1"/>
  <c r="AC25" i="35" s="1"/>
  <c r="AB26" i="35" s="1"/>
  <c r="AX88" i="48"/>
  <c r="S88" i="48" s="1"/>
  <c r="AC88" i="48" s="1"/>
  <c r="AB89" i="48" s="1"/>
  <c r="AJ89" i="48" s="1"/>
  <c r="AX77" i="48"/>
  <c r="S77" i="48" s="1"/>
  <c r="AC77" i="48" s="1"/>
  <c r="AB78" i="48" s="1"/>
  <c r="AX60" i="48"/>
  <c r="S60" i="48" s="1"/>
  <c r="AC60" i="48" s="1"/>
  <c r="AB61" i="48" s="1"/>
  <c r="AX30" i="48"/>
  <c r="S30" i="48" s="1"/>
  <c r="AC30" i="48" s="1"/>
  <c r="AB31" i="48" s="1"/>
  <c r="AX22" i="90"/>
  <c r="S22" i="90" s="1"/>
  <c r="AC22" i="90" s="1"/>
  <c r="AB23" i="90" s="1"/>
  <c r="AJ23" i="90" s="1"/>
  <c r="AX63" i="82"/>
  <c r="S63" i="82" s="1"/>
  <c r="AC63" i="82" s="1"/>
  <c r="AB64" i="82" s="1"/>
  <c r="AX59" i="82"/>
  <c r="S59" i="82" s="1"/>
  <c r="AC59" i="82" s="1"/>
  <c r="AB60" i="82" s="1"/>
  <c r="AX46" i="82"/>
  <c r="S46" i="82" s="1"/>
  <c r="AC46" i="82" s="1"/>
  <c r="AB47" i="82" s="1"/>
  <c r="AX40" i="82"/>
  <c r="S40" i="82" s="1"/>
  <c r="AC40" i="82" s="1"/>
  <c r="AB41" i="82" s="1"/>
  <c r="AX34" i="82"/>
  <c r="S34" i="82" s="1"/>
  <c r="AC34" i="82" s="1"/>
  <c r="AB35" i="82" s="1"/>
  <c r="AX22" i="82"/>
  <c r="S22" i="82" s="1"/>
  <c r="AC22" i="82" s="1"/>
  <c r="AB23" i="82" s="1"/>
  <c r="AX11" i="18"/>
  <c r="S11" i="18" s="1"/>
  <c r="AC11" i="18" s="1"/>
  <c r="AB12" i="18" s="1"/>
  <c r="AX89" i="85"/>
  <c r="S89" i="85" s="1"/>
  <c r="AC89" i="85" s="1"/>
  <c r="AB90" i="85" s="1"/>
  <c r="AX76" i="85"/>
  <c r="S76" i="85" s="1"/>
  <c r="AC76" i="85" s="1"/>
  <c r="AB77" i="85" s="1"/>
  <c r="AX58" i="85"/>
  <c r="S58" i="85" s="1"/>
  <c r="AC58" i="85" s="1"/>
  <c r="AB59" i="85" s="1"/>
  <c r="AX44" i="85"/>
  <c r="S44" i="85" s="1"/>
  <c r="AC44" i="85" s="1"/>
  <c r="AB45" i="85" s="1"/>
  <c r="AX28" i="85"/>
  <c r="S28" i="85" s="1"/>
  <c r="AC28" i="85" s="1"/>
  <c r="AB29" i="85" s="1"/>
  <c r="AX46" i="10"/>
  <c r="S46" i="10" s="1"/>
  <c r="AC46" i="10" s="1"/>
  <c r="AB47" i="10" s="1"/>
  <c r="AX59" i="102"/>
  <c r="S59" i="102" s="1"/>
  <c r="AC59" i="102" s="1"/>
  <c r="AB60" i="102" s="1"/>
  <c r="AX59" i="10"/>
  <c r="S59" i="10" s="1"/>
  <c r="AC59" i="10" s="1"/>
  <c r="AB60" i="10" s="1"/>
  <c r="AX90" i="102"/>
  <c r="S90" i="102" s="1"/>
  <c r="AC90" i="102" s="1"/>
  <c r="AB91" i="102" s="1"/>
  <c r="AK91" i="102" s="1"/>
  <c r="AT91" i="102" s="1"/>
  <c r="AX82" i="102"/>
  <c r="S82" i="102" s="1"/>
  <c r="AC82" i="102" s="1"/>
  <c r="AB83" i="102" s="1"/>
  <c r="AX74" i="102"/>
  <c r="S74" i="102" s="1"/>
  <c r="AC74" i="102" s="1"/>
  <c r="AB75" i="102" s="1"/>
  <c r="AJ75" i="102" s="1"/>
  <c r="AX66" i="102"/>
  <c r="S66" i="102" s="1"/>
  <c r="AC66" i="102" s="1"/>
  <c r="AB67" i="102" s="1"/>
  <c r="AX56" i="102"/>
  <c r="S56" i="102" s="1"/>
  <c r="AC56" i="102" s="1"/>
  <c r="AB57" i="102" s="1"/>
  <c r="AX50" i="102"/>
  <c r="S50" i="102" s="1"/>
  <c r="AC50" i="102" s="1"/>
  <c r="AB51" i="102" s="1"/>
  <c r="AX44" i="102"/>
  <c r="S44" i="102" s="1"/>
  <c r="AC44" i="102" s="1"/>
  <c r="AB45" i="102" s="1"/>
  <c r="AX36" i="102"/>
  <c r="S36" i="102" s="1"/>
  <c r="AC36" i="102" s="1"/>
  <c r="AB37" i="102" s="1"/>
  <c r="AX25" i="102"/>
  <c r="S25" i="102" s="1"/>
  <c r="AC25" i="102" s="1"/>
  <c r="AB26" i="102" s="1"/>
  <c r="AK26" i="102" s="1"/>
  <c r="AT26" i="102" s="1"/>
  <c r="AX91" i="10"/>
  <c r="S91" i="10" s="1"/>
  <c r="AC91" i="10" s="1"/>
  <c r="AB92" i="10" s="1"/>
  <c r="AX83" i="10"/>
  <c r="S83" i="10" s="1"/>
  <c r="AC83" i="10" s="1"/>
  <c r="AB84" i="10" s="1"/>
  <c r="AK84" i="10" s="1"/>
  <c r="AT84" i="10" s="1"/>
  <c r="AX73" i="10"/>
  <c r="S73" i="10" s="1"/>
  <c r="AC73" i="10" s="1"/>
  <c r="AB74" i="10" s="1"/>
  <c r="AX66" i="10"/>
  <c r="S66" i="10" s="1"/>
  <c r="AC66" i="10" s="1"/>
  <c r="AB67" i="10" s="1"/>
  <c r="AX60" i="10"/>
  <c r="S60" i="10" s="1"/>
  <c r="AC60" i="10" s="1"/>
  <c r="AB61" i="10" s="1"/>
  <c r="AX49" i="10"/>
  <c r="S49" i="10" s="1"/>
  <c r="AC49" i="10" s="1"/>
  <c r="AB50" i="10" s="1"/>
  <c r="AX42" i="10"/>
  <c r="S42" i="10" s="1"/>
  <c r="AC42" i="10" s="1"/>
  <c r="AB43" i="10" s="1"/>
  <c r="AX32" i="10"/>
  <c r="S32" i="10" s="1"/>
  <c r="AC32" i="10" s="1"/>
  <c r="AB33" i="10" s="1"/>
  <c r="AX26" i="10"/>
  <c r="S26" i="10" s="1"/>
  <c r="AC26" i="10" s="1"/>
  <c r="AB27" i="10" s="1"/>
  <c r="AX18" i="10"/>
  <c r="S18" i="10" s="1"/>
  <c r="AC18" i="10" s="1"/>
  <c r="AB19" i="10" s="1"/>
  <c r="AX90" i="35"/>
  <c r="S90" i="35" s="1"/>
  <c r="AC90" i="35" s="1"/>
  <c r="AB91" i="35" s="1"/>
  <c r="AX80" i="35"/>
  <c r="S80" i="35" s="1"/>
  <c r="AC80" i="35" s="1"/>
  <c r="AB81" i="35" s="1"/>
  <c r="AK81" i="35" s="1"/>
  <c r="AT81" i="35" s="1"/>
  <c r="AX73" i="35"/>
  <c r="S73" i="35" s="1"/>
  <c r="AC73" i="35" s="1"/>
  <c r="AB74" i="35" s="1"/>
  <c r="AK74" i="35" s="1"/>
  <c r="AT74" i="35" s="1"/>
  <c r="AX64" i="35"/>
  <c r="S64" i="35" s="1"/>
  <c r="AC64" i="35" s="1"/>
  <c r="AB65" i="35" s="1"/>
  <c r="AX57" i="35"/>
  <c r="S57" i="35" s="1"/>
  <c r="AC57" i="35" s="1"/>
  <c r="AB58" i="35" s="1"/>
  <c r="AX49" i="35"/>
  <c r="S49" i="35" s="1"/>
  <c r="AC49" i="35" s="1"/>
  <c r="AB50" i="35" s="1"/>
  <c r="AJ50" i="35" s="1"/>
  <c r="AX43" i="35"/>
  <c r="S43" i="35" s="1"/>
  <c r="AC43" i="35" s="1"/>
  <c r="AB44" i="35" s="1"/>
  <c r="AX32" i="35"/>
  <c r="S32" i="35" s="1"/>
  <c r="AC32" i="35" s="1"/>
  <c r="AB33" i="35" s="1"/>
  <c r="AK33" i="35" s="1"/>
  <c r="AT33" i="35" s="1"/>
  <c r="AX27" i="35"/>
  <c r="S27" i="35" s="1"/>
  <c r="AC27" i="35" s="1"/>
  <c r="AB28" i="35" s="1"/>
  <c r="AX87" i="48"/>
  <c r="S87" i="48" s="1"/>
  <c r="AC87" i="48" s="1"/>
  <c r="AB88" i="48" s="1"/>
  <c r="AJ88" i="48" s="1"/>
  <c r="AX79" i="48"/>
  <c r="S79" i="48" s="1"/>
  <c r="AC79" i="48" s="1"/>
  <c r="AB80" i="48" s="1"/>
  <c r="AX57" i="48"/>
  <c r="S57" i="48" s="1"/>
  <c r="AC57" i="48" s="1"/>
  <c r="AB58" i="48" s="1"/>
  <c r="AX31" i="48"/>
  <c r="S31" i="48" s="1"/>
  <c r="AC31" i="48" s="1"/>
  <c r="AB32" i="48" s="1"/>
  <c r="AX14" i="94"/>
  <c r="S14" i="94" s="1"/>
  <c r="AC14" i="94" s="1"/>
  <c r="AB15" i="94" s="1"/>
  <c r="AJ15" i="94" s="1"/>
  <c r="AX20" i="90"/>
  <c r="S20" i="90" s="1"/>
  <c r="AC20" i="90" s="1"/>
  <c r="AB21" i="90" s="1"/>
  <c r="AX60" i="82"/>
  <c r="S60" i="82" s="1"/>
  <c r="AC60" i="82" s="1"/>
  <c r="AB61" i="82" s="1"/>
  <c r="AK61" i="82" s="1"/>
  <c r="AT61" i="82" s="1"/>
  <c r="AX53" i="82"/>
  <c r="S53" i="82" s="1"/>
  <c r="AC53" i="82" s="1"/>
  <c r="AB54" i="82" s="1"/>
  <c r="AX45" i="82"/>
  <c r="S45" i="82" s="1"/>
  <c r="AC45" i="82" s="1"/>
  <c r="AB46" i="82" s="1"/>
  <c r="AX37" i="82"/>
  <c r="S37" i="82" s="1"/>
  <c r="AC37" i="82" s="1"/>
  <c r="AB38" i="82" s="1"/>
  <c r="AX29" i="82"/>
  <c r="S29" i="82" s="1"/>
  <c r="AC29" i="82" s="1"/>
  <c r="AB30" i="82" s="1"/>
  <c r="AX23" i="82"/>
  <c r="S23" i="82" s="1"/>
  <c r="AC23" i="82" s="1"/>
  <c r="AB24" i="82" s="1"/>
  <c r="AX93" i="85"/>
  <c r="S93" i="85" s="1"/>
  <c r="AC93" i="85" s="1"/>
  <c r="AB94" i="85" s="1"/>
  <c r="AJ94" i="85" s="1"/>
  <c r="AX73" i="85"/>
  <c r="S73" i="85" s="1"/>
  <c r="AC73" i="85" s="1"/>
  <c r="AB74" i="85" s="1"/>
  <c r="AX59" i="85"/>
  <c r="S59" i="85" s="1"/>
  <c r="AC59" i="85" s="1"/>
  <c r="AB60" i="85" s="1"/>
  <c r="AX40" i="85"/>
  <c r="S40" i="85" s="1"/>
  <c r="AC40" i="85" s="1"/>
  <c r="AB41" i="85" s="1"/>
  <c r="AX26" i="85"/>
  <c r="S26" i="85" s="1"/>
  <c r="AC26" i="85" s="1"/>
  <c r="AB27" i="85" s="1"/>
  <c r="AK27" i="85" s="1"/>
  <c r="AT27" i="85" s="1"/>
  <c r="AX51" i="10"/>
  <c r="S51" i="10" s="1"/>
  <c r="AC51" i="10" s="1"/>
  <c r="AB52" i="10" s="1"/>
  <c r="AK52" i="10" s="1"/>
  <c r="AT52" i="10" s="1"/>
  <c r="AX55" i="10"/>
  <c r="S55" i="10" s="1"/>
  <c r="AC55" i="10" s="1"/>
  <c r="AB56" i="10" s="1"/>
  <c r="AX89" i="102"/>
  <c r="S89" i="102" s="1"/>
  <c r="AC89" i="102" s="1"/>
  <c r="AB90" i="102" s="1"/>
  <c r="AX81" i="102"/>
  <c r="S81" i="102" s="1"/>
  <c r="AC81" i="102" s="1"/>
  <c r="AB82" i="102" s="1"/>
  <c r="AX71" i="102"/>
  <c r="S71" i="102" s="1"/>
  <c r="AC71" i="102" s="1"/>
  <c r="AB72" i="102" s="1"/>
  <c r="AX65" i="102"/>
  <c r="S65" i="102" s="1"/>
  <c r="AC65" i="102" s="1"/>
  <c r="AB66" i="102" s="1"/>
  <c r="AJ66" i="102" s="1"/>
  <c r="AX57" i="102"/>
  <c r="S57" i="102" s="1"/>
  <c r="AC57" i="102" s="1"/>
  <c r="AB58" i="102" s="1"/>
  <c r="AX48" i="102"/>
  <c r="S48" i="102" s="1"/>
  <c r="AC48" i="102" s="1"/>
  <c r="AB49" i="102" s="1"/>
  <c r="AX42" i="102"/>
  <c r="S42" i="102" s="1"/>
  <c r="AC42" i="102" s="1"/>
  <c r="AB43" i="102" s="1"/>
  <c r="AJ43" i="102" s="1"/>
  <c r="AX32" i="102"/>
  <c r="S32" i="102" s="1"/>
  <c r="AC32" i="102" s="1"/>
  <c r="AB33" i="102" s="1"/>
  <c r="AX26" i="102"/>
  <c r="S26" i="102" s="1"/>
  <c r="AC26" i="102" s="1"/>
  <c r="AB27" i="102" s="1"/>
  <c r="AX86" i="10"/>
  <c r="S86" i="10" s="1"/>
  <c r="AC86" i="10" s="1"/>
  <c r="AB87" i="10" s="1"/>
  <c r="AK87" i="10" s="1"/>
  <c r="AT87" i="10" s="1"/>
  <c r="AX82" i="10"/>
  <c r="S82" i="10" s="1"/>
  <c r="AC82" i="10" s="1"/>
  <c r="AB83" i="10" s="1"/>
  <c r="AX72" i="10"/>
  <c r="S72" i="10" s="1"/>
  <c r="AC72" i="10" s="1"/>
  <c r="AB73" i="10" s="1"/>
  <c r="AJ73" i="10" s="1"/>
  <c r="AX64" i="10"/>
  <c r="S64" i="10" s="1"/>
  <c r="AC64" i="10" s="1"/>
  <c r="AB65" i="10" s="1"/>
  <c r="AX56" i="10"/>
  <c r="S56" i="10" s="1"/>
  <c r="AC56" i="10" s="1"/>
  <c r="AB57" i="10" s="1"/>
  <c r="AK57" i="10" s="1"/>
  <c r="AT57" i="10" s="1"/>
  <c r="AX48" i="10"/>
  <c r="S48" i="10" s="1"/>
  <c r="AC48" i="10" s="1"/>
  <c r="AB49" i="10" s="1"/>
  <c r="AX40" i="10"/>
  <c r="S40" i="10" s="1"/>
  <c r="AC40" i="10" s="1"/>
  <c r="AB41" i="10" s="1"/>
  <c r="AX34" i="10"/>
  <c r="S34" i="10" s="1"/>
  <c r="AC34" i="10" s="1"/>
  <c r="AB35" i="10" s="1"/>
  <c r="AX24" i="10"/>
  <c r="S24" i="10" s="1"/>
  <c r="AC24" i="10" s="1"/>
  <c r="AB25" i="10" s="1"/>
  <c r="AJ25" i="10" s="1"/>
  <c r="AX15" i="10"/>
  <c r="S15" i="10" s="1"/>
  <c r="AC15" i="10" s="1"/>
  <c r="AB16" i="10" s="1"/>
  <c r="AX87" i="35"/>
  <c r="S87" i="35" s="1"/>
  <c r="AC87" i="35" s="1"/>
  <c r="AB88" i="35" s="1"/>
  <c r="AJ88" i="35" s="1"/>
  <c r="AX82" i="35"/>
  <c r="S82" i="35" s="1"/>
  <c r="AC82" i="35" s="1"/>
  <c r="AB83" i="35" s="1"/>
  <c r="AJ83" i="35" s="1"/>
  <c r="AX72" i="35"/>
  <c r="S72" i="35" s="1"/>
  <c r="AC72" i="35" s="1"/>
  <c r="AB73" i="35" s="1"/>
  <c r="AK73" i="35" s="1"/>
  <c r="AT73" i="35" s="1"/>
  <c r="AX63" i="35"/>
  <c r="S63" i="35" s="1"/>
  <c r="AC63" i="35" s="1"/>
  <c r="AB64" i="35" s="1"/>
  <c r="AX56" i="35"/>
  <c r="S56" i="35" s="1"/>
  <c r="AC56" i="35" s="1"/>
  <c r="AB57" i="35" s="1"/>
  <c r="AX47" i="35"/>
  <c r="S47" i="35" s="1"/>
  <c r="AC47" i="35" s="1"/>
  <c r="AB48" i="35" s="1"/>
  <c r="AX41" i="35"/>
  <c r="S41" i="35" s="1"/>
  <c r="AC41" i="35" s="1"/>
  <c r="AB42" i="35" s="1"/>
  <c r="AK42" i="35" s="1"/>
  <c r="AT42" i="35" s="1"/>
  <c r="AX35" i="35"/>
  <c r="S35" i="35" s="1"/>
  <c r="AC35" i="35" s="1"/>
  <c r="AB36" i="35" s="1"/>
  <c r="AX22" i="35"/>
  <c r="S22" i="35" s="1"/>
  <c r="AC22" i="35" s="1"/>
  <c r="AB23" i="35" s="1"/>
  <c r="AX92" i="48"/>
  <c r="S92" i="48" s="1"/>
  <c r="AC92" i="48" s="1"/>
  <c r="AB93" i="48" s="1"/>
  <c r="AX86" i="48"/>
  <c r="S86" i="48" s="1"/>
  <c r="AC86" i="48" s="1"/>
  <c r="AB87" i="48" s="1"/>
  <c r="AJ87" i="48" s="1"/>
  <c r="AX75" i="48"/>
  <c r="S75" i="48" s="1"/>
  <c r="AC75" i="48" s="1"/>
  <c r="AB76" i="48" s="1"/>
  <c r="AX54" i="48"/>
  <c r="S54" i="48" s="1"/>
  <c r="AC54" i="48" s="1"/>
  <c r="AB55" i="48" s="1"/>
  <c r="AX27" i="48"/>
  <c r="S27" i="48" s="1"/>
  <c r="AC27" i="48" s="1"/>
  <c r="AB28" i="48" s="1"/>
  <c r="AX18" i="90"/>
  <c r="S18" i="90" s="1"/>
  <c r="AC18" i="90" s="1"/>
  <c r="AB19" i="90" s="1"/>
  <c r="AX62" i="82"/>
  <c r="S62" i="82" s="1"/>
  <c r="AC62" i="82" s="1"/>
  <c r="AB63" i="82" s="1"/>
  <c r="AX55" i="82"/>
  <c r="S55" i="82" s="1"/>
  <c r="AC55" i="82" s="1"/>
  <c r="AB56" i="82" s="1"/>
  <c r="AK56" i="82" s="1"/>
  <c r="AT56" i="82" s="1"/>
  <c r="AX44" i="82"/>
  <c r="S44" i="82" s="1"/>
  <c r="AC44" i="82" s="1"/>
  <c r="AB45" i="82" s="1"/>
  <c r="AX38" i="82"/>
  <c r="S38" i="82" s="1"/>
  <c r="AC38" i="82" s="1"/>
  <c r="AB39" i="82" s="1"/>
  <c r="AJ39" i="82" s="1"/>
  <c r="AX28" i="82"/>
  <c r="S28" i="82" s="1"/>
  <c r="AC28" i="82" s="1"/>
  <c r="AB29" i="82" s="1"/>
  <c r="AJ29" i="82" s="1"/>
  <c r="AX18" i="82"/>
  <c r="S18" i="82" s="1"/>
  <c r="AC18" i="82" s="1"/>
  <c r="AB19" i="82" s="1"/>
  <c r="AX3" i="18"/>
  <c r="S3" i="18" s="1"/>
  <c r="AC3" i="18" s="1"/>
  <c r="AX86" i="85"/>
  <c r="S86" i="85" s="1"/>
  <c r="AC86" i="85" s="1"/>
  <c r="AB87" i="85" s="1"/>
  <c r="AK87" i="85" s="1"/>
  <c r="AT87" i="85" s="1"/>
  <c r="AX71" i="85"/>
  <c r="S71" i="85" s="1"/>
  <c r="AC71" i="85" s="1"/>
  <c r="AB72" i="85" s="1"/>
  <c r="AX56" i="85"/>
  <c r="S56" i="85" s="1"/>
  <c r="AC56" i="85" s="1"/>
  <c r="AB57" i="85" s="1"/>
  <c r="AK57" i="85" s="1"/>
  <c r="AT57" i="85" s="1"/>
  <c r="AX38" i="85"/>
  <c r="S38" i="85" s="1"/>
  <c r="AC38" i="85" s="1"/>
  <c r="AB39" i="85" s="1"/>
  <c r="AX24" i="85"/>
  <c r="S24" i="85" s="1"/>
  <c r="AC24" i="85" s="1"/>
  <c r="AB25" i="85" s="1"/>
  <c r="AK25" i="85" s="1"/>
  <c r="AT25" i="85" s="1"/>
  <c r="AX37" i="10"/>
  <c r="S37" i="10" s="1"/>
  <c r="AC37" i="10" s="1"/>
  <c r="AB38" i="10" s="1"/>
  <c r="AX84" i="102"/>
  <c r="S84" i="102" s="1"/>
  <c r="AC84" i="102" s="1"/>
  <c r="AB85" i="102" s="1"/>
  <c r="AX27" i="102"/>
  <c r="S27" i="102" s="1"/>
  <c r="AC27" i="102" s="1"/>
  <c r="AB28" i="102" s="1"/>
  <c r="AX67" i="10"/>
  <c r="S67" i="10" s="1"/>
  <c r="AC67" i="10" s="1"/>
  <c r="AB68" i="10" s="1"/>
  <c r="AJ68" i="10" s="1"/>
  <c r="AX19" i="10"/>
  <c r="S19" i="10" s="1"/>
  <c r="AC19" i="10" s="1"/>
  <c r="AB20" i="10" s="1"/>
  <c r="AX94" i="10"/>
  <c r="S94" i="10" s="1"/>
  <c r="AC94" i="10" s="1"/>
  <c r="AB95" i="10" s="1"/>
  <c r="AK95" i="10" s="1"/>
  <c r="AT95" i="10" s="1"/>
  <c r="AX88" i="102"/>
  <c r="S88" i="102" s="1"/>
  <c r="AC88" i="102" s="1"/>
  <c r="AB89" i="102" s="1"/>
  <c r="AX79" i="102"/>
  <c r="S79" i="102" s="1"/>
  <c r="AC79" i="102" s="1"/>
  <c r="AB80" i="102" s="1"/>
  <c r="AK80" i="102" s="1"/>
  <c r="AT80" i="102" s="1"/>
  <c r="AX73" i="102"/>
  <c r="S73" i="102" s="1"/>
  <c r="AC73" i="102" s="1"/>
  <c r="AB74" i="102" s="1"/>
  <c r="AX64" i="102"/>
  <c r="S64" i="102" s="1"/>
  <c r="AC64" i="102" s="1"/>
  <c r="AB65" i="102" s="1"/>
  <c r="AX58" i="102"/>
  <c r="S58" i="102" s="1"/>
  <c r="AC58" i="102" s="1"/>
  <c r="AB59" i="102" s="1"/>
  <c r="AX49" i="102"/>
  <c r="S49" i="102" s="1"/>
  <c r="AC49" i="102" s="1"/>
  <c r="AB50" i="102" s="1"/>
  <c r="AK50" i="102" s="1"/>
  <c r="AT50" i="102" s="1"/>
  <c r="AX38" i="102"/>
  <c r="S38" i="102" s="1"/>
  <c r="AC38" i="102" s="1"/>
  <c r="AB39" i="102" s="1"/>
  <c r="AX31" i="102"/>
  <c r="S31" i="102" s="1"/>
  <c r="AC31" i="102" s="1"/>
  <c r="AB32" i="102" s="1"/>
  <c r="AJ32" i="102" s="1"/>
  <c r="AX23" i="102"/>
  <c r="S23" i="102" s="1"/>
  <c r="AC23" i="102" s="1"/>
  <c r="AB24" i="102" s="1"/>
  <c r="AX88" i="10"/>
  <c r="S88" i="10" s="1"/>
  <c r="AC88" i="10" s="1"/>
  <c r="AB89" i="10" s="1"/>
  <c r="AJ89" i="10" s="1"/>
  <c r="AX79" i="10"/>
  <c r="S79" i="10" s="1"/>
  <c r="AC79" i="10" s="1"/>
  <c r="AB80" i="10" s="1"/>
  <c r="AX71" i="10"/>
  <c r="S71" i="10" s="1"/>
  <c r="AC71" i="10" s="1"/>
  <c r="AB72" i="10" s="1"/>
  <c r="AX63" i="10"/>
  <c r="S63" i="10" s="1"/>
  <c r="AC63" i="10" s="1"/>
  <c r="AB64" i="10" s="1"/>
  <c r="AX53" i="10"/>
  <c r="S53" i="10" s="1"/>
  <c r="AC53" i="10" s="1"/>
  <c r="AB54" i="10" s="1"/>
  <c r="AJ54" i="10" s="1"/>
  <c r="AX47" i="10"/>
  <c r="S47" i="10" s="1"/>
  <c r="AC47" i="10" s="1"/>
  <c r="AB48" i="10" s="1"/>
  <c r="AX39" i="10"/>
  <c r="S39" i="10" s="1"/>
  <c r="AC39" i="10" s="1"/>
  <c r="AB40" i="10" s="1"/>
  <c r="AJ40" i="10" s="1"/>
  <c r="AX29" i="10"/>
  <c r="S29" i="10" s="1"/>
  <c r="AC29" i="10" s="1"/>
  <c r="AB30" i="10" s="1"/>
  <c r="AX23" i="10"/>
  <c r="S23" i="10" s="1"/>
  <c r="AC23" i="10" s="1"/>
  <c r="AB24" i="10" s="1"/>
  <c r="AX11" i="10"/>
  <c r="S11" i="10" s="1"/>
  <c r="AC11" i="10" s="1"/>
  <c r="AB12" i="10" s="1"/>
  <c r="AX97" i="48"/>
  <c r="S97" i="48" s="1"/>
  <c r="AC97" i="48" s="1"/>
  <c r="AB98" i="48" s="1"/>
  <c r="AX85" i="35"/>
  <c r="S85" i="35" s="1"/>
  <c r="AC85" i="35" s="1"/>
  <c r="AB86" i="35" s="1"/>
  <c r="AX78" i="35"/>
  <c r="S78" i="35" s="1"/>
  <c r="AC78" i="35" s="1"/>
  <c r="AB79" i="35" s="1"/>
  <c r="AK79" i="35" s="1"/>
  <c r="AT79" i="35" s="1"/>
  <c r="AX71" i="35"/>
  <c r="S71" i="35" s="1"/>
  <c r="AC71" i="35" s="1"/>
  <c r="AB72" i="35" s="1"/>
  <c r="AX65" i="35"/>
  <c r="S65" i="35" s="1"/>
  <c r="AC65" i="35" s="1"/>
  <c r="AB66" i="35" s="1"/>
  <c r="AK66" i="35" s="1"/>
  <c r="AT66" i="35" s="1"/>
  <c r="AX53" i="35"/>
  <c r="S53" i="35" s="1"/>
  <c r="AC53" i="35" s="1"/>
  <c r="AB54" i="35" s="1"/>
  <c r="AK54" i="35" s="1"/>
  <c r="AT54" i="35" s="1"/>
  <c r="AX46" i="35"/>
  <c r="S46" i="35" s="1"/>
  <c r="AC46" i="35" s="1"/>
  <c r="AB47" i="35" s="1"/>
  <c r="AX38" i="35"/>
  <c r="S38" i="35" s="1"/>
  <c r="AC38" i="35" s="1"/>
  <c r="AB39" i="35" s="1"/>
  <c r="AX30" i="35"/>
  <c r="S30" i="35" s="1"/>
  <c r="AC30" i="35" s="1"/>
  <c r="AB31" i="35" s="1"/>
  <c r="AX23" i="35"/>
  <c r="S23" i="35" s="1"/>
  <c r="AC23" i="35" s="1"/>
  <c r="AB24" i="35" s="1"/>
  <c r="AX91" i="48"/>
  <c r="S91" i="48" s="1"/>
  <c r="AC91" i="48" s="1"/>
  <c r="AB92" i="48" s="1"/>
  <c r="AJ92" i="48" s="1"/>
  <c r="AX83" i="48"/>
  <c r="S83" i="48" s="1"/>
  <c r="AC83" i="48" s="1"/>
  <c r="AB84" i="48" s="1"/>
  <c r="AX73" i="48"/>
  <c r="S73" i="48" s="1"/>
  <c r="AC73" i="48" s="1"/>
  <c r="AB74" i="48" s="1"/>
  <c r="AK74" i="48" s="1"/>
  <c r="AT74" i="48" s="1"/>
  <c r="AX51" i="48"/>
  <c r="S51" i="48" s="1"/>
  <c r="AC51" i="48" s="1"/>
  <c r="AB52" i="48" s="1"/>
  <c r="AK52" i="48" s="1"/>
  <c r="AT52" i="48" s="1"/>
  <c r="AX23" i="48"/>
  <c r="S23" i="48" s="1"/>
  <c r="AC23" i="48" s="1"/>
  <c r="AB24" i="48" s="1"/>
  <c r="AK24" i="48" s="1"/>
  <c r="AT24" i="48" s="1"/>
  <c r="AX61" i="82"/>
  <c r="S61" i="82" s="1"/>
  <c r="AC61" i="82" s="1"/>
  <c r="AB62" i="82" s="1"/>
  <c r="AJ62" i="82" s="1"/>
  <c r="AX51" i="82"/>
  <c r="S51" i="82" s="1"/>
  <c r="AC51" i="82" s="1"/>
  <c r="AB52" i="82" s="1"/>
  <c r="AX43" i="82"/>
  <c r="S43" i="82" s="1"/>
  <c r="AC43" i="82" s="1"/>
  <c r="AB44" i="82" s="1"/>
  <c r="AX35" i="82"/>
  <c r="S35" i="82" s="1"/>
  <c r="AC35" i="82" s="1"/>
  <c r="AB36" i="82" s="1"/>
  <c r="AK36" i="82" s="1"/>
  <c r="AT36" i="82" s="1"/>
  <c r="AX30" i="82"/>
  <c r="S30" i="82" s="1"/>
  <c r="AC30" i="82" s="1"/>
  <c r="AB31" i="82" s="1"/>
  <c r="AX19" i="82"/>
  <c r="S19" i="82" s="1"/>
  <c r="AC19" i="82" s="1"/>
  <c r="AB20" i="82" s="1"/>
  <c r="AK20" i="82" s="1"/>
  <c r="AT20" i="82" s="1"/>
  <c r="AX85" i="85"/>
  <c r="S85" i="85" s="1"/>
  <c r="AC85" i="85" s="1"/>
  <c r="AB86" i="85" s="1"/>
  <c r="AX70" i="85"/>
  <c r="S70" i="85" s="1"/>
  <c r="AC70" i="85" s="1"/>
  <c r="AB71" i="85" s="1"/>
  <c r="AX54" i="85"/>
  <c r="S54" i="85" s="1"/>
  <c r="AC54" i="85" s="1"/>
  <c r="AB55" i="85" s="1"/>
  <c r="AX36" i="85"/>
  <c r="S36" i="85" s="1"/>
  <c r="AC36" i="85" s="1"/>
  <c r="AB37" i="85" s="1"/>
  <c r="AX21" i="85"/>
  <c r="S21" i="85" s="1"/>
  <c r="AC21" i="85" s="1"/>
  <c r="AB22" i="85" s="1"/>
  <c r="AX21" i="10"/>
  <c r="S21" i="10" s="1"/>
  <c r="AC21" i="10" s="1"/>
  <c r="AB22" i="10" s="1"/>
  <c r="AX45" i="102"/>
  <c r="S45" i="102" s="1"/>
  <c r="AC45" i="102" s="1"/>
  <c r="AB46" i="102" s="1"/>
  <c r="AX87" i="10"/>
  <c r="S87" i="10" s="1"/>
  <c r="AC87" i="10" s="1"/>
  <c r="AB88" i="10" s="1"/>
  <c r="AJ88" i="10" s="1"/>
  <c r="AX28" i="10"/>
  <c r="S28" i="10" s="1"/>
  <c r="AC28" i="10" s="1"/>
  <c r="AB29" i="10" s="1"/>
  <c r="AX87" i="102"/>
  <c r="S87" i="102" s="1"/>
  <c r="AC87" i="102" s="1"/>
  <c r="AB88" i="102" s="1"/>
  <c r="AX80" i="102"/>
  <c r="S80" i="102" s="1"/>
  <c r="AC80" i="102" s="1"/>
  <c r="AB81" i="102" s="1"/>
  <c r="AX70" i="102"/>
  <c r="S70" i="102" s="1"/>
  <c r="AC70" i="102" s="1"/>
  <c r="AB71" i="102" s="1"/>
  <c r="AX63" i="102"/>
  <c r="S63" i="102" s="1"/>
  <c r="AC63" i="102" s="1"/>
  <c r="AB64" i="102" s="1"/>
  <c r="AX53" i="102"/>
  <c r="S53" i="102" s="1"/>
  <c r="AC53" i="102" s="1"/>
  <c r="AB54" i="102" s="1"/>
  <c r="AK54" i="102" s="1"/>
  <c r="AT54" i="102" s="1"/>
  <c r="AX47" i="102"/>
  <c r="S47" i="102" s="1"/>
  <c r="AC47" i="102" s="1"/>
  <c r="AB48" i="102" s="1"/>
  <c r="AX37" i="102"/>
  <c r="S37" i="102" s="1"/>
  <c r="AC37" i="102" s="1"/>
  <c r="AB38" i="102" s="1"/>
  <c r="AJ38" i="102" s="1"/>
  <c r="AX33" i="102"/>
  <c r="S33" i="102" s="1"/>
  <c r="AC33" i="102" s="1"/>
  <c r="AB34" i="102" s="1"/>
  <c r="AJ34" i="102" s="1"/>
  <c r="AX21" i="102"/>
  <c r="S21" i="102" s="1"/>
  <c r="AC21" i="102" s="1"/>
  <c r="AB22" i="102" s="1"/>
  <c r="AX92" i="35"/>
  <c r="S92" i="35" s="1"/>
  <c r="AC92" i="35" s="1"/>
  <c r="AB93" i="35" s="1"/>
  <c r="AJ93" i="35" s="1"/>
  <c r="AX84" i="10"/>
  <c r="S84" i="10" s="1"/>
  <c r="AC84" i="10" s="1"/>
  <c r="AB85" i="10" s="1"/>
  <c r="AX78" i="10"/>
  <c r="S78" i="10" s="1"/>
  <c r="AC78" i="10" s="1"/>
  <c r="AB79" i="10" s="1"/>
  <c r="AX69" i="10"/>
  <c r="S69" i="10" s="1"/>
  <c r="AC69" i="10" s="1"/>
  <c r="AB70" i="10" s="1"/>
  <c r="AK70" i="10" s="1"/>
  <c r="AT70" i="10" s="1"/>
  <c r="AX61" i="10"/>
  <c r="S61" i="10" s="1"/>
  <c r="AC61" i="10" s="1"/>
  <c r="AB62" i="10" s="1"/>
  <c r="AX52" i="10"/>
  <c r="S52" i="10" s="1"/>
  <c r="AC52" i="10" s="1"/>
  <c r="AB53" i="10" s="1"/>
  <c r="AX45" i="10"/>
  <c r="S45" i="10" s="1"/>
  <c r="AC45" i="10" s="1"/>
  <c r="AB46" i="10" s="1"/>
  <c r="AX38" i="10"/>
  <c r="S38" i="10" s="1"/>
  <c r="AC38" i="10" s="1"/>
  <c r="AB39" i="10" s="1"/>
  <c r="AX30" i="10"/>
  <c r="S30" i="10" s="1"/>
  <c r="AC30" i="10" s="1"/>
  <c r="AB31" i="10" s="1"/>
  <c r="AJ31" i="10" s="1"/>
  <c r="AX22" i="10"/>
  <c r="S22" i="10" s="1"/>
  <c r="AC22" i="10" s="1"/>
  <c r="AB23" i="10" s="1"/>
  <c r="AX10" i="10"/>
  <c r="S10" i="10" s="1"/>
  <c r="AC10" i="10" s="1"/>
  <c r="AB11" i="10" s="1"/>
  <c r="AX86" i="35"/>
  <c r="S86" i="35" s="1"/>
  <c r="AC86" i="35" s="1"/>
  <c r="AB87" i="35" s="1"/>
  <c r="AK87" i="35" s="1"/>
  <c r="AT87" i="35" s="1"/>
  <c r="AX77" i="35"/>
  <c r="S77" i="35" s="1"/>
  <c r="AC77" i="35" s="1"/>
  <c r="AB78" i="35" s="1"/>
  <c r="AX67" i="35"/>
  <c r="S67" i="35" s="1"/>
  <c r="AC67" i="35" s="1"/>
  <c r="AB68" i="35" s="1"/>
  <c r="AK68" i="35" s="1"/>
  <c r="AT68" i="35" s="1"/>
  <c r="AX61" i="35"/>
  <c r="S61" i="35" s="1"/>
  <c r="AC61" i="35" s="1"/>
  <c r="AB62" i="35" s="1"/>
  <c r="AK62" i="35" s="1"/>
  <c r="AT62" i="35" s="1"/>
  <c r="AX54" i="35"/>
  <c r="S54" i="35" s="1"/>
  <c r="AC54" i="35" s="1"/>
  <c r="AB55" i="35" s="1"/>
  <c r="AJ55" i="35" s="1"/>
  <c r="AX48" i="35"/>
  <c r="S48" i="35" s="1"/>
  <c r="AC48" i="35" s="1"/>
  <c r="AB49" i="35" s="1"/>
  <c r="AX39" i="35"/>
  <c r="S39" i="35" s="1"/>
  <c r="AC39" i="35" s="1"/>
  <c r="AB40" i="35" s="1"/>
  <c r="AX31" i="35"/>
  <c r="S31" i="35" s="1"/>
  <c r="AC31" i="35" s="1"/>
  <c r="AB32" i="35" s="1"/>
  <c r="AX19" i="35"/>
  <c r="S19" i="35" s="1"/>
  <c r="AC19" i="35" s="1"/>
  <c r="AB20" i="35" s="1"/>
  <c r="AX95" i="48"/>
  <c r="S95" i="48" s="1"/>
  <c r="AC95" i="48" s="1"/>
  <c r="AB96" i="48" s="1"/>
  <c r="AK96" i="48" s="1"/>
  <c r="AT96" i="48" s="1"/>
  <c r="AX84" i="48"/>
  <c r="S84" i="48" s="1"/>
  <c r="AC84" i="48" s="1"/>
  <c r="AB85" i="48" s="1"/>
  <c r="AJ85" i="48" s="1"/>
  <c r="AX70" i="48"/>
  <c r="S70" i="48" s="1"/>
  <c r="AC70" i="48" s="1"/>
  <c r="AB71" i="48" s="1"/>
  <c r="AX49" i="48"/>
  <c r="S49" i="48" s="1"/>
  <c r="AC49" i="48" s="1"/>
  <c r="AB50" i="48" s="1"/>
  <c r="AK50" i="48" s="1"/>
  <c r="AT50" i="48" s="1"/>
  <c r="AX16" i="48"/>
  <c r="S16" i="48" s="1"/>
  <c r="AC16" i="48" s="1"/>
  <c r="AB17" i="48" s="1"/>
  <c r="AK17" i="48" s="1"/>
  <c r="AT17" i="48" s="1"/>
  <c r="AX83" i="85"/>
  <c r="S83" i="85" s="1"/>
  <c r="AC83" i="85" s="1"/>
  <c r="AB84" i="85" s="1"/>
  <c r="AX68" i="85"/>
  <c r="S68" i="85" s="1"/>
  <c r="AC68" i="85" s="1"/>
  <c r="AB69" i="85" s="1"/>
  <c r="AX49" i="85"/>
  <c r="S49" i="85" s="1"/>
  <c r="AC49" i="85" s="1"/>
  <c r="AB50" i="85" s="1"/>
  <c r="AK50" i="85" s="1"/>
  <c r="AT50" i="85" s="1"/>
  <c r="AX34" i="85"/>
  <c r="S34" i="85" s="1"/>
  <c r="AC34" i="85" s="1"/>
  <c r="AB35" i="85" s="1"/>
  <c r="AX20" i="85"/>
  <c r="S20" i="85" s="1"/>
  <c r="AC20" i="85" s="1"/>
  <c r="AB21" i="85" s="1"/>
  <c r="AK21" i="85" s="1"/>
  <c r="AT21" i="85" s="1"/>
  <c r="AX22" i="102"/>
  <c r="S22" i="102" s="1"/>
  <c r="AC22" i="102" s="1"/>
  <c r="AB23" i="102" s="1"/>
  <c r="AK23" i="102" s="1"/>
  <c r="AT23" i="102" s="1"/>
  <c r="AX21" i="35"/>
  <c r="S21" i="35" s="1"/>
  <c r="AC21" i="35" s="1"/>
  <c r="AB22" i="35" s="1"/>
  <c r="AX81" i="48"/>
  <c r="S81" i="48" s="1"/>
  <c r="AC81" i="48" s="1"/>
  <c r="AB82" i="48" s="1"/>
  <c r="AJ82" i="48" s="1"/>
  <c r="AX72" i="48"/>
  <c r="S72" i="48" s="1"/>
  <c r="AC72" i="48" s="1"/>
  <c r="AB73" i="48" s="1"/>
  <c r="AX62" i="48"/>
  <c r="S62" i="48" s="1"/>
  <c r="AC62" i="48" s="1"/>
  <c r="AB63" i="48" s="1"/>
  <c r="AX55" i="48"/>
  <c r="S55" i="48" s="1"/>
  <c r="AC55" i="48" s="1"/>
  <c r="AB56" i="48" s="1"/>
  <c r="AK56" i="48" s="1"/>
  <c r="AT56" i="48" s="1"/>
  <c r="AX46" i="48"/>
  <c r="S46" i="48" s="1"/>
  <c r="AC46" i="48" s="1"/>
  <c r="AB47" i="48" s="1"/>
  <c r="AX39" i="48"/>
  <c r="S39" i="48" s="1"/>
  <c r="AC39" i="48" s="1"/>
  <c r="AB40" i="48" s="1"/>
  <c r="AJ40" i="48" s="1"/>
  <c r="AX33" i="48"/>
  <c r="S33" i="48" s="1"/>
  <c r="AC33" i="48" s="1"/>
  <c r="AB34" i="48" s="1"/>
  <c r="AX20" i="48"/>
  <c r="S20" i="48" s="1"/>
  <c r="AC20" i="48" s="1"/>
  <c r="AB21" i="48" s="1"/>
  <c r="AX17" i="48"/>
  <c r="S17" i="48" s="1"/>
  <c r="AC17" i="48" s="1"/>
  <c r="AB18" i="48" s="1"/>
  <c r="AK18" i="48" s="1"/>
  <c r="AT18" i="48" s="1"/>
  <c r="AX17" i="94"/>
  <c r="S17" i="94" s="1"/>
  <c r="AC17" i="94" s="1"/>
  <c r="AB18" i="94" s="1"/>
  <c r="AX19" i="90"/>
  <c r="S19" i="90" s="1"/>
  <c r="AC19" i="90" s="1"/>
  <c r="AB20" i="90" s="1"/>
  <c r="AX20" i="82"/>
  <c r="S20" i="82" s="1"/>
  <c r="AC20" i="82" s="1"/>
  <c r="AB21" i="82" s="1"/>
  <c r="AK21" i="82" s="1"/>
  <c r="AT21" i="82" s="1"/>
  <c r="AX85" i="98"/>
  <c r="S85" i="98" s="1"/>
  <c r="AC85" i="98" s="1"/>
  <c r="AB86" i="98" s="1"/>
  <c r="AX77" i="98"/>
  <c r="S77" i="98" s="1"/>
  <c r="AC77" i="98" s="1"/>
  <c r="AB78" i="98" s="1"/>
  <c r="AX71" i="98"/>
  <c r="S71" i="98" s="1"/>
  <c r="AC71" i="98" s="1"/>
  <c r="AB72" i="98" s="1"/>
  <c r="AX62" i="98"/>
  <c r="S62" i="98" s="1"/>
  <c r="AC62" i="98" s="1"/>
  <c r="AB63" i="98" s="1"/>
  <c r="AJ63" i="98" s="1"/>
  <c r="AX55" i="98"/>
  <c r="S55" i="98" s="1"/>
  <c r="AC55" i="98" s="1"/>
  <c r="AB56" i="98" s="1"/>
  <c r="AK56" i="98" s="1"/>
  <c r="AT56" i="98" s="1"/>
  <c r="AX46" i="98"/>
  <c r="S46" i="98" s="1"/>
  <c r="AC46" i="98" s="1"/>
  <c r="AB47" i="98" s="1"/>
  <c r="AX40" i="98"/>
  <c r="S40" i="98" s="1"/>
  <c r="AC40" i="98" s="1"/>
  <c r="AB41" i="98" s="1"/>
  <c r="AX31" i="98"/>
  <c r="S31" i="98" s="1"/>
  <c r="AC31" i="98" s="1"/>
  <c r="AB32" i="98" s="1"/>
  <c r="AK32" i="98" s="1"/>
  <c r="AT32" i="98" s="1"/>
  <c r="AX21" i="98"/>
  <c r="S21" i="98" s="1"/>
  <c r="AC21" i="98" s="1"/>
  <c r="AB22" i="98" s="1"/>
  <c r="AX7" i="98"/>
  <c r="S7" i="98" s="1"/>
  <c r="AC7" i="98" s="1"/>
  <c r="AB8" i="98" s="1"/>
  <c r="AK8" i="98" s="1"/>
  <c r="AT8" i="98" s="1"/>
  <c r="AX90" i="85"/>
  <c r="S90" i="85" s="1"/>
  <c r="AC90" i="85" s="1"/>
  <c r="AB91" i="85" s="1"/>
  <c r="AX87" i="85"/>
  <c r="S87" i="85" s="1"/>
  <c r="AC87" i="85" s="1"/>
  <c r="AB88" i="85" s="1"/>
  <c r="AX79" i="85"/>
  <c r="S79" i="85" s="1"/>
  <c r="AC79" i="85" s="1"/>
  <c r="AB80" i="85" s="1"/>
  <c r="AJ80" i="85" s="1"/>
  <c r="AX69" i="85"/>
  <c r="S69" i="85" s="1"/>
  <c r="AC69" i="85" s="1"/>
  <c r="AB70" i="85" s="1"/>
  <c r="AX60" i="85"/>
  <c r="S60" i="85" s="1"/>
  <c r="AC60" i="85" s="1"/>
  <c r="AB61" i="85" s="1"/>
  <c r="AX52" i="85"/>
  <c r="S52" i="85" s="1"/>
  <c r="AC52" i="85" s="1"/>
  <c r="AB53" i="85" s="1"/>
  <c r="AX43" i="85"/>
  <c r="S43" i="85" s="1"/>
  <c r="AC43" i="85" s="1"/>
  <c r="AB44" i="85" s="1"/>
  <c r="AX37" i="85"/>
  <c r="S37" i="85" s="1"/>
  <c r="AC37" i="85" s="1"/>
  <c r="AB38" i="85" s="1"/>
  <c r="AJ38" i="85" s="1"/>
  <c r="AX29" i="85"/>
  <c r="S29" i="85" s="1"/>
  <c r="AC29" i="85" s="1"/>
  <c r="AB30" i="85" s="1"/>
  <c r="AX22" i="85"/>
  <c r="S22" i="85" s="1"/>
  <c r="AC22" i="85" s="1"/>
  <c r="AB23" i="85" s="1"/>
  <c r="AX12" i="85"/>
  <c r="S12" i="85" s="1"/>
  <c r="AC12" i="85" s="1"/>
  <c r="AB13" i="85" s="1"/>
  <c r="AK13" i="85" s="1"/>
  <c r="AT13" i="85" s="1"/>
  <c r="AX20" i="102"/>
  <c r="S20" i="102" s="1"/>
  <c r="AC20" i="102" s="1"/>
  <c r="AB21" i="102" s="1"/>
  <c r="AX16" i="10"/>
  <c r="S16" i="10" s="1"/>
  <c r="AC16" i="10" s="1"/>
  <c r="AB17" i="10" s="1"/>
  <c r="AX20" i="35"/>
  <c r="S20" i="35" s="1"/>
  <c r="AC20" i="35" s="1"/>
  <c r="AB21" i="35" s="1"/>
  <c r="AK21" i="35" s="1"/>
  <c r="AT21" i="35" s="1"/>
  <c r="AX78" i="48"/>
  <c r="S78" i="48" s="1"/>
  <c r="AC78" i="48" s="1"/>
  <c r="AB79" i="48" s="1"/>
  <c r="AX69" i="48"/>
  <c r="S69" i="48" s="1"/>
  <c r="AC69" i="48" s="1"/>
  <c r="AB70" i="48" s="1"/>
  <c r="AJ70" i="48" s="1"/>
  <c r="AX63" i="48"/>
  <c r="S63" i="48" s="1"/>
  <c r="AC63" i="48" s="1"/>
  <c r="AB64" i="48" s="1"/>
  <c r="AX53" i="48"/>
  <c r="S53" i="48" s="1"/>
  <c r="AC53" i="48" s="1"/>
  <c r="AB54" i="48" s="1"/>
  <c r="AK54" i="48" s="1"/>
  <c r="AT54" i="48" s="1"/>
  <c r="AX48" i="48"/>
  <c r="S48" i="48" s="1"/>
  <c r="AC48" i="48" s="1"/>
  <c r="AB49" i="48" s="1"/>
  <c r="AX38" i="48"/>
  <c r="S38" i="48" s="1"/>
  <c r="AC38" i="48" s="1"/>
  <c r="AB39" i="48" s="1"/>
  <c r="AX32" i="48"/>
  <c r="S32" i="48" s="1"/>
  <c r="AC32" i="48" s="1"/>
  <c r="AB33" i="48" s="1"/>
  <c r="AX21" i="48"/>
  <c r="S21" i="48" s="1"/>
  <c r="AC21" i="48" s="1"/>
  <c r="AB22" i="48" s="1"/>
  <c r="AX7" i="48"/>
  <c r="S7" i="48" s="1"/>
  <c r="AC7" i="48" s="1"/>
  <c r="AB8" i="48" s="1"/>
  <c r="AX17" i="82"/>
  <c r="S17" i="82" s="1"/>
  <c r="AC17" i="82" s="1"/>
  <c r="AB18" i="82" s="1"/>
  <c r="AJ18" i="82" s="1"/>
  <c r="AX86" i="98"/>
  <c r="S86" i="98" s="1"/>
  <c r="AC86" i="98" s="1"/>
  <c r="AB87" i="98" s="1"/>
  <c r="AJ87" i="98" s="1"/>
  <c r="AX76" i="98"/>
  <c r="S76" i="98" s="1"/>
  <c r="AC76" i="98" s="1"/>
  <c r="AB77" i="98" s="1"/>
  <c r="AX69" i="98"/>
  <c r="S69" i="98" s="1"/>
  <c r="AC69" i="98" s="1"/>
  <c r="AB70" i="98" s="1"/>
  <c r="AX59" i="98"/>
  <c r="S59" i="98" s="1"/>
  <c r="AC59" i="98" s="1"/>
  <c r="AB60" i="98" s="1"/>
  <c r="AX51" i="98"/>
  <c r="S51" i="98" s="1"/>
  <c r="AC51" i="98" s="1"/>
  <c r="AB52" i="98" s="1"/>
  <c r="AX44" i="98"/>
  <c r="S44" i="98" s="1"/>
  <c r="AC44" i="98" s="1"/>
  <c r="AB45" i="98" s="1"/>
  <c r="AX38" i="98"/>
  <c r="S38" i="98" s="1"/>
  <c r="AC38" i="98" s="1"/>
  <c r="AB39" i="98" s="1"/>
  <c r="AJ39" i="98" s="1"/>
  <c r="AX29" i="98"/>
  <c r="S29" i="98" s="1"/>
  <c r="AC29" i="98" s="1"/>
  <c r="AB30" i="98" s="1"/>
  <c r="AK30" i="98" s="1"/>
  <c r="AT30" i="98" s="1"/>
  <c r="AX22" i="98"/>
  <c r="S22" i="98" s="1"/>
  <c r="AC22" i="98" s="1"/>
  <c r="AB23" i="98" s="1"/>
  <c r="AX16" i="98"/>
  <c r="S16" i="98" s="1"/>
  <c r="AC16" i="98" s="1"/>
  <c r="AB17" i="98" s="1"/>
  <c r="AK17" i="98" s="1"/>
  <c r="AT17" i="98" s="1"/>
  <c r="AX91" i="85"/>
  <c r="S91" i="85" s="1"/>
  <c r="AC91" i="85" s="1"/>
  <c r="AB92" i="85" s="1"/>
  <c r="AX84" i="85"/>
  <c r="S84" i="85" s="1"/>
  <c r="AC84" i="85" s="1"/>
  <c r="AB85" i="85" s="1"/>
  <c r="AX75" i="85"/>
  <c r="S75" i="85" s="1"/>
  <c r="AC75" i="85" s="1"/>
  <c r="AB76" i="85" s="1"/>
  <c r="AX67" i="85"/>
  <c r="S67" i="85" s="1"/>
  <c r="AC67" i="85" s="1"/>
  <c r="AB68" i="85" s="1"/>
  <c r="AK68" i="85" s="1"/>
  <c r="AT68" i="85" s="1"/>
  <c r="AX61" i="85"/>
  <c r="S61" i="85" s="1"/>
  <c r="AC61" i="85" s="1"/>
  <c r="AB62" i="85" s="1"/>
  <c r="AX53" i="85"/>
  <c r="S53" i="85" s="1"/>
  <c r="AC53" i="85" s="1"/>
  <c r="AB54" i="85" s="1"/>
  <c r="AK54" i="85" s="1"/>
  <c r="AT54" i="85" s="1"/>
  <c r="AX47" i="85"/>
  <c r="S47" i="85" s="1"/>
  <c r="AC47" i="85" s="1"/>
  <c r="AB48" i="85" s="1"/>
  <c r="AX39" i="85"/>
  <c r="S39" i="85" s="1"/>
  <c r="AC39" i="85" s="1"/>
  <c r="AB40" i="85" s="1"/>
  <c r="AX27" i="85"/>
  <c r="S27" i="85" s="1"/>
  <c r="AC27" i="85" s="1"/>
  <c r="AB28" i="85" s="1"/>
  <c r="AX19" i="85"/>
  <c r="S19" i="85" s="1"/>
  <c r="AC19" i="85" s="1"/>
  <c r="AB20" i="85" s="1"/>
  <c r="AX8" i="85"/>
  <c r="S8" i="85" s="1"/>
  <c r="AC8" i="85" s="1"/>
  <c r="AB9" i="85" s="1"/>
  <c r="AX18" i="102"/>
  <c r="S18" i="102" s="1"/>
  <c r="AC18" i="102" s="1"/>
  <c r="AB19" i="102" s="1"/>
  <c r="AK19" i="102" s="1"/>
  <c r="AT19" i="102" s="1"/>
  <c r="AX43" i="48"/>
  <c r="S43" i="48" s="1"/>
  <c r="AC43" i="48" s="1"/>
  <c r="AB44" i="48" s="1"/>
  <c r="AK44" i="48" s="1"/>
  <c r="AT44" i="48" s="1"/>
  <c r="AX36" i="48"/>
  <c r="S36" i="48" s="1"/>
  <c r="AC36" i="48" s="1"/>
  <c r="AB37" i="48" s="1"/>
  <c r="AK37" i="48" s="1"/>
  <c r="AT37" i="48" s="1"/>
  <c r="AX26" i="48"/>
  <c r="S26" i="48" s="1"/>
  <c r="AC26" i="48" s="1"/>
  <c r="AB27" i="48" s="1"/>
  <c r="AJ27" i="48" s="1"/>
  <c r="AX18" i="48"/>
  <c r="S18" i="48" s="1"/>
  <c r="AC18" i="48" s="1"/>
  <c r="AB19" i="48" s="1"/>
  <c r="AX6" i="48"/>
  <c r="S6" i="48" s="1"/>
  <c r="AC6" i="48" s="1"/>
  <c r="AB7" i="48" s="1"/>
  <c r="AX54" i="98"/>
  <c r="S54" i="98" s="1"/>
  <c r="AC54" i="98" s="1"/>
  <c r="AB55" i="98" s="1"/>
  <c r="AX42" i="98"/>
  <c r="S42" i="98" s="1"/>
  <c r="AC42" i="98" s="1"/>
  <c r="AB43" i="98" s="1"/>
  <c r="AX34" i="98"/>
  <c r="S34" i="98" s="1"/>
  <c r="AC34" i="98" s="1"/>
  <c r="AB35" i="98" s="1"/>
  <c r="AK35" i="98" s="1"/>
  <c r="AT35" i="98" s="1"/>
  <c r="AX28" i="98"/>
  <c r="S28" i="98" s="1"/>
  <c r="AC28" i="98" s="1"/>
  <c r="AB29" i="98" s="1"/>
  <c r="AX18" i="98"/>
  <c r="S18" i="98" s="1"/>
  <c r="AC18" i="98" s="1"/>
  <c r="AB19" i="98" s="1"/>
  <c r="AK19" i="98" s="1"/>
  <c r="AT19" i="98" s="1"/>
  <c r="AX3" i="98"/>
  <c r="S3" i="98" s="1"/>
  <c r="AC3" i="98" s="1"/>
  <c r="AB4" i="98" s="1"/>
  <c r="AX18" i="85"/>
  <c r="S18" i="85" s="1"/>
  <c r="AC18" i="85" s="1"/>
  <c r="AB19" i="85" s="1"/>
  <c r="AX16" i="102"/>
  <c r="S16" i="102" s="1"/>
  <c r="AC16" i="102" s="1"/>
  <c r="AB17" i="102" s="1"/>
  <c r="AK17" i="102" s="1"/>
  <c r="AT17" i="102" s="1"/>
  <c r="AX14" i="10"/>
  <c r="S14" i="10" s="1"/>
  <c r="AC14" i="10" s="1"/>
  <c r="AB15" i="10" s="1"/>
  <c r="AX18" i="35"/>
  <c r="S18" i="35" s="1"/>
  <c r="AC18" i="35" s="1"/>
  <c r="AB19" i="35" s="1"/>
  <c r="AX76" i="48"/>
  <c r="S76" i="48" s="1"/>
  <c r="AC76" i="48" s="1"/>
  <c r="AB77" i="48" s="1"/>
  <c r="AK77" i="48" s="1"/>
  <c r="AT77" i="48" s="1"/>
  <c r="AX66" i="48"/>
  <c r="S66" i="48" s="1"/>
  <c r="AC66" i="48" s="1"/>
  <c r="AB67" i="48" s="1"/>
  <c r="AK67" i="48" s="1"/>
  <c r="AT67" i="48" s="1"/>
  <c r="AX58" i="48"/>
  <c r="S58" i="48" s="1"/>
  <c r="AC58" i="48" s="1"/>
  <c r="AB59" i="48" s="1"/>
  <c r="AX50" i="48"/>
  <c r="S50" i="48" s="1"/>
  <c r="AC50" i="48" s="1"/>
  <c r="AB51" i="48" s="1"/>
  <c r="AJ51" i="48" s="1"/>
  <c r="AX44" i="48"/>
  <c r="S44" i="48" s="1"/>
  <c r="AC44" i="48" s="1"/>
  <c r="AB45" i="48" s="1"/>
  <c r="AJ45" i="48" s="1"/>
  <c r="AX37" i="48"/>
  <c r="S37" i="48" s="1"/>
  <c r="AC37" i="48" s="1"/>
  <c r="AB38" i="48" s="1"/>
  <c r="AJ38" i="48" s="1"/>
  <c r="AX28" i="48"/>
  <c r="S28" i="48" s="1"/>
  <c r="AC28" i="48" s="1"/>
  <c r="AB29" i="48" s="1"/>
  <c r="AX19" i="48"/>
  <c r="S19" i="48" s="1"/>
  <c r="AC19" i="48" s="1"/>
  <c r="AB20" i="48" s="1"/>
  <c r="AX11" i="48"/>
  <c r="S11" i="48" s="1"/>
  <c r="AC11" i="48" s="1"/>
  <c r="AB12" i="48" s="1"/>
  <c r="AK12" i="48" s="1"/>
  <c r="AT12" i="48" s="1"/>
  <c r="AX24" i="90"/>
  <c r="S24" i="90" s="1"/>
  <c r="AC24" i="90" s="1"/>
  <c r="AB25" i="90" s="1"/>
  <c r="AK25" i="90" s="1"/>
  <c r="AT25" i="90" s="1"/>
  <c r="AX88" i="98"/>
  <c r="S88" i="98" s="1"/>
  <c r="AC88" i="98" s="1"/>
  <c r="AB89" i="98" s="1"/>
  <c r="AJ89" i="98" s="1"/>
  <c r="AX84" i="98"/>
  <c r="S84" i="98" s="1"/>
  <c r="AC84" i="98" s="1"/>
  <c r="AB85" i="98" s="1"/>
  <c r="AX72" i="98"/>
  <c r="S72" i="98" s="1"/>
  <c r="AC72" i="98" s="1"/>
  <c r="AB73" i="98" s="1"/>
  <c r="AX66" i="98"/>
  <c r="S66" i="98" s="1"/>
  <c r="AC66" i="98" s="1"/>
  <c r="AB67" i="98" s="1"/>
  <c r="AX58" i="98"/>
  <c r="S58" i="98" s="1"/>
  <c r="AC58" i="98" s="1"/>
  <c r="AB59" i="98" s="1"/>
  <c r="AX50" i="98"/>
  <c r="S50" i="98" s="1"/>
  <c r="AC50" i="98" s="1"/>
  <c r="AB51" i="98" s="1"/>
  <c r="AX41" i="98"/>
  <c r="S41" i="98" s="1"/>
  <c r="AC41" i="98" s="1"/>
  <c r="AB42" i="98" s="1"/>
  <c r="AK42" i="98" s="1"/>
  <c r="AT42" i="98" s="1"/>
  <c r="AX32" i="98"/>
  <c r="S32" i="98" s="1"/>
  <c r="AC32" i="98" s="1"/>
  <c r="AB33" i="98" s="1"/>
  <c r="AX26" i="98"/>
  <c r="S26" i="98" s="1"/>
  <c r="AC26" i="98" s="1"/>
  <c r="AB27" i="98" s="1"/>
  <c r="AJ27" i="98" s="1"/>
  <c r="AX15" i="98"/>
  <c r="S15" i="98" s="1"/>
  <c r="AC15" i="98" s="1"/>
  <c r="AB16" i="98" s="1"/>
  <c r="AK16" i="98" s="1"/>
  <c r="AT16" i="98" s="1"/>
  <c r="AX13" i="98"/>
  <c r="S13" i="98" s="1"/>
  <c r="AC13" i="98" s="1"/>
  <c r="AB14" i="98" s="1"/>
  <c r="AK14" i="98" s="1"/>
  <c r="AT14" i="98" s="1"/>
  <c r="AX96" i="85"/>
  <c r="S96" i="85" s="1"/>
  <c r="AC96" i="85" s="1"/>
  <c r="AB97" i="85" s="1"/>
  <c r="AK97" i="85" s="1"/>
  <c r="AT97" i="85" s="1"/>
  <c r="AX82" i="85"/>
  <c r="S82" i="85" s="1"/>
  <c r="AC82" i="85" s="1"/>
  <c r="AB83" i="85" s="1"/>
  <c r="AX74" i="85"/>
  <c r="S74" i="85" s="1"/>
  <c r="AC74" i="85" s="1"/>
  <c r="AB75" i="85" s="1"/>
  <c r="AX65" i="85"/>
  <c r="S65" i="85" s="1"/>
  <c r="AC65" i="85" s="1"/>
  <c r="AB66" i="85" s="1"/>
  <c r="AX57" i="85"/>
  <c r="S57" i="85" s="1"/>
  <c r="AC57" i="85" s="1"/>
  <c r="AB58" i="85" s="1"/>
  <c r="AX45" i="85"/>
  <c r="S45" i="85" s="1"/>
  <c r="AC45" i="85" s="1"/>
  <c r="AB46" i="85" s="1"/>
  <c r="AJ46" i="85" s="1"/>
  <c r="AX42" i="85"/>
  <c r="S42" i="85" s="1"/>
  <c r="AC42" i="85" s="1"/>
  <c r="AB43" i="85" s="1"/>
  <c r="AK43" i="85" s="1"/>
  <c r="AT43" i="85" s="1"/>
  <c r="AX32" i="85"/>
  <c r="S32" i="85" s="1"/>
  <c r="AC32" i="85" s="1"/>
  <c r="AB33" i="85" s="1"/>
  <c r="AX25" i="85"/>
  <c r="S25" i="85" s="1"/>
  <c r="AC25" i="85" s="1"/>
  <c r="AB26" i="85" s="1"/>
  <c r="AK26" i="85" s="1"/>
  <c r="AT26" i="85" s="1"/>
  <c r="AX17" i="85"/>
  <c r="S17" i="85" s="1"/>
  <c r="AC17" i="85" s="1"/>
  <c r="AB18" i="85" s="1"/>
  <c r="AX12" i="10"/>
  <c r="S12" i="10" s="1"/>
  <c r="AC12" i="10" s="1"/>
  <c r="AB13" i="10" s="1"/>
  <c r="AX74" i="48"/>
  <c r="S74" i="48" s="1"/>
  <c r="AC74" i="48" s="1"/>
  <c r="AB75" i="48" s="1"/>
  <c r="AK75" i="48" s="1"/>
  <c r="AT75" i="48" s="1"/>
  <c r="AX68" i="48"/>
  <c r="S68" i="48" s="1"/>
  <c r="AC68" i="48" s="1"/>
  <c r="AB69" i="48" s="1"/>
  <c r="AX59" i="48"/>
  <c r="S59" i="48" s="1"/>
  <c r="AC59" i="48" s="1"/>
  <c r="AB60" i="48" s="1"/>
  <c r="AJ60" i="48" s="1"/>
  <c r="AX47" i="48"/>
  <c r="S47" i="48" s="1"/>
  <c r="AC47" i="48" s="1"/>
  <c r="AB48" i="48" s="1"/>
  <c r="AK48" i="48" s="1"/>
  <c r="AT48" i="48" s="1"/>
  <c r="AX41" i="48"/>
  <c r="S41" i="48" s="1"/>
  <c r="AC41" i="48" s="1"/>
  <c r="AB42" i="48" s="1"/>
  <c r="AX34" i="48"/>
  <c r="S34" i="48" s="1"/>
  <c r="AC34" i="48" s="1"/>
  <c r="AB35" i="48" s="1"/>
  <c r="AX24" i="48"/>
  <c r="S24" i="48" s="1"/>
  <c r="AC24" i="48" s="1"/>
  <c r="AB25" i="48" s="1"/>
  <c r="AX22" i="48"/>
  <c r="S22" i="48" s="1"/>
  <c r="AC22" i="48" s="1"/>
  <c r="AB23" i="48" s="1"/>
  <c r="AX13" i="48"/>
  <c r="S13" i="48" s="1"/>
  <c r="AC13" i="48" s="1"/>
  <c r="AB14" i="48" s="1"/>
  <c r="AK14" i="48" s="1"/>
  <c r="AT14" i="48" s="1"/>
  <c r="AX12" i="94"/>
  <c r="S12" i="94" s="1"/>
  <c r="AC12" i="94" s="1"/>
  <c r="AB13" i="94" s="1"/>
  <c r="AX21" i="90"/>
  <c r="S21" i="90" s="1"/>
  <c r="AC21" i="90" s="1"/>
  <c r="AB22" i="90" s="1"/>
  <c r="AX3" i="82"/>
  <c r="S3" i="82" s="1"/>
  <c r="AC3" i="82" s="1"/>
  <c r="AB4" i="82" s="1"/>
  <c r="AX94" i="98"/>
  <c r="S94" i="98" s="1"/>
  <c r="AC94" i="98" s="1"/>
  <c r="AB95" i="98" s="1"/>
  <c r="AJ95" i="98" s="1"/>
  <c r="AX80" i="98"/>
  <c r="S80" i="98" s="1"/>
  <c r="AC80" i="98" s="1"/>
  <c r="AB81" i="98" s="1"/>
  <c r="AX78" i="98"/>
  <c r="S78" i="98" s="1"/>
  <c r="AC78" i="98" s="1"/>
  <c r="AB79" i="98" s="1"/>
  <c r="AX64" i="98"/>
  <c r="S64" i="98" s="1"/>
  <c r="AC64" i="98" s="1"/>
  <c r="AB65" i="98" s="1"/>
  <c r="AX57" i="98"/>
  <c r="S57" i="98" s="1"/>
  <c r="AC57" i="98" s="1"/>
  <c r="AB58" i="98" s="1"/>
  <c r="AJ58" i="98" s="1"/>
  <c r="AX49" i="98"/>
  <c r="S49" i="98" s="1"/>
  <c r="AC49" i="98" s="1"/>
  <c r="AB50" i="98" s="1"/>
  <c r="AX43" i="98"/>
  <c r="S43" i="98" s="1"/>
  <c r="AC43" i="98" s="1"/>
  <c r="AB44" i="98" s="1"/>
  <c r="AK44" i="98" s="1"/>
  <c r="AT44" i="98" s="1"/>
  <c r="AX33" i="98"/>
  <c r="S33" i="98" s="1"/>
  <c r="AC33" i="98" s="1"/>
  <c r="AB34" i="98" s="1"/>
  <c r="AX24" i="98"/>
  <c r="S24" i="98" s="1"/>
  <c r="AC24" i="98" s="1"/>
  <c r="AB25" i="98" s="1"/>
  <c r="AJ25" i="98" s="1"/>
  <c r="AX19" i="98"/>
  <c r="S19" i="98" s="1"/>
  <c r="AC19" i="98" s="1"/>
  <c r="AB20" i="98" s="1"/>
  <c r="AJ20" i="98" s="1"/>
  <c r="AX5" i="98"/>
  <c r="S5" i="98" s="1"/>
  <c r="AC5" i="98" s="1"/>
  <c r="AB6" i="98" s="1"/>
  <c r="AX7" i="18"/>
  <c r="S7" i="18" s="1"/>
  <c r="AC7" i="18" s="1"/>
  <c r="AB8" i="18" s="1"/>
  <c r="AX88" i="85"/>
  <c r="S88" i="85" s="1"/>
  <c r="AC88" i="85" s="1"/>
  <c r="AB89" i="85" s="1"/>
  <c r="AJ89" i="85" s="1"/>
  <c r="AX81" i="85"/>
  <c r="S81" i="85" s="1"/>
  <c r="AC81" i="85" s="1"/>
  <c r="AB82" i="85" s="1"/>
  <c r="AX72" i="85"/>
  <c r="S72" i="85" s="1"/>
  <c r="AC72" i="85" s="1"/>
  <c r="AB73" i="85" s="1"/>
  <c r="AJ73" i="85" s="1"/>
  <c r="AX66" i="85"/>
  <c r="S66" i="85" s="1"/>
  <c r="AC66" i="85" s="1"/>
  <c r="AB67" i="85" s="1"/>
  <c r="AX55" i="85"/>
  <c r="S55" i="85" s="1"/>
  <c r="AC55" i="85" s="1"/>
  <c r="AB56" i="85" s="1"/>
  <c r="AX50" i="85"/>
  <c r="S50" i="85" s="1"/>
  <c r="AC50" i="85" s="1"/>
  <c r="AB51" i="85" s="1"/>
  <c r="AJ51" i="85" s="1"/>
  <c r="AX41" i="85"/>
  <c r="S41" i="85" s="1"/>
  <c r="AC41" i="85" s="1"/>
  <c r="AB42" i="85" s="1"/>
  <c r="AK42" i="85" s="1"/>
  <c r="AT42" i="85" s="1"/>
  <c r="AX31" i="85"/>
  <c r="S31" i="85" s="1"/>
  <c r="AC31" i="85" s="1"/>
  <c r="AB32" i="85" s="1"/>
  <c r="AX23" i="85"/>
  <c r="S23" i="85" s="1"/>
  <c r="AC23" i="85" s="1"/>
  <c r="AB24" i="85" s="1"/>
  <c r="AK24" i="85" s="1"/>
  <c r="AT24" i="85" s="1"/>
  <c r="AX9" i="85"/>
  <c r="S9" i="85" s="1"/>
  <c r="AC9" i="85" s="1"/>
  <c r="AB10" i="85" s="1"/>
  <c r="AJ10" i="85" s="1"/>
  <c r="AX24" i="102"/>
  <c r="S24" i="102" s="1"/>
  <c r="AC24" i="102" s="1"/>
  <c r="AB25" i="102" s="1"/>
  <c r="AK25" i="102" s="1"/>
  <c r="AT25" i="102" s="1"/>
  <c r="AX8" i="10"/>
  <c r="S8" i="10" s="1"/>
  <c r="AC8" i="10" s="1"/>
  <c r="AB9" i="10" s="1"/>
  <c r="AK9" i="10" s="1"/>
  <c r="AT9" i="10" s="1"/>
  <c r="AX24" i="35"/>
  <c r="S24" i="35" s="1"/>
  <c r="AC24" i="35" s="1"/>
  <c r="AB25" i="35" s="1"/>
  <c r="AX71" i="48"/>
  <c r="S71" i="48" s="1"/>
  <c r="AC71" i="48" s="1"/>
  <c r="AB72" i="48" s="1"/>
  <c r="AJ72" i="48" s="1"/>
  <c r="AX64" i="48"/>
  <c r="S64" i="48" s="1"/>
  <c r="AC64" i="48" s="1"/>
  <c r="AB65" i="48" s="1"/>
  <c r="AJ65" i="48" s="1"/>
  <c r="AX56" i="48"/>
  <c r="S56" i="48" s="1"/>
  <c r="AC56" i="48" s="1"/>
  <c r="AB57" i="48" s="1"/>
  <c r="AX52" i="48"/>
  <c r="S52" i="48" s="1"/>
  <c r="AC52" i="48" s="1"/>
  <c r="AB53" i="48" s="1"/>
  <c r="AK53" i="48" s="1"/>
  <c r="AT53" i="48" s="1"/>
  <c r="AX42" i="48"/>
  <c r="S42" i="48" s="1"/>
  <c r="AC42" i="48" s="1"/>
  <c r="AB43" i="48" s="1"/>
  <c r="AX29" i="48"/>
  <c r="S29" i="48" s="1"/>
  <c r="AC29" i="48" s="1"/>
  <c r="AB30" i="48" s="1"/>
  <c r="AJ30" i="48" s="1"/>
  <c r="AX25" i="48"/>
  <c r="S25" i="48" s="1"/>
  <c r="AC25" i="48" s="1"/>
  <c r="AB26" i="48" s="1"/>
  <c r="AK26" i="48" s="1"/>
  <c r="AT26" i="48" s="1"/>
  <c r="AX14" i="48"/>
  <c r="S14" i="48" s="1"/>
  <c r="AC14" i="48" s="1"/>
  <c r="AB15" i="48" s="1"/>
  <c r="AK15" i="48" s="1"/>
  <c r="AT15" i="48" s="1"/>
  <c r="AX3" i="48"/>
  <c r="S3" i="48" s="1"/>
  <c r="AC3" i="48" s="1"/>
  <c r="AJ3" i="48" s="1"/>
  <c r="AX56" i="98"/>
  <c r="S56" i="98" s="1"/>
  <c r="AC56" i="98" s="1"/>
  <c r="AB57" i="98" s="1"/>
  <c r="AX48" i="98"/>
  <c r="S48" i="98" s="1"/>
  <c r="AC48" i="98" s="1"/>
  <c r="AB49" i="98" s="1"/>
  <c r="AX37" i="98"/>
  <c r="S37" i="98" s="1"/>
  <c r="AC37" i="98" s="1"/>
  <c r="AB38" i="98" s="1"/>
  <c r="AX30" i="98"/>
  <c r="S30" i="98" s="1"/>
  <c r="AC30" i="98" s="1"/>
  <c r="AB31" i="98" s="1"/>
  <c r="AX23" i="98"/>
  <c r="S23" i="98" s="1"/>
  <c r="AC23" i="98" s="1"/>
  <c r="AB24" i="98" s="1"/>
  <c r="AK24" i="98" s="1"/>
  <c r="AT24" i="98" s="1"/>
  <c r="AX17" i="98"/>
  <c r="S17" i="98" s="1"/>
  <c r="AC17" i="98" s="1"/>
  <c r="AB18" i="98" s="1"/>
  <c r="AJ3" i="90"/>
  <c r="AB4" i="90"/>
  <c r="AK7" i="18"/>
  <c r="AT7" i="18" s="1"/>
  <c r="AJ7" i="18"/>
  <c r="AK12" i="94"/>
  <c r="AT12" i="94" s="1"/>
  <c r="AJ12" i="94"/>
  <c r="AK11" i="82"/>
  <c r="AT11" i="82" s="1"/>
  <c r="AK6" i="102"/>
  <c r="AT6" i="102" s="1"/>
  <c r="AK9" i="35"/>
  <c r="AT9" i="35" s="1"/>
  <c r="AK5" i="48"/>
  <c r="AT5" i="48" s="1"/>
  <c r="AK12" i="98"/>
  <c r="AT12" i="98" s="1"/>
  <c r="AK11" i="85"/>
  <c r="AT11" i="85" s="1"/>
  <c r="AJ98" i="82"/>
  <c r="AK98" i="82"/>
  <c r="AT98" i="82" s="1"/>
  <c r="AJ71" i="102"/>
  <c r="AK71" i="102"/>
  <c r="AT71" i="102" s="1"/>
  <c r="AJ64" i="102"/>
  <c r="AK64" i="102"/>
  <c r="AT64" i="102" s="1"/>
  <c r="AK48" i="102"/>
  <c r="AT48" i="102" s="1"/>
  <c r="AK34" i="102"/>
  <c r="AT34" i="102" s="1"/>
  <c r="AX15" i="102"/>
  <c r="S15" i="102" s="1"/>
  <c r="AC15" i="102" s="1"/>
  <c r="AB16" i="102" s="1"/>
  <c r="AX14" i="102"/>
  <c r="S14" i="102" s="1"/>
  <c r="AC14" i="102" s="1"/>
  <c r="AB15" i="102" s="1"/>
  <c r="AJ90" i="10"/>
  <c r="AK90" i="10"/>
  <c r="AT90" i="10" s="1"/>
  <c r="AJ75" i="10"/>
  <c r="AK75" i="10"/>
  <c r="AT75" i="10" s="1"/>
  <c r="AK51" i="10"/>
  <c r="AT51" i="10" s="1"/>
  <c r="AK44" i="10"/>
  <c r="AT44" i="10" s="1"/>
  <c r="AJ26" i="10"/>
  <c r="AK26" i="10"/>
  <c r="AT26" i="10" s="1"/>
  <c r="AX7" i="10"/>
  <c r="S7" i="10" s="1"/>
  <c r="AC7" i="10" s="1"/>
  <c r="AB8" i="10" s="1"/>
  <c r="AJ57" i="35"/>
  <c r="AK57" i="35"/>
  <c r="AT57" i="35" s="1"/>
  <c r="AK48" i="35"/>
  <c r="AT48" i="35" s="1"/>
  <c r="AK36" i="35"/>
  <c r="AT36" i="35" s="1"/>
  <c r="AX15" i="35"/>
  <c r="S15" i="35" s="1"/>
  <c r="AC15" i="35" s="1"/>
  <c r="AB16" i="35" s="1"/>
  <c r="AX7" i="35"/>
  <c r="S7" i="35" s="1"/>
  <c r="AC7" i="35" s="1"/>
  <c r="AB8" i="35" s="1"/>
  <c r="AJ61" i="48"/>
  <c r="AK61" i="48"/>
  <c r="AT61" i="48" s="1"/>
  <c r="AK19" i="48"/>
  <c r="AT19" i="48" s="1"/>
  <c r="AX5" i="48"/>
  <c r="S5" i="48" s="1"/>
  <c r="AC5" i="48" s="1"/>
  <c r="AB6" i="48" s="1"/>
  <c r="AQ98" i="50"/>
  <c r="AQ100" i="50" s="1"/>
  <c r="AP98" i="50"/>
  <c r="AP100" i="50" s="1"/>
  <c r="AR98" i="50"/>
  <c r="AR100" i="50" s="1"/>
  <c r="AN98" i="50"/>
  <c r="AN100" i="50" s="1"/>
  <c r="AO98" i="50"/>
  <c r="AO100" i="50" s="1"/>
  <c r="AZ3" i="50"/>
  <c r="AX4" i="50" s="1"/>
  <c r="S4" i="50" s="1"/>
  <c r="AC4" i="50" s="1"/>
  <c r="AB5" i="50" s="1"/>
  <c r="AK90" i="94"/>
  <c r="AT90" i="94" s="1"/>
  <c r="AJ75" i="94"/>
  <c r="AK75" i="94"/>
  <c r="AT75" i="94" s="1"/>
  <c r="AJ66" i="94"/>
  <c r="AK66" i="94"/>
  <c r="AT66" i="94" s="1"/>
  <c r="AK61" i="94"/>
  <c r="AT61" i="94" s="1"/>
  <c r="AJ52" i="94"/>
  <c r="AK52" i="94"/>
  <c r="AT52" i="94" s="1"/>
  <c r="AJ36" i="94"/>
  <c r="AK36" i="94"/>
  <c r="AT36" i="94" s="1"/>
  <c r="AK29" i="94"/>
  <c r="AT29" i="94" s="1"/>
  <c r="AK23" i="94"/>
  <c r="AT23" i="94" s="1"/>
  <c r="AK9" i="94"/>
  <c r="AT9" i="94" s="1"/>
  <c r="AX5" i="94"/>
  <c r="S5" i="94" s="1"/>
  <c r="AC5" i="94" s="1"/>
  <c r="AB6" i="94" s="1"/>
  <c r="AJ90" i="90"/>
  <c r="AK90" i="90"/>
  <c r="AT90" i="90" s="1"/>
  <c r="AK88" i="90"/>
  <c r="AT88" i="90" s="1"/>
  <c r="AK72" i="90"/>
  <c r="AT72" i="90" s="1"/>
  <c r="AK54" i="90"/>
  <c r="AT54" i="90" s="1"/>
  <c r="AK32" i="90"/>
  <c r="AT32" i="90" s="1"/>
  <c r="AJ25" i="90"/>
  <c r="AX9" i="90"/>
  <c r="S9" i="90" s="1"/>
  <c r="AC9" i="90" s="1"/>
  <c r="AB10" i="90" s="1"/>
  <c r="AX11" i="90"/>
  <c r="S11" i="90" s="1"/>
  <c r="AC11" i="90" s="1"/>
  <c r="AB12" i="90" s="1"/>
  <c r="AK81" i="82"/>
  <c r="AT81" i="82" s="1"/>
  <c r="AJ71" i="82"/>
  <c r="AK71" i="82"/>
  <c r="AT71" i="82" s="1"/>
  <c r="AJ64" i="82"/>
  <c r="AK64" i="82"/>
  <c r="AT64" i="82" s="1"/>
  <c r="AJ47" i="82"/>
  <c r="AK47" i="82"/>
  <c r="AT47" i="82" s="1"/>
  <c r="AJ23" i="82"/>
  <c r="AK23" i="82"/>
  <c r="AT23" i="82" s="1"/>
  <c r="AX16" i="82"/>
  <c r="S16" i="82" s="1"/>
  <c r="AC16" i="82" s="1"/>
  <c r="AB17" i="82" s="1"/>
  <c r="AX12" i="82"/>
  <c r="S12" i="82" s="1"/>
  <c r="AC12" i="82" s="1"/>
  <c r="AB13" i="82" s="1"/>
  <c r="AJ60" i="98"/>
  <c r="AK60" i="98"/>
  <c r="AT60" i="98" s="1"/>
  <c r="AK52" i="98"/>
  <c r="AT52" i="98" s="1"/>
  <c r="AK39" i="98"/>
  <c r="AT39" i="98" s="1"/>
  <c r="AJ64" i="18"/>
  <c r="AK64" i="18"/>
  <c r="AT64" i="18" s="1"/>
  <c r="AK59" i="18"/>
  <c r="AT59" i="18" s="1"/>
  <c r="AK47" i="18"/>
  <c r="AT47" i="18" s="1"/>
  <c r="AJ32" i="18"/>
  <c r="AK32" i="18"/>
  <c r="AT32" i="18" s="1"/>
  <c r="AK24" i="18"/>
  <c r="AT24" i="18" s="1"/>
  <c r="AX8" i="18"/>
  <c r="S8" i="18" s="1"/>
  <c r="AC8" i="18" s="1"/>
  <c r="AB9" i="18" s="1"/>
  <c r="AJ83" i="85"/>
  <c r="AK83" i="85"/>
  <c r="AT83" i="85" s="1"/>
  <c r="AJ75" i="85"/>
  <c r="AK75" i="85"/>
  <c r="AT75" i="85" s="1"/>
  <c r="AJ43" i="85"/>
  <c r="AK18" i="85"/>
  <c r="AT18" i="85" s="1"/>
  <c r="AX6" i="85"/>
  <c r="S6" i="85" s="1"/>
  <c r="AC6" i="85" s="1"/>
  <c r="AB7" i="85" s="1"/>
  <c r="AK94" i="82"/>
  <c r="AT94" i="82" s="1"/>
  <c r="AK87" i="102"/>
  <c r="AT87" i="102" s="1"/>
  <c r="AK79" i="102"/>
  <c r="AT79" i="102" s="1"/>
  <c r="AJ63" i="102"/>
  <c r="AK63" i="102"/>
  <c r="AT63" i="102" s="1"/>
  <c r="AJ41" i="102"/>
  <c r="AK41" i="102"/>
  <c r="AT41" i="102" s="1"/>
  <c r="AK31" i="102"/>
  <c r="AT31" i="102" s="1"/>
  <c r="AX3" i="102"/>
  <c r="S3" i="102" s="1"/>
  <c r="AC3" i="102" s="1"/>
  <c r="AX11" i="102"/>
  <c r="S11" i="102" s="1"/>
  <c r="AC11" i="102" s="1"/>
  <c r="AB12" i="102" s="1"/>
  <c r="AJ92" i="10"/>
  <c r="AK92" i="10"/>
  <c r="AT92" i="10" s="1"/>
  <c r="AJ74" i="10"/>
  <c r="AK74" i="10"/>
  <c r="AT74" i="10" s="1"/>
  <c r="AJ50" i="10"/>
  <c r="AK50" i="10"/>
  <c r="AT50" i="10" s="1"/>
  <c r="AJ43" i="10"/>
  <c r="AK43" i="10"/>
  <c r="AT43" i="10" s="1"/>
  <c r="AK27" i="10"/>
  <c r="AT27" i="10" s="1"/>
  <c r="AX5" i="10"/>
  <c r="S5" i="10" s="1"/>
  <c r="AC5" i="10" s="1"/>
  <c r="AB6" i="10" s="1"/>
  <c r="AK86" i="35"/>
  <c r="AT86" i="35" s="1"/>
  <c r="AK72" i="35"/>
  <c r="AT72" i="35" s="1"/>
  <c r="AJ66" i="35"/>
  <c r="AJ31" i="35"/>
  <c r="AK31" i="35"/>
  <c r="AT31" i="35" s="1"/>
  <c r="AK24" i="35"/>
  <c r="AT24" i="35" s="1"/>
  <c r="AX11" i="35"/>
  <c r="S11" i="35" s="1"/>
  <c r="AC11" i="35" s="1"/>
  <c r="AB12" i="35" s="1"/>
  <c r="AX3" i="35"/>
  <c r="S3" i="35" s="1"/>
  <c r="AC3" i="35" s="1"/>
  <c r="AJ90" i="48"/>
  <c r="AK90" i="48"/>
  <c r="AT90" i="48" s="1"/>
  <c r="AK86" i="48"/>
  <c r="AT86" i="48" s="1"/>
  <c r="AK29" i="48"/>
  <c r="AT29" i="48" s="1"/>
  <c r="AK20" i="48"/>
  <c r="AT20" i="48" s="1"/>
  <c r="AJ74" i="94"/>
  <c r="AK74" i="94"/>
  <c r="AT74" i="94" s="1"/>
  <c r="AK70" i="94"/>
  <c r="AT70" i="94" s="1"/>
  <c r="AJ49" i="94"/>
  <c r="AK49" i="94"/>
  <c r="AT49" i="94" s="1"/>
  <c r="AK43" i="94"/>
  <c r="AT43" i="94" s="1"/>
  <c r="AJ27" i="94"/>
  <c r="AK27" i="94"/>
  <c r="AT27" i="94" s="1"/>
  <c r="AK19" i="94"/>
  <c r="AT19" i="94" s="1"/>
  <c r="AJ11" i="94"/>
  <c r="AX3" i="94"/>
  <c r="S3" i="94" s="1"/>
  <c r="AC3" i="94" s="1"/>
  <c r="AJ91" i="90"/>
  <c r="AK91" i="90"/>
  <c r="AT91" i="90" s="1"/>
  <c r="AJ78" i="90"/>
  <c r="AK78" i="90"/>
  <c r="AT78" i="90" s="1"/>
  <c r="AJ69" i="90"/>
  <c r="AK56" i="90"/>
  <c r="AT56" i="90" s="1"/>
  <c r="AJ49" i="90"/>
  <c r="AK49" i="90"/>
  <c r="AT49" i="90" s="1"/>
  <c r="AX8" i="90"/>
  <c r="S8" i="90" s="1"/>
  <c r="AC8" i="90" s="1"/>
  <c r="AB9" i="90" s="1"/>
  <c r="AX13" i="90"/>
  <c r="S13" i="90" s="1"/>
  <c r="AC13" i="90" s="1"/>
  <c r="AB14" i="90" s="1"/>
  <c r="AK89" i="82"/>
  <c r="AT89" i="82" s="1"/>
  <c r="AK77" i="82"/>
  <c r="AT77" i="82" s="1"/>
  <c r="AK73" i="82"/>
  <c r="AT73" i="82" s="1"/>
  <c r="AJ54" i="82"/>
  <c r="AK54" i="82"/>
  <c r="AT54" i="82" s="1"/>
  <c r="AJ30" i="82"/>
  <c r="AK30" i="82"/>
  <c r="AT30" i="82" s="1"/>
  <c r="AJ24" i="82"/>
  <c r="AK24" i="82"/>
  <c r="AT24" i="82" s="1"/>
  <c r="AJ3" i="82"/>
  <c r="AX13" i="82"/>
  <c r="S13" i="82" s="1"/>
  <c r="AC13" i="82" s="1"/>
  <c r="AB14" i="82" s="1"/>
  <c r="AK84" i="98"/>
  <c r="AT84" i="98" s="1"/>
  <c r="AK76" i="98"/>
  <c r="AT76" i="98" s="1"/>
  <c r="AJ68" i="98"/>
  <c r="AK46" i="98"/>
  <c r="AT46" i="98" s="1"/>
  <c r="AJ36" i="98"/>
  <c r="AK36" i="98"/>
  <c r="AT36" i="98" s="1"/>
  <c r="AJ21" i="98"/>
  <c r="AJ5" i="98"/>
  <c r="AK5" i="98"/>
  <c r="AT5" i="98" s="1"/>
  <c r="AX92" i="98"/>
  <c r="S92" i="98" s="1"/>
  <c r="AC92" i="98" s="1"/>
  <c r="AB93" i="98" s="1"/>
  <c r="AX96" i="98"/>
  <c r="S96" i="98" s="1"/>
  <c r="AC96" i="98" s="1"/>
  <c r="AB97" i="98" s="1"/>
  <c r="AX91" i="98"/>
  <c r="S91" i="98" s="1"/>
  <c r="AC91" i="98" s="1"/>
  <c r="AB92" i="98" s="1"/>
  <c r="AX93" i="98"/>
  <c r="S93" i="98" s="1"/>
  <c r="AC93" i="98" s="1"/>
  <c r="AB94" i="98" s="1"/>
  <c r="AJ93" i="18"/>
  <c r="AK93" i="18"/>
  <c r="AT93" i="18" s="1"/>
  <c r="AK56" i="18"/>
  <c r="AT56" i="18" s="1"/>
  <c r="AK49" i="18"/>
  <c r="AT49" i="18" s="1"/>
  <c r="AJ23" i="18"/>
  <c r="AK23" i="18"/>
  <c r="AT23" i="18" s="1"/>
  <c r="AK11" i="18"/>
  <c r="AT11" i="18" s="1"/>
  <c r="AJ11" i="18"/>
  <c r="AX14" i="18"/>
  <c r="S14" i="18" s="1"/>
  <c r="AC14" i="18" s="1"/>
  <c r="AB15" i="18" s="1"/>
  <c r="AK82" i="85"/>
  <c r="AT82" i="85" s="1"/>
  <c r="AK67" i="85"/>
  <c r="AT67" i="85" s="1"/>
  <c r="AK32" i="85"/>
  <c r="AT32" i="85" s="1"/>
  <c r="AK85" i="102"/>
  <c r="AT85" i="102" s="1"/>
  <c r="AJ78" i="102"/>
  <c r="AK78" i="102"/>
  <c r="AT78" i="102" s="1"/>
  <c r="AJ60" i="102"/>
  <c r="AK60" i="102"/>
  <c r="AT60" i="102" s="1"/>
  <c r="AK46" i="102"/>
  <c r="AT46" i="102" s="1"/>
  <c r="AK28" i="102"/>
  <c r="AT28" i="102" s="1"/>
  <c r="AX4" i="102"/>
  <c r="S4" i="102" s="1"/>
  <c r="AC4" i="102" s="1"/>
  <c r="AB5" i="102" s="1"/>
  <c r="AK83" i="10"/>
  <c r="AT83" i="10" s="1"/>
  <c r="AK65" i="10"/>
  <c r="AT65" i="10" s="1"/>
  <c r="AK41" i="10"/>
  <c r="AT41" i="10" s="1"/>
  <c r="AJ35" i="10"/>
  <c r="AK35" i="10"/>
  <c r="AT35" i="10" s="1"/>
  <c r="AK17" i="10"/>
  <c r="AT17" i="10" s="1"/>
  <c r="AX6" i="10"/>
  <c r="S6" i="10" s="1"/>
  <c r="AC6" i="10" s="1"/>
  <c r="AB7" i="10" s="1"/>
  <c r="AK96" i="98"/>
  <c r="AT96" i="98" s="1"/>
  <c r="AK78" i="35"/>
  <c r="AT78" i="35" s="1"/>
  <c r="AJ68" i="35"/>
  <c r="AJ62" i="35"/>
  <c r="AJ40" i="35"/>
  <c r="AK40" i="35"/>
  <c r="AT40" i="35" s="1"/>
  <c r="AK32" i="35"/>
  <c r="AT32" i="35" s="1"/>
  <c r="AK25" i="35"/>
  <c r="AT25" i="35" s="1"/>
  <c r="AX16" i="35"/>
  <c r="S16" i="35" s="1"/>
  <c r="AC16" i="35" s="1"/>
  <c r="AB17" i="35" s="1"/>
  <c r="AJ83" i="48"/>
  <c r="AK83" i="48"/>
  <c r="AT83" i="48" s="1"/>
  <c r="AK25" i="48"/>
  <c r="AT25" i="48" s="1"/>
  <c r="AJ23" i="48"/>
  <c r="AK23" i="48"/>
  <c r="AT23" i="48" s="1"/>
  <c r="AX8" i="48"/>
  <c r="S8" i="48" s="1"/>
  <c r="AC8" i="48" s="1"/>
  <c r="AB9" i="48" s="1"/>
  <c r="AJ98" i="98"/>
  <c r="AK98" i="98"/>
  <c r="AT98" i="98" s="1"/>
  <c r="AK92" i="94"/>
  <c r="AT92" i="94" s="1"/>
  <c r="AK76" i="94"/>
  <c r="AT76" i="94" s="1"/>
  <c r="AJ67" i="94"/>
  <c r="AK67" i="94"/>
  <c r="AT67" i="94" s="1"/>
  <c r="AK50" i="94"/>
  <c r="AT50" i="94" s="1"/>
  <c r="AK33" i="94"/>
  <c r="AT33" i="94" s="1"/>
  <c r="AK97" i="90"/>
  <c r="AT97" i="90" s="1"/>
  <c r="AK85" i="90"/>
  <c r="AT85" i="90" s="1"/>
  <c r="AJ75" i="90"/>
  <c r="AK75" i="90"/>
  <c r="AT75" i="90" s="1"/>
  <c r="AK70" i="90"/>
  <c r="AT70" i="90" s="1"/>
  <c r="AJ61" i="90"/>
  <c r="AK61" i="90"/>
  <c r="AT61" i="90" s="1"/>
  <c r="AK53" i="90"/>
  <c r="AT53" i="90" s="1"/>
  <c r="AK44" i="90"/>
  <c r="AT44" i="90" s="1"/>
  <c r="AK28" i="90"/>
  <c r="AT28" i="90" s="1"/>
  <c r="AK21" i="90"/>
  <c r="AT21" i="90" s="1"/>
  <c r="AX7" i="90"/>
  <c r="S7" i="90" s="1"/>
  <c r="AC7" i="90" s="1"/>
  <c r="AB8" i="90" s="1"/>
  <c r="AX6" i="90"/>
  <c r="S6" i="90" s="1"/>
  <c r="AC6" i="90" s="1"/>
  <c r="AB7" i="90" s="1"/>
  <c r="AJ86" i="82"/>
  <c r="AK86" i="82"/>
  <c r="AT86" i="82" s="1"/>
  <c r="AJ76" i="82"/>
  <c r="AJ63" i="82"/>
  <c r="AK63" i="82"/>
  <c r="AT63" i="82" s="1"/>
  <c r="AJ56" i="82"/>
  <c r="AK45" i="82"/>
  <c r="AT45" i="82" s="1"/>
  <c r="AX14" i="82"/>
  <c r="S14" i="82" s="1"/>
  <c r="AC14" i="82" s="1"/>
  <c r="AB15" i="82" s="1"/>
  <c r="AX7" i="82"/>
  <c r="S7" i="82" s="1"/>
  <c r="AC7" i="82" s="1"/>
  <c r="AB8" i="82" s="1"/>
  <c r="AK69" i="98"/>
  <c r="AT69" i="98" s="1"/>
  <c r="AK61" i="98"/>
  <c r="AT61" i="98" s="1"/>
  <c r="AK55" i="98"/>
  <c r="AT55" i="98" s="1"/>
  <c r="AK43" i="98"/>
  <c r="AT43" i="98" s="1"/>
  <c r="AK29" i="98"/>
  <c r="AT29" i="98" s="1"/>
  <c r="AX10" i="98"/>
  <c r="S10" i="98" s="1"/>
  <c r="AC10" i="98" s="1"/>
  <c r="AB11" i="98" s="1"/>
  <c r="AK95" i="85"/>
  <c r="AT95" i="85" s="1"/>
  <c r="AJ68" i="18"/>
  <c r="AK68" i="18"/>
  <c r="AT68" i="18" s="1"/>
  <c r="AK62" i="18"/>
  <c r="AT62" i="18" s="1"/>
  <c r="AJ45" i="18"/>
  <c r="AK45" i="18"/>
  <c r="AT45" i="18" s="1"/>
  <c r="AJ31" i="18"/>
  <c r="AK31" i="18"/>
  <c r="AT31" i="18" s="1"/>
  <c r="AJ22" i="18"/>
  <c r="AK8" i="18"/>
  <c r="AT8" i="18" s="1"/>
  <c r="AX9" i="18"/>
  <c r="S9" i="18" s="1"/>
  <c r="AC9" i="18" s="1"/>
  <c r="AB10" i="18" s="1"/>
  <c r="AK79" i="85"/>
  <c r="AT79" i="85" s="1"/>
  <c r="AK72" i="85"/>
  <c r="AT72" i="85" s="1"/>
  <c r="AK63" i="85"/>
  <c r="AT63" i="85" s="1"/>
  <c r="AK39" i="85"/>
  <c r="AT39" i="85" s="1"/>
  <c r="AK8" i="85"/>
  <c r="AT8" i="85" s="1"/>
  <c r="AJ8" i="85"/>
  <c r="AK5" i="85"/>
  <c r="AT5" i="85" s="1"/>
  <c r="AJ89" i="102"/>
  <c r="AK89" i="102"/>
  <c r="AT89" i="102" s="1"/>
  <c r="AK69" i="102"/>
  <c r="AT69" i="102" s="1"/>
  <c r="AK61" i="102"/>
  <c r="AT61" i="102" s="1"/>
  <c r="AK42" i="102"/>
  <c r="AT42" i="102" s="1"/>
  <c r="AJ30" i="102"/>
  <c r="AK30" i="102"/>
  <c r="AT30" i="102" s="1"/>
  <c r="AK21" i="102"/>
  <c r="AT21" i="102" s="1"/>
  <c r="AX95" i="102"/>
  <c r="S95" i="102" s="1"/>
  <c r="AC95" i="102" s="1"/>
  <c r="AB96" i="102" s="1"/>
  <c r="AX91" i="102"/>
  <c r="S91" i="102" s="1"/>
  <c r="AC91" i="102" s="1"/>
  <c r="AB92" i="102" s="1"/>
  <c r="AX97" i="102"/>
  <c r="S97" i="102" s="1"/>
  <c r="AC97" i="102" s="1"/>
  <c r="AB98" i="102" s="1"/>
  <c r="AX93" i="102"/>
  <c r="S93" i="102" s="1"/>
  <c r="AC93" i="102" s="1"/>
  <c r="AB94" i="102" s="1"/>
  <c r="AX94" i="102"/>
  <c r="S94" i="102" s="1"/>
  <c r="AC94" i="102" s="1"/>
  <c r="AB95" i="102" s="1"/>
  <c r="AX7" i="102"/>
  <c r="S7" i="102" s="1"/>
  <c r="AC7" i="102" s="1"/>
  <c r="AB8" i="102" s="1"/>
  <c r="AK72" i="10"/>
  <c r="AT72" i="10" s="1"/>
  <c r="AJ64" i="10"/>
  <c r="AK64" i="10"/>
  <c r="AT64" i="10" s="1"/>
  <c r="AK48" i="10"/>
  <c r="AT48" i="10" s="1"/>
  <c r="AK30" i="10"/>
  <c r="AT30" i="10" s="1"/>
  <c r="AJ16" i="10"/>
  <c r="AK16" i="10"/>
  <c r="AT16" i="10" s="1"/>
  <c r="AK97" i="10"/>
  <c r="AT97" i="10" s="1"/>
  <c r="AJ75" i="35"/>
  <c r="AK75" i="35"/>
  <c r="AT75" i="35" s="1"/>
  <c r="AK63" i="35"/>
  <c r="AT63" i="35" s="1"/>
  <c r="AJ56" i="35"/>
  <c r="AK56" i="35"/>
  <c r="AT56" i="35" s="1"/>
  <c r="AK38" i="35"/>
  <c r="AT38" i="35" s="1"/>
  <c r="AK22" i="35"/>
  <c r="AT22" i="35" s="1"/>
  <c r="AX91" i="35"/>
  <c r="S91" i="35" s="1"/>
  <c r="AC91" i="35" s="1"/>
  <c r="AB92" i="35" s="1"/>
  <c r="AX97" i="35"/>
  <c r="S97" i="35" s="1"/>
  <c r="AC97" i="35" s="1"/>
  <c r="AB98" i="35" s="1"/>
  <c r="AX9" i="35"/>
  <c r="S9" i="35" s="1"/>
  <c r="AC9" i="35" s="1"/>
  <c r="AB10" i="35" s="1"/>
  <c r="AR98" i="42"/>
  <c r="AR100" i="42" s="1"/>
  <c r="AQ98" i="42"/>
  <c r="AQ100" i="42" s="1"/>
  <c r="AN98" i="42"/>
  <c r="AN100" i="42" s="1"/>
  <c r="AO98" i="42"/>
  <c r="AO100" i="42" s="1"/>
  <c r="AP98" i="42"/>
  <c r="AP100" i="42" s="1"/>
  <c r="AZ3" i="42"/>
  <c r="AX8" i="42" s="1"/>
  <c r="S8" i="42" s="1"/>
  <c r="AC8" i="42" s="1"/>
  <c r="AB9" i="42" s="1"/>
  <c r="AK91" i="48"/>
  <c r="AT91" i="48" s="1"/>
  <c r="AJ66" i="48"/>
  <c r="AK66" i="48"/>
  <c r="AT66" i="48" s="1"/>
  <c r="AK58" i="48"/>
  <c r="AT58" i="48" s="1"/>
  <c r="AK41" i="48"/>
  <c r="AT41" i="48" s="1"/>
  <c r="AJ31" i="48"/>
  <c r="AK31" i="48"/>
  <c r="AT31" i="48" s="1"/>
  <c r="AJ28" i="48"/>
  <c r="AK28" i="48"/>
  <c r="AT28" i="48" s="1"/>
  <c r="AX10" i="48"/>
  <c r="S10" i="48" s="1"/>
  <c r="AC10" i="48" s="1"/>
  <c r="AB11" i="48" s="1"/>
  <c r="AJ89" i="94"/>
  <c r="AK89" i="94"/>
  <c r="AT89" i="94" s="1"/>
  <c r="AK82" i="94"/>
  <c r="AT82" i="94" s="1"/>
  <c r="AJ65" i="94"/>
  <c r="AK65" i="94"/>
  <c r="AT65" i="94" s="1"/>
  <c r="AK55" i="94"/>
  <c r="AT55" i="94" s="1"/>
  <c r="AJ47" i="94"/>
  <c r="AK47" i="94"/>
  <c r="AT47" i="94" s="1"/>
  <c r="AJ35" i="94"/>
  <c r="AK35" i="94"/>
  <c r="AT35" i="94" s="1"/>
  <c r="AJ8" i="94"/>
  <c r="AK8" i="94"/>
  <c r="AT8" i="94" s="1"/>
  <c r="AX9" i="94"/>
  <c r="S9" i="94" s="1"/>
  <c r="AC9" i="94" s="1"/>
  <c r="AB10" i="94" s="1"/>
  <c r="AJ84" i="90"/>
  <c r="AK84" i="90"/>
  <c r="AT84" i="90" s="1"/>
  <c r="AJ77" i="90"/>
  <c r="AK77" i="90"/>
  <c r="AT77" i="90" s="1"/>
  <c r="AK68" i="90"/>
  <c r="AT68" i="90" s="1"/>
  <c r="AJ50" i="90"/>
  <c r="AK50" i="90"/>
  <c r="AT50" i="90" s="1"/>
  <c r="AJ47" i="90"/>
  <c r="AK47" i="90"/>
  <c r="AT47" i="90" s="1"/>
  <c r="AJ27" i="90"/>
  <c r="AK27" i="90"/>
  <c r="AT27" i="90" s="1"/>
  <c r="AX17" i="90"/>
  <c r="S17" i="90" s="1"/>
  <c r="AC17" i="90" s="1"/>
  <c r="AB18" i="90" s="1"/>
  <c r="AX10" i="90"/>
  <c r="S10" i="90" s="1"/>
  <c r="AC10" i="90" s="1"/>
  <c r="AB11" i="90" s="1"/>
  <c r="AK91" i="82"/>
  <c r="AT91" i="82" s="1"/>
  <c r="AJ79" i="82"/>
  <c r="AK79" i="82"/>
  <c r="AT79" i="82" s="1"/>
  <c r="AK52" i="82"/>
  <c r="AT52" i="82" s="1"/>
  <c r="AJ44" i="82"/>
  <c r="AK44" i="82"/>
  <c r="AT44" i="82" s="1"/>
  <c r="AJ36" i="82"/>
  <c r="AK31" i="82"/>
  <c r="AT31" i="82" s="1"/>
  <c r="AK16" i="82"/>
  <c r="AT16" i="82" s="1"/>
  <c r="AX9" i="82"/>
  <c r="S9" i="82" s="1"/>
  <c r="AC9" i="82" s="1"/>
  <c r="AB10" i="82" s="1"/>
  <c r="AJ85" i="98"/>
  <c r="AK85" i="98"/>
  <c r="AT85" i="98" s="1"/>
  <c r="AJ59" i="98"/>
  <c r="AK59" i="98"/>
  <c r="AT59" i="98" s="1"/>
  <c r="AJ51" i="98"/>
  <c r="AK51" i="98"/>
  <c r="AT51" i="98" s="1"/>
  <c r="AK33" i="98"/>
  <c r="AT33" i="98" s="1"/>
  <c r="AX12" i="98"/>
  <c r="S12" i="98" s="1"/>
  <c r="AC12" i="98" s="1"/>
  <c r="AB13" i="98" s="1"/>
  <c r="AJ86" i="18"/>
  <c r="AK86" i="18"/>
  <c r="AT86" i="18" s="1"/>
  <c r="AK80" i="18"/>
  <c r="AT80" i="18" s="1"/>
  <c r="AJ61" i="18"/>
  <c r="AK61" i="18"/>
  <c r="AT61" i="18" s="1"/>
  <c r="AK46" i="18"/>
  <c r="AT46" i="18" s="1"/>
  <c r="AK20" i="18"/>
  <c r="AT20" i="18" s="1"/>
  <c r="AX5" i="18"/>
  <c r="S5" i="18" s="1"/>
  <c r="AC5" i="18" s="1"/>
  <c r="AB6" i="18" s="1"/>
  <c r="AX92" i="82"/>
  <c r="S92" i="82" s="1"/>
  <c r="AC92" i="82" s="1"/>
  <c r="AB93" i="82" s="1"/>
  <c r="AK86" i="85"/>
  <c r="AT86" i="85" s="1"/>
  <c r="AJ78" i="85"/>
  <c r="AK78" i="85"/>
  <c r="AT78" i="85" s="1"/>
  <c r="AJ47" i="85"/>
  <c r="AK47" i="85"/>
  <c r="AT47" i="85" s="1"/>
  <c r="AK37" i="85"/>
  <c r="AT37" i="85" s="1"/>
  <c r="AJ34" i="85"/>
  <c r="AK22" i="85"/>
  <c r="AT22" i="85" s="1"/>
  <c r="AX95" i="85"/>
  <c r="S95" i="85" s="1"/>
  <c r="AC95" i="85" s="1"/>
  <c r="AB96" i="85" s="1"/>
  <c r="AX97" i="85"/>
  <c r="S97" i="85" s="1"/>
  <c r="AC97" i="85" s="1"/>
  <c r="AB98" i="85" s="1"/>
  <c r="AX92" i="85"/>
  <c r="S92" i="85" s="1"/>
  <c r="AC92" i="85" s="1"/>
  <c r="AB93" i="85" s="1"/>
  <c r="AX13" i="85"/>
  <c r="S13" i="85" s="1"/>
  <c r="AC13" i="85" s="1"/>
  <c r="AB14" i="85" s="1"/>
  <c r="AJ84" i="102"/>
  <c r="AK84" i="102"/>
  <c r="AT84" i="102" s="1"/>
  <c r="AJ68" i="102"/>
  <c r="AK68" i="102"/>
  <c r="AT68" i="102" s="1"/>
  <c r="AJ44" i="102"/>
  <c r="AK44" i="102"/>
  <c r="AT44" i="102" s="1"/>
  <c r="AK35" i="102"/>
  <c r="AT35" i="102" s="1"/>
  <c r="AX9" i="102"/>
  <c r="S9" i="102" s="1"/>
  <c r="AC9" i="102" s="1"/>
  <c r="AB10" i="102" s="1"/>
  <c r="AX10" i="102"/>
  <c r="S10" i="102" s="1"/>
  <c r="AC10" i="102" s="1"/>
  <c r="AB11" i="102" s="1"/>
  <c r="AJ85" i="10"/>
  <c r="AK85" i="10"/>
  <c r="AT85" i="10" s="1"/>
  <c r="AK79" i="10"/>
  <c r="AT79" i="10" s="1"/>
  <c r="AJ62" i="10"/>
  <c r="AK62" i="10"/>
  <c r="AT62" i="10" s="1"/>
  <c r="AK53" i="10"/>
  <c r="AT53" i="10" s="1"/>
  <c r="AK46" i="10"/>
  <c r="AT46" i="10" s="1"/>
  <c r="AK23" i="10"/>
  <c r="AT23" i="10" s="1"/>
  <c r="AX9" i="10"/>
  <c r="S9" i="10" s="1"/>
  <c r="AC9" i="10" s="1"/>
  <c r="AB10" i="10" s="1"/>
  <c r="AK94" i="35"/>
  <c r="AT94" i="35" s="1"/>
  <c r="AJ82" i="35"/>
  <c r="AK82" i="35"/>
  <c r="AT82" i="35" s="1"/>
  <c r="AK76" i="35"/>
  <c r="AT76" i="35" s="1"/>
  <c r="AJ61" i="35"/>
  <c r="AK45" i="35"/>
  <c r="AT45" i="35" s="1"/>
  <c r="AK37" i="35"/>
  <c r="AT37" i="35" s="1"/>
  <c r="AJ30" i="35"/>
  <c r="AK30" i="35"/>
  <c r="AT30" i="35" s="1"/>
  <c r="AX13" i="35"/>
  <c r="S13" i="35" s="1"/>
  <c r="AC13" i="35" s="1"/>
  <c r="AB14" i="35" s="1"/>
  <c r="AX4" i="35"/>
  <c r="S4" i="35" s="1"/>
  <c r="AC4" i="35" s="1"/>
  <c r="AB5" i="35" s="1"/>
  <c r="AK65" i="48"/>
  <c r="AT65" i="48" s="1"/>
  <c r="AJ57" i="48"/>
  <c r="AK57" i="48"/>
  <c r="AT57" i="48" s="1"/>
  <c r="AJ43" i="48"/>
  <c r="AK43" i="48"/>
  <c r="AT43" i="48" s="1"/>
  <c r="AX12" i="48"/>
  <c r="S12" i="48" s="1"/>
  <c r="AC12" i="48" s="1"/>
  <c r="AB13" i="48" s="1"/>
  <c r="AJ87" i="94"/>
  <c r="AK87" i="94"/>
  <c r="AT87" i="94" s="1"/>
  <c r="AJ73" i="94"/>
  <c r="AK73" i="94"/>
  <c r="AT73" i="94" s="1"/>
  <c r="AJ48" i="94"/>
  <c r="AK48" i="94"/>
  <c r="AT48" i="94" s="1"/>
  <c r="AJ37" i="94"/>
  <c r="AK37" i="94"/>
  <c r="AT37" i="94" s="1"/>
  <c r="AJ32" i="94"/>
  <c r="AK32" i="94"/>
  <c r="AT32" i="94" s="1"/>
  <c r="AK25" i="94"/>
  <c r="AT25" i="94" s="1"/>
  <c r="AK14" i="94"/>
  <c r="AT14" i="94" s="1"/>
  <c r="AJ96" i="90"/>
  <c r="AK96" i="90"/>
  <c r="AT96" i="90" s="1"/>
  <c r="AJ76" i="90"/>
  <c r="AK76" i="90"/>
  <c r="AT76" i="90" s="1"/>
  <c r="AK66" i="90"/>
  <c r="AT66" i="90" s="1"/>
  <c r="AJ58" i="90"/>
  <c r="AK58" i="90"/>
  <c r="AT58" i="90" s="1"/>
  <c r="AK51" i="90"/>
  <c r="AT51" i="90" s="1"/>
  <c r="AJ43" i="90"/>
  <c r="AK43" i="90"/>
  <c r="AT43" i="90" s="1"/>
  <c r="AK36" i="90"/>
  <c r="AT36" i="90" s="1"/>
  <c r="AK30" i="90"/>
  <c r="AT30" i="90" s="1"/>
  <c r="AJ20" i="90"/>
  <c r="AK20" i="90"/>
  <c r="AT20" i="90" s="1"/>
  <c r="AX12" i="90"/>
  <c r="S12" i="90" s="1"/>
  <c r="AC12" i="90" s="1"/>
  <c r="AB13" i="90" s="1"/>
  <c r="AX5" i="90"/>
  <c r="S5" i="90" s="1"/>
  <c r="AC5" i="90" s="1"/>
  <c r="AB6" i="90" s="1"/>
  <c r="AJ97" i="82"/>
  <c r="AK97" i="82"/>
  <c r="AT97" i="82" s="1"/>
  <c r="AJ83" i="82"/>
  <c r="AK83" i="82"/>
  <c r="AT83" i="82" s="1"/>
  <c r="AK59" i="82"/>
  <c r="AT59" i="82" s="1"/>
  <c r="AJ53" i="82"/>
  <c r="AJ48" i="82"/>
  <c r="AK48" i="82"/>
  <c r="AT48" i="82" s="1"/>
  <c r="AK37" i="82"/>
  <c r="AT37" i="82" s="1"/>
  <c r="AJ27" i="82"/>
  <c r="AK27" i="82"/>
  <c r="AT27" i="82" s="1"/>
  <c r="AK19" i="82"/>
  <c r="AT19" i="82" s="1"/>
  <c r="AX11" i="82"/>
  <c r="S11" i="82" s="1"/>
  <c r="AC11" i="82" s="1"/>
  <c r="AB12" i="82" s="1"/>
  <c r="AX4" i="82"/>
  <c r="S4" i="82" s="1"/>
  <c r="AC4" i="82" s="1"/>
  <c r="AB5" i="82" s="1"/>
  <c r="AK79" i="98"/>
  <c r="AT79" i="98" s="1"/>
  <c r="AJ65" i="98"/>
  <c r="AK65" i="98"/>
  <c r="AT65" i="98" s="1"/>
  <c r="AJ50" i="98"/>
  <c r="AK50" i="98"/>
  <c r="AT50" i="98" s="1"/>
  <c r="AK34" i="98"/>
  <c r="AT34" i="98" s="1"/>
  <c r="AJ6" i="98"/>
  <c r="AK6" i="98"/>
  <c r="AT6" i="98" s="1"/>
  <c r="AK94" i="18"/>
  <c r="AT94" i="18" s="1"/>
  <c r="AJ87" i="18"/>
  <c r="AK87" i="18"/>
  <c r="AT87" i="18" s="1"/>
  <c r="AJ74" i="18"/>
  <c r="AK74" i="18"/>
  <c r="AT74" i="18" s="1"/>
  <c r="AK69" i="18"/>
  <c r="AT69" i="18" s="1"/>
  <c r="AJ54" i="18"/>
  <c r="AK54" i="18"/>
  <c r="AT54" i="18" s="1"/>
  <c r="AJ44" i="18"/>
  <c r="AK44" i="18"/>
  <c r="AT44" i="18" s="1"/>
  <c r="AK34" i="18"/>
  <c r="AT34" i="18" s="1"/>
  <c r="AJ18" i="18"/>
  <c r="AK18" i="18"/>
  <c r="AT18" i="18" s="1"/>
  <c r="AK5" i="18"/>
  <c r="AT5" i="18" s="1"/>
  <c r="AX12" i="18"/>
  <c r="S12" i="18" s="1"/>
  <c r="AC12" i="18" s="1"/>
  <c r="AB13" i="18" s="1"/>
  <c r="AK91" i="85"/>
  <c r="AT91" i="85" s="1"/>
  <c r="AK70" i="85"/>
  <c r="AT70" i="85" s="1"/>
  <c r="AJ61" i="85"/>
  <c r="AK61" i="85"/>
  <c r="AT61" i="85" s="1"/>
  <c r="AJ44" i="85"/>
  <c r="AK44" i="85"/>
  <c r="AT44" i="85" s="1"/>
  <c r="AK30" i="85"/>
  <c r="AT30" i="85" s="1"/>
  <c r="AX16" i="85"/>
  <c r="S16" i="85" s="1"/>
  <c r="AC16" i="85" s="1"/>
  <c r="AB17" i="85" s="1"/>
  <c r="AX3" i="85"/>
  <c r="S3" i="85" s="1"/>
  <c r="AC3" i="85" s="1"/>
  <c r="AJ83" i="102"/>
  <c r="AK83" i="102"/>
  <c r="AT83" i="102" s="1"/>
  <c r="AJ67" i="102"/>
  <c r="AK67" i="102"/>
  <c r="AT67" i="102" s="1"/>
  <c r="AJ45" i="102"/>
  <c r="AK45" i="102"/>
  <c r="AT45" i="102" s="1"/>
  <c r="AK37" i="102"/>
  <c r="AT37" i="102" s="1"/>
  <c r="AX13" i="102"/>
  <c r="S13" i="102" s="1"/>
  <c r="AC13" i="102" s="1"/>
  <c r="AB14" i="102" s="1"/>
  <c r="AX8" i="102"/>
  <c r="S8" i="102" s="1"/>
  <c r="AC8" i="102" s="1"/>
  <c r="AB9" i="102" s="1"/>
  <c r="AK86" i="10"/>
  <c r="AT86" i="10" s="1"/>
  <c r="AJ78" i="10"/>
  <c r="AK78" i="10"/>
  <c r="AT78" i="10" s="1"/>
  <c r="AJ71" i="10"/>
  <c r="AK71" i="10"/>
  <c r="AT71" i="10" s="1"/>
  <c r="AJ63" i="10"/>
  <c r="AK63" i="10"/>
  <c r="AT63" i="10" s="1"/>
  <c r="AK32" i="10"/>
  <c r="AT32" i="10" s="1"/>
  <c r="AJ15" i="10"/>
  <c r="AK15" i="10"/>
  <c r="AT15" i="10" s="1"/>
  <c r="AX4" i="10"/>
  <c r="S4" i="10" s="1"/>
  <c r="AC4" i="10" s="1"/>
  <c r="AB5" i="10" s="1"/>
  <c r="AK97" i="35"/>
  <c r="AT97" i="35" s="1"/>
  <c r="AK84" i="35"/>
  <c r="AT84" i="35" s="1"/>
  <c r="AK69" i="35"/>
  <c r="AT69" i="35" s="1"/>
  <c r="AK52" i="35"/>
  <c r="AT52" i="35" s="1"/>
  <c r="AK43" i="35"/>
  <c r="AT43" i="35" s="1"/>
  <c r="AJ27" i="35"/>
  <c r="AK27" i="35"/>
  <c r="AT27" i="35" s="1"/>
  <c r="AX12" i="35"/>
  <c r="S12" i="35" s="1"/>
  <c r="AC12" i="35" s="1"/>
  <c r="AB13" i="35" s="1"/>
  <c r="AX6" i="35"/>
  <c r="S6" i="35" s="1"/>
  <c r="AC6" i="35" s="1"/>
  <c r="AB7" i="35" s="1"/>
  <c r="AK73" i="48"/>
  <c r="AT73" i="48" s="1"/>
  <c r="AJ63" i="48"/>
  <c r="AK63" i="48"/>
  <c r="AT63" i="48" s="1"/>
  <c r="AK47" i="48"/>
  <c r="AT47" i="48" s="1"/>
  <c r="AK34" i="48"/>
  <c r="AT34" i="48" s="1"/>
  <c r="AK21" i="48"/>
  <c r="AT21" i="48" s="1"/>
  <c r="AJ88" i="94"/>
  <c r="AK88" i="94"/>
  <c r="AT88" i="94" s="1"/>
  <c r="AJ81" i="94"/>
  <c r="AK81" i="94"/>
  <c r="AT81" i="94" s="1"/>
  <c r="AJ72" i="94"/>
  <c r="AK72" i="94"/>
  <c r="AT72" i="94" s="1"/>
  <c r="AK57" i="94"/>
  <c r="AT57" i="94" s="1"/>
  <c r="AK39" i="94"/>
  <c r="AT39" i="94" s="1"/>
  <c r="AK30" i="94"/>
  <c r="AT30" i="94" s="1"/>
  <c r="AJ22" i="94"/>
  <c r="AK22" i="94"/>
  <c r="AT22" i="94" s="1"/>
  <c r="AX96" i="94"/>
  <c r="S96" i="94" s="1"/>
  <c r="AC96" i="94" s="1"/>
  <c r="AB97" i="94" s="1"/>
  <c r="AX97" i="94"/>
  <c r="S97" i="94" s="1"/>
  <c r="AC97" i="94" s="1"/>
  <c r="AB98" i="94" s="1"/>
  <c r="AK82" i="90"/>
  <c r="AT82" i="90" s="1"/>
  <c r="AK59" i="90"/>
  <c r="AT59" i="90" s="1"/>
  <c r="AJ42" i="90"/>
  <c r="AK42" i="90"/>
  <c r="AT42" i="90" s="1"/>
  <c r="AK34" i="90"/>
  <c r="AT34" i="90" s="1"/>
  <c r="AJ26" i="90"/>
  <c r="AK26" i="90"/>
  <c r="AT26" i="90" s="1"/>
  <c r="AX16" i="90"/>
  <c r="S16" i="90" s="1"/>
  <c r="AC16" i="90" s="1"/>
  <c r="AB17" i="90" s="1"/>
  <c r="AJ82" i="82"/>
  <c r="AK82" i="82"/>
  <c r="AT82" i="82" s="1"/>
  <c r="AK65" i="82"/>
  <c r="AT65" i="82" s="1"/>
  <c r="AJ57" i="82"/>
  <c r="AK57" i="82"/>
  <c r="AT57" i="82" s="1"/>
  <c r="AJ42" i="82"/>
  <c r="AJ25" i="82"/>
  <c r="AK25" i="82"/>
  <c r="AT25" i="82" s="1"/>
  <c r="AX5" i="82"/>
  <c r="S5" i="82" s="1"/>
  <c r="AC5" i="82" s="1"/>
  <c r="AB6" i="82" s="1"/>
  <c r="AX6" i="82"/>
  <c r="S6" i="82" s="1"/>
  <c r="AC6" i="82" s="1"/>
  <c r="AB7" i="82" s="1"/>
  <c r="AK90" i="98"/>
  <c r="AT90" i="98" s="1"/>
  <c r="AJ83" i="98"/>
  <c r="AK83" i="98"/>
  <c r="AT83" i="98" s="1"/>
  <c r="AK66" i="98"/>
  <c r="AT66" i="98" s="1"/>
  <c r="AJ54" i="98"/>
  <c r="AK54" i="98"/>
  <c r="AT54" i="98" s="1"/>
  <c r="AJ48" i="98"/>
  <c r="AK48" i="98"/>
  <c r="AT48" i="98" s="1"/>
  <c r="AJ40" i="98"/>
  <c r="AK40" i="98"/>
  <c r="AT40" i="98" s="1"/>
  <c r="AK37" i="98"/>
  <c r="AT37" i="98" s="1"/>
  <c r="AK26" i="98"/>
  <c r="AT26" i="98" s="1"/>
  <c r="AK7" i="98"/>
  <c r="AT7" i="98" s="1"/>
  <c r="AX9" i="98"/>
  <c r="S9" i="98" s="1"/>
  <c r="AC9" i="98" s="1"/>
  <c r="AB10" i="98" s="1"/>
  <c r="AK91" i="18"/>
  <c r="AT91" i="18" s="1"/>
  <c r="AK82" i="18"/>
  <c r="AT82" i="18" s="1"/>
  <c r="AK75" i="18"/>
  <c r="AT75" i="18" s="1"/>
  <c r="AJ67" i="18"/>
  <c r="AK51" i="18"/>
  <c r="AT51" i="18" s="1"/>
  <c r="AJ40" i="18"/>
  <c r="AK40" i="18"/>
  <c r="AT40" i="18" s="1"/>
  <c r="AK36" i="18"/>
  <c r="AT36" i="18" s="1"/>
  <c r="AJ19" i="18"/>
  <c r="AK19" i="18"/>
  <c r="AT19" i="18" s="1"/>
  <c r="AK12" i="18"/>
  <c r="AT12" i="18" s="1"/>
  <c r="AJ85" i="85"/>
  <c r="AK85" i="85"/>
  <c r="AT85" i="85" s="1"/>
  <c r="AJ76" i="85"/>
  <c r="AK76" i="85"/>
  <c r="AT76" i="85" s="1"/>
  <c r="AJ62" i="85"/>
  <c r="AK62" i="85"/>
  <c r="AT62" i="85" s="1"/>
  <c r="AK48" i="85"/>
  <c r="AT48" i="85" s="1"/>
  <c r="AK20" i="85"/>
  <c r="AT20" i="85" s="1"/>
  <c r="AX15" i="85"/>
  <c r="S15" i="85" s="1"/>
  <c r="AC15" i="85" s="1"/>
  <c r="AB16" i="85" s="1"/>
  <c r="AX93" i="10"/>
  <c r="S93" i="10" s="1"/>
  <c r="AC93" i="10" s="1"/>
  <c r="AB94" i="10" s="1"/>
  <c r="AK93" i="102"/>
  <c r="AT93" i="102" s="1"/>
  <c r="AK90" i="102"/>
  <c r="AT90" i="102" s="1"/>
  <c r="AK72" i="102"/>
  <c r="AT72" i="102" s="1"/>
  <c r="AJ58" i="102"/>
  <c r="AK58" i="102"/>
  <c r="AT58" i="102" s="1"/>
  <c r="AK49" i="102"/>
  <c r="AT49" i="102" s="1"/>
  <c r="AJ33" i="102"/>
  <c r="AK33" i="102"/>
  <c r="AT33" i="102" s="1"/>
  <c r="AJ27" i="102"/>
  <c r="AK27" i="102"/>
  <c r="AT27" i="102" s="1"/>
  <c r="AX6" i="102"/>
  <c r="S6" i="102" s="1"/>
  <c r="AC6" i="102" s="1"/>
  <c r="AB7" i="102" s="1"/>
  <c r="AK93" i="10"/>
  <c r="AT93" i="10" s="1"/>
  <c r="AJ77" i="10"/>
  <c r="AK77" i="10"/>
  <c r="AT77" i="10" s="1"/>
  <c r="AK60" i="10"/>
  <c r="AT60" i="10" s="1"/>
  <c r="AK56" i="10"/>
  <c r="AT56" i="10" s="1"/>
  <c r="AJ45" i="10"/>
  <c r="AJ34" i="10"/>
  <c r="AK34" i="10"/>
  <c r="AT34" i="10" s="1"/>
  <c r="AJ29" i="10"/>
  <c r="AK29" i="10"/>
  <c r="AT29" i="10" s="1"/>
  <c r="AK20" i="10"/>
  <c r="AT20" i="10" s="1"/>
  <c r="AK13" i="10"/>
  <c r="AT13" i="10" s="1"/>
  <c r="AX13" i="10"/>
  <c r="S13" i="10" s="1"/>
  <c r="AC13" i="10" s="1"/>
  <c r="AB14" i="10" s="1"/>
  <c r="AJ98" i="48"/>
  <c r="AK98" i="48"/>
  <c r="AT98" i="48" s="1"/>
  <c r="AJ90" i="35"/>
  <c r="AK90" i="35"/>
  <c r="AT90" i="35" s="1"/>
  <c r="AK67" i="35"/>
  <c r="AT67" i="35" s="1"/>
  <c r="AK59" i="35"/>
  <c r="AT59" i="35" s="1"/>
  <c r="AK41" i="35"/>
  <c r="AT41" i="35" s="1"/>
  <c r="AJ26" i="35"/>
  <c r="AK26" i="35"/>
  <c r="AT26" i="35" s="1"/>
  <c r="AJ18" i="35"/>
  <c r="AK18" i="35"/>
  <c r="AT18" i="35" s="1"/>
  <c r="AX14" i="35"/>
  <c r="S14" i="35" s="1"/>
  <c r="AC14" i="35" s="1"/>
  <c r="AB15" i="35" s="1"/>
  <c r="AX10" i="35"/>
  <c r="S10" i="35" s="1"/>
  <c r="AC10" i="35" s="1"/>
  <c r="AB11" i="35" s="1"/>
  <c r="AK93" i="48"/>
  <c r="AT93" i="48" s="1"/>
  <c r="AK79" i="48"/>
  <c r="AT79" i="48" s="1"/>
  <c r="AJ64" i="48"/>
  <c r="AK64" i="48"/>
  <c r="AT64" i="48" s="1"/>
  <c r="AJ54" i="48"/>
  <c r="AJ39" i="48"/>
  <c r="AK39" i="48"/>
  <c r="AT39" i="48" s="1"/>
  <c r="AJ33" i="48"/>
  <c r="AK33" i="48"/>
  <c r="AT33" i="48" s="1"/>
  <c r="AK8" i="48"/>
  <c r="AT8" i="48" s="1"/>
  <c r="AX93" i="48"/>
  <c r="S93" i="48" s="1"/>
  <c r="AC93" i="48" s="1"/>
  <c r="AB94" i="48" s="1"/>
  <c r="AX94" i="48"/>
  <c r="S94" i="48" s="1"/>
  <c r="AC94" i="48" s="1"/>
  <c r="AB95" i="48" s="1"/>
  <c r="AK93" i="94"/>
  <c r="AT93" i="94" s="1"/>
  <c r="AJ68" i="94"/>
  <c r="AK68" i="94"/>
  <c r="AT68" i="94" s="1"/>
  <c r="AK63" i="94"/>
  <c r="AT63" i="94" s="1"/>
  <c r="AK45" i="94"/>
  <c r="AT45" i="94" s="1"/>
  <c r="AJ41" i="94"/>
  <c r="AK41" i="94"/>
  <c r="AT41" i="94" s="1"/>
  <c r="AJ28" i="94"/>
  <c r="AK28" i="94"/>
  <c r="AT28" i="94" s="1"/>
  <c r="AK13" i="94"/>
  <c r="AT13" i="94" s="1"/>
  <c r="AJ13" i="94"/>
  <c r="AK92" i="90"/>
  <c r="AT92" i="90" s="1"/>
  <c r="AJ79" i="90"/>
  <c r="AK79" i="90"/>
  <c r="AT79" i="90" s="1"/>
  <c r="AJ74" i="90"/>
  <c r="AK74" i="90"/>
  <c r="AT74" i="90" s="1"/>
  <c r="AJ65" i="90"/>
  <c r="AK65" i="90"/>
  <c r="AT65" i="90" s="1"/>
  <c r="AJ48" i="90"/>
  <c r="AK48" i="90"/>
  <c r="AT48" i="90" s="1"/>
  <c r="AJ40" i="90"/>
  <c r="AK40" i="90"/>
  <c r="AT40" i="90" s="1"/>
  <c r="AJ24" i="90"/>
  <c r="AK24" i="90"/>
  <c r="AT24" i="90" s="1"/>
  <c r="AX97" i="90"/>
  <c r="S97" i="90" s="1"/>
  <c r="AC97" i="90" s="1"/>
  <c r="AB98" i="90" s="1"/>
  <c r="AX93" i="90"/>
  <c r="S93" i="90" s="1"/>
  <c r="AC93" i="90" s="1"/>
  <c r="AB94" i="90" s="1"/>
  <c r="AX94" i="90"/>
  <c r="S94" i="90" s="1"/>
  <c r="AC94" i="90" s="1"/>
  <c r="AB95" i="90" s="1"/>
  <c r="AX4" i="90"/>
  <c r="S4" i="90" s="1"/>
  <c r="AC4" i="90" s="1"/>
  <c r="AB5" i="90" s="1"/>
  <c r="AJ90" i="82"/>
  <c r="AK90" i="82"/>
  <c r="AT90" i="82" s="1"/>
  <c r="AK84" i="82"/>
  <c r="AT84" i="82" s="1"/>
  <c r="AJ58" i="82"/>
  <c r="AK58" i="82"/>
  <c r="AT58" i="82" s="1"/>
  <c r="AJ51" i="82"/>
  <c r="AK51" i="82"/>
  <c r="AT51" i="82" s="1"/>
  <c r="AJ43" i="82"/>
  <c r="AK43" i="82"/>
  <c r="AT43" i="82" s="1"/>
  <c r="AK28" i="82"/>
  <c r="AT28" i="82" s="1"/>
  <c r="AX21" i="82"/>
  <c r="S21" i="82" s="1"/>
  <c r="AC21" i="82" s="1"/>
  <c r="AB22" i="82" s="1"/>
  <c r="AX8" i="82"/>
  <c r="S8" i="82" s="1"/>
  <c r="AC8" i="82" s="1"/>
  <c r="AB9" i="82" s="1"/>
  <c r="AK88" i="98"/>
  <c r="AT88" i="98" s="1"/>
  <c r="AJ71" i="98"/>
  <c r="AK71" i="98"/>
  <c r="AT71" i="98" s="1"/>
  <c r="AK57" i="98"/>
  <c r="AT57" i="98" s="1"/>
  <c r="AJ49" i="98"/>
  <c r="AK49" i="98"/>
  <c r="AT49" i="98" s="1"/>
  <c r="AK31" i="98"/>
  <c r="AT31" i="98" s="1"/>
  <c r="AK18" i="98"/>
  <c r="AT18" i="98" s="1"/>
  <c r="AX14" i="98"/>
  <c r="S14" i="98" s="1"/>
  <c r="AC14" i="98" s="1"/>
  <c r="AB15" i="98" s="1"/>
  <c r="AJ90" i="18"/>
  <c r="AK90" i="18"/>
  <c r="AT90" i="18" s="1"/>
  <c r="AK66" i="18"/>
  <c r="AT66" i="18" s="1"/>
  <c r="AJ58" i="18"/>
  <c r="AK58" i="18"/>
  <c r="AT58" i="18" s="1"/>
  <c r="AJ41" i="18"/>
  <c r="AK41" i="18"/>
  <c r="AT41" i="18" s="1"/>
  <c r="AJ30" i="18"/>
  <c r="AK30" i="18"/>
  <c r="AT30" i="18" s="1"/>
  <c r="AX91" i="18"/>
  <c r="S91" i="18" s="1"/>
  <c r="AC91" i="18" s="1"/>
  <c r="AB92" i="18" s="1"/>
  <c r="AX97" i="18"/>
  <c r="S97" i="18" s="1"/>
  <c r="AC97" i="18" s="1"/>
  <c r="AB98" i="18" s="1"/>
  <c r="AX95" i="18"/>
  <c r="S95" i="18" s="1"/>
  <c r="AC95" i="18" s="1"/>
  <c r="AB96" i="18" s="1"/>
  <c r="AJ84" i="85"/>
  <c r="AK84" i="85"/>
  <c r="AT84" i="85" s="1"/>
  <c r="AJ77" i="85"/>
  <c r="AK77" i="85"/>
  <c r="AT77" i="85" s="1"/>
  <c r="AJ69" i="85"/>
  <c r="AK69" i="85"/>
  <c r="AT69" i="85" s="1"/>
  <c r="AK45" i="85"/>
  <c r="AT45" i="85" s="1"/>
  <c r="AK35" i="85"/>
  <c r="AT35" i="85" s="1"/>
  <c r="AJ21" i="85"/>
  <c r="AX11" i="85"/>
  <c r="S11" i="85" s="1"/>
  <c r="AC11" i="85" s="1"/>
  <c r="AB12" i="85" s="1"/>
  <c r="AX14" i="85"/>
  <c r="S14" i="85" s="1"/>
  <c r="AC14" i="85" s="1"/>
  <c r="AB15" i="85" s="1"/>
  <c r="AX95" i="82"/>
  <c r="S95" i="82" s="1"/>
  <c r="AC95" i="82" s="1"/>
  <c r="AB96" i="82" s="1"/>
  <c r="AK65" i="102"/>
  <c r="AT65" i="102" s="1"/>
  <c r="AJ59" i="102"/>
  <c r="AK59" i="102"/>
  <c r="AT59" i="102" s="1"/>
  <c r="AK39" i="102"/>
  <c r="AT39" i="102" s="1"/>
  <c r="AK24" i="102"/>
  <c r="AT24" i="102" s="1"/>
  <c r="AX17" i="102"/>
  <c r="S17" i="102" s="1"/>
  <c r="AC17" i="102" s="1"/>
  <c r="AB18" i="102" s="1"/>
  <c r="AX12" i="102"/>
  <c r="S12" i="102" s="1"/>
  <c r="AC12" i="102" s="1"/>
  <c r="AB13" i="102" s="1"/>
  <c r="AJ76" i="10"/>
  <c r="AK76" i="10"/>
  <c r="AT76" i="10" s="1"/>
  <c r="AK69" i="10"/>
  <c r="AT69" i="10" s="1"/>
  <c r="AJ55" i="10"/>
  <c r="AK55" i="10"/>
  <c r="AT55" i="10" s="1"/>
  <c r="AK36" i="10"/>
  <c r="AT36" i="10" s="1"/>
  <c r="AK11" i="10"/>
  <c r="AT11" i="10" s="1"/>
  <c r="AX3" i="10"/>
  <c r="S3" i="10" s="1"/>
  <c r="AC3" i="10" s="1"/>
  <c r="AJ91" i="35"/>
  <c r="AK91" i="35"/>
  <c r="AT91" i="35" s="1"/>
  <c r="AJ81" i="35"/>
  <c r="AK65" i="35"/>
  <c r="AT65" i="35" s="1"/>
  <c r="AJ58" i="35"/>
  <c r="AK58" i="35"/>
  <c r="AT58" i="35" s="1"/>
  <c r="AJ44" i="35"/>
  <c r="AK44" i="35"/>
  <c r="AT44" i="35" s="1"/>
  <c r="AJ28" i="35"/>
  <c r="AK28" i="35"/>
  <c r="AT28" i="35" s="1"/>
  <c r="AK19" i="35"/>
  <c r="AT19" i="35" s="1"/>
  <c r="AX5" i="35"/>
  <c r="S5" i="35" s="1"/>
  <c r="AC5" i="35" s="1"/>
  <c r="AB6" i="35" s="1"/>
  <c r="AJ84" i="48"/>
  <c r="AK84" i="48"/>
  <c r="AT84" i="48" s="1"/>
  <c r="AK71" i="48"/>
  <c r="AT71" i="48" s="1"/>
  <c r="AJ62" i="48"/>
  <c r="AK62" i="48"/>
  <c r="AT62" i="48" s="1"/>
  <c r="AK55" i="48"/>
  <c r="AT55" i="48" s="1"/>
  <c r="AJ46" i="48"/>
  <c r="AK46" i="48"/>
  <c r="AT46" i="48" s="1"/>
  <c r="AJ32" i="48"/>
  <c r="AK32" i="48"/>
  <c r="AT32" i="48" s="1"/>
  <c r="AJ24" i="48"/>
  <c r="AX15" i="48"/>
  <c r="S15" i="48" s="1"/>
  <c r="AC15" i="48" s="1"/>
  <c r="AB16" i="48" s="1"/>
  <c r="AK78" i="94"/>
  <c r="AT78" i="94" s="1"/>
  <c r="AJ69" i="94"/>
  <c r="AK69" i="94"/>
  <c r="AT69" i="94" s="1"/>
  <c r="AK53" i="94"/>
  <c r="AT53" i="94" s="1"/>
  <c r="AJ44" i="94"/>
  <c r="AK44" i="94"/>
  <c r="AT44" i="94" s="1"/>
  <c r="AJ38" i="94"/>
  <c r="AK38" i="94"/>
  <c r="AT38" i="94" s="1"/>
  <c r="AJ18" i="94"/>
  <c r="AK18" i="94"/>
  <c r="AT18" i="94" s="1"/>
  <c r="AX4" i="94"/>
  <c r="S4" i="94" s="1"/>
  <c r="AC4" i="94" s="1"/>
  <c r="AB5" i="94" s="1"/>
  <c r="AK97" i="18"/>
  <c r="AT97" i="18" s="1"/>
  <c r="AJ87" i="90"/>
  <c r="AK87" i="90"/>
  <c r="AT87" i="90" s="1"/>
  <c r="AJ80" i="90"/>
  <c r="AK80" i="90"/>
  <c r="AT80" i="90" s="1"/>
  <c r="AJ62" i="90"/>
  <c r="AK62" i="90"/>
  <c r="AT62" i="90" s="1"/>
  <c r="AJ46" i="90"/>
  <c r="AK46" i="90"/>
  <c r="AT46" i="90" s="1"/>
  <c r="AJ41" i="90"/>
  <c r="AK41" i="90"/>
  <c r="AT41" i="90" s="1"/>
  <c r="AX14" i="90"/>
  <c r="S14" i="90" s="1"/>
  <c r="AC14" i="90" s="1"/>
  <c r="AB15" i="90" s="1"/>
  <c r="AK87" i="82"/>
  <c r="AT87" i="82" s="1"/>
  <c r="AJ80" i="82"/>
  <c r="AK80" i="82"/>
  <c r="AT80" i="82" s="1"/>
  <c r="AJ72" i="82"/>
  <c r="AK72" i="82"/>
  <c r="AT72" i="82" s="1"/>
  <c r="AK55" i="82"/>
  <c r="AT55" i="82" s="1"/>
  <c r="AJ49" i="82"/>
  <c r="AK49" i="82"/>
  <c r="AT49" i="82" s="1"/>
  <c r="AJ26" i="82"/>
  <c r="AK26" i="82"/>
  <c r="AT26" i="82" s="1"/>
  <c r="AJ86" i="98"/>
  <c r="AK86" i="98"/>
  <c r="AT86" i="98" s="1"/>
  <c r="AK72" i="98"/>
  <c r="AT72" i="98" s="1"/>
  <c r="AJ47" i="98"/>
  <c r="AK47" i="98"/>
  <c r="AT47" i="98" s="1"/>
  <c r="AK41" i="98"/>
  <c r="AT41" i="98" s="1"/>
  <c r="AJ22" i="98"/>
  <c r="AK22" i="98"/>
  <c r="AT22" i="98" s="1"/>
  <c r="AX8" i="98"/>
  <c r="S8" i="98" s="1"/>
  <c r="AC8" i="98" s="1"/>
  <c r="AB9" i="98" s="1"/>
  <c r="AJ88" i="18"/>
  <c r="AK88" i="18"/>
  <c r="AT88" i="18" s="1"/>
  <c r="AK83" i="18"/>
  <c r="AT83" i="18" s="1"/>
  <c r="AK72" i="18"/>
  <c r="AT72" i="18" s="1"/>
  <c r="AJ65" i="18"/>
  <c r="AK65" i="18"/>
  <c r="AT65" i="18" s="1"/>
  <c r="AJ55" i="18"/>
  <c r="AK55" i="18"/>
  <c r="AT55" i="18" s="1"/>
  <c r="AJ50" i="18"/>
  <c r="AJ43" i="18"/>
  <c r="AK43" i="18"/>
  <c r="AT43" i="18" s="1"/>
  <c r="AJ33" i="18"/>
  <c r="AK33" i="18"/>
  <c r="AT33" i="18" s="1"/>
  <c r="AK17" i="18"/>
  <c r="AT17" i="18" s="1"/>
  <c r="AJ3" i="18"/>
  <c r="AB4" i="18"/>
  <c r="AJ81" i="85"/>
  <c r="AK81" i="85"/>
  <c r="AT81" i="85" s="1"/>
  <c r="AJ74" i="85"/>
  <c r="AK74" i="85"/>
  <c r="AT74" i="85" s="1"/>
  <c r="AK64" i="85"/>
  <c r="AT64" i="85" s="1"/>
  <c r="AJ41" i="85"/>
  <c r="AK41" i="85"/>
  <c r="AT41" i="85" s="1"/>
  <c r="AJ9" i="85"/>
  <c r="AK9" i="85"/>
  <c r="AT9" i="85" s="1"/>
  <c r="AX5" i="85"/>
  <c r="S5" i="85" s="1"/>
  <c r="AC5" i="85" s="1"/>
  <c r="AB6" i="85" s="1"/>
  <c r="AX94" i="35"/>
  <c r="S94" i="35" s="1"/>
  <c r="AC94" i="35" s="1"/>
  <c r="AB95" i="35" s="1"/>
  <c r="AJ68" i="82" l="1"/>
  <c r="AJ70" i="18"/>
  <c r="AJ33" i="94"/>
  <c r="AJ63" i="94"/>
  <c r="AJ31" i="85"/>
  <c r="AK89" i="90"/>
  <c r="AT89" i="90" s="1"/>
  <c r="AK56" i="94"/>
  <c r="AT56" i="94" s="1"/>
  <c r="AJ52" i="35"/>
  <c r="AJ78" i="82"/>
  <c r="AJ71" i="94"/>
  <c r="AJ62" i="94"/>
  <c r="AJ45" i="90"/>
  <c r="AJ55" i="90"/>
  <c r="AJ60" i="90"/>
  <c r="AJ36" i="85"/>
  <c r="AJ62" i="98"/>
  <c r="AL62" i="98" s="1"/>
  <c r="AU62" i="98" s="1"/>
  <c r="AJ57" i="18"/>
  <c r="AJ77" i="48"/>
  <c r="AK50" i="35"/>
  <c r="AT50" i="35" s="1"/>
  <c r="AK55" i="90"/>
  <c r="AT55" i="90" s="1"/>
  <c r="AJ45" i="94"/>
  <c r="AJ59" i="90"/>
  <c r="AJ30" i="85"/>
  <c r="AK67" i="82"/>
  <c r="AT67" i="82" s="1"/>
  <c r="AJ42" i="98"/>
  <c r="AJ85" i="82"/>
  <c r="AJ61" i="98"/>
  <c r="AJ44" i="90"/>
  <c r="AJ22" i="90"/>
  <c r="AJ39" i="18"/>
  <c r="AK31" i="90"/>
  <c r="AT31" i="90" s="1"/>
  <c r="AK62" i="94"/>
  <c r="AT62" i="94" s="1"/>
  <c r="AJ26" i="102"/>
  <c r="AJ32" i="98"/>
  <c r="AJ72" i="18"/>
  <c r="AK68" i="10"/>
  <c r="AT68" i="10" s="1"/>
  <c r="AJ61" i="94"/>
  <c r="AK94" i="85"/>
  <c r="AT94" i="85" s="1"/>
  <c r="AJ35" i="85"/>
  <c r="AJ31" i="98"/>
  <c r="AL31" i="98" s="1"/>
  <c r="AU31" i="98" s="1"/>
  <c r="AK57" i="18"/>
  <c r="AT57" i="18" s="1"/>
  <c r="AJ39" i="94"/>
  <c r="AJ32" i="10"/>
  <c r="AJ70" i="10"/>
  <c r="AK60" i="90"/>
  <c r="AT60" i="90" s="1"/>
  <c r="AJ55" i="94"/>
  <c r="AJ88" i="90"/>
  <c r="AJ55" i="48"/>
  <c r="AK64" i="94"/>
  <c r="AT64" i="94" s="1"/>
  <c r="AK54" i="10"/>
  <c r="AT54" i="10" s="1"/>
  <c r="AJ40" i="102"/>
  <c r="AK53" i="98"/>
  <c r="AT53" i="98" s="1"/>
  <c r="AJ70" i="94"/>
  <c r="AJ52" i="98"/>
  <c r="AK46" i="94"/>
  <c r="AT46" i="94" s="1"/>
  <c r="AJ91" i="48"/>
  <c r="AJ56" i="18"/>
  <c r="AJ77" i="82"/>
  <c r="AJ66" i="82"/>
  <c r="AJ54" i="90"/>
  <c r="AJ30" i="90"/>
  <c r="AK71" i="94"/>
  <c r="AT71" i="94" s="1"/>
  <c r="AJ96" i="35"/>
  <c r="AJ53" i="18"/>
  <c r="AL53" i="18" s="1"/>
  <c r="AU53" i="18" s="1"/>
  <c r="AK73" i="18"/>
  <c r="AT73" i="18" s="1"/>
  <c r="AK62" i="98"/>
  <c r="AT62" i="98" s="1"/>
  <c r="AK34" i="94"/>
  <c r="AT34" i="94" s="1"/>
  <c r="AK45" i="90"/>
  <c r="AT45" i="90" s="1"/>
  <c r="AJ90" i="102"/>
  <c r="AJ36" i="90"/>
  <c r="AJ53" i="35"/>
  <c r="AJ90" i="94"/>
  <c r="AL90" i="94" s="1"/>
  <c r="AU90" i="94" s="1"/>
  <c r="AJ67" i="85"/>
  <c r="AJ29" i="90"/>
  <c r="AJ68" i="85"/>
  <c r="AJ33" i="10"/>
  <c r="AJ16" i="90"/>
  <c r="AJ78" i="98"/>
  <c r="AJ23" i="35"/>
  <c r="AJ60" i="85"/>
  <c r="AJ19" i="10"/>
  <c r="AJ59" i="85"/>
  <c r="AJ60" i="82"/>
  <c r="AJ35" i="35"/>
  <c r="AJ36" i="48"/>
  <c r="AJ42" i="10"/>
  <c r="AJ36" i="102"/>
  <c r="AJ46" i="98"/>
  <c r="AL46" i="98" s="1"/>
  <c r="AU46" i="98" s="1"/>
  <c r="AJ29" i="35"/>
  <c r="AJ24" i="94"/>
  <c r="AJ85" i="18"/>
  <c r="AJ89" i="35"/>
  <c r="AJ89" i="18"/>
  <c r="AJ81" i="90"/>
  <c r="AJ42" i="18"/>
  <c r="AJ38" i="18"/>
  <c r="AL38" i="18" s="1"/>
  <c r="AU38" i="18" s="1"/>
  <c r="AJ71" i="18"/>
  <c r="AJ81" i="82"/>
  <c r="AJ82" i="85"/>
  <c r="AJ64" i="35"/>
  <c r="AJ49" i="10"/>
  <c r="AJ51" i="94"/>
  <c r="AJ97" i="18"/>
  <c r="AJ18" i="10"/>
  <c r="AS18" i="10" s="1"/>
  <c r="AK66" i="102"/>
  <c r="AT66" i="102" s="1"/>
  <c r="AK75" i="102"/>
  <c r="AT75" i="102" s="1"/>
  <c r="AK38" i="85"/>
  <c r="AT38" i="85" s="1"/>
  <c r="AJ40" i="94"/>
  <c r="AJ57" i="85"/>
  <c r="AK42" i="94"/>
  <c r="AT42" i="94" s="1"/>
  <c r="AK29" i="90"/>
  <c r="AT29" i="90" s="1"/>
  <c r="AK86" i="90"/>
  <c r="AT86" i="90" s="1"/>
  <c r="AJ94" i="82"/>
  <c r="AJ69" i="48"/>
  <c r="AJ58" i="85"/>
  <c r="AJ29" i="98"/>
  <c r="AK35" i="18"/>
  <c r="AT35" i="18" s="1"/>
  <c r="AJ20" i="85"/>
  <c r="AJ51" i="18"/>
  <c r="AJ35" i="102"/>
  <c r="AS35" i="102" s="1"/>
  <c r="AJ37" i="85"/>
  <c r="AJ72" i="10"/>
  <c r="AJ87" i="35"/>
  <c r="AJ41" i="10"/>
  <c r="AK81" i="90"/>
  <c r="AT81" i="90" s="1"/>
  <c r="AJ59" i="35"/>
  <c r="AK42" i="10"/>
  <c r="AT42" i="10" s="1"/>
  <c r="AJ65" i="102"/>
  <c r="AL65" i="102" s="1"/>
  <c r="AU65" i="102" s="1"/>
  <c r="AJ67" i="35"/>
  <c r="AK29" i="35"/>
  <c r="AT29" i="35" s="1"/>
  <c r="AK40" i="10"/>
  <c r="AT40" i="10" s="1"/>
  <c r="AJ63" i="85"/>
  <c r="AK39" i="18"/>
  <c r="AT39" i="18" s="1"/>
  <c r="AJ28" i="90"/>
  <c r="AK73" i="85"/>
  <c r="AT73" i="85" s="1"/>
  <c r="AK38" i="18"/>
  <c r="AT38" i="18" s="1"/>
  <c r="AK85" i="18"/>
  <c r="AT85" i="18" s="1"/>
  <c r="AJ84" i="10"/>
  <c r="AK71" i="18"/>
  <c r="AT71" i="18" s="1"/>
  <c r="AK60" i="82"/>
  <c r="AT60" i="82" s="1"/>
  <c r="AJ23" i="94"/>
  <c r="AJ44" i="10"/>
  <c r="AK70" i="48"/>
  <c r="AT70" i="48" s="1"/>
  <c r="AJ37" i="102"/>
  <c r="AS37" i="102" s="1"/>
  <c r="AJ19" i="82"/>
  <c r="AJ59" i="82"/>
  <c r="AK24" i="94"/>
  <c r="AT24" i="94" s="1"/>
  <c r="AJ58" i="48"/>
  <c r="AK89" i="35"/>
  <c r="AT89" i="35" s="1"/>
  <c r="AK36" i="102"/>
  <c r="AT36" i="102" s="1"/>
  <c r="AK78" i="98"/>
  <c r="AT78" i="98" s="1"/>
  <c r="AK32" i="102"/>
  <c r="AT32" i="102" s="1"/>
  <c r="AK59" i="85"/>
  <c r="AT59" i="85" s="1"/>
  <c r="AJ18" i="98"/>
  <c r="AK35" i="35"/>
  <c r="AT35" i="35" s="1"/>
  <c r="AJ34" i="18"/>
  <c r="AJ45" i="35"/>
  <c r="AJ85" i="90"/>
  <c r="AJ43" i="94"/>
  <c r="AK42" i="18"/>
  <c r="AT42" i="18" s="1"/>
  <c r="AK89" i="18"/>
  <c r="AT89" i="18" s="1"/>
  <c r="AJ29" i="94"/>
  <c r="AK88" i="35"/>
  <c r="AT88" i="35" s="1"/>
  <c r="AJ35" i="48"/>
  <c r="AJ67" i="98"/>
  <c r="AJ70" i="98"/>
  <c r="AK60" i="85"/>
  <c r="AT60" i="85" s="1"/>
  <c r="AJ65" i="35"/>
  <c r="AL65" i="35" s="1"/>
  <c r="AU65" i="35" s="1"/>
  <c r="AJ55" i="82"/>
  <c r="AK36" i="48"/>
  <c r="AT36" i="48" s="1"/>
  <c r="AK88" i="10"/>
  <c r="AT88" i="10" s="1"/>
  <c r="AJ73" i="48"/>
  <c r="AK60" i="35"/>
  <c r="AT60" i="35" s="1"/>
  <c r="AK18" i="82"/>
  <c r="AT18" i="82" s="1"/>
  <c r="AK60" i="48"/>
  <c r="AT60" i="48" s="1"/>
  <c r="AJ17" i="10"/>
  <c r="AS17" i="10" s="1"/>
  <c r="AJ59" i="48"/>
  <c r="AJ43" i="98"/>
  <c r="AJ30" i="98"/>
  <c r="AJ29" i="48"/>
  <c r="AK46" i="85"/>
  <c r="AT46" i="85" s="1"/>
  <c r="AK22" i="90"/>
  <c r="AT22" i="90" s="1"/>
  <c r="AJ88" i="98"/>
  <c r="AJ7" i="98"/>
  <c r="AS7" i="98" s="1"/>
  <c r="AK40" i="48"/>
  <c r="AT40" i="48" s="1"/>
  <c r="AK69" i="48"/>
  <c r="AT69" i="48" s="1"/>
  <c r="AJ32" i="35"/>
  <c r="AK10" i="85"/>
  <c r="AT10" i="85" s="1"/>
  <c r="AK59" i="48"/>
  <c r="AT59" i="48" s="1"/>
  <c r="AK23" i="35"/>
  <c r="AT23" i="35" s="1"/>
  <c r="AK38" i="102"/>
  <c r="AT38" i="102" s="1"/>
  <c r="AJ38" i="98"/>
  <c r="AJ45" i="98"/>
  <c r="AJ22" i="10"/>
  <c r="AK27" i="98"/>
  <c r="AT27" i="98" s="1"/>
  <c r="AJ72" i="85"/>
  <c r="AJ21" i="90"/>
  <c r="AK73" i="10"/>
  <c r="AT73" i="10" s="1"/>
  <c r="AK19" i="10"/>
  <c r="AT19" i="10" s="1"/>
  <c r="AK58" i="85"/>
  <c r="AT58" i="85" s="1"/>
  <c r="AK18" i="10"/>
  <c r="AT18" i="10" s="1"/>
  <c r="AJ26" i="98"/>
  <c r="AJ52" i="10"/>
  <c r="AJ28" i="98"/>
  <c r="AJ31" i="102"/>
  <c r="AK30" i="48"/>
  <c r="AT30" i="48" s="1"/>
  <c r="AK89" i="98"/>
  <c r="AT89" i="98" s="1"/>
  <c r="AK85" i="48"/>
  <c r="AT85" i="48" s="1"/>
  <c r="AJ80" i="10"/>
  <c r="AJ76" i="18"/>
  <c r="AJ24" i="102"/>
  <c r="AJ45" i="85"/>
  <c r="AJ83" i="10"/>
  <c r="AJ89" i="82"/>
  <c r="AJ56" i="85"/>
  <c r="AJ33" i="85"/>
  <c r="AS33" i="85" s="1"/>
  <c r="AJ41" i="82"/>
  <c r="AJ37" i="18"/>
  <c r="AJ34" i="98"/>
  <c r="AJ23" i="98"/>
  <c r="AX97" i="42"/>
  <c r="S97" i="42" s="1"/>
  <c r="AC97" i="42" s="1"/>
  <c r="AB98" i="42" s="1"/>
  <c r="AX93" i="42"/>
  <c r="S93" i="42" s="1"/>
  <c r="AC93" i="42" s="1"/>
  <c r="AB94" i="42" s="1"/>
  <c r="AJ66" i="85"/>
  <c r="AJ22" i="48"/>
  <c r="AS22" i="48" s="1"/>
  <c r="AJ21" i="35"/>
  <c r="AJ53" i="85"/>
  <c r="AJ56" i="48"/>
  <c r="AJ20" i="35"/>
  <c r="AJ19" i="90"/>
  <c r="AJ87" i="10"/>
  <c r="AJ82" i="102"/>
  <c r="AJ90" i="85"/>
  <c r="AL90" i="85" s="1"/>
  <c r="AU90" i="85" s="1"/>
  <c r="AJ97" i="102"/>
  <c r="AJ65" i="85"/>
  <c r="AJ77" i="35"/>
  <c r="AJ59" i="10"/>
  <c r="AJ47" i="102"/>
  <c r="AJ53" i="102"/>
  <c r="AJ7" i="48"/>
  <c r="AK23" i="90"/>
  <c r="AT23" i="90" s="1"/>
  <c r="AJ53" i="94"/>
  <c r="AJ64" i="85"/>
  <c r="AJ36" i="10"/>
  <c r="AJ69" i="10"/>
  <c r="AJ33" i="90"/>
  <c r="AK22" i="48"/>
  <c r="AT22" i="48" s="1"/>
  <c r="AJ51" i="35"/>
  <c r="AJ69" i="35"/>
  <c r="AS69" i="35" s="1"/>
  <c r="AK53" i="85"/>
  <c r="AT53" i="85" s="1"/>
  <c r="AK58" i="98"/>
  <c r="AT58" i="98" s="1"/>
  <c r="AJ26" i="48"/>
  <c r="AJ76" i="35"/>
  <c r="AL76" i="35" s="1"/>
  <c r="AU76" i="35" s="1"/>
  <c r="AJ53" i="10"/>
  <c r="AK19" i="90"/>
  <c r="AT19" i="90" s="1"/>
  <c r="AJ35" i="98"/>
  <c r="AJ75" i="98"/>
  <c r="AJ23" i="102"/>
  <c r="AK33" i="10"/>
  <c r="AT33" i="10" s="1"/>
  <c r="AK45" i="98"/>
  <c r="AT45" i="98" s="1"/>
  <c r="AJ25" i="35"/>
  <c r="AJ40" i="85"/>
  <c r="AJ77" i="98"/>
  <c r="AJ22" i="35"/>
  <c r="AJ39" i="10"/>
  <c r="AJ71" i="85"/>
  <c r="AJ84" i="18"/>
  <c r="AJ21" i="94"/>
  <c r="AJ82" i="90"/>
  <c r="AL82" i="90" s="1"/>
  <c r="AU82" i="90" s="1"/>
  <c r="AK83" i="90"/>
  <c r="AT83" i="90" s="1"/>
  <c r="AK82" i="98"/>
  <c r="AT82" i="98" s="1"/>
  <c r="AK22" i="10"/>
  <c r="AT22" i="10" s="1"/>
  <c r="AK58" i="94"/>
  <c r="AT58" i="94" s="1"/>
  <c r="AK25" i="10"/>
  <c r="AT25" i="10" s="1"/>
  <c r="AK92" i="48"/>
  <c r="AT92" i="48" s="1"/>
  <c r="AJ39" i="102"/>
  <c r="AK90" i="85"/>
  <c r="AT90" i="85" s="1"/>
  <c r="AK38" i="98"/>
  <c r="AT38" i="98" s="1"/>
  <c r="AJ69" i="18"/>
  <c r="AK29" i="102"/>
  <c r="AT29" i="102" s="1"/>
  <c r="AK65" i="85"/>
  <c r="AT65" i="85" s="1"/>
  <c r="AJ33" i="98"/>
  <c r="AJ3" i="98"/>
  <c r="AK15" i="94"/>
  <c r="AT15" i="94" s="1"/>
  <c r="AJ78" i="35"/>
  <c r="AJ28" i="102"/>
  <c r="AK89" i="85"/>
  <c r="AT89" i="85" s="1"/>
  <c r="AJ84" i="98"/>
  <c r="AK23" i="98"/>
  <c r="AT23" i="98" s="1"/>
  <c r="AJ74" i="48"/>
  <c r="AJ93" i="102"/>
  <c r="AJ34" i="90"/>
  <c r="AJ47" i="48"/>
  <c r="AJ50" i="48"/>
  <c r="AJ42" i="85"/>
  <c r="AJ86" i="35"/>
  <c r="AJ32" i="90"/>
  <c r="AX83" i="50"/>
  <c r="S83" i="50" s="1"/>
  <c r="AC83" i="50" s="1"/>
  <c r="AB84" i="50" s="1"/>
  <c r="AK59" i="10"/>
  <c r="AT59" i="10" s="1"/>
  <c r="AK48" i="18"/>
  <c r="AT48" i="18" s="1"/>
  <c r="AJ20" i="82"/>
  <c r="AJ57" i="94"/>
  <c r="AJ97" i="35"/>
  <c r="AJ86" i="10"/>
  <c r="AJ44" i="98"/>
  <c r="AL44" i="98" s="1"/>
  <c r="AU44" i="98" s="1"/>
  <c r="AK97" i="102"/>
  <c r="AT97" i="102" s="1"/>
  <c r="AJ52" i="18"/>
  <c r="AJ37" i="90"/>
  <c r="AK35" i="90"/>
  <c r="AT35" i="90" s="1"/>
  <c r="AJ95" i="10"/>
  <c r="AK83" i="35"/>
  <c r="AT83" i="35" s="1"/>
  <c r="AJ19" i="35"/>
  <c r="AJ84" i="82"/>
  <c r="AL84" i="82" s="1"/>
  <c r="AU84" i="82" s="1"/>
  <c r="AK54" i="94"/>
  <c r="AT54" i="94" s="1"/>
  <c r="AJ41" i="35"/>
  <c r="AK82" i="102"/>
  <c r="AT82" i="102" s="1"/>
  <c r="AK20" i="35"/>
  <c r="AT20" i="35" s="1"/>
  <c r="AK96" i="10"/>
  <c r="AT96" i="10" s="1"/>
  <c r="AJ14" i="94"/>
  <c r="AK52" i="102"/>
  <c r="AT52" i="102" s="1"/>
  <c r="AJ25" i="48"/>
  <c r="AL25" i="48" s="1"/>
  <c r="AU25" i="48" s="1"/>
  <c r="AJ46" i="102"/>
  <c r="AK51" i="48"/>
  <c r="AT51" i="48" s="1"/>
  <c r="AK53" i="102"/>
  <c r="AT53" i="102" s="1"/>
  <c r="AK66" i="85"/>
  <c r="AT66" i="85" s="1"/>
  <c r="AK87" i="98"/>
  <c r="AT87" i="98" s="1"/>
  <c r="AJ41" i="98"/>
  <c r="AJ57" i="98"/>
  <c r="AJ82" i="18"/>
  <c r="AL82" i="18" s="1"/>
  <c r="AU82" i="18" s="1"/>
  <c r="AJ37" i="98"/>
  <c r="AJ86" i="85"/>
  <c r="AJ16" i="82"/>
  <c r="AJ25" i="102"/>
  <c r="AJ81" i="98"/>
  <c r="AJ49" i="35"/>
  <c r="AJ81" i="102"/>
  <c r="AJ74" i="102"/>
  <c r="AS74" i="102" s="1"/>
  <c r="AJ80" i="48"/>
  <c r="AJ51" i="102"/>
  <c r="AJ83" i="94"/>
  <c r="AX60" i="50"/>
  <c r="S60" i="50" s="1"/>
  <c r="AC60" i="50" s="1"/>
  <c r="AB61" i="50" s="1"/>
  <c r="AX51" i="50"/>
  <c r="S51" i="50" s="1"/>
  <c r="AC51" i="50" s="1"/>
  <c r="AB52" i="50" s="1"/>
  <c r="AX88" i="50"/>
  <c r="S88" i="50" s="1"/>
  <c r="AC88" i="50" s="1"/>
  <c r="AB89" i="50" s="1"/>
  <c r="AX34" i="50"/>
  <c r="S34" i="50" s="1"/>
  <c r="AC34" i="50" s="1"/>
  <c r="AB35" i="50" s="1"/>
  <c r="AX82" i="50"/>
  <c r="S82" i="50" s="1"/>
  <c r="AC82" i="50" s="1"/>
  <c r="AB83" i="50" s="1"/>
  <c r="AJ83" i="50" s="1"/>
  <c r="AX71" i="50"/>
  <c r="S71" i="50" s="1"/>
  <c r="AC71" i="50" s="1"/>
  <c r="AB72" i="50" s="1"/>
  <c r="AX69" i="50"/>
  <c r="S69" i="50" s="1"/>
  <c r="AC69" i="50" s="1"/>
  <c r="AB70" i="50" s="1"/>
  <c r="AX62" i="50"/>
  <c r="S62" i="50" s="1"/>
  <c r="AC62" i="50" s="1"/>
  <c r="AB63" i="50" s="1"/>
  <c r="AJ19" i="85"/>
  <c r="AJ60" i="94"/>
  <c r="AX85" i="50"/>
  <c r="S85" i="50" s="1"/>
  <c r="AC85" i="50" s="1"/>
  <c r="AB86" i="50" s="1"/>
  <c r="AX56" i="50"/>
  <c r="S56" i="50" s="1"/>
  <c r="AC56" i="50" s="1"/>
  <c r="AB57" i="50" s="1"/>
  <c r="AJ58" i="10"/>
  <c r="AJ49" i="85"/>
  <c r="AJ39" i="90"/>
  <c r="AJ97" i="48"/>
  <c r="AJ47" i="18"/>
  <c r="AJ20" i="102"/>
  <c r="AJ75" i="82"/>
  <c r="AJ37" i="35"/>
  <c r="AJ57" i="90"/>
  <c r="AJ74" i="98"/>
  <c r="AJ92" i="82"/>
  <c r="AX77" i="50"/>
  <c r="S77" i="50" s="1"/>
  <c r="AC77" i="50" s="1"/>
  <c r="AB78" i="50" s="1"/>
  <c r="AX36" i="50"/>
  <c r="S36" i="50" s="1"/>
  <c r="AC36" i="50" s="1"/>
  <c r="AB37" i="50" s="1"/>
  <c r="AJ88" i="102"/>
  <c r="AJ24" i="10"/>
  <c r="AJ46" i="82"/>
  <c r="AJ92" i="94"/>
  <c r="AL92" i="94" s="1"/>
  <c r="AU92" i="94" s="1"/>
  <c r="AJ17" i="98"/>
  <c r="AK27" i="48"/>
  <c r="AT27" i="48" s="1"/>
  <c r="AX65" i="50"/>
  <c r="S65" i="50" s="1"/>
  <c r="AC65" i="50" s="1"/>
  <c r="AB66" i="50" s="1"/>
  <c r="AJ90" i="98"/>
  <c r="AK92" i="82"/>
  <c r="AT92" i="82" s="1"/>
  <c r="AK80" i="85"/>
  <c r="AT80" i="85" s="1"/>
  <c r="AJ82" i="94"/>
  <c r="AK49" i="10"/>
  <c r="AT49" i="10" s="1"/>
  <c r="AJ96" i="48"/>
  <c r="AJ42" i="48"/>
  <c r="AJ73" i="98"/>
  <c r="AJ22" i="102"/>
  <c r="AJ47" i="35"/>
  <c r="AJ16" i="18"/>
  <c r="AJ74" i="82"/>
  <c r="AJ74" i="35"/>
  <c r="AS74" i="35" s="1"/>
  <c r="AK57" i="90"/>
  <c r="AT57" i="90" s="1"/>
  <c r="AJ92" i="90"/>
  <c r="AJ93" i="94"/>
  <c r="AJ93" i="10"/>
  <c r="AS93" i="10" s="1"/>
  <c r="AK51" i="94"/>
  <c r="AT51" i="94" s="1"/>
  <c r="AJ79" i="98"/>
  <c r="AJ91" i="82"/>
  <c r="AJ56" i="90"/>
  <c r="AJ63" i="90"/>
  <c r="AJ48" i="35"/>
  <c r="AJ48" i="85"/>
  <c r="AJ66" i="98"/>
  <c r="AL66" i="98" s="1"/>
  <c r="AU66" i="98" s="1"/>
  <c r="AK20" i="102"/>
  <c r="AT20" i="102" s="1"/>
  <c r="AK49" i="85"/>
  <c r="AT49" i="85" s="1"/>
  <c r="AK64" i="90"/>
  <c r="AT64" i="90" s="1"/>
  <c r="AK83" i="94"/>
  <c r="AT83" i="94" s="1"/>
  <c r="AJ24" i="18"/>
  <c r="AK81" i="102"/>
  <c r="AT81" i="102" s="1"/>
  <c r="AJ56" i="98"/>
  <c r="AJ66" i="18"/>
  <c r="AS66" i="18" s="1"/>
  <c r="AK74" i="98"/>
  <c r="AT74" i="98" s="1"/>
  <c r="AK67" i="90"/>
  <c r="AT67" i="90" s="1"/>
  <c r="AK82" i="48"/>
  <c r="AT82" i="48" s="1"/>
  <c r="AK39" i="90"/>
  <c r="AT39" i="90" s="1"/>
  <c r="AX72" i="50"/>
  <c r="S72" i="50" s="1"/>
  <c r="AC72" i="50" s="1"/>
  <c r="AB73" i="50" s="1"/>
  <c r="AX42" i="50"/>
  <c r="S42" i="50" s="1"/>
  <c r="AC42" i="50" s="1"/>
  <c r="AB43" i="50" s="1"/>
  <c r="AK75" i="82"/>
  <c r="AT75" i="82" s="1"/>
  <c r="AJ66" i="90"/>
  <c r="AL66" i="90" s="1"/>
  <c r="AU66" i="90" s="1"/>
  <c r="AJ8" i="48"/>
  <c r="AJ72" i="102"/>
  <c r="AJ19" i="102"/>
  <c r="AK97" i="48"/>
  <c r="AT97" i="48" s="1"/>
  <c r="AJ38" i="90"/>
  <c r="AJ78" i="94"/>
  <c r="AJ46" i="18"/>
  <c r="AJ70" i="82"/>
  <c r="AL70" i="82" s="1"/>
  <c r="AU70" i="82" s="1"/>
  <c r="AJ53" i="90"/>
  <c r="AJ50" i="94"/>
  <c r="AJ96" i="98"/>
  <c r="AJ49" i="18"/>
  <c r="AL49" i="18" s="1"/>
  <c r="AU49" i="18" s="1"/>
  <c r="AJ36" i="35"/>
  <c r="AJ19" i="48"/>
  <c r="AJ23" i="85"/>
  <c r="AJ88" i="85"/>
  <c r="AJ21" i="48"/>
  <c r="AJ49" i="102"/>
  <c r="AJ67" i="10"/>
  <c r="AJ57" i="102"/>
  <c r="AL57" i="102" s="1"/>
  <c r="AU57" i="102" s="1"/>
  <c r="AJ29" i="85"/>
  <c r="AJ85" i="35"/>
  <c r="AJ66" i="10"/>
  <c r="AJ40" i="82"/>
  <c r="AS40" i="82" s="1"/>
  <c r="AJ43" i="35"/>
  <c r="AJ28" i="10"/>
  <c r="AJ91" i="10"/>
  <c r="AJ85" i="94"/>
  <c r="AJ68" i="48"/>
  <c r="AJ29" i="18"/>
  <c r="AJ52" i="90"/>
  <c r="AJ71" i="35"/>
  <c r="AJ60" i="18"/>
  <c r="AJ50" i="82"/>
  <c r="AJ10" i="48"/>
  <c r="AJ64" i="98"/>
  <c r="AS64" i="98" s="1"/>
  <c r="AJ27" i="18"/>
  <c r="AJ71" i="90"/>
  <c r="AJ12" i="18"/>
  <c r="AK19" i="85"/>
  <c r="AT19" i="85" s="1"/>
  <c r="AJ87" i="82"/>
  <c r="AK71" i="90"/>
  <c r="AT71" i="90" s="1"/>
  <c r="AK85" i="94"/>
  <c r="AT85" i="94" s="1"/>
  <c r="AK85" i="35"/>
  <c r="AT85" i="35" s="1"/>
  <c r="AJ56" i="10"/>
  <c r="AJ80" i="18"/>
  <c r="AJ39" i="85"/>
  <c r="AJ45" i="82"/>
  <c r="AL45" i="82" s="1"/>
  <c r="AU45" i="82" s="1"/>
  <c r="AJ24" i="85"/>
  <c r="AJ67" i="48"/>
  <c r="AS67" i="48" s="1"/>
  <c r="AJ54" i="35"/>
  <c r="AK88" i="82"/>
  <c r="AT88" i="82" s="1"/>
  <c r="AK88" i="102"/>
  <c r="AT88" i="102" s="1"/>
  <c r="AK63" i="98"/>
  <c r="AT63" i="98" s="1"/>
  <c r="AK95" i="94"/>
  <c r="AT95" i="94" s="1"/>
  <c r="AK29" i="85"/>
  <c r="AT29" i="85" s="1"/>
  <c r="AK50" i="82"/>
  <c r="AT50" i="82" s="1"/>
  <c r="AK73" i="90"/>
  <c r="AT73" i="90" s="1"/>
  <c r="AK57" i="102"/>
  <c r="AT57" i="102" s="1"/>
  <c r="AJ70" i="85"/>
  <c r="AS70" i="85" s="1"/>
  <c r="AK73" i="98"/>
  <c r="AT73" i="98" s="1"/>
  <c r="AJ68" i="90"/>
  <c r="AX87" i="42"/>
  <c r="S87" i="42" s="1"/>
  <c r="AC87" i="42" s="1"/>
  <c r="AB88" i="42" s="1"/>
  <c r="AK89" i="10"/>
  <c r="AT89" i="10" s="1"/>
  <c r="AJ62" i="18"/>
  <c r="AJ77" i="18"/>
  <c r="AK45" i="48"/>
  <c r="AT45" i="48" s="1"/>
  <c r="AJ72" i="90"/>
  <c r="AS72" i="90" s="1"/>
  <c r="AK68" i="48"/>
  <c r="AT68" i="48" s="1"/>
  <c r="AK66" i="10"/>
  <c r="AT66" i="10" s="1"/>
  <c r="AJ48" i="102"/>
  <c r="AK21" i="94"/>
  <c r="AT21" i="94" s="1"/>
  <c r="AK40" i="85"/>
  <c r="AT40" i="85" s="1"/>
  <c r="AJ84" i="35"/>
  <c r="AK60" i="18"/>
  <c r="AT60" i="18" s="1"/>
  <c r="AK89" i="48"/>
  <c r="AT89" i="48" s="1"/>
  <c r="AK71" i="35"/>
  <c r="AT71" i="35" s="1"/>
  <c r="AK62" i="102"/>
  <c r="AT62" i="102" s="1"/>
  <c r="AJ22" i="85"/>
  <c r="AJ52" i="82"/>
  <c r="AS52" i="82" s="1"/>
  <c r="AX85" i="42"/>
  <c r="S85" i="42" s="1"/>
  <c r="AC85" i="42" s="1"/>
  <c r="AB86" i="42" s="1"/>
  <c r="AJ70" i="35"/>
  <c r="AJ97" i="10"/>
  <c r="AJ21" i="102"/>
  <c r="AJ70" i="90"/>
  <c r="AK26" i="94"/>
  <c r="AT26" i="94" s="1"/>
  <c r="AK42" i="48"/>
  <c r="AT42" i="48" s="1"/>
  <c r="AJ85" i="102"/>
  <c r="AL85" i="102" s="1"/>
  <c r="AU85" i="102" s="1"/>
  <c r="AJ32" i="85"/>
  <c r="AK60" i="94"/>
  <c r="AT60" i="94" s="1"/>
  <c r="AJ24" i="35"/>
  <c r="AJ18" i="85"/>
  <c r="AK22" i="102"/>
  <c r="AT22" i="102" s="1"/>
  <c r="AJ83" i="18"/>
  <c r="AS83" i="18" s="1"/>
  <c r="AK40" i="82"/>
  <c r="AT40" i="82" s="1"/>
  <c r="AK31" i="94"/>
  <c r="AT31" i="94" s="1"/>
  <c r="AK81" i="18"/>
  <c r="AT81" i="18" s="1"/>
  <c r="AJ24" i="98"/>
  <c r="AK27" i="18"/>
  <c r="AT27" i="18" s="1"/>
  <c r="AK52" i="90"/>
  <c r="AT52" i="90" s="1"/>
  <c r="AK88" i="85"/>
  <c r="AT88" i="85" s="1"/>
  <c r="AJ28" i="18"/>
  <c r="AK95" i="98"/>
  <c r="AT95" i="98" s="1"/>
  <c r="AJ25" i="94"/>
  <c r="AJ23" i="10"/>
  <c r="AK98" i="10"/>
  <c r="AT98" i="10" s="1"/>
  <c r="AK71" i="85"/>
  <c r="AT71" i="85" s="1"/>
  <c r="AX77" i="42"/>
  <c r="S77" i="42" s="1"/>
  <c r="AC77" i="42" s="1"/>
  <c r="AB78" i="42" s="1"/>
  <c r="AJ78" i="42" s="1"/>
  <c r="AJ61" i="102"/>
  <c r="AJ87" i="85"/>
  <c r="AJ76" i="98"/>
  <c r="AJ73" i="82"/>
  <c r="AL73" i="82" s="1"/>
  <c r="AU73" i="82" s="1"/>
  <c r="AJ91" i="94"/>
  <c r="AS91" i="94" s="1"/>
  <c r="AK67" i="10"/>
  <c r="AT67" i="10" s="1"/>
  <c r="AJ79" i="102"/>
  <c r="AJ26" i="85"/>
  <c r="AS26" i="85" s="1"/>
  <c r="AK16" i="18"/>
  <c r="AT16" i="18" s="1"/>
  <c r="AJ84" i="94"/>
  <c r="AX76" i="50"/>
  <c r="S76" i="50" s="1"/>
  <c r="AC76" i="50" s="1"/>
  <c r="AB77" i="50" s="1"/>
  <c r="AX58" i="50"/>
  <c r="S58" i="50" s="1"/>
  <c r="AC58" i="50" s="1"/>
  <c r="AB59" i="50" s="1"/>
  <c r="AK59" i="50" s="1"/>
  <c r="AT59" i="50" s="1"/>
  <c r="AJ72" i="98"/>
  <c r="AJ59" i="94"/>
  <c r="AK10" i="48"/>
  <c r="AT10" i="48" s="1"/>
  <c r="AK91" i="10"/>
  <c r="AT91" i="10" s="1"/>
  <c r="AK64" i="98"/>
  <c r="AT64" i="98" s="1"/>
  <c r="AK74" i="82"/>
  <c r="AT74" i="82" s="1"/>
  <c r="AK23" i="85"/>
  <c r="AT23" i="85" s="1"/>
  <c r="AK39" i="10"/>
  <c r="AT39" i="10" s="1"/>
  <c r="AJ20" i="18"/>
  <c r="AX70" i="42"/>
  <c r="S70" i="42" s="1"/>
  <c r="AC70" i="42" s="1"/>
  <c r="AB71" i="42" s="1"/>
  <c r="AK29" i="18"/>
  <c r="AT29" i="18" s="1"/>
  <c r="AK63" i="18"/>
  <c r="AT63" i="18" s="1"/>
  <c r="AJ86" i="48"/>
  <c r="AJ72" i="35"/>
  <c r="AJ27" i="10"/>
  <c r="AK33" i="85"/>
  <c r="AT33" i="85" s="1"/>
  <c r="AK77" i="98"/>
  <c r="AT77" i="98" s="1"/>
  <c r="AK41" i="82"/>
  <c r="AT41" i="82" s="1"/>
  <c r="AK28" i="10"/>
  <c r="AT28" i="10" s="1"/>
  <c r="AK21" i="18"/>
  <c r="AT21" i="18" s="1"/>
  <c r="AK87" i="48"/>
  <c r="AT87" i="48" s="1"/>
  <c r="AJ30" i="94"/>
  <c r="AJ94" i="94"/>
  <c r="AK88" i="48"/>
  <c r="AT88" i="48" s="1"/>
  <c r="AK25" i="98"/>
  <c r="AT25" i="98" s="1"/>
  <c r="AJ51" i="90"/>
  <c r="AJ53" i="48"/>
  <c r="AK37" i="18"/>
  <c r="AT37" i="18" s="1"/>
  <c r="AJ91" i="98"/>
  <c r="AJ41" i="48"/>
  <c r="AX69" i="42"/>
  <c r="S69" i="42" s="1"/>
  <c r="AC69" i="42" s="1"/>
  <c r="AB70" i="42" s="1"/>
  <c r="AJ46" i="35"/>
  <c r="AS46" i="35" s="1"/>
  <c r="AK24" i="10"/>
  <c r="AT24" i="10" s="1"/>
  <c r="AK86" i="102"/>
  <c r="AT86" i="102" s="1"/>
  <c r="AK84" i="18"/>
  <c r="AT84" i="18" s="1"/>
  <c r="AK39" i="82"/>
  <c r="AT39" i="82" s="1"/>
  <c r="AJ14" i="48"/>
  <c r="AS14" i="48" s="1"/>
  <c r="AK55" i="35"/>
  <c r="AT55" i="35" s="1"/>
  <c r="AJ65" i="10"/>
  <c r="AK56" i="85"/>
  <c r="AT56" i="85" s="1"/>
  <c r="AK46" i="82"/>
  <c r="AT46" i="82" s="1"/>
  <c r="AK47" i="35"/>
  <c r="AT47" i="35" s="1"/>
  <c r="AJ87" i="102"/>
  <c r="AJ44" i="48"/>
  <c r="AL44" i="48" s="1"/>
  <c r="AU44" i="48" s="1"/>
  <c r="AJ36" i="18"/>
  <c r="AJ16" i="98"/>
  <c r="AJ20" i="48"/>
  <c r="AJ59" i="18"/>
  <c r="AS59" i="18" s="1"/>
  <c r="AJ42" i="35"/>
  <c r="AJ28" i="85"/>
  <c r="AJ49" i="48"/>
  <c r="AJ18" i="48"/>
  <c r="AJ38" i="10"/>
  <c r="AJ38" i="82"/>
  <c r="AJ80" i="35"/>
  <c r="AJ56" i="102"/>
  <c r="AJ77" i="102"/>
  <c r="AJ33" i="82"/>
  <c r="AJ26" i="18"/>
  <c r="AJ20" i="94"/>
  <c r="AS20" i="94" s="1"/>
  <c r="AJ79" i="18"/>
  <c r="AS79" i="18" s="1"/>
  <c r="AX37" i="42"/>
  <c r="S37" i="42" s="1"/>
  <c r="AC37" i="42" s="1"/>
  <c r="AB38" i="42" s="1"/>
  <c r="AX80" i="50"/>
  <c r="S80" i="50" s="1"/>
  <c r="AC80" i="50" s="1"/>
  <c r="AB81" i="50" s="1"/>
  <c r="AX61" i="50"/>
  <c r="S61" i="50" s="1"/>
  <c r="AC61" i="50" s="1"/>
  <c r="AB62" i="50" s="1"/>
  <c r="AX33" i="50"/>
  <c r="S33" i="50" s="1"/>
  <c r="AC33" i="50" s="1"/>
  <c r="AB34" i="50" s="1"/>
  <c r="AX84" i="50"/>
  <c r="S84" i="50" s="1"/>
  <c r="AC84" i="50" s="1"/>
  <c r="AB85" i="50" s="1"/>
  <c r="AX67" i="50"/>
  <c r="S67" i="50" s="1"/>
  <c r="AC67" i="50" s="1"/>
  <c r="AB68" i="50" s="1"/>
  <c r="AX50" i="50"/>
  <c r="S50" i="50" s="1"/>
  <c r="AC50" i="50" s="1"/>
  <c r="AB51" i="50" s="1"/>
  <c r="AJ51" i="50" s="1"/>
  <c r="AX62" i="42"/>
  <c r="S62" i="42" s="1"/>
  <c r="AC62" i="42" s="1"/>
  <c r="AB63" i="42" s="1"/>
  <c r="AJ92" i="85"/>
  <c r="AJ17" i="48"/>
  <c r="AJ55" i="85"/>
  <c r="AJ39" i="35"/>
  <c r="AJ12" i="10"/>
  <c r="AJ76" i="48"/>
  <c r="AS76" i="48" s="1"/>
  <c r="AJ61" i="10"/>
  <c r="AS61" i="10" s="1"/>
  <c r="AJ47" i="10"/>
  <c r="AS47" i="10" s="1"/>
  <c r="AJ35" i="82"/>
  <c r="AJ78" i="48"/>
  <c r="AJ55" i="102"/>
  <c r="AS55" i="102" s="1"/>
  <c r="AJ34" i="35"/>
  <c r="AJ21" i="10"/>
  <c r="AL21" i="10" s="1"/>
  <c r="AU21" i="10" s="1"/>
  <c r="AJ82" i="10"/>
  <c r="AL82" i="10" s="1"/>
  <c r="AU82" i="10" s="1"/>
  <c r="AJ70" i="102"/>
  <c r="AS70" i="102" s="1"/>
  <c r="AJ52" i="85"/>
  <c r="AJ17" i="94"/>
  <c r="AJ14" i="18"/>
  <c r="AJ77" i="94"/>
  <c r="AS77" i="94" s="1"/>
  <c r="AJ71" i="48"/>
  <c r="AS71" i="48" s="1"/>
  <c r="AJ37" i="82"/>
  <c r="AK72" i="48"/>
  <c r="AT72" i="48" s="1"/>
  <c r="AK31" i="10"/>
  <c r="AT31" i="10" s="1"/>
  <c r="AK14" i="18"/>
  <c r="AT14" i="18" s="1"/>
  <c r="AK62" i="82"/>
  <c r="AT62" i="82" s="1"/>
  <c r="AJ81" i="48"/>
  <c r="AX81" i="42"/>
  <c r="S81" i="42" s="1"/>
  <c r="AC81" i="42" s="1"/>
  <c r="AB82" i="42" s="1"/>
  <c r="AK82" i="42" s="1"/>
  <c r="AT82" i="42" s="1"/>
  <c r="AX67" i="42"/>
  <c r="S67" i="42" s="1"/>
  <c r="AC67" i="42" s="1"/>
  <c r="AB68" i="42" s="1"/>
  <c r="AX23" i="42"/>
  <c r="S23" i="42" s="1"/>
  <c r="AC23" i="42" s="1"/>
  <c r="AB24" i="42" s="1"/>
  <c r="AJ38" i="35"/>
  <c r="AJ8" i="18"/>
  <c r="AL8" i="18" s="1"/>
  <c r="AU8" i="18" s="1"/>
  <c r="AJ19" i="98"/>
  <c r="AJ55" i="98"/>
  <c r="AK49" i="35"/>
  <c r="AT49" i="35" s="1"/>
  <c r="AK70" i="102"/>
  <c r="AT70" i="102" s="1"/>
  <c r="AK51" i="85"/>
  <c r="AT51" i="85" s="1"/>
  <c r="AX94" i="50"/>
  <c r="S94" i="50" s="1"/>
  <c r="AC94" i="50" s="1"/>
  <c r="AB95" i="50" s="1"/>
  <c r="AX86" i="50"/>
  <c r="S86" i="50" s="1"/>
  <c r="AC86" i="50" s="1"/>
  <c r="AB87" i="50" s="1"/>
  <c r="AX74" i="50"/>
  <c r="S74" i="50" s="1"/>
  <c r="AC74" i="50" s="1"/>
  <c r="AB75" i="50" s="1"/>
  <c r="AX66" i="50"/>
  <c r="S66" i="50" s="1"/>
  <c r="AC66" i="50" s="1"/>
  <c r="AB67" i="50" s="1"/>
  <c r="AX59" i="50"/>
  <c r="S59" i="50" s="1"/>
  <c r="AC59" i="50" s="1"/>
  <c r="AB60" i="50" s="1"/>
  <c r="AX48" i="50"/>
  <c r="S48" i="50" s="1"/>
  <c r="AC48" i="50" s="1"/>
  <c r="AB49" i="50" s="1"/>
  <c r="AX26" i="50"/>
  <c r="S26" i="50" s="1"/>
  <c r="AC26" i="50" s="1"/>
  <c r="AB27" i="50" s="1"/>
  <c r="AJ37" i="48"/>
  <c r="AK76" i="48"/>
  <c r="AT76" i="48" s="1"/>
  <c r="AJ37" i="10"/>
  <c r="AL37" i="10" s="1"/>
  <c r="AU37" i="10" s="1"/>
  <c r="AK80" i="48"/>
  <c r="AT80" i="48" s="1"/>
  <c r="AK74" i="102"/>
  <c r="AT74" i="102" s="1"/>
  <c r="AJ50" i="85"/>
  <c r="AK80" i="35"/>
  <c r="AT80" i="35" s="1"/>
  <c r="AJ54" i="85"/>
  <c r="AS54" i="85" s="1"/>
  <c r="AJ76" i="102"/>
  <c r="AJ31" i="82"/>
  <c r="AX78" i="42"/>
  <c r="S78" i="42" s="1"/>
  <c r="AC78" i="42" s="1"/>
  <c r="AB79" i="42" s="1"/>
  <c r="AX63" i="42"/>
  <c r="S63" i="42" s="1"/>
  <c r="AC63" i="42" s="1"/>
  <c r="AB64" i="42" s="1"/>
  <c r="AK64" i="42" s="1"/>
  <c r="AT64" i="42" s="1"/>
  <c r="AX3" i="42"/>
  <c r="S3" i="42" s="1"/>
  <c r="AC3" i="42" s="1"/>
  <c r="AK80" i="10"/>
  <c r="AT80" i="10" s="1"/>
  <c r="AK35" i="48"/>
  <c r="AT35" i="48" s="1"/>
  <c r="AJ61" i="82"/>
  <c r="AL61" i="82" s="1"/>
  <c r="AU61" i="82" s="1"/>
  <c r="AJ78" i="18"/>
  <c r="AX92" i="50"/>
  <c r="S92" i="50" s="1"/>
  <c r="AC92" i="50" s="1"/>
  <c r="AB93" i="50" s="1"/>
  <c r="AK93" i="50" s="1"/>
  <c r="AT93" i="50" s="1"/>
  <c r="AX81" i="50"/>
  <c r="S81" i="50" s="1"/>
  <c r="AC81" i="50" s="1"/>
  <c r="AB82" i="50" s="1"/>
  <c r="AX75" i="50"/>
  <c r="S75" i="50" s="1"/>
  <c r="AC75" i="50" s="1"/>
  <c r="AB76" i="50" s="1"/>
  <c r="AJ76" i="50" s="1"/>
  <c r="AX68" i="50"/>
  <c r="S68" i="50" s="1"/>
  <c r="AC68" i="50" s="1"/>
  <c r="AB69" i="50" s="1"/>
  <c r="AK69" i="50" s="1"/>
  <c r="AT69" i="50" s="1"/>
  <c r="AX55" i="50"/>
  <c r="S55" i="50" s="1"/>
  <c r="AC55" i="50" s="1"/>
  <c r="AB56" i="50" s="1"/>
  <c r="AX45" i="50"/>
  <c r="S45" i="50" s="1"/>
  <c r="AC45" i="50" s="1"/>
  <c r="AB46" i="50" s="1"/>
  <c r="AX16" i="50"/>
  <c r="S16" i="50" s="1"/>
  <c r="AC16" i="50" s="1"/>
  <c r="AB17" i="50" s="1"/>
  <c r="AK7" i="48"/>
  <c r="AT7" i="48" s="1"/>
  <c r="AK28" i="85"/>
  <c r="AT28" i="85" s="1"/>
  <c r="AK92" i="85"/>
  <c r="AT92" i="85" s="1"/>
  <c r="AJ16" i="94"/>
  <c r="AL16" i="94" s="1"/>
  <c r="AU16" i="94" s="1"/>
  <c r="AK38" i="10"/>
  <c r="AT38" i="10" s="1"/>
  <c r="AJ94" i="18"/>
  <c r="AK78" i="48"/>
  <c r="AT78" i="48" s="1"/>
  <c r="AK56" i="102"/>
  <c r="AT56" i="102" s="1"/>
  <c r="AJ48" i="10"/>
  <c r="AJ69" i="102"/>
  <c r="AL69" i="102" s="1"/>
  <c r="AU69" i="102" s="1"/>
  <c r="AJ57" i="10"/>
  <c r="AK38" i="82"/>
  <c r="AT38" i="82" s="1"/>
  <c r="AJ19" i="94"/>
  <c r="AK39" i="35"/>
  <c r="AT39" i="35" s="1"/>
  <c r="AK70" i="98"/>
  <c r="AT70" i="98" s="1"/>
  <c r="AK64" i="35"/>
  <c r="AT64" i="35" s="1"/>
  <c r="AJ54" i="102"/>
  <c r="AK32" i="82"/>
  <c r="AT32" i="82" s="1"/>
  <c r="AJ28" i="82"/>
  <c r="AK34" i="35"/>
  <c r="AT34" i="35" s="1"/>
  <c r="AK67" i="98"/>
  <c r="AT67" i="98" s="1"/>
  <c r="AJ69" i="82"/>
  <c r="AX94" i="42"/>
  <c r="S94" i="42" s="1"/>
  <c r="AC94" i="42" s="1"/>
  <c r="AB95" i="42" s="1"/>
  <c r="AK95" i="42" s="1"/>
  <c r="AT95" i="42" s="1"/>
  <c r="AX79" i="42"/>
  <c r="S79" i="42" s="1"/>
  <c r="AC79" i="42" s="1"/>
  <c r="AB80" i="42" s="1"/>
  <c r="AK80" i="42" s="1"/>
  <c r="AT80" i="42" s="1"/>
  <c r="AX57" i="42"/>
  <c r="S57" i="42" s="1"/>
  <c r="AC57" i="42" s="1"/>
  <c r="AB58" i="42" s="1"/>
  <c r="AK77" i="102"/>
  <c r="AT77" i="102" s="1"/>
  <c r="AJ79" i="85"/>
  <c r="AJ76" i="94"/>
  <c r="AS76" i="94" s="1"/>
  <c r="AK61" i="10"/>
  <c r="AT61" i="10" s="1"/>
  <c r="AX89" i="50"/>
  <c r="S89" i="50" s="1"/>
  <c r="AC89" i="50" s="1"/>
  <c r="AB90" i="50" s="1"/>
  <c r="AX78" i="50"/>
  <c r="S78" i="50" s="1"/>
  <c r="AC78" i="50" s="1"/>
  <c r="AB79" i="50" s="1"/>
  <c r="AX73" i="50"/>
  <c r="S73" i="50" s="1"/>
  <c r="AC73" i="50" s="1"/>
  <c r="AB74" i="50" s="1"/>
  <c r="AX64" i="50"/>
  <c r="S64" i="50" s="1"/>
  <c r="AC64" i="50" s="1"/>
  <c r="AB65" i="50" s="1"/>
  <c r="AX53" i="50"/>
  <c r="S53" i="50" s="1"/>
  <c r="AC53" i="50" s="1"/>
  <c r="AB54" i="50" s="1"/>
  <c r="AX41" i="50"/>
  <c r="S41" i="50" s="1"/>
  <c r="AC41" i="50" s="1"/>
  <c r="AB42" i="50" s="1"/>
  <c r="AJ42" i="50" s="1"/>
  <c r="AK52" i="85"/>
  <c r="AT52" i="85" s="1"/>
  <c r="AJ25" i="18"/>
  <c r="AK20" i="94"/>
  <c r="AT20" i="94" s="1"/>
  <c r="AK86" i="94"/>
  <c r="AT86" i="94" s="1"/>
  <c r="AJ50" i="102"/>
  <c r="AL50" i="102" s="1"/>
  <c r="AU50" i="102" s="1"/>
  <c r="AJ80" i="102"/>
  <c r="AK33" i="82"/>
  <c r="AT33" i="82" s="1"/>
  <c r="AK66" i="82"/>
  <c r="AT66" i="82" s="1"/>
  <c r="AJ7" i="94"/>
  <c r="AL7" i="94" s="1"/>
  <c r="AU7" i="94" s="1"/>
  <c r="AK77" i="94"/>
  <c r="AT77" i="94" s="1"/>
  <c r="AK49" i="48"/>
  <c r="AT49" i="48" s="1"/>
  <c r="AJ20" i="10"/>
  <c r="AJ34" i="48"/>
  <c r="AS34" i="48" s="1"/>
  <c r="AK47" i="10"/>
  <c r="AT47" i="10" s="1"/>
  <c r="AK51" i="102"/>
  <c r="AT51" i="102" s="1"/>
  <c r="AJ91" i="85"/>
  <c r="AK12" i="10"/>
  <c r="AT12" i="10" s="1"/>
  <c r="AK55" i="85"/>
  <c r="AT55" i="85" s="1"/>
  <c r="AK26" i="18"/>
  <c r="AT26" i="18" s="1"/>
  <c r="AX88" i="42"/>
  <c r="S88" i="42" s="1"/>
  <c r="AC88" i="42" s="1"/>
  <c r="AB89" i="42" s="1"/>
  <c r="AX74" i="42"/>
  <c r="S74" i="42" s="1"/>
  <c r="AC74" i="42" s="1"/>
  <c r="AB75" i="42" s="1"/>
  <c r="AK75" i="42" s="1"/>
  <c r="AT75" i="42" s="1"/>
  <c r="AX50" i="42"/>
  <c r="S50" i="42" s="1"/>
  <c r="AC50" i="42" s="1"/>
  <c r="AB51" i="42" s="1"/>
  <c r="AJ42" i="102"/>
  <c r="AJ69" i="98"/>
  <c r="AK29" i="82"/>
  <c r="AT29" i="82" s="1"/>
  <c r="AK17" i="94"/>
  <c r="AT17" i="94" s="1"/>
  <c r="AK80" i="94"/>
  <c r="AT80" i="94" s="1"/>
  <c r="AJ75" i="48"/>
  <c r="AS75" i="48" s="1"/>
  <c r="AK55" i="102"/>
  <c r="AT55" i="102" s="1"/>
  <c r="AK38" i="48"/>
  <c r="AT38" i="48" s="1"/>
  <c r="AJ73" i="102"/>
  <c r="AK35" i="82"/>
  <c r="AT35" i="82" s="1"/>
  <c r="AX87" i="50"/>
  <c r="S87" i="50" s="1"/>
  <c r="AC87" i="50" s="1"/>
  <c r="AB88" i="50" s="1"/>
  <c r="AX79" i="50"/>
  <c r="S79" i="50" s="1"/>
  <c r="AC79" i="50" s="1"/>
  <c r="AB80" i="50" s="1"/>
  <c r="AX70" i="50"/>
  <c r="S70" i="50" s="1"/>
  <c r="AC70" i="50" s="1"/>
  <c r="AB71" i="50" s="1"/>
  <c r="AX63" i="50"/>
  <c r="S63" i="50" s="1"/>
  <c r="AC63" i="50" s="1"/>
  <c r="AB64" i="50" s="1"/>
  <c r="AX54" i="50"/>
  <c r="S54" i="50" s="1"/>
  <c r="AC54" i="50" s="1"/>
  <c r="AB55" i="50" s="1"/>
  <c r="AJ55" i="50" s="1"/>
  <c r="AX40" i="50"/>
  <c r="S40" i="50" s="1"/>
  <c r="AC40" i="50" s="1"/>
  <c r="AB41" i="50" s="1"/>
  <c r="AJ51" i="10"/>
  <c r="AJ81" i="10"/>
  <c r="AJ27" i="85"/>
  <c r="AS27" i="85" s="1"/>
  <c r="AJ33" i="35"/>
  <c r="AK76" i="18"/>
  <c r="AT76" i="18" s="1"/>
  <c r="AJ80" i="98"/>
  <c r="AJ79" i="48"/>
  <c r="AS79" i="48" s="1"/>
  <c r="AK43" i="102"/>
  <c r="AT43" i="102" s="1"/>
  <c r="AJ75" i="18"/>
  <c r="AS75" i="18" s="1"/>
  <c r="AJ34" i="82"/>
  <c r="AS34" i="82" s="1"/>
  <c r="AJ65" i="82"/>
  <c r="AL65" i="82" s="1"/>
  <c r="AU65" i="82" s="1"/>
  <c r="AK20" i="98"/>
  <c r="AT20" i="98" s="1"/>
  <c r="AK81" i="98"/>
  <c r="AT81" i="98" s="1"/>
  <c r="AJ46" i="10"/>
  <c r="AJ79" i="10"/>
  <c r="AS79" i="10" s="1"/>
  <c r="AX86" i="42"/>
  <c r="S86" i="42" s="1"/>
  <c r="AC86" i="42" s="1"/>
  <c r="AB87" i="42" s="1"/>
  <c r="AX73" i="42"/>
  <c r="S73" i="42" s="1"/>
  <c r="AC73" i="42" s="1"/>
  <c r="AB74" i="42" s="1"/>
  <c r="AX52" i="42"/>
  <c r="S52" i="42" s="1"/>
  <c r="AC52" i="42" s="1"/>
  <c r="AB53" i="42" s="1"/>
  <c r="AK53" i="42" s="1"/>
  <c r="AT53" i="42" s="1"/>
  <c r="AK93" i="35"/>
  <c r="AT93" i="35" s="1"/>
  <c r="AJ25" i="85"/>
  <c r="AB4" i="48"/>
  <c r="AJ79" i="35"/>
  <c r="AJ73" i="35"/>
  <c r="AS73" i="35" s="1"/>
  <c r="AK58" i="10"/>
  <c r="AT58" i="10" s="1"/>
  <c r="AJ11" i="10"/>
  <c r="AJ60" i="10"/>
  <c r="AS60" i="10" s="1"/>
  <c r="AJ79" i="94"/>
  <c r="AL79" i="94" s="1"/>
  <c r="AU79" i="94" s="1"/>
  <c r="AX45" i="42"/>
  <c r="S45" i="42" s="1"/>
  <c r="AC45" i="42" s="1"/>
  <c r="AB46" i="42" s="1"/>
  <c r="AJ63" i="35"/>
  <c r="AJ30" i="10"/>
  <c r="AJ48" i="48"/>
  <c r="AS48" i="48" s="1"/>
  <c r="AX32" i="42"/>
  <c r="S32" i="42" s="1"/>
  <c r="AC32" i="42" s="1"/>
  <c r="AB33" i="42" s="1"/>
  <c r="AX47" i="50"/>
  <c r="S47" i="50" s="1"/>
  <c r="AC47" i="50" s="1"/>
  <c r="AB48" i="50" s="1"/>
  <c r="AX37" i="50"/>
  <c r="S37" i="50" s="1"/>
  <c r="AC37" i="50" s="1"/>
  <c r="AB38" i="50" s="1"/>
  <c r="AX28" i="50"/>
  <c r="S28" i="50" s="1"/>
  <c r="AC28" i="50" s="1"/>
  <c r="AB29" i="50" s="1"/>
  <c r="AK29" i="50" s="1"/>
  <c r="AT29" i="50" s="1"/>
  <c r="AX17" i="50"/>
  <c r="S17" i="50" s="1"/>
  <c r="AC17" i="50" s="1"/>
  <c r="AB18" i="50" s="1"/>
  <c r="AX7" i="50"/>
  <c r="S7" i="50" s="1"/>
  <c r="AC7" i="50" s="1"/>
  <c r="AB8" i="50" s="1"/>
  <c r="AX24" i="50"/>
  <c r="S24" i="50" s="1"/>
  <c r="AC24" i="50" s="1"/>
  <c r="AB25" i="50" s="1"/>
  <c r="AX5" i="50"/>
  <c r="S5" i="50" s="1"/>
  <c r="AC5" i="50" s="1"/>
  <c r="AB6" i="50" s="1"/>
  <c r="AX10" i="50"/>
  <c r="S10" i="50" s="1"/>
  <c r="AC10" i="50" s="1"/>
  <c r="AB11" i="50" s="1"/>
  <c r="AK11" i="50" s="1"/>
  <c r="AT11" i="50" s="1"/>
  <c r="AX28" i="42"/>
  <c r="S28" i="42" s="1"/>
  <c r="AC28" i="42" s="1"/>
  <c r="AB29" i="42" s="1"/>
  <c r="AX52" i="50"/>
  <c r="S52" i="50" s="1"/>
  <c r="AC52" i="50" s="1"/>
  <c r="AB53" i="50" s="1"/>
  <c r="AX44" i="50"/>
  <c r="S44" i="50" s="1"/>
  <c r="AC44" i="50" s="1"/>
  <c r="AB45" i="50" s="1"/>
  <c r="AX32" i="50"/>
  <c r="S32" i="50" s="1"/>
  <c r="AC32" i="50" s="1"/>
  <c r="AB33" i="50" s="1"/>
  <c r="AK33" i="50" s="1"/>
  <c r="AT33" i="50" s="1"/>
  <c r="AX25" i="50"/>
  <c r="S25" i="50" s="1"/>
  <c r="AC25" i="50" s="1"/>
  <c r="AB26" i="50" s="1"/>
  <c r="AX11" i="50"/>
  <c r="S11" i="50" s="1"/>
  <c r="AC11" i="50" s="1"/>
  <c r="AB12" i="50" s="1"/>
  <c r="AX35" i="50"/>
  <c r="S35" i="50" s="1"/>
  <c r="AC35" i="50" s="1"/>
  <c r="AB36" i="50" s="1"/>
  <c r="AJ36" i="50" s="1"/>
  <c r="AX22" i="50"/>
  <c r="S22" i="50" s="1"/>
  <c r="AC22" i="50" s="1"/>
  <c r="AB23" i="50" s="1"/>
  <c r="AX12" i="50"/>
  <c r="S12" i="50" s="1"/>
  <c r="AC12" i="50" s="1"/>
  <c r="AB13" i="50" s="1"/>
  <c r="AX20" i="50"/>
  <c r="S20" i="50" s="1"/>
  <c r="AC20" i="50" s="1"/>
  <c r="AB21" i="50" s="1"/>
  <c r="AX3" i="50"/>
  <c r="S3" i="50" s="1"/>
  <c r="AC3" i="50" s="1"/>
  <c r="AJ3" i="50" s="1"/>
  <c r="AJ5" i="18"/>
  <c r="AX43" i="50"/>
  <c r="S43" i="50" s="1"/>
  <c r="AC43" i="50" s="1"/>
  <c r="AB44" i="50" s="1"/>
  <c r="AX31" i="50"/>
  <c r="S31" i="50" s="1"/>
  <c r="AC31" i="50" s="1"/>
  <c r="AB32" i="50" s="1"/>
  <c r="AX18" i="50"/>
  <c r="S18" i="50" s="1"/>
  <c r="AC18" i="50" s="1"/>
  <c r="AB19" i="50" s="1"/>
  <c r="AK19" i="50" s="1"/>
  <c r="AT19" i="50" s="1"/>
  <c r="AX13" i="50"/>
  <c r="S13" i="50" s="1"/>
  <c r="AC13" i="50" s="1"/>
  <c r="AB14" i="50" s="1"/>
  <c r="AK14" i="50" s="1"/>
  <c r="AT14" i="50" s="1"/>
  <c r="AX48" i="42"/>
  <c r="S48" i="42" s="1"/>
  <c r="AC48" i="42" s="1"/>
  <c r="AB49" i="42" s="1"/>
  <c r="AK49" i="42" s="1"/>
  <c r="AT49" i="42" s="1"/>
  <c r="AX57" i="50"/>
  <c r="S57" i="50" s="1"/>
  <c r="AC57" i="50" s="1"/>
  <c r="AB58" i="50" s="1"/>
  <c r="AX49" i="50"/>
  <c r="S49" i="50" s="1"/>
  <c r="AC49" i="50" s="1"/>
  <c r="AB50" i="50" s="1"/>
  <c r="AK50" i="50" s="1"/>
  <c r="AT50" i="50" s="1"/>
  <c r="AX38" i="50"/>
  <c r="S38" i="50" s="1"/>
  <c r="AC38" i="50" s="1"/>
  <c r="AB39" i="50" s="1"/>
  <c r="AX27" i="50"/>
  <c r="S27" i="50" s="1"/>
  <c r="AC27" i="50" s="1"/>
  <c r="AB28" i="50" s="1"/>
  <c r="AX21" i="50"/>
  <c r="S21" i="50" s="1"/>
  <c r="AC21" i="50" s="1"/>
  <c r="AB22" i="50" s="1"/>
  <c r="AX9" i="50"/>
  <c r="S9" i="50" s="1"/>
  <c r="AC9" i="50" s="1"/>
  <c r="AB10" i="50" s="1"/>
  <c r="AK10" i="50" s="1"/>
  <c r="AT10" i="50" s="1"/>
  <c r="AX13" i="42"/>
  <c r="S13" i="42" s="1"/>
  <c r="AC13" i="42" s="1"/>
  <c r="AB14" i="42" s="1"/>
  <c r="AJ52" i="48"/>
  <c r="AL52" i="48" s="1"/>
  <c r="AU52" i="48" s="1"/>
  <c r="AJ93" i="48"/>
  <c r="AS93" i="48" s="1"/>
  <c r="AX47" i="42"/>
  <c r="S47" i="42" s="1"/>
  <c r="AC47" i="42" s="1"/>
  <c r="AB48" i="42" s="1"/>
  <c r="AJ48" i="42" s="1"/>
  <c r="AX22" i="42"/>
  <c r="S22" i="42" s="1"/>
  <c r="AC22" i="42" s="1"/>
  <c r="AB23" i="42" s="1"/>
  <c r="AX10" i="42"/>
  <c r="S10" i="42" s="1"/>
  <c r="AC10" i="42" s="1"/>
  <c r="AB11" i="42" s="1"/>
  <c r="AJ17" i="102"/>
  <c r="AJ14" i="98"/>
  <c r="AS14" i="98" s="1"/>
  <c r="AX71" i="42"/>
  <c r="S71" i="42" s="1"/>
  <c r="AC71" i="42" s="1"/>
  <c r="AB72" i="42" s="1"/>
  <c r="AX58" i="42"/>
  <c r="S58" i="42" s="1"/>
  <c r="AC58" i="42" s="1"/>
  <c r="AB59" i="42" s="1"/>
  <c r="AK59" i="42" s="1"/>
  <c r="AT59" i="42" s="1"/>
  <c r="AX41" i="42"/>
  <c r="S41" i="42" s="1"/>
  <c r="AC41" i="42" s="1"/>
  <c r="AB42" i="42" s="1"/>
  <c r="AK42" i="42" s="1"/>
  <c r="AT42" i="42" s="1"/>
  <c r="AX21" i="42"/>
  <c r="S21" i="42" s="1"/>
  <c r="AC21" i="42" s="1"/>
  <c r="AB22" i="42" s="1"/>
  <c r="AJ22" i="42" s="1"/>
  <c r="AX83" i="42"/>
  <c r="S83" i="42" s="1"/>
  <c r="AC83" i="42" s="1"/>
  <c r="AB84" i="42" s="1"/>
  <c r="AK84" i="42" s="1"/>
  <c r="AT84" i="42" s="1"/>
  <c r="AX68" i="42"/>
  <c r="S68" i="42" s="1"/>
  <c r="AC68" i="42" s="1"/>
  <c r="AB69" i="42" s="1"/>
  <c r="AX60" i="42"/>
  <c r="S60" i="42" s="1"/>
  <c r="AC60" i="42" s="1"/>
  <c r="AB61" i="42" s="1"/>
  <c r="AX39" i="42"/>
  <c r="S39" i="42" s="1"/>
  <c r="AC39" i="42" s="1"/>
  <c r="AB40" i="42" s="1"/>
  <c r="AK40" i="42" s="1"/>
  <c r="AT40" i="42" s="1"/>
  <c r="AX19" i="42"/>
  <c r="S19" i="42" s="1"/>
  <c r="AC19" i="42" s="1"/>
  <c r="AB20" i="42" s="1"/>
  <c r="AX55" i="42"/>
  <c r="S55" i="42" s="1"/>
  <c r="AC55" i="42" s="1"/>
  <c r="AB56" i="42" s="1"/>
  <c r="AX35" i="42"/>
  <c r="S35" i="42" s="1"/>
  <c r="AC35" i="42" s="1"/>
  <c r="AB36" i="42" s="1"/>
  <c r="AX15" i="42"/>
  <c r="S15" i="42" s="1"/>
  <c r="AC15" i="42" s="1"/>
  <c r="AB16" i="42" s="1"/>
  <c r="AK16" i="42" s="1"/>
  <c r="AT16" i="42" s="1"/>
  <c r="AK9" i="42"/>
  <c r="AT9" i="42" s="1"/>
  <c r="AK5" i="50"/>
  <c r="AT5" i="50" s="1"/>
  <c r="AJ15" i="90"/>
  <c r="AK15" i="90"/>
  <c r="AT15" i="90" s="1"/>
  <c r="AS39" i="102"/>
  <c r="AL39" i="102"/>
  <c r="AU39" i="102" s="1"/>
  <c r="AJ95" i="48"/>
  <c r="AK95" i="48"/>
  <c r="AT95" i="48" s="1"/>
  <c r="AL26" i="98"/>
  <c r="AU26" i="98" s="1"/>
  <c r="AS26" i="98"/>
  <c r="AS30" i="85"/>
  <c r="AL30" i="85"/>
  <c r="AU30" i="85" s="1"/>
  <c r="AS73" i="98"/>
  <c r="AL65" i="94"/>
  <c r="AU65" i="94" s="1"/>
  <c r="AS65" i="94"/>
  <c r="AJ8" i="82"/>
  <c r="AK8" i="82"/>
  <c r="AT8" i="82" s="1"/>
  <c r="AS23" i="48"/>
  <c r="AL23" i="48"/>
  <c r="AU23" i="48" s="1"/>
  <c r="AJ93" i="98"/>
  <c r="AK93" i="98"/>
  <c r="AT93" i="98" s="1"/>
  <c r="AL70" i="94"/>
  <c r="AU70" i="94" s="1"/>
  <c r="AS70" i="94"/>
  <c r="AL67" i="48"/>
  <c r="AU67" i="48" s="1"/>
  <c r="AL83" i="85"/>
  <c r="AU83" i="85" s="1"/>
  <c r="AS83" i="85"/>
  <c r="AJ15" i="85"/>
  <c r="AK15" i="85"/>
  <c r="AT15" i="85" s="1"/>
  <c r="AL41" i="18"/>
  <c r="AU41" i="18" s="1"/>
  <c r="AS41" i="18"/>
  <c r="AJ94" i="90"/>
  <c r="AK94" i="90"/>
  <c r="AT94" i="90" s="1"/>
  <c r="AS9" i="85"/>
  <c r="AL9" i="85"/>
  <c r="AU9" i="85" s="1"/>
  <c r="AS41" i="85"/>
  <c r="AL41" i="85"/>
  <c r="AU41" i="85" s="1"/>
  <c r="AS74" i="85"/>
  <c r="AL74" i="85"/>
  <c r="AU74" i="85" s="1"/>
  <c r="AS17" i="18"/>
  <c r="AL17" i="18"/>
  <c r="AU17" i="18" s="1"/>
  <c r="AL50" i="18"/>
  <c r="AU50" i="18" s="1"/>
  <c r="AS50" i="18"/>
  <c r="AL83" i="18"/>
  <c r="AU83" i="18" s="1"/>
  <c r="AL31" i="90"/>
  <c r="AU31" i="90" s="1"/>
  <c r="AS31" i="90"/>
  <c r="AL62" i="90"/>
  <c r="AU62" i="90" s="1"/>
  <c r="AS62" i="90"/>
  <c r="AS97" i="18"/>
  <c r="AL97" i="18"/>
  <c r="AU97" i="18" s="1"/>
  <c r="AJ16" i="48"/>
  <c r="AK16" i="48"/>
  <c r="AT16" i="48" s="1"/>
  <c r="AS36" i="48"/>
  <c r="AL36" i="48"/>
  <c r="AU36" i="48" s="1"/>
  <c r="AL71" i="48"/>
  <c r="AU71" i="48" s="1"/>
  <c r="AL55" i="10"/>
  <c r="AU55" i="10" s="1"/>
  <c r="AS55" i="10"/>
  <c r="AS32" i="102"/>
  <c r="AS21" i="18"/>
  <c r="AL48" i="18"/>
  <c r="AU48" i="18" s="1"/>
  <c r="AS48" i="18"/>
  <c r="AL81" i="18"/>
  <c r="AU81" i="18" s="1"/>
  <c r="AS81" i="18"/>
  <c r="AJ9" i="82"/>
  <c r="AK9" i="82"/>
  <c r="AT9" i="82" s="1"/>
  <c r="AS29" i="10"/>
  <c r="AL29" i="10"/>
  <c r="AU29" i="10" s="1"/>
  <c r="AJ94" i="10"/>
  <c r="AK94" i="10"/>
  <c r="AT94" i="10" s="1"/>
  <c r="AL12" i="18"/>
  <c r="AU12" i="18" s="1"/>
  <c r="AS12" i="18"/>
  <c r="AL48" i="98"/>
  <c r="AU48" i="98" s="1"/>
  <c r="AS48" i="98"/>
  <c r="AS83" i="98"/>
  <c r="AL83" i="98"/>
  <c r="AU83" i="98" s="1"/>
  <c r="AL25" i="82"/>
  <c r="AU25" i="82" s="1"/>
  <c r="AS25" i="82"/>
  <c r="AS57" i="82"/>
  <c r="AL57" i="82"/>
  <c r="AU57" i="82" s="1"/>
  <c r="AS92" i="82"/>
  <c r="AJ98" i="42"/>
  <c r="AK98" i="42"/>
  <c r="AT98" i="42" s="1"/>
  <c r="AJ5" i="10"/>
  <c r="AK5" i="10"/>
  <c r="AT5" i="10" s="1"/>
  <c r="AS38" i="10"/>
  <c r="AS71" i="10"/>
  <c r="AL71" i="10"/>
  <c r="AU71" i="10" s="1"/>
  <c r="AJ14" i="102"/>
  <c r="AK14" i="102"/>
  <c r="AT14" i="102" s="1"/>
  <c r="AL45" i="102"/>
  <c r="AU45" i="102" s="1"/>
  <c r="AS45" i="102"/>
  <c r="AS75" i="102"/>
  <c r="AL75" i="102"/>
  <c r="AU75" i="102" s="1"/>
  <c r="AS23" i="85"/>
  <c r="AL23" i="85"/>
  <c r="AU23" i="85" s="1"/>
  <c r="AS53" i="85"/>
  <c r="AL53" i="85"/>
  <c r="AU53" i="85" s="1"/>
  <c r="AJ5" i="82"/>
  <c r="AK5" i="82"/>
  <c r="AT5" i="82" s="1"/>
  <c r="AS30" i="48"/>
  <c r="AL30" i="48"/>
  <c r="AU30" i="48" s="1"/>
  <c r="AS65" i="48"/>
  <c r="AL65" i="48"/>
  <c r="AU65" i="48" s="1"/>
  <c r="AJ14" i="35"/>
  <c r="AK14" i="35"/>
  <c r="AT14" i="35" s="1"/>
  <c r="AS45" i="35"/>
  <c r="AL45" i="35"/>
  <c r="AU45" i="35" s="1"/>
  <c r="AJ93" i="82"/>
  <c r="AK93" i="82"/>
  <c r="AT93" i="82" s="1"/>
  <c r="AK13" i="98"/>
  <c r="AT13" i="98" s="1"/>
  <c r="AJ13" i="98"/>
  <c r="AL33" i="98"/>
  <c r="AU33" i="98" s="1"/>
  <c r="AS33" i="98"/>
  <c r="AS67" i="98"/>
  <c r="AL24" i="94"/>
  <c r="AU24" i="94" s="1"/>
  <c r="AS24" i="94"/>
  <c r="AL55" i="94"/>
  <c r="AU55" i="94" s="1"/>
  <c r="AS55" i="94"/>
  <c r="AS89" i="94"/>
  <c r="AL89" i="94"/>
  <c r="AU89" i="94" s="1"/>
  <c r="AJ70" i="42"/>
  <c r="AK70" i="42"/>
  <c r="AT70" i="42" s="1"/>
  <c r="AX42" i="42"/>
  <c r="S42" i="42" s="1"/>
  <c r="AC42" i="42" s="1"/>
  <c r="AB43" i="42" s="1"/>
  <c r="AX34" i="42"/>
  <c r="S34" i="42" s="1"/>
  <c r="AC34" i="42" s="1"/>
  <c r="AB35" i="42" s="1"/>
  <c r="AX26" i="42"/>
  <c r="S26" i="42" s="1"/>
  <c r="AC26" i="42" s="1"/>
  <c r="AB27" i="42" s="1"/>
  <c r="AX18" i="42"/>
  <c r="S18" i="42" s="1"/>
  <c r="AC18" i="42" s="1"/>
  <c r="AB19" i="42" s="1"/>
  <c r="AX11" i="42"/>
  <c r="S11" i="42" s="1"/>
  <c r="AC11" i="42" s="1"/>
  <c r="AB12" i="42" s="1"/>
  <c r="AX7" i="42"/>
  <c r="S7" i="42" s="1"/>
  <c r="AC7" i="42" s="1"/>
  <c r="AB8" i="42" s="1"/>
  <c r="AJ98" i="35"/>
  <c r="AK98" i="35"/>
  <c r="AT98" i="35" s="1"/>
  <c r="AJ94" i="102"/>
  <c r="AK94" i="102"/>
  <c r="AT94" i="102" s="1"/>
  <c r="AL45" i="18"/>
  <c r="AU45" i="18" s="1"/>
  <c r="AS45" i="18"/>
  <c r="AL79" i="18"/>
  <c r="AU79" i="18" s="1"/>
  <c r="AK7" i="90"/>
  <c r="AT7" i="90" s="1"/>
  <c r="AJ7" i="90"/>
  <c r="AL14" i="48"/>
  <c r="AU14" i="48" s="1"/>
  <c r="AL42" i="48"/>
  <c r="AU42" i="48" s="1"/>
  <c r="AS42" i="48"/>
  <c r="AL35" i="10"/>
  <c r="AU35" i="10" s="1"/>
  <c r="AS35" i="10"/>
  <c r="AL65" i="10"/>
  <c r="AU65" i="10" s="1"/>
  <c r="AS65" i="10"/>
  <c r="AJ15" i="18"/>
  <c r="AK15" i="18"/>
  <c r="AT15" i="18" s="1"/>
  <c r="AL73" i="18"/>
  <c r="AU73" i="18" s="1"/>
  <c r="AS73" i="18"/>
  <c r="AJ92" i="98"/>
  <c r="AK92" i="98"/>
  <c r="AT92" i="98" s="1"/>
  <c r="AS28" i="98"/>
  <c r="AL28" i="98"/>
  <c r="AU28" i="98" s="1"/>
  <c r="AJ4" i="82"/>
  <c r="AK4" i="82"/>
  <c r="AT4" i="82" s="1"/>
  <c r="AS27" i="94"/>
  <c r="AL27" i="94"/>
  <c r="AU27" i="94" s="1"/>
  <c r="AS60" i="94"/>
  <c r="AL60" i="94"/>
  <c r="AU60" i="94" s="1"/>
  <c r="AL91" i="94"/>
  <c r="AU91" i="94" s="1"/>
  <c r="AS29" i="48"/>
  <c r="AL29" i="48"/>
  <c r="AU29" i="48" s="1"/>
  <c r="AS59" i="48"/>
  <c r="AL59" i="48"/>
  <c r="AU59" i="48" s="1"/>
  <c r="AS90" i="48"/>
  <c r="AL90" i="48"/>
  <c r="AU90" i="48" s="1"/>
  <c r="AS39" i="35"/>
  <c r="AS72" i="35"/>
  <c r="AL72" i="35"/>
  <c r="AU72" i="35" s="1"/>
  <c r="AJ7" i="85"/>
  <c r="AK7" i="85"/>
  <c r="AT7" i="85" s="1"/>
  <c r="AS43" i="85"/>
  <c r="AL43" i="85"/>
  <c r="AU43" i="85" s="1"/>
  <c r="AL75" i="85"/>
  <c r="AU75" i="85" s="1"/>
  <c r="AS75" i="85"/>
  <c r="AK6" i="94"/>
  <c r="AT6" i="94" s="1"/>
  <c r="AJ6" i="94"/>
  <c r="AL36" i="94"/>
  <c r="AU36" i="94" s="1"/>
  <c r="AS36" i="94"/>
  <c r="AS66" i="94"/>
  <c r="AL66" i="94"/>
  <c r="AU66" i="94" s="1"/>
  <c r="AK82" i="50"/>
  <c r="AT82" i="50" s="1"/>
  <c r="AJ56" i="50"/>
  <c r="AK56" i="50"/>
  <c r="AT56" i="50" s="1"/>
  <c r="AK52" i="50"/>
  <c r="AT52" i="50" s="1"/>
  <c r="AS7" i="48"/>
  <c r="AS44" i="48"/>
  <c r="AL23" i="35"/>
  <c r="AU23" i="35" s="1"/>
  <c r="AS23" i="35"/>
  <c r="AL57" i="35"/>
  <c r="AU57" i="35" s="1"/>
  <c r="AS57" i="35"/>
  <c r="AS88" i="35"/>
  <c r="AL88" i="35"/>
  <c r="AU88" i="35" s="1"/>
  <c r="AJ15" i="102"/>
  <c r="AK15" i="102"/>
  <c r="AT15" i="102" s="1"/>
  <c r="AJ12" i="98"/>
  <c r="AS58" i="18"/>
  <c r="AL58" i="18"/>
  <c r="AU58" i="18" s="1"/>
  <c r="AL68" i="10"/>
  <c r="AU68" i="10" s="1"/>
  <c r="AS68" i="10"/>
  <c r="AL61" i="85"/>
  <c r="AU61" i="85" s="1"/>
  <c r="AS61" i="85"/>
  <c r="AL43" i="48"/>
  <c r="AU43" i="48" s="1"/>
  <c r="AS43" i="48"/>
  <c r="AS82" i="35"/>
  <c r="AL82" i="35"/>
  <c r="AU82" i="35" s="1"/>
  <c r="AL35" i="94"/>
  <c r="AU35" i="94" s="1"/>
  <c r="AS35" i="94"/>
  <c r="AL91" i="98"/>
  <c r="AU91" i="98" s="1"/>
  <c r="AS91" i="98"/>
  <c r="AS32" i="98"/>
  <c r="AL32" i="98"/>
  <c r="AU32" i="98" s="1"/>
  <c r="AL63" i="98"/>
  <c r="AU63" i="98" s="1"/>
  <c r="AS63" i="98"/>
  <c r="AL26" i="82"/>
  <c r="AU26" i="82" s="1"/>
  <c r="AS26" i="82"/>
  <c r="AL55" i="82"/>
  <c r="AU55" i="82" s="1"/>
  <c r="AS55" i="82"/>
  <c r="AL87" i="82"/>
  <c r="AU87" i="82" s="1"/>
  <c r="AS87" i="82"/>
  <c r="AJ5" i="94"/>
  <c r="AK5" i="94"/>
  <c r="AT5" i="94" s="1"/>
  <c r="AS38" i="94"/>
  <c r="AL38" i="94"/>
  <c r="AU38" i="94" s="1"/>
  <c r="AL69" i="94"/>
  <c r="AU69" i="94" s="1"/>
  <c r="AS69" i="94"/>
  <c r="AS19" i="35"/>
  <c r="AL19" i="35"/>
  <c r="AU19" i="35" s="1"/>
  <c r="AL50" i="35"/>
  <c r="AU50" i="35" s="1"/>
  <c r="AS50" i="35"/>
  <c r="AL81" i="35"/>
  <c r="AU81" i="35" s="1"/>
  <c r="AS81" i="35"/>
  <c r="AS21" i="85"/>
  <c r="AL21" i="85"/>
  <c r="AU21" i="85" s="1"/>
  <c r="AS50" i="85"/>
  <c r="AL50" i="85"/>
  <c r="AU50" i="85" s="1"/>
  <c r="AS84" i="85"/>
  <c r="AL84" i="85"/>
  <c r="AU84" i="85" s="1"/>
  <c r="AJ22" i="82"/>
  <c r="AK22" i="82"/>
  <c r="AT22" i="82" s="1"/>
  <c r="AS51" i="82"/>
  <c r="AL51" i="82"/>
  <c r="AU51" i="82" s="1"/>
  <c r="AS24" i="90"/>
  <c r="AL24" i="90"/>
  <c r="AU24" i="90" s="1"/>
  <c r="AS55" i="90"/>
  <c r="AL55" i="90"/>
  <c r="AU55" i="90" s="1"/>
  <c r="AS92" i="90"/>
  <c r="AL92" i="90"/>
  <c r="AU92" i="90" s="1"/>
  <c r="AL28" i="94"/>
  <c r="AU28" i="94" s="1"/>
  <c r="AS28" i="94"/>
  <c r="AS63" i="94"/>
  <c r="AL63" i="94"/>
  <c r="AU63" i="94" s="1"/>
  <c r="AL93" i="94"/>
  <c r="AU93" i="94" s="1"/>
  <c r="AS93" i="94"/>
  <c r="AS33" i="48"/>
  <c r="AL33" i="48"/>
  <c r="AU33" i="48" s="1"/>
  <c r="AS64" i="48"/>
  <c r="AL64" i="48"/>
  <c r="AU64" i="48" s="1"/>
  <c r="AS35" i="35"/>
  <c r="AL35" i="35"/>
  <c r="AU35" i="35" s="1"/>
  <c r="AS67" i="35"/>
  <c r="AL67" i="35"/>
  <c r="AU67" i="35" s="1"/>
  <c r="AL98" i="48"/>
  <c r="AU98" i="48" s="1"/>
  <c r="AS98" i="48"/>
  <c r="AK7" i="102"/>
  <c r="AT7" i="102" s="1"/>
  <c r="AJ7" i="102"/>
  <c r="AS43" i="102"/>
  <c r="AS72" i="102"/>
  <c r="AL72" i="102"/>
  <c r="AU72" i="102" s="1"/>
  <c r="AJ16" i="85"/>
  <c r="AK16" i="85"/>
  <c r="AT16" i="85" s="1"/>
  <c r="AL40" i="85"/>
  <c r="AU40" i="85" s="1"/>
  <c r="AS40" i="85"/>
  <c r="AS68" i="85"/>
  <c r="AL68" i="85"/>
  <c r="AU68" i="85" s="1"/>
  <c r="AS40" i="18"/>
  <c r="AL40" i="18"/>
  <c r="AU40" i="18" s="1"/>
  <c r="AJ17" i="90"/>
  <c r="AK17" i="90"/>
  <c r="AT17" i="90" s="1"/>
  <c r="AS52" i="90"/>
  <c r="AS82" i="90"/>
  <c r="AL22" i="94"/>
  <c r="AU22" i="94" s="1"/>
  <c r="AS22" i="94"/>
  <c r="AS57" i="94"/>
  <c r="AL57" i="94"/>
  <c r="AU57" i="94" s="1"/>
  <c r="AS88" i="94"/>
  <c r="AL88" i="94"/>
  <c r="AU88" i="94" s="1"/>
  <c r="AS63" i="48"/>
  <c r="AL63" i="48"/>
  <c r="AU63" i="48" s="1"/>
  <c r="AJ94" i="42"/>
  <c r="AK94" i="42"/>
  <c r="AT94" i="42" s="1"/>
  <c r="AS34" i="35"/>
  <c r="AL28" i="18"/>
  <c r="AU28" i="18" s="1"/>
  <c r="AS28" i="18"/>
  <c r="AS60" i="18"/>
  <c r="AL60" i="18"/>
  <c r="AU60" i="18" s="1"/>
  <c r="AS94" i="18"/>
  <c r="AL94" i="18"/>
  <c r="AU94" i="18" s="1"/>
  <c r="AL34" i="98"/>
  <c r="AU34" i="98" s="1"/>
  <c r="AS34" i="98"/>
  <c r="AL65" i="98"/>
  <c r="AU65" i="98" s="1"/>
  <c r="AS65" i="98"/>
  <c r="AJ12" i="82"/>
  <c r="AK12" i="82"/>
  <c r="AT12" i="82" s="1"/>
  <c r="AL48" i="82"/>
  <c r="AU48" i="82" s="1"/>
  <c r="AS48" i="82"/>
  <c r="AL78" i="82"/>
  <c r="AU78" i="82" s="1"/>
  <c r="AS78" i="82"/>
  <c r="AS20" i="90"/>
  <c r="AL20" i="90"/>
  <c r="AU20" i="90" s="1"/>
  <c r="AS51" i="90"/>
  <c r="AL51" i="90"/>
  <c r="AU51" i="90" s="1"/>
  <c r="AS83" i="90"/>
  <c r="AL83" i="90"/>
  <c r="AU83" i="90" s="1"/>
  <c r="AL32" i="94"/>
  <c r="AU32" i="94" s="1"/>
  <c r="AS32" i="94"/>
  <c r="AL64" i="94"/>
  <c r="AU64" i="94" s="1"/>
  <c r="AS64" i="94"/>
  <c r="AJ96" i="94"/>
  <c r="AS23" i="10"/>
  <c r="AL23" i="10"/>
  <c r="AU23" i="10" s="1"/>
  <c r="AL53" i="10"/>
  <c r="AU53" i="10" s="1"/>
  <c r="AS53" i="10"/>
  <c r="AL85" i="10"/>
  <c r="AU85" i="10" s="1"/>
  <c r="AS85" i="10"/>
  <c r="AL68" i="102"/>
  <c r="AU68" i="102" s="1"/>
  <c r="AS68" i="102"/>
  <c r="AL98" i="10"/>
  <c r="AU98" i="10" s="1"/>
  <c r="AS98" i="10"/>
  <c r="AS34" i="85"/>
  <c r="AL34" i="85"/>
  <c r="AU34" i="85" s="1"/>
  <c r="AS65" i="85"/>
  <c r="AJ6" i="18"/>
  <c r="AK6" i="18"/>
  <c r="AT6" i="18" s="1"/>
  <c r="AS37" i="18"/>
  <c r="AS70" i="18"/>
  <c r="AL70" i="18"/>
  <c r="AU70" i="18" s="1"/>
  <c r="AS16" i="82"/>
  <c r="AL16" i="82"/>
  <c r="AU16" i="82" s="1"/>
  <c r="AL44" i="82"/>
  <c r="AU44" i="82" s="1"/>
  <c r="AS44" i="82"/>
  <c r="AS79" i="82"/>
  <c r="AL79" i="82"/>
  <c r="AU79" i="82" s="1"/>
  <c r="AS19" i="90"/>
  <c r="AL19" i="90"/>
  <c r="AU19" i="90" s="1"/>
  <c r="AS50" i="90"/>
  <c r="AL50" i="90"/>
  <c r="AU50" i="90" s="1"/>
  <c r="AS84" i="90"/>
  <c r="AL84" i="90"/>
  <c r="AU84" i="90" s="1"/>
  <c r="AS31" i="48"/>
  <c r="AL31" i="48"/>
  <c r="AU31" i="48" s="1"/>
  <c r="AS66" i="48"/>
  <c r="AL66" i="48"/>
  <c r="AU66" i="48" s="1"/>
  <c r="AX90" i="42"/>
  <c r="S90" i="42" s="1"/>
  <c r="AC90" i="42" s="1"/>
  <c r="AB91" i="42" s="1"/>
  <c r="AX82" i="42"/>
  <c r="S82" i="42" s="1"/>
  <c r="AC82" i="42" s="1"/>
  <c r="AB83" i="42" s="1"/>
  <c r="AX76" i="42"/>
  <c r="S76" i="42" s="1"/>
  <c r="AC76" i="42" s="1"/>
  <c r="AB77" i="42" s="1"/>
  <c r="AX65" i="42"/>
  <c r="S65" i="42" s="1"/>
  <c r="AC65" i="42" s="1"/>
  <c r="AB66" i="42" s="1"/>
  <c r="AX59" i="42"/>
  <c r="S59" i="42" s="1"/>
  <c r="AC59" i="42" s="1"/>
  <c r="AB60" i="42" s="1"/>
  <c r="AX51" i="42"/>
  <c r="S51" i="42" s="1"/>
  <c r="AC51" i="42" s="1"/>
  <c r="AB52" i="42" s="1"/>
  <c r="AX44" i="42"/>
  <c r="S44" i="42" s="1"/>
  <c r="AC44" i="42" s="1"/>
  <c r="AB45" i="42" s="1"/>
  <c r="AX33" i="42"/>
  <c r="S33" i="42" s="1"/>
  <c r="AC33" i="42" s="1"/>
  <c r="AB34" i="42" s="1"/>
  <c r="AX24" i="42"/>
  <c r="S24" i="42" s="1"/>
  <c r="AC24" i="42" s="1"/>
  <c r="AB25" i="42" s="1"/>
  <c r="AX16" i="42"/>
  <c r="S16" i="42" s="1"/>
  <c r="AC16" i="42" s="1"/>
  <c r="AB17" i="42" s="1"/>
  <c r="AX12" i="42"/>
  <c r="S12" i="42" s="1"/>
  <c r="AC12" i="42" s="1"/>
  <c r="AB13" i="42" s="1"/>
  <c r="AJ92" i="35"/>
  <c r="AK92" i="35"/>
  <c r="AT92" i="35" s="1"/>
  <c r="AS75" i="35"/>
  <c r="AL75" i="35"/>
  <c r="AU75" i="35" s="1"/>
  <c r="AL16" i="10"/>
  <c r="AU16" i="10" s="1"/>
  <c r="AS16" i="10"/>
  <c r="AL48" i="10"/>
  <c r="AU48" i="10" s="1"/>
  <c r="AS48" i="10"/>
  <c r="AL80" i="10"/>
  <c r="AU80" i="10" s="1"/>
  <c r="AS80" i="10"/>
  <c r="AJ98" i="102"/>
  <c r="AK98" i="102"/>
  <c r="AT98" i="102" s="1"/>
  <c r="AL36" i="102"/>
  <c r="AU36" i="102" s="1"/>
  <c r="AS36" i="102"/>
  <c r="AJ5" i="85"/>
  <c r="AS39" i="85"/>
  <c r="AL39" i="85"/>
  <c r="AU39" i="85" s="1"/>
  <c r="AS72" i="85"/>
  <c r="AL72" i="85"/>
  <c r="AU72" i="85" s="1"/>
  <c r="AL19" i="98"/>
  <c r="AU19" i="98" s="1"/>
  <c r="AS19" i="98"/>
  <c r="AS55" i="98"/>
  <c r="AL55" i="98"/>
  <c r="AU55" i="98" s="1"/>
  <c r="AL82" i="98"/>
  <c r="AU82" i="98" s="1"/>
  <c r="AS82" i="98"/>
  <c r="AS39" i="82"/>
  <c r="AK8" i="90"/>
  <c r="AT8" i="90" s="1"/>
  <c r="AJ8" i="90"/>
  <c r="AL44" i="90"/>
  <c r="AU44" i="90" s="1"/>
  <c r="AS44" i="90"/>
  <c r="AS75" i="90"/>
  <c r="AL75" i="90"/>
  <c r="AU75" i="90" s="1"/>
  <c r="AS17" i="94"/>
  <c r="AS50" i="94"/>
  <c r="AL50" i="94"/>
  <c r="AU50" i="94" s="1"/>
  <c r="AL80" i="94"/>
  <c r="AU80" i="94" s="1"/>
  <c r="AS80" i="94"/>
  <c r="AL32" i="35"/>
  <c r="AU32" i="35" s="1"/>
  <c r="AS32" i="35"/>
  <c r="AS62" i="35"/>
  <c r="AL62" i="35"/>
  <c r="AU62" i="35" s="1"/>
  <c r="AL96" i="98"/>
  <c r="AU96" i="98" s="1"/>
  <c r="AS96" i="98"/>
  <c r="AS23" i="102"/>
  <c r="AL23" i="102"/>
  <c r="AU23" i="102" s="1"/>
  <c r="AL32" i="85"/>
  <c r="AU32" i="85" s="1"/>
  <c r="AS32" i="85"/>
  <c r="AS67" i="85"/>
  <c r="AL67" i="85"/>
  <c r="AU67" i="85" s="1"/>
  <c r="AS11" i="18"/>
  <c r="AL11" i="18"/>
  <c r="AU11" i="18" s="1"/>
  <c r="AJ97" i="98"/>
  <c r="AK97" i="98"/>
  <c r="AT97" i="98" s="1"/>
  <c r="AL3" i="82"/>
  <c r="AU3" i="82" s="1"/>
  <c r="AS3" i="82"/>
  <c r="AL46" i="82"/>
  <c r="AU46" i="82" s="1"/>
  <c r="AS46" i="82"/>
  <c r="AL77" i="82"/>
  <c r="AU77" i="82" s="1"/>
  <c r="AS77" i="82"/>
  <c r="AL29" i="90"/>
  <c r="AU29" i="90" s="1"/>
  <c r="AS29" i="90"/>
  <c r="AS64" i="90"/>
  <c r="AL64" i="90"/>
  <c r="AU64" i="90" s="1"/>
  <c r="AS91" i="90"/>
  <c r="AL91" i="90"/>
  <c r="AU91" i="90" s="1"/>
  <c r="AJ4" i="48"/>
  <c r="AK4" i="48"/>
  <c r="AT4" i="48" s="1"/>
  <c r="AJ3" i="35"/>
  <c r="AB4" i="35"/>
  <c r="AS27" i="10"/>
  <c r="AL27" i="10"/>
  <c r="AU27" i="10" s="1"/>
  <c r="AL61" i="10"/>
  <c r="AU61" i="10" s="1"/>
  <c r="AS92" i="10"/>
  <c r="AL92" i="10"/>
  <c r="AU92" i="10" s="1"/>
  <c r="AS41" i="102"/>
  <c r="AL41" i="102"/>
  <c r="AU41" i="102" s="1"/>
  <c r="AS73" i="102"/>
  <c r="AL73" i="102"/>
  <c r="AU73" i="102" s="1"/>
  <c r="AL24" i="18"/>
  <c r="AU24" i="18" s="1"/>
  <c r="AS24" i="18"/>
  <c r="AL89" i="18"/>
  <c r="AU89" i="18" s="1"/>
  <c r="AS89" i="18"/>
  <c r="AS39" i="98"/>
  <c r="AL39" i="98"/>
  <c r="AU39" i="98" s="1"/>
  <c r="AS70" i="98"/>
  <c r="AL70" i="98"/>
  <c r="AU70" i="98" s="1"/>
  <c r="AL23" i="82"/>
  <c r="AU23" i="82" s="1"/>
  <c r="AS23" i="82"/>
  <c r="AS60" i="82"/>
  <c r="AL60" i="82"/>
  <c r="AU60" i="82" s="1"/>
  <c r="AS88" i="82"/>
  <c r="AS39" i="90"/>
  <c r="AL72" i="90"/>
  <c r="AU72" i="90" s="1"/>
  <c r="AJ9" i="94"/>
  <c r="AJ89" i="50"/>
  <c r="AK89" i="50"/>
  <c r="AT89" i="50" s="1"/>
  <c r="AK73" i="50"/>
  <c r="AT73" i="50" s="1"/>
  <c r="AJ66" i="50"/>
  <c r="AK66" i="50"/>
  <c r="AT66" i="50" s="1"/>
  <c r="AJ57" i="50"/>
  <c r="AK57" i="50"/>
  <c r="AT57" i="50" s="1"/>
  <c r="AK49" i="50"/>
  <c r="AT49" i="50" s="1"/>
  <c r="AK41" i="50"/>
  <c r="AT41" i="50" s="1"/>
  <c r="AJ25" i="50"/>
  <c r="AK25" i="50"/>
  <c r="AT25" i="50" s="1"/>
  <c r="AK17" i="50"/>
  <c r="AT17" i="50" s="1"/>
  <c r="AX8" i="50"/>
  <c r="S8" i="50" s="1"/>
  <c r="AC8" i="50" s="1"/>
  <c r="AB9" i="50" s="1"/>
  <c r="AJ8" i="10"/>
  <c r="AK8" i="10"/>
  <c r="AT8" i="10" s="1"/>
  <c r="AS37" i="10"/>
  <c r="AL66" i="10"/>
  <c r="AU66" i="10" s="1"/>
  <c r="AS66" i="10"/>
  <c r="AJ16" i="102"/>
  <c r="AK16" i="102"/>
  <c r="AT16" i="102" s="1"/>
  <c r="AL48" i="102"/>
  <c r="AU48" i="102" s="1"/>
  <c r="AS48" i="102"/>
  <c r="AS81" i="102"/>
  <c r="AL81" i="102"/>
  <c r="AU81" i="102" s="1"/>
  <c r="AJ11" i="82"/>
  <c r="AS36" i="98"/>
  <c r="AL36" i="98"/>
  <c r="AU36" i="98" s="1"/>
  <c r="AJ65" i="50"/>
  <c r="AK65" i="50"/>
  <c r="AT65" i="50" s="1"/>
  <c r="AK44" i="50"/>
  <c r="AT44" i="50" s="1"/>
  <c r="AS19" i="48"/>
  <c r="AL19" i="48"/>
  <c r="AU19" i="48" s="1"/>
  <c r="AS85" i="48"/>
  <c r="AL36" i="35"/>
  <c r="AU36" i="35" s="1"/>
  <c r="AS36" i="35"/>
  <c r="AS64" i="35"/>
  <c r="AJ9" i="98"/>
  <c r="AK9" i="98"/>
  <c r="AT9" i="98" s="1"/>
  <c r="AS72" i="98"/>
  <c r="AL72" i="98"/>
  <c r="AU72" i="98" s="1"/>
  <c r="AL44" i="94"/>
  <c r="AU44" i="94" s="1"/>
  <c r="AS44" i="94"/>
  <c r="AL28" i="35"/>
  <c r="AU28" i="35" s="1"/>
  <c r="AS28" i="35"/>
  <c r="AS91" i="35"/>
  <c r="AL91" i="35"/>
  <c r="AU91" i="35" s="1"/>
  <c r="AS59" i="85"/>
  <c r="AL59" i="85"/>
  <c r="AU59" i="85" s="1"/>
  <c r="AS71" i="98"/>
  <c r="AL71" i="98"/>
  <c r="AU71" i="98" s="1"/>
  <c r="AL82" i="102"/>
  <c r="AU82" i="102" s="1"/>
  <c r="AS82" i="102"/>
  <c r="AJ13" i="85"/>
  <c r="AL48" i="85"/>
  <c r="AU48" i="85" s="1"/>
  <c r="AS48" i="85"/>
  <c r="AS76" i="85"/>
  <c r="AL76" i="85"/>
  <c r="AU76" i="85" s="1"/>
  <c r="AS19" i="18"/>
  <c r="AL19" i="18"/>
  <c r="AU19" i="18" s="1"/>
  <c r="AS51" i="18"/>
  <c r="AL51" i="18"/>
  <c r="AU51" i="18" s="1"/>
  <c r="AJ7" i="82"/>
  <c r="AK7" i="82"/>
  <c r="AT7" i="82" s="1"/>
  <c r="AL26" i="90"/>
  <c r="AU26" i="90" s="1"/>
  <c r="AS26" i="90"/>
  <c r="AS59" i="90"/>
  <c r="AL59" i="90"/>
  <c r="AU59" i="90" s="1"/>
  <c r="AS89" i="90"/>
  <c r="AL89" i="90"/>
  <c r="AU89" i="90" s="1"/>
  <c r="AS30" i="94"/>
  <c r="AL30" i="94"/>
  <c r="AU30" i="94" s="1"/>
  <c r="AS62" i="94"/>
  <c r="AL62" i="94"/>
  <c r="AU62" i="94" s="1"/>
  <c r="AL94" i="94"/>
  <c r="AU94" i="94" s="1"/>
  <c r="AS94" i="94"/>
  <c r="AS40" i="48"/>
  <c r="AL40" i="48"/>
  <c r="AU40" i="48" s="1"/>
  <c r="AS73" i="48"/>
  <c r="AL73" i="48"/>
  <c r="AU73" i="48" s="1"/>
  <c r="AJ13" i="35"/>
  <c r="AK13" i="35"/>
  <c r="AT13" i="35" s="1"/>
  <c r="AS43" i="35"/>
  <c r="AL43" i="35"/>
  <c r="AU43" i="35" s="1"/>
  <c r="AL77" i="35"/>
  <c r="AU77" i="35" s="1"/>
  <c r="AS77" i="35"/>
  <c r="AJ13" i="18"/>
  <c r="AK13" i="18"/>
  <c r="AT13" i="18" s="1"/>
  <c r="AS34" i="18"/>
  <c r="AL34" i="18"/>
  <c r="AU34" i="18" s="1"/>
  <c r="AS69" i="18"/>
  <c r="AL69" i="18"/>
  <c r="AU69" i="18" s="1"/>
  <c r="AL6" i="98"/>
  <c r="AU6" i="98" s="1"/>
  <c r="AS6" i="98"/>
  <c r="AS79" i="98"/>
  <c r="AL79" i="98"/>
  <c r="AU79" i="98" s="1"/>
  <c r="AL19" i="82"/>
  <c r="AU19" i="82" s="1"/>
  <c r="AS19" i="82"/>
  <c r="AL53" i="82"/>
  <c r="AU53" i="82" s="1"/>
  <c r="AS53" i="82"/>
  <c r="AS83" i="82"/>
  <c r="AL83" i="82"/>
  <c r="AU83" i="82" s="1"/>
  <c r="AL30" i="90"/>
  <c r="AU30" i="90" s="1"/>
  <c r="AS30" i="90"/>
  <c r="AS58" i="90"/>
  <c r="AL58" i="90"/>
  <c r="AU58" i="90" s="1"/>
  <c r="AS96" i="90"/>
  <c r="AL96" i="90"/>
  <c r="AU96" i="90" s="1"/>
  <c r="AS37" i="94"/>
  <c r="AL37" i="94"/>
  <c r="AU37" i="94" s="1"/>
  <c r="AS73" i="94"/>
  <c r="AL73" i="94"/>
  <c r="AU73" i="94" s="1"/>
  <c r="AS31" i="10"/>
  <c r="AS62" i="10"/>
  <c r="AL62" i="10"/>
  <c r="AU62" i="10" s="1"/>
  <c r="AJ10" i="102"/>
  <c r="AK10" i="102"/>
  <c r="AT10" i="102" s="1"/>
  <c r="AL44" i="102"/>
  <c r="AU44" i="102" s="1"/>
  <c r="AS44" i="102"/>
  <c r="AS76" i="102"/>
  <c r="AL76" i="102"/>
  <c r="AU76" i="102" s="1"/>
  <c r="AJ93" i="85"/>
  <c r="AK93" i="85"/>
  <c r="AT93" i="85" s="1"/>
  <c r="AS37" i="85"/>
  <c r="AL37" i="85"/>
  <c r="AU37" i="85" s="1"/>
  <c r="AS71" i="85"/>
  <c r="AL71" i="85"/>
  <c r="AU71" i="85" s="1"/>
  <c r="AS14" i="18"/>
  <c r="AL14" i="18"/>
  <c r="AU14" i="18" s="1"/>
  <c r="AS46" i="18"/>
  <c r="AL46" i="18"/>
  <c r="AU46" i="18" s="1"/>
  <c r="AS80" i="18"/>
  <c r="AL80" i="18"/>
  <c r="AU80" i="18" s="1"/>
  <c r="AL18" i="82"/>
  <c r="AU18" i="82" s="1"/>
  <c r="AS18" i="82"/>
  <c r="AS85" i="82"/>
  <c r="AL85" i="82"/>
  <c r="AU85" i="82" s="1"/>
  <c r="AS27" i="90"/>
  <c r="AL27" i="90"/>
  <c r="AU27" i="90" s="1"/>
  <c r="AS60" i="90"/>
  <c r="AL60" i="90"/>
  <c r="AU60" i="90" s="1"/>
  <c r="AJ93" i="90"/>
  <c r="AJ11" i="48"/>
  <c r="AK11" i="48"/>
  <c r="AT11" i="48" s="1"/>
  <c r="AS41" i="48"/>
  <c r="AL41" i="48"/>
  <c r="AU41" i="48" s="1"/>
  <c r="AS74" i="48"/>
  <c r="AL74" i="48"/>
  <c r="AU74" i="48" s="1"/>
  <c r="AJ87" i="42"/>
  <c r="AK87" i="42"/>
  <c r="AT87" i="42" s="1"/>
  <c r="AK79" i="42"/>
  <c r="AT79" i="42" s="1"/>
  <c r="AK72" i="42"/>
  <c r="AT72" i="42" s="1"/>
  <c r="AK56" i="42"/>
  <c r="AT56" i="42" s="1"/>
  <c r="AK38" i="42"/>
  <c r="AT38" i="42" s="1"/>
  <c r="AK24" i="42"/>
  <c r="AT24" i="42" s="1"/>
  <c r="AX96" i="42"/>
  <c r="S96" i="42" s="1"/>
  <c r="AC96" i="42" s="1"/>
  <c r="AB97" i="42" s="1"/>
  <c r="AX95" i="42"/>
  <c r="S95" i="42" s="1"/>
  <c r="AC95" i="42" s="1"/>
  <c r="AB96" i="42" s="1"/>
  <c r="AX91" i="42"/>
  <c r="S91" i="42" s="1"/>
  <c r="AC91" i="42" s="1"/>
  <c r="AB92" i="42" s="1"/>
  <c r="AX92" i="42"/>
  <c r="S92" i="42" s="1"/>
  <c r="AC92" i="42" s="1"/>
  <c r="AB93" i="42" s="1"/>
  <c r="AL22" i="35"/>
  <c r="AU22" i="35" s="1"/>
  <c r="AS22" i="35"/>
  <c r="AL56" i="35"/>
  <c r="AU56" i="35" s="1"/>
  <c r="AS56" i="35"/>
  <c r="AL89" i="35"/>
  <c r="AU89" i="35" s="1"/>
  <c r="AS89" i="35"/>
  <c r="AS24" i="10"/>
  <c r="AL24" i="10"/>
  <c r="AU24" i="10" s="1"/>
  <c r="AL54" i="10"/>
  <c r="AU54" i="10" s="1"/>
  <c r="AS54" i="10"/>
  <c r="AS89" i="10"/>
  <c r="AJ96" i="102"/>
  <c r="AK96" i="102"/>
  <c r="AT96" i="102" s="1"/>
  <c r="AS42" i="102"/>
  <c r="AL42" i="102"/>
  <c r="AU42" i="102" s="1"/>
  <c r="AL77" i="102"/>
  <c r="AU77" i="102" s="1"/>
  <c r="AS77" i="102"/>
  <c r="AS49" i="85"/>
  <c r="AL49" i="85"/>
  <c r="AU49" i="85" s="1"/>
  <c r="AL79" i="85"/>
  <c r="AU79" i="85" s="1"/>
  <c r="AS79" i="85"/>
  <c r="AL29" i="98"/>
  <c r="AU29" i="98" s="1"/>
  <c r="AS29" i="98"/>
  <c r="AL61" i="98"/>
  <c r="AU61" i="98" s="1"/>
  <c r="AS61" i="98"/>
  <c r="AJ15" i="82"/>
  <c r="AK15" i="82"/>
  <c r="AT15" i="82" s="1"/>
  <c r="AS45" i="82"/>
  <c r="AL76" i="82"/>
  <c r="AU76" i="82" s="1"/>
  <c r="AS76" i="82"/>
  <c r="AS21" i="90"/>
  <c r="AL21" i="90"/>
  <c r="AU21" i="90" s="1"/>
  <c r="AS53" i="90"/>
  <c r="AL53" i="90"/>
  <c r="AU53" i="90" s="1"/>
  <c r="AS85" i="90"/>
  <c r="AL85" i="90"/>
  <c r="AU85" i="90" s="1"/>
  <c r="AL26" i="94"/>
  <c r="AU26" i="94" s="1"/>
  <c r="AS26" i="94"/>
  <c r="AS58" i="94"/>
  <c r="AS40" i="35"/>
  <c r="AL40" i="35"/>
  <c r="AU40" i="35" s="1"/>
  <c r="AS68" i="35"/>
  <c r="AL68" i="35"/>
  <c r="AU68" i="35" s="1"/>
  <c r="AL28" i="102"/>
  <c r="AU28" i="102" s="1"/>
  <c r="AS28" i="102"/>
  <c r="AS60" i="102"/>
  <c r="AL60" i="102"/>
  <c r="AU60" i="102" s="1"/>
  <c r="AL95" i="10"/>
  <c r="AU95" i="10" s="1"/>
  <c r="AS95" i="10"/>
  <c r="AS42" i="85"/>
  <c r="AL42" i="85"/>
  <c r="AU42" i="85" s="1"/>
  <c r="AS73" i="85"/>
  <c r="AL73" i="85"/>
  <c r="AU73" i="85" s="1"/>
  <c r="AS24" i="82"/>
  <c r="AL24" i="82"/>
  <c r="AU24" i="82" s="1"/>
  <c r="AL54" i="82"/>
  <c r="AU54" i="82" s="1"/>
  <c r="AS54" i="82"/>
  <c r="AL89" i="82"/>
  <c r="AU89" i="82" s="1"/>
  <c r="AS89" i="82"/>
  <c r="AS38" i="90"/>
  <c r="AL38" i="90"/>
  <c r="AU38" i="90" s="1"/>
  <c r="AS69" i="90"/>
  <c r="AL69" i="90"/>
  <c r="AU69" i="90" s="1"/>
  <c r="AL11" i="94"/>
  <c r="AU11" i="94" s="1"/>
  <c r="AS11" i="94"/>
  <c r="AS33" i="10"/>
  <c r="AL33" i="10"/>
  <c r="AU33" i="10" s="1"/>
  <c r="AL67" i="10"/>
  <c r="AU67" i="10" s="1"/>
  <c r="AS67" i="10"/>
  <c r="AB4" i="102"/>
  <c r="AJ3" i="102"/>
  <c r="AS47" i="102"/>
  <c r="AL47" i="102"/>
  <c r="AU47" i="102" s="1"/>
  <c r="AS79" i="102"/>
  <c r="AL79" i="102"/>
  <c r="AU79" i="102" s="1"/>
  <c r="AS32" i="18"/>
  <c r="AL32" i="18"/>
  <c r="AU32" i="18" s="1"/>
  <c r="AS64" i="18"/>
  <c r="AL64" i="18"/>
  <c r="AU64" i="18" s="1"/>
  <c r="AS17" i="98"/>
  <c r="AL17" i="98"/>
  <c r="AU17" i="98" s="1"/>
  <c r="AL45" i="98"/>
  <c r="AU45" i="98" s="1"/>
  <c r="AS45" i="98"/>
  <c r="AL77" i="98"/>
  <c r="AU77" i="98" s="1"/>
  <c r="AS77" i="98"/>
  <c r="AS35" i="82"/>
  <c r="AL35" i="82"/>
  <c r="AU35" i="82" s="1"/>
  <c r="AS64" i="82"/>
  <c r="AL64" i="82"/>
  <c r="AU64" i="82" s="1"/>
  <c r="AJ10" i="90"/>
  <c r="AK10" i="90"/>
  <c r="AT10" i="90" s="1"/>
  <c r="AL45" i="90"/>
  <c r="AU45" i="90" s="1"/>
  <c r="AS45" i="90"/>
  <c r="AS81" i="90"/>
  <c r="AL81" i="90"/>
  <c r="AU81" i="90" s="1"/>
  <c r="AJ88" i="50"/>
  <c r="AK88" i="50"/>
  <c r="AT88" i="50" s="1"/>
  <c r="AJ80" i="50"/>
  <c r="AK80" i="50"/>
  <c r="AT80" i="50" s="1"/>
  <c r="AJ71" i="50"/>
  <c r="AK71" i="50"/>
  <c r="AT71" i="50" s="1"/>
  <c r="AJ64" i="50"/>
  <c r="AK64" i="50"/>
  <c r="AT64" i="50" s="1"/>
  <c r="AK54" i="50"/>
  <c r="AT54" i="50" s="1"/>
  <c r="AK46" i="50"/>
  <c r="AT46" i="50" s="1"/>
  <c r="AK39" i="50"/>
  <c r="AT39" i="50" s="1"/>
  <c r="AJ32" i="50"/>
  <c r="AK32" i="50"/>
  <c r="AT32" i="50" s="1"/>
  <c r="AK23" i="50"/>
  <c r="AT23" i="50" s="1"/>
  <c r="AJ9" i="10"/>
  <c r="AS44" i="10"/>
  <c r="AL44" i="10"/>
  <c r="AU44" i="10" s="1"/>
  <c r="AL75" i="10"/>
  <c r="AU75" i="10" s="1"/>
  <c r="AS75" i="10"/>
  <c r="AL54" i="102"/>
  <c r="AU54" i="102" s="1"/>
  <c r="AS54" i="102"/>
  <c r="AL88" i="102"/>
  <c r="AU88" i="102" s="1"/>
  <c r="AS88" i="102"/>
  <c r="AJ5" i="48"/>
  <c r="AS80" i="48"/>
  <c r="AL80" i="48"/>
  <c r="AU80" i="48" s="1"/>
  <c r="AS91" i="10"/>
  <c r="AJ11" i="35"/>
  <c r="AK11" i="35"/>
  <c r="AT11" i="35" s="1"/>
  <c r="AS34" i="10"/>
  <c r="AL34" i="10"/>
  <c r="AU34" i="10" s="1"/>
  <c r="AL54" i="98"/>
  <c r="AU54" i="98" s="1"/>
  <c r="AS54" i="98"/>
  <c r="AJ7" i="35"/>
  <c r="AK7" i="35"/>
  <c r="AT7" i="35" s="1"/>
  <c r="AS15" i="10"/>
  <c r="AL15" i="10"/>
  <c r="AU15" i="10" s="1"/>
  <c r="AL78" i="10"/>
  <c r="AU78" i="10" s="1"/>
  <c r="AS78" i="10"/>
  <c r="AS19" i="102"/>
  <c r="AL19" i="102"/>
  <c r="AU19" i="102" s="1"/>
  <c r="AL83" i="102"/>
  <c r="AU83" i="102" s="1"/>
  <c r="AS83" i="102"/>
  <c r="AS72" i="48"/>
  <c r="AL72" i="48"/>
  <c r="AU72" i="48" s="1"/>
  <c r="AS53" i="35"/>
  <c r="AL53" i="35"/>
  <c r="AU53" i="35" s="1"/>
  <c r="AK89" i="42"/>
  <c r="AT89" i="42" s="1"/>
  <c r="AK14" i="42"/>
  <c r="AT14" i="42" s="1"/>
  <c r="AS84" i="18"/>
  <c r="AL84" i="18"/>
  <c r="AU84" i="18" s="1"/>
  <c r="AS83" i="48"/>
  <c r="AL83" i="48"/>
  <c r="AU83" i="48" s="1"/>
  <c r="AK12" i="102"/>
  <c r="AT12" i="102" s="1"/>
  <c r="AJ12" i="102"/>
  <c r="AK12" i="90"/>
  <c r="AT12" i="90" s="1"/>
  <c r="AJ12" i="90"/>
  <c r="AK90" i="50"/>
  <c r="AT90" i="50" s="1"/>
  <c r="AK58" i="50"/>
  <c r="AT58" i="50" s="1"/>
  <c r="AJ34" i="50"/>
  <c r="AK34" i="50"/>
  <c r="AT34" i="50" s="1"/>
  <c r="AL68" i="82"/>
  <c r="AU68" i="82" s="1"/>
  <c r="AS68" i="82"/>
  <c r="AJ13" i="102"/>
  <c r="AK13" i="102"/>
  <c r="AT13" i="102" s="1"/>
  <c r="AS29" i="85"/>
  <c r="AL29" i="85"/>
  <c r="AU29" i="85" s="1"/>
  <c r="AL38" i="98"/>
  <c r="AU38" i="98" s="1"/>
  <c r="AS38" i="98"/>
  <c r="AL28" i="82"/>
  <c r="AU28" i="82" s="1"/>
  <c r="AS28" i="82"/>
  <c r="AL58" i="82"/>
  <c r="AU58" i="82" s="1"/>
  <c r="AS58" i="82"/>
  <c r="AS33" i="90"/>
  <c r="AL33" i="90"/>
  <c r="AU33" i="90" s="1"/>
  <c r="AL68" i="94"/>
  <c r="AU68" i="94" s="1"/>
  <c r="AS68" i="94"/>
  <c r="AS39" i="48"/>
  <c r="AL39" i="48"/>
  <c r="AU39" i="48" s="1"/>
  <c r="AJ15" i="35"/>
  <c r="AK15" i="35"/>
  <c r="AT15" i="35" s="1"/>
  <c r="AL41" i="35"/>
  <c r="AU41" i="35" s="1"/>
  <c r="AS41" i="35"/>
  <c r="AS80" i="35"/>
  <c r="AL80" i="35"/>
  <c r="AU80" i="35" s="1"/>
  <c r="AL17" i="102"/>
  <c r="AU17" i="102" s="1"/>
  <c r="AS17" i="102"/>
  <c r="AS49" i="102"/>
  <c r="AL49" i="102"/>
  <c r="AU49" i="102" s="1"/>
  <c r="AS60" i="85"/>
  <c r="AL60" i="85"/>
  <c r="AU60" i="85" s="1"/>
  <c r="AL94" i="85"/>
  <c r="AU94" i="85" s="1"/>
  <c r="AS94" i="85"/>
  <c r="AS33" i="18"/>
  <c r="AL33" i="18"/>
  <c r="AU33" i="18" s="1"/>
  <c r="AL65" i="18"/>
  <c r="AU65" i="18" s="1"/>
  <c r="AS65" i="18"/>
  <c r="AS16" i="90"/>
  <c r="AL16" i="90"/>
  <c r="AU16" i="90" s="1"/>
  <c r="AL46" i="90"/>
  <c r="AU46" i="90" s="1"/>
  <c r="AS46" i="90"/>
  <c r="AS80" i="90"/>
  <c r="AL80" i="90"/>
  <c r="AU80" i="90" s="1"/>
  <c r="AL24" i="48"/>
  <c r="AU24" i="48" s="1"/>
  <c r="AS24" i="48"/>
  <c r="AS55" i="48"/>
  <c r="AL55" i="48"/>
  <c r="AU55" i="48" s="1"/>
  <c r="AL84" i="48"/>
  <c r="AU84" i="48" s="1"/>
  <c r="AS84" i="48"/>
  <c r="AJ3" i="10"/>
  <c r="AB4" i="10"/>
  <c r="AL36" i="10"/>
  <c r="AU36" i="10" s="1"/>
  <c r="AS36" i="10"/>
  <c r="AL69" i="10"/>
  <c r="AU69" i="10" s="1"/>
  <c r="AS69" i="10"/>
  <c r="AJ18" i="102"/>
  <c r="AK18" i="102"/>
  <c r="AT18" i="102" s="1"/>
  <c r="AL80" i="102"/>
  <c r="AU80" i="102" s="1"/>
  <c r="AS80" i="102"/>
  <c r="AJ96" i="18"/>
  <c r="AK96" i="18"/>
  <c r="AT96" i="18" s="1"/>
  <c r="AL35" i="18"/>
  <c r="AU35" i="18" s="1"/>
  <c r="AS35" i="18"/>
  <c r="AK5" i="90"/>
  <c r="AT5" i="90" s="1"/>
  <c r="AJ5" i="90"/>
  <c r="AJ13" i="10"/>
  <c r="AS45" i="10"/>
  <c r="AL45" i="10"/>
  <c r="AU45" i="10" s="1"/>
  <c r="AS77" i="10"/>
  <c r="AL77" i="10"/>
  <c r="AU77" i="10" s="1"/>
  <c r="AL37" i="98"/>
  <c r="AU37" i="98" s="1"/>
  <c r="AS37" i="98"/>
  <c r="AJ6" i="82"/>
  <c r="AK6" i="82"/>
  <c r="AT6" i="82" s="1"/>
  <c r="AL42" i="82"/>
  <c r="AU42" i="82" s="1"/>
  <c r="AS42" i="82"/>
  <c r="AS75" i="82"/>
  <c r="AL75" i="82"/>
  <c r="AU75" i="82" s="1"/>
  <c r="AJ98" i="94"/>
  <c r="AK98" i="94"/>
  <c r="AT98" i="94" s="1"/>
  <c r="AS22" i="10"/>
  <c r="AL22" i="10"/>
  <c r="AU22" i="10" s="1"/>
  <c r="AS52" i="10"/>
  <c r="AL52" i="10"/>
  <c r="AU52" i="10" s="1"/>
  <c r="AL86" i="10"/>
  <c r="AU86" i="10" s="1"/>
  <c r="AS86" i="10"/>
  <c r="AL26" i="102"/>
  <c r="AU26" i="102" s="1"/>
  <c r="AS26" i="102"/>
  <c r="AJ91" i="102"/>
  <c r="AS38" i="85"/>
  <c r="AL38" i="85"/>
  <c r="AU38" i="85" s="1"/>
  <c r="AL5" i="18"/>
  <c r="AU5" i="18" s="1"/>
  <c r="AS5" i="18"/>
  <c r="AJ15" i="48"/>
  <c r="AS53" i="48"/>
  <c r="AL53" i="48"/>
  <c r="AU53" i="48" s="1"/>
  <c r="AS78" i="48"/>
  <c r="AL78" i="48"/>
  <c r="AU78" i="48" s="1"/>
  <c r="AS30" i="35"/>
  <c r="AL30" i="35"/>
  <c r="AU30" i="35" s="1"/>
  <c r="AS61" i="35"/>
  <c r="AL61" i="35"/>
  <c r="AU61" i="35" s="1"/>
  <c r="AJ94" i="35"/>
  <c r="AJ98" i="85"/>
  <c r="AK98" i="85"/>
  <c r="AT98" i="85" s="1"/>
  <c r="AL16" i="98"/>
  <c r="AU16" i="98" s="1"/>
  <c r="AS16" i="98"/>
  <c r="AS51" i="98"/>
  <c r="AL51" i="98"/>
  <c r="AU51" i="98" s="1"/>
  <c r="AS85" i="98"/>
  <c r="AL85" i="98"/>
  <c r="AU85" i="98" s="1"/>
  <c r="AJ10" i="94"/>
  <c r="AK10" i="94"/>
  <c r="AT10" i="94" s="1"/>
  <c r="AL40" i="94"/>
  <c r="AU40" i="94" s="1"/>
  <c r="AS40" i="94"/>
  <c r="AL71" i="94"/>
  <c r="AU71" i="94" s="1"/>
  <c r="AS71" i="94"/>
  <c r="AX89" i="42"/>
  <c r="S89" i="42" s="1"/>
  <c r="AC89" i="42" s="1"/>
  <c r="AB90" i="42" s="1"/>
  <c r="AX80" i="42"/>
  <c r="S80" i="42" s="1"/>
  <c r="AC80" i="42" s="1"/>
  <c r="AB81" i="42" s="1"/>
  <c r="AX72" i="42"/>
  <c r="S72" i="42" s="1"/>
  <c r="AC72" i="42" s="1"/>
  <c r="AB73" i="42" s="1"/>
  <c r="AX66" i="42"/>
  <c r="S66" i="42" s="1"/>
  <c r="AC66" i="42" s="1"/>
  <c r="AB67" i="42" s="1"/>
  <c r="AX56" i="42"/>
  <c r="S56" i="42" s="1"/>
  <c r="AC56" i="42" s="1"/>
  <c r="AB57" i="42" s="1"/>
  <c r="AX49" i="42"/>
  <c r="S49" i="42" s="1"/>
  <c r="AC49" i="42" s="1"/>
  <c r="AB50" i="42" s="1"/>
  <c r="AX40" i="42"/>
  <c r="S40" i="42" s="1"/>
  <c r="AC40" i="42" s="1"/>
  <c r="AB41" i="42" s="1"/>
  <c r="AX31" i="42"/>
  <c r="S31" i="42" s="1"/>
  <c r="AC31" i="42" s="1"/>
  <c r="AB32" i="42" s="1"/>
  <c r="AX25" i="42"/>
  <c r="S25" i="42" s="1"/>
  <c r="AC25" i="42" s="1"/>
  <c r="AB26" i="42" s="1"/>
  <c r="AX17" i="42"/>
  <c r="S17" i="42" s="1"/>
  <c r="AC17" i="42" s="1"/>
  <c r="AB18" i="42" s="1"/>
  <c r="AX14" i="42"/>
  <c r="S14" i="42" s="1"/>
  <c r="AC14" i="42" s="1"/>
  <c r="AB15" i="42" s="1"/>
  <c r="AS31" i="18"/>
  <c r="AL31" i="18"/>
  <c r="AU31" i="18" s="1"/>
  <c r="AS62" i="18"/>
  <c r="AL62" i="18"/>
  <c r="AU62" i="18" s="1"/>
  <c r="AJ95" i="85"/>
  <c r="AS60" i="48"/>
  <c r="AL60" i="48"/>
  <c r="AU60" i="48" s="1"/>
  <c r="AS97" i="48"/>
  <c r="AS49" i="10"/>
  <c r="AS83" i="10"/>
  <c r="AL83" i="10"/>
  <c r="AU83" i="10" s="1"/>
  <c r="AL23" i="18"/>
  <c r="AU23" i="18" s="1"/>
  <c r="AS23" i="18"/>
  <c r="AS56" i="18"/>
  <c r="AL56" i="18"/>
  <c r="AU56" i="18" s="1"/>
  <c r="AS85" i="18"/>
  <c r="AL85" i="18"/>
  <c r="AU85" i="18" s="1"/>
  <c r="AL5" i="98"/>
  <c r="AU5" i="98" s="1"/>
  <c r="AS5" i="98"/>
  <c r="AS76" i="98"/>
  <c r="AL76" i="98"/>
  <c r="AU76" i="98" s="1"/>
  <c r="AJ14" i="90"/>
  <c r="AK14" i="90"/>
  <c r="AT14" i="90" s="1"/>
  <c r="AL43" i="94"/>
  <c r="AU43" i="94" s="1"/>
  <c r="AS43" i="94"/>
  <c r="AS74" i="94"/>
  <c r="AL74" i="94"/>
  <c r="AU74" i="94" s="1"/>
  <c r="AJ12" i="48"/>
  <c r="AS45" i="48"/>
  <c r="AL45" i="48"/>
  <c r="AU45" i="48" s="1"/>
  <c r="AS77" i="48"/>
  <c r="AL77" i="48"/>
  <c r="AU77" i="48" s="1"/>
  <c r="AS24" i="35"/>
  <c r="AL24" i="35"/>
  <c r="AU24" i="35" s="1"/>
  <c r="AS54" i="35"/>
  <c r="AL54" i="35"/>
  <c r="AU54" i="35" s="1"/>
  <c r="AL86" i="35"/>
  <c r="AU86" i="35" s="1"/>
  <c r="AS86" i="35"/>
  <c r="AL26" i="85"/>
  <c r="AU26" i="85" s="1"/>
  <c r="AS58" i="85"/>
  <c r="AJ97" i="85"/>
  <c r="AS23" i="94"/>
  <c r="AL23" i="94"/>
  <c r="AU23" i="94" s="1"/>
  <c r="AL52" i="94"/>
  <c r="AU52" i="94" s="1"/>
  <c r="AS52" i="94"/>
  <c r="AL84" i="94"/>
  <c r="AU84" i="94" s="1"/>
  <c r="AS84" i="94"/>
  <c r="AJ84" i="50"/>
  <c r="AK84" i="50"/>
  <c r="AT84" i="50" s="1"/>
  <c r="AJ78" i="50"/>
  <c r="AK78" i="50"/>
  <c r="AT78" i="50" s="1"/>
  <c r="AJ72" i="50"/>
  <c r="AK72" i="50"/>
  <c r="AT72" i="50" s="1"/>
  <c r="AJ63" i="50"/>
  <c r="AK63" i="50"/>
  <c r="AT63" i="50" s="1"/>
  <c r="AX46" i="50"/>
  <c r="S46" i="50" s="1"/>
  <c r="AC46" i="50" s="1"/>
  <c r="AB47" i="50" s="1"/>
  <c r="AX39" i="50"/>
  <c r="S39" i="50" s="1"/>
  <c r="AC39" i="50" s="1"/>
  <c r="AB40" i="50" s="1"/>
  <c r="AX30" i="50"/>
  <c r="S30" i="50" s="1"/>
  <c r="AC30" i="50" s="1"/>
  <c r="AB31" i="50" s="1"/>
  <c r="AX23" i="50"/>
  <c r="S23" i="50" s="1"/>
  <c r="AC23" i="50" s="1"/>
  <c r="AB24" i="50" s="1"/>
  <c r="AX14" i="50"/>
  <c r="S14" i="50" s="1"/>
  <c r="AC14" i="50" s="1"/>
  <c r="AB15" i="50" s="1"/>
  <c r="AS27" i="48"/>
  <c r="AL27" i="48"/>
  <c r="AU27" i="48" s="1"/>
  <c r="AS61" i="48"/>
  <c r="AL61" i="48"/>
  <c r="AU61" i="48" s="1"/>
  <c r="AL96" i="48"/>
  <c r="AU96" i="48" s="1"/>
  <c r="AS96" i="48"/>
  <c r="AL42" i="35"/>
  <c r="AU42" i="35" s="1"/>
  <c r="AS42" i="35"/>
  <c r="AS7" i="18"/>
  <c r="AL7" i="18"/>
  <c r="AU7" i="18" s="1"/>
  <c r="AL55" i="18"/>
  <c r="AU55" i="18" s="1"/>
  <c r="AS55" i="18"/>
  <c r="AS41" i="90"/>
  <c r="AL41" i="90"/>
  <c r="AU41" i="90" s="1"/>
  <c r="AS46" i="48"/>
  <c r="AL46" i="48"/>
  <c r="AU46" i="48" s="1"/>
  <c r="AL13" i="94"/>
  <c r="AU13" i="94" s="1"/>
  <c r="AS13" i="94"/>
  <c r="AJ14" i="10"/>
  <c r="AK14" i="10"/>
  <c r="AT14" i="10" s="1"/>
  <c r="AK11" i="102"/>
  <c r="AT11" i="102" s="1"/>
  <c r="AJ11" i="102"/>
  <c r="AK20" i="42"/>
  <c r="AT20" i="42" s="1"/>
  <c r="AJ92" i="102"/>
  <c r="AK92" i="102"/>
  <c r="AT92" i="102" s="1"/>
  <c r="AJ7" i="10"/>
  <c r="AK7" i="10"/>
  <c r="AT7" i="10" s="1"/>
  <c r="AL68" i="98"/>
  <c r="AU68" i="98" s="1"/>
  <c r="AS68" i="98"/>
  <c r="AL34" i="94"/>
  <c r="AU34" i="94" s="1"/>
  <c r="AS34" i="94"/>
  <c r="AS3" i="48"/>
  <c r="AL3" i="48"/>
  <c r="AU3" i="48" s="1"/>
  <c r="AL75" i="94"/>
  <c r="AU75" i="94" s="1"/>
  <c r="AS75" i="94"/>
  <c r="AJ79" i="50"/>
  <c r="AK79" i="50"/>
  <c r="AT79" i="50" s="1"/>
  <c r="AK26" i="50"/>
  <c r="AT26" i="50" s="1"/>
  <c r="AL12" i="94"/>
  <c r="AU12" i="94" s="1"/>
  <c r="AS12" i="94"/>
  <c r="AL41" i="98"/>
  <c r="AU41" i="98" s="1"/>
  <c r="AS41" i="98"/>
  <c r="AL32" i="82"/>
  <c r="AU32" i="82" s="1"/>
  <c r="AS32" i="82"/>
  <c r="AL18" i="94"/>
  <c r="AU18" i="94" s="1"/>
  <c r="AS18" i="94"/>
  <c r="AL78" i="94"/>
  <c r="AU78" i="94" s="1"/>
  <c r="AS78" i="94"/>
  <c r="AS58" i="35"/>
  <c r="AL58" i="35"/>
  <c r="AU58" i="35" s="1"/>
  <c r="AJ15" i="98"/>
  <c r="AK15" i="98"/>
  <c r="AT15" i="98" s="1"/>
  <c r="AL90" i="82"/>
  <c r="AU90" i="82" s="1"/>
  <c r="AS90" i="82"/>
  <c r="AL65" i="90"/>
  <c r="AU65" i="90" s="1"/>
  <c r="AS65" i="90"/>
  <c r="AL41" i="94"/>
  <c r="AU41" i="94" s="1"/>
  <c r="AS41" i="94"/>
  <c r="AJ94" i="48"/>
  <c r="AK94" i="48"/>
  <c r="AT94" i="48" s="1"/>
  <c r="AS70" i="48"/>
  <c r="AL70" i="48"/>
  <c r="AU70" i="48" s="1"/>
  <c r="AJ95" i="35"/>
  <c r="AK95" i="35"/>
  <c r="AT95" i="35" s="1"/>
  <c r="AJ4" i="18"/>
  <c r="AK4" i="18"/>
  <c r="AT4" i="18" s="1"/>
  <c r="AJ8" i="98"/>
  <c r="AL47" i="98"/>
  <c r="AU47" i="98" s="1"/>
  <c r="AS47" i="98"/>
  <c r="AS78" i="98"/>
  <c r="AL78" i="98"/>
  <c r="AU78" i="98" s="1"/>
  <c r="AL40" i="82"/>
  <c r="AU40" i="82" s="1"/>
  <c r="AL72" i="82"/>
  <c r="AU72" i="82" s="1"/>
  <c r="AS72" i="82"/>
  <c r="AL20" i="94"/>
  <c r="AU20" i="94" s="1"/>
  <c r="AS53" i="94"/>
  <c r="AL53" i="94"/>
  <c r="AU53" i="94" s="1"/>
  <c r="AL86" i="94"/>
  <c r="AU86" i="94" s="1"/>
  <c r="AS86" i="94"/>
  <c r="AS33" i="35"/>
  <c r="AL33" i="35"/>
  <c r="AU33" i="35" s="1"/>
  <c r="AS65" i="35"/>
  <c r="AJ96" i="82"/>
  <c r="AK96" i="82"/>
  <c r="AT96" i="82" s="1"/>
  <c r="AS35" i="85"/>
  <c r="AL35" i="85"/>
  <c r="AU35" i="85" s="1"/>
  <c r="AS69" i="85"/>
  <c r="AL69" i="85"/>
  <c r="AU69" i="85" s="1"/>
  <c r="AJ98" i="18"/>
  <c r="AK98" i="18"/>
  <c r="AT98" i="18" s="1"/>
  <c r="AS18" i="98"/>
  <c r="AL18" i="98"/>
  <c r="AU18" i="98" s="1"/>
  <c r="AS49" i="98"/>
  <c r="AL49" i="98"/>
  <c r="AU49" i="98" s="1"/>
  <c r="AL80" i="98"/>
  <c r="AU80" i="98" s="1"/>
  <c r="AS80" i="98"/>
  <c r="AS33" i="82"/>
  <c r="AL33" i="82"/>
  <c r="AU33" i="82" s="1"/>
  <c r="AS66" i="82"/>
  <c r="AL66" i="82"/>
  <c r="AU66" i="82" s="1"/>
  <c r="AJ95" i="90"/>
  <c r="AK95" i="90"/>
  <c r="AT95" i="90" s="1"/>
  <c r="AS40" i="90"/>
  <c r="AL40" i="90"/>
  <c r="AU40" i="90" s="1"/>
  <c r="AS74" i="90"/>
  <c r="AL74" i="90"/>
  <c r="AU74" i="90" s="1"/>
  <c r="AL45" i="94"/>
  <c r="AU45" i="94" s="1"/>
  <c r="AS45" i="94"/>
  <c r="AS8" i="48"/>
  <c r="AL8" i="48"/>
  <c r="AU8" i="48" s="1"/>
  <c r="AS49" i="48"/>
  <c r="AL49" i="48"/>
  <c r="AU49" i="48" s="1"/>
  <c r="AS18" i="35"/>
  <c r="AL18" i="35"/>
  <c r="AU18" i="35" s="1"/>
  <c r="AS51" i="35"/>
  <c r="AL51" i="35"/>
  <c r="AU51" i="35" s="1"/>
  <c r="AS85" i="35"/>
  <c r="AL27" i="102"/>
  <c r="AU27" i="102" s="1"/>
  <c r="AS27" i="102"/>
  <c r="AS58" i="102"/>
  <c r="AL58" i="102"/>
  <c r="AU58" i="102" s="1"/>
  <c r="AL90" i="102"/>
  <c r="AU90" i="102" s="1"/>
  <c r="AS90" i="102"/>
  <c r="AS20" i="85"/>
  <c r="AL20" i="85"/>
  <c r="AU20" i="85" s="1"/>
  <c r="AS85" i="85"/>
  <c r="AL85" i="85"/>
  <c r="AU85" i="85" s="1"/>
  <c r="AS27" i="18"/>
  <c r="AL27" i="18"/>
  <c r="AU27" i="18" s="1"/>
  <c r="AS57" i="18"/>
  <c r="AL57" i="18"/>
  <c r="AU57" i="18" s="1"/>
  <c r="AJ91" i="18"/>
  <c r="AS34" i="90"/>
  <c r="AL34" i="90"/>
  <c r="AU34" i="90" s="1"/>
  <c r="AS67" i="90"/>
  <c r="AL67" i="90"/>
  <c r="AU67" i="90" s="1"/>
  <c r="AJ97" i="94"/>
  <c r="AK97" i="94"/>
  <c r="AT97" i="94" s="1"/>
  <c r="AL39" i="94"/>
  <c r="AU39" i="94" s="1"/>
  <c r="AS39" i="94"/>
  <c r="AS72" i="94"/>
  <c r="AL72" i="94"/>
  <c r="AU72" i="94" s="1"/>
  <c r="AS18" i="48"/>
  <c r="AL18" i="48"/>
  <c r="AU18" i="48" s="1"/>
  <c r="AS47" i="48"/>
  <c r="AL47" i="48"/>
  <c r="AU47" i="48" s="1"/>
  <c r="AS82" i="48"/>
  <c r="AL82" i="48"/>
  <c r="AU82" i="48" s="1"/>
  <c r="AL20" i="35"/>
  <c r="AU20" i="35" s="1"/>
  <c r="AS20" i="35"/>
  <c r="AS52" i="35"/>
  <c r="AL52" i="35"/>
  <c r="AU52" i="35" s="1"/>
  <c r="AS84" i="35"/>
  <c r="AL84" i="35"/>
  <c r="AU84" i="35" s="1"/>
  <c r="AJ3" i="85"/>
  <c r="AB4" i="85"/>
  <c r="AL44" i="18"/>
  <c r="AU44" i="18" s="1"/>
  <c r="AS44" i="18"/>
  <c r="AS74" i="18"/>
  <c r="AL74" i="18"/>
  <c r="AU74" i="18" s="1"/>
  <c r="AS20" i="98"/>
  <c r="AL20" i="98"/>
  <c r="AU20" i="98" s="1"/>
  <c r="AL50" i="98"/>
  <c r="AU50" i="98" s="1"/>
  <c r="AS50" i="98"/>
  <c r="AS81" i="98"/>
  <c r="AL81" i="98"/>
  <c r="AU81" i="98" s="1"/>
  <c r="AS27" i="82"/>
  <c r="AL27" i="82"/>
  <c r="AU27" i="82" s="1"/>
  <c r="AS59" i="82"/>
  <c r="AL59" i="82"/>
  <c r="AU59" i="82" s="1"/>
  <c r="AL97" i="82"/>
  <c r="AU97" i="82" s="1"/>
  <c r="AS97" i="82"/>
  <c r="AS36" i="90"/>
  <c r="AL36" i="90"/>
  <c r="AU36" i="90" s="1"/>
  <c r="AS66" i="90"/>
  <c r="AL14" i="94"/>
  <c r="AU14" i="94" s="1"/>
  <c r="AS14" i="94"/>
  <c r="AS48" i="94"/>
  <c r="AL48" i="94"/>
  <c r="AU48" i="94" s="1"/>
  <c r="AJ10" i="10"/>
  <c r="AK10" i="10"/>
  <c r="AT10" i="10" s="1"/>
  <c r="AS39" i="10"/>
  <c r="AL70" i="10"/>
  <c r="AU70" i="10" s="1"/>
  <c r="AS70" i="10"/>
  <c r="AS20" i="102"/>
  <c r="AL20" i="102"/>
  <c r="AU20" i="102" s="1"/>
  <c r="AS56" i="102"/>
  <c r="AS84" i="102"/>
  <c r="AL84" i="102"/>
  <c r="AU84" i="102" s="1"/>
  <c r="AJ96" i="85"/>
  <c r="AK96" i="85"/>
  <c r="AT96" i="85" s="1"/>
  <c r="AL47" i="85"/>
  <c r="AU47" i="85" s="1"/>
  <c r="AS47" i="85"/>
  <c r="AS78" i="85"/>
  <c r="AL78" i="85"/>
  <c r="AU78" i="85" s="1"/>
  <c r="AS20" i="18"/>
  <c r="AL20" i="18"/>
  <c r="AU20" i="18" s="1"/>
  <c r="AL52" i="18"/>
  <c r="AU52" i="18" s="1"/>
  <c r="AS52" i="18"/>
  <c r="AL86" i="18"/>
  <c r="AU86" i="18" s="1"/>
  <c r="AS86" i="18"/>
  <c r="AL31" i="82"/>
  <c r="AU31" i="82" s="1"/>
  <c r="AS31" i="82"/>
  <c r="AL62" i="82"/>
  <c r="AU62" i="82" s="1"/>
  <c r="AS62" i="82"/>
  <c r="AL91" i="82"/>
  <c r="AU91" i="82" s="1"/>
  <c r="AS91" i="82"/>
  <c r="AS37" i="90"/>
  <c r="AL37" i="90"/>
  <c r="AU37" i="90" s="1"/>
  <c r="AS68" i="90"/>
  <c r="AL68" i="90"/>
  <c r="AU68" i="90" s="1"/>
  <c r="AS17" i="48"/>
  <c r="AL17" i="48"/>
  <c r="AU17" i="48" s="1"/>
  <c r="AS50" i="48"/>
  <c r="AL50" i="48"/>
  <c r="AU50" i="48" s="1"/>
  <c r="AS81" i="48"/>
  <c r="AL81" i="48"/>
  <c r="AU81" i="48" s="1"/>
  <c r="AJ88" i="42"/>
  <c r="AK88" i="42"/>
  <c r="AT88" i="42" s="1"/>
  <c r="AK78" i="42"/>
  <c r="AT78" i="42" s="1"/>
  <c r="AJ69" i="42"/>
  <c r="AK69" i="42"/>
  <c r="AT69" i="42" s="1"/>
  <c r="AK63" i="42"/>
  <c r="AT63" i="42" s="1"/>
  <c r="AX54" i="42"/>
  <c r="S54" i="42" s="1"/>
  <c r="AC54" i="42" s="1"/>
  <c r="AB55" i="42" s="1"/>
  <c r="AX46" i="42"/>
  <c r="S46" i="42" s="1"/>
  <c r="AC46" i="42" s="1"/>
  <c r="AB47" i="42" s="1"/>
  <c r="AX36" i="42"/>
  <c r="S36" i="42" s="1"/>
  <c r="AC36" i="42" s="1"/>
  <c r="AB37" i="42" s="1"/>
  <c r="AX30" i="42"/>
  <c r="S30" i="42" s="1"/>
  <c r="AC30" i="42" s="1"/>
  <c r="AB31" i="42" s="1"/>
  <c r="AX27" i="42"/>
  <c r="S27" i="42" s="1"/>
  <c r="AC27" i="42" s="1"/>
  <c r="AB28" i="42" s="1"/>
  <c r="AX5" i="42"/>
  <c r="S5" i="42" s="1"/>
  <c r="AC5" i="42" s="1"/>
  <c r="AB6" i="42" s="1"/>
  <c r="AX6" i="42"/>
  <c r="S6" i="42" s="1"/>
  <c r="AC6" i="42" s="1"/>
  <c r="AB7" i="42" s="1"/>
  <c r="AS29" i="35"/>
  <c r="AL29" i="35"/>
  <c r="AU29" i="35" s="1"/>
  <c r="AS63" i="35"/>
  <c r="AL63" i="35"/>
  <c r="AU63" i="35" s="1"/>
  <c r="AL96" i="35"/>
  <c r="AU96" i="35" s="1"/>
  <c r="AS96" i="35"/>
  <c r="AS30" i="10"/>
  <c r="AL30" i="10"/>
  <c r="AU30" i="10" s="1"/>
  <c r="AL64" i="10"/>
  <c r="AU64" i="10" s="1"/>
  <c r="AS64" i="10"/>
  <c r="AS93" i="35"/>
  <c r="AL21" i="102"/>
  <c r="AU21" i="102" s="1"/>
  <c r="AS21" i="102"/>
  <c r="AL52" i="102"/>
  <c r="AU52" i="102" s="1"/>
  <c r="AS52" i="102"/>
  <c r="AS86" i="102"/>
  <c r="AL86" i="102"/>
  <c r="AU86" i="102" s="1"/>
  <c r="AL25" i="85"/>
  <c r="AU25" i="85" s="1"/>
  <c r="AS25" i="85"/>
  <c r="AS57" i="85"/>
  <c r="AL57" i="85"/>
  <c r="AU57" i="85" s="1"/>
  <c r="AL87" i="85"/>
  <c r="AU87" i="85" s="1"/>
  <c r="AS87" i="85"/>
  <c r="AK11" i="98"/>
  <c r="AT11" i="98" s="1"/>
  <c r="AJ11" i="98"/>
  <c r="AL35" i="98"/>
  <c r="AU35" i="98" s="1"/>
  <c r="AS35" i="98"/>
  <c r="AS69" i="98"/>
  <c r="AL69" i="98"/>
  <c r="AU69" i="98" s="1"/>
  <c r="AJ21" i="82"/>
  <c r="AL56" i="82"/>
  <c r="AU56" i="82" s="1"/>
  <c r="AS56" i="82"/>
  <c r="AL86" i="82"/>
  <c r="AU86" i="82" s="1"/>
  <c r="AS86" i="82"/>
  <c r="AS28" i="90"/>
  <c r="AL28" i="90"/>
  <c r="AU28" i="90" s="1"/>
  <c r="AL61" i="90"/>
  <c r="AU61" i="90" s="1"/>
  <c r="AS61" i="90"/>
  <c r="AJ97" i="90"/>
  <c r="AL33" i="94"/>
  <c r="AU33" i="94" s="1"/>
  <c r="AS33" i="94"/>
  <c r="AL67" i="94"/>
  <c r="AU67" i="94" s="1"/>
  <c r="AS67" i="94"/>
  <c r="AS98" i="98"/>
  <c r="AL98" i="98"/>
  <c r="AU98" i="98" s="1"/>
  <c r="AJ17" i="35"/>
  <c r="AK17" i="35"/>
  <c r="AT17" i="35" s="1"/>
  <c r="AS49" i="35"/>
  <c r="AL49" i="35"/>
  <c r="AU49" i="35" s="1"/>
  <c r="AS78" i="35"/>
  <c r="AL78" i="35"/>
  <c r="AU78" i="35" s="1"/>
  <c r="AL40" i="102"/>
  <c r="AU40" i="102" s="1"/>
  <c r="AS40" i="102"/>
  <c r="AL10" i="85"/>
  <c r="AU10" i="85" s="1"/>
  <c r="AS10" i="85"/>
  <c r="AS51" i="85"/>
  <c r="AL51" i="85"/>
  <c r="AU51" i="85" s="1"/>
  <c r="AS82" i="85"/>
  <c r="AL82" i="85"/>
  <c r="AU82" i="85" s="1"/>
  <c r="AS30" i="82"/>
  <c r="AL30" i="82"/>
  <c r="AU30" i="82" s="1"/>
  <c r="AS61" i="82"/>
  <c r="AK9" i="90"/>
  <c r="AT9" i="90" s="1"/>
  <c r="AJ9" i="90"/>
  <c r="AL49" i="90"/>
  <c r="AU49" i="90" s="1"/>
  <c r="AS49" i="90"/>
  <c r="AS78" i="90"/>
  <c r="AL78" i="90"/>
  <c r="AU78" i="90" s="1"/>
  <c r="AJ6" i="10"/>
  <c r="AK6" i="10"/>
  <c r="AT6" i="10" s="1"/>
  <c r="AL43" i="10"/>
  <c r="AU43" i="10" s="1"/>
  <c r="AS43" i="10"/>
  <c r="AL74" i="10"/>
  <c r="AU74" i="10" s="1"/>
  <c r="AS74" i="10"/>
  <c r="AL25" i="102"/>
  <c r="AU25" i="102" s="1"/>
  <c r="AS25" i="102"/>
  <c r="AL53" i="102"/>
  <c r="AU53" i="102" s="1"/>
  <c r="AS53" i="102"/>
  <c r="AS87" i="102"/>
  <c r="AL87" i="102"/>
  <c r="AU87" i="102" s="1"/>
  <c r="AJ9" i="18"/>
  <c r="AK9" i="18"/>
  <c r="AT9" i="18" s="1"/>
  <c r="AS42" i="18"/>
  <c r="AL42" i="18"/>
  <c r="AU42" i="18" s="1"/>
  <c r="AS71" i="18"/>
  <c r="AL71" i="18"/>
  <c r="AU71" i="18" s="1"/>
  <c r="AS23" i="98"/>
  <c r="AL52" i="98"/>
  <c r="AU52" i="98" s="1"/>
  <c r="AS52" i="98"/>
  <c r="AL87" i="98"/>
  <c r="AU87" i="98" s="1"/>
  <c r="AS87" i="98"/>
  <c r="AS41" i="82"/>
  <c r="AL41" i="82"/>
  <c r="AU41" i="82" s="1"/>
  <c r="AL71" i="82"/>
  <c r="AU71" i="82" s="1"/>
  <c r="AS71" i="82"/>
  <c r="AL25" i="90"/>
  <c r="AU25" i="90" s="1"/>
  <c r="AS25" i="90"/>
  <c r="AL54" i="90"/>
  <c r="AU54" i="90" s="1"/>
  <c r="AS54" i="90"/>
  <c r="AS88" i="90"/>
  <c r="AL88" i="90"/>
  <c r="AU88" i="90" s="1"/>
  <c r="AJ85" i="50"/>
  <c r="AK85" i="50"/>
  <c r="AT85" i="50" s="1"/>
  <c r="AJ77" i="50"/>
  <c r="AK77" i="50"/>
  <c r="AT77" i="50" s="1"/>
  <c r="AJ68" i="50"/>
  <c r="AK68" i="50"/>
  <c r="AT68" i="50" s="1"/>
  <c r="AK61" i="50"/>
  <c r="AT61" i="50" s="1"/>
  <c r="AJ59" i="50"/>
  <c r="AJ48" i="50"/>
  <c r="AK48" i="50"/>
  <c r="AT48" i="50" s="1"/>
  <c r="AK37" i="50"/>
  <c r="AT37" i="50" s="1"/>
  <c r="AK28" i="50"/>
  <c r="AT28" i="50" s="1"/>
  <c r="AJ21" i="50"/>
  <c r="AK21" i="50"/>
  <c r="AT21" i="50" s="1"/>
  <c r="AK12" i="50"/>
  <c r="AT12" i="50" s="1"/>
  <c r="AJ12" i="50"/>
  <c r="AX93" i="50"/>
  <c r="S93" i="50" s="1"/>
  <c r="AC93" i="50" s="1"/>
  <c r="AB94" i="50" s="1"/>
  <c r="AX97" i="50"/>
  <c r="S97" i="50" s="1"/>
  <c r="AC97" i="50" s="1"/>
  <c r="AB98" i="50" s="1"/>
  <c r="AX90" i="50"/>
  <c r="S90" i="50" s="1"/>
  <c r="AC90" i="50" s="1"/>
  <c r="AB91" i="50" s="1"/>
  <c r="AX91" i="50"/>
  <c r="S91" i="50" s="1"/>
  <c r="AC91" i="50" s="1"/>
  <c r="AB92" i="50" s="1"/>
  <c r="AX95" i="50"/>
  <c r="S95" i="50" s="1"/>
  <c r="AC95" i="50" s="1"/>
  <c r="AB96" i="50" s="1"/>
  <c r="AX96" i="50"/>
  <c r="S96" i="50" s="1"/>
  <c r="AC96" i="50" s="1"/>
  <c r="AB97" i="50" s="1"/>
  <c r="AK8" i="35"/>
  <c r="AT8" i="35" s="1"/>
  <c r="AJ8" i="35"/>
  <c r="AL51" i="10"/>
  <c r="AU51" i="10" s="1"/>
  <c r="AS51" i="10"/>
  <c r="AS81" i="10"/>
  <c r="AL81" i="10"/>
  <c r="AU81" i="10" s="1"/>
  <c r="AL34" i="102"/>
  <c r="AU34" i="102" s="1"/>
  <c r="AS34" i="102"/>
  <c r="AS64" i="102"/>
  <c r="AL64" i="102"/>
  <c r="AU64" i="102" s="1"/>
  <c r="AS98" i="82"/>
  <c r="AL98" i="82"/>
  <c r="AU98" i="82" s="1"/>
  <c r="AJ9" i="35"/>
  <c r="AS19" i="85"/>
  <c r="AS81" i="85"/>
  <c r="AL81" i="85"/>
  <c r="AU81" i="85" s="1"/>
  <c r="AL25" i="18"/>
  <c r="AU25" i="18" s="1"/>
  <c r="AS25" i="18"/>
  <c r="AL88" i="18"/>
  <c r="AU88" i="18" s="1"/>
  <c r="AS88" i="18"/>
  <c r="AL28" i="10"/>
  <c r="AU28" i="10" s="1"/>
  <c r="AS28" i="10"/>
  <c r="AL90" i="18"/>
  <c r="AU90" i="18" s="1"/>
  <c r="AS90" i="18"/>
  <c r="AS90" i="98"/>
  <c r="AL90" i="98"/>
  <c r="AU90" i="98" s="1"/>
  <c r="AJ13" i="48"/>
  <c r="AK13" i="48"/>
  <c r="AT13" i="48" s="1"/>
  <c r="AS21" i="35"/>
  <c r="AL21" i="35"/>
  <c r="AU21" i="35" s="1"/>
  <c r="AL42" i="98"/>
  <c r="AU42" i="98" s="1"/>
  <c r="AS42" i="98"/>
  <c r="AK61" i="42"/>
  <c r="AT61" i="42" s="1"/>
  <c r="AJ23" i="42"/>
  <c r="AK23" i="42"/>
  <c r="AT23" i="42" s="1"/>
  <c r="AL8" i="85"/>
  <c r="AU8" i="85" s="1"/>
  <c r="AS8" i="85"/>
  <c r="AS53" i="18"/>
  <c r="AL73" i="10"/>
  <c r="AU73" i="10" s="1"/>
  <c r="AS73" i="10"/>
  <c r="AS77" i="18"/>
  <c r="AL77" i="18"/>
  <c r="AU77" i="18" s="1"/>
  <c r="AJ12" i="35"/>
  <c r="AK12" i="35"/>
  <c r="AT12" i="35" s="1"/>
  <c r="AL79" i="35"/>
  <c r="AU79" i="35" s="1"/>
  <c r="AS79" i="35"/>
  <c r="AS46" i="85"/>
  <c r="AL46" i="85"/>
  <c r="AU46" i="85" s="1"/>
  <c r="AK18" i="50"/>
  <c r="AT18" i="50" s="1"/>
  <c r="AJ6" i="85"/>
  <c r="AK6" i="85"/>
  <c r="AT6" i="85" s="1"/>
  <c r="AL64" i="85"/>
  <c r="AU64" i="85" s="1"/>
  <c r="AS64" i="85"/>
  <c r="AS3" i="18"/>
  <c r="AL3" i="18"/>
  <c r="AU3" i="18" s="1"/>
  <c r="AL43" i="18"/>
  <c r="AU43" i="18" s="1"/>
  <c r="AS43" i="18"/>
  <c r="AS72" i="18"/>
  <c r="AL72" i="18"/>
  <c r="AU72" i="18" s="1"/>
  <c r="AS23" i="90"/>
  <c r="AL87" i="90"/>
  <c r="AU87" i="90" s="1"/>
  <c r="AS87" i="90"/>
  <c r="AS62" i="48"/>
  <c r="AL62" i="48"/>
  <c r="AU62" i="48" s="1"/>
  <c r="AS42" i="10"/>
  <c r="AL42" i="10"/>
  <c r="AU42" i="10" s="1"/>
  <c r="AS24" i="102"/>
  <c r="AL24" i="102"/>
  <c r="AU24" i="102" s="1"/>
  <c r="AJ92" i="18"/>
  <c r="AK92" i="18"/>
  <c r="AT92" i="18" s="1"/>
  <c r="AS20" i="10"/>
  <c r="AL20" i="10"/>
  <c r="AU20" i="10" s="1"/>
  <c r="AS56" i="10"/>
  <c r="AL56" i="10"/>
  <c r="AU56" i="10" s="1"/>
  <c r="AK10" i="98"/>
  <c r="AT10" i="98" s="1"/>
  <c r="AJ10" i="98"/>
  <c r="AS40" i="98"/>
  <c r="AL40" i="98"/>
  <c r="AU40" i="98" s="1"/>
  <c r="AS74" i="98"/>
  <c r="AL74" i="98"/>
  <c r="AU74" i="98" s="1"/>
  <c r="AS20" i="82"/>
  <c r="AL20" i="82"/>
  <c r="AU20" i="82" s="1"/>
  <c r="AS50" i="82"/>
  <c r="AL50" i="82"/>
  <c r="AU50" i="82" s="1"/>
  <c r="AS82" i="82"/>
  <c r="AL82" i="82"/>
  <c r="AU82" i="82" s="1"/>
  <c r="AL32" i="10"/>
  <c r="AU32" i="10" s="1"/>
  <c r="AS32" i="10"/>
  <c r="AL63" i="10"/>
  <c r="AU63" i="10" s="1"/>
  <c r="AS63" i="10"/>
  <c r="AL96" i="10"/>
  <c r="AU96" i="10" s="1"/>
  <c r="AS96" i="10"/>
  <c r="AL37" i="102"/>
  <c r="AU37" i="102" s="1"/>
  <c r="AS67" i="102"/>
  <c r="AL67" i="102"/>
  <c r="AU67" i="102" s="1"/>
  <c r="AJ17" i="85"/>
  <c r="AK17" i="85"/>
  <c r="AT17" i="85" s="1"/>
  <c r="AS44" i="85"/>
  <c r="AL44" i="85"/>
  <c r="AU44" i="85" s="1"/>
  <c r="AS80" i="85"/>
  <c r="AL80" i="85"/>
  <c r="AU80" i="85" s="1"/>
  <c r="AJ6" i="90"/>
  <c r="AK6" i="90"/>
  <c r="AT6" i="90" s="1"/>
  <c r="AS26" i="48"/>
  <c r="AL26" i="48"/>
  <c r="AU26" i="48" s="1"/>
  <c r="AS57" i="48"/>
  <c r="AL57" i="48"/>
  <c r="AU57" i="48" s="1"/>
  <c r="AS89" i="48"/>
  <c r="AS37" i="35"/>
  <c r="AL37" i="35"/>
  <c r="AU37" i="35" s="1"/>
  <c r="AS71" i="35"/>
  <c r="AL71" i="35"/>
  <c r="AU71" i="35" s="1"/>
  <c r="AS27" i="98"/>
  <c r="AL27" i="98"/>
  <c r="AU27" i="98" s="1"/>
  <c r="AS59" i="98"/>
  <c r="AL59" i="98"/>
  <c r="AU59" i="98" s="1"/>
  <c r="AS89" i="98"/>
  <c r="AL89" i="98"/>
  <c r="AU89" i="98" s="1"/>
  <c r="AJ11" i="90"/>
  <c r="AK11" i="90"/>
  <c r="AT11" i="90" s="1"/>
  <c r="AL8" i="94"/>
  <c r="AU8" i="94" s="1"/>
  <c r="AS8" i="94"/>
  <c r="AS47" i="94"/>
  <c r="AL47" i="94"/>
  <c r="AU47" i="94" s="1"/>
  <c r="AL82" i="94"/>
  <c r="AU82" i="94" s="1"/>
  <c r="AS82" i="94"/>
  <c r="AJ86" i="42"/>
  <c r="AK86" i="42"/>
  <c r="AT86" i="42" s="1"/>
  <c r="AJ71" i="42"/>
  <c r="AK71" i="42"/>
  <c r="AT71" i="42" s="1"/>
  <c r="AJ58" i="42"/>
  <c r="AK58" i="42"/>
  <c r="AT58" i="42" s="1"/>
  <c r="AJ51" i="42"/>
  <c r="AK51" i="42"/>
  <c r="AT51" i="42" s="1"/>
  <c r="AK46" i="42"/>
  <c r="AT46" i="42" s="1"/>
  <c r="AK36" i="42"/>
  <c r="AT36" i="42" s="1"/>
  <c r="AK29" i="42"/>
  <c r="AT29" i="42" s="1"/>
  <c r="AJ3" i="42"/>
  <c r="AB4" i="42"/>
  <c r="AJ11" i="42"/>
  <c r="AK11" i="42"/>
  <c r="AT11" i="42" s="1"/>
  <c r="AJ8" i="102"/>
  <c r="AK8" i="102"/>
  <c r="AT8" i="102" s="1"/>
  <c r="AJ10" i="18"/>
  <c r="AK10" i="18"/>
  <c r="AT10" i="18" s="1"/>
  <c r="AL39" i="18"/>
  <c r="AU39" i="18" s="1"/>
  <c r="AS39" i="18"/>
  <c r="AS68" i="18"/>
  <c r="AL68" i="18"/>
  <c r="AU68" i="18" s="1"/>
  <c r="AL3" i="98"/>
  <c r="AU3" i="98" s="1"/>
  <c r="AS3" i="98"/>
  <c r="AJ9" i="48"/>
  <c r="AK9" i="48"/>
  <c r="AT9" i="48" s="1"/>
  <c r="AS35" i="48"/>
  <c r="AL35" i="48"/>
  <c r="AU35" i="48" s="1"/>
  <c r="AS69" i="48"/>
  <c r="AL69" i="48"/>
  <c r="AU69" i="48" s="1"/>
  <c r="AL25" i="10"/>
  <c r="AU25" i="10" s="1"/>
  <c r="AS25" i="10"/>
  <c r="AL57" i="10"/>
  <c r="AU57" i="10" s="1"/>
  <c r="AS57" i="10"/>
  <c r="AL87" i="10"/>
  <c r="AU87" i="10" s="1"/>
  <c r="AS87" i="10"/>
  <c r="AL29" i="18"/>
  <c r="AU29" i="18" s="1"/>
  <c r="AS29" i="18"/>
  <c r="AL63" i="18"/>
  <c r="AU63" i="18" s="1"/>
  <c r="AS63" i="18"/>
  <c r="AS93" i="18"/>
  <c r="AL93" i="18"/>
  <c r="AU93" i="18" s="1"/>
  <c r="AS21" i="98"/>
  <c r="AL21" i="98"/>
  <c r="AU21" i="98" s="1"/>
  <c r="AL53" i="98"/>
  <c r="AU53" i="98" s="1"/>
  <c r="AS53" i="98"/>
  <c r="AS84" i="98"/>
  <c r="AL84" i="98"/>
  <c r="AU84" i="98" s="1"/>
  <c r="AL19" i="94"/>
  <c r="AU19" i="94" s="1"/>
  <c r="AS19" i="94"/>
  <c r="AS49" i="94"/>
  <c r="AL49" i="94"/>
  <c r="AU49" i="94" s="1"/>
  <c r="AS83" i="94"/>
  <c r="AS20" i="48"/>
  <c r="AL20" i="48"/>
  <c r="AU20" i="48" s="1"/>
  <c r="AS51" i="48"/>
  <c r="AL51" i="48"/>
  <c r="AU51" i="48" s="1"/>
  <c r="AS86" i="48"/>
  <c r="AL86" i="48"/>
  <c r="AU86" i="48" s="1"/>
  <c r="AS31" i="35"/>
  <c r="AL31" i="35"/>
  <c r="AU31" i="35" s="1"/>
  <c r="AL66" i="35"/>
  <c r="AU66" i="35" s="1"/>
  <c r="AS66" i="35"/>
  <c r="AS66" i="85"/>
  <c r="AL66" i="85"/>
  <c r="AU66" i="85" s="1"/>
  <c r="AJ13" i="82"/>
  <c r="AK13" i="82"/>
  <c r="AT13" i="82" s="1"/>
  <c r="AL29" i="94"/>
  <c r="AU29" i="94" s="1"/>
  <c r="AS29" i="94"/>
  <c r="AS61" i="94"/>
  <c r="AL61" i="94"/>
  <c r="AU61" i="94" s="1"/>
  <c r="AS90" i="94"/>
  <c r="AJ86" i="50"/>
  <c r="AK86" i="50"/>
  <c r="AT86" i="50" s="1"/>
  <c r="AJ81" i="50"/>
  <c r="AK81" i="50"/>
  <c r="AT81" i="50" s="1"/>
  <c r="AJ70" i="50"/>
  <c r="AK70" i="50"/>
  <c r="AT70" i="50" s="1"/>
  <c r="AJ62" i="50"/>
  <c r="AK62" i="50"/>
  <c r="AT62" i="50" s="1"/>
  <c r="AJ53" i="50"/>
  <c r="AK53" i="50"/>
  <c r="AT53" i="50" s="1"/>
  <c r="AJ43" i="50"/>
  <c r="AK43" i="50"/>
  <c r="AT43" i="50" s="1"/>
  <c r="AJ38" i="50"/>
  <c r="AK38" i="50"/>
  <c r="AT38" i="50" s="1"/>
  <c r="AJ27" i="50"/>
  <c r="AK27" i="50"/>
  <c r="AT27" i="50" s="1"/>
  <c r="AJ13" i="50"/>
  <c r="AK13" i="50"/>
  <c r="AT13" i="50" s="1"/>
  <c r="AK8" i="50"/>
  <c r="AT8" i="50" s="1"/>
  <c r="AJ6" i="48"/>
  <c r="AK6" i="48"/>
  <c r="AT6" i="48" s="1"/>
  <c r="AS37" i="48"/>
  <c r="AL37" i="48"/>
  <c r="AU37" i="48" s="1"/>
  <c r="AS68" i="48"/>
  <c r="AL68" i="48"/>
  <c r="AU68" i="48" s="1"/>
  <c r="AJ16" i="35"/>
  <c r="AK16" i="35"/>
  <c r="AT16" i="35" s="1"/>
  <c r="AS48" i="35"/>
  <c r="AL48" i="35"/>
  <c r="AU48" i="35" s="1"/>
  <c r="AS83" i="35"/>
  <c r="AL83" i="35"/>
  <c r="AU83" i="35" s="1"/>
  <c r="AJ4" i="90"/>
  <c r="AK4" i="90"/>
  <c r="AT4" i="90" s="1"/>
  <c r="AS52" i="85"/>
  <c r="AS71" i="90"/>
  <c r="AL71" i="90"/>
  <c r="AU71" i="90" s="1"/>
  <c r="AS10" i="48"/>
  <c r="AL10" i="48"/>
  <c r="AU10" i="48" s="1"/>
  <c r="AS59" i="10"/>
  <c r="AL59" i="10"/>
  <c r="AU59" i="10" s="1"/>
  <c r="AL74" i="102"/>
  <c r="AU74" i="102" s="1"/>
  <c r="AS30" i="18"/>
  <c r="AL30" i="18"/>
  <c r="AU30" i="18" s="1"/>
  <c r="AS51" i="102"/>
  <c r="AL51" i="102"/>
  <c r="AU51" i="102" s="1"/>
  <c r="AS91" i="85"/>
  <c r="AL91" i="85"/>
  <c r="AU91" i="85" s="1"/>
  <c r="AJ14" i="85"/>
  <c r="AK14" i="85"/>
  <c r="AT14" i="85" s="1"/>
  <c r="AL14" i="98"/>
  <c r="AU14" i="98" s="1"/>
  <c r="AJ68" i="42"/>
  <c r="AK68" i="42"/>
  <c r="AT68" i="42" s="1"/>
  <c r="AK33" i="42"/>
  <c r="AT33" i="42" s="1"/>
  <c r="AL22" i="18"/>
  <c r="AU22" i="18" s="1"/>
  <c r="AS22" i="18"/>
  <c r="AL41" i="10"/>
  <c r="AU41" i="10" s="1"/>
  <c r="AS41" i="10"/>
  <c r="AJ3" i="94"/>
  <c r="AB4" i="94"/>
  <c r="AS38" i="48"/>
  <c r="AL38" i="48"/>
  <c r="AU38" i="48" s="1"/>
  <c r="AS47" i="35"/>
  <c r="AL47" i="35"/>
  <c r="AU47" i="35" s="1"/>
  <c r="AS18" i="85"/>
  <c r="AL18" i="85"/>
  <c r="AU18" i="85" s="1"/>
  <c r="AS46" i="94"/>
  <c r="AL46" i="94"/>
  <c r="AU46" i="94" s="1"/>
  <c r="AK74" i="50"/>
  <c r="AT74" i="50" s="1"/>
  <c r="AS36" i="85"/>
  <c r="AL36" i="85"/>
  <c r="AU36" i="85" s="1"/>
  <c r="AS57" i="90"/>
  <c r="AL57" i="90"/>
  <c r="AU57" i="90" s="1"/>
  <c r="AS32" i="48"/>
  <c r="AL32" i="48"/>
  <c r="AU32" i="48" s="1"/>
  <c r="AS92" i="48"/>
  <c r="AL92" i="48"/>
  <c r="AU92" i="48" s="1"/>
  <c r="AL11" i="10"/>
  <c r="AU11" i="10" s="1"/>
  <c r="AS11" i="10"/>
  <c r="AS76" i="10"/>
  <c r="AL76" i="10"/>
  <c r="AU76" i="10" s="1"/>
  <c r="AL59" i="102"/>
  <c r="AU59" i="102" s="1"/>
  <c r="AS59" i="102"/>
  <c r="AS76" i="18"/>
  <c r="AL76" i="18"/>
  <c r="AU76" i="18" s="1"/>
  <c r="AS88" i="10"/>
  <c r="AL88" i="10"/>
  <c r="AU88" i="10" s="1"/>
  <c r="AL22" i="98"/>
  <c r="AU22" i="98" s="1"/>
  <c r="AS22" i="98"/>
  <c r="AS56" i="98"/>
  <c r="AL56" i="98"/>
  <c r="AU56" i="98" s="1"/>
  <c r="AL86" i="98"/>
  <c r="AU86" i="98" s="1"/>
  <c r="AS86" i="98"/>
  <c r="AS49" i="82"/>
  <c r="AL49" i="82"/>
  <c r="AU49" i="82" s="1"/>
  <c r="AL80" i="82"/>
  <c r="AU80" i="82" s="1"/>
  <c r="AS80" i="82"/>
  <c r="AS31" i="94"/>
  <c r="AL31" i="94"/>
  <c r="AU31" i="94" s="1"/>
  <c r="AS59" i="94"/>
  <c r="AL59" i="94"/>
  <c r="AU59" i="94" s="1"/>
  <c r="AS95" i="94"/>
  <c r="AL95" i="94"/>
  <c r="AU95" i="94" s="1"/>
  <c r="AJ6" i="35"/>
  <c r="AK6" i="35"/>
  <c r="AT6" i="35" s="1"/>
  <c r="AL44" i="35"/>
  <c r="AU44" i="35" s="1"/>
  <c r="AS44" i="35"/>
  <c r="AL74" i="35"/>
  <c r="AU74" i="35" s="1"/>
  <c r="AJ12" i="85"/>
  <c r="AK12" i="85"/>
  <c r="AT12" i="85" s="1"/>
  <c r="AS45" i="85"/>
  <c r="AL45" i="85"/>
  <c r="AU45" i="85" s="1"/>
  <c r="AS77" i="85"/>
  <c r="AL77" i="85"/>
  <c r="AU77" i="85" s="1"/>
  <c r="AL24" i="98"/>
  <c r="AU24" i="98" s="1"/>
  <c r="AS24" i="98"/>
  <c r="AL57" i="98"/>
  <c r="AU57" i="98" s="1"/>
  <c r="AS57" i="98"/>
  <c r="AL88" i="98"/>
  <c r="AU88" i="98" s="1"/>
  <c r="AS88" i="98"/>
  <c r="AS43" i="82"/>
  <c r="AL43" i="82"/>
  <c r="AU43" i="82" s="1"/>
  <c r="AS74" i="82"/>
  <c r="AL74" i="82"/>
  <c r="AU74" i="82" s="1"/>
  <c r="AJ98" i="90"/>
  <c r="AK98" i="90"/>
  <c r="AT98" i="90" s="1"/>
  <c r="AL48" i="90"/>
  <c r="AU48" i="90" s="1"/>
  <c r="AS48" i="90"/>
  <c r="AS79" i="90"/>
  <c r="AL79" i="90"/>
  <c r="AU79" i="90" s="1"/>
  <c r="AS21" i="94"/>
  <c r="AL21" i="94"/>
  <c r="AU21" i="94" s="1"/>
  <c r="AL54" i="94"/>
  <c r="AU54" i="94" s="1"/>
  <c r="AS54" i="94"/>
  <c r="AS85" i="94"/>
  <c r="AL85" i="94"/>
  <c r="AU85" i="94" s="1"/>
  <c r="AL22" i="48"/>
  <c r="AU22" i="48" s="1"/>
  <c r="AS54" i="48"/>
  <c r="AL54" i="48"/>
  <c r="AU54" i="48" s="1"/>
  <c r="AS87" i="48"/>
  <c r="AL87" i="48"/>
  <c r="AU87" i="48" s="1"/>
  <c r="AL26" i="35"/>
  <c r="AU26" i="35" s="1"/>
  <c r="AS26" i="35"/>
  <c r="AS59" i="35"/>
  <c r="AL59" i="35"/>
  <c r="AU59" i="35" s="1"/>
  <c r="AS90" i="35"/>
  <c r="AL90" i="35"/>
  <c r="AU90" i="35" s="1"/>
  <c r="AS33" i="102"/>
  <c r="AL33" i="102"/>
  <c r="AU33" i="102" s="1"/>
  <c r="AL66" i="102"/>
  <c r="AU66" i="102" s="1"/>
  <c r="AS66" i="102"/>
  <c r="AL93" i="102"/>
  <c r="AU93" i="102" s="1"/>
  <c r="AS93" i="102"/>
  <c r="AS28" i="85"/>
  <c r="AL28" i="85"/>
  <c r="AU28" i="85" s="1"/>
  <c r="AS62" i="85"/>
  <c r="AL62" i="85"/>
  <c r="AU62" i="85" s="1"/>
  <c r="AS92" i="85"/>
  <c r="AL92" i="85"/>
  <c r="AU92" i="85" s="1"/>
  <c r="AS36" i="18"/>
  <c r="AL36" i="18"/>
  <c r="AU36" i="18" s="1"/>
  <c r="AS67" i="18"/>
  <c r="AL67" i="18"/>
  <c r="AU67" i="18" s="1"/>
  <c r="AS42" i="90"/>
  <c r="AL42" i="90"/>
  <c r="AU42" i="90" s="1"/>
  <c r="AS73" i="90"/>
  <c r="AL73" i="90"/>
  <c r="AU73" i="90" s="1"/>
  <c r="AS16" i="94"/>
  <c r="AL51" i="94"/>
  <c r="AU51" i="94" s="1"/>
  <c r="AS51" i="94"/>
  <c r="AL81" i="94"/>
  <c r="AU81" i="94" s="1"/>
  <c r="AS81" i="94"/>
  <c r="AL21" i="48"/>
  <c r="AU21" i="48" s="1"/>
  <c r="AS21" i="48"/>
  <c r="AS56" i="48"/>
  <c r="AL56" i="48"/>
  <c r="AU56" i="48" s="1"/>
  <c r="AS88" i="48"/>
  <c r="AL88" i="48"/>
  <c r="AU88" i="48" s="1"/>
  <c r="AS27" i="35"/>
  <c r="AL27" i="35"/>
  <c r="AU27" i="35" s="1"/>
  <c r="AS60" i="35"/>
  <c r="AL60" i="35"/>
  <c r="AU60" i="35" s="1"/>
  <c r="AL97" i="35"/>
  <c r="AU97" i="35" s="1"/>
  <c r="AS97" i="35"/>
  <c r="AJ9" i="102"/>
  <c r="AK9" i="102"/>
  <c r="AT9" i="102" s="1"/>
  <c r="AL18" i="18"/>
  <c r="AU18" i="18" s="1"/>
  <c r="AS18" i="18"/>
  <c r="AL54" i="18"/>
  <c r="AU54" i="18" s="1"/>
  <c r="AS54" i="18"/>
  <c r="AS87" i="18"/>
  <c r="AL87" i="18"/>
  <c r="AU87" i="18" s="1"/>
  <c r="AS25" i="98"/>
  <c r="AL25" i="98"/>
  <c r="AU25" i="98" s="1"/>
  <c r="AL58" i="98"/>
  <c r="AU58" i="98" s="1"/>
  <c r="AS58" i="98"/>
  <c r="AL95" i="98"/>
  <c r="AU95" i="98" s="1"/>
  <c r="AS95" i="98"/>
  <c r="AS37" i="82"/>
  <c r="AL37" i="82"/>
  <c r="AU37" i="82" s="1"/>
  <c r="AL67" i="82"/>
  <c r="AU67" i="82" s="1"/>
  <c r="AS67" i="82"/>
  <c r="AK13" i="90"/>
  <c r="AT13" i="90" s="1"/>
  <c r="AJ13" i="90"/>
  <c r="AS43" i="90"/>
  <c r="AL43" i="90"/>
  <c r="AU43" i="90" s="1"/>
  <c r="AS76" i="90"/>
  <c r="AL76" i="90"/>
  <c r="AU76" i="90" s="1"/>
  <c r="AS25" i="94"/>
  <c r="AL25" i="94"/>
  <c r="AU25" i="94" s="1"/>
  <c r="AL56" i="94"/>
  <c r="AU56" i="94" s="1"/>
  <c r="AS56" i="94"/>
  <c r="AS87" i="94"/>
  <c r="AL87" i="94"/>
  <c r="AU87" i="94" s="1"/>
  <c r="AK5" i="35"/>
  <c r="AT5" i="35" s="1"/>
  <c r="AJ5" i="35"/>
  <c r="AS12" i="10"/>
  <c r="AL46" i="10"/>
  <c r="AU46" i="10" s="1"/>
  <c r="AS46" i="10"/>
  <c r="AL79" i="10"/>
  <c r="AU79" i="10" s="1"/>
  <c r="AS29" i="102"/>
  <c r="AL29" i="102"/>
  <c r="AU29" i="102" s="1"/>
  <c r="AL62" i="102"/>
  <c r="AU62" i="102" s="1"/>
  <c r="AS62" i="102"/>
  <c r="AL97" i="102"/>
  <c r="AU97" i="102" s="1"/>
  <c r="AS97" i="102"/>
  <c r="AS22" i="85"/>
  <c r="AL22" i="85"/>
  <c r="AU22" i="85" s="1"/>
  <c r="AS55" i="85"/>
  <c r="AL55" i="85"/>
  <c r="AU55" i="85" s="1"/>
  <c r="AL86" i="85"/>
  <c r="AU86" i="85" s="1"/>
  <c r="AS86" i="85"/>
  <c r="AS26" i="18"/>
  <c r="AL26" i="18"/>
  <c r="AU26" i="18" s="1"/>
  <c r="AS61" i="18"/>
  <c r="AL61" i="18"/>
  <c r="AU61" i="18" s="1"/>
  <c r="AJ95" i="18"/>
  <c r="AJ10" i="82"/>
  <c r="AK10" i="82"/>
  <c r="AT10" i="82" s="1"/>
  <c r="AS36" i="82"/>
  <c r="AL36" i="82"/>
  <c r="AU36" i="82" s="1"/>
  <c r="AL69" i="82"/>
  <c r="AU69" i="82" s="1"/>
  <c r="AS69" i="82"/>
  <c r="AJ18" i="90"/>
  <c r="AK18" i="90"/>
  <c r="AT18" i="90" s="1"/>
  <c r="AS47" i="90"/>
  <c r="AL47" i="90"/>
  <c r="AU47" i="90" s="1"/>
  <c r="AS77" i="90"/>
  <c r="AL77" i="90"/>
  <c r="AU77" i="90" s="1"/>
  <c r="AS28" i="48"/>
  <c r="AL28" i="48"/>
  <c r="AU28" i="48" s="1"/>
  <c r="AS58" i="48"/>
  <c r="AL58" i="48"/>
  <c r="AU58" i="48" s="1"/>
  <c r="AS91" i="48"/>
  <c r="AL91" i="48"/>
  <c r="AU91" i="48" s="1"/>
  <c r="AX84" i="42"/>
  <c r="S84" i="42" s="1"/>
  <c r="AC84" i="42" s="1"/>
  <c r="AB85" i="42" s="1"/>
  <c r="AX75" i="42"/>
  <c r="S75" i="42" s="1"/>
  <c r="AC75" i="42" s="1"/>
  <c r="AB76" i="42" s="1"/>
  <c r="AX64" i="42"/>
  <c r="S64" i="42" s="1"/>
  <c r="AC64" i="42" s="1"/>
  <c r="AB65" i="42" s="1"/>
  <c r="AX61" i="42"/>
  <c r="S61" i="42" s="1"/>
  <c r="AC61" i="42" s="1"/>
  <c r="AB62" i="42" s="1"/>
  <c r="AX53" i="42"/>
  <c r="S53" i="42" s="1"/>
  <c r="AC53" i="42" s="1"/>
  <c r="AB54" i="42" s="1"/>
  <c r="AX43" i="42"/>
  <c r="S43" i="42" s="1"/>
  <c r="AC43" i="42" s="1"/>
  <c r="AB44" i="42" s="1"/>
  <c r="AX38" i="42"/>
  <c r="S38" i="42" s="1"/>
  <c r="AC38" i="42" s="1"/>
  <c r="AB39" i="42" s="1"/>
  <c r="AX29" i="42"/>
  <c r="S29" i="42" s="1"/>
  <c r="AC29" i="42" s="1"/>
  <c r="AB30" i="42" s="1"/>
  <c r="AX20" i="42"/>
  <c r="S20" i="42" s="1"/>
  <c r="AC20" i="42" s="1"/>
  <c r="AB21" i="42" s="1"/>
  <c r="AX4" i="42"/>
  <c r="S4" i="42" s="1"/>
  <c r="AC4" i="42" s="1"/>
  <c r="AB5" i="42" s="1"/>
  <c r="AX9" i="42"/>
  <c r="S9" i="42" s="1"/>
  <c r="AC9" i="42" s="1"/>
  <c r="AB10" i="42" s="1"/>
  <c r="AJ10" i="35"/>
  <c r="AK10" i="35"/>
  <c r="AT10" i="35" s="1"/>
  <c r="AS38" i="35"/>
  <c r="AL38" i="35"/>
  <c r="AU38" i="35" s="1"/>
  <c r="AL70" i="35"/>
  <c r="AU70" i="35" s="1"/>
  <c r="AS70" i="35"/>
  <c r="AL97" i="10"/>
  <c r="AU97" i="10" s="1"/>
  <c r="AS97" i="10"/>
  <c r="AL40" i="10"/>
  <c r="AU40" i="10" s="1"/>
  <c r="AS40" i="10"/>
  <c r="AL72" i="10"/>
  <c r="AU72" i="10" s="1"/>
  <c r="AS72" i="10"/>
  <c r="AJ95" i="102"/>
  <c r="AK95" i="102"/>
  <c r="AT95" i="102" s="1"/>
  <c r="AS30" i="102"/>
  <c r="AL30" i="102"/>
  <c r="AU30" i="102" s="1"/>
  <c r="AL61" i="102"/>
  <c r="AU61" i="102" s="1"/>
  <c r="AS61" i="102"/>
  <c r="AL89" i="102"/>
  <c r="AU89" i="102" s="1"/>
  <c r="AS89" i="102"/>
  <c r="AS31" i="85"/>
  <c r="AL31" i="85"/>
  <c r="AU31" i="85" s="1"/>
  <c r="AS63" i="85"/>
  <c r="AL63" i="85"/>
  <c r="AU63" i="85" s="1"/>
  <c r="AJ4" i="98"/>
  <c r="AK4" i="98"/>
  <c r="AT4" i="98" s="1"/>
  <c r="AS43" i="98"/>
  <c r="AL43" i="98"/>
  <c r="AU43" i="98" s="1"/>
  <c r="AL75" i="98"/>
  <c r="AU75" i="98" s="1"/>
  <c r="AS75" i="98"/>
  <c r="AS29" i="82"/>
  <c r="AL63" i="82"/>
  <c r="AU63" i="82" s="1"/>
  <c r="AS63" i="82"/>
  <c r="AJ95" i="82"/>
  <c r="AS35" i="90"/>
  <c r="AL35" i="90"/>
  <c r="AU35" i="90" s="1"/>
  <c r="AS70" i="90"/>
  <c r="AL70" i="90"/>
  <c r="AU70" i="90" s="1"/>
  <c r="AL15" i="94"/>
  <c r="AU15" i="94" s="1"/>
  <c r="AS15" i="94"/>
  <c r="AL42" i="94"/>
  <c r="AU42" i="94" s="1"/>
  <c r="AS42" i="94"/>
  <c r="AL76" i="94"/>
  <c r="AU76" i="94" s="1"/>
  <c r="AL25" i="35"/>
  <c r="AU25" i="35" s="1"/>
  <c r="AS25" i="35"/>
  <c r="AL55" i="35"/>
  <c r="AU55" i="35" s="1"/>
  <c r="AS55" i="35"/>
  <c r="AL87" i="35"/>
  <c r="AU87" i="35" s="1"/>
  <c r="AS87" i="35"/>
  <c r="AJ5" i="102"/>
  <c r="AK5" i="102"/>
  <c r="AT5" i="102" s="1"/>
  <c r="AS46" i="102"/>
  <c r="AL46" i="102"/>
  <c r="AU46" i="102" s="1"/>
  <c r="AS78" i="102"/>
  <c r="AL78" i="102"/>
  <c r="AU78" i="102" s="1"/>
  <c r="AS24" i="85"/>
  <c r="AL24" i="85"/>
  <c r="AU24" i="85" s="1"/>
  <c r="AS56" i="85"/>
  <c r="AL56" i="85"/>
  <c r="AU56" i="85" s="1"/>
  <c r="AS89" i="85"/>
  <c r="AL89" i="85"/>
  <c r="AU89" i="85" s="1"/>
  <c r="AJ94" i="98"/>
  <c r="AK94" i="98"/>
  <c r="AT94" i="98" s="1"/>
  <c r="AJ14" i="82"/>
  <c r="AK14" i="82"/>
  <c r="AT14" i="82" s="1"/>
  <c r="AS38" i="82"/>
  <c r="AL38" i="82"/>
  <c r="AU38" i="82" s="1"/>
  <c r="AS73" i="82"/>
  <c r="AS22" i="90"/>
  <c r="AL22" i="90"/>
  <c r="AU22" i="90" s="1"/>
  <c r="AS56" i="90"/>
  <c r="AL56" i="90"/>
  <c r="AU56" i="90" s="1"/>
  <c r="AS86" i="90"/>
  <c r="AL86" i="90"/>
  <c r="AU86" i="90" s="1"/>
  <c r="AL19" i="10"/>
  <c r="AU19" i="10" s="1"/>
  <c r="AS19" i="10"/>
  <c r="AL50" i="10"/>
  <c r="AU50" i="10" s="1"/>
  <c r="AS50" i="10"/>
  <c r="AS84" i="10"/>
  <c r="AL84" i="10"/>
  <c r="AU84" i="10" s="1"/>
  <c r="AL31" i="102"/>
  <c r="AU31" i="102" s="1"/>
  <c r="AS31" i="102"/>
  <c r="AS63" i="102"/>
  <c r="AL63" i="102"/>
  <c r="AU63" i="102" s="1"/>
  <c r="AS94" i="82"/>
  <c r="AL94" i="82"/>
  <c r="AU94" i="82" s="1"/>
  <c r="AL16" i="18"/>
  <c r="AU16" i="18" s="1"/>
  <c r="AS16" i="18"/>
  <c r="AL47" i="18"/>
  <c r="AU47" i="18" s="1"/>
  <c r="AS47" i="18"/>
  <c r="AS78" i="18"/>
  <c r="AL78" i="18"/>
  <c r="AU78" i="18" s="1"/>
  <c r="AS30" i="98"/>
  <c r="AL30" i="98"/>
  <c r="AU30" i="98" s="1"/>
  <c r="AL60" i="98"/>
  <c r="AU60" i="98" s="1"/>
  <c r="AS60" i="98"/>
  <c r="AJ17" i="82"/>
  <c r="AK17" i="82"/>
  <c r="AT17" i="82" s="1"/>
  <c r="AS47" i="82"/>
  <c r="AL47" i="82"/>
  <c r="AU47" i="82" s="1"/>
  <c r="AL81" i="82"/>
  <c r="AU81" i="82" s="1"/>
  <c r="AS81" i="82"/>
  <c r="AS32" i="90"/>
  <c r="AL32" i="90"/>
  <c r="AU32" i="90" s="1"/>
  <c r="AS63" i="90"/>
  <c r="AL63" i="90"/>
  <c r="AU63" i="90" s="1"/>
  <c r="AS90" i="90"/>
  <c r="AL90" i="90"/>
  <c r="AU90" i="90" s="1"/>
  <c r="AK95" i="50"/>
  <c r="AT95" i="50" s="1"/>
  <c r="AK87" i="50"/>
  <c r="AT87" i="50" s="1"/>
  <c r="AJ75" i="50"/>
  <c r="AK75" i="50"/>
  <c r="AT75" i="50" s="1"/>
  <c r="AJ67" i="50"/>
  <c r="AK67" i="50"/>
  <c r="AT67" i="50" s="1"/>
  <c r="AJ60" i="50"/>
  <c r="AK60" i="50"/>
  <c r="AT60" i="50" s="1"/>
  <c r="AK51" i="50"/>
  <c r="AT51" i="50" s="1"/>
  <c r="AJ45" i="50"/>
  <c r="AK45" i="50"/>
  <c r="AT45" i="50" s="1"/>
  <c r="AJ35" i="50"/>
  <c r="AK35" i="50"/>
  <c r="AT35" i="50" s="1"/>
  <c r="AX29" i="50"/>
  <c r="S29" i="50" s="1"/>
  <c r="AC29" i="50" s="1"/>
  <c r="AB30" i="50" s="1"/>
  <c r="AX19" i="50"/>
  <c r="S19" i="50" s="1"/>
  <c r="AC19" i="50" s="1"/>
  <c r="AB20" i="50" s="1"/>
  <c r="AX15" i="50"/>
  <c r="S15" i="50" s="1"/>
  <c r="AC15" i="50" s="1"/>
  <c r="AB16" i="50" s="1"/>
  <c r="AX6" i="50"/>
  <c r="S6" i="50" s="1"/>
  <c r="AC6" i="50" s="1"/>
  <c r="AB7" i="50" s="1"/>
  <c r="AS26" i="10"/>
  <c r="AL26" i="10"/>
  <c r="AU26" i="10" s="1"/>
  <c r="AL58" i="10"/>
  <c r="AU58" i="10" s="1"/>
  <c r="AS58" i="10"/>
  <c r="AS90" i="10"/>
  <c r="AL90" i="10"/>
  <c r="AU90" i="10" s="1"/>
  <c r="AS38" i="102"/>
  <c r="AL38" i="102"/>
  <c r="AU38" i="102" s="1"/>
  <c r="AS71" i="102"/>
  <c r="AL71" i="102"/>
  <c r="AU71" i="102" s="1"/>
  <c r="AJ11" i="85"/>
  <c r="AJ6" i="102"/>
  <c r="AS3" i="90"/>
  <c r="AL3" i="90"/>
  <c r="AU3" i="90" s="1"/>
  <c r="AL52" i="85" l="1"/>
  <c r="AU52" i="85" s="1"/>
  <c r="AJ28" i="50"/>
  <c r="AS25" i="48"/>
  <c r="AL27" i="85"/>
  <c r="AU27" i="85" s="1"/>
  <c r="AS90" i="85"/>
  <c r="AS49" i="18"/>
  <c r="AS92" i="94"/>
  <c r="AS44" i="98"/>
  <c r="AL85" i="48"/>
  <c r="AU85" i="48" s="1"/>
  <c r="AL64" i="98"/>
  <c r="AU64" i="98" s="1"/>
  <c r="AJ82" i="50"/>
  <c r="AJ87" i="50"/>
  <c r="AL83" i="94"/>
  <c r="AU83" i="94" s="1"/>
  <c r="AL18" i="10"/>
  <c r="AU18" i="10" s="1"/>
  <c r="AL93" i="35"/>
  <c r="AU93" i="35" s="1"/>
  <c r="AS79" i="94"/>
  <c r="AL85" i="35"/>
  <c r="AU85" i="35" s="1"/>
  <c r="AL49" i="10"/>
  <c r="AU49" i="10" s="1"/>
  <c r="AS57" i="102"/>
  <c r="AK48" i="42"/>
  <c r="AT48" i="42" s="1"/>
  <c r="AL35" i="102"/>
  <c r="AU35" i="102" s="1"/>
  <c r="AL21" i="18"/>
  <c r="AU21" i="18" s="1"/>
  <c r="AL29" i="82"/>
  <c r="AU29" i="82" s="1"/>
  <c r="AL17" i="10"/>
  <c r="AU17" i="10" s="1"/>
  <c r="AS7" i="94"/>
  <c r="AL58" i="94"/>
  <c r="AU58" i="94" s="1"/>
  <c r="AS82" i="18"/>
  <c r="AK83" i="50"/>
  <c r="AT83" i="50" s="1"/>
  <c r="AL39" i="90"/>
  <c r="AU39" i="90" s="1"/>
  <c r="AL65" i="85"/>
  <c r="AU65" i="85" s="1"/>
  <c r="AS84" i="82"/>
  <c r="AS31" i="98"/>
  <c r="AL12" i="10"/>
  <c r="AU12" i="10" s="1"/>
  <c r="AJ74" i="50"/>
  <c r="AL89" i="48"/>
  <c r="AU89" i="48" s="1"/>
  <c r="AL23" i="98"/>
  <c r="AU23" i="98" s="1"/>
  <c r="AL52" i="90"/>
  <c r="AU52" i="90" s="1"/>
  <c r="AL7" i="98"/>
  <c r="AU7" i="98" s="1"/>
  <c r="AS65" i="102"/>
  <c r="AS65" i="82"/>
  <c r="AK22" i="42"/>
  <c r="AT22" i="42" s="1"/>
  <c r="AJ63" i="42"/>
  <c r="AS46" i="98"/>
  <c r="AL70" i="85"/>
  <c r="AU70" i="85" s="1"/>
  <c r="AL91" i="10"/>
  <c r="AU91" i="10" s="1"/>
  <c r="AJ49" i="50"/>
  <c r="AS49" i="50" s="1"/>
  <c r="AL88" i="82"/>
  <c r="AU88" i="82" s="1"/>
  <c r="AL69" i="35"/>
  <c r="AU69" i="35" s="1"/>
  <c r="AS62" i="98"/>
  <c r="AS38" i="18"/>
  <c r="AS8" i="18"/>
  <c r="AL23" i="90"/>
  <c r="AU23" i="90" s="1"/>
  <c r="AL58" i="85"/>
  <c r="AU58" i="85" s="1"/>
  <c r="AL97" i="48"/>
  <c r="AU97" i="48" s="1"/>
  <c r="AL31" i="10"/>
  <c r="AU31" i="10" s="1"/>
  <c r="AJ44" i="50"/>
  <c r="AK76" i="50"/>
  <c r="AT76" i="50" s="1"/>
  <c r="AL39" i="82"/>
  <c r="AU39" i="82" s="1"/>
  <c r="AL37" i="18"/>
  <c r="AU37" i="18" s="1"/>
  <c r="AL34" i="35"/>
  <c r="AU34" i="35" s="1"/>
  <c r="AL32" i="102"/>
  <c r="AU32" i="102" s="1"/>
  <c r="AL93" i="10"/>
  <c r="AU93" i="10" s="1"/>
  <c r="AS76" i="35"/>
  <c r="AJ8" i="50"/>
  <c r="AJ50" i="50"/>
  <c r="AJ69" i="50"/>
  <c r="AL17" i="94"/>
  <c r="AU17" i="94" s="1"/>
  <c r="AB4" i="50"/>
  <c r="AL73" i="98"/>
  <c r="AU73" i="98" s="1"/>
  <c r="AL22" i="102"/>
  <c r="AU22" i="102" s="1"/>
  <c r="AS52" i="48"/>
  <c r="AL76" i="48"/>
  <c r="AU76" i="48" s="1"/>
  <c r="AL75" i="18"/>
  <c r="AU75" i="18" s="1"/>
  <c r="AJ37" i="50"/>
  <c r="AL19" i="85"/>
  <c r="AU19" i="85" s="1"/>
  <c r="AS69" i="102"/>
  <c r="AS21" i="10"/>
  <c r="AL66" i="18"/>
  <c r="AU66" i="18" s="1"/>
  <c r="AS50" i="102"/>
  <c r="AJ58" i="50"/>
  <c r="AS58" i="50" s="1"/>
  <c r="AL52" i="82"/>
  <c r="AU52" i="82" s="1"/>
  <c r="AL38" i="10"/>
  <c r="AU38" i="10" s="1"/>
  <c r="AJ61" i="50"/>
  <c r="AL61" i="50" s="1"/>
  <c r="AU61" i="50" s="1"/>
  <c r="AL77" i="94"/>
  <c r="AU77" i="94" s="1"/>
  <c r="AL89" i="10"/>
  <c r="AU89" i="10" s="1"/>
  <c r="AJ41" i="50"/>
  <c r="AL41" i="50" s="1"/>
  <c r="AU41" i="50" s="1"/>
  <c r="AL93" i="48"/>
  <c r="AU93" i="48" s="1"/>
  <c r="AL46" i="35"/>
  <c r="AU46" i="35" s="1"/>
  <c r="AL33" i="85"/>
  <c r="AU33" i="85" s="1"/>
  <c r="AL39" i="10"/>
  <c r="AU39" i="10" s="1"/>
  <c r="AS66" i="98"/>
  <c r="AS22" i="102"/>
  <c r="AS70" i="82"/>
  <c r="AJ17" i="50"/>
  <c r="AS17" i="50" s="1"/>
  <c r="AL88" i="85"/>
  <c r="AU88" i="85" s="1"/>
  <c r="AL67" i="98"/>
  <c r="AU67" i="98" s="1"/>
  <c r="AJ26" i="50"/>
  <c r="AJ73" i="50"/>
  <c r="AS88" i="85"/>
  <c r="AL34" i="48"/>
  <c r="AU34" i="48" s="1"/>
  <c r="AJ80" i="42"/>
  <c r="AS80" i="42" s="1"/>
  <c r="AJ54" i="50"/>
  <c r="AL54" i="50" s="1"/>
  <c r="AU54" i="50" s="1"/>
  <c r="AL56" i="102"/>
  <c r="AU56" i="102" s="1"/>
  <c r="AJ79" i="42"/>
  <c r="AL79" i="42" s="1"/>
  <c r="AU79" i="42" s="1"/>
  <c r="AS85" i="102"/>
  <c r="AK55" i="50"/>
  <c r="AT55" i="50" s="1"/>
  <c r="AL64" i="35"/>
  <c r="AU64" i="35" s="1"/>
  <c r="AL54" i="85"/>
  <c r="AU54" i="85" s="1"/>
  <c r="AL79" i="48"/>
  <c r="AU79" i="48" s="1"/>
  <c r="AL73" i="35"/>
  <c r="AU73" i="35" s="1"/>
  <c r="AL59" i="18"/>
  <c r="AU59" i="18" s="1"/>
  <c r="AL55" i="102"/>
  <c r="AU55" i="102" s="1"/>
  <c r="AL70" i="102"/>
  <c r="AU70" i="102" s="1"/>
  <c r="AL39" i="35"/>
  <c r="AU39" i="35" s="1"/>
  <c r="AJ22" i="50"/>
  <c r="AS22" i="50" s="1"/>
  <c r="AJ33" i="50"/>
  <c r="AJ33" i="42"/>
  <c r="AL33" i="42" s="1"/>
  <c r="AU33" i="42" s="1"/>
  <c r="AL47" i="10"/>
  <c r="AU47" i="10" s="1"/>
  <c r="AK42" i="50"/>
  <c r="AT42" i="50" s="1"/>
  <c r="AL43" i="102"/>
  <c r="AU43" i="102" s="1"/>
  <c r="AL34" i="82"/>
  <c r="AU34" i="82" s="1"/>
  <c r="AJ52" i="50"/>
  <c r="AL75" i="48"/>
  <c r="AU75" i="48" s="1"/>
  <c r="AL92" i="82"/>
  <c r="AU92" i="82" s="1"/>
  <c r="AL7" i="48"/>
  <c r="AU7" i="48" s="1"/>
  <c r="AS82" i="10"/>
  <c r="AK22" i="50"/>
  <c r="AT22" i="50" s="1"/>
  <c r="AL60" i="10"/>
  <c r="AU60" i="10" s="1"/>
  <c r="AJ11" i="50"/>
  <c r="AJ36" i="42"/>
  <c r="AL36" i="42" s="1"/>
  <c r="AU36" i="42" s="1"/>
  <c r="AJ74" i="42"/>
  <c r="AS74" i="42" s="1"/>
  <c r="AJ6" i="50"/>
  <c r="AL48" i="48"/>
  <c r="AU48" i="48" s="1"/>
  <c r="AK74" i="42"/>
  <c r="AT74" i="42" s="1"/>
  <c r="AJ24" i="42"/>
  <c r="AL24" i="42" s="1"/>
  <c r="AU24" i="42" s="1"/>
  <c r="AJ5" i="50"/>
  <c r="AS5" i="50" s="1"/>
  <c r="AJ10" i="50"/>
  <c r="AL10" i="50" s="1"/>
  <c r="AU10" i="50" s="1"/>
  <c r="AJ18" i="50"/>
  <c r="AJ46" i="50"/>
  <c r="AS46" i="50" s="1"/>
  <c r="AK6" i="50"/>
  <c r="AT6" i="50" s="1"/>
  <c r="AK36" i="50"/>
  <c r="AT36" i="50" s="1"/>
  <c r="AT100" i="90"/>
  <c r="AJ39" i="50"/>
  <c r="AS39" i="50" s="1"/>
  <c r="AJ64" i="42"/>
  <c r="AL64" i="42" s="1"/>
  <c r="AU64" i="42" s="1"/>
  <c r="AJ89" i="42"/>
  <c r="AJ92" i="42"/>
  <c r="AK92" i="42"/>
  <c r="AT92" i="42" s="1"/>
  <c r="AJ8" i="42"/>
  <c r="AK8" i="42"/>
  <c r="AT8" i="42" s="1"/>
  <c r="AJ7" i="50"/>
  <c r="AK7" i="50"/>
  <c r="AT7" i="50" s="1"/>
  <c r="AL95" i="82"/>
  <c r="AU95" i="82" s="1"/>
  <c r="AS95" i="82"/>
  <c r="AJ16" i="50"/>
  <c r="AK16" i="50"/>
  <c r="AT16" i="50" s="1"/>
  <c r="AS51" i="50"/>
  <c r="AL51" i="50"/>
  <c r="AU51" i="50" s="1"/>
  <c r="AL87" i="50"/>
  <c r="AU87" i="50" s="1"/>
  <c r="AS87" i="50"/>
  <c r="AL14" i="82"/>
  <c r="AU14" i="82" s="1"/>
  <c r="AS14" i="82"/>
  <c r="AT100" i="98"/>
  <c r="AJ54" i="42"/>
  <c r="AK54" i="42"/>
  <c r="AT54" i="42" s="1"/>
  <c r="AS18" i="90"/>
  <c r="AL18" i="90"/>
  <c r="AU18" i="90" s="1"/>
  <c r="AJ91" i="50"/>
  <c r="AK91" i="50"/>
  <c r="AT91" i="50" s="1"/>
  <c r="AS28" i="50"/>
  <c r="AL28" i="50"/>
  <c r="AU28" i="50" s="1"/>
  <c r="AS61" i="50"/>
  <c r="AL6" i="10"/>
  <c r="AU6" i="10" s="1"/>
  <c r="AS6" i="10"/>
  <c r="AS95" i="90"/>
  <c r="AL95" i="90"/>
  <c r="AU95" i="90" s="1"/>
  <c r="AJ47" i="50"/>
  <c r="AK47" i="50"/>
  <c r="AT47" i="50" s="1"/>
  <c r="AL78" i="50"/>
  <c r="AU78" i="50" s="1"/>
  <c r="AS78" i="50"/>
  <c r="AL12" i="48"/>
  <c r="AU12" i="48" s="1"/>
  <c r="AS12" i="48"/>
  <c r="AJ41" i="42"/>
  <c r="AK41" i="42"/>
  <c r="AT41" i="42" s="1"/>
  <c r="AL13" i="10"/>
  <c r="AU13" i="10" s="1"/>
  <c r="AS13" i="10"/>
  <c r="AS18" i="102"/>
  <c r="AL18" i="102"/>
  <c r="AU18" i="102" s="1"/>
  <c r="AL13" i="102"/>
  <c r="AU13" i="102" s="1"/>
  <c r="AS13" i="102"/>
  <c r="AJ90" i="50"/>
  <c r="AJ23" i="50"/>
  <c r="AS88" i="50"/>
  <c r="AL88" i="50"/>
  <c r="AU88" i="50" s="1"/>
  <c r="AL96" i="102"/>
  <c r="AU96" i="102" s="1"/>
  <c r="AS96" i="102"/>
  <c r="AJ97" i="42"/>
  <c r="AK97" i="42"/>
  <c r="AT97" i="42" s="1"/>
  <c r="AJ40" i="42"/>
  <c r="AJ72" i="42"/>
  <c r="AS65" i="50"/>
  <c r="AL65" i="50"/>
  <c r="AU65" i="50" s="1"/>
  <c r="AK9" i="50"/>
  <c r="AT9" i="50" s="1"/>
  <c r="AJ9" i="50"/>
  <c r="AL73" i="50"/>
  <c r="AU73" i="50" s="1"/>
  <c r="AS73" i="50"/>
  <c r="AS98" i="102"/>
  <c r="AL98" i="102"/>
  <c r="AU98" i="102" s="1"/>
  <c r="AJ34" i="42"/>
  <c r="AK34" i="42"/>
  <c r="AT34" i="42" s="1"/>
  <c r="AS16" i="85"/>
  <c r="AL16" i="85"/>
  <c r="AU16" i="85" s="1"/>
  <c r="AJ4" i="50"/>
  <c r="AK4" i="50"/>
  <c r="AT4" i="50" s="1"/>
  <c r="AJ19" i="42"/>
  <c r="AK19" i="42"/>
  <c r="AT19" i="42" s="1"/>
  <c r="AS11" i="85"/>
  <c r="AL11" i="85"/>
  <c r="AU11" i="85" s="1"/>
  <c r="AL17" i="82"/>
  <c r="AU17" i="82" s="1"/>
  <c r="AS17" i="82"/>
  <c r="AL5" i="102"/>
  <c r="AU5" i="102" s="1"/>
  <c r="AS5" i="102"/>
  <c r="AL85" i="50"/>
  <c r="AU85" i="50" s="1"/>
  <c r="AS85" i="50"/>
  <c r="AL96" i="94"/>
  <c r="AU96" i="94" s="1"/>
  <c r="AS96" i="94"/>
  <c r="AL12" i="82"/>
  <c r="AU12" i="82" s="1"/>
  <c r="AS12" i="82"/>
  <c r="AJ20" i="50"/>
  <c r="AK20" i="50"/>
  <c r="AT20" i="50" s="1"/>
  <c r="AJ62" i="42"/>
  <c r="AK62" i="42"/>
  <c r="AT62" i="42" s="1"/>
  <c r="AS6" i="35"/>
  <c r="AL6" i="35"/>
  <c r="AU6" i="35" s="1"/>
  <c r="AJ19" i="50"/>
  <c r="AS53" i="50"/>
  <c r="AL53" i="50"/>
  <c r="AU53" i="50" s="1"/>
  <c r="AL86" i="50"/>
  <c r="AU86" i="50" s="1"/>
  <c r="AS86" i="50"/>
  <c r="AL13" i="82"/>
  <c r="AU13" i="82" s="1"/>
  <c r="AS13" i="82"/>
  <c r="AS11" i="42"/>
  <c r="AL11" i="42"/>
  <c r="AU11" i="42" s="1"/>
  <c r="AS36" i="42"/>
  <c r="AL71" i="42"/>
  <c r="AU71" i="42" s="1"/>
  <c r="AS71" i="42"/>
  <c r="AL92" i="18"/>
  <c r="AU92" i="18" s="1"/>
  <c r="AS92" i="18"/>
  <c r="AJ61" i="42"/>
  <c r="AJ98" i="50"/>
  <c r="AK98" i="50"/>
  <c r="AT98" i="50" s="1"/>
  <c r="AS97" i="90"/>
  <c r="AL97" i="90"/>
  <c r="AU97" i="90" s="1"/>
  <c r="AJ7" i="42"/>
  <c r="AK7" i="42"/>
  <c r="AT7" i="42" s="1"/>
  <c r="AS63" i="42"/>
  <c r="AL63" i="42"/>
  <c r="AU63" i="42" s="1"/>
  <c r="AS95" i="35"/>
  <c r="AL95" i="35"/>
  <c r="AU95" i="35" s="1"/>
  <c r="AL92" i="102"/>
  <c r="AU92" i="102" s="1"/>
  <c r="AS92" i="102"/>
  <c r="AS97" i="85"/>
  <c r="AL97" i="85"/>
  <c r="AU97" i="85" s="1"/>
  <c r="AJ50" i="42"/>
  <c r="AK50" i="42"/>
  <c r="AT50" i="42" s="1"/>
  <c r="AL98" i="94"/>
  <c r="AU98" i="94" s="1"/>
  <c r="AS98" i="94"/>
  <c r="AS12" i="90"/>
  <c r="AL12" i="90"/>
  <c r="AU12" i="90" s="1"/>
  <c r="AS3" i="102"/>
  <c r="AL3" i="102"/>
  <c r="AU3" i="102" s="1"/>
  <c r="AS93" i="85"/>
  <c r="AL93" i="85"/>
  <c r="AU93" i="85" s="1"/>
  <c r="AL16" i="102"/>
  <c r="AU16" i="102" s="1"/>
  <c r="AS16" i="102"/>
  <c r="AJ45" i="42"/>
  <c r="AK45" i="42"/>
  <c r="AT45" i="42" s="1"/>
  <c r="AS15" i="102"/>
  <c r="AL15" i="102"/>
  <c r="AU15" i="102" s="1"/>
  <c r="AS3" i="50"/>
  <c r="AL3" i="50"/>
  <c r="AU3" i="50" s="1"/>
  <c r="AL42" i="50"/>
  <c r="AU42" i="50" s="1"/>
  <c r="AS42" i="50"/>
  <c r="AS76" i="50"/>
  <c r="AL76" i="50"/>
  <c r="AU76" i="50" s="1"/>
  <c r="AS7" i="85"/>
  <c r="AL7" i="85"/>
  <c r="AU7" i="85" s="1"/>
  <c r="AS92" i="98"/>
  <c r="AL92" i="98"/>
  <c r="AU92" i="98" s="1"/>
  <c r="AJ27" i="42"/>
  <c r="AK27" i="42"/>
  <c r="AT27" i="42" s="1"/>
  <c r="AS70" i="42"/>
  <c r="AL70" i="42"/>
  <c r="AU70" i="42" s="1"/>
  <c r="AL5" i="82"/>
  <c r="AU5" i="82" s="1"/>
  <c r="AS5" i="82"/>
  <c r="AL8" i="82"/>
  <c r="AU8" i="82" s="1"/>
  <c r="AS8" i="82"/>
  <c r="AL5" i="35"/>
  <c r="AU5" i="35" s="1"/>
  <c r="AS5" i="35"/>
  <c r="AJ96" i="50"/>
  <c r="AK96" i="50"/>
  <c r="AT96" i="50" s="1"/>
  <c r="AJ47" i="42"/>
  <c r="AK47" i="42"/>
  <c r="AT47" i="42" s="1"/>
  <c r="AJ31" i="50"/>
  <c r="AK31" i="50"/>
  <c r="AT31" i="50" s="1"/>
  <c r="AS14" i="90"/>
  <c r="AL14" i="90"/>
  <c r="AU14" i="90" s="1"/>
  <c r="AS15" i="48"/>
  <c r="AL15" i="48"/>
  <c r="AU15" i="48" s="1"/>
  <c r="AL15" i="35"/>
  <c r="AU15" i="35" s="1"/>
  <c r="AS15" i="35"/>
  <c r="AL80" i="50"/>
  <c r="AU80" i="50" s="1"/>
  <c r="AS80" i="50"/>
  <c r="AJ38" i="42"/>
  <c r="AT100" i="48"/>
  <c r="AJ30" i="50"/>
  <c r="AK30" i="50"/>
  <c r="AT30" i="50" s="1"/>
  <c r="AS60" i="50"/>
  <c r="AL60" i="50"/>
  <c r="AU60" i="50" s="1"/>
  <c r="AJ65" i="42"/>
  <c r="AK65" i="42"/>
  <c r="AT65" i="42" s="1"/>
  <c r="AS13" i="90"/>
  <c r="AL13" i="90"/>
  <c r="AU13" i="90" s="1"/>
  <c r="AJ4" i="42"/>
  <c r="AK4" i="42"/>
  <c r="AT4" i="42" s="1"/>
  <c r="AL10" i="98"/>
  <c r="AU10" i="98" s="1"/>
  <c r="AS10" i="98"/>
  <c r="AJ94" i="50"/>
  <c r="AK94" i="50"/>
  <c r="AT94" i="50" s="1"/>
  <c r="AS37" i="50"/>
  <c r="AL37" i="50"/>
  <c r="AU37" i="50" s="1"/>
  <c r="AS68" i="50"/>
  <c r="AL68" i="50"/>
  <c r="AU68" i="50" s="1"/>
  <c r="AL17" i="35"/>
  <c r="AU17" i="35" s="1"/>
  <c r="AS17" i="35"/>
  <c r="AL21" i="82"/>
  <c r="AU21" i="82" s="1"/>
  <c r="AS21" i="82"/>
  <c r="AJ6" i="42"/>
  <c r="AK6" i="42"/>
  <c r="AT6" i="42" s="1"/>
  <c r="AJ4" i="85"/>
  <c r="AK4" i="85"/>
  <c r="AT4" i="85" s="1"/>
  <c r="AT100" i="85" s="1"/>
  <c r="AS91" i="18"/>
  <c r="AL91" i="18"/>
  <c r="AU91" i="18" s="1"/>
  <c r="AS96" i="82"/>
  <c r="AL96" i="82"/>
  <c r="AU96" i="82" s="1"/>
  <c r="AS55" i="50"/>
  <c r="AL55" i="50"/>
  <c r="AU55" i="50" s="1"/>
  <c r="AS84" i="50"/>
  <c r="AL84" i="50"/>
  <c r="AU84" i="50" s="1"/>
  <c r="AJ57" i="42"/>
  <c r="AK57" i="42"/>
  <c r="AT57" i="42" s="1"/>
  <c r="AL96" i="18"/>
  <c r="AU96" i="18" s="1"/>
  <c r="AS96" i="18"/>
  <c r="AL11" i="35"/>
  <c r="AU11" i="35" s="1"/>
  <c r="AS11" i="35"/>
  <c r="AL9" i="10"/>
  <c r="AU9" i="10" s="1"/>
  <c r="AS9" i="10"/>
  <c r="AL32" i="50"/>
  <c r="AU32" i="50" s="1"/>
  <c r="AS32" i="50"/>
  <c r="AS64" i="50"/>
  <c r="AL64" i="50"/>
  <c r="AU64" i="50" s="1"/>
  <c r="AJ4" i="102"/>
  <c r="AK4" i="102"/>
  <c r="AT4" i="102" s="1"/>
  <c r="AT100" i="102" s="1"/>
  <c r="AS15" i="82"/>
  <c r="AL15" i="82"/>
  <c r="AU15" i="82" s="1"/>
  <c r="AJ16" i="42"/>
  <c r="AL48" i="42"/>
  <c r="AU48" i="42" s="1"/>
  <c r="AS48" i="42"/>
  <c r="AS79" i="42"/>
  <c r="AL11" i="48"/>
  <c r="AU11" i="48" s="1"/>
  <c r="AS11" i="48"/>
  <c r="AL13" i="85"/>
  <c r="AU13" i="85" s="1"/>
  <c r="AS13" i="85"/>
  <c r="AL9" i="98"/>
  <c r="AU9" i="98" s="1"/>
  <c r="AS9" i="98"/>
  <c r="AL83" i="50"/>
  <c r="AU83" i="50" s="1"/>
  <c r="AS83" i="50"/>
  <c r="AL8" i="90"/>
  <c r="AU8" i="90" s="1"/>
  <c r="AS8" i="90"/>
  <c r="AS5" i="85"/>
  <c r="AL5" i="85"/>
  <c r="AU5" i="85" s="1"/>
  <c r="AJ52" i="42"/>
  <c r="AK52" i="42"/>
  <c r="AT52" i="42" s="1"/>
  <c r="AL5" i="94"/>
  <c r="AU5" i="94" s="1"/>
  <c r="AS5" i="94"/>
  <c r="AJ49" i="42"/>
  <c r="AL6" i="94"/>
  <c r="AU6" i="94" s="1"/>
  <c r="AS6" i="94"/>
  <c r="AT100" i="82"/>
  <c r="AS7" i="90"/>
  <c r="AL7" i="90"/>
  <c r="AU7" i="90" s="1"/>
  <c r="AJ35" i="42"/>
  <c r="AK35" i="42"/>
  <c r="AT35" i="42" s="1"/>
  <c r="AL13" i="98"/>
  <c r="AU13" i="98" s="1"/>
  <c r="AS13" i="98"/>
  <c r="AS45" i="50"/>
  <c r="AL45" i="50"/>
  <c r="AU45" i="50" s="1"/>
  <c r="AJ39" i="42"/>
  <c r="AK39" i="42"/>
  <c r="AT39" i="42" s="1"/>
  <c r="AL10" i="82"/>
  <c r="AU10" i="82" s="1"/>
  <c r="AS10" i="82"/>
  <c r="AK4" i="94"/>
  <c r="AT4" i="94" s="1"/>
  <c r="AT100" i="94" s="1"/>
  <c r="AJ4" i="94"/>
  <c r="AL59" i="50"/>
  <c r="AU59" i="50" s="1"/>
  <c r="AS59" i="50"/>
  <c r="AT100" i="18"/>
  <c r="AS72" i="50"/>
  <c r="AL72" i="50"/>
  <c r="AU72" i="50" s="1"/>
  <c r="AJ90" i="42"/>
  <c r="AK90" i="42"/>
  <c r="AT90" i="42" s="1"/>
  <c r="AL3" i="10"/>
  <c r="AU3" i="10" s="1"/>
  <c r="AS3" i="10"/>
  <c r="AL6" i="50"/>
  <c r="AU6" i="50" s="1"/>
  <c r="AS6" i="50"/>
  <c r="AL10" i="90"/>
  <c r="AU10" i="90" s="1"/>
  <c r="AS10" i="90"/>
  <c r="AL66" i="50"/>
  <c r="AU66" i="50" s="1"/>
  <c r="AS66" i="50"/>
  <c r="AJ17" i="42"/>
  <c r="AK17" i="42"/>
  <c r="AT17" i="42" s="1"/>
  <c r="AL4" i="98"/>
  <c r="AU4" i="98" s="1"/>
  <c r="AS4" i="98"/>
  <c r="AL10" i="35"/>
  <c r="AU10" i="35" s="1"/>
  <c r="AS10" i="35"/>
  <c r="AJ95" i="50"/>
  <c r="AL94" i="98"/>
  <c r="AU94" i="98" s="1"/>
  <c r="AS94" i="98"/>
  <c r="AJ10" i="42"/>
  <c r="AK10" i="42"/>
  <c r="AT10" i="42" s="1"/>
  <c r="AL6" i="102"/>
  <c r="AU6" i="102" s="1"/>
  <c r="AS6" i="102"/>
  <c r="AJ5" i="42"/>
  <c r="AK5" i="42"/>
  <c r="AT5" i="42" s="1"/>
  <c r="AJ76" i="42"/>
  <c r="AK76" i="42"/>
  <c r="AT76" i="42" s="1"/>
  <c r="AS98" i="90"/>
  <c r="AL98" i="90"/>
  <c r="AU98" i="90" s="1"/>
  <c r="AL12" i="85"/>
  <c r="AU12" i="85" s="1"/>
  <c r="AS12" i="85"/>
  <c r="AS14" i="85"/>
  <c r="AL14" i="85"/>
  <c r="AU14" i="85" s="1"/>
  <c r="AS6" i="48"/>
  <c r="AL6" i="48"/>
  <c r="AU6" i="48" s="1"/>
  <c r="AL27" i="50"/>
  <c r="AU27" i="50" s="1"/>
  <c r="AS27" i="50"/>
  <c r="AS62" i="50"/>
  <c r="AL62" i="50"/>
  <c r="AU62" i="50" s="1"/>
  <c r="AL3" i="42"/>
  <c r="AU3" i="42" s="1"/>
  <c r="AS3" i="42"/>
  <c r="AJ46" i="42"/>
  <c r="AS8" i="35"/>
  <c r="AL8" i="35"/>
  <c r="AU8" i="35" s="1"/>
  <c r="AL12" i="50"/>
  <c r="AU12" i="50" s="1"/>
  <c r="AS12" i="50"/>
  <c r="AJ28" i="42"/>
  <c r="AK28" i="42"/>
  <c r="AT28" i="42" s="1"/>
  <c r="AS69" i="42"/>
  <c r="AL69" i="42"/>
  <c r="AU69" i="42" s="1"/>
  <c r="AS96" i="85"/>
  <c r="AL96" i="85"/>
  <c r="AU96" i="85" s="1"/>
  <c r="AL3" i="85"/>
  <c r="AU3" i="85" s="1"/>
  <c r="AS3" i="85"/>
  <c r="AS26" i="50"/>
  <c r="AL26" i="50"/>
  <c r="AU26" i="50" s="1"/>
  <c r="AJ20" i="42"/>
  <c r="AJ67" i="42"/>
  <c r="AK67" i="42"/>
  <c r="AT67" i="42" s="1"/>
  <c r="AS5" i="90"/>
  <c r="AL5" i="90"/>
  <c r="AU5" i="90" s="1"/>
  <c r="AS12" i="102"/>
  <c r="AL12" i="102"/>
  <c r="AU12" i="102" s="1"/>
  <c r="AS93" i="90"/>
  <c r="AL93" i="90"/>
  <c r="AU93" i="90" s="1"/>
  <c r="AL11" i="82"/>
  <c r="AU11" i="82" s="1"/>
  <c r="AS11" i="82"/>
  <c r="AJ60" i="42"/>
  <c r="AK60" i="42"/>
  <c r="AT60" i="42" s="1"/>
  <c r="AL52" i="50"/>
  <c r="AU52" i="50" s="1"/>
  <c r="AS52" i="50"/>
  <c r="AS82" i="50"/>
  <c r="AL82" i="50"/>
  <c r="AU82" i="50" s="1"/>
  <c r="AL4" i="82"/>
  <c r="AU4" i="82" s="1"/>
  <c r="AS4" i="82"/>
  <c r="AS94" i="102"/>
  <c r="AL94" i="102"/>
  <c r="AU94" i="102" s="1"/>
  <c r="AJ43" i="42"/>
  <c r="AK43" i="42"/>
  <c r="AT43" i="42" s="1"/>
  <c r="AJ75" i="42"/>
  <c r="AS14" i="35"/>
  <c r="AL14" i="35"/>
  <c r="AU14" i="35" s="1"/>
  <c r="AL5" i="10"/>
  <c r="AU5" i="10" s="1"/>
  <c r="AS5" i="10"/>
  <c r="AS16" i="48"/>
  <c r="AL16" i="48"/>
  <c r="AU16" i="48" s="1"/>
  <c r="AL15" i="85"/>
  <c r="AU15" i="85" s="1"/>
  <c r="AS15" i="85"/>
  <c r="AJ42" i="42"/>
  <c r="AS15" i="90"/>
  <c r="AL15" i="90"/>
  <c r="AU15" i="90" s="1"/>
  <c r="AJ21" i="42"/>
  <c r="AK21" i="42"/>
  <c r="AT21" i="42" s="1"/>
  <c r="AL48" i="50"/>
  <c r="AU48" i="50" s="1"/>
  <c r="AS48" i="50"/>
  <c r="AS77" i="50"/>
  <c r="AL77" i="50"/>
  <c r="AU77" i="50" s="1"/>
  <c r="AS9" i="18"/>
  <c r="AL9" i="18"/>
  <c r="AU9" i="18" s="1"/>
  <c r="AL98" i="18"/>
  <c r="AU98" i="18" s="1"/>
  <c r="AS98" i="18"/>
  <c r="AJ15" i="50"/>
  <c r="AK15" i="50"/>
  <c r="AT15" i="50" s="1"/>
  <c r="AJ15" i="42"/>
  <c r="AK15" i="42"/>
  <c r="AT15" i="42" s="1"/>
  <c r="AL10" i="94"/>
  <c r="AU10" i="94" s="1"/>
  <c r="AS10" i="94"/>
  <c r="AS98" i="85"/>
  <c r="AL98" i="85"/>
  <c r="AU98" i="85" s="1"/>
  <c r="AS34" i="50"/>
  <c r="AL34" i="50"/>
  <c r="AU34" i="50" s="1"/>
  <c r="AJ14" i="42"/>
  <c r="AL7" i="35"/>
  <c r="AU7" i="35" s="1"/>
  <c r="AS7" i="35"/>
  <c r="AL71" i="50"/>
  <c r="AU71" i="50" s="1"/>
  <c r="AS71" i="50"/>
  <c r="AJ56" i="42"/>
  <c r="AS87" i="42"/>
  <c r="AL87" i="42"/>
  <c r="AU87" i="42" s="1"/>
  <c r="AL25" i="50"/>
  <c r="AU25" i="50" s="1"/>
  <c r="AS25" i="50"/>
  <c r="AL57" i="50"/>
  <c r="AU57" i="50" s="1"/>
  <c r="AS57" i="50"/>
  <c r="AL89" i="50"/>
  <c r="AU89" i="50" s="1"/>
  <c r="AS89" i="50"/>
  <c r="AJ4" i="35"/>
  <c r="AK4" i="35"/>
  <c r="AT4" i="35" s="1"/>
  <c r="AT100" i="35" s="1"/>
  <c r="AS92" i="35"/>
  <c r="AL92" i="35"/>
  <c r="AU92" i="35" s="1"/>
  <c r="AJ66" i="42"/>
  <c r="AK66" i="42"/>
  <c r="AT66" i="42" s="1"/>
  <c r="AS22" i="82"/>
  <c r="AL22" i="82"/>
  <c r="AU22" i="82" s="1"/>
  <c r="AJ82" i="42"/>
  <c r="AL35" i="50"/>
  <c r="AU35" i="50" s="1"/>
  <c r="AS35" i="50"/>
  <c r="AJ85" i="42"/>
  <c r="AK85" i="42"/>
  <c r="AT85" i="42" s="1"/>
  <c r="AJ31" i="42"/>
  <c r="AK31" i="42"/>
  <c r="AT31" i="42" s="1"/>
  <c r="AS11" i="102"/>
  <c r="AL11" i="102"/>
  <c r="AU11" i="102" s="1"/>
  <c r="AS63" i="50"/>
  <c r="AL63" i="50"/>
  <c r="AU63" i="50" s="1"/>
  <c r="AJ73" i="42"/>
  <c r="AK73" i="42"/>
  <c r="AT73" i="42" s="1"/>
  <c r="AS95" i="102"/>
  <c r="AL95" i="102"/>
  <c r="AU95" i="102" s="1"/>
  <c r="AJ30" i="42"/>
  <c r="AK30" i="42"/>
  <c r="AT30" i="42" s="1"/>
  <c r="AL9" i="102"/>
  <c r="AU9" i="102" s="1"/>
  <c r="AS9" i="102"/>
  <c r="AS74" i="50"/>
  <c r="AL74" i="50"/>
  <c r="AU74" i="50" s="1"/>
  <c r="AS33" i="42"/>
  <c r="AL16" i="35"/>
  <c r="AU16" i="35" s="1"/>
  <c r="AS16" i="35"/>
  <c r="AL8" i="50"/>
  <c r="AU8" i="50" s="1"/>
  <c r="AS8" i="50"/>
  <c r="AS38" i="50"/>
  <c r="AL38" i="50"/>
  <c r="AU38" i="50" s="1"/>
  <c r="AS70" i="50"/>
  <c r="AL70" i="50"/>
  <c r="AU70" i="50" s="1"/>
  <c r="AL9" i="48"/>
  <c r="AU9" i="48" s="1"/>
  <c r="AS9" i="48"/>
  <c r="AL10" i="18"/>
  <c r="AU10" i="18" s="1"/>
  <c r="AS10" i="18"/>
  <c r="AS22" i="42"/>
  <c r="AL22" i="42"/>
  <c r="AU22" i="42" s="1"/>
  <c r="AS51" i="42"/>
  <c r="AL51" i="42"/>
  <c r="AU51" i="42" s="1"/>
  <c r="AS86" i="42"/>
  <c r="AL86" i="42"/>
  <c r="AU86" i="42" s="1"/>
  <c r="AL11" i="90"/>
  <c r="AU11" i="90" s="1"/>
  <c r="AS11" i="90"/>
  <c r="AS17" i="85"/>
  <c r="AL17" i="85"/>
  <c r="AU17" i="85" s="1"/>
  <c r="AL6" i="85"/>
  <c r="AU6" i="85" s="1"/>
  <c r="AS6" i="85"/>
  <c r="AS12" i="35"/>
  <c r="AL12" i="35"/>
  <c r="AU12" i="35" s="1"/>
  <c r="AJ97" i="50"/>
  <c r="AK97" i="50"/>
  <c r="AT97" i="50" s="1"/>
  <c r="AL9" i="90"/>
  <c r="AU9" i="90" s="1"/>
  <c r="AS9" i="90"/>
  <c r="AJ37" i="42"/>
  <c r="AK37" i="42"/>
  <c r="AT37" i="42" s="1"/>
  <c r="AS78" i="42"/>
  <c r="AL78" i="42"/>
  <c r="AU78" i="42" s="1"/>
  <c r="AS97" i="94"/>
  <c r="AL97" i="94"/>
  <c r="AU97" i="94" s="1"/>
  <c r="AS8" i="98"/>
  <c r="AL8" i="98"/>
  <c r="AU8" i="98" s="1"/>
  <c r="AS94" i="48"/>
  <c r="AL94" i="48"/>
  <c r="AU94" i="48" s="1"/>
  <c r="AL15" i="98"/>
  <c r="AU15" i="98" s="1"/>
  <c r="AS15" i="98"/>
  <c r="AS79" i="50"/>
  <c r="AL79" i="50"/>
  <c r="AU79" i="50" s="1"/>
  <c r="AJ24" i="50"/>
  <c r="AK24" i="50"/>
  <c r="AT24" i="50" s="1"/>
  <c r="AJ18" i="42"/>
  <c r="AK18" i="42"/>
  <c r="AT18" i="42" s="1"/>
  <c r="AJ81" i="42"/>
  <c r="AK81" i="42"/>
  <c r="AT81" i="42" s="1"/>
  <c r="AS94" i="35"/>
  <c r="AL94" i="35"/>
  <c r="AU94" i="35" s="1"/>
  <c r="AL91" i="102"/>
  <c r="AU91" i="102" s="1"/>
  <c r="AS91" i="102"/>
  <c r="AJ4" i="10"/>
  <c r="AK4" i="10"/>
  <c r="AT4" i="10" s="1"/>
  <c r="AT100" i="10" s="1"/>
  <c r="AJ93" i="42"/>
  <c r="AK93" i="42"/>
  <c r="AT93" i="42" s="1"/>
  <c r="AS13" i="35"/>
  <c r="AL13" i="35"/>
  <c r="AU13" i="35" s="1"/>
  <c r="AL9" i="94"/>
  <c r="AU9" i="94" s="1"/>
  <c r="AS9" i="94"/>
  <c r="AL3" i="35"/>
  <c r="AU3" i="35" s="1"/>
  <c r="AS3" i="35"/>
  <c r="AS97" i="98"/>
  <c r="AL97" i="98"/>
  <c r="AU97" i="98" s="1"/>
  <c r="AJ13" i="42"/>
  <c r="AK13" i="42"/>
  <c r="AT13" i="42" s="1"/>
  <c r="AJ77" i="42"/>
  <c r="AK77" i="42"/>
  <c r="AT77" i="42" s="1"/>
  <c r="AS6" i="18"/>
  <c r="AL6" i="18"/>
  <c r="AU6" i="18" s="1"/>
  <c r="AL7" i="102"/>
  <c r="AU7" i="102" s="1"/>
  <c r="AS7" i="102"/>
  <c r="AJ29" i="50"/>
  <c r="AS56" i="50"/>
  <c r="AL56" i="50"/>
  <c r="AU56" i="50" s="1"/>
  <c r="AJ93" i="50"/>
  <c r="AS98" i="35"/>
  <c r="AL98" i="35"/>
  <c r="AU98" i="35" s="1"/>
  <c r="AJ53" i="42"/>
  <c r="AJ84" i="42"/>
  <c r="AL93" i="82"/>
  <c r="AU93" i="82" s="1"/>
  <c r="AS93" i="82"/>
  <c r="AL14" i="102"/>
  <c r="AU14" i="102" s="1"/>
  <c r="AS14" i="102"/>
  <c r="AS98" i="42"/>
  <c r="AL98" i="42"/>
  <c r="AU98" i="42" s="1"/>
  <c r="AL94" i="10"/>
  <c r="AU94" i="10" s="1"/>
  <c r="AS94" i="10"/>
  <c r="AL9" i="82"/>
  <c r="AU9" i="82" s="1"/>
  <c r="AS9" i="82"/>
  <c r="AJ14" i="50"/>
  <c r="AS93" i="98"/>
  <c r="AL93" i="98"/>
  <c r="AU93" i="98" s="1"/>
  <c r="AL67" i="50"/>
  <c r="AU67" i="50" s="1"/>
  <c r="AS67" i="50"/>
  <c r="AS75" i="50"/>
  <c r="AL75" i="50"/>
  <c r="AU75" i="50" s="1"/>
  <c r="AL9" i="35"/>
  <c r="AU9" i="35" s="1"/>
  <c r="AS9" i="35"/>
  <c r="AL21" i="50"/>
  <c r="AU21" i="50" s="1"/>
  <c r="AS21" i="50"/>
  <c r="AJ26" i="42"/>
  <c r="AK26" i="42"/>
  <c r="AT26" i="42" s="1"/>
  <c r="AS44" i="50"/>
  <c r="AL44" i="50"/>
  <c r="AU44" i="50" s="1"/>
  <c r="AS36" i="50"/>
  <c r="AJ83" i="42"/>
  <c r="AK83" i="42"/>
  <c r="AT83" i="42" s="1"/>
  <c r="AL94" i="42"/>
  <c r="AU94" i="42" s="1"/>
  <c r="AS94" i="42"/>
  <c r="AS17" i="90"/>
  <c r="AL17" i="90"/>
  <c r="AU17" i="90" s="1"/>
  <c r="AS50" i="50"/>
  <c r="AL50" i="50"/>
  <c r="AU50" i="50" s="1"/>
  <c r="AJ44" i="42"/>
  <c r="AK44" i="42"/>
  <c r="AT44" i="42" s="1"/>
  <c r="AS95" i="18"/>
  <c r="AL95" i="18"/>
  <c r="AU95" i="18" s="1"/>
  <c r="AS3" i="94"/>
  <c r="AL3" i="94"/>
  <c r="AU3" i="94" s="1"/>
  <c r="AS68" i="42"/>
  <c r="AL68" i="42"/>
  <c r="AU68" i="42" s="1"/>
  <c r="AL4" i="90"/>
  <c r="AU4" i="90" s="1"/>
  <c r="AS4" i="90"/>
  <c r="AS13" i="50"/>
  <c r="AL13" i="50"/>
  <c r="AU13" i="50" s="1"/>
  <c r="AS43" i="50"/>
  <c r="AL43" i="50"/>
  <c r="AU43" i="50" s="1"/>
  <c r="AS81" i="50"/>
  <c r="AL81" i="50"/>
  <c r="AU81" i="50" s="1"/>
  <c r="AL8" i="102"/>
  <c r="AU8" i="102" s="1"/>
  <c r="AS8" i="102"/>
  <c r="AJ29" i="42"/>
  <c r="AS58" i="42"/>
  <c r="AL58" i="42"/>
  <c r="AU58" i="42" s="1"/>
  <c r="AL6" i="90"/>
  <c r="AU6" i="90" s="1"/>
  <c r="AS6" i="90"/>
  <c r="AL18" i="50"/>
  <c r="AU18" i="50" s="1"/>
  <c r="AS18" i="50"/>
  <c r="AS23" i="42"/>
  <c r="AL23" i="42"/>
  <c r="AU23" i="42" s="1"/>
  <c r="AS13" i="48"/>
  <c r="AL13" i="48"/>
  <c r="AU13" i="48" s="1"/>
  <c r="AJ92" i="50"/>
  <c r="AK92" i="50"/>
  <c r="AT92" i="50" s="1"/>
  <c r="AS11" i="98"/>
  <c r="AL11" i="98"/>
  <c r="AU11" i="98" s="1"/>
  <c r="AJ55" i="42"/>
  <c r="AK55" i="42"/>
  <c r="AT55" i="42" s="1"/>
  <c r="AS88" i="42"/>
  <c r="AL88" i="42"/>
  <c r="AU88" i="42" s="1"/>
  <c r="AL10" i="10"/>
  <c r="AU10" i="10" s="1"/>
  <c r="AS10" i="10"/>
  <c r="AL4" i="18"/>
  <c r="AU4" i="18" s="1"/>
  <c r="AS4" i="18"/>
  <c r="AL7" i="10"/>
  <c r="AU7" i="10" s="1"/>
  <c r="AS7" i="10"/>
  <c r="AL14" i="10"/>
  <c r="AU14" i="10" s="1"/>
  <c r="AS14" i="10"/>
  <c r="AJ40" i="50"/>
  <c r="AK40" i="50"/>
  <c r="AT40" i="50" s="1"/>
  <c r="AS95" i="85"/>
  <c r="AL95" i="85"/>
  <c r="AU95" i="85" s="1"/>
  <c r="AJ32" i="42"/>
  <c r="AK32" i="42"/>
  <c r="AT32" i="42" s="1"/>
  <c r="AL6" i="82"/>
  <c r="AU6" i="82" s="1"/>
  <c r="AS6" i="82"/>
  <c r="AS5" i="48"/>
  <c r="AL5" i="48"/>
  <c r="AU5" i="48" s="1"/>
  <c r="AJ96" i="42"/>
  <c r="AK96" i="42"/>
  <c r="AT96" i="42" s="1"/>
  <c r="AL10" i="102"/>
  <c r="AU10" i="102" s="1"/>
  <c r="AS10" i="102"/>
  <c r="AS13" i="18"/>
  <c r="AL13" i="18"/>
  <c r="AU13" i="18" s="1"/>
  <c r="AL7" i="82"/>
  <c r="AU7" i="82" s="1"/>
  <c r="AS7" i="82"/>
  <c r="AS8" i="10"/>
  <c r="AL8" i="10"/>
  <c r="AU8" i="10" s="1"/>
  <c r="AL4" i="48"/>
  <c r="AU4" i="48" s="1"/>
  <c r="AS4" i="48"/>
  <c r="AJ25" i="42"/>
  <c r="AK25" i="42"/>
  <c r="AT25" i="42" s="1"/>
  <c r="AJ91" i="42"/>
  <c r="AK91" i="42"/>
  <c r="AT91" i="42" s="1"/>
  <c r="AL12" i="98"/>
  <c r="AU12" i="98" s="1"/>
  <c r="AS12" i="98"/>
  <c r="AS11" i="50"/>
  <c r="AL11" i="50"/>
  <c r="AU11" i="50" s="1"/>
  <c r="AS33" i="50"/>
  <c r="AL33" i="50"/>
  <c r="AU33" i="50" s="1"/>
  <c r="AS69" i="50"/>
  <c r="AL69" i="50"/>
  <c r="AU69" i="50" s="1"/>
  <c r="AL15" i="18"/>
  <c r="AU15" i="18" s="1"/>
  <c r="AS15" i="18"/>
  <c r="AJ12" i="42"/>
  <c r="AK12" i="42"/>
  <c r="AT12" i="42" s="1"/>
  <c r="AJ59" i="42"/>
  <c r="AJ95" i="42"/>
  <c r="AS94" i="90"/>
  <c r="AL94" i="90"/>
  <c r="AU94" i="90" s="1"/>
  <c r="AS95" i="48"/>
  <c r="AL95" i="48"/>
  <c r="AU95" i="48" s="1"/>
  <c r="AJ9" i="42"/>
  <c r="AL17" i="50" l="1"/>
  <c r="AU17" i="50" s="1"/>
  <c r="AS41" i="50"/>
  <c r="AL49" i="50"/>
  <c r="AU49" i="50" s="1"/>
  <c r="AL5" i="50"/>
  <c r="AU5" i="50" s="1"/>
  <c r="AL80" i="42"/>
  <c r="AU80" i="42" s="1"/>
  <c r="AL36" i="50"/>
  <c r="AU36" i="50" s="1"/>
  <c r="AL58" i="50"/>
  <c r="AU58" i="50" s="1"/>
  <c r="AS24" i="42"/>
  <c r="AL22" i="50"/>
  <c r="AU22" i="50" s="1"/>
  <c r="AL39" i="50"/>
  <c r="AU39" i="50" s="1"/>
  <c r="AS54" i="50"/>
  <c r="AL74" i="42"/>
  <c r="AU74" i="42" s="1"/>
  <c r="AS10" i="50"/>
  <c r="AL46" i="50"/>
  <c r="AU46" i="50" s="1"/>
  <c r="AS100" i="82"/>
  <c r="AS100" i="90"/>
  <c r="AS100" i="48"/>
  <c r="AS100" i="18"/>
  <c r="AU100" i="90"/>
  <c r="C11" i="90" s="1"/>
  <c r="F34" i="57" s="1"/>
  <c r="AU100" i="82"/>
  <c r="C11" i="82" s="1"/>
  <c r="F26" i="57" s="1"/>
  <c r="AU100" i="18"/>
  <c r="C11" i="18" s="1"/>
  <c r="AS64" i="42"/>
  <c r="AS100" i="98"/>
  <c r="AU100" i="98"/>
  <c r="C11" i="98" s="1"/>
  <c r="F42" i="57" s="1"/>
  <c r="AU100" i="48"/>
  <c r="C11" i="48" s="1"/>
  <c r="AS94" i="50"/>
  <c r="AL94" i="50"/>
  <c r="AU94" i="50" s="1"/>
  <c r="AS65" i="42"/>
  <c r="AL65" i="42"/>
  <c r="AU65" i="42" s="1"/>
  <c r="AT100" i="50"/>
  <c r="AS72" i="42"/>
  <c r="AL72" i="42"/>
  <c r="AU72" i="42" s="1"/>
  <c r="AS8" i="42"/>
  <c r="AL8" i="42"/>
  <c r="AU8" i="42" s="1"/>
  <c r="AS27" i="42"/>
  <c r="AL27" i="42"/>
  <c r="AU27" i="42" s="1"/>
  <c r="AS20" i="50"/>
  <c r="AL20" i="50"/>
  <c r="AU20" i="50" s="1"/>
  <c r="AL4" i="50"/>
  <c r="AU4" i="50" s="1"/>
  <c r="AS4" i="50"/>
  <c r="AS40" i="42"/>
  <c r="AL40" i="42"/>
  <c r="AU40" i="42" s="1"/>
  <c r="AS47" i="50"/>
  <c r="AL47" i="50"/>
  <c r="AU47" i="50" s="1"/>
  <c r="AS54" i="42"/>
  <c r="AL54" i="42"/>
  <c r="AU54" i="42" s="1"/>
  <c r="AS82" i="42"/>
  <c r="AL82" i="42"/>
  <c r="AU82" i="42" s="1"/>
  <c r="AL28" i="42"/>
  <c r="AU28" i="42" s="1"/>
  <c r="AS28" i="42"/>
  <c r="AL40" i="50"/>
  <c r="AU40" i="50" s="1"/>
  <c r="AS40" i="50"/>
  <c r="AS92" i="50"/>
  <c r="AL92" i="50"/>
  <c r="AU92" i="50" s="1"/>
  <c r="AS95" i="42"/>
  <c r="AL95" i="42"/>
  <c r="AU95" i="42" s="1"/>
  <c r="AS14" i="42"/>
  <c r="AL14" i="42"/>
  <c r="AU14" i="42" s="1"/>
  <c r="AS15" i="42"/>
  <c r="AL15" i="42"/>
  <c r="AU15" i="42" s="1"/>
  <c r="AS75" i="42"/>
  <c r="AL75" i="42"/>
  <c r="AU75" i="42" s="1"/>
  <c r="AS35" i="42"/>
  <c r="AL35" i="42"/>
  <c r="AU35" i="42" s="1"/>
  <c r="AS16" i="42"/>
  <c r="AL16" i="42"/>
  <c r="AU16" i="42" s="1"/>
  <c r="AL57" i="42"/>
  <c r="AU57" i="42" s="1"/>
  <c r="AS57" i="42"/>
  <c r="AS98" i="50"/>
  <c r="AL98" i="50"/>
  <c r="AU98" i="50" s="1"/>
  <c r="AS23" i="50"/>
  <c r="AL23" i="50"/>
  <c r="AU23" i="50" s="1"/>
  <c r="AS16" i="50"/>
  <c r="AL16" i="50"/>
  <c r="AU16" i="50" s="1"/>
  <c r="AL84" i="42"/>
  <c r="AU84" i="42" s="1"/>
  <c r="AS84" i="42"/>
  <c r="AS4" i="35"/>
  <c r="AS100" i="35" s="1"/>
  <c r="AL4" i="35"/>
  <c r="AU4" i="35" s="1"/>
  <c r="AU100" i="35" s="1"/>
  <c r="C11" i="35" s="1"/>
  <c r="AS59" i="42"/>
  <c r="AL59" i="42"/>
  <c r="AU59" i="42" s="1"/>
  <c r="AS4" i="10"/>
  <c r="AS100" i="10" s="1"/>
  <c r="AL4" i="10"/>
  <c r="AU4" i="10" s="1"/>
  <c r="AU100" i="10" s="1"/>
  <c r="C11" i="10" s="1"/>
  <c r="AS18" i="42"/>
  <c r="AL18" i="42"/>
  <c r="AU18" i="42" s="1"/>
  <c r="AS37" i="42"/>
  <c r="AL37" i="42"/>
  <c r="AU37" i="42" s="1"/>
  <c r="AS31" i="42"/>
  <c r="AL31" i="42"/>
  <c r="AU31" i="42" s="1"/>
  <c r="AT100" i="42"/>
  <c r="AS31" i="50"/>
  <c r="AL31" i="50"/>
  <c r="AU31" i="50" s="1"/>
  <c r="AS50" i="42"/>
  <c r="AL50" i="42"/>
  <c r="AU50" i="42" s="1"/>
  <c r="AS61" i="42"/>
  <c r="AL61" i="42"/>
  <c r="AU61" i="42" s="1"/>
  <c r="AL19" i="50"/>
  <c r="AU19" i="50" s="1"/>
  <c r="AS19" i="50"/>
  <c r="AS97" i="42"/>
  <c r="AL97" i="42"/>
  <c r="AU97" i="42" s="1"/>
  <c r="AS90" i="50"/>
  <c r="AL90" i="50"/>
  <c r="AU90" i="50" s="1"/>
  <c r="AS41" i="42"/>
  <c r="AL41" i="42"/>
  <c r="AU41" i="42" s="1"/>
  <c r="AL93" i="50"/>
  <c r="AU93" i="50" s="1"/>
  <c r="AS93" i="50"/>
  <c r="AS43" i="42"/>
  <c r="AL43" i="42"/>
  <c r="AU43" i="42" s="1"/>
  <c r="AL39" i="42"/>
  <c r="AU39" i="42" s="1"/>
  <c r="AS39" i="42"/>
  <c r="AS52" i="42"/>
  <c r="AL52" i="42"/>
  <c r="AU52" i="42" s="1"/>
  <c r="AS4" i="85"/>
  <c r="AS100" i="85" s="1"/>
  <c r="AL4" i="85"/>
  <c r="AU4" i="85" s="1"/>
  <c r="AU100" i="85" s="1"/>
  <c r="C11" i="85" s="1"/>
  <c r="F30" i="57" s="1"/>
  <c r="AS4" i="42"/>
  <c r="AL4" i="42"/>
  <c r="AU4" i="42" s="1"/>
  <c r="AL30" i="50"/>
  <c r="AU30" i="50" s="1"/>
  <c r="AS30" i="50"/>
  <c r="AL9" i="50"/>
  <c r="AU9" i="50" s="1"/>
  <c r="AS9" i="50"/>
  <c r="AL91" i="50"/>
  <c r="AU91" i="50" s="1"/>
  <c r="AS91" i="50"/>
  <c r="AS92" i="42"/>
  <c r="AL92" i="42"/>
  <c r="AU92" i="42" s="1"/>
  <c r="AL93" i="42"/>
  <c r="AU93" i="42" s="1"/>
  <c r="AS93" i="42"/>
  <c r="AS81" i="42"/>
  <c r="AL81" i="42"/>
  <c r="AU81" i="42" s="1"/>
  <c r="AL30" i="42"/>
  <c r="AU30" i="42" s="1"/>
  <c r="AS30" i="42"/>
  <c r="AS66" i="42"/>
  <c r="AL66" i="42"/>
  <c r="AU66" i="42" s="1"/>
  <c r="AL15" i="50"/>
  <c r="AU15" i="50" s="1"/>
  <c r="AS15" i="50"/>
  <c r="AS9" i="42"/>
  <c r="AL9" i="42"/>
  <c r="AU9" i="42" s="1"/>
  <c r="AS12" i="42"/>
  <c r="AL12" i="42"/>
  <c r="AU12" i="42" s="1"/>
  <c r="AS32" i="42"/>
  <c r="AL32" i="42"/>
  <c r="AU32" i="42" s="1"/>
  <c r="AL55" i="42"/>
  <c r="AU55" i="42" s="1"/>
  <c r="AS55" i="42"/>
  <c r="AS26" i="42"/>
  <c r="AL26" i="42"/>
  <c r="AU26" i="42" s="1"/>
  <c r="AL14" i="50"/>
  <c r="AU14" i="50" s="1"/>
  <c r="AS14" i="50"/>
  <c r="AS77" i="42"/>
  <c r="AL77" i="42"/>
  <c r="AU77" i="42" s="1"/>
  <c r="AS24" i="50"/>
  <c r="AL24" i="50"/>
  <c r="AU24" i="50" s="1"/>
  <c r="AS73" i="42"/>
  <c r="AL73" i="42"/>
  <c r="AU73" i="42" s="1"/>
  <c r="AL85" i="42"/>
  <c r="AU85" i="42" s="1"/>
  <c r="AS85" i="42"/>
  <c r="AL67" i="42"/>
  <c r="AU67" i="42" s="1"/>
  <c r="AS67" i="42"/>
  <c r="AS10" i="42"/>
  <c r="AL10" i="42"/>
  <c r="AU10" i="42" s="1"/>
  <c r="AS47" i="42"/>
  <c r="AL47" i="42"/>
  <c r="AU47" i="42" s="1"/>
  <c r="AS34" i="42"/>
  <c r="AL34" i="42"/>
  <c r="AU34" i="42" s="1"/>
  <c r="AS60" i="42"/>
  <c r="AL60" i="42"/>
  <c r="AU60" i="42" s="1"/>
  <c r="AS49" i="42"/>
  <c r="AL49" i="42"/>
  <c r="AU49" i="42" s="1"/>
  <c r="AS91" i="42"/>
  <c r="AL91" i="42"/>
  <c r="AU91" i="42" s="1"/>
  <c r="AS53" i="42"/>
  <c r="AL53" i="42"/>
  <c r="AU53" i="42" s="1"/>
  <c r="AS56" i="42"/>
  <c r="AL56" i="42"/>
  <c r="AU56" i="42" s="1"/>
  <c r="AL5" i="42"/>
  <c r="AU5" i="42" s="1"/>
  <c r="AS5" i="42"/>
  <c r="AS25" i="42"/>
  <c r="AL25" i="42"/>
  <c r="AU25" i="42" s="1"/>
  <c r="AS29" i="42"/>
  <c r="AL29" i="42"/>
  <c r="AU29" i="42" s="1"/>
  <c r="AL21" i="42"/>
  <c r="AU21" i="42" s="1"/>
  <c r="AS21" i="42"/>
  <c r="AL20" i="42"/>
  <c r="AU20" i="42" s="1"/>
  <c r="AS20" i="42"/>
  <c r="AL4" i="102"/>
  <c r="AU4" i="102" s="1"/>
  <c r="AU100" i="102" s="1"/>
  <c r="C11" i="102" s="1"/>
  <c r="F46" i="57" s="1"/>
  <c r="AS4" i="102"/>
  <c r="AS100" i="102" s="1"/>
  <c r="AL6" i="42"/>
  <c r="AU6" i="42" s="1"/>
  <c r="AS6" i="42"/>
  <c r="AL7" i="42"/>
  <c r="AU7" i="42" s="1"/>
  <c r="AS7" i="42"/>
  <c r="AL7" i="50"/>
  <c r="AU7" i="50" s="1"/>
  <c r="AS7" i="50"/>
  <c r="AS95" i="50"/>
  <c r="AL95" i="50"/>
  <c r="AU95" i="50" s="1"/>
  <c r="AS42" i="42"/>
  <c r="AL42" i="42"/>
  <c r="AU42" i="42" s="1"/>
  <c r="AS90" i="42"/>
  <c r="AL90" i="42"/>
  <c r="AU90" i="42" s="1"/>
  <c r="AS96" i="42"/>
  <c r="AL96" i="42"/>
  <c r="AU96" i="42" s="1"/>
  <c r="AS44" i="42"/>
  <c r="AL44" i="42"/>
  <c r="AU44" i="42" s="1"/>
  <c r="AS83" i="42"/>
  <c r="AL83" i="42"/>
  <c r="AU83" i="42" s="1"/>
  <c r="AS29" i="50"/>
  <c r="AL29" i="50"/>
  <c r="AU29" i="50" s="1"/>
  <c r="AL13" i="42"/>
  <c r="AU13" i="42" s="1"/>
  <c r="AS13" i="42"/>
  <c r="AL97" i="50"/>
  <c r="AU97" i="50" s="1"/>
  <c r="AS97" i="50"/>
  <c r="AS46" i="42"/>
  <c r="AL46" i="42"/>
  <c r="AU46" i="42" s="1"/>
  <c r="AS76" i="42"/>
  <c r="AL76" i="42"/>
  <c r="AU76" i="42" s="1"/>
  <c r="AS17" i="42"/>
  <c r="AL17" i="42"/>
  <c r="AU17" i="42" s="1"/>
  <c r="AS4" i="94"/>
  <c r="AS100" i="94" s="1"/>
  <c r="AL4" i="94"/>
  <c r="AU4" i="94" s="1"/>
  <c r="AU100" i="94" s="1"/>
  <c r="C11" i="94" s="1"/>
  <c r="F38" i="57" s="1"/>
  <c r="AS38" i="42"/>
  <c r="AL38" i="42"/>
  <c r="AU38" i="42" s="1"/>
  <c r="AL96" i="50"/>
  <c r="AU96" i="50" s="1"/>
  <c r="AS96" i="50"/>
  <c r="AS45" i="42"/>
  <c r="AL45" i="42"/>
  <c r="AU45" i="42" s="1"/>
  <c r="AS62" i="42"/>
  <c r="AL62" i="42"/>
  <c r="AU62" i="42" s="1"/>
  <c r="AS19" i="42"/>
  <c r="AL19" i="42"/>
  <c r="AU19" i="42" s="1"/>
  <c r="AS89" i="42"/>
  <c r="AL89" i="42"/>
  <c r="AU89" i="42" s="1"/>
  <c r="AS100" i="42" l="1"/>
  <c r="AS100" i="50"/>
  <c r="AU100" i="42"/>
  <c r="C11" i="42" s="1"/>
  <c r="AU100" i="50"/>
  <c r="C11" i="5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<sst xmlns="http://schemas.openxmlformats.org/spreadsheetml/2006/main" count="5586" uniqueCount="59">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</sst>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2CC"/>
        <bgColor rgb="FF00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9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10" xfId="0" applyNumberFormat="1" applyFont="1" applyBorder="1" applyAlignment="1">
      <alignment readingOrder="1"/>
    </xf>
    <xf numFmtId="10" fontId="2" fillId="0" borderId="11" xfId="0" applyNumberFormat="1" applyFont="1" applyBorder="1" applyAlignment="1">
      <alignment readingOrder="1"/>
    </xf>
    <xf numFmtId="0" fontId="4" fillId="0" borderId="12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3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1" fillId="6" borderId="0" xfId="0" applyFont="1" applyFill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1" fillId="0" borderId="5" xfId="0" applyNumberFormat="1" applyFont="1" applyBorder="1" applyAlignment="1">
      <alignment readingOrder="1"/>
    </xf>
    <xf numFmtId="10" fontId="1" fillId="0" borderId="8" xfId="0" applyNumberFormat="1" applyFont="1" applyBorder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B9" sqref="B9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41" max="41" width="9.88671875" bestFit="1" customWidth="1"/>
    <col min="44" max="44" width="10.44140625" bestFit="1" customWidth="1"/>
    <col min="45" max="45" width="18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178.24569005500484</v>
      </c>
      <c r="K3">
        <v>1</v>
      </c>
      <c r="L3" s="2">
        <v>0</v>
      </c>
      <c r="O3">
        <f>$C$3</f>
        <v>178.24569005500484</v>
      </c>
      <c r="P3">
        <f>O3*B5</f>
        <v>142.59655204400389</v>
      </c>
      <c r="Q3" s="5">
        <f>B8</f>
        <v>400</v>
      </c>
      <c r="R3">
        <f t="shared" ref="R3:R23" si="0">$C$6</f>
        <v>50000</v>
      </c>
      <c r="S3">
        <f>AX3</f>
        <v>1.1368683772161603E-13</v>
      </c>
      <c r="W3">
        <v>1</v>
      </c>
      <c r="Z3">
        <v>1</v>
      </c>
      <c r="AC3">
        <f>AX4</f>
        <v>11.321351441741719</v>
      </c>
      <c r="AE3">
        <f t="shared" ref="AE3:AE23" si="1">$Z3*O3</f>
        <v>178.24569005500484</v>
      </c>
      <c r="AF3">
        <f t="shared" ref="AF3:AF23" si="2">-$Z3*P3</f>
        <v>-142.59655204400389</v>
      </c>
      <c r="AG3">
        <f t="shared" ref="AG3:AG23" si="3">-$Z3*Q3</f>
        <v>-400</v>
      </c>
      <c r="AH3">
        <f t="shared" ref="AH3:AH23" si="4">-X3*R3</f>
        <v>0</v>
      </c>
      <c r="AI3">
        <f t="shared" ref="AI3:AI23" si="5">SUM(AE3:AH3)</f>
        <v>-364.35086198899904</v>
      </c>
      <c r="AJ3">
        <f t="shared" ref="AJ3:AJ23" si="6">AB3-AC3</f>
        <v>-11.321351441741719</v>
      </c>
      <c r="AL3">
        <f t="shared" ref="AL3:AL23" si="7">SUM(AI3:AK3)</f>
        <v>-375.67221343074078</v>
      </c>
      <c r="AN3">
        <f t="shared" ref="AN3:AN23" si="8">AE3*$K3</f>
        <v>178.24569005500484</v>
      </c>
      <c r="AO3">
        <f t="shared" ref="AO3:AO23" si="9">AF3*$K3</f>
        <v>-142.59655204400389</v>
      </c>
      <c r="AP3">
        <f t="shared" ref="AP3:AP23" si="10">AG3*$K3</f>
        <v>-400</v>
      </c>
      <c r="AQ3">
        <f t="shared" ref="AQ3:AQ23" si="11">AH3*$K3</f>
        <v>0</v>
      </c>
      <c r="AR3">
        <f t="shared" ref="AR3:AR23" si="12">AI3*$K3</f>
        <v>-364.35086198899904</v>
      </c>
      <c r="AS3">
        <f t="shared" ref="AS3:AS23" si="13">AJ3*$K3</f>
        <v>-11.321351441741719</v>
      </c>
      <c r="AT3">
        <f t="shared" ref="AT3:AT23" si="14">AK3*$K3</f>
        <v>0</v>
      </c>
      <c r="AU3">
        <f t="shared" ref="AU3:AU23" si="15">AL3*$K3</f>
        <v>-375.67221343074078</v>
      </c>
      <c r="AW3">
        <v>0</v>
      </c>
      <c r="AX3">
        <f>(R3*SUMPRODUCT(K4:$K$23, X4:$X$23)-$AZ$3*SUMPRODUCT(K3:$K$22, W4:$W$23))/Z3</f>
        <v>1.1368683772161603E-13</v>
      </c>
      <c r="AZ3">
        <f>$C$6*SUMPRODUCT(K4:$K$23, X4:$X$23)/SUMPRODUCT(K3:K22, W4:W23)</f>
        <v>69.305964195812294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6">F4+$C$9</f>
        <v>5.1400000000000001E-2</v>
      </c>
      <c r="I4" s="1">
        <f t="shared" ref="I4:I23" si="17">1+H4</f>
        <v>1.0514000000000001</v>
      </c>
      <c r="J4">
        <f t="shared" ref="J4:J23" si="18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1.221972E-3</v>
      </c>
      <c r="R4">
        <f t="shared" si="0"/>
        <v>50000</v>
      </c>
      <c r="S4">
        <f t="shared" ref="S4:S23" si="19">AX4</f>
        <v>11.321351441741719</v>
      </c>
      <c r="U4">
        <f t="shared" ref="U4:U23" si="20">M4</f>
        <v>1.221972E-3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1.221972E-3</v>
      </c>
      <c r="Y4">
        <f t="shared" ref="Y4:Y23" si="24">V4*W4</f>
        <v>0.01</v>
      </c>
      <c r="Z4">
        <f t="shared" ref="Z4:Z23" si="25">MAX(0, W4-X4-Y4)</f>
        <v>0.98877802800000003</v>
      </c>
      <c r="AB4">
        <f t="shared" ref="AB4:AB23" si="26">AC3</f>
        <v>11.321351441741719</v>
      </c>
      <c r="AC4">
        <f t="shared" ref="AC4:AC23" si="27">AX5</f>
        <v>21.696253990607211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-61.098599999999998</v>
      </c>
      <c r="AI4">
        <f t="shared" si="5"/>
        <v>-61.098599999999998</v>
      </c>
      <c r="AJ4">
        <f t="shared" si="6"/>
        <v>-10.374902548865492</v>
      </c>
      <c r="AK4">
        <f>G4*MAX(0, SUM(AB4:AB4, AE4:AF4))</f>
        <v>2.0378432595135092E-2</v>
      </c>
      <c r="AL4">
        <f t="shared" si="7"/>
        <v>-71.453124116270359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-58.111660642952245</v>
      </c>
      <c r="AR4">
        <f t="shared" si="12"/>
        <v>-58.111660642952245</v>
      </c>
      <c r="AS4">
        <f t="shared" si="13"/>
        <v>-9.8677026335034146</v>
      </c>
      <c r="AT4">
        <f t="shared" si="14"/>
        <v>1.9382188125485152E-2</v>
      </c>
      <c r="AU4">
        <f t="shared" si="15"/>
        <v>-67.959981088330181</v>
      </c>
      <c r="AW4">
        <v>1</v>
      </c>
      <c r="AX4">
        <f>(R4*SUMPRODUCT(K5:$K$23, X5:$X$23)-$AZ$3*SUMPRODUCT(K4:$K$22, W5:$W$23))/Z4</f>
        <v>11.321351441741719</v>
      </c>
    </row>
    <row r="5" spans="1:52" x14ac:dyDescent="0.3">
      <c r="B5" s="2">
        <v>0.8</v>
      </c>
      <c r="C5" s="2"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6"/>
        <v>5.1900000000000002E-2</v>
      </c>
      <c r="I5" s="1">
        <f t="shared" si="17"/>
        <v>1.0519000000000001</v>
      </c>
      <c r="J5">
        <f t="shared" si="18"/>
        <v>0.95066070919288903</v>
      </c>
      <c r="K5">
        <f t="shared" ref="K5:K23" si="28">K4*J5</f>
        <v>0.90418557085114026</v>
      </c>
      <c r="L5" s="2">
        <v>2</v>
      </c>
      <c r="M5" s="8">
        <v>1.2339639999999999E-3</v>
      </c>
      <c r="O5">
        <f t="shared" ref="O5:O23" si="29">$C$3</f>
        <v>178.24569005500484</v>
      </c>
      <c r="P5">
        <f t="shared" ref="P5:P23" si="30">O5*$C$5</f>
        <v>8.9122845027502429</v>
      </c>
      <c r="Q5" s="5">
        <f t="shared" ref="Q5:Q23" si="31">$C$8</f>
        <v>50</v>
      </c>
      <c r="R5">
        <f t="shared" si="0"/>
        <v>50000</v>
      </c>
      <c r="S5">
        <f t="shared" si="19"/>
        <v>21.696253990607211</v>
      </c>
      <c r="U5">
        <f t="shared" si="20"/>
        <v>1.2339639999999999E-3</v>
      </c>
      <c r="V5">
        <f t="shared" si="21"/>
        <v>0.01</v>
      </c>
      <c r="W5">
        <f t="shared" si="22"/>
        <v>0.98877802800000003</v>
      </c>
      <c r="X5">
        <f t="shared" si="23"/>
        <v>1.2201164905429919E-3</v>
      </c>
      <c r="Y5">
        <f t="shared" si="24"/>
        <v>9.8877802800000011E-3</v>
      </c>
      <c r="Z5">
        <f t="shared" si="25"/>
        <v>0.97767013122945701</v>
      </c>
      <c r="AB5">
        <f t="shared" si="26"/>
        <v>21.696253990607211</v>
      </c>
      <c r="AC5">
        <f t="shared" si="27"/>
        <v>31.17651419039154</v>
      </c>
      <c r="AE5">
        <f t="shared" si="1"/>
        <v>174.26548718716171</v>
      </c>
      <c r="AF5">
        <f t="shared" si="2"/>
        <v>-8.7132743593580866</v>
      </c>
      <c r="AG5">
        <f t="shared" si="3"/>
        <v>-48.883506561472849</v>
      </c>
      <c r="AH5">
        <f t="shared" si="4"/>
        <v>-61.005824527149592</v>
      </c>
      <c r="AI5">
        <f t="shared" si="5"/>
        <v>55.662881739181195</v>
      </c>
      <c r="AJ5">
        <f t="shared" si="6"/>
        <v>-9.480260199784329</v>
      </c>
      <c r="AK5">
        <f t="shared" ref="AK5:AK23" si="32">G5*SUM(AB5:AB5, AE5:AF5)</f>
        <v>0.76771871395548452</v>
      </c>
      <c r="AL5">
        <f t="shared" si="7"/>
        <v>46.950340253352344</v>
      </c>
      <c r="AN5">
        <f t="shared" si="8"/>
        <v>157.56833901197589</v>
      </c>
      <c r="AO5">
        <f t="shared" si="9"/>
        <v>-7.8784169505987949</v>
      </c>
      <c r="AP5">
        <f t="shared" si="10"/>
        <v>-44.199761285490787</v>
      </c>
      <c r="AQ5">
        <f t="shared" si="11"/>
        <v>-55.160586275325251</v>
      </c>
      <c r="AR5">
        <f t="shared" si="12"/>
        <v>50.329574500561058</v>
      </c>
      <c r="AS5">
        <f t="shared" si="13"/>
        <v>-8.5719144805593377</v>
      </c>
      <c r="AT5">
        <f t="shared" si="14"/>
        <v>0.69416018363094301</v>
      </c>
      <c r="AU5">
        <f t="shared" si="15"/>
        <v>42.451820203632657</v>
      </c>
      <c r="AW5">
        <v>2</v>
      </c>
      <c r="AX5">
        <f>(R5*SUMPRODUCT(K6:$K$23, X6:$X$23)-$AZ$3*SUMPRODUCT(K5:$K$22, W6:$W$23))/Z5</f>
        <v>21.696253990607211</v>
      </c>
    </row>
    <row r="6" spans="1:52" x14ac:dyDescent="0.3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6"/>
        <v>5.4700000000000006E-2</v>
      </c>
      <c r="I6" s="1">
        <f t="shared" si="17"/>
        <v>1.0547</v>
      </c>
      <c r="J6">
        <f t="shared" si="18"/>
        <v>0.94813691096994412</v>
      </c>
      <c r="K6">
        <f t="shared" si="28"/>
        <v>0.85729171409039573</v>
      </c>
      <c r="L6" s="2">
        <v>3</v>
      </c>
      <c r="M6" s="8">
        <v>1.248954E-3</v>
      </c>
      <c r="O6">
        <f t="shared" si="29"/>
        <v>178.24569005500484</v>
      </c>
      <c r="P6">
        <f t="shared" si="30"/>
        <v>8.9122845027502429</v>
      </c>
      <c r="Q6" s="5">
        <f t="shared" si="31"/>
        <v>50</v>
      </c>
      <c r="R6">
        <f t="shared" si="0"/>
        <v>50000</v>
      </c>
      <c r="S6">
        <f t="shared" si="19"/>
        <v>31.17651419039154</v>
      </c>
      <c r="U6">
        <f t="shared" si="20"/>
        <v>1.248954E-3</v>
      </c>
      <c r="V6">
        <f t="shared" si="21"/>
        <v>0.01</v>
      </c>
      <c r="W6">
        <f t="shared" si="22"/>
        <v>0.97767013122945701</v>
      </c>
      <c r="X6">
        <f t="shared" si="23"/>
        <v>1.2210650210795553E-3</v>
      </c>
      <c r="Y6">
        <f t="shared" si="24"/>
        <v>9.7767013122945709E-3</v>
      </c>
      <c r="Z6">
        <f t="shared" si="25"/>
        <v>0.96667236489608288</v>
      </c>
      <c r="AB6">
        <f t="shared" si="26"/>
        <v>31.17651419039154</v>
      </c>
      <c r="AC6">
        <f t="shared" si="27"/>
        <v>39.972000573841996</v>
      </c>
      <c r="AE6">
        <f t="shared" si="1"/>
        <v>172.30518273800573</v>
      </c>
      <c r="AF6">
        <f t="shared" si="2"/>
        <v>-8.6152591369002867</v>
      </c>
      <c r="AG6">
        <f t="shared" si="3"/>
        <v>-48.333618244804143</v>
      </c>
      <c r="AH6">
        <f t="shared" si="4"/>
        <v>-61.053251053977768</v>
      </c>
      <c r="AI6">
        <f t="shared" si="5"/>
        <v>54.303054302323538</v>
      </c>
      <c r="AJ6">
        <f t="shared" si="6"/>
        <v>-8.7954863834504557</v>
      </c>
      <c r="AK6">
        <f t="shared" si="32"/>
        <v>1.3835517083196287</v>
      </c>
      <c r="AL6">
        <f t="shared" si="7"/>
        <v>46.891119627192708</v>
      </c>
      <c r="AN6">
        <f t="shared" si="8"/>
        <v>147.7158054561238</v>
      </c>
      <c r="AO6">
        <f t="shared" si="9"/>
        <v>-7.3857902728061902</v>
      </c>
      <c r="AP6">
        <f t="shared" si="10"/>
        <v>-41.436010433278966</v>
      </c>
      <c r="AQ6">
        <f t="shared" si="11"/>
        <v>-52.340446246855862</v>
      </c>
      <c r="AR6">
        <f t="shared" si="12"/>
        <v>46.553558503182785</v>
      </c>
      <c r="AS6">
        <f t="shared" si="13"/>
        <v>-7.5402975979269771</v>
      </c>
      <c r="AT6">
        <f t="shared" si="14"/>
        <v>1.1861074155580298</v>
      </c>
      <c r="AU6">
        <f t="shared" si="15"/>
        <v>40.199368320813832</v>
      </c>
      <c r="AW6">
        <v>3</v>
      </c>
      <c r="AX6">
        <f>(R6*SUMPRODUCT(K7:$K$23, X7:$X$23)-$AZ$3*SUMPRODUCT(K6:$K$22, W7:$W$23))/Z6</f>
        <v>31.17651419039154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6"/>
        <v>6.1700000000000005E-2</v>
      </c>
      <c r="I7" s="1">
        <f t="shared" si="17"/>
        <v>1.0617000000000001</v>
      </c>
      <c r="J7">
        <f t="shared" si="18"/>
        <v>0.94188565508147304</v>
      </c>
      <c r="K7">
        <f t="shared" si="28"/>
        <v>0.80747076772195125</v>
      </c>
      <c r="L7" s="2">
        <v>4</v>
      </c>
      <c r="M7" s="8">
        <v>1.2649429999999999E-3</v>
      </c>
      <c r="O7">
        <f t="shared" si="29"/>
        <v>178.24569005500484</v>
      </c>
      <c r="P7">
        <f t="shared" si="30"/>
        <v>8.9122845027502429</v>
      </c>
      <c r="Q7" s="5">
        <f t="shared" si="31"/>
        <v>50</v>
      </c>
      <c r="R7">
        <f t="shared" si="0"/>
        <v>50000</v>
      </c>
      <c r="S7">
        <f t="shared" si="19"/>
        <v>39.972000573841996</v>
      </c>
      <c r="U7">
        <f t="shared" si="20"/>
        <v>1.2649429999999999E-3</v>
      </c>
      <c r="V7">
        <f t="shared" si="21"/>
        <v>0.01</v>
      </c>
      <c r="W7">
        <f t="shared" si="22"/>
        <v>0.96667236489608288</v>
      </c>
      <c r="X7">
        <f t="shared" si="23"/>
        <v>1.2227854412687456E-3</v>
      </c>
      <c r="Y7">
        <f t="shared" si="24"/>
        <v>9.6667236489608298E-3</v>
      </c>
      <c r="Z7">
        <f t="shared" si="25"/>
        <v>0.95578285580585332</v>
      </c>
      <c r="AB7">
        <f t="shared" si="26"/>
        <v>39.972000573841996</v>
      </c>
      <c r="AC7">
        <f t="shared" si="27"/>
        <v>47.997381427238061</v>
      </c>
      <c r="AE7">
        <f t="shared" si="1"/>
        <v>170.36417467585753</v>
      </c>
      <c r="AF7">
        <f t="shared" si="2"/>
        <v>-8.5182087337928767</v>
      </c>
      <c r="AG7">
        <f t="shared" si="3"/>
        <v>-47.789142790292665</v>
      </c>
      <c r="AH7">
        <f t="shared" si="4"/>
        <v>-61.139272063437282</v>
      </c>
      <c r="AI7">
        <f t="shared" si="5"/>
        <v>52.917551088334712</v>
      </c>
      <c r="AJ7">
        <f t="shared" si="6"/>
        <v>-8.0253808533960651</v>
      </c>
      <c r="AK7">
        <f t="shared" si="32"/>
        <v>2.7850879379195117</v>
      </c>
      <c r="AL7">
        <f t="shared" si="7"/>
        <v>47.67725817285816</v>
      </c>
      <c r="AN7">
        <f t="shared" si="8"/>
        <v>137.56409091783129</v>
      </c>
      <c r="AO7">
        <f t="shared" si="9"/>
        <v>-6.8782045458915642</v>
      </c>
      <c r="AP7">
        <f t="shared" si="10"/>
        <v>-38.588335817651569</v>
      </c>
      <c r="AQ7">
        <f t="shared" si="11"/>
        <v>-49.368174951024947</v>
      </c>
      <c r="AR7">
        <f t="shared" si="12"/>
        <v>42.729375603263207</v>
      </c>
      <c r="AS7">
        <f t="shared" si="13"/>
        <v>-6.4802604389527687</v>
      </c>
      <c r="AT7">
        <f t="shared" si="14"/>
        <v>2.2488770954050143</v>
      </c>
      <c r="AU7">
        <f t="shared" si="15"/>
        <v>38.497992259715453</v>
      </c>
      <c r="AW7">
        <v>4</v>
      </c>
      <c r="AX7">
        <f>(R7*SUMPRODUCT(K8:$K$23, X8:$X$23)-$AZ$3*SUMPRODUCT(K7:$K$22, W8:$W$23))/Z7</f>
        <v>39.972000573841996</v>
      </c>
    </row>
    <row r="8" spans="1:52" x14ac:dyDescent="0.3">
      <c r="B8" s="2">
        <v>400</v>
      </c>
      <c r="C8" s="2"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6"/>
        <v>7.0099999999999996E-2</v>
      </c>
      <c r="I8" s="1">
        <f t="shared" si="17"/>
        <v>1.0701000000000001</v>
      </c>
      <c r="J8">
        <f t="shared" si="18"/>
        <v>0.93449210354172507</v>
      </c>
      <c r="K8">
        <f t="shared" si="28"/>
        <v>0.75457505627693788</v>
      </c>
      <c r="L8" s="2">
        <v>5</v>
      </c>
      <c r="M8" s="8">
        <v>1.2849300000000001E-3</v>
      </c>
      <c r="O8">
        <f t="shared" si="29"/>
        <v>178.24569005500484</v>
      </c>
      <c r="P8">
        <f t="shared" si="30"/>
        <v>8.9122845027502429</v>
      </c>
      <c r="Q8" s="5">
        <f t="shared" si="31"/>
        <v>50</v>
      </c>
      <c r="R8">
        <f t="shared" si="0"/>
        <v>50000</v>
      </c>
      <c r="S8">
        <f t="shared" si="19"/>
        <v>47.997381427238061</v>
      </c>
      <c r="U8">
        <f t="shared" si="20"/>
        <v>1.2849300000000001E-3</v>
      </c>
      <c r="V8">
        <f t="shared" si="21"/>
        <v>0.01</v>
      </c>
      <c r="W8">
        <f t="shared" si="22"/>
        <v>0.95578285580585332</v>
      </c>
      <c r="X8">
        <f t="shared" si="23"/>
        <v>1.2281140649106153E-3</v>
      </c>
      <c r="Y8">
        <f t="shared" si="24"/>
        <v>9.5578285580585325E-3</v>
      </c>
      <c r="Z8">
        <f t="shared" si="25"/>
        <v>0.94499691318288415</v>
      </c>
      <c r="AB8">
        <f t="shared" si="26"/>
        <v>47.997381427238061</v>
      </c>
      <c r="AC8">
        <f t="shared" si="27"/>
        <v>54.659798432874226</v>
      </c>
      <c r="AE8">
        <f t="shared" si="1"/>
        <v>168.44162689013268</v>
      </c>
      <c r="AF8">
        <f t="shared" si="2"/>
        <v>-8.4220813445066351</v>
      </c>
      <c r="AG8">
        <f t="shared" si="3"/>
        <v>-47.249845659144206</v>
      </c>
      <c r="AH8">
        <f t="shared" si="4"/>
        <v>-61.405703245530766</v>
      </c>
      <c r="AI8">
        <f t="shared" si="5"/>
        <v>51.363996640951079</v>
      </c>
      <c r="AJ8">
        <f t="shared" si="6"/>
        <v>-6.6624170056361649</v>
      </c>
      <c r="AK8">
        <f t="shared" si="32"/>
        <v>4.4931656226138648</v>
      </c>
      <c r="AL8">
        <f t="shared" si="7"/>
        <v>49.19474525792878</v>
      </c>
      <c r="AN8">
        <f t="shared" si="8"/>
        <v>127.10185009000084</v>
      </c>
      <c r="AO8">
        <f t="shared" si="9"/>
        <v>-6.3550925045000426</v>
      </c>
      <c r="AP8">
        <f t="shared" si="10"/>
        <v>-35.653554947325368</v>
      </c>
      <c r="AQ8">
        <f t="shared" si="11"/>
        <v>-46.335211982221324</v>
      </c>
      <c r="AR8">
        <f t="shared" si="12"/>
        <v>38.75799065595411</v>
      </c>
      <c r="AS8">
        <f t="shared" si="13"/>
        <v>-5.0272936869683367</v>
      </c>
      <c r="AT8">
        <f t="shared" si="14"/>
        <v>3.3904307025454599</v>
      </c>
      <c r="AU8">
        <f t="shared" si="15"/>
        <v>37.121127671531234</v>
      </c>
      <c r="AW8">
        <v>5</v>
      </c>
      <c r="AX8">
        <f>(R8*SUMPRODUCT(K9:$K$23, X9:$X$23)-$AZ$3*SUMPRODUCT(K8:$K$22, W9:$W$23))/Z8</f>
        <v>47.997381427238061</v>
      </c>
    </row>
    <row r="9" spans="1:52" x14ac:dyDescent="0.3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6"/>
        <v>7.3400000000000007E-2</v>
      </c>
      <c r="I9" s="1">
        <f t="shared" si="17"/>
        <v>1.0733999999999999</v>
      </c>
      <c r="J9">
        <f t="shared" si="18"/>
        <v>0.93161915408980811</v>
      </c>
      <c r="K9">
        <f t="shared" si="28"/>
        <v>0.70297657562599025</v>
      </c>
      <c r="L9" s="2">
        <v>6</v>
      </c>
      <c r="M9" s="8">
        <v>1.3159090000000001E-3</v>
      </c>
      <c r="O9">
        <f t="shared" si="29"/>
        <v>178.24569005500484</v>
      </c>
      <c r="P9">
        <f t="shared" si="30"/>
        <v>8.9122845027502429</v>
      </c>
      <c r="Q9" s="5">
        <f t="shared" si="31"/>
        <v>50</v>
      </c>
      <c r="R9">
        <f t="shared" si="0"/>
        <v>50000</v>
      </c>
      <c r="S9">
        <f t="shared" si="19"/>
        <v>54.659798432874226</v>
      </c>
      <c r="U9">
        <f t="shared" si="20"/>
        <v>1.3159090000000001E-3</v>
      </c>
      <c r="V9">
        <f t="shared" si="21"/>
        <v>0.01</v>
      </c>
      <c r="W9">
        <f t="shared" si="22"/>
        <v>0.94499691318288415</v>
      </c>
      <c r="X9">
        <f t="shared" si="23"/>
        <v>1.243529943029576E-3</v>
      </c>
      <c r="Y9">
        <f t="shared" si="24"/>
        <v>9.449969131828842E-3</v>
      </c>
      <c r="Z9">
        <f t="shared" si="25"/>
        <v>0.93430341410802575</v>
      </c>
      <c r="AB9">
        <f t="shared" si="26"/>
        <v>54.659798432874226</v>
      </c>
      <c r="AC9">
        <f t="shared" si="27"/>
        <v>58.946293117002121</v>
      </c>
      <c r="AE9">
        <f t="shared" si="1"/>
        <v>166.535556768432</v>
      </c>
      <c r="AF9">
        <f t="shared" si="2"/>
        <v>-8.3267778384216005</v>
      </c>
      <c r="AG9">
        <f t="shared" si="3"/>
        <v>-46.715170705401285</v>
      </c>
      <c r="AH9">
        <f t="shared" si="4"/>
        <v>-62.176497151478799</v>
      </c>
      <c r="AI9">
        <f t="shared" si="5"/>
        <v>49.31711107313032</v>
      </c>
      <c r="AJ9">
        <f t="shared" si="6"/>
        <v>-4.286494684127895</v>
      </c>
      <c r="AK9">
        <f t="shared" si="32"/>
        <v>4.7469692751923276</v>
      </c>
      <c r="AL9">
        <f t="shared" si="7"/>
        <v>49.777585664194753</v>
      </c>
      <c r="AN9">
        <f t="shared" si="8"/>
        <v>117.07059541704004</v>
      </c>
      <c r="AO9">
        <f t="shared" si="9"/>
        <v>-5.8535297708520018</v>
      </c>
      <c r="AP9">
        <f t="shared" si="10"/>
        <v>-32.839670732266569</v>
      </c>
      <c r="AQ9">
        <f t="shared" si="11"/>
        <v>-43.7086210519657</v>
      </c>
      <c r="AR9">
        <f t="shared" si="12"/>
        <v>34.668773861955756</v>
      </c>
      <c r="AS9">
        <f t="shared" si="13"/>
        <v>-3.0133053544872386</v>
      </c>
      <c r="AT9">
        <f t="shared" si="14"/>
        <v>3.3370082056764914</v>
      </c>
      <c r="AU9">
        <f t="shared" si="15"/>
        <v>34.99247671314501</v>
      </c>
      <c r="AW9">
        <v>6</v>
      </c>
      <c r="AX9">
        <f>(R9*SUMPRODUCT(K10:$K$23, X10:$X$23)-$AZ$3*SUMPRODUCT(K9:$K$22, W10:$W$23))/Z9</f>
        <v>54.659798432874226</v>
      </c>
    </row>
    <row r="10" spans="1:52" x14ac:dyDescent="0.3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6"/>
        <v>5.4300000000000001E-2</v>
      </c>
      <c r="I10" s="1">
        <f t="shared" si="17"/>
        <v>1.0543</v>
      </c>
      <c r="J10">
        <f t="shared" si="18"/>
        <v>0.9484966328369534</v>
      </c>
      <c r="K10">
        <f t="shared" si="28"/>
        <v>0.66677091494450369</v>
      </c>
      <c r="L10" s="2">
        <v>7</v>
      </c>
      <c r="M10" s="8">
        <v>1.3528839999999999E-3</v>
      </c>
      <c r="O10">
        <f t="shared" si="29"/>
        <v>178.24569005500484</v>
      </c>
      <c r="P10">
        <f t="shared" si="30"/>
        <v>8.9122845027502429</v>
      </c>
      <c r="Q10" s="5">
        <f t="shared" si="31"/>
        <v>50</v>
      </c>
      <c r="R10">
        <f t="shared" si="0"/>
        <v>50000</v>
      </c>
      <c r="S10">
        <f t="shared" si="19"/>
        <v>58.946293117002121</v>
      </c>
      <c r="U10">
        <f t="shared" si="20"/>
        <v>1.3528839999999999E-3</v>
      </c>
      <c r="V10">
        <f t="shared" si="21"/>
        <v>0.01</v>
      </c>
      <c r="W10">
        <f t="shared" si="22"/>
        <v>0.93430341410802575</v>
      </c>
      <c r="X10">
        <f t="shared" si="23"/>
        <v>1.2640041400921224E-3</v>
      </c>
      <c r="Y10">
        <f t="shared" si="24"/>
        <v>9.3430341410802569E-3</v>
      </c>
      <c r="Z10">
        <f t="shared" si="25"/>
        <v>0.92369637582685338</v>
      </c>
      <c r="AB10">
        <f t="shared" si="26"/>
        <v>58.946293117002121</v>
      </c>
      <c r="AC10">
        <f t="shared" si="27"/>
        <v>61.818376500538825</v>
      </c>
      <c r="AE10">
        <f t="shared" si="1"/>
        <v>164.64489791056457</v>
      </c>
      <c r="AF10">
        <f t="shared" si="2"/>
        <v>-8.232244895528229</v>
      </c>
      <c r="AG10">
        <f t="shared" si="3"/>
        <v>-46.184818791342671</v>
      </c>
      <c r="AH10">
        <f t="shared" si="4"/>
        <v>-63.200207004606121</v>
      </c>
      <c r="AI10">
        <f t="shared" si="5"/>
        <v>47.027627219087542</v>
      </c>
      <c r="AJ10">
        <f t="shared" si="6"/>
        <v>-2.8720833835367046</v>
      </c>
      <c r="AK10">
        <f t="shared" si="32"/>
        <v>0.92604346836776541</v>
      </c>
      <c r="AL10">
        <f t="shared" si="7"/>
        <v>45.081587303918603</v>
      </c>
      <c r="AN10">
        <f t="shared" si="8"/>
        <v>109.78042922077154</v>
      </c>
      <c r="AO10">
        <f t="shared" si="9"/>
        <v>-5.4890214610385772</v>
      </c>
      <c r="AP10">
        <f t="shared" si="10"/>
        <v>-30.794693882049661</v>
      </c>
      <c r="AQ10">
        <f t="shared" si="11"/>
        <v>-42.140059849143256</v>
      </c>
      <c r="AR10">
        <f t="shared" si="12"/>
        <v>31.356654028540046</v>
      </c>
      <c r="AS10">
        <f t="shared" si="13"/>
        <v>-1.9150216654376744</v>
      </c>
      <c r="AT10">
        <f t="shared" si="14"/>
        <v>0.61745885068195649</v>
      </c>
      <c r="AU10">
        <f t="shared" si="15"/>
        <v>30.059091213784328</v>
      </c>
      <c r="AW10">
        <v>7</v>
      </c>
      <c r="AX10">
        <f>(R10*SUMPRODUCT(K11:$K$23, X11:$X$23)-$AZ$3*SUMPRODUCT(K10:$K$22, W11:$W$23))/Z10</f>
        <v>58.946293117002121</v>
      </c>
    </row>
    <row r="11" spans="1:52" x14ac:dyDescent="0.3">
      <c r="A11" t="s">
        <v>33</v>
      </c>
      <c r="C11" s="24">
        <f>AU25</f>
        <v>-5.6399329650957952E-14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6"/>
        <v>5.1300000000000005E-2</v>
      </c>
      <c r="I11" s="1">
        <f t="shared" si="17"/>
        <v>1.0512999999999999</v>
      </c>
      <c r="J11">
        <f t="shared" si="18"/>
        <v>0.95120327213925626</v>
      </c>
      <c r="K11">
        <f t="shared" si="28"/>
        <v>0.63423467606249762</v>
      </c>
      <c r="L11" s="2">
        <v>8</v>
      </c>
      <c r="M11" s="8">
        <v>1.38886E-3</v>
      </c>
      <c r="O11">
        <f t="shared" si="29"/>
        <v>178.24569005500484</v>
      </c>
      <c r="P11">
        <f t="shared" si="30"/>
        <v>8.9122845027502429</v>
      </c>
      <c r="Q11" s="5">
        <f t="shared" si="31"/>
        <v>50</v>
      </c>
      <c r="R11">
        <f t="shared" si="0"/>
        <v>50000</v>
      </c>
      <c r="S11">
        <f t="shared" si="19"/>
        <v>61.818376500538825</v>
      </c>
      <c r="U11">
        <f t="shared" si="20"/>
        <v>1.38886E-3</v>
      </c>
      <c r="V11">
        <f t="shared" si="21"/>
        <v>0.01</v>
      </c>
      <c r="W11">
        <f t="shared" si="22"/>
        <v>0.92369637582685338</v>
      </c>
      <c r="X11">
        <f t="shared" si="23"/>
        <v>1.2828849485308836E-3</v>
      </c>
      <c r="Y11">
        <f t="shared" si="24"/>
        <v>9.2369637582685338E-3</v>
      </c>
      <c r="Z11">
        <f t="shared" si="25"/>
        <v>0.91317652712005393</v>
      </c>
      <c r="AB11">
        <f t="shared" si="26"/>
        <v>61.818376500538825</v>
      </c>
      <c r="AC11">
        <f t="shared" si="27"/>
        <v>63.981995953644748</v>
      </c>
      <c r="AE11">
        <f t="shared" si="1"/>
        <v>162.76978021854686</v>
      </c>
      <c r="AF11">
        <f t="shared" si="2"/>
        <v>-8.1384890109273442</v>
      </c>
      <c r="AG11">
        <f t="shared" si="3"/>
        <v>-45.658826356002699</v>
      </c>
      <c r="AH11">
        <f t="shared" si="4"/>
        <v>-64.144247426544183</v>
      </c>
      <c r="AI11">
        <f t="shared" si="5"/>
        <v>44.828217425072637</v>
      </c>
      <c r="AJ11">
        <f t="shared" si="6"/>
        <v>-2.1636194531059232</v>
      </c>
      <c r="AK11">
        <f t="shared" si="32"/>
        <v>0.34631946833305333</v>
      </c>
      <c r="AL11">
        <f t="shared" si="7"/>
        <v>43.010917440299764</v>
      </c>
      <c r="AN11">
        <f t="shared" si="8"/>
        <v>103.234238829674</v>
      </c>
      <c r="AO11">
        <f t="shared" si="9"/>
        <v>-5.1617119414837012</v>
      </c>
      <c r="AP11">
        <f t="shared" si="10"/>
        <v>-28.958410943293199</v>
      </c>
      <c r="AQ11">
        <f t="shared" si="11"/>
        <v>-40.682505987846945</v>
      </c>
      <c r="AR11">
        <f t="shared" si="12"/>
        <v>28.431609957050156</v>
      </c>
      <c r="AS11">
        <f t="shared" si="13"/>
        <v>-1.3722424829631534</v>
      </c>
      <c r="AT11">
        <f t="shared" si="14"/>
        <v>0.21964781581235049</v>
      </c>
      <c r="AU11">
        <f t="shared" si="15"/>
        <v>27.279015289899348</v>
      </c>
      <c r="AW11">
        <v>8</v>
      </c>
      <c r="AX11">
        <f>(R11*SUMPRODUCT(K12:$K$23, X12:$X$23)-$AZ$3*SUMPRODUCT(K11:$K$22, W12:$W$23))/Z11</f>
        <v>61.818376500538825</v>
      </c>
    </row>
    <row r="12" spans="1:52" x14ac:dyDescent="0.3">
      <c r="A12" t="s">
        <v>40</v>
      </c>
      <c r="C12"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6"/>
        <v>7.0000000000000007E-2</v>
      </c>
      <c r="I12" s="1">
        <f t="shared" si="17"/>
        <v>1.07</v>
      </c>
      <c r="J12">
        <f t="shared" si="18"/>
        <v>0.93457943925233644</v>
      </c>
      <c r="K12">
        <f t="shared" si="28"/>
        <v>0.5927426879088763</v>
      </c>
      <c r="L12" s="2">
        <v>9</v>
      </c>
      <c r="M12" s="8">
        <v>1.43483E-3</v>
      </c>
      <c r="O12">
        <f t="shared" si="29"/>
        <v>178.24569005500484</v>
      </c>
      <c r="P12">
        <f t="shared" si="30"/>
        <v>8.9122845027502429</v>
      </c>
      <c r="Q12" s="5">
        <f t="shared" si="31"/>
        <v>50</v>
      </c>
      <c r="R12">
        <f t="shared" si="0"/>
        <v>50000</v>
      </c>
      <c r="S12">
        <f t="shared" si="19"/>
        <v>63.981995953644748</v>
      </c>
      <c r="U12">
        <f t="shared" si="20"/>
        <v>1.43483E-3</v>
      </c>
      <c r="V12">
        <f t="shared" si="21"/>
        <v>0.01</v>
      </c>
      <c r="W12">
        <f t="shared" si="22"/>
        <v>0.91317652712005393</v>
      </c>
      <c r="X12">
        <f t="shared" si="23"/>
        <v>1.310253076407667E-3</v>
      </c>
      <c r="Y12">
        <f t="shared" si="24"/>
        <v>9.1317652712005395E-3</v>
      </c>
      <c r="Z12">
        <f t="shared" si="25"/>
        <v>0.90273450877244577</v>
      </c>
      <c r="AB12">
        <f t="shared" si="26"/>
        <v>63.981995953644748</v>
      </c>
      <c r="AC12">
        <f t="shared" si="27"/>
        <v>66.010929691047778</v>
      </c>
      <c r="AE12">
        <f t="shared" si="1"/>
        <v>160.90853545261041</v>
      </c>
      <c r="AF12">
        <f t="shared" si="2"/>
        <v>-8.0454267726305222</v>
      </c>
      <c r="AG12">
        <f t="shared" si="3"/>
        <v>-45.136725438622285</v>
      </c>
      <c r="AH12">
        <f t="shared" si="4"/>
        <v>-65.512653820383349</v>
      </c>
      <c r="AI12">
        <f t="shared" si="5"/>
        <v>42.213729420974261</v>
      </c>
      <c r="AJ12">
        <f t="shared" si="6"/>
        <v>-2.0289337374030296</v>
      </c>
      <c r="AK12">
        <f t="shared" si="32"/>
        <v>4.5537471973061177</v>
      </c>
      <c r="AL12">
        <f t="shared" si="7"/>
        <v>44.738542880877347</v>
      </c>
      <c r="AN12">
        <f t="shared" si="8"/>
        <v>95.377357811661014</v>
      </c>
      <c r="AO12">
        <f t="shared" si="9"/>
        <v>-4.7688678905830511</v>
      </c>
      <c r="AP12">
        <f t="shared" si="10"/>
        <v>-26.754463959893926</v>
      </c>
      <c r="AQ12">
        <f t="shared" si="11"/>
        <v>-38.832146517537737</v>
      </c>
      <c r="AR12">
        <f t="shared" si="12"/>
        <v>25.021879443646295</v>
      </c>
      <c r="AS12">
        <f t="shared" si="13"/>
        <v>-1.2026356370972739</v>
      </c>
      <c r="AT12">
        <f t="shared" si="14"/>
        <v>2.6992003537887403</v>
      </c>
      <c r="AU12">
        <f t="shared" si="15"/>
        <v>26.518444160337761</v>
      </c>
      <c r="AW12">
        <v>9</v>
      </c>
      <c r="AX12">
        <f>(R12*SUMPRODUCT(K13:$K$23, X13:$X$23)-$AZ$3*SUMPRODUCT(K12:$K$22, W13:$W$23))/Z12</f>
        <v>63.981995953644748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6"/>
        <v>0.10390000000000001</v>
      </c>
      <c r="I13" s="1">
        <f t="shared" si="17"/>
        <v>1.1039000000000001</v>
      </c>
      <c r="J13">
        <f t="shared" si="18"/>
        <v>0.90587915572062683</v>
      </c>
      <c r="K13">
        <f t="shared" si="28"/>
        <v>0.53695324568246783</v>
      </c>
      <c r="L13" s="2">
        <v>10</v>
      </c>
      <c r="M13" s="8">
        <v>1.482798E-3</v>
      </c>
      <c r="O13">
        <f t="shared" si="29"/>
        <v>178.24569005500484</v>
      </c>
      <c r="P13">
        <f t="shared" si="30"/>
        <v>8.9122845027502429</v>
      </c>
      <c r="Q13" s="5">
        <f t="shared" si="31"/>
        <v>50</v>
      </c>
      <c r="R13">
        <f t="shared" si="0"/>
        <v>50000</v>
      </c>
      <c r="S13">
        <f t="shared" si="19"/>
        <v>66.010929691047778</v>
      </c>
      <c r="U13">
        <f t="shared" si="20"/>
        <v>1.482798E-3</v>
      </c>
      <c r="V13">
        <f t="shared" si="21"/>
        <v>0.01</v>
      </c>
      <c r="W13">
        <f t="shared" si="22"/>
        <v>0.90273450877244577</v>
      </c>
      <c r="X13">
        <f t="shared" si="23"/>
        <v>1.338572924138765E-3</v>
      </c>
      <c r="Y13">
        <f t="shared" si="24"/>
        <v>9.027345087724457E-3</v>
      </c>
      <c r="Z13">
        <f t="shared" si="25"/>
        <v>0.89236859076058261</v>
      </c>
      <c r="AB13">
        <f t="shared" si="26"/>
        <v>66.010929691047778</v>
      </c>
      <c r="AC13">
        <f t="shared" si="27"/>
        <v>65.930059300751282</v>
      </c>
      <c r="AE13">
        <f t="shared" si="1"/>
        <v>159.06085524353227</v>
      </c>
      <c r="AF13">
        <f t="shared" si="2"/>
        <v>-7.9530427621766142</v>
      </c>
      <c r="AG13">
        <f t="shared" si="3"/>
        <v>-44.618429538029133</v>
      </c>
      <c r="AH13">
        <f t="shared" si="4"/>
        <v>-66.928646206938254</v>
      </c>
      <c r="AI13">
        <f t="shared" si="5"/>
        <v>39.560736736388279</v>
      </c>
      <c r="AJ13">
        <f t="shared" si="6"/>
        <v>8.0870390296496453E-2</v>
      </c>
      <c r="AK13">
        <f t="shared" si="32"/>
        <v>15.198311952068243</v>
      </c>
      <c r="AL13">
        <f t="shared" si="7"/>
        <v>54.83991907875302</v>
      </c>
      <c r="AN13">
        <f t="shared" si="8"/>
        <v>85.408242484043839</v>
      </c>
      <c r="AO13">
        <f t="shared" si="9"/>
        <v>-4.270412124202192</v>
      </c>
      <c r="AP13">
        <f t="shared" si="10"/>
        <v>-23.958010557699236</v>
      </c>
      <c r="AQ13">
        <f t="shared" si="11"/>
        <v>-35.937553809949087</v>
      </c>
      <c r="AR13">
        <f t="shared" si="12"/>
        <v>21.242265992193325</v>
      </c>
      <c r="AS13">
        <f t="shared" si="13"/>
        <v>4.3423618549311725E-2</v>
      </c>
      <c r="AT13">
        <f t="shared" si="14"/>
        <v>8.1607829315576872</v>
      </c>
      <c r="AU13">
        <f t="shared" si="15"/>
        <v>29.446472542300324</v>
      </c>
      <c r="AW13">
        <v>10</v>
      </c>
      <c r="AX13">
        <f>(R13*SUMPRODUCT(K14:$K$23, X14:$X$23)-$AZ$3*SUMPRODUCT(K13:$K$22, W14:$W$23))/Z13</f>
        <v>66.010929691047778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0.49462793341974065</v>
      </c>
      <c r="L14" s="2">
        <v>11</v>
      </c>
      <c r="M14" s="8">
        <v>1.5387599999999999E-3</v>
      </c>
      <c r="O14">
        <f t="shared" si="29"/>
        <v>178.24569005500484</v>
      </c>
      <c r="P14">
        <f t="shared" si="30"/>
        <v>8.9122845027502429</v>
      </c>
      <c r="Q14" s="5">
        <f t="shared" si="31"/>
        <v>50</v>
      </c>
      <c r="R14">
        <f t="shared" si="0"/>
        <v>50000</v>
      </c>
      <c r="S14">
        <f t="shared" si="19"/>
        <v>65.930059300751282</v>
      </c>
      <c r="U14">
        <f t="shared" si="20"/>
        <v>1.5387599999999999E-3</v>
      </c>
      <c r="V14">
        <f t="shared" si="21"/>
        <v>0.01</v>
      </c>
      <c r="W14">
        <f t="shared" si="22"/>
        <v>0.89236859076058261</v>
      </c>
      <c r="X14">
        <f t="shared" si="23"/>
        <v>1.3731410927187539E-3</v>
      </c>
      <c r="Y14">
        <f t="shared" si="24"/>
        <v>8.9236859076058262E-3</v>
      </c>
      <c r="Z14">
        <f t="shared" si="25"/>
        <v>0.88207176376025798</v>
      </c>
      <c r="AB14">
        <f t="shared" si="26"/>
        <v>65.930059300751282</v>
      </c>
      <c r="AC14">
        <f t="shared" si="27"/>
        <v>64.146841668087973</v>
      </c>
      <c r="AE14">
        <f t="shared" si="1"/>
        <v>157.22549020948239</v>
      </c>
      <c r="AF14">
        <f t="shared" si="2"/>
        <v>-7.8612745104741206</v>
      </c>
      <c r="AG14">
        <f t="shared" si="3"/>
        <v>-44.1035881880129</v>
      </c>
      <c r="AH14">
        <f t="shared" si="4"/>
        <v>-68.657054635937698</v>
      </c>
      <c r="AI14">
        <f t="shared" si="5"/>
        <v>36.603572875057665</v>
      </c>
      <c r="AJ14">
        <f t="shared" si="6"/>
        <v>1.7832176326633089</v>
      </c>
      <c r="AK14">
        <f t="shared" si="32"/>
        <v>15.07059924998317</v>
      </c>
      <c r="AL14">
        <f t="shared" si="7"/>
        <v>53.457389757704142</v>
      </c>
      <c r="AN14">
        <f t="shared" si="8"/>
        <v>77.768119303221937</v>
      </c>
      <c r="AO14">
        <f t="shared" si="9"/>
        <v>-3.8884059651610978</v>
      </c>
      <c r="AP14">
        <f t="shared" si="10"/>
        <v>-21.814866681832104</v>
      </c>
      <c r="AQ14">
        <f t="shared" si="11"/>
        <v>-33.959697049260086</v>
      </c>
      <c r="AR14">
        <f t="shared" si="12"/>
        <v>18.105149606968649</v>
      </c>
      <c r="AS14">
        <f t="shared" si="13"/>
        <v>0.88202925248189468</v>
      </c>
      <c r="AT14">
        <f t="shared" si="14"/>
        <v>7.4543393624162686</v>
      </c>
      <c r="AU14">
        <f t="shared" si="15"/>
        <v>26.441518221866811</v>
      </c>
      <c r="AW14">
        <v>11</v>
      </c>
      <c r="AX14">
        <f>(R14*SUMPRODUCT(K15:$K$23, X15:$X$23)-$AZ$3*SUMPRODUCT(K14:$K$22, W15:$W$23))/Z14</f>
        <v>65.930059300751282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0.45563891174197946</v>
      </c>
      <c r="L15" s="2">
        <v>12</v>
      </c>
      <c r="M15" s="8">
        <v>1.6157089999999999E-3</v>
      </c>
      <c r="O15">
        <f t="shared" si="29"/>
        <v>178.24569005500484</v>
      </c>
      <c r="P15">
        <f t="shared" si="30"/>
        <v>8.9122845027502429</v>
      </c>
      <c r="Q15" s="5">
        <f t="shared" si="31"/>
        <v>50</v>
      </c>
      <c r="R15">
        <f t="shared" si="0"/>
        <v>50000</v>
      </c>
      <c r="S15">
        <f t="shared" si="19"/>
        <v>64.146841668087973</v>
      </c>
      <c r="U15">
        <f t="shared" si="20"/>
        <v>1.6157089999999999E-3</v>
      </c>
      <c r="V15">
        <f t="shared" si="21"/>
        <v>0.01</v>
      </c>
      <c r="W15">
        <f t="shared" si="22"/>
        <v>0.88207176376025798</v>
      </c>
      <c r="X15">
        <f t="shared" si="23"/>
        <v>1.4251712873533226E-3</v>
      </c>
      <c r="Y15">
        <f t="shared" si="24"/>
        <v>8.8207176376025806E-3</v>
      </c>
      <c r="Z15">
        <f t="shared" si="25"/>
        <v>0.87182587483530205</v>
      </c>
      <c r="AB15">
        <f t="shared" si="26"/>
        <v>64.146841668087973</v>
      </c>
      <c r="AC15">
        <f t="shared" si="27"/>
        <v>60.661297579078941</v>
      </c>
      <c r="AE15">
        <f t="shared" si="1"/>
        <v>155.39920466782669</v>
      </c>
      <c r="AF15">
        <f t="shared" si="2"/>
        <v>-7.7699602333913358</v>
      </c>
      <c r="AG15">
        <f t="shared" si="3"/>
        <v>-43.591293741765099</v>
      </c>
      <c r="AH15">
        <f t="shared" si="4"/>
        <v>-71.258564367666125</v>
      </c>
      <c r="AI15">
        <f t="shared" si="5"/>
        <v>32.779386325004126</v>
      </c>
      <c r="AJ15">
        <f t="shared" si="6"/>
        <v>3.4855440890090321</v>
      </c>
      <c r="AK15">
        <f t="shared" si="32"/>
        <v>14.824326027176634</v>
      </c>
      <c r="AL15">
        <f t="shared" si="7"/>
        <v>51.089256441189789</v>
      </c>
      <c r="AN15">
        <f t="shared" si="8"/>
        <v>70.805924500417689</v>
      </c>
      <c r="AO15">
        <f t="shared" si="9"/>
        <v>-3.5402962250208851</v>
      </c>
      <c r="AP15">
        <f t="shared" si="10"/>
        <v>-19.861889641922808</v>
      </c>
      <c r="AQ15">
        <f t="shared" si="11"/>
        <v>-32.468174720779189</v>
      </c>
      <c r="AR15">
        <f t="shared" si="12"/>
        <v>14.935563912694803</v>
      </c>
      <c r="AS15">
        <f t="shared" si="13"/>
        <v>1.5881495155447645</v>
      </c>
      <c r="AT15">
        <f t="shared" si="14"/>
        <v>6.754539778331063</v>
      </c>
      <c r="AU15">
        <f t="shared" si="15"/>
        <v>23.278253206570628</v>
      </c>
      <c r="AW15">
        <v>12</v>
      </c>
      <c r="AX15">
        <f>(R15*SUMPRODUCT(K16:$K$23, X16:$X$23)-$AZ$3*SUMPRODUCT(K15:$K$22, W16:$W$23))/Z15</f>
        <v>64.146841668087973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0.4197231977136246</v>
      </c>
      <c r="L16" s="2">
        <v>13</v>
      </c>
      <c r="M16" s="8">
        <v>1.70465E-3</v>
      </c>
      <c r="O16">
        <f t="shared" si="29"/>
        <v>178.24569005500484</v>
      </c>
      <c r="P16">
        <f t="shared" si="30"/>
        <v>8.9122845027502429</v>
      </c>
      <c r="Q16" s="5">
        <f t="shared" si="31"/>
        <v>50</v>
      </c>
      <c r="R16">
        <f t="shared" si="0"/>
        <v>50000</v>
      </c>
      <c r="S16">
        <f t="shared" si="19"/>
        <v>60.661297579078941</v>
      </c>
      <c r="U16">
        <f t="shared" si="20"/>
        <v>1.70465E-3</v>
      </c>
      <c r="V16">
        <f t="shared" si="21"/>
        <v>0.01</v>
      </c>
      <c r="W16">
        <f t="shared" si="22"/>
        <v>0.87182587483530205</v>
      </c>
      <c r="X16">
        <f t="shared" si="23"/>
        <v>1.4861579775379977E-3</v>
      </c>
      <c r="Y16">
        <f t="shared" si="24"/>
        <v>8.7182587483530215E-3</v>
      </c>
      <c r="Z16">
        <f t="shared" si="25"/>
        <v>0.86162145810941104</v>
      </c>
      <c r="AB16">
        <f t="shared" si="26"/>
        <v>60.661297579078941</v>
      </c>
      <c r="AC16">
        <f t="shared" si="27"/>
        <v>55.695383047752955</v>
      </c>
      <c r="AE16">
        <f t="shared" si="1"/>
        <v>153.58031136691142</v>
      </c>
      <c r="AF16">
        <f t="shared" si="2"/>
        <v>-7.6790155683455712</v>
      </c>
      <c r="AG16">
        <f t="shared" si="3"/>
        <v>-43.081072905470549</v>
      </c>
      <c r="AH16">
        <f t="shared" si="4"/>
        <v>-74.307898876899884</v>
      </c>
      <c r="AI16">
        <f t="shared" si="5"/>
        <v>28.512324016195421</v>
      </c>
      <c r="AJ16">
        <f t="shared" si="6"/>
        <v>4.9659145313259856</v>
      </c>
      <c r="AK16">
        <f t="shared" si="32"/>
        <v>14.459381536435137</v>
      </c>
      <c r="AL16">
        <f t="shared" si="7"/>
        <v>47.937620083956546</v>
      </c>
      <c r="AN16">
        <f t="shared" si="8"/>
        <v>64.461219392774183</v>
      </c>
      <c r="AO16">
        <f t="shared" si="9"/>
        <v>-3.2230609696387096</v>
      </c>
      <c r="AP16">
        <f t="shared" si="10"/>
        <v>-18.082125680817892</v>
      </c>
      <c r="AQ16">
        <f t="shared" si="11"/>
        <v>-31.188748931993072</v>
      </c>
      <c r="AR16">
        <f t="shared" si="12"/>
        <v>11.967283810324517</v>
      </c>
      <c r="AS16">
        <f t="shared" si="13"/>
        <v>2.0843095266606979</v>
      </c>
      <c r="AT16">
        <f t="shared" si="14"/>
        <v>6.068937855433898</v>
      </c>
      <c r="AU16">
        <f t="shared" si="15"/>
        <v>20.120531192419115</v>
      </c>
      <c r="AW16">
        <v>13</v>
      </c>
      <c r="AX16">
        <f>(R16*SUMPRODUCT(K17:$K$23, X17:$X$23)-$AZ$3*SUMPRODUCT(K16:$K$22, W17:$W$23))/Z16</f>
        <v>60.661297579078941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0.38663853801562736</v>
      </c>
      <c r="L17" s="2">
        <v>14</v>
      </c>
      <c r="M17" s="8">
        <v>1.795589E-3</v>
      </c>
      <c r="O17">
        <f t="shared" si="29"/>
        <v>178.24569005500484</v>
      </c>
      <c r="P17">
        <f t="shared" si="30"/>
        <v>8.9122845027502429</v>
      </c>
      <c r="Q17" s="5">
        <f t="shared" si="31"/>
        <v>50</v>
      </c>
      <c r="R17">
        <f t="shared" si="0"/>
        <v>50000</v>
      </c>
      <c r="S17">
        <f t="shared" si="19"/>
        <v>55.695383047752955</v>
      </c>
      <c r="U17">
        <f t="shared" si="20"/>
        <v>1.795589E-3</v>
      </c>
      <c r="V17">
        <f t="shared" si="21"/>
        <v>0.01</v>
      </c>
      <c r="W17">
        <f t="shared" si="22"/>
        <v>0.86162145810941104</v>
      </c>
      <c r="X17">
        <f t="shared" si="23"/>
        <v>1.5471180123452194E-3</v>
      </c>
      <c r="Y17">
        <f t="shared" si="24"/>
        <v>8.6162145810941108E-3</v>
      </c>
      <c r="Z17">
        <f t="shared" si="25"/>
        <v>0.85145812551597178</v>
      </c>
      <c r="AB17">
        <f t="shared" si="26"/>
        <v>55.695383047752955</v>
      </c>
      <c r="AC17">
        <f t="shared" si="27"/>
        <v>49.394672638080337</v>
      </c>
      <c r="AE17">
        <f t="shared" si="1"/>
        <v>151.76874113553532</v>
      </c>
      <c r="AF17">
        <f t="shared" si="2"/>
        <v>-7.5884370567767663</v>
      </c>
      <c r="AG17">
        <f t="shared" si="3"/>
        <v>-42.572906275798587</v>
      </c>
      <c r="AH17">
        <f t="shared" si="4"/>
        <v>-77.355900617260971</v>
      </c>
      <c r="AI17">
        <f t="shared" si="5"/>
        <v>24.251497185698994</v>
      </c>
      <c r="AJ17">
        <f t="shared" si="6"/>
        <v>6.3007104096726181</v>
      </c>
      <c r="AK17">
        <f t="shared" si="32"/>
        <v>13.991298098855808</v>
      </c>
      <c r="AL17">
        <f t="shared" si="7"/>
        <v>44.54350569422742</v>
      </c>
      <c r="AN17">
        <f t="shared" si="8"/>
        <v>58.679644189115585</v>
      </c>
      <c r="AO17">
        <f t="shared" si="9"/>
        <v>-2.9339822094557793</v>
      </c>
      <c r="AP17">
        <f t="shared" si="10"/>
        <v>-16.460326241551094</v>
      </c>
      <c r="AQ17">
        <f t="shared" si="11"/>
        <v>-29.908772321539949</v>
      </c>
      <c r="AR17">
        <f t="shared" si="12"/>
        <v>9.3765634165687608</v>
      </c>
      <c r="AS17">
        <f t="shared" si="13"/>
        <v>2.4360974612556654</v>
      </c>
      <c r="AT17">
        <f t="shared" si="14"/>
        <v>5.4095750418824364</v>
      </c>
      <c r="AU17">
        <f t="shared" si="15"/>
        <v>17.222235919706861</v>
      </c>
      <c r="AW17">
        <v>14</v>
      </c>
      <c r="AX17">
        <f>(R17*SUMPRODUCT(K18:$K$23, X18:$X$23)-$AZ$3*SUMPRODUCT(K17:$K$22, W18:$W$23))/Z17</f>
        <v>55.695383047752955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0.35616177493448359</v>
      </c>
      <c r="L18" s="2">
        <v>15</v>
      </c>
      <c r="M18" s="8">
        <v>1.891525E-3</v>
      </c>
      <c r="O18">
        <f t="shared" si="29"/>
        <v>178.24569005500484</v>
      </c>
      <c r="P18">
        <f t="shared" si="30"/>
        <v>8.9122845027502429</v>
      </c>
      <c r="Q18" s="5">
        <f t="shared" si="31"/>
        <v>50</v>
      </c>
      <c r="R18">
        <f t="shared" si="0"/>
        <v>50000</v>
      </c>
      <c r="S18">
        <f t="shared" si="19"/>
        <v>49.394672638080337</v>
      </c>
      <c r="U18">
        <f t="shared" si="20"/>
        <v>1.891525E-3</v>
      </c>
      <c r="V18">
        <f t="shared" si="21"/>
        <v>0.01</v>
      </c>
      <c r="W18">
        <f t="shared" si="22"/>
        <v>0.85145812551597178</v>
      </c>
      <c r="X18">
        <f t="shared" si="23"/>
        <v>1.6105543308665986E-3</v>
      </c>
      <c r="Y18">
        <f t="shared" si="24"/>
        <v>8.5145812551597182E-3</v>
      </c>
      <c r="Z18">
        <f t="shared" si="25"/>
        <v>0.84133298992994543</v>
      </c>
      <c r="AB18">
        <f t="shared" si="26"/>
        <v>49.394672638080337</v>
      </c>
      <c r="AC18">
        <f t="shared" si="27"/>
        <v>41.730737776089953</v>
      </c>
      <c r="AE18">
        <f t="shared" si="1"/>
        <v>149.96397935610355</v>
      </c>
      <c r="AF18">
        <f t="shared" si="2"/>
        <v>-7.4981989678051786</v>
      </c>
      <c r="AG18">
        <f t="shared" si="3"/>
        <v>-42.06664949649727</v>
      </c>
      <c r="AH18">
        <f t="shared" si="4"/>
        <v>-80.52771654332993</v>
      </c>
      <c r="AI18">
        <f t="shared" si="5"/>
        <v>19.871414348471191</v>
      </c>
      <c r="AJ18">
        <f t="shared" si="6"/>
        <v>7.6639348619903842</v>
      </c>
      <c r="AK18">
        <f t="shared" si="32"/>
        <v>13.430231711846513</v>
      </c>
      <c r="AL18">
        <f t="shared" si="7"/>
        <v>40.965580922308092</v>
      </c>
      <c r="AN18">
        <f t="shared" si="8"/>
        <v>53.411437063708092</v>
      </c>
      <c r="AO18">
        <f t="shared" si="9"/>
        <v>-2.6705718531854052</v>
      </c>
      <c r="AP18">
        <f t="shared" si="10"/>
        <v>-14.982532550219268</v>
      </c>
      <c r="AQ18">
        <f t="shared" si="11"/>
        <v>-28.680894455493366</v>
      </c>
      <c r="AR18">
        <f t="shared" si="12"/>
        <v>7.0774382048100639</v>
      </c>
      <c r="AS18">
        <f t="shared" si="13"/>
        <v>2.7296006434287619</v>
      </c>
      <c r="AT18">
        <f t="shared" si="14"/>
        <v>4.7833351642726418</v>
      </c>
      <c r="AU18">
        <f t="shared" si="15"/>
        <v>14.59037401251147</v>
      </c>
      <c r="AW18">
        <v>15</v>
      </c>
      <c r="AX18">
        <f>(R18*SUMPRODUCT(K19:$K$23, X19:$X$23)-$AZ$3*SUMPRODUCT(K18:$K$22, W19:$W$23))/Z18</f>
        <v>49.394672638080337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0.32808734115209853</v>
      </c>
      <c r="L19" s="2">
        <v>16</v>
      </c>
      <c r="M19" s="8">
        <v>2.0024510000000001E-3</v>
      </c>
      <c r="O19">
        <f t="shared" si="29"/>
        <v>178.24569005500484</v>
      </c>
      <c r="P19">
        <f t="shared" si="30"/>
        <v>8.9122845027502429</v>
      </c>
      <c r="Q19" s="5">
        <f t="shared" si="31"/>
        <v>50</v>
      </c>
      <c r="R19">
        <f t="shared" si="0"/>
        <v>50000</v>
      </c>
      <c r="S19">
        <f t="shared" si="19"/>
        <v>41.730737776089953</v>
      </c>
      <c r="U19">
        <f t="shared" si="20"/>
        <v>2.0024510000000001E-3</v>
      </c>
      <c r="V19">
        <f t="shared" si="21"/>
        <v>0.01</v>
      </c>
      <c r="W19">
        <f t="shared" si="22"/>
        <v>0.84133298992994543</v>
      </c>
      <c r="X19">
        <f t="shared" si="23"/>
        <v>1.6847280870182092E-3</v>
      </c>
      <c r="Y19">
        <f t="shared" si="24"/>
        <v>8.413329899299455E-3</v>
      </c>
      <c r="Z19">
        <f t="shared" si="25"/>
        <v>0.83123493194362774</v>
      </c>
      <c r="AB19">
        <f t="shared" si="26"/>
        <v>41.730737776089953</v>
      </c>
      <c r="AC19">
        <f t="shared" si="27"/>
        <v>32.947455047541737</v>
      </c>
      <c r="AE19">
        <f t="shared" si="1"/>
        <v>148.16404404211693</v>
      </c>
      <c r="AF19">
        <f t="shared" si="2"/>
        <v>-7.408202202105846</v>
      </c>
      <c r="AG19">
        <f t="shared" si="3"/>
        <v>-41.56174659718139</v>
      </c>
      <c r="AH19">
        <f t="shared" si="4"/>
        <v>-84.236404350910462</v>
      </c>
      <c r="AI19">
        <f t="shared" si="5"/>
        <v>14.957690891919228</v>
      </c>
      <c r="AJ19">
        <f t="shared" si="6"/>
        <v>8.7832827285482153</v>
      </c>
      <c r="AK19">
        <f t="shared" si="32"/>
        <v>12.774060573127072</v>
      </c>
      <c r="AL19">
        <f t="shared" si="7"/>
        <v>36.515034193594516</v>
      </c>
      <c r="AN19">
        <f t="shared" si="8"/>
        <v>48.610747264120569</v>
      </c>
      <c r="AO19">
        <f t="shared" si="9"/>
        <v>-2.4305373632060281</v>
      </c>
      <c r="AP19">
        <f t="shared" si="10"/>
        <v>-13.635882934706521</v>
      </c>
      <c r="AQ19">
        <f t="shared" si="11"/>
        <v>-27.636897931703277</v>
      </c>
      <c r="AR19">
        <f t="shared" si="12"/>
        <v>4.9074290345047409</v>
      </c>
      <c r="AS19">
        <f t="shared" si="13"/>
        <v>2.8816838769965334</v>
      </c>
      <c r="AT19">
        <f t="shared" si="14"/>
        <v>4.191007569153113</v>
      </c>
      <c r="AU19">
        <f t="shared" si="15"/>
        <v>11.980120480654387</v>
      </c>
      <c r="AW19">
        <v>16</v>
      </c>
      <c r="AX19">
        <f>(R19*SUMPRODUCT(K20:$K$23, X20:$X$23)-$AZ$3*SUMPRODUCT(K19:$K$22, W20:$W$23))/Z19</f>
        <v>41.730737776089953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0.30222587318376387</v>
      </c>
      <c r="L20" s="2">
        <v>17</v>
      </c>
      <c r="M20" s="8">
        <v>2.1123779999999998E-3</v>
      </c>
      <c r="O20">
        <f t="shared" si="29"/>
        <v>178.24569005500484</v>
      </c>
      <c r="P20">
        <f t="shared" si="30"/>
        <v>8.9122845027502429</v>
      </c>
      <c r="Q20" s="5">
        <f t="shared" si="31"/>
        <v>50</v>
      </c>
      <c r="R20">
        <f t="shared" si="0"/>
        <v>50000</v>
      </c>
      <c r="S20">
        <f t="shared" si="19"/>
        <v>32.947455047541737</v>
      </c>
      <c r="U20">
        <f t="shared" si="20"/>
        <v>2.1123779999999998E-3</v>
      </c>
      <c r="V20">
        <f t="shared" si="21"/>
        <v>0.01</v>
      </c>
      <c r="W20">
        <f t="shared" si="22"/>
        <v>0.83123493194362774</v>
      </c>
      <c r="X20">
        <f t="shared" si="23"/>
        <v>1.7558823830692164E-3</v>
      </c>
      <c r="Y20">
        <f t="shared" si="24"/>
        <v>8.3123493194362779E-3</v>
      </c>
      <c r="Z20">
        <f t="shared" si="25"/>
        <v>0.82116670024112226</v>
      </c>
      <c r="AB20">
        <f t="shared" si="26"/>
        <v>32.947455047541737</v>
      </c>
      <c r="AC20">
        <f t="shared" si="27"/>
        <v>23.017828698068744</v>
      </c>
      <c r="AE20">
        <f t="shared" si="1"/>
        <v>146.36942513467014</v>
      </c>
      <c r="AF20">
        <f t="shared" si="2"/>
        <v>-7.318471256733508</v>
      </c>
      <c r="AG20">
        <f t="shared" si="3"/>
        <v>-41.058335012056112</v>
      </c>
      <c r="AH20">
        <f t="shared" si="4"/>
        <v>-87.794119153460812</v>
      </c>
      <c r="AI20">
        <f t="shared" si="5"/>
        <v>10.198499712419689</v>
      </c>
      <c r="AJ20">
        <f t="shared" si="6"/>
        <v>9.9296263494729935</v>
      </c>
      <c r="AK20">
        <f t="shared" si="32"/>
        <v>12.039888624783487</v>
      </c>
      <c r="AL20">
        <f t="shared" si="7"/>
        <v>32.168014686676173</v>
      </c>
      <c r="AN20">
        <f t="shared" si="8"/>
        <v>44.236627318731237</v>
      </c>
      <c r="AO20">
        <f t="shared" si="9"/>
        <v>-2.211831365936562</v>
      </c>
      <c r="AP20">
        <f t="shared" si="10"/>
        <v>-12.408891150490163</v>
      </c>
      <c r="AQ20">
        <f t="shared" si="11"/>
        <v>-26.533654321554103</v>
      </c>
      <c r="AR20">
        <f t="shared" si="12"/>
        <v>3.0822504807504054</v>
      </c>
      <c r="AS20">
        <f t="shared" si="13"/>
        <v>3.0009899938579849</v>
      </c>
      <c r="AT20">
        <f t="shared" si="14"/>
        <v>3.6387658526604554</v>
      </c>
      <c r="AU20">
        <f t="shared" si="15"/>
        <v>9.7220063272688471</v>
      </c>
      <c r="AW20">
        <v>17</v>
      </c>
      <c r="AX20">
        <f>(R20*SUMPRODUCT(K21:$K$23, X21:$X$23)-$AZ$3*SUMPRODUCT(K20:$K$22, W21:$W$23))/Z20</f>
        <v>32.947455047541737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0.27840293411181583</v>
      </c>
      <c r="L21" s="2">
        <v>18</v>
      </c>
      <c r="M21" s="8">
        <v>2.238294E-3</v>
      </c>
      <c r="O21">
        <f t="shared" si="29"/>
        <v>178.24569005500484</v>
      </c>
      <c r="P21">
        <f t="shared" si="30"/>
        <v>8.9122845027502429</v>
      </c>
      <c r="Q21" s="5">
        <f t="shared" si="31"/>
        <v>50</v>
      </c>
      <c r="R21">
        <f t="shared" si="0"/>
        <v>50000</v>
      </c>
      <c r="S21">
        <f t="shared" si="19"/>
        <v>23.017828698068744</v>
      </c>
      <c r="U21">
        <f t="shared" si="20"/>
        <v>2.238294E-3</v>
      </c>
      <c r="V21">
        <f t="shared" si="21"/>
        <v>0.01</v>
      </c>
      <c r="W21">
        <f t="shared" si="22"/>
        <v>0.82116670024112226</v>
      </c>
      <c r="X21">
        <f t="shared" si="23"/>
        <v>1.8380124981495025E-3</v>
      </c>
      <c r="Y21">
        <f t="shared" si="24"/>
        <v>8.2116670024112229E-3</v>
      </c>
      <c r="Z21">
        <f t="shared" si="25"/>
        <v>0.81111702074056147</v>
      </c>
      <c r="AB21">
        <f t="shared" si="26"/>
        <v>23.017828698068744</v>
      </c>
      <c r="AC21">
        <f t="shared" si="27"/>
        <v>12.017369553091751</v>
      </c>
      <c r="AE21">
        <f t="shared" si="1"/>
        <v>144.57811307726107</v>
      </c>
      <c r="AF21">
        <f t="shared" si="2"/>
        <v>-7.2289056538630536</v>
      </c>
      <c r="AG21">
        <f t="shared" si="3"/>
        <v>-40.55585103702807</v>
      </c>
      <c r="AH21">
        <f t="shared" si="4"/>
        <v>-91.90062490747512</v>
      </c>
      <c r="AI21">
        <f t="shared" si="5"/>
        <v>4.8927314788948166</v>
      </c>
      <c r="AJ21">
        <f t="shared" si="6"/>
        <v>11.000459144976993</v>
      </c>
      <c r="AK21">
        <f t="shared" si="32"/>
        <v>11.225692528502673</v>
      </c>
      <c r="AL21">
        <f t="shared" si="7"/>
        <v>27.118883152374483</v>
      </c>
      <c r="AN21">
        <f t="shared" si="8"/>
        <v>40.250970889059367</v>
      </c>
      <c r="AO21">
        <f t="shared" si="9"/>
        <v>-2.0125485444529687</v>
      </c>
      <c r="AP21">
        <f t="shared" si="10"/>
        <v>-11.290867924110342</v>
      </c>
      <c r="AQ21">
        <f t="shared" si="11"/>
        <v>-25.585403620950498</v>
      </c>
      <c r="AR21">
        <f t="shared" si="12"/>
        <v>1.3621507995455608</v>
      </c>
      <c r="AS21">
        <f t="shared" si="13"/>
        <v>3.0625601025387517</v>
      </c>
      <c r="AT21">
        <f t="shared" si="14"/>
        <v>3.1252657373722328</v>
      </c>
      <c r="AU21">
        <f t="shared" si="15"/>
        <v>7.5499766394565455</v>
      </c>
      <c r="AW21">
        <v>18</v>
      </c>
      <c r="AX21">
        <f>(R21*SUMPRODUCT(K22:$K$23, X22:$X$23)-$AZ$3*SUMPRODUCT(K21:$K$22, W22:$W$23))/Z21</f>
        <v>23.017828698068744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0.25645783699974745</v>
      </c>
      <c r="L22" s="2">
        <v>19</v>
      </c>
      <c r="M22" s="8">
        <v>2.3742030000000001E-3</v>
      </c>
      <c r="O22">
        <f t="shared" si="29"/>
        <v>178.24569005500484</v>
      </c>
      <c r="P22">
        <f t="shared" si="30"/>
        <v>8.9122845027502429</v>
      </c>
      <c r="Q22" s="5">
        <f t="shared" si="31"/>
        <v>50</v>
      </c>
      <c r="R22">
        <f t="shared" si="0"/>
        <v>50000</v>
      </c>
      <c r="S22">
        <f t="shared" si="19"/>
        <v>12.017369553091751</v>
      </c>
      <c r="U22">
        <f t="shared" si="20"/>
        <v>2.3742030000000001E-3</v>
      </c>
      <c r="V22">
        <f t="shared" si="21"/>
        <v>0.01</v>
      </c>
      <c r="W22">
        <f t="shared" si="22"/>
        <v>0.81111702074056147</v>
      </c>
      <c r="X22">
        <f t="shared" si="23"/>
        <v>1.9257564639933032E-3</v>
      </c>
      <c r="Y22">
        <f t="shared" si="24"/>
        <v>8.1111702074056144E-3</v>
      </c>
      <c r="Z22">
        <f t="shared" si="25"/>
        <v>0.80108009406916258</v>
      </c>
      <c r="AB22">
        <f t="shared" si="26"/>
        <v>12.017369553091751</v>
      </c>
      <c r="AC22">
        <f t="shared" si="27"/>
        <v>12.169760572809329</v>
      </c>
      <c r="AE22">
        <f t="shared" si="1"/>
        <v>142.78907415668607</v>
      </c>
      <c r="AF22">
        <f t="shared" si="2"/>
        <v>-7.1394537078343046</v>
      </c>
      <c r="AG22">
        <f t="shared" si="3"/>
        <v>-40.054004703458126</v>
      </c>
      <c r="AH22">
        <f t="shared" si="4"/>
        <v>-96.287823199665155</v>
      </c>
      <c r="AI22">
        <f t="shared" si="5"/>
        <v>-0.69220745427151087</v>
      </c>
      <c r="AJ22">
        <f t="shared" si="6"/>
        <v>-0.1523910197175784</v>
      </c>
      <c r="AK22">
        <f t="shared" si="32"/>
        <v>10.336689300136047</v>
      </c>
      <c r="AL22">
        <f t="shared" si="7"/>
        <v>9.4920908261469581</v>
      </c>
      <c r="AN22">
        <f t="shared" si="8"/>
        <v>36.619377105420249</v>
      </c>
      <c r="AO22">
        <f t="shared" si="9"/>
        <v>-1.8309688552710126</v>
      </c>
      <c r="AP22">
        <f t="shared" si="10"/>
        <v>-10.272163409426582</v>
      </c>
      <c r="AQ22">
        <f t="shared" si="11"/>
        <v>-24.693766867200228</v>
      </c>
      <c r="AR22">
        <f t="shared" si="12"/>
        <v>-0.17752202647757326</v>
      </c>
      <c r="AS22">
        <f t="shared" si="13"/>
        <v>-3.9081871294956022E-2</v>
      </c>
      <c r="AT22">
        <f t="shared" si="14"/>
        <v>2.6509249796513239</v>
      </c>
      <c r="AU22">
        <f t="shared" si="15"/>
        <v>2.4343210818787946</v>
      </c>
      <c r="AW22">
        <v>19</v>
      </c>
      <c r="AX22">
        <f>(R22*SUMPRODUCT(K23:$K$23, X23:$X$23)-$AZ$3*SUMPRODUCT(K22:$K$22, W23:$W$23))/Z22</f>
        <v>12.017369553091751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0.23624256105064387</v>
      </c>
      <c r="L23" s="2">
        <v>20</v>
      </c>
      <c r="M23" s="8">
        <v>2.5221050000000002E-3</v>
      </c>
      <c r="O23">
        <f t="shared" si="29"/>
        <v>178.24569005500484</v>
      </c>
      <c r="P23">
        <f t="shared" si="30"/>
        <v>8.9122845027502429</v>
      </c>
      <c r="Q23" s="5">
        <f t="shared" si="31"/>
        <v>50</v>
      </c>
      <c r="R23">
        <f t="shared" si="0"/>
        <v>50000</v>
      </c>
      <c r="S23">
        <f t="shared" si="19"/>
        <v>12.169760572809329</v>
      </c>
      <c r="U23">
        <f t="shared" si="20"/>
        <v>2.5221050000000002E-3</v>
      </c>
      <c r="V23">
        <f t="shared" si="21"/>
        <v>0.01</v>
      </c>
      <c r="W23">
        <f t="shared" si="22"/>
        <v>0.80108009406916258</v>
      </c>
      <c r="X23">
        <f t="shared" si="23"/>
        <v>2.0204081106523055E-3</v>
      </c>
      <c r="Y23">
        <f t="shared" si="24"/>
        <v>8.0108009406916255E-3</v>
      </c>
      <c r="Z23">
        <f t="shared" si="25"/>
        <v>0.79104888501781867</v>
      </c>
      <c r="AB23">
        <f t="shared" si="26"/>
        <v>12.169760572809329</v>
      </c>
      <c r="AC23">
        <f t="shared" si="27"/>
        <v>0</v>
      </c>
      <c r="AE23">
        <f t="shared" si="1"/>
        <v>141.00105437724326</v>
      </c>
      <c r="AF23">
        <f t="shared" si="2"/>
        <v>-7.0500527188621644</v>
      </c>
      <c r="AG23">
        <f t="shared" si="3"/>
        <v>-39.552444250890936</v>
      </c>
      <c r="AH23">
        <f t="shared" si="4"/>
        <v>-101.02040553261527</v>
      </c>
      <c r="AI23">
        <f t="shared" si="5"/>
        <v>-6.621848125125112</v>
      </c>
      <c r="AJ23">
        <f t="shared" si="6"/>
        <v>12.169760572809329</v>
      </c>
      <c r="AK23">
        <f t="shared" si="32"/>
        <v>10.228453356183332</v>
      </c>
      <c r="AL23">
        <f t="shared" si="7"/>
        <v>15.776365803867549</v>
      </c>
      <c r="AN23">
        <f t="shared" si="8"/>
        <v>33.310450196921046</v>
      </c>
      <c r="AO23">
        <f t="shared" si="9"/>
        <v>-1.6655225098460527</v>
      </c>
      <c r="AP23">
        <f t="shared" si="10"/>
        <v>-9.34397072564329</v>
      </c>
      <c r="AQ23">
        <f t="shared" si="11"/>
        <v>-23.865319321399664</v>
      </c>
      <c r="AR23">
        <f t="shared" si="12"/>
        <v>-1.5643623599679608</v>
      </c>
      <c r="AS23">
        <f t="shared" si="13"/>
        <v>2.8750154050936265</v>
      </c>
      <c r="AT23">
        <f t="shared" si="14"/>
        <v>2.4163960164518041</v>
      </c>
      <c r="AU23">
        <f t="shared" si="15"/>
        <v>3.7270490615774694</v>
      </c>
      <c r="AW23">
        <v>20</v>
      </c>
      <c r="AX23">
        <f>(R23*SUMPRODUCT(K$23:$K24, X$23:$X24)-$AZ$3*SUMPRODUCT(K$22:$K23, W$23:$W24))/Z23</f>
        <v>12.169760572809329</v>
      </c>
    </row>
    <row r="25" spans="5:50" x14ac:dyDescent="0.3">
      <c r="AN25" s="6">
        <f t="shared" ref="AN25:AU25" si="33">SUM(AN3:AN23)</f>
        <v>1787.2211565176171</v>
      </c>
      <c r="AO25" s="6">
        <f t="shared" si="33"/>
        <v>-223.0453253671345</v>
      </c>
      <c r="AP25" s="6">
        <f t="shared" si="33"/>
        <v>-851.33642949966918</v>
      </c>
      <c r="AQ25" s="6">
        <f t="shared" si="33"/>
        <v>-747.13829685669555</v>
      </c>
      <c r="AR25" s="6">
        <f t="shared" si="33"/>
        <v>-34.298895205882559</v>
      </c>
      <c r="AS25" s="6">
        <f t="shared" si="33"/>
        <v>-34.767247894524857</v>
      </c>
      <c r="AT25" s="6">
        <f t="shared" si="33"/>
        <v>69.066143100407388</v>
      </c>
      <c r="AU25" s="7">
        <f t="shared" si="33"/>
        <v>-5.6399329650957952E-14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40" max="40" width="9.88671875" bestFit="1" customWidth="1"/>
    <col min="43" max="43" width="10.4414062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283.07567171415201</v>
      </c>
      <c r="K3">
        <v>1</v>
      </c>
      <c r="L3" s="2">
        <v>0</v>
      </c>
      <c r="O3">
        <f>$C$3</f>
        <v>283.07567171415201</v>
      </c>
      <c r="P3">
        <f>O3*B5</f>
        <v>226.46053737132161</v>
      </c>
      <c r="Q3" s="5">
        <f>B8</f>
        <v>400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283.07567171415201</v>
      </c>
      <c r="AF3">
        <f t="shared" ref="AF3:AF23" si="3">-$Z3*P3</f>
        <v>-226.46053737132161</v>
      </c>
      <c r="AG3">
        <f t="shared" ref="AG3:AG23" si="4">-$Z3*Q3</f>
        <v>-400</v>
      </c>
      <c r="AH3">
        <f t="shared" ref="AH3:AH23" si="5">-X3*R3</f>
        <v>0</v>
      </c>
      <c r="AI3">
        <f t="shared" ref="AI3:AI23" si="6">SUM(AE3:AH3)</f>
        <v>-343.3848656571696</v>
      </c>
      <c r="AJ3">
        <f t="shared" ref="AJ3:AJ23" si="7">AB3-AC3</f>
        <v>0</v>
      </c>
      <c r="AL3">
        <f t="shared" ref="AL3:AL23" si="8">SUM(AI3:AK3)</f>
        <v>-343.3848656571696</v>
      </c>
      <c r="AN3">
        <f t="shared" ref="AN3:AN23" si="9">AE3*$K3</f>
        <v>283.07567171415201</v>
      </c>
      <c r="AO3">
        <f t="shared" ref="AO3:AO23" si="10">AF3*$K3</f>
        <v>-226.46053737132161</v>
      </c>
      <c r="AP3">
        <f t="shared" ref="AP3:AP23" si="11">AG3*$K3</f>
        <v>-400</v>
      </c>
      <c r="AQ3">
        <f t="shared" ref="AQ3:AQ23" si="12">AH3*$K3</f>
        <v>0</v>
      </c>
      <c r="AR3">
        <f t="shared" ref="AR3:AR23" si="13">AI3*$K3</f>
        <v>-343.3848656571696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-343.3848656571696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163.67419877617914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1.482798E-3</v>
      </c>
      <c r="R4">
        <f t="shared" si="0"/>
        <v>50000</v>
      </c>
      <c r="S4">
        <f t="shared" ref="S4:S23" si="20">AX4</f>
        <v>94.240940431087381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1"/>
        <v>93.158790748787169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-74.139899999999997</v>
      </c>
      <c r="AI4">
        <f t="shared" si="6"/>
        <v>-74.139899999999997</v>
      </c>
      <c r="AJ4">
        <f t="shared" si="7"/>
        <v>-93.158790748787169</v>
      </c>
      <c r="AK4">
        <f t="shared" ref="AK4:AK23" si="28">H4*SUM(AB4:AB4, AE4:AF4)</f>
        <v>0</v>
      </c>
      <c r="AL4">
        <f t="shared" si="8"/>
        <v>-167.29869074878718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-70.515408027392041</v>
      </c>
      <c r="AR4">
        <f t="shared" si="13"/>
        <v>-70.515408027392041</v>
      </c>
      <c r="AS4">
        <f t="shared" si="14"/>
        <v>-88.604518497990441</v>
      </c>
      <c r="AT4">
        <f t="shared" si="15"/>
        <v>0</v>
      </c>
      <c r="AU4">
        <f t="shared" si="16"/>
        <v>-159.11992652538251</v>
      </c>
      <c r="AW4">
        <v>1</v>
      </c>
      <c r="AX4">
        <f>(R4*SUMPRODUCT(K5:$K$23, X5:$X$23)-$AZ$3*SUMPRODUCT(K4:$K$22, W5:$W$23))/Z4</f>
        <v>94.240940431087381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1.5387599999999999E-3</v>
      </c>
      <c r="O5">
        <f t="shared" ref="O5:O23" si="30">$C$3</f>
        <v>283.07567171415201</v>
      </c>
      <c r="P5">
        <f t="shared" ref="P5:P23" si="31">O5*$C$5</f>
        <v>14.1537835857076</v>
      </c>
      <c r="Q5" s="5">
        <f t="shared" ref="Q5:Q23" si="32">$C$8</f>
        <v>50</v>
      </c>
      <c r="R5">
        <f t="shared" si="0"/>
        <v>50000</v>
      </c>
      <c r="S5">
        <f t="shared" si="20"/>
        <v>182.45261371149923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93.158790748787169</v>
      </c>
      <c r="AC5">
        <f t="shared" si="1"/>
        <v>178.27644475230613</v>
      </c>
      <c r="AE5">
        <f t="shared" si="2"/>
        <v>276.59633546751064</v>
      </c>
      <c r="AF5">
        <f t="shared" si="3"/>
        <v>-13.829816773375532</v>
      </c>
      <c r="AG5">
        <f t="shared" si="4"/>
        <v>-48.855546962512527</v>
      </c>
      <c r="AH5">
        <f t="shared" si="5"/>
        <v>-76.054536487476</v>
      </c>
      <c r="AI5">
        <f t="shared" si="6"/>
        <v>137.85643524414661</v>
      </c>
      <c r="AJ5">
        <f t="shared" si="7"/>
        <v>-85.117654003518965</v>
      </c>
      <c r="AK5">
        <f t="shared" si="28"/>
        <v>18.472523560087669</v>
      </c>
      <c r="AL5">
        <f t="shared" si="8"/>
        <v>71.211304800715311</v>
      </c>
      <c r="AN5">
        <f t="shared" si="9"/>
        <v>250.09441548002459</v>
      </c>
      <c r="AO5">
        <f t="shared" si="10"/>
        <v>-12.50472077400123</v>
      </c>
      <c r="AP5">
        <f t="shared" si="11"/>
        <v>-44.174480619544084</v>
      </c>
      <c r="AQ5">
        <f t="shared" si="12"/>
        <v>-68.767414489747367</v>
      </c>
      <c r="AR5">
        <f t="shared" si="13"/>
        <v>124.64779959673196</v>
      </c>
      <c r="AS5">
        <f t="shared" si="14"/>
        <v>-76.962154574681634</v>
      </c>
      <c r="AT5">
        <f t="shared" si="15"/>
        <v>16.702589260239009</v>
      </c>
      <c r="AU5">
        <f t="shared" si="16"/>
        <v>64.388234282289318</v>
      </c>
      <c r="AW5">
        <v>2</v>
      </c>
      <c r="AX5">
        <f>(R5*SUMPRODUCT(K6:$K$23, X6:$X$23)-$AZ$3*SUMPRODUCT(K5:$K$22, W6:$W$23))/Z5</f>
        <v>182.45261371149923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1.6157089999999999E-3</v>
      </c>
      <c r="O6">
        <f t="shared" si="30"/>
        <v>283.07567171415201</v>
      </c>
      <c r="P6">
        <f t="shared" si="31"/>
        <v>14.1537835857076</v>
      </c>
      <c r="Q6" s="5">
        <f t="shared" si="32"/>
        <v>50</v>
      </c>
      <c r="R6">
        <f t="shared" si="0"/>
        <v>50000</v>
      </c>
      <c r="S6">
        <f t="shared" si="20"/>
        <v>264.25730157773023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178.27644475230613</v>
      </c>
      <c r="AC6">
        <f t="shared" si="1"/>
        <v>255.20942302616118</v>
      </c>
      <c r="AE6">
        <f t="shared" si="2"/>
        <v>273.38347292425368</v>
      </c>
      <c r="AF6">
        <f t="shared" si="3"/>
        <v>-13.669173646212682</v>
      </c>
      <c r="AG6">
        <f t="shared" si="4"/>
        <v>-48.288055145960143</v>
      </c>
      <c r="AH6">
        <f t="shared" si="5"/>
        <v>-78.936346927254149</v>
      </c>
      <c r="AI6">
        <f t="shared" si="6"/>
        <v>132.48989720482672</v>
      </c>
      <c r="AJ6">
        <f t="shared" si="7"/>
        <v>-76.932978273855042</v>
      </c>
      <c r="AK6">
        <f t="shared" si="28"/>
        <v>23.95809369845999</v>
      </c>
      <c r="AL6">
        <f t="shared" si="8"/>
        <v>79.515012629431666</v>
      </c>
      <c r="AN6">
        <f t="shared" si="9"/>
        <v>234.36938610721873</v>
      </c>
      <c r="AO6">
        <f t="shared" si="10"/>
        <v>-11.718469305360935</v>
      </c>
      <c r="AP6">
        <f t="shared" si="11"/>
        <v>-41.396949566171727</v>
      </c>
      <c r="AQ6">
        <f t="shared" si="12"/>
        <v>-67.67147616129985</v>
      </c>
      <c r="AR6">
        <f t="shared" si="13"/>
        <v>113.58249107438623</v>
      </c>
      <c r="AS6">
        <f t="shared" si="14"/>
        <v>-65.95400481447237</v>
      </c>
      <c r="AT6">
        <f t="shared" si="15"/>
        <v>20.539075213091074</v>
      </c>
      <c r="AU6">
        <f t="shared" si="16"/>
        <v>68.167561473004938</v>
      </c>
      <c r="AW6">
        <v>3</v>
      </c>
      <c r="AX6">
        <f>(R6*SUMPRODUCT(K7:$K$23, X7:$X$23)-$AZ$3*SUMPRODUCT(K6:$K$22, W7:$W$23))/Z6</f>
        <v>264.25730157773023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1.70465E-3</v>
      </c>
      <c r="O7">
        <f t="shared" si="30"/>
        <v>283.07567171415201</v>
      </c>
      <c r="P7">
        <f t="shared" si="31"/>
        <v>14.1537835857076</v>
      </c>
      <c r="Q7" s="5">
        <f t="shared" si="32"/>
        <v>50</v>
      </c>
      <c r="R7">
        <f t="shared" si="0"/>
        <v>50000</v>
      </c>
      <c r="S7">
        <f t="shared" si="20"/>
        <v>339.72747497908534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255.20942302616118</v>
      </c>
      <c r="AC7">
        <f t="shared" si="1"/>
        <v>324.25533698645131</v>
      </c>
      <c r="AE7">
        <f t="shared" si="2"/>
        <v>270.18361505789079</v>
      </c>
      <c r="AF7">
        <f t="shared" si="3"/>
        <v>-13.509180752894538</v>
      </c>
      <c r="AG7">
        <f t="shared" si="4"/>
        <v>-47.722860361295986</v>
      </c>
      <c r="AH7">
        <f t="shared" si="5"/>
        <v>-82.314233204560963</v>
      </c>
      <c r="AI7">
        <f t="shared" si="6"/>
        <v>126.63734073913926</v>
      </c>
      <c r="AJ7">
        <f t="shared" si="7"/>
        <v>-69.045913960290136</v>
      </c>
      <c r="AK7">
        <f t="shared" si="28"/>
        <v>31.583233997332417</v>
      </c>
      <c r="AL7">
        <f t="shared" si="8"/>
        <v>89.17466077618154</v>
      </c>
      <c r="AN7">
        <f t="shared" si="9"/>
        <v>218.16537107668722</v>
      </c>
      <c r="AO7">
        <f t="shared" si="10"/>
        <v>-10.908268553834361</v>
      </c>
      <c r="AP7">
        <f t="shared" si="11"/>
        <v>-38.534814693823144</v>
      </c>
      <c r="AQ7">
        <f t="shared" si="12"/>
        <v>-66.466337080130572</v>
      </c>
      <c r="AR7">
        <f t="shared" si="13"/>
        <v>102.25595074889911</v>
      </c>
      <c r="AS7">
        <f t="shared" si="14"/>
        <v>-55.752557153579268</v>
      </c>
      <c r="AT7">
        <f t="shared" si="15"/>
        <v>25.50253820296804</v>
      </c>
      <c r="AU7">
        <f t="shared" si="16"/>
        <v>72.005931798287875</v>
      </c>
      <c r="AW7">
        <v>4</v>
      </c>
      <c r="AX7">
        <f>(R7*SUMPRODUCT(K8:$K$23, X8:$X$23)-$AZ$3*SUMPRODUCT(K7:$K$22, W8:$W$23))/Z7</f>
        <v>339.72747497908534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1.795589E-3</v>
      </c>
      <c r="O8">
        <f t="shared" si="30"/>
        <v>283.07567171415201</v>
      </c>
      <c r="P8">
        <f t="shared" si="31"/>
        <v>14.1537835857076</v>
      </c>
      <c r="Q8" s="5">
        <f t="shared" si="32"/>
        <v>50</v>
      </c>
      <c r="R8">
        <f t="shared" si="0"/>
        <v>50000</v>
      </c>
      <c r="S8">
        <f t="shared" si="20"/>
        <v>408.96829429847554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324.25533698645131</v>
      </c>
      <c r="AC8">
        <f t="shared" si="1"/>
        <v>385.7384135368427</v>
      </c>
      <c r="AE8">
        <f t="shared" si="2"/>
        <v>266.99664018013368</v>
      </c>
      <c r="AF8">
        <f t="shared" si="3"/>
        <v>-13.349832009006684</v>
      </c>
      <c r="AG8">
        <f t="shared" si="4"/>
        <v>-47.15994111456974</v>
      </c>
      <c r="AH8">
        <f t="shared" si="5"/>
        <v>-85.69064311327908</v>
      </c>
      <c r="AI8">
        <f t="shared" si="6"/>
        <v>120.79622394327818</v>
      </c>
      <c r="AJ8">
        <f t="shared" si="7"/>
        <v>-61.483076550391388</v>
      </c>
      <c r="AK8">
        <f t="shared" si="28"/>
        <v>40.510940375546234</v>
      </c>
      <c r="AL8">
        <f t="shared" si="8"/>
        <v>99.824087768433031</v>
      </c>
      <c r="AN8">
        <f t="shared" si="9"/>
        <v>201.46900478967771</v>
      </c>
      <c r="AO8">
        <f t="shared" si="10"/>
        <v>-10.073450239483886</v>
      </c>
      <c r="AP8">
        <f t="shared" si="11"/>
        <v>-35.585715220543541</v>
      </c>
      <c r="AQ8">
        <f t="shared" si="12"/>
        <v>-64.660021849609564</v>
      </c>
      <c r="AR8">
        <f t="shared" si="13"/>
        <v>91.149817480040724</v>
      </c>
      <c r="AS8">
        <f t="shared" si="14"/>
        <v>-46.393595948090862</v>
      </c>
      <c r="AT8">
        <f t="shared" si="15"/>
        <v>30.568545113709476</v>
      </c>
      <c r="AU8">
        <f t="shared" si="16"/>
        <v>75.324766645659338</v>
      </c>
      <c r="AW8">
        <v>5</v>
      </c>
      <c r="AX8">
        <f>(R8*SUMPRODUCT(K9:$K$23, X9:$X$23)-$AZ$3*SUMPRODUCT(K8:$K$22, W9:$W$23))/Z8</f>
        <v>408.96829429847554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1.891525E-3</v>
      </c>
      <c r="O9">
        <f t="shared" si="30"/>
        <v>283.07567171415201</v>
      </c>
      <c r="P9">
        <f t="shared" si="31"/>
        <v>14.1537835857076</v>
      </c>
      <c r="Q9" s="5">
        <f t="shared" si="32"/>
        <v>50</v>
      </c>
      <c r="R9">
        <f t="shared" si="0"/>
        <v>50000</v>
      </c>
      <c r="S9">
        <f t="shared" si="20"/>
        <v>471.59586774169338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385.7384135368427</v>
      </c>
      <c r="AC9">
        <f t="shared" si="1"/>
        <v>439.51921366699457</v>
      </c>
      <c r="AE9">
        <f t="shared" si="2"/>
        <v>263.82164295851561</v>
      </c>
      <c r="AF9">
        <f t="shared" si="3"/>
        <v>-13.191082147925782</v>
      </c>
      <c r="AG9">
        <f t="shared" si="4"/>
        <v>-46.599137495807305</v>
      </c>
      <c r="AH9">
        <f t="shared" si="5"/>
        <v>-89.204207616736525</v>
      </c>
      <c r="AI9">
        <f t="shared" si="6"/>
        <v>114.827215698046</v>
      </c>
      <c r="AJ9">
        <f t="shared" si="7"/>
        <v>-53.780800130151874</v>
      </c>
      <c r="AK9">
        <f t="shared" si="28"/>
        <v>46.709482717101558</v>
      </c>
      <c r="AL9">
        <f t="shared" si="8"/>
        <v>107.75589828499568</v>
      </c>
      <c r="AN9">
        <f t="shared" si="9"/>
        <v>185.46043514299996</v>
      </c>
      <c r="AO9">
        <f t="shared" si="10"/>
        <v>-9.2730217571499978</v>
      </c>
      <c r="AP9">
        <f t="shared" si="11"/>
        <v>-32.7581021039273</v>
      </c>
      <c r="AQ9">
        <f t="shared" si="12"/>
        <v>-62.708468401843319</v>
      </c>
      <c r="AR9">
        <f t="shared" si="13"/>
        <v>80.720842880079331</v>
      </c>
      <c r="AS9">
        <f t="shared" si="14"/>
        <v>-37.806642709919977</v>
      </c>
      <c r="AT9">
        <f t="shared" si="15"/>
        <v>32.835672209729431</v>
      </c>
      <c r="AU9">
        <f t="shared" si="16"/>
        <v>75.749872379888785</v>
      </c>
      <c r="AW9">
        <v>6</v>
      </c>
      <c r="AX9">
        <f>(R9*SUMPRODUCT(K10:$K$23, X10:$X$23)-$AZ$3*SUMPRODUCT(K9:$K$22, W10:$W$23))/Z9</f>
        <v>471.59586774169338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2.0024510000000001E-3</v>
      </c>
      <c r="O10">
        <f t="shared" si="30"/>
        <v>283.07567171415201</v>
      </c>
      <c r="P10">
        <f t="shared" si="31"/>
        <v>14.1537835857076</v>
      </c>
      <c r="Q10" s="5">
        <f t="shared" si="32"/>
        <v>50</v>
      </c>
      <c r="R10">
        <f t="shared" si="0"/>
        <v>50000</v>
      </c>
      <c r="S10">
        <f t="shared" si="20"/>
        <v>526.21202529483469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439.51921366699457</v>
      </c>
      <c r="AC10">
        <f t="shared" si="1"/>
        <v>484.53428198802607</v>
      </c>
      <c r="AE10">
        <f t="shared" si="2"/>
        <v>260.65513661616654</v>
      </c>
      <c r="AF10">
        <f t="shared" si="3"/>
        <v>-13.032756830808328</v>
      </c>
      <c r="AG10">
        <f t="shared" si="4"/>
        <v>-46.039833631371621</v>
      </c>
      <c r="AH10">
        <f t="shared" si="5"/>
        <v>-93.31248947761685</v>
      </c>
      <c r="AI10">
        <f t="shared" si="6"/>
        <v>108.27005667636973</v>
      </c>
      <c r="AJ10">
        <f t="shared" si="7"/>
        <v>-45.015068321031492</v>
      </c>
      <c r="AK10">
        <f t="shared" si="28"/>
        <v>37.311788524462756</v>
      </c>
      <c r="AL10">
        <f t="shared" si="8"/>
        <v>100.566776879801</v>
      </c>
      <c r="AN10">
        <f t="shared" si="9"/>
        <v>173.79726392654598</v>
      </c>
      <c r="AO10">
        <f t="shared" si="10"/>
        <v>-8.6898631963272983</v>
      </c>
      <c r="AP10">
        <f t="shared" si="11"/>
        <v>-30.698021994282389</v>
      </c>
      <c r="AQ10">
        <f t="shared" si="12"/>
        <v>-62.21805398473996</v>
      </c>
      <c r="AR10">
        <f t="shared" si="13"/>
        <v>72.191324751196319</v>
      </c>
      <c r="AS10">
        <f t="shared" si="14"/>
        <v>-30.014738290703512</v>
      </c>
      <c r="AT10">
        <f t="shared" si="15"/>
        <v>24.878415372671864</v>
      </c>
      <c r="AU10">
        <f t="shared" si="16"/>
        <v>67.055001833164667</v>
      </c>
      <c r="AW10">
        <v>7</v>
      </c>
      <c r="AX10">
        <f>(R10*SUMPRODUCT(K11:$K$23, X11:$X$23)-$AZ$3*SUMPRODUCT(K10:$K$22, W11:$W$23))/Z10</f>
        <v>526.21202529483469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2.1123779999999998E-3</v>
      </c>
      <c r="O11">
        <f t="shared" si="30"/>
        <v>283.07567171415201</v>
      </c>
      <c r="P11">
        <f t="shared" si="31"/>
        <v>14.1537835857076</v>
      </c>
      <c r="Q11" s="5">
        <f t="shared" si="32"/>
        <v>50</v>
      </c>
      <c r="R11">
        <f t="shared" si="0"/>
        <v>50000</v>
      </c>
      <c r="S11">
        <f t="shared" si="20"/>
        <v>575.32662529712172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484.53428198802607</v>
      </c>
      <c r="AC11">
        <f t="shared" si="1"/>
        <v>523.34220290141445</v>
      </c>
      <c r="AE11">
        <f t="shared" si="2"/>
        <v>257.49798307382991</v>
      </c>
      <c r="AF11">
        <f t="shared" si="3"/>
        <v>-12.874899153691494</v>
      </c>
      <c r="AG11">
        <f t="shared" si="4"/>
        <v>-45.482181763371329</v>
      </c>
      <c r="AH11">
        <f t="shared" si="5"/>
        <v>-97.253531686569517</v>
      </c>
      <c r="AI11">
        <f t="shared" si="6"/>
        <v>101.88737047019757</v>
      </c>
      <c r="AJ11">
        <f t="shared" si="7"/>
        <v>-38.807920913388386</v>
      </c>
      <c r="AK11">
        <f t="shared" si="28"/>
        <v>37.405772871088843</v>
      </c>
      <c r="AL11">
        <f t="shared" si="8"/>
        <v>100.48522242789802</v>
      </c>
      <c r="AN11">
        <f t="shared" si="9"/>
        <v>163.31414988157701</v>
      </c>
      <c r="AO11">
        <f t="shared" si="10"/>
        <v>-8.1657074940788501</v>
      </c>
      <c r="AP11">
        <f t="shared" si="11"/>
        <v>-28.846376817307451</v>
      </c>
      <c r="AQ11">
        <f t="shared" si="12"/>
        <v>-61.681562165165268</v>
      </c>
      <c r="AR11">
        <f t="shared" si="13"/>
        <v>64.620503405025445</v>
      </c>
      <c r="AS11">
        <f t="shared" si="14"/>
        <v>-24.61332914916191</v>
      </c>
      <c r="AT11">
        <f t="shared" si="15"/>
        <v>23.724038239762393</v>
      </c>
      <c r="AU11">
        <f t="shared" si="16"/>
        <v>63.731212495625925</v>
      </c>
      <c r="AW11">
        <v>8</v>
      </c>
      <c r="AX11">
        <f>(R11*SUMPRODUCT(K12:$K$23, X12:$X$23)-$AZ$3*SUMPRODUCT(K11:$K$22, W12:$W$23))/Z11</f>
        <v>575.32662529712172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2.238294E-3</v>
      </c>
      <c r="O12">
        <f t="shared" si="30"/>
        <v>283.07567171415201</v>
      </c>
      <c r="P12">
        <f t="shared" si="31"/>
        <v>14.1537835857076</v>
      </c>
      <c r="Q12" s="5">
        <f t="shared" si="32"/>
        <v>50</v>
      </c>
      <c r="R12">
        <f t="shared" si="0"/>
        <v>50000</v>
      </c>
      <c r="S12">
        <f t="shared" si="20"/>
        <v>620.39037747754639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523.34220290141445</v>
      </c>
      <c r="AC12">
        <f t="shared" si="1"/>
        <v>557.42767091065616</v>
      </c>
      <c r="AE12">
        <f t="shared" si="2"/>
        <v>254.34664705256532</v>
      </c>
      <c r="AF12">
        <f t="shared" si="3"/>
        <v>-12.717332352628265</v>
      </c>
      <c r="AG12">
        <f t="shared" si="4"/>
        <v>-44.925557451189754</v>
      </c>
      <c r="AH12">
        <f t="shared" si="5"/>
        <v>-101.80249454786347</v>
      </c>
      <c r="AI12">
        <f t="shared" si="6"/>
        <v>94.901262700883834</v>
      </c>
      <c r="AJ12">
        <f t="shared" si="7"/>
        <v>-34.085468009241708</v>
      </c>
      <c r="AK12">
        <f t="shared" si="28"/>
        <v>53.548006232094608</v>
      </c>
      <c r="AL12">
        <f t="shared" si="8"/>
        <v>114.36380092373673</v>
      </c>
      <c r="AN12">
        <f t="shared" si="9"/>
        <v>150.76211523454782</v>
      </c>
      <c r="AO12">
        <f t="shared" si="10"/>
        <v>-7.5381057617273912</v>
      </c>
      <c r="AP12">
        <f t="shared" si="11"/>
        <v>-26.62929567942286</v>
      </c>
      <c r="AQ12">
        <f t="shared" si="12"/>
        <v>-60.342684254129324</v>
      </c>
      <c r="AR12">
        <f t="shared" si="13"/>
        <v>56.252029539268271</v>
      </c>
      <c r="AS12">
        <f t="shared" si="14"/>
        <v>-20.203911926429946</v>
      </c>
      <c r="AT12">
        <f t="shared" si="15"/>
        <v>31.740189146173016</v>
      </c>
      <c r="AU12">
        <f t="shared" si="16"/>
        <v>67.788306759011334</v>
      </c>
      <c r="AW12">
        <v>9</v>
      </c>
      <c r="AX12">
        <f>(R12*SUMPRODUCT(K13:$K$23, X13:$X$23)-$AZ$3*SUMPRODUCT(K12:$K$22, W13:$W$23))/Z12</f>
        <v>620.39037747754639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2.3742030000000001E-3</v>
      </c>
      <c r="O13">
        <f t="shared" si="30"/>
        <v>283.07567171415201</v>
      </c>
      <c r="P13">
        <f t="shared" si="31"/>
        <v>14.1537835857076</v>
      </c>
      <c r="Q13" s="5">
        <f t="shared" si="32"/>
        <v>50</v>
      </c>
      <c r="R13">
        <f t="shared" si="0"/>
        <v>50000</v>
      </c>
      <c r="S13">
        <f t="shared" si="20"/>
        <v>661.85519216800867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557.42767091065616</v>
      </c>
      <c r="AC13">
        <f t="shared" si="1"/>
        <v>587.325525334227</v>
      </c>
      <c r="AE13">
        <f t="shared" si="2"/>
        <v>251.19931000956754</v>
      </c>
      <c r="AF13">
        <f t="shared" si="3"/>
        <v>-12.559965500478377</v>
      </c>
      <c r="AG13">
        <f t="shared" si="4"/>
        <v>-44.369639483400569</v>
      </c>
      <c r="AH13">
        <f t="shared" si="5"/>
        <v>-106.66239327728707</v>
      </c>
      <c r="AI13">
        <f t="shared" si="6"/>
        <v>87.607311748401543</v>
      </c>
      <c r="AJ13">
        <f t="shared" si="7"/>
        <v>-29.897854423570834</v>
      </c>
      <c r="AK13">
        <f t="shared" si="28"/>
        <v>82.711362902111546</v>
      </c>
      <c r="AL13">
        <f t="shared" si="8"/>
        <v>140.42082022694225</v>
      </c>
      <c r="AN13">
        <f t="shared" si="9"/>
        <v>134.88228482283373</v>
      </c>
      <c r="AO13">
        <f t="shared" si="10"/>
        <v>-6.7441142411416859</v>
      </c>
      <c r="AP13">
        <f t="shared" si="11"/>
        <v>-23.82442193037291</v>
      </c>
      <c r="AQ13">
        <f t="shared" si="12"/>
        <v>-57.272718262499126</v>
      </c>
      <c r="AR13">
        <f t="shared" si="13"/>
        <v>47.041030388820005</v>
      </c>
      <c r="AS13">
        <f t="shared" si="14"/>
        <v>-16.053749971678286</v>
      </c>
      <c r="AT13">
        <f t="shared" si="15"/>
        <v>44.412134765109258</v>
      </c>
      <c r="AU13">
        <f t="shared" si="16"/>
        <v>75.399415182250976</v>
      </c>
      <c r="AW13">
        <v>10</v>
      </c>
      <c r="AX13">
        <f>(R13*SUMPRODUCT(K14:$K$23, X14:$X$23)-$AZ$3*SUMPRODUCT(K13:$K$22, W14:$W$23))/Z13</f>
        <v>661.85519216800867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2.5221050000000002E-3</v>
      </c>
      <c r="O14">
        <f t="shared" si="30"/>
        <v>283.07567171415201</v>
      </c>
      <c r="P14">
        <f t="shared" si="31"/>
        <v>14.1537835857076</v>
      </c>
      <c r="Q14" s="5">
        <f t="shared" si="32"/>
        <v>50</v>
      </c>
      <c r="R14">
        <f t="shared" si="0"/>
        <v>50000</v>
      </c>
      <c r="S14">
        <f t="shared" si="20"/>
        <v>696.08181480809333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587.325525334227</v>
      </c>
      <c r="AC14">
        <f t="shared" si="1"/>
        <v>609.96310447230462</v>
      </c>
      <c r="AE14">
        <f t="shared" si="2"/>
        <v>248.0537658737002</v>
      </c>
      <c r="AF14">
        <f t="shared" si="3"/>
        <v>-12.40268829368501</v>
      </c>
      <c r="AG14">
        <f t="shared" si="4"/>
        <v>-43.814038198977286</v>
      </c>
      <c r="AH14">
        <f t="shared" si="5"/>
        <v>-111.90488958928201</v>
      </c>
      <c r="AI14">
        <f t="shared" si="6"/>
        <v>79.932149791755918</v>
      </c>
      <c r="AJ14">
        <f t="shared" si="7"/>
        <v>-22.637579138077626</v>
      </c>
      <c r="AK14">
        <f t="shared" si="28"/>
        <v>70.422107911371697</v>
      </c>
      <c r="AL14">
        <f t="shared" si="8"/>
        <v>127.71667856504999</v>
      </c>
      <c r="AN14">
        <f t="shared" si="9"/>
        <v>122.69432159109252</v>
      </c>
      <c r="AO14">
        <f t="shared" si="10"/>
        <v>-6.1347160795546261</v>
      </c>
      <c r="AP14">
        <f t="shared" si="11"/>
        <v>-21.67164716913371</v>
      </c>
      <c r="AQ14">
        <f t="shared" si="12"/>
        <v>-55.351284277110807</v>
      </c>
      <c r="AR14">
        <f t="shared" si="13"/>
        <v>39.536674065293383</v>
      </c>
      <c r="AS14">
        <f t="shared" si="14"/>
        <v>-11.197178986693171</v>
      </c>
      <c r="AT14">
        <f t="shared" si="15"/>
        <v>34.83274170326375</v>
      </c>
      <c r="AU14">
        <f t="shared" si="16"/>
        <v>63.172236781863965</v>
      </c>
      <c r="AW14">
        <v>11</v>
      </c>
      <c r="AX14">
        <f>(R14*SUMPRODUCT(K15:$K$23, X15:$X$23)-$AZ$3*SUMPRODUCT(K14:$K$22, W15:$W$23))/Z14</f>
        <v>696.08181480809333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2.679E-3</v>
      </c>
      <c r="O15">
        <f t="shared" si="30"/>
        <v>283.07567171415201</v>
      </c>
      <c r="P15">
        <f t="shared" si="31"/>
        <v>14.1537835857076</v>
      </c>
      <c r="Q15" s="5">
        <f t="shared" si="32"/>
        <v>50</v>
      </c>
      <c r="R15">
        <f t="shared" si="0"/>
        <v>50000</v>
      </c>
      <c r="S15">
        <f t="shared" si="20"/>
        <v>725.20164493113032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609.96310447230462</v>
      </c>
      <c r="AC15">
        <f t="shared" si="1"/>
        <v>627.42299735121946</v>
      </c>
      <c r="AE15">
        <f t="shared" si="2"/>
        <v>244.90869217618754</v>
      </c>
      <c r="AF15">
        <f t="shared" si="3"/>
        <v>-12.245434608809378</v>
      </c>
      <c r="AG15">
        <f t="shared" si="4"/>
        <v>-43.258520008652454</v>
      </c>
      <c r="AH15">
        <f t="shared" si="5"/>
        <v>-117.37780833506015</v>
      </c>
      <c r="AI15">
        <f t="shared" si="6"/>
        <v>72.026929223665562</v>
      </c>
      <c r="AJ15">
        <f t="shared" si="7"/>
        <v>-17.459892878914843</v>
      </c>
      <c r="AK15">
        <f t="shared" si="28"/>
        <v>72.103537799735662</v>
      </c>
      <c r="AL15">
        <f t="shared" si="8"/>
        <v>126.67057414448638</v>
      </c>
      <c r="AN15">
        <f t="shared" si="9"/>
        <v>111.58992997930953</v>
      </c>
      <c r="AO15">
        <f t="shared" si="10"/>
        <v>-5.5794964989654767</v>
      </c>
      <c r="AP15">
        <f t="shared" si="11"/>
        <v>-19.710264980311049</v>
      </c>
      <c r="AQ15">
        <f t="shared" si="12"/>
        <v>-53.481896852445452</v>
      </c>
      <c r="AR15">
        <f t="shared" si="13"/>
        <v>32.818271647587551</v>
      </c>
      <c r="AS15">
        <f t="shared" si="14"/>
        <v>-7.9554065904802957</v>
      </c>
      <c r="AT15">
        <f t="shared" si="15"/>
        <v>32.853177495818237</v>
      </c>
      <c r="AU15">
        <f t="shared" si="16"/>
        <v>57.716042552925494</v>
      </c>
      <c r="AW15">
        <v>12</v>
      </c>
      <c r="AX15">
        <f>(R15*SUMPRODUCT(K16:$K$23, X16:$X$23)-$AZ$3*SUMPRODUCT(K15:$K$22, W16:$W$23))/Z15</f>
        <v>725.20164493113032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4.0439999999999999E-3</v>
      </c>
      <c r="O16">
        <f t="shared" si="30"/>
        <v>283.07567171415201</v>
      </c>
      <c r="P16">
        <f t="shared" si="31"/>
        <v>14.1537835857076</v>
      </c>
      <c r="Q16" s="5">
        <f t="shared" si="32"/>
        <v>50</v>
      </c>
      <c r="R16">
        <f t="shared" si="0"/>
        <v>50000</v>
      </c>
      <c r="S16">
        <f t="shared" si="20"/>
        <v>725.093156453284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627.42299735121946</v>
      </c>
      <c r="AC16">
        <f t="shared" si="1"/>
        <v>618.51892594078834</v>
      </c>
      <c r="AE16">
        <f t="shared" si="2"/>
        <v>241.46919450326516</v>
      </c>
      <c r="AF16">
        <f t="shared" si="3"/>
        <v>-12.073459725163257</v>
      </c>
      <c r="AG16">
        <f t="shared" si="4"/>
        <v>-42.650997353650929</v>
      </c>
      <c r="AH16">
        <f t="shared" si="5"/>
        <v>-174.9374549149905</v>
      </c>
      <c r="AI16">
        <f t="shared" si="6"/>
        <v>11.807282509460492</v>
      </c>
      <c r="AJ16">
        <f t="shared" si="7"/>
        <v>8.9040714104311292</v>
      </c>
      <c r="AK16">
        <f t="shared" si="28"/>
        <v>73.317978908306031</v>
      </c>
      <c r="AL16">
        <f t="shared" si="8"/>
        <v>94.029332828197653</v>
      </c>
      <c r="AN16">
        <f t="shared" si="9"/>
        <v>101.35022246624364</v>
      </c>
      <c r="AO16">
        <f t="shared" si="10"/>
        <v>-5.0675111233121815</v>
      </c>
      <c r="AP16">
        <f t="shared" si="11"/>
        <v>-17.901612994949708</v>
      </c>
      <c r="AQ16">
        <f t="shared" si="12"/>
        <v>-73.425307976802841</v>
      </c>
      <c r="AR16">
        <f t="shared" si="13"/>
        <v>4.9557903711789075</v>
      </c>
      <c r="AS16">
        <f t="shared" si="14"/>
        <v>3.7372453250566169</v>
      </c>
      <c r="AT16">
        <f t="shared" si="15"/>
        <v>30.773256557294289</v>
      </c>
      <c r="AU16">
        <f t="shared" si="16"/>
        <v>39.466292253529815</v>
      </c>
      <c r="AW16">
        <v>13</v>
      </c>
      <c r="AX16">
        <f>(R16*SUMPRODUCT(K17:$K$23, X17:$X$23)-$AZ$3*SUMPRODUCT(K16:$K$22, W17:$W$23))/Z16</f>
        <v>725.093156453284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5.607E-3</v>
      </c>
      <c r="O17">
        <f t="shared" si="30"/>
        <v>283.07567171415201</v>
      </c>
      <c r="P17">
        <f t="shared" si="31"/>
        <v>14.1537835857076</v>
      </c>
      <c r="Q17" s="5">
        <f t="shared" si="32"/>
        <v>50</v>
      </c>
      <c r="R17">
        <f t="shared" si="0"/>
        <v>50000</v>
      </c>
      <c r="S17">
        <f t="shared" si="20"/>
        <v>696.26348461859868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618.51892594078834</v>
      </c>
      <c r="AC17">
        <f t="shared" si="1"/>
        <v>584.65722771529454</v>
      </c>
      <c r="AE17">
        <f t="shared" si="2"/>
        <v>237.70058478465268</v>
      </c>
      <c r="AF17">
        <f t="shared" si="3"/>
        <v>-11.885029239232633</v>
      </c>
      <c r="AG17">
        <f t="shared" si="4"/>
        <v>-41.985343237952499</v>
      </c>
      <c r="AH17">
        <f t="shared" si="5"/>
        <v>-239.14414216192077</v>
      </c>
      <c r="AI17">
        <f t="shared" si="6"/>
        <v>-55.313929854453221</v>
      </c>
      <c r="AJ17">
        <f t="shared" si="7"/>
        <v>33.861698225493797</v>
      </c>
      <c r="AK17">
        <f t="shared" si="28"/>
        <v>72.249701580774868</v>
      </c>
      <c r="AL17">
        <f t="shared" si="8"/>
        <v>50.797469951815444</v>
      </c>
      <c r="AN17">
        <f t="shared" si="9"/>
        <v>91.904206586597795</v>
      </c>
      <c r="AO17">
        <f t="shared" si="10"/>
        <v>-4.5952103293298894</v>
      </c>
      <c r="AP17">
        <f t="shared" si="11"/>
        <v>-16.233151727606259</v>
      </c>
      <c r="AQ17">
        <f t="shared" si="12"/>
        <v>-92.462341500486403</v>
      </c>
      <c r="AR17">
        <f t="shared" si="13"/>
        <v>-21.386496970824759</v>
      </c>
      <c r="AS17">
        <f t="shared" si="14"/>
        <v>13.092237496631284</v>
      </c>
      <c r="AT17">
        <f t="shared" si="15"/>
        <v>27.934518991256155</v>
      </c>
      <c r="AU17">
        <f t="shared" si="16"/>
        <v>19.640259517062685</v>
      </c>
      <c r="AW17">
        <v>14</v>
      </c>
      <c r="AX17">
        <f>(R17*SUMPRODUCT(K18:$K$23, X18:$X$23)-$AZ$3*SUMPRODUCT(K17:$K$22, W18:$W$23))/Z17</f>
        <v>696.26348461859868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7.2589999999999998E-3</v>
      </c>
      <c r="O18">
        <f t="shared" si="30"/>
        <v>283.07567171415201</v>
      </c>
      <c r="P18">
        <f t="shared" si="31"/>
        <v>14.1537835857076</v>
      </c>
      <c r="Q18" s="5">
        <f t="shared" si="32"/>
        <v>50</v>
      </c>
      <c r="R18">
        <f t="shared" si="0"/>
        <v>50000</v>
      </c>
      <c r="S18">
        <f t="shared" si="20"/>
        <v>641.34631742425427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584.65722771529454</v>
      </c>
      <c r="AC18">
        <f t="shared" si="1"/>
        <v>529.24819342428248</v>
      </c>
      <c r="AE18">
        <f t="shared" si="2"/>
        <v>233.59811039185436</v>
      </c>
      <c r="AF18">
        <f t="shared" si="3"/>
        <v>-11.679905519592717</v>
      </c>
      <c r="AG18">
        <f t="shared" si="4"/>
        <v>-41.260718199008679</v>
      </c>
      <c r="AH18">
        <f t="shared" si="5"/>
        <v>-304.7716065642972</v>
      </c>
      <c r="AI18">
        <f t="shared" si="6"/>
        <v>-124.11411989104425</v>
      </c>
      <c r="AJ18">
        <f t="shared" si="7"/>
        <v>55.409034291012063</v>
      </c>
      <c r="AK18">
        <f t="shared" si="28"/>
        <v>69.018659766517189</v>
      </c>
      <c r="AL18">
        <f t="shared" si="8"/>
        <v>0.31357416648499736</v>
      </c>
      <c r="AN18">
        <f t="shared" si="9"/>
        <v>83.19871761850429</v>
      </c>
      <c r="AO18">
        <f t="shared" si="10"/>
        <v>-4.1599358809252136</v>
      </c>
      <c r="AP18">
        <f t="shared" si="11"/>
        <v>-14.695490628830481</v>
      </c>
      <c r="AQ18">
        <f t="shared" si="12"/>
        <v>-108.5479963435742</v>
      </c>
      <c r="AR18">
        <f t="shared" si="13"/>
        <v>-44.204705234825617</v>
      </c>
      <c r="AS18">
        <f t="shared" si="14"/>
        <v>19.734580000492521</v>
      </c>
      <c r="AT18">
        <f t="shared" si="15"/>
        <v>24.581808366041994</v>
      </c>
      <c r="AU18">
        <f t="shared" si="16"/>
        <v>0.11168313170889792</v>
      </c>
      <c r="AW18">
        <v>15</v>
      </c>
      <c r="AX18">
        <f>(R18*SUMPRODUCT(K19:$K$23, X19:$X$23)-$AZ$3*SUMPRODUCT(K18:$K$22, W19:$W$23))/Z18</f>
        <v>641.34631742425427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9.0740000000000005E-3</v>
      </c>
      <c r="O19">
        <f t="shared" si="30"/>
        <v>283.07567171415201</v>
      </c>
      <c r="P19">
        <f t="shared" si="31"/>
        <v>14.1537835857076</v>
      </c>
      <c r="Q19" s="5">
        <f t="shared" si="32"/>
        <v>50</v>
      </c>
      <c r="R19">
        <f t="shared" si="0"/>
        <v>50000</v>
      </c>
      <c r="S19">
        <f t="shared" si="20"/>
        <v>561.49758890135513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529.24819342428248</v>
      </c>
      <c r="AC19">
        <f t="shared" si="1"/>
        <v>454.51782572849976</v>
      </c>
      <c r="AE19">
        <f t="shared" si="2"/>
        <v>229.14246003424012</v>
      </c>
      <c r="AF19">
        <f t="shared" si="3"/>
        <v>-11.457123001712006</v>
      </c>
      <c r="AG19">
        <f t="shared" si="4"/>
        <v>-40.473711260080783</v>
      </c>
      <c r="AH19">
        <f t="shared" si="5"/>
        <v>-374.39975693780474</v>
      </c>
      <c r="AI19">
        <f t="shared" si="6"/>
        <v>-197.18813116535742</v>
      </c>
      <c r="AJ19">
        <f t="shared" si="7"/>
        <v>74.730367695782718</v>
      </c>
      <c r="AK19">
        <f t="shared" si="28"/>
        <v>63.915102201189285</v>
      </c>
      <c r="AL19">
        <f t="shared" si="8"/>
        <v>-58.542661268385416</v>
      </c>
      <c r="AN19">
        <f t="shared" si="9"/>
        <v>75.178740457684839</v>
      </c>
      <c r="AO19">
        <f t="shared" si="10"/>
        <v>-3.758937022884242</v>
      </c>
      <c r="AP19">
        <f t="shared" si="11"/>
        <v>-13.278912313877656</v>
      </c>
      <c r="AQ19">
        <f t="shared" si="12"/>
        <v>-122.83582078171631</v>
      </c>
      <c r="AR19">
        <f t="shared" si="13"/>
        <v>-64.694929660793377</v>
      </c>
      <c r="AS19">
        <f t="shared" si="14"/>
        <v>24.518087640628028</v>
      </c>
      <c r="AT19">
        <f t="shared" si="15"/>
        <v>20.969735940652832</v>
      </c>
      <c r="AU19">
        <f t="shared" si="16"/>
        <v>-19.20710607951251</v>
      </c>
      <c r="AW19">
        <v>16</v>
      </c>
      <c r="AX19">
        <f>(R19*SUMPRODUCT(K20:$K$23, X20:$X$23)-$AZ$3*SUMPRODUCT(K19:$K$22, W20:$W$23))/Z19</f>
        <v>561.49758890135513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1.1021E-2</v>
      </c>
      <c r="O20">
        <f t="shared" si="30"/>
        <v>283.07567171415201</v>
      </c>
      <c r="P20">
        <f t="shared" si="31"/>
        <v>14.1537835857076</v>
      </c>
      <c r="Q20" s="5">
        <f t="shared" si="32"/>
        <v>50</v>
      </c>
      <c r="R20">
        <f t="shared" si="0"/>
        <v>50000</v>
      </c>
      <c r="S20">
        <f t="shared" si="20"/>
        <v>458.28915040579886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454.51782572849976</v>
      </c>
      <c r="AC20">
        <f t="shared" si="1"/>
        <v>363.17502615088313</v>
      </c>
      <c r="AE20">
        <f t="shared" si="2"/>
        <v>224.32565638186037</v>
      </c>
      <c r="AF20">
        <f t="shared" si="3"/>
        <v>-11.216282819093019</v>
      </c>
      <c r="AG20">
        <f t="shared" si="4"/>
        <v>-39.622913375682629</v>
      </c>
      <c r="AH20">
        <f t="shared" si="5"/>
        <v>-446.0607717973503</v>
      </c>
      <c r="AI20">
        <f t="shared" si="6"/>
        <v>-272.57431161026557</v>
      </c>
      <c r="AJ20">
        <f t="shared" si="7"/>
        <v>91.342799577616631</v>
      </c>
      <c r="AK20">
        <f t="shared" si="28"/>
        <v>57.128859443353726</v>
      </c>
      <c r="AL20">
        <f t="shared" si="8"/>
        <v>-124.10265258929522</v>
      </c>
      <c r="AN20">
        <f t="shared" si="9"/>
        <v>67.797017377528718</v>
      </c>
      <c r="AO20">
        <f t="shared" si="10"/>
        <v>-3.3898508688764362</v>
      </c>
      <c r="AP20">
        <f t="shared" si="11"/>
        <v>-11.975069593050319</v>
      </c>
      <c r="AQ20">
        <f t="shared" si="12"/>
        <v>-134.81110624947783</v>
      </c>
      <c r="AR20">
        <f t="shared" si="13"/>
        <v>-82.379009333875857</v>
      </c>
      <c r="AS20">
        <f t="shared" si="14"/>
        <v>27.606157361394725</v>
      </c>
      <c r="AT20">
        <f t="shared" si="15"/>
        <v>17.265819429260095</v>
      </c>
      <c r="AU20">
        <f t="shared" si="16"/>
        <v>-37.507032543221044</v>
      </c>
      <c r="AW20">
        <v>17</v>
      </c>
      <c r="AX20">
        <f>(R20*SUMPRODUCT(K21:$K$23, X21:$X$23)-$AZ$3*SUMPRODUCT(K20:$K$22, W21:$W$23))/Z20</f>
        <v>458.28915040579886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1.3263E-2</v>
      </c>
      <c r="O21">
        <f t="shared" si="30"/>
        <v>283.07567171415201</v>
      </c>
      <c r="P21">
        <f t="shared" si="31"/>
        <v>14.1537835857076</v>
      </c>
      <c r="Q21" s="5">
        <f t="shared" si="32"/>
        <v>50</v>
      </c>
      <c r="R21">
        <f t="shared" si="0"/>
        <v>50000</v>
      </c>
      <c r="S21">
        <f t="shared" si="20"/>
        <v>330.82889487378071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363.17502615088313</v>
      </c>
      <c r="AC21">
        <f t="shared" si="1"/>
        <v>256.06927653057835</v>
      </c>
      <c r="AE21">
        <f t="shared" si="2"/>
        <v>219.10716863744915</v>
      </c>
      <c r="AF21">
        <f t="shared" si="3"/>
        <v>-10.955358431872456</v>
      </c>
      <c r="AG21">
        <f t="shared" si="4"/>
        <v>-38.701165541824125</v>
      </c>
      <c r="AH21">
        <f t="shared" si="5"/>
        <v>-525.51870010167875</v>
      </c>
      <c r="AI21">
        <f t="shared" si="6"/>
        <v>-356.0680554379262</v>
      </c>
      <c r="AJ21">
        <f t="shared" si="7"/>
        <v>107.10574962030478</v>
      </c>
      <c r="AK21">
        <f t="shared" si="28"/>
        <v>48.888437387022272</v>
      </c>
      <c r="AL21">
        <f t="shared" si="8"/>
        <v>-200.07386843059916</v>
      </c>
      <c r="AN21">
        <f t="shared" si="9"/>
        <v>61.000078633598271</v>
      </c>
      <c r="AO21">
        <f t="shared" si="10"/>
        <v>-3.0500039316799135</v>
      </c>
      <c r="AP21">
        <f t="shared" si="11"/>
        <v>-10.774518040390939</v>
      </c>
      <c r="AQ21">
        <f t="shared" si="12"/>
        <v>-146.30594803893476</v>
      </c>
      <c r="AR21">
        <f t="shared" si="13"/>
        <v>-99.130391377407349</v>
      </c>
      <c r="AS21">
        <f t="shared" si="14"/>
        <v>29.818554954538353</v>
      </c>
      <c r="AT21">
        <f t="shared" si="15"/>
        <v>13.610684412688794</v>
      </c>
      <c r="AU21">
        <f t="shared" si="16"/>
        <v>-55.701152010180209</v>
      </c>
      <c r="AW21">
        <v>18</v>
      </c>
      <c r="AX21">
        <f>(R21*SUMPRODUCT(K22:$K$23, X22:$X$23)-$AZ$3*SUMPRODUCT(K21:$K$22, W22:$W$23))/Z21</f>
        <v>330.82889487378071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1.5814999999999999E-2</v>
      </c>
      <c r="O22">
        <f t="shared" si="30"/>
        <v>283.07567171415201</v>
      </c>
      <c r="P22">
        <f t="shared" si="31"/>
        <v>14.1537835857076</v>
      </c>
      <c r="Q22" s="5">
        <f t="shared" si="32"/>
        <v>50</v>
      </c>
      <c r="R22">
        <f t="shared" si="0"/>
        <v>50000</v>
      </c>
      <c r="S22">
        <f t="shared" si="20"/>
        <v>178.20253590839448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256.06927653057835</v>
      </c>
      <c r="AC22">
        <f t="shared" si="1"/>
        <v>134.37217859496357</v>
      </c>
      <c r="AE22">
        <f t="shared" si="2"/>
        <v>213.45091707907341</v>
      </c>
      <c r="AF22">
        <f t="shared" si="3"/>
        <v>-10.67254585395367</v>
      </c>
      <c r="AG22">
        <f t="shared" si="4"/>
        <v>-37.702094953361936</v>
      </c>
      <c r="AH22">
        <f t="shared" si="5"/>
        <v>-612.05893304394851</v>
      </c>
      <c r="AI22">
        <f t="shared" si="6"/>
        <v>-446.98265677219069</v>
      </c>
      <c r="AJ22">
        <f t="shared" si="7"/>
        <v>121.69709793561478</v>
      </c>
      <c r="AK22">
        <f t="shared" si="28"/>
        <v>39.263593218455085</v>
      </c>
      <c r="AL22">
        <f t="shared" si="8"/>
        <v>-286.02196561812082</v>
      </c>
      <c r="AN22">
        <f t="shared" si="9"/>
        <v>54.741160499711619</v>
      </c>
      <c r="AO22">
        <f t="shared" si="10"/>
        <v>-2.7370580249855805</v>
      </c>
      <c r="AP22">
        <f t="shared" si="11"/>
        <v>-9.6689977220982968</v>
      </c>
      <c r="AQ22">
        <f t="shared" si="12"/>
        <v>-156.96731008482428</v>
      </c>
      <c r="AR22">
        <f t="shared" si="13"/>
        <v>-114.63220533219653</v>
      </c>
      <c r="AS22">
        <f t="shared" si="14"/>
        <v>31.210174505714196</v>
      </c>
      <c r="AT22">
        <f t="shared" si="15"/>
        <v>10.069456189642944</v>
      </c>
      <c r="AU22">
        <f t="shared" si="16"/>
        <v>-73.352574636839392</v>
      </c>
      <c r="AW22">
        <v>19</v>
      </c>
      <c r="AX22">
        <f>(R22*SUMPRODUCT(K23:$K$23, X23:$X$23)-$AZ$3*SUMPRODUCT(K22:$K$22, W23:$W$23))/Z22</f>
        <v>178.20253590839448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1.864E-2</v>
      </c>
      <c r="O23">
        <f t="shared" si="30"/>
        <v>283.07567171415201</v>
      </c>
      <c r="P23">
        <f t="shared" si="31"/>
        <v>14.1537835857076</v>
      </c>
      <c r="Q23" s="5">
        <f t="shared" si="32"/>
        <v>50</v>
      </c>
      <c r="R23">
        <f t="shared" si="0"/>
        <v>50000</v>
      </c>
      <c r="S23">
        <f t="shared" si="20"/>
        <v>183.45673685183093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134.37217859496357</v>
      </c>
      <c r="AC23">
        <f t="shared" si="1"/>
        <v>134.37217859496357</v>
      </c>
      <c r="AE23">
        <f t="shared" si="2"/>
        <v>207.33768281392875</v>
      </c>
      <c r="AF23">
        <f t="shared" si="3"/>
        <v>-10.366884140696436</v>
      </c>
      <c r="AG23">
        <f t="shared" si="4"/>
        <v>-36.622306953897649</v>
      </c>
      <c r="AH23">
        <f t="shared" si="5"/>
        <v>-702.76704993066653</v>
      </c>
      <c r="AI23">
        <f t="shared" si="6"/>
        <v>-542.41855821133186</v>
      </c>
      <c r="AJ23">
        <f t="shared" si="7"/>
        <v>0</v>
      </c>
      <c r="AK23">
        <f t="shared" si="28"/>
        <v>28.353018564839527</v>
      </c>
      <c r="AL23">
        <f t="shared" si="8"/>
        <v>-514.06553964649231</v>
      </c>
      <c r="AN23">
        <f t="shared" si="9"/>
        <v>48.981985190268595</v>
      </c>
      <c r="AO23">
        <f t="shared" si="10"/>
        <v>-2.4490992595134298</v>
      </c>
      <c r="AP23">
        <f t="shared" si="11"/>
        <v>-8.6517475863715845</v>
      </c>
      <c r="AQ23">
        <f t="shared" si="12"/>
        <v>-166.02348769762636</v>
      </c>
      <c r="AR23">
        <f t="shared" si="13"/>
        <v>-128.14234935324279</v>
      </c>
      <c r="AS23">
        <f t="shared" si="14"/>
        <v>0</v>
      </c>
      <c r="AT23">
        <f t="shared" si="15"/>
        <v>6.6981897192741409</v>
      </c>
      <c r="AU23">
        <f t="shared" si="16"/>
        <v>-121.44415963396865</v>
      </c>
      <c r="AW23">
        <v>20</v>
      </c>
      <c r="AX23">
        <f>(R23*SUMPRODUCT(K$23:$K24, X$23:$X24)-$AZ$3*SUMPRODUCT(K$22:$K23, W$23:$W24))/Z23</f>
        <v>183.45673685183093</v>
      </c>
    </row>
    <row r="25" spans="5:50" x14ac:dyDescent="0.3">
      <c r="AN25" s="6">
        <f t="shared" ref="AN25:AU25" si="33">SUM(AN3:AN23)</f>
        <v>2813.8264785768047</v>
      </c>
      <c r="AO25" s="6">
        <f t="shared" si="33"/>
        <v>-352.9980777144541</v>
      </c>
      <c r="AP25" s="6">
        <f t="shared" si="33"/>
        <v>-847.0095913820154</v>
      </c>
      <c r="AQ25" s="6">
        <f t="shared" si="33"/>
        <v>-1752.5166444795559</v>
      </c>
      <c r="AR25" s="6">
        <f t="shared" si="33"/>
        <v>-138.6978349992207</v>
      </c>
      <c r="AS25" s="6">
        <f t="shared" si="33"/>
        <v>-331.79475132942599</v>
      </c>
      <c r="AT25" s="6">
        <f t="shared" si="33"/>
        <v>470.49258632864672</v>
      </c>
      <c r="AU25" s="7">
        <f t="shared" si="33"/>
        <v>0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953.72038705838418</v>
      </c>
      <c r="K3">
        <v>1</v>
      </c>
      <c r="L3" s="2">
        <v>0</v>
      </c>
      <c r="O3">
        <f>$C$3</f>
        <v>953.72038705838418</v>
      </c>
      <c r="P3">
        <f>O3*B5</f>
        <v>762.97630964670736</v>
      </c>
      <c r="Q3" s="5">
        <f>B8</f>
        <v>400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953.72038705838418</v>
      </c>
      <c r="AF3">
        <f t="shared" ref="AF3:AF23" si="3">-$Z3*P3</f>
        <v>-762.97630964670736</v>
      </c>
      <c r="AG3">
        <f t="shared" ref="AG3:AG23" si="4">-$Z3*Q3</f>
        <v>-400</v>
      </c>
      <c r="AH3">
        <f t="shared" ref="AH3:AH23" si="5">-X3*R3</f>
        <v>0</v>
      </c>
      <c r="AI3">
        <f t="shared" ref="AI3:AI23" si="6">SUM(AE3:AH3)</f>
        <v>-209.25592258832319</v>
      </c>
      <c r="AJ3">
        <f t="shared" ref="AJ3:AJ23" si="7">AB3-AC3</f>
        <v>0</v>
      </c>
      <c r="AL3">
        <f t="shared" ref="AL3:AL23" si="8">SUM(AI3:AK3)</f>
        <v>-209.25592258832319</v>
      </c>
      <c r="AN3">
        <f t="shared" ref="AN3:AN23" si="9">AE3*$K3</f>
        <v>953.72038705838418</v>
      </c>
      <c r="AO3">
        <f t="shared" ref="AO3:AO23" si="10">AF3*$K3</f>
        <v>-762.97630964670736</v>
      </c>
      <c r="AP3">
        <f t="shared" ref="AP3:AP23" si="11">AG3*$K3</f>
        <v>-400</v>
      </c>
      <c r="AQ3">
        <f t="shared" ref="AQ3:AQ23" si="12">AH3*$K3</f>
        <v>0</v>
      </c>
      <c r="AR3">
        <f t="shared" ref="AR3:AR23" si="13">AI3*$K3</f>
        <v>-209.25592258832319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-209.25592258832319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725.07687820701494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2.5221050000000002E-3</v>
      </c>
      <c r="R4">
        <f t="shared" si="0"/>
        <v>50000</v>
      </c>
      <c r="S4">
        <f t="shared" ref="S4:S23" si="20">AX4</f>
        <v>612.810234638559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1"/>
        <v>605.13656053534032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-126.10525000000001</v>
      </c>
      <c r="AI4">
        <f t="shared" si="6"/>
        <v>-126.10525000000001</v>
      </c>
      <c r="AJ4">
        <f t="shared" si="7"/>
        <v>-605.13656053534032</v>
      </c>
      <c r="AK4">
        <f t="shared" ref="AK4:AK23" si="28">H4*SUM(AB4:AB4, AE4:AF4)</f>
        <v>0</v>
      </c>
      <c r="AL4">
        <f t="shared" si="8"/>
        <v>-731.24181053534039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-119.94031767167586</v>
      </c>
      <c r="AR4">
        <f t="shared" si="13"/>
        <v>-119.94031767167586</v>
      </c>
      <c r="AS4">
        <f t="shared" si="14"/>
        <v>-575.55312967028749</v>
      </c>
      <c r="AT4">
        <f t="shared" si="15"/>
        <v>0</v>
      </c>
      <c r="AU4">
        <f t="shared" si="16"/>
        <v>-695.49344734196336</v>
      </c>
      <c r="AW4">
        <v>1</v>
      </c>
      <c r="AX4">
        <f>(R4*SUMPRODUCT(K5:$K$23, X5:$X$23)-$AZ$3*SUMPRODUCT(K4:$K$22, W5:$W$23))/Z4</f>
        <v>612.810234638559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2.679E-3</v>
      </c>
      <c r="O5">
        <f t="shared" ref="O5:O23" si="30">$C$3</f>
        <v>953.72038705838418</v>
      </c>
      <c r="P5">
        <f t="shared" ref="P5:P23" si="31">O5*$C$5</f>
        <v>47.68601935291921</v>
      </c>
      <c r="Q5" s="5">
        <f t="shared" ref="Q5:Q23" si="32">$C$8</f>
        <v>50</v>
      </c>
      <c r="R5">
        <f t="shared" si="0"/>
        <v>50000</v>
      </c>
      <c r="S5">
        <f t="shared" si="20"/>
        <v>1196.4948367392285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605.13656053534032</v>
      </c>
      <c r="AC5">
        <f t="shared" si="1"/>
        <v>1166.5318095428074</v>
      </c>
      <c r="AE5">
        <f t="shared" si="2"/>
        <v>929.83699950186963</v>
      </c>
      <c r="AF5">
        <f t="shared" si="3"/>
        <v>-46.49184997509348</v>
      </c>
      <c r="AG5">
        <f t="shared" si="4"/>
        <v>-48.747883138464751</v>
      </c>
      <c r="AH5">
        <f t="shared" si="5"/>
        <v>-132.27266403524999</v>
      </c>
      <c r="AI5">
        <f t="shared" si="6"/>
        <v>702.32460235306144</v>
      </c>
      <c r="AJ5">
        <f t="shared" si="7"/>
        <v>-561.3952490074671</v>
      </c>
      <c r="AK5">
        <f t="shared" si="28"/>
        <v>77.252200752223857</v>
      </c>
      <c r="AL5">
        <f t="shared" si="8"/>
        <v>218.18155409781821</v>
      </c>
      <c r="AN5">
        <f t="shared" si="9"/>
        <v>840.74519819310945</v>
      </c>
      <c r="AO5">
        <f t="shared" si="10"/>
        <v>-42.037259909655468</v>
      </c>
      <c r="AP5">
        <f t="shared" si="11"/>
        <v>-44.077132543337427</v>
      </c>
      <c r="AQ5">
        <f t="shared" si="12"/>
        <v>-119.5990342387136</v>
      </c>
      <c r="AR5">
        <f t="shared" si="13"/>
        <v>635.031771501403</v>
      </c>
      <c r="AS5">
        <f t="shared" si="14"/>
        <v>-507.6054836969347</v>
      </c>
      <c r="AT5">
        <f t="shared" si="15"/>
        <v>69.850325236656417</v>
      </c>
      <c r="AU5">
        <f t="shared" si="16"/>
        <v>197.2766130411247</v>
      </c>
      <c r="AW5">
        <v>2</v>
      </c>
      <c r="AX5">
        <f>(R5*SUMPRODUCT(K6:$K$23, X6:$X$23)-$AZ$3*SUMPRODUCT(K5:$K$22, W6:$W$23))/Z5</f>
        <v>1196.4948367392285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4.0439999999999999E-3</v>
      </c>
      <c r="O6">
        <f t="shared" si="30"/>
        <v>953.72038705838418</v>
      </c>
      <c r="P6">
        <f t="shared" si="31"/>
        <v>47.68601935291921</v>
      </c>
      <c r="Q6" s="5">
        <f t="shared" si="32"/>
        <v>50</v>
      </c>
      <c r="R6">
        <f t="shared" si="0"/>
        <v>50000</v>
      </c>
      <c r="S6">
        <f t="shared" si="20"/>
        <v>1702.6667550912236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1166.5318095428074</v>
      </c>
      <c r="AC6">
        <f t="shared" si="1"/>
        <v>1636.7145667864561</v>
      </c>
      <c r="AE6">
        <f t="shared" si="2"/>
        <v>916.77836868086536</v>
      </c>
      <c r="AF6">
        <f t="shared" si="3"/>
        <v>-45.838918434043272</v>
      </c>
      <c r="AG6">
        <f t="shared" si="4"/>
        <v>-48.063267867668152</v>
      </c>
      <c r="AH6">
        <f t="shared" si="5"/>
        <v>-197.13643941195144</v>
      </c>
      <c r="AI6">
        <f t="shared" si="6"/>
        <v>625.73974296720246</v>
      </c>
      <c r="AJ6">
        <f t="shared" si="7"/>
        <v>-470.18275724364867</v>
      </c>
      <c r="AK6">
        <f t="shared" si="28"/>
        <v>111.44967791049274</v>
      </c>
      <c r="AL6">
        <f t="shared" si="8"/>
        <v>267.0066636340465</v>
      </c>
      <c r="AN6">
        <f t="shared" si="9"/>
        <v>785.94649912741579</v>
      </c>
      <c r="AO6">
        <f t="shared" si="10"/>
        <v>-39.297324956370794</v>
      </c>
      <c r="AP6">
        <f t="shared" si="11"/>
        <v>-41.20424129505907</v>
      </c>
      <c r="AQ6">
        <f t="shared" si="12"/>
        <v>-169.0034360531493</v>
      </c>
      <c r="AR6">
        <f t="shared" si="13"/>
        <v>536.4414968228366</v>
      </c>
      <c r="AS6">
        <f t="shared" si="14"/>
        <v>-403.08378189315602</v>
      </c>
      <c r="AT6">
        <f t="shared" si="15"/>
        <v>95.544885410708829</v>
      </c>
      <c r="AU6">
        <f t="shared" si="16"/>
        <v>228.90260034038945</v>
      </c>
      <c r="AW6">
        <v>3</v>
      </c>
      <c r="AX6">
        <f>(R6*SUMPRODUCT(K7:$K$23, X7:$X$23)-$AZ$3*SUMPRODUCT(K6:$K$22, W7:$W$23))/Z6</f>
        <v>1702.6667550912236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5.607E-3</v>
      </c>
      <c r="O7">
        <f t="shared" si="30"/>
        <v>953.72038705838418</v>
      </c>
      <c r="P7">
        <f t="shared" si="31"/>
        <v>47.68601935291921</v>
      </c>
      <c r="Q7" s="5">
        <f t="shared" si="32"/>
        <v>50</v>
      </c>
      <c r="R7">
        <f t="shared" si="0"/>
        <v>50000</v>
      </c>
      <c r="S7">
        <f t="shared" si="20"/>
        <v>2131.1556716939072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1636.7145667864561</v>
      </c>
      <c r="AC7">
        <f t="shared" si="1"/>
        <v>2016.6335226377687</v>
      </c>
      <c r="AE7">
        <f t="shared" si="2"/>
        <v>902.47020868086315</v>
      </c>
      <c r="AF7">
        <f t="shared" si="3"/>
        <v>-45.123510434043162</v>
      </c>
      <c r="AG7">
        <f t="shared" si="4"/>
        <v>-47.313144446057457</v>
      </c>
      <c r="AH7">
        <f t="shared" si="5"/>
        <v>-269.49074293401532</v>
      </c>
      <c r="AI7">
        <f t="shared" si="6"/>
        <v>540.54281086674723</v>
      </c>
      <c r="AJ7">
        <f t="shared" si="7"/>
        <v>-379.9189558513126</v>
      </c>
      <c r="AK7">
        <f t="shared" si="28"/>
        <v>153.88358005255313</v>
      </c>
      <c r="AL7">
        <f t="shared" si="8"/>
        <v>314.50743506798779</v>
      </c>
      <c r="AN7">
        <f t="shared" si="9"/>
        <v>728.71831224972618</v>
      </c>
      <c r="AO7">
        <f t="shared" si="10"/>
        <v>-36.435915612486312</v>
      </c>
      <c r="AP7">
        <f t="shared" si="11"/>
        <v>-38.203981069197589</v>
      </c>
      <c r="AQ7">
        <f t="shared" si="12"/>
        <v>-217.60589709088836</v>
      </c>
      <c r="AR7">
        <f t="shared" si="13"/>
        <v>436.47251847715387</v>
      </c>
      <c r="AS7">
        <f t="shared" si="14"/>
        <v>-306.77345095338148</v>
      </c>
      <c r="AT7">
        <f t="shared" si="15"/>
        <v>124.25649252483741</v>
      </c>
      <c r="AU7">
        <f t="shared" si="16"/>
        <v>253.95556004860984</v>
      </c>
      <c r="AW7">
        <v>4</v>
      </c>
      <c r="AX7">
        <f>(R7*SUMPRODUCT(K8:$K$23, X8:$X$23)-$AZ$3*SUMPRODUCT(K7:$K$22, W8:$W$23))/Z7</f>
        <v>2131.1556716939072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7.2589999999999998E-3</v>
      </c>
      <c r="O8">
        <f t="shared" si="30"/>
        <v>953.72038705838418</v>
      </c>
      <c r="P8">
        <f t="shared" si="31"/>
        <v>47.68601935291921</v>
      </c>
      <c r="Q8" s="5">
        <f t="shared" si="32"/>
        <v>50</v>
      </c>
      <c r="R8">
        <f t="shared" si="0"/>
        <v>50000</v>
      </c>
      <c r="S8">
        <f t="shared" si="20"/>
        <v>2485.6610628043863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2016.6335226377687</v>
      </c>
      <c r="AC8">
        <f t="shared" si="1"/>
        <v>2311.4941172553299</v>
      </c>
      <c r="AE8">
        <f t="shared" si="2"/>
        <v>886.89447534924022</v>
      </c>
      <c r="AF8">
        <f t="shared" si="3"/>
        <v>-44.344723767462014</v>
      </c>
      <c r="AG8">
        <f t="shared" si="4"/>
        <v>-46.496566886062958</v>
      </c>
      <c r="AH8">
        <f t="shared" si="5"/>
        <v>-343.44611553393111</v>
      </c>
      <c r="AI8">
        <f t="shared" si="6"/>
        <v>452.60706916178412</v>
      </c>
      <c r="AJ8">
        <f t="shared" si="7"/>
        <v>-294.86059461756122</v>
      </c>
      <c r="AK8">
        <f t="shared" si="28"/>
        <v>200.42874752279025</v>
      </c>
      <c r="AL8">
        <f t="shared" si="8"/>
        <v>358.17522206701312</v>
      </c>
      <c r="AN8">
        <f t="shared" si="9"/>
        <v>669.22844864835827</v>
      </c>
      <c r="AO8">
        <f t="shared" si="10"/>
        <v>-33.461422432417912</v>
      </c>
      <c r="AP8">
        <f t="shared" si="11"/>
        <v>-35.085149574735361</v>
      </c>
      <c r="AQ8">
        <f t="shared" si="12"/>
        <v>-259.1558719571118</v>
      </c>
      <c r="AR8">
        <f t="shared" si="13"/>
        <v>341.52600468409315</v>
      </c>
      <c r="AS8">
        <f t="shared" si="14"/>
        <v>-222.49444977739762</v>
      </c>
      <c r="AT8">
        <f t="shared" si="15"/>
        <v>151.23853344152562</v>
      </c>
      <c r="AU8">
        <f t="shared" si="16"/>
        <v>270.27008834822118</v>
      </c>
      <c r="AW8">
        <v>5</v>
      </c>
      <c r="AX8">
        <f>(R8*SUMPRODUCT(K9:$K$23, X9:$X$23)-$AZ$3*SUMPRODUCT(K8:$K$22, W9:$W$23))/Z8</f>
        <v>2485.6610628043863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9.0740000000000005E-3</v>
      </c>
      <c r="O9">
        <f t="shared" si="30"/>
        <v>953.72038705838418</v>
      </c>
      <c r="P9">
        <f t="shared" si="31"/>
        <v>47.68601935291921</v>
      </c>
      <c r="Q9" s="5">
        <f t="shared" si="32"/>
        <v>50</v>
      </c>
      <c r="R9">
        <f t="shared" si="0"/>
        <v>50000</v>
      </c>
      <c r="S9">
        <f t="shared" si="20"/>
        <v>2766.6159492367819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2311.4941172553299</v>
      </c>
      <c r="AC9">
        <f t="shared" si="1"/>
        <v>2523.6899916402449</v>
      </c>
      <c r="AE9">
        <f t="shared" si="2"/>
        <v>869.97785012642885</v>
      </c>
      <c r="AF9">
        <f t="shared" si="3"/>
        <v>-43.498892506321447</v>
      </c>
      <c r="AG9">
        <f t="shared" si="4"/>
        <v>-45.609691369278195</v>
      </c>
      <c r="AH9">
        <f t="shared" si="5"/>
        <v>-421.90984792413531</v>
      </c>
      <c r="AI9">
        <f t="shared" si="6"/>
        <v>358.95941832669394</v>
      </c>
      <c r="AJ9">
        <f t="shared" si="7"/>
        <v>-212.19587438491499</v>
      </c>
      <c r="AK9">
        <f t="shared" si="28"/>
        <v>230.32722369585716</v>
      </c>
      <c r="AL9">
        <f t="shared" si="8"/>
        <v>377.09076763763608</v>
      </c>
      <c r="AN9">
        <f t="shared" si="9"/>
        <v>611.57404995233787</v>
      </c>
      <c r="AO9">
        <f t="shared" si="10"/>
        <v>-30.578702497616899</v>
      </c>
      <c r="AP9">
        <f t="shared" si="11"/>
        <v>-32.062544654133468</v>
      </c>
      <c r="AQ9">
        <f t="shared" si="12"/>
        <v>-296.59274011659096</v>
      </c>
      <c r="AR9">
        <f t="shared" si="13"/>
        <v>252.34006268399662</v>
      </c>
      <c r="AS9">
        <f t="shared" si="14"/>
        <v>-149.16872913707033</v>
      </c>
      <c r="AT9">
        <f t="shared" si="15"/>
        <v>161.9146429871551</v>
      </c>
      <c r="AU9">
        <f t="shared" si="16"/>
        <v>265.0859765340814</v>
      </c>
      <c r="AW9">
        <v>6</v>
      </c>
      <c r="AX9">
        <f>(R9*SUMPRODUCT(K10:$K$23, X10:$X$23)-$AZ$3*SUMPRODUCT(K9:$K$22, W10:$W$23))/Z9</f>
        <v>2766.6159492367819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1.1021E-2</v>
      </c>
      <c r="O10">
        <f t="shared" si="30"/>
        <v>953.72038705838418</v>
      </c>
      <c r="P10">
        <f t="shared" si="31"/>
        <v>47.68601935291921</v>
      </c>
      <c r="Q10" s="5">
        <f t="shared" si="32"/>
        <v>50</v>
      </c>
      <c r="R10">
        <f t="shared" si="0"/>
        <v>50000</v>
      </c>
      <c r="S10">
        <f t="shared" si="20"/>
        <v>2971.3649602945152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2523.6899916402449</v>
      </c>
      <c r="AC10">
        <f t="shared" si="1"/>
        <v>2653.4841797246195</v>
      </c>
      <c r="AE10">
        <f t="shared" si="2"/>
        <v>851.69004573892119</v>
      </c>
      <c r="AF10">
        <f t="shared" si="3"/>
        <v>-42.584502286946062</v>
      </c>
      <c r="AG10">
        <f t="shared" si="4"/>
        <v>-44.650930047004593</v>
      </c>
      <c r="AH10">
        <f t="shared" si="5"/>
        <v>-502.66440858081501</v>
      </c>
      <c r="AI10">
        <f t="shared" si="6"/>
        <v>261.79020482415547</v>
      </c>
      <c r="AJ10">
        <f t="shared" si="7"/>
        <v>-129.79418808437458</v>
      </c>
      <c r="AK10">
        <f t="shared" si="28"/>
        <v>180.97079755550754</v>
      </c>
      <c r="AL10">
        <f t="shared" si="8"/>
        <v>312.96681429528843</v>
      </c>
      <c r="AN10">
        <f t="shared" si="9"/>
        <v>567.88215104646667</v>
      </c>
      <c r="AO10">
        <f t="shared" si="10"/>
        <v>-28.394107552323337</v>
      </c>
      <c r="AP10">
        <f t="shared" si="11"/>
        <v>-29.771941480564283</v>
      </c>
      <c r="AQ10">
        <f t="shared" si="12"/>
        <v>-335.16200761946783</v>
      </c>
      <c r="AR10">
        <f t="shared" si="13"/>
        <v>174.55409439411116</v>
      </c>
      <c r="AS10">
        <f t="shared" si="14"/>
        <v>-86.542989543497441</v>
      </c>
      <c r="AT10">
        <f t="shared" si="15"/>
        <v>120.66606426432232</v>
      </c>
      <c r="AU10">
        <f t="shared" si="16"/>
        <v>208.67716911493605</v>
      </c>
      <c r="AW10">
        <v>7</v>
      </c>
      <c r="AX10">
        <f>(R10*SUMPRODUCT(K11:$K$23, X11:$X$23)-$AZ$3*SUMPRODUCT(K10:$K$22, W11:$W$23))/Z10</f>
        <v>2971.3649602945152</v>
      </c>
    </row>
    <row r="11" spans="1:52" x14ac:dyDescent="0.3">
      <c r="A11" t="s">
        <v>33</v>
      </c>
      <c r="C11" s="24">
        <f>AU25</f>
        <v>-9.0949470177292824E-13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1.3263E-2</v>
      </c>
      <c r="O11">
        <f t="shared" si="30"/>
        <v>953.72038705838418</v>
      </c>
      <c r="P11">
        <f t="shared" si="31"/>
        <v>47.68601935291921</v>
      </c>
      <c r="Q11" s="5">
        <f t="shared" si="32"/>
        <v>50</v>
      </c>
      <c r="R11">
        <f t="shared" si="0"/>
        <v>50000</v>
      </c>
      <c r="S11">
        <f t="shared" si="20"/>
        <v>3106.4988920772594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2653.4841797246195</v>
      </c>
      <c r="AC11">
        <f t="shared" si="1"/>
        <v>2709.6259802325762</v>
      </c>
      <c r="AE11">
        <f t="shared" si="2"/>
        <v>831.87718020489672</v>
      </c>
      <c r="AF11">
        <f t="shared" si="3"/>
        <v>-41.593859010244834</v>
      </c>
      <c r="AG11">
        <f t="shared" si="4"/>
        <v>-43.612215461321128</v>
      </c>
      <c r="AH11">
        <f t="shared" si="5"/>
        <v>-592.20528521342192</v>
      </c>
      <c r="AI11">
        <f t="shared" si="6"/>
        <v>154.46582051990879</v>
      </c>
      <c r="AJ11">
        <f t="shared" si="7"/>
        <v>-56.141800507956759</v>
      </c>
      <c r="AK11">
        <f t="shared" si="28"/>
        <v>176.66527279715865</v>
      </c>
      <c r="AL11">
        <f t="shared" si="8"/>
        <v>274.98929280911068</v>
      </c>
      <c r="AN11">
        <f t="shared" si="9"/>
        <v>527.60535391103667</v>
      </c>
      <c r="AO11">
        <f t="shared" si="10"/>
        <v>-26.380267695551829</v>
      </c>
      <c r="AP11">
        <f t="shared" si="11"/>
        <v>-27.660379345478855</v>
      </c>
      <c r="AQ11">
        <f t="shared" si="12"/>
        <v>-375.59712722983363</v>
      </c>
      <c r="AR11">
        <f t="shared" si="13"/>
        <v>97.967579640172247</v>
      </c>
      <c r="AS11">
        <f t="shared" si="14"/>
        <v>-35.607076658729319</v>
      </c>
      <c r="AT11">
        <f t="shared" si="15"/>
        <v>112.0472420639987</v>
      </c>
      <c r="AU11">
        <f t="shared" si="16"/>
        <v>174.40774504544163</v>
      </c>
      <c r="AW11">
        <v>8</v>
      </c>
      <c r="AX11">
        <f>(R11*SUMPRODUCT(K12:$K$23, X12:$X$23)-$AZ$3*SUMPRODUCT(K11:$K$22, W12:$W$23))/Z11</f>
        <v>3106.4988920772594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1.5814999999999999E-2</v>
      </c>
      <c r="O12">
        <f t="shared" si="30"/>
        <v>953.72038705838418</v>
      </c>
      <c r="P12">
        <f t="shared" si="31"/>
        <v>47.68601935291921</v>
      </c>
      <c r="Q12" s="5">
        <f t="shared" si="32"/>
        <v>50</v>
      </c>
      <c r="R12">
        <f t="shared" si="0"/>
        <v>50000</v>
      </c>
      <c r="S12">
        <f t="shared" si="20"/>
        <v>3179.7415383970692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2709.6259802325762</v>
      </c>
      <c r="AC12">
        <f t="shared" si="1"/>
        <v>2701.9132632945038</v>
      </c>
      <c r="AE12">
        <f t="shared" si="2"/>
        <v>810.40227079790725</v>
      </c>
      <c r="AF12">
        <f t="shared" si="3"/>
        <v>-40.520113539895362</v>
      </c>
      <c r="AG12">
        <f t="shared" si="4"/>
        <v>-42.486366119187124</v>
      </c>
      <c r="AH12">
        <f t="shared" si="5"/>
        <v>-689.72718752079368</v>
      </c>
      <c r="AI12">
        <f t="shared" si="6"/>
        <v>37.668603618031057</v>
      </c>
      <c r="AJ12">
        <f t="shared" si="7"/>
        <v>7.7127169380723899</v>
      </c>
      <c r="AK12">
        <f t="shared" si="28"/>
        <v>243.56556962434118</v>
      </c>
      <c r="AL12">
        <f t="shared" si="8"/>
        <v>288.9468901804446</v>
      </c>
      <c r="AN12">
        <f t="shared" si="9"/>
        <v>480.36002028020857</v>
      </c>
      <c r="AO12">
        <f t="shared" si="10"/>
        <v>-24.01800101401043</v>
      </c>
      <c r="AP12">
        <f t="shared" si="11"/>
        <v>-25.18348285296759</v>
      </c>
      <c r="AQ12">
        <f t="shared" si="12"/>
        <v>-408.8307470549048</v>
      </c>
      <c r="AR12">
        <f t="shared" si="13"/>
        <v>22.327789358325752</v>
      </c>
      <c r="AS12">
        <f t="shared" si="14"/>
        <v>4.5716565689533466</v>
      </c>
      <c r="AT12">
        <f t="shared" si="15"/>
        <v>144.37171042118854</v>
      </c>
      <c r="AU12">
        <f t="shared" si="16"/>
        <v>171.27115634846763</v>
      </c>
      <c r="AW12">
        <v>9</v>
      </c>
      <c r="AX12">
        <f>(R12*SUMPRODUCT(K13:$K$23, X13:$X$23)-$AZ$3*SUMPRODUCT(K12:$K$22, W13:$W$23))/Z12</f>
        <v>3179.7415383970692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1.864E-2</v>
      </c>
      <c r="O13">
        <f t="shared" si="30"/>
        <v>953.72038705838418</v>
      </c>
      <c r="P13">
        <f t="shared" si="31"/>
        <v>47.68601935291921</v>
      </c>
      <c r="Q13" s="5">
        <f t="shared" si="32"/>
        <v>50</v>
      </c>
      <c r="R13">
        <f t="shared" si="0"/>
        <v>50000</v>
      </c>
      <c r="S13">
        <f t="shared" si="20"/>
        <v>3200.7547471071584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2701.9132632945038</v>
      </c>
      <c r="AC13">
        <f t="shared" si="1"/>
        <v>2641.8745835552045</v>
      </c>
      <c r="AE13">
        <f t="shared" si="2"/>
        <v>787.19234976225528</v>
      </c>
      <c r="AF13">
        <f t="shared" si="3"/>
        <v>-39.359617488112761</v>
      </c>
      <c r="AG13">
        <f t="shared" si="4"/>
        <v>-41.269556593533608</v>
      </c>
      <c r="AH13">
        <f t="shared" si="5"/>
        <v>-791.94586446164806</v>
      </c>
      <c r="AI13">
        <f t="shared" si="6"/>
        <v>-85.382688781039178</v>
      </c>
      <c r="AJ13">
        <f t="shared" si="7"/>
        <v>60.038679739299369</v>
      </c>
      <c r="AK13">
        <f t="shared" si="28"/>
        <v>358.42860893958238</v>
      </c>
      <c r="AL13">
        <f t="shared" si="8"/>
        <v>333.08459989784257</v>
      </c>
      <c r="AN13">
        <f t="shared" si="9"/>
        <v>422.6854871812514</v>
      </c>
      <c r="AO13">
        <f t="shared" si="10"/>
        <v>-21.134274359062569</v>
      </c>
      <c r="AP13">
        <f t="shared" si="11"/>
        <v>-22.159822360774161</v>
      </c>
      <c r="AQ13">
        <f t="shared" si="12"/>
        <v>-425.23790232748968</v>
      </c>
      <c r="AR13">
        <f t="shared" si="13"/>
        <v>-45.846511866075019</v>
      </c>
      <c r="AS13">
        <f t="shared" si="14"/>
        <v>32.237963952507016</v>
      </c>
      <c r="AT13">
        <f t="shared" si="15"/>
        <v>192.45940491556075</v>
      </c>
      <c r="AU13">
        <f t="shared" si="16"/>
        <v>178.85085700199275</v>
      </c>
      <c r="AW13">
        <v>10</v>
      </c>
      <c r="AX13">
        <f>(R13*SUMPRODUCT(K14:$K$23, X14:$X$23)-$AZ$3*SUMPRODUCT(K13:$K$22, W14:$W$23))/Z13</f>
        <v>3200.7547471071584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2.1847999999999999E-2</v>
      </c>
      <c r="O14">
        <f t="shared" si="30"/>
        <v>953.72038705838418</v>
      </c>
      <c r="P14">
        <f t="shared" si="31"/>
        <v>47.68601935291921</v>
      </c>
      <c r="Q14" s="5">
        <f t="shared" si="32"/>
        <v>50</v>
      </c>
      <c r="R14">
        <f t="shared" si="0"/>
        <v>50000</v>
      </c>
      <c r="S14">
        <f t="shared" si="20"/>
        <v>3150.079301351444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2641.8745835552045</v>
      </c>
      <c r="AC14">
        <f t="shared" si="1"/>
        <v>2517.2412066070933</v>
      </c>
      <c r="AE14">
        <f t="shared" si="2"/>
        <v>762.12184780702694</v>
      </c>
      <c r="AF14">
        <f t="shared" si="3"/>
        <v>-38.10609239035135</v>
      </c>
      <c r="AG14">
        <f t="shared" si="4"/>
        <v>-39.955203755142747</v>
      </c>
      <c r="AH14">
        <f t="shared" si="5"/>
        <v>-901.65727245552216</v>
      </c>
      <c r="AI14">
        <f t="shared" si="6"/>
        <v>-217.59672079398933</v>
      </c>
      <c r="AJ14">
        <f t="shared" si="7"/>
        <v>124.63337694811116</v>
      </c>
      <c r="AK14">
        <f t="shared" si="28"/>
        <v>288.01923630582377</v>
      </c>
      <c r="AL14">
        <f t="shared" si="8"/>
        <v>195.0558924599456</v>
      </c>
      <c r="AN14">
        <f t="shared" si="9"/>
        <v>376.96675459482384</v>
      </c>
      <c r="AO14">
        <f t="shared" si="10"/>
        <v>-18.848337729741193</v>
      </c>
      <c r="AP14">
        <f t="shared" si="11"/>
        <v>-19.76295986277092</v>
      </c>
      <c r="AQ14">
        <f t="shared" si="12"/>
        <v>-445.98487332755496</v>
      </c>
      <c r="AR14">
        <f t="shared" si="13"/>
        <v>-107.62941632524326</v>
      </c>
      <c r="AS14">
        <f t="shared" si="14"/>
        <v>61.647149674967764</v>
      </c>
      <c r="AT14">
        <f t="shared" si="15"/>
        <v>142.46235963908154</v>
      </c>
      <c r="AU14">
        <f t="shared" si="16"/>
        <v>96.480092988806064</v>
      </c>
      <c r="AW14">
        <v>11</v>
      </c>
      <c r="AX14">
        <f>(R14*SUMPRODUCT(K15:$K$23, X15:$X$23)-$AZ$3*SUMPRODUCT(K14:$K$22, W15:$W$23))/Z14</f>
        <v>3150.079301351444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2.5484E-2</v>
      </c>
      <c r="O15">
        <f t="shared" si="30"/>
        <v>953.72038705838418</v>
      </c>
      <c r="P15">
        <f t="shared" si="31"/>
        <v>47.68601935291921</v>
      </c>
      <c r="Q15" s="5">
        <f t="shared" si="32"/>
        <v>50</v>
      </c>
      <c r="R15">
        <f t="shared" si="0"/>
        <v>50000</v>
      </c>
      <c r="S15">
        <f t="shared" si="20"/>
        <v>3035.8723731361497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2517.2412066070933</v>
      </c>
      <c r="AC15">
        <f t="shared" si="1"/>
        <v>2339.8945820503131</v>
      </c>
      <c r="AE15">
        <f t="shared" si="2"/>
        <v>735.07871615944237</v>
      </c>
      <c r="AF15">
        <f t="shared" si="3"/>
        <v>-36.75393580797212</v>
      </c>
      <c r="AG15">
        <f t="shared" si="4"/>
        <v>-38.537433305095263</v>
      </c>
      <c r="AH15">
        <f t="shared" si="5"/>
        <v>-1018.2184124960579</v>
      </c>
      <c r="AI15">
        <f t="shared" si="6"/>
        <v>-358.43106544968293</v>
      </c>
      <c r="AJ15">
        <f t="shared" si="7"/>
        <v>177.34662455678017</v>
      </c>
      <c r="AK15">
        <f t="shared" si="28"/>
        <v>275.15598150404429</v>
      </c>
      <c r="AL15">
        <f t="shared" si="8"/>
        <v>94.071540611141529</v>
      </c>
      <c r="AN15">
        <f t="shared" si="9"/>
        <v>334.9304662755797</v>
      </c>
      <c r="AO15">
        <f t="shared" si="10"/>
        <v>-16.746523313778987</v>
      </c>
      <c r="AP15">
        <f t="shared" si="11"/>
        <v>-17.559154172462719</v>
      </c>
      <c r="AQ15">
        <f t="shared" si="12"/>
        <v>-463.93992938534979</v>
      </c>
      <c r="AR15">
        <f t="shared" si="13"/>
        <v>-163.31514059601176</v>
      </c>
      <c r="AS15">
        <f t="shared" si="14"/>
        <v>80.806023014164722</v>
      </c>
      <c r="AT15">
        <f t="shared" si="15"/>
        <v>125.37177197179896</v>
      </c>
      <c r="AU15">
        <f t="shared" si="16"/>
        <v>42.862654389951949</v>
      </c>
      <c r="AW15">
        <v>12</v>
      </c>
      <c r="AX15">
        <f>(R15*SUMPRODUCT(K16:$K$23, X16:$X$23)-$AZ$3*SUMPRODUCT(K15:$K$22, W16:$W$23))/Z15</f>
        <v>3035.8723731361497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2.9274999999999999E-2</v>
      </c>
      <c r="O16">
        <f t="shared" si="30"/>
        <v>953.72038705838418</v>
      </c>
      <c r="P16">
        <f t="shared" si="31"/>
        <v>47.68601935291921</v>
      </c>
      <c r="Q16" s="5">
        <f t="shared" si="32"/>
        <v>50</v>
      </c>
      <c r="R16">
        <f t="shared" si="0"/>
        <v>50000</v>
      </c>
      <c r="S16">
        <f t="shared" si="20"/>
        <v>2864.3740739528466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2339.8945820503131</v>
      </c>
      <c r="AC16">
        <f t="shared" si="1"/>
        <v>2121.0045884075143</v>
      </c>
      <c r="AE16">
        <f t="shared" si="2"/>
        <v>706.2084995822803</v>
      </c>
      <c r="AF16">
        <f t="shared" si="3"/>
        <v>-35.310424979114018</v>
      </c>
      <c r="AG16">
        <f t="shared" si="4"/>
        <v>-37.023875612037649</v>
      </c>
      <c r="AH16">
        <f t="shared" si="5"/>
        <v>-1128.1833600066639</v>
      </c>
      <c r="AI16">
        <f t="shared" si="6"/>
        <v>-494.30916101553521</v>
      </c>
      <c r="AJ16">
        <f t="shared" si="7"/>
        <v>218.8899936427988</v>
      </c>
      <c r="AK16">
        <f t="shared" si="28"/>
        <v>257.63352762983823</v>
      </c>
      <c r="AL16">
        <f t="shared" si="8"/>
        <v>-17.785639742898184</v>
      </c>
      <c r="AN16">
        <f t="shared" si="9"/>
        <v>296.41208969721561</v>
      </c>
      <c r="AO16">
        <f t="shared" si="10"/>
        <v>-14.820604484860782</v>
      </c>
      <c r="AP16">
        <f t="shared" si="11"/>
        <v>-15.539779463635922</v>
      </c>
      <c r="AQ16">
        <f t="shared" si="12"/>
        <v>-473.52472746929828</v>
      </c>
      <c r="AR16">
        <f t="shared" si="13"/>
        <v>-207.47302172057937</v>
      </c>
      <c r="AS16">
        <f t="shared" si="14"/>
        <v>91.873208079270469</v>
      </c>
      <c r="AT16">
        <f t="shared" si="15"/>
        <v>108.13476805503716</v>
      </c>
      <c r="AU16">
        <f t="shared" si="16"/>
        <v>-7.4650455862717537</v>
      </c>
      <c r="AW16">
        <v>13</v>
      </c>
      <c r="AX16">
        <f>(R16*SUMPRODUCT(K17:$K$23, X17:$X$23)-$AZ$3*SUMPRODUCT(K16:$K$22, W17:$W$23))/Z16</f>
        <v>2864.3740739528466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3.3331E-2</v>
      </c>
      <c r="O17">
        <f t="shared" si="30"/>
        <v>953.72038705838418</v>
      </c>
      <c r="P17">
        <f t="shared" si="31"/>
        <v>47.68601935291921</v>
      </c>
      <c r="Q17" s="5">
        <f t="shared" si="32"/>
        <v>50</v>
      </c>
      <c r="R17">
        <f t="shared" si="0"/>
        <v>50000</v>
      </c>
      <c r="S17">
        <f t="shared" si="20"/>
        <v>2638.6902934370846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2121.0045884075143</v>
      </c>
      <c r="AC17">
        <f t="shared" si="1"/>
        <v>1869.2267807608528</v>
      </c>
      <c r="AE17">
        <f t="shared" si="2"/>
        <v>675.60777908688056</v>
      </c>
      <c r="AF17">
        <f t="shared" si="3"/>
        <v>-33.780388954344026</v>
      </c>
      <c r="AG17">
        <f t="shared" si="4"/>
        <v>-35.419594057892446</v>
      </c>
      <c r="AH17">
        <f t="shared" si="5"/>
        <v>-1234.0427980248269</v>
      </c>
      <c r="AI17">
        <f t="shared" si="6"/>
        <v>-627.63500195018287</v>
      </c>
      <c r="AJ17">
        <f t="shared" si="7"/>
        <v>251.77780764666159</v>
      </c>
      <c r="AK17">
        <f t="shared" si="28"/>
        <v>236.41553240367216</v>
      </c>
      <c r="AL17">
        <f t="shared" si="8"/>
        <v>-139.44166189984912</v>
      </c>
      <c r="AN17">
        <f t="shared" si="9"/>
        <v>261.21600397813643</v>
      </c>
      <c r="AO17">
        <f t="shared" si="10"/>
        <v>-13.060800198906822</v>
      </c>
      <c r="AP17">
        <f t="shared" si="11"/>
        <v>-13.694580063650537</v>
      </c>
      <c r="AQ17">
        <f t="shared" si="12"/>
        <v>-477.12850327703319</v>
      </c>
      <c r="AR17">
        <f t="shared" si="13"/>
        <v>-242.66787956145413</v>
      </c>
      <c r="AS17">
        <f t="shared" si="14"/>
        <v>97.347003453285083</v>
      </c>
      <c r="AT17">
        <f t="shared" si="15"/>
        <v>91.407355812741983</v>
      </c>
      <c r="AU17">
        <f t="shared" si="16"/>
        <v>-53.91352029542707</v>
      </c>
      <c r="AW17">
        <v>14</v>
      </c>
      <c r="AX17">
        <f>(R17*SUMPRODUCT(K18:$K$23, X18:$X$23)-$AZ$3*SUMPRODUCT(K17:$K$22, W18:$W$23))/Z17</f>
        <v>2638.6902934370846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3.7801000000000001E-2</v>
      </c>
      <c r="O18">
        <f t="shared" si="30"/>
        <v>953.72038705838418</v>
      </c>
      <c r="P18">
        <f t="shared" si="31"/>
        <v>47.68601935291921</v>
      </c>
      <c r="Q18" s="5">
        <f t="shared" si="32"/>
        <v>50</v>
      </c>
      <c r="R18">
        <f t="shared" si="0"/>
        <v>50000</v>
      </c>
      <c r="S18">
        <f t="shared" si="20"/>
        <v>2358.6134777090283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1869.2267807608528</v>
      </c>
      <c r="AC18">
        <f t="shared" si="1"/>
        <v>1590.9556454604653</v>
      </c>
      <c r="AE18">
        <f t="shared" si="2"/>
        <v>643.31305163874856</v>
      </c>
      <c r="AF18">
        <f t="shared" si="3"/>
        <v>-32.165652581937429</v>
      </c>
      <c r="AG18">
        <f t="shared" si="4"/>
        <v>-33.726502042331127</v>
      </c>
      <c r="AH18">
        <f t="shared" si="5"/>
        <v>-1338.8960749823923</v>
      </c>
      <c r="AI18">
        <f t="shared" si="6"/>
        <v>-761.47517796791237</v>
      </c>
      <c r="AJ18">
        <f t="shared" si="7"/>
        <v>278.27113530038741</v>
      </c>
      <c r="AK18">
        <f t="shared" si="28"/>
        <v>212.24561856699751</v>
      </c>
      <c r="AL18">
        <f t="shared" si="8"/>
        <v>-270.95842410052745</v>
      </c>
      <c r="AN18">
        <f t="shared" si="9"/>
        <v>229.1235183101758</v>
      </c>
      <c r="AO18">
        <f t="shared" si="10"/>
        <v>-11.456175915508791</v>
      </c>
      <c r="AP18">
        <f t="shared" si="11"/>
        <v>-12.012090829728139</v>
      </c>
      <c r="AQ18">
        <f t="shared" si="12"/>
        <v>-476.86360251854228</v>
      </c>
      <c r="AR18">
        <f t="shared" si="13"/>
        <v>-271.20835095360343</v>
      </c>
      <c r="AS18">
        <f t="shared" si="14"/>
        <v>99.109541461619813</v>
      </c>
      <c r="AT18">
        <f t="shared" si="15"/>
        <v>75.593776230889219</v>
      </c>
      <c r="AU18">
        <f t="shared" si="16"/>
        <v>-96.505033261094411</v>
      </c>
      <c r="AW18">
        <v>15</v>
      </c>
      <c r="AX18">
        <f>(R18*SUMPRODUCT(K19:$K$23, X19:$X$23)-$AZ$3*SUMPRODUCT(K18:$K$22, W19:$W$23))/Z18</f>
        <v>2358.6134777090283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4.3147999999999999E-2</v>
      </c>
      <c r="O19">
        <f t="shared" si="30"/>
        <v>953.72038705838418</v>
      </c>
      <c r="P19">
        <f t="shared" si="31"/>
        <v>47.68601935291921</v>
      </c>
      <c r="Q19" s="5">
        <f t="shared" si="32"/>
        <v>50</v>
      </c>
      <c r="R19">
        <f t="shared" si="0"/>
        <v>50000</v>
      </c>
      <c r="S19">
        <f t="shared" si="20"/>
        <v>2016.1994861009496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1590.9556454604653</v>
      </c>
      <c r="AC19">
        <f t="shared" si="1"/>
        <v>1287.7065261697248</v>
      </c>
      <c r="AE19">
        <f t="shared" si="2"/>
        <v>609.12224957025239</v>
      </c>
      <c r="AF19">
        <f t="shared" si="3"/>
        <v>-30.456112478512622</v>
      </c>
      <c r="AG19">
        <f t="shared" si="4"/>
        <v>-31.934005911785317</v>
      </c>
      <c r="AH19">
        <f t="shared" si="5"/>
        <v>-1455.2311101225034</v>
      </c>
      <c r="AI19">
        <f t="shared" si="6"/>
        <v>-908.498978942549</v>
      </c>
      <c r="AJ19">
        <f t="shared" si="7"/>
        <v>303.24911929074051</v>
      </c>
      <c r="AK19">
        <f t="shared" si="28"/>
        <v>185.65453593299219</v>
      </c>
      <c r="AL19">
        <f t="shared" si="8"/>
        <v>-419.5953237188163</v>
      </c>
      <c r="AN19">
        <f t="shared" si="9"/>
        <v>199.84529929808909</v>
      </c>
      <c r="AO19">
        <f t="shared" si="10"/>
        <v>-9.9922649649044555</v>
      </c>
      <c r="AP19">
        <f t="shared" si="11"/>
        <v>-10.477143091933041</v>
      </c>
      <c r="AQ19">
        <f t="shared" si="12"/>
        <v>-477.44290568190883</v>
      </c>
      <c r="AR19">
        <f t="shared" si="13"/>
        <v>-298.06701444065726</v>
      </c>
      <c r="AS19">
        <f t="shared" si="14"/>
        <v>99.492197254814599</v>
      </c>
      <c r="AT19">
        <f t="shared" si="15"/>
        <v>60.910903067082145</v>
      </c>
      <c r="AU19">
        <f t="shared" si="16"/>
        <v>-137.66391411876052</v>
      </c>
      <c r="AW19">
        <v>16</v>
      </c>
      <c r="AX19">
        <f>(R19*SUMPRODUCT(K20:$K$23, X20:$X$23)-$AZ$3*SUMPRODUCT(K19:$K$22, W20:$W$23))/Z19</f>
        <v>2016.1994861009496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4.8848999999999997E-2</v>
      </c>
      <c r="O20">
        <f t="shared" si="30"/>
        <v>953.72038705838418</v>
      </c>
      <c r="P20">
        <f t="shared" si="31"/>
        <v>47.68601935291921</v>
      </c>
      <c r="Q20" s="5">
        <f t="shared" si="32"/>
        <v>50</v>
      </c>
      <c r="R20">
        <f t="shared" si="0"/>
        <v>50000</v>
      </c>
      <c r="S20">
        <f t="shared" si="20"/>
        <v>1610.7048148969388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1287.7065261697248</v>
      </c>
      <c r="AC20">
        <f t="shared" si="1"/>
        <v>968.18569576193261</v>
      </c>
      <c r="AE20">
        <f t="shared" si="2"/>
        <v>573.27601430529273</v>
      </c>
      <c r="AF20">
        <f t="shared" si="3"/>
        <v>-28.663800715264635</v>
      </c>
      <c r="AG20">
        <f t="shared" si="4"/>
        <v>-30.054721597882665</v>
      </c>
      <c r="AH20">
        <f t="shared" si="5"/>
        <v>-1559.9442547848007</v>
      </c>
      <c r="AI20">
        <f t="shared" si="6"/>
        <v>-1045.3867627926552</v>
      </c>
      <c r="AJ20">
        <f t="shared" si="7"/>
        <v>319.52083040779223</v>
      </c>
      <c r="AK20">
        <f t="shared" si="28"/>
        <v>156.79151456124208</v>
      </c>
      <c r="AL20">
        <f t="shared" si="8"/>
        <v>-569.07441782362093</v>
      </c>
      <c r="AN20">
        <f t="shared" si="9"/>
        <v>173.25884399872501</v>
      </c>
      <c r="AO20">
        <f t="shared" si="10"/>
        <v>-8.6629421999362499</v>
      </c>
      <c r="AP20">
        <f t="shared" si="11"/>
        <v>-9.0833144782150157</v>
      </c>
      <c r="AQ20">
        <f t="shared" si="12"/>
        <v>-471.4555145203322</v>
      </c>
      <c r="AR20">
        <f t="shared" si="13"/>
        <v>-315.94292719975846</v>
      </c>
      <c r="AS20">
        <f t="shared" si="14"/>
        <v>96.567461970396337</v>
      </c>
      <c r="AT20">
        <f t="shared" si="15"/>
        <v>47.386452396076216</v>
      </c>
      <c r="AU20">
        <f t="shared" si="16"/>
        <v>-171.98901283328593</v>
      </c>
      <c r="AW20">
        <v>17</v>
      </c>
      <c r="AX20">
        <f>(R20*SUMPRODUCT(K21:$K$23, X21:$X$23)-$AZ$3*SUMPRODUCT(K20:$K$22, W21:$W$23))/Z20</f>
        <v>1610.7048148969388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5.4528E-2</v>
      </c>
      <c r="O21">
        <f t="shared" si="30"/>
        <v>953.72038705838418</v>
      </c>
      <c r="P21">
        <f t="shared" si="31"/>
        <v>47.68601935291921</v>
      </c>
      <c r="Q21" s="5">
        <f t="shared" si="32"/>
        <v>50</v>
      </c>
      <c r="R21">
        <f t="shared" si="0"/>
        <v>50000</v>
      </c>
      <c r="S21">
        <f t="shared" si="20"/>
        <v>1144.6671284399281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968.18569576193261</v>
      </c>
      <c r="AC21">
        <f t="shared" si="1"/>
        <v>643.65435095606335</v>
      </c>
      <c r="AE21">
        <f t="shared" si="2"/>
        <v>536.28365965420085</v>
      </c>
      <c r="AF21">
        <f t="shared" si="3"/>
        <v>-26.81418298271004</v>
      </c>
      <c r="AG21">
        <f t="shared" si="4"/>
        <v>-28.115350522614495</v>
      </c>
      <c r="AH21">
        <f t="shared" si="5"/>
        <v>-1638.823859289346</v>
      </c>
      <c r="AI21">
        <f t="shared" si="6"/>
        <v>-1157.4697331404698</v>
      </c>
      <c r="AJ21">
        <f t="shared" si="7"/>
        <v>324.53134480586925</v>
      </c>
      <c r="AK21">
        <f t="shared" si="28"/>
        <v>126.44295310512807</v>
      </c>
      <c r="AL21">
        <f t="shared" si="8"/>
        <v>-706.49543522947249</v>
      </c>
      <c r="AN21">
        <f t="shared" si="9"/>
        <v>149.30294436395195</v>
      </c>
      <c r="AO21">
        <f t="shared" si="10"/>
        <v>-7.4651472181975969</v>
      </c>
      <c r="AP21">
        <f t="shared" si="11"/>
        <v>-7.8273960790780501</v>
      </c>
      <c r="AQ21">
        <f t="shared" si="12"/>
        <v>-456.25337091860354</v>
      </c>
      <c r="AR21">
        <f t="shared" si="13"/>
        <v>-322.24296985192723</v>
      </c>
      <c r="AS21">
        <f t="shared" si="14"/>
        <v>90.3504786052074</v>
      </c>
      <c r="AT21">
        <f t="shared" si="15"/>
        <v>35.202089142230385</v>
      </c>
      <c r="AU21">
        <f t="shared" si="16"/>
        <v>-196.69040210448946</v>
      </c>
      <c r="AW21">
        <v>18</v>
      </c>
      <c r="AX21">
        <f>(R21*SUMPRODUCT(K22:$K$23, X22:$X$23)-$AZ$3*SUMPRODUCT(K21:$K$22, W22:$W$23))/Z21</f>
        <v>1144.6671284399281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6.0775000000000003E-2</v>
      </c>
      <c r="O22">
        <f t="shared" si="30"/>
        <v>953.72038705838418</v>
      </c>
      <c r="P22">
        <f t="shared" si="31"/>
        <v>47.68601935291921</v>
      </c>
      <c r="Q22" s="5">
        <f t="shared" si="32"/>
        <v>50</v>
      </c>
      <c r="R22">
        <f t="shared" si="0"/>
        <v>50000</v>
      </c>
      <c r="S22">
        <f t="shared" si="20"/>
        <v>610.42202545821988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643.65435095606335</v>
      </c>
      <c r="AC22">
        <f t="shared" si="1"/>
        <v>318.95144879937476</v>
      </c>
      <c r="AE22">
        <f t="shared" si="2"/>
        <v>498.32818364217479</v>
      </c>
      <c r="AF22">
        <f t="shared" si="3"/>
        <v>-24.91640918210874</v>
      </c>
      <c r="AG22">
        <f t="shared" si="4"/>
        <v>-26.125486589376457</v>
      </c>
      <c r="AH22">
        <f t="shared" si="5"/>
        <v>-1708.7104280118961</v>
      </c>
      <c r="AI22">
        <f t="shared" si="6"/>
        <v>-1261.4241401412064</v>
      </c>
      <c r="AJ22">
        <f t="shared" si="7"/>
        <v>324.70290215668859</v>
      </c>
      <c r="AK22">
        <f t="shared" si="28"/>
        <v>95.587348351858196</v>
      </c>
      <c r="AL22">
        <f t="shared" si="8"/>
        <v>-841.13388963265959</v>
      </c>
      <c r="AN22">
        <f t="shared" si="9"/>
        <v>127.80016809288507</v>
      </c>
      <c r="AO22">
        <f t="shared" si="10"/>
        <v>-6.390008404644254</v>
      </c>
      <c r="AP22">
        <f t="shared" si="11"/>
        <v>-6.7000857812773953</v>
      </c>
      <c r="AQ22">
        <f t="shared" si="12"/>
        <v>-438.21218042684353</v>
      </c>
      <c r="AR22">
        <f t="shared" si="13"/>
        <v>-323.5021065198801</v>
      </c>
      <c r="AS22">
        <f t="shared" si="14"/>
        <v>83.272603954644993</v>
      </c>
      <c r="AT22">
        <f t="shared" si="15"/>
        <v>24.514124602858928</v>
      </c>
      <c r="AU22">
        <f t="shared" si="16"/>
        <v>-215.71537796237618</v>
      </c>
      <c r="AW22">
        <v>19</v>
      </c>
      <c r="AX22">
        <f>(R22*SUMPRODUCT(K23:$K$23, X23:$X$23)-$AZ$3*SUMPRODUCT(K22:$K$22, W23:$W$23))/Z22</f>
        <v>610.42202545821988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6.7419999999999994E-2</v>
      </c>
      <c r="O23">
        <f t="shared" si="30"/>
        <v>953.72038705838418</v>
      </c>
      <c r="P23">
        <f t="shared" si="31"/>
        <v>47.68601935291921</v>
      </c>
      <c r="Q23" s="5">
        <f t="shared" si="32"/>
        <v>50</v>
      </c>
      <c r="R23">
        <f t="shared" si="0"/>
        <v>50000</v>
      </c>
      <c r="S23">
        <f t="shared" si="20"/>
        <v>661.64671406080765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318.95144879937476</v>
      </c>
      <c r="AC23">
        <f t="shared" si="1"/>
        <v>318.95144879937476</v>
      </c>
      <c r="AE23">
        <f t="shared" si="2"/>
        <v>459.74761566459762</v>
      </c>
      <c r="AF23">
        <f t="shared" si="3"/>
        <v>-22.987380783229881</v>
      </c>
      <c r="AG23">
        <f t="shared" si="4"/>
        <v>-24.10285141762693</v>
      </c>
      <c r="AH23">
        <f t="shared" si="5"/>
        <v>-1761.3803058557603</v>
      </c>
      <c r="AI23">
        <f t="shared" si="6"/>
        <v>-1348.7229223920194</v>
      </c>
      <c r="AJ23">
        <f t="shared" si="7"/>
        <v>0</v>
      </c>
      <c r="AK23">
        <f t="shared" si="28"/>
        <v>64.666248772561133</v>
      </c>
      <c r="AL23">
        <f t="shared" si="8"/>
        <v>-1284.0566736194583</v>
      </c>
      <c r="AN23">
        <f t="shared" si="9"/>
        <v>108.61195416153166</v>
      </c>
      <c r="AO23">
        <f t="shared" si="10"/>
        <v>-5.4305977080765828</v>
      </c>
      <c r="AP23">
        <f t="shared" si="11"/>
        <v>-5.694119347523328</v>
      </c>
      <c r="AQ23">
        <f t="shared" si="12"/>
        <v>-416.11299443953124</v>
      </c>
      <c r="AR23">
        <f t="shared" si="13"/>
        <v>-318.62575733359944</v>
      </c>
      <c r="AS23">
        <f t="shared" si="14"/>
        <v>0</v>
      </c>
      <c r="AT23">
        <f t="shared" si="15"/>
        <v>15.276920223567897</v>
      </c>
      <c r="AU23">
        <f t="shared" si="16"/>
        <v>-303.34883711003152</v>
      </c>
      <c r="AW23">
        <v>20</v>
      </c>
      <c r="AX23">
        <f>(R23*SUMPRODUCT(K$23:$K24, X$23:$X24)-$AZ$3*SUMPRODUCT(K$22:$K23, W$23:$W24))/Z23</f>
        <v>661.64671406080765</v>
      </c>
    </row>
    <row r="25" spans="5:50" x14ac:dyDescent="0.3">
      <c r="AN25" s="6">
        <f t="shared" ref="AN25:AU25" si="33">SUM(AN3:AN23)</f>
        <v>8845.9339504194068</v>
      </c>
      <c r="AO25" s="6">
        <f t="shared" si="33"/>
        <v>-1157.5869878147587</v>
      </c>
      <c r="AP25" s="6">
        <f t="shared" si="33"/>
        <v>-813.75929834652288</v>
      </c>
      <c r="AQ25" s="6">
        <f t="shared" si="33"/>
        <v>-7323.6436833248235</v>
      </c>
      <c r="AR25" s="6">
        <f t="shared" si="33"/>
        <v>-449.05601906669631</v>
      </c>
      <c r="AS25" s="6">
        <f t="shared" si="33"/>
        <v>-1449.5538033406235</v>
      </c>
      <c r="AT25" s="6">
        <f t="shared" si="33"/>
        <v>1898.6098224073182</v>
      </c>
      <c r="AU25" s="7">
        <f t="shared" si="33"/>
        <v>-9.0949470177292824E-13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3037.3923312622214</v>
      </c>
      <c r="K3">
        <v>1</v>
      </c>
      <c r="L3" s="2">
        <v>0</v>
      </c>
      <c r="O3">
        <f>$C$3</f>
        <v>3037.3923312622214</v>
      </c>
      <c r="P3">
        <f>O3*B5</f>
        <v>2429.9138650097771</v>
      </c>
      <c r="Q3" s="5">
        <f>B8</f>
        <v>400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3037.3923312622214</v>
      </c>
      <c r="AF3">
        <f t="shared" ref="AF3:AF23" si="3">-$Z3*P3</f>
        <v>-2429.9138650097771</v>
      </c>
      <c r="AG3">
        <f t="shared" ref="AG3:AG23" si="4">-$Z3*Q3</f>
        <v>-400</v>
      </c>
      <c r="AH3">
        <f t="shared" ref="AH3:AH23" si="5">-X3*R3</f>
        <v>0</v>
      </c>
      <c r="AI3">
        <f t="shared" ref="AI3:AI23" si="6">SUM(AE3:AH3)</f>
        <v>207.47846625244438</v>
      </c>
      <c r="AJ3">
        <f t="shared" ref="AJ3:AJ23" si="7">AB3-AC3</f>
        <v>0</v>
      </c>
      <c r="AL3">
        <f t="shared" ref="AL3:AL23" si="8">SUM(AI3:AK3)</f>
        <v>207.47846625244438</v>
      </c>
      <c r="AN3">
        <f t="shared" ref="AN3:AN23" si="9">AE3*$K3</f>
        <v>3037.3923312622214</v>
      </c>
      <c r="AO3">
        <f t="shared" ref="AO3:AO23" si="10">AF3*$K3</f>
        <v>-2429.9138650097771</v>
      </c>
      <c r="AP3">
        <f t="shared" ref="AP3:AP23" si="11">AG3*$K3</f>
        <v>-400</v>
      </c>
      <c r="AQ3">
        <f t="shared" ref="AQ3:AQ23" si="12">AH3*$K3</f>
        <v>0</v>
      </c>
      <c r="AR3">
        <f t="shared" ref="AR3:AR23" si="13">AI3*$K3</f>
        <v>207.47846625244438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207.47846625244438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2349.1769129663003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2.1847999999999999E-2</v>
      </c>
      <c r="R4">
        <f t="shared" si="0"/>
        <v>50000</v>
      </c>
      <c r="S4">
        <f t="shared" ref="S4:S23" si="20">AX4</f>
        <v>1353.2805676021846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1"/>
        <v>1310.1812880851903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-1092.3999999999999</v>
      </c>
      <c r="AI4">
        <f t="shared" si="6"/>
        <v>-1092.3999999999999</v>
      </c>
      <c r="AJ4">
        <f t="shared" si="7"/>
        <v>-1310.1812880851903</v>
      </c>
      <c r="AK4">
        <f t="shared" ref="AK4:AK23" si="28">H4*SUM(AB4:AB4, AE4:AF4)</f>
        <v>0</v>
      </c>
      <c r="AL4">
        <f t="shared" si="8"/>
        <v>-2402.58128808519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-1038.9956248811106</v>
      </c>
      <c r="AR4">
        <f t="shared" si="13"/>
        <v>-1038.9956248811106</v>
      </c>
      <c r="AS4">
        <f t="shared" si="14"/>
        <v>-1246.1301960102626</v>
      </c>
      <c r="AT4">
        <f t="shared" si="15"/>
        <v>0</v>
      </c>
      <c r="AU4">
        <f t="shared" si="16"/>
        <v>-2285.1258208913732</v>
      </c>
      <c r="AW4">
        <v>1</v>
      </c>
      <c r="AX4">
        <f>(R4*SUMPRODUCT(K5:$K$23, X5:$X$23)-$AZ$3*SUMPRODUCT(K4:$K$22, W5:$W$23))/Z4</f>
        <v>1353.2805676021846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2.5484E-2</v>
      </c>
      <c r="O5">
        <f t="shared" ref="O5:O23" si="30">$C$3</f>
        <v>3037.3923312622214</v>
      </c>
      <c r="P5">
        <f t="shared" ref="P5:P23" si="31">O5*$C$5</f>
        <v>151.86961656311107</v>
      </c>
      <c r="Q5" s="5">
        <f t="shared" ref="Q5:Q23" si="32">$C$8</f>
        <v>50</v>
      </c>
      <c r="R5">
        <f t="shared" si="0"/>
        <v>50000</v>
      </c>
      <c r="S5">
        <f t="shared" si="20"/>
        <v>2525.1002049295262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1310.1812880851903</v>
      </c>
      <c r="AC5">
        <f t="shared" si="1"/>
        <v>2357.9337596130445</v>
      </c>
      <c r="AE5">
        <f t="shared" si="2"/>
        <v>2836.3111709750324</v>
      </c>
      <c r="AF5">
        <f t="shared" si="3"/>
        <v>-141.81555854875162</v>
      </c>
      <c r="AG5">
        <f t="shared" si="4"/>
        <v>-46.689904721600001</v>
      </c>
      <c r="AH5">
        <f t="shared" si="5"/>
        <v>-1233.6192784</v>
      </c>
      <c r="AI5">
        <f t="shared" si="6"/>
        <v>1414.1864293046806</v>
      </c>
      <c r="AJ5">
        <f t="shared" si="7"/>
        <v>-1047.7524715278541</v>
      </c>
      <c r="AK5">
        <f t="shared" si="28"/>
        <v>207.84273113654532</v>
      </c>
      <c r="AL5">
        <f t="shared" si="8"/>
        <v>574.2766889133718</v>
      </c>
      <c r="AN5">
        <f t="shared" si="9"/>
        <v>2564.5516352395257</v>
      </c>
      <c r="AO5">
        <f t="shared" si="10"/>
        <v>-128.2275817619763</v>
      </c>
      <c r="AP5">
        <f t="shared" si="11"/>
        <v>-42.21633815368525</v>
      </c>
      <c r="AQ5">
        <f t="shared" si="12"/>
        <v>-1115.4207514530758</v>
      </c>
      <c r="AR5">
        <f t="shared" si="13"/>
        <v>1278.6869638707883</v>
      </c>
      <c r="AS5">
        <f t="shared" si="14"/>
        <v>-947.36266657910585</v>
      </c>
      <c r="AT5">
        <f t="shared" si="15"/>
        <v>187.9283984999573</v>
      </c>
      <c r="AU5">
        <f t="shared" si="16"/>
        <v>519.25269579163978</v>
      </c>
      <c r="AW5">
        <v>2</v>
      </c>
      <c r="AX5">
        <f>(R5*SUMPRODUCT(K6:$K$23, X6:$X$23)-$AZ$3*SUMPRODUCT(K5:$K$22, W6:$W$23))/Z5</f>
        <v>2525.1002049295262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2.9274999999999999E-2</v>
      </c>
      <c r="O6">
        <f t="shared" si="30"/>
        <v>3037.3923312622214</v>
      </c>
      <c r="P6">
        <f t="shared" si="31"/>
        <v>151.86961656311107</v>
      </c>
      <c r="Q6" s="5">
        <f t="shared" si="32"/>
        <v>50</v>
      </c>
      <c r="R6">
        <f t="shared" si="0"/>
        <v>50000</v>
      </c>
      <c r="S6">
        <f t="shared" si="20"/>
        <v>3533.0935767367978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2357.9337596130445</v>
      </c>
      <c r="AC6">
        <f t="shared" si="1"/>
        <v>3169.6201245663106</v>
      </c>
      <c r="AE6">
        <f t="shared" si="2"/>
        <v>2724.9150497349883</v>
      </c>
      <c r="AF6">
        <f t="shared" si="3"/>
        <v>-136.24575248674941</v>
      </c>
      <c r="AG6">
        <f t="shared" si="4"/>
        <v>-44.856158713659163</v>
      </c>
      <c r="AH6">
        <f t="shared" si="5"/>
        <v>-1366.8469607248401</v>
      </c>
      <c r="AI6">
        <f t="shared" si="6"/>
        <v>1176.9661778097395</v>
      </c>
      <c r="AJ6">
        <f t="shared" si="7"/>
        <v>-811.68636495326609</v>
      </c>
      <c r="AK6">
        <f t="shared" si="28"/>
        <v>270.57918721031223</v>
      </c>
      <c r="AL6">
        <f t="shared" si="8"/>
        <v>635.85900006678571</v>
      </c>
      <c r="AN6">
        <f t="shared" si="9"/>
        <v>2336.0470937380242</v>
      </c>
      <c r="AO6">
        <f t="shared" si="10"/>
        <v>-116.8023546869012</v>
      </c>
      <c r="AP6">
        <f t="shared" si="11"/>
        <v>-38.454813191143707</v>
      </c>
      <c r="AQ6">
        <f t="shared" si="12"/>
        <v>-1171.786573859046</v>
      </c>
      <c r="AR6">
        <f t="shared" si="13"/>
        <v>1009.0033520009331</v>
      </c>
      <c r="AS6">
        <f t="shared" si="14"/>
        <v>-695.85199511458802</v>
      </c>
      <c r="AT6">
        <f t="shared" si="15"/>
        <v>231.96529520071465</v>
      </c>
      <c r="AU6">
        <f t="shared" si="16"/>
        <v>545.11665208705972</v>
      </c>
      <c r="AW6">
        <v>3</v>
      </c>
      <c r="AX6">
        <f>(R6*SUMPRODUCT(K7:$K$23, X7:$X$23)-$AZ$3*SUMPRODUCT(K6:$K$22, W7:$W$23))/Z6</f>
        <v>3533.0935767367978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3.3331E-2</v>
      </c>
      <c r="O7">
        <f t="shared" si="30"/>
        <v>3037.3923312622214</v>
      </c>
      <c r="P7">
        <f t="shared" si="31"/>
        <v>151.86961656311107</v>
      </c>
      <c r="Q7" s="5">
        <f t="shared" si="32"/>
        <v>50</v>
      </c>
      <c r="R7">
        <f t="shared" si="0"/>
        <v>50000</v>
      </c>
      <c r="S7">
        <f t="shared" si="20"/>
        <v>4391.6266453791695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3169.6201245663106</v>
      </c>
      <c r="AC7">
        <f t="shared" si="1"/>
        <v>3769.1132610212421</v>
      </c>
      <c r="AE7">
        <f t="shared" si="2"/>
        <v>2606.8417557149214</v>
      </c>
      <c r="AF7">
        <f t="shared" si="3"/>
        <v>-130.34208778574606</v>
      </c>
      <c r="AG7">
        <f t="shared" si="4"/>
        <v>-42.912496500437598</v>
      </c>
      <c r="AH7">
        <f t="shared" si="5"/>
        <v>-1495.1006260849736</v>
      </c>
      <c r="AI7">
        <f t="shared" si="6"/>
        <v>938.48654534376419</v>
      </c>
      <c r="AJ7">
        <f t="shared" si="7"/>
        <v>-599.49313645493157</v>
      </c>
      <c r="AK7">
        <f t="shared" si="28"/>
        <v>348.36559119697148</v>
      </c>
      <c r="AL7">
        <f t="shared" si="8"/>
        <v>687.35900008580415</v>
      </c>
      <c r="AN7">
        <f t="shared" si="9"/>
        <v>2104.948513816767</v>
      </c>
      <c r="AO7">
        <f t="shared" si="10"/>
        <v>-105.24742569083834</v>
      </c>
      <c r="AP7">
        <f t="shared" si="11"/>
        <v>-34.650586494073892</v>
      </c>
      <c r="AQ7">
        <f t="shared" si="12"/>
        <v>-1207.2500503664037</v>
      </c>
      <c r="AR7">
        <f t="shared" si="13"/>
        <v>757.8004512654511</v>
      </c>
      <c r="AS7">
        <f t="shared" si="14"/>
        <v>-484.07318313730406</v>
      </c>
      <c r="AT7">
        <f t="shared" si="15"/>
        <v>281.29503137172998</v>
      </c>
      <c r="AU7">
        <f t="shared" si="16"/>
        <v>555.02229949987702</v>
      </c>
      <c r="AW7">
        <v>4</v>
      </c>
      <c r="AX7">
        <f>(R7*SUMPRODUCT(K8:$K$23, X8:$X$23)-$AZ$3*SUMPRODUCT(K7:$K$22, W8:$W$23))/Z7</f>
        <v>4391.6266453791695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3.7801000000000001E-2</v>
      </c>
      <c r="O8">
        <f t="shared" si="30"/>
        <v>3037.3923312622214</v>
      </c>
      <c r="P8">
        <f t="shared" si="31"/>
        <v>151.86961656311107</v>
      </c>
      <c r="Q8" s="5">
        <f t="shared" si="32"/>
        <v>50</v>
      </c>
      <c r="R8">
        <f t="shared" si="0"/>
        <v>50000</v>
      </c>
      <c r="S8">
        <f t="shared" si="20"/>
        <v>5106.4260156653527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3769.1132610212421</v>
      </c>
      <c r="AC8">
        <f t="shared" si="1"/>
        <v>4173.0975969180927</v>
      </c>
      <c r="AE8">
        <f t="shared" si="2"/>
        <v>2482.2321129499924</v>
      </c>
      <c r="AF8">
        <f t="shared" si="3"/>
        <v>-124.11160564749962</v>
      </c>
      <c r="AG8">
        <f t="shared" si="4"/>
        <v>-40.861236255220177</v>
      </c>
      <c r="AH8">
        <f t="shared" si="5"/>
        <v>-1622.1352802130416</v>
      </c>
      <c r="AI8">
        <f t="shared" si="6"/>
        <v>695.12399083423065</v>
      </c>
      <c r="AJ8">
        <f t="shared" si="7"/>
        <v>-403.98433589685055</v>
      </c>
      <c r="AK8">
        <f t="shared" si="28"/>
        <v>429.51908715949384</v>
      </c>
      <c r="AL8">
        <f t="shared" si="8"/>
        <v>720.65874209687399</v>
      </c>
      <c r="AN8">
        <f t="shared" si="9"/>
        <v>1873.0304363216628</v>
      </c>
      <c r="AO8">
        <f t="shared" si="10"/>
        <v>-93.651521816083147</v>
      </c>
      <c r="AP8">
        <f t="shared" si="11"/>
        <v>-30.832869646828019</v>
      </c>
      <c r="AQ8">
        <f t="shared" si="12"/>
        <v>-1224.0228203555623</v>
      </c>
      <c r="AR8">
        <f t="shared" si="13"/>
        <v>524.52322450318923</v>
      </c>
      <c r="AS8">
        <f t="shared" si="14"/>
        <v>-304.83650299436738</v>
      </c>
      <c r="AT8">
        <f t="shared" si="15"/>
        <v>324.10438936539407</v>
      </c>
      <c r="AU8">
        <f t="shared" si="16"/>
        <v>543.79111087421597</v>
      </c>
      <c r="AW8">
        <v>5</v>
      </c>
      <c r="AX8">
        <f>(R8*SUMPRODUCT(K9:$K$23, X9:$X$23)-$AZ$3*SUMPRODUCT(K8:$K$22, W9:$W$23))/Z8</f>
        <v>5106.4260156653527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4.3147999999999999E-2</v>
      </c>
      <c r="O9">
        <f t="shared" si="30"/>
        <v>3037.3923312622214</v>
      </c>
      <c r="P9">
        <f t="shared" si="31"/>
        <v>151.86961656311107</v>
      </c>
      <c r="Q9" s="5">
        <f t="shared" si="32"/>
        <v>50</v>
      </c>
      <c r="R9">
        <f t="shared" si="0"/>
        <v>50000</v>
      </c>
      <c r="S9">
        <f t="shared" si="20"/>
        <v>5663.4560128888934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4173.0975969180927</v>
      </c>
      <c r="AC9">
        <f t="shared" si="1"/>
        <v>4382.3305294505608</v>
      </c>
      <c r="AE9">
        <f t="shared" si="2"/>
        <v>2350.3064406109265</v>
      </c>
      <c r="AF9">
        <f t="shared" si="3"/>
        <v>-117.51532203054632</v>
      </c>
      <c r="AG9">
        <f t="shared" si="4"/>
        <v>-38.689543270727739</v>
      </c>
      <c r="AH9">
        <f t="shared" si="5"/>
        <v>-1763.0806219402402</v>
      </c>
      <c r="AI9">
        <f t="shared" si="6"/>
        <v>431.02095336941193</v>
      </c>
      <c r="AJ9">
        <f t="shared" si="7"/>
        <v>-209.23293253246811</v>
      </c>
      <c r="AK9">
        <f t="shared" si="28"/>
        <v>470.1922317175879</v>
      </c>
      <c r="AL9">
        <f t="shared" si="8"/>
        <v>691.98025255453172</v>
      </c>
      <c r="AN9">
        <f t="shared" si="9"/>
        <v>1652.210373292379</v>
      </c>
      <c r="AO9">
        <f t="shared" si="10"/>
        <v>-82.610518664618937</v>
      </c>
      <c r="AP9">
        <f t="shared" si="11"/>
        <v>-27.197842640989762</v>
      </c>
      <c r="AQ9">
        <f t="shared" si="12"/>
        <v>-1239.4043781640912</v>
      </c>
      <c r="AR9">
        <f t="shared" si="13"/>
        <v>302.99763382267884</v>
      </c>
      <c r="AS9">
        <f t="shared" si="14"/>
        <v>-147.08585041985828</v>
      </c>
      <c r="AT9">
        <f t="shared" si="15"/>
        <v>330.53412493877204</v>
      </c>
      <c r="AU9">
        <f t="shared" si="16"/>
        <v>486.4459083415926</v>
      </c>
      <c r="AW9">
        <v>6</v>
      </c>
      <c r="AX9">
        <f>(R9*SUMPRODUCT(K10:$K$23, X10:$X$23)-$AZ$3*SUMPRODUCT(K9:$K$22, W10:$W$23))/Z9</f>
        <v>5663.4560128888934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4.8848999999999997E-2</v>
      </c>
      <c r="O10">
        <f t="shared" si="30"/>
        <v>3037.3923312622214</v>
      </c>
      <c r="P10">
        <f t="shared" si="31"/>
        <v>151.86961656311107</v>
      </c>
      <c r="Q10" s="5">
        <f t="shared" si="32"/>
        <v>50</v>
      </c>
      <c r="R10">
        <f t="shared" si="0"/>
        <v>50000</v>
      </c>
      <c r="S10">
        <f t="shared" si="20"/>
        <v>6041.876100115046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4382.3305294505608</v>
      </c>
      <c r="AC10">
        <f t="shared" si="1"/>
        <v>4400.0207200266113</v>
      </c>
      <c r="AE10">
        <f t="shared" si="2"/>
        <v>2211.9932568874142</v>
      </c>
      <c r="AF10">
        <f t="shared" si="3"/>
        <v>-110.5996628443707</v>
      </c>
      <c r="AG10">
        <f t="shared" si="4"/>
        <v>-36.412702338788684</v>
      </c>
      <c r="AH10">
        <f t="shared" si="5"/>
        <v>-1889.9454992317794</v>
      </c>
      <c r="AI10">
        <f t="shared" si="6"/>
        <v>175.03539247247522</v>
      </c>
      <c r="AJ10">
        <f t="shared" si="7"/>
        <v>-17.690190576050554</v>
      </c>
      <c r="AK10">
        <f t="shared" si="28"/>
        <v>352.06621990570267</v>
      </c>
      <c r="AL10">
        <f t="shared" si="8"/>
        <v>509.41142180212734</v>
      </c>
      <c r="AN10">
        <f t="shared" si="9"/>
        <v>1474.8927677458937</v>
      </c>
      <c r="AO10">
        <f t="shared" si="10"/>
        <v>-73.744638387294685</v>
      </c>
      <c r="AP10">
        <f t="shared" si="11"/>
        <v>-24.278930854035998</v>
      </c>
      <c r="AQ10">
        <f t="shared" si="12"/>
        <v>-1260.1606897180204</v>
      </c>
      <c r="AR10">
        <f t="shared" si="13"/>
        <v>116.70850878654259</v>
      </c>
      <c r="AS10">
        <f t="shared" si="14"/>
        <v>-11.795304555935864</v>
      </c>
      <c r="AT10">
        <f t="shared" si="15"/>
        <v>234.7475155675782</v>
      </c>
      <c r="AU10">
        <f t="shared" si="16"/>
        <v>339.66071979818491</v>
      </c>
      <c r="AW10">
        <v>7</v>
      </c>
      <c r="AX10">
        <f>(R10*SUMPRODUCT(K11:$K$23, X11:$X$23)-$AZ$3*SUMPRODUCT(K10:$K$22, W11:$W$23))/Z10</f>
        <v>6041.876100115046</v>
      </c>
    </row>
    <row r="11" spans="1:52" x14ac:dyDescent="0.3">
      <c r="A11" t="s">
        <v>33</v>
      </c>
      <c r="C11" s="24">
        <f>AU25</f>
        <v>1.3642420526593924E-12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5.4528E-2</v>
      </c>
      <c r="O11">
        <f t="shared" si="30"/>
        <v>3037.3923312622214</v>
      </c>
      <c r="P11">
        <f t="shared" si="31"/>
        <v>151.86961656311107</v>
      </c>
      <c r="Q11" s="5">
        <f t="shared" si="32"/>
        <v>50</v>
      </c>
      <c r="R11">
        <f t="shared" si="0"/>
        <v>50000</v>
      </c>
      <c r="S11">
        <f t="shared" si="20"/>
        <v>6284.5937867977837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4400.0207200266113</v>
      </c>
      <c r="AC11">
        <f t="shared" si="1"/>
        <v>4281.4503423996166</v>
      </c>
      <c r="AE11">
        <f t="shared" si="2"/>
        <v>2069.2577560069826</v>
      </c>
      <c r="AF11">
        <f t="shared" si="3"/>
        <v>-103.46288780034912</v>
      </c>
      <c r="AG11">
        <f t="shared" si="4"/>
        <v>-34.063063482271325</v>
      </c>
      <c r="AH11">
        <f t="shared" si="5"/>
        <v>-1985.5118331294696</v>
      </c>
      <c r="AI11">
        <f t="shared" si="6"/>
        <v>-53.780028405107259</v>
      </c>
      <c r="AJ11">
        <f t="shared" si="7"/>
        <v>118.57037762699474</v>
      </c>
      <c r="AK11">
        <f t="shared" si="28"/>
        <v>326.56633967636549</v>
      </c>
      <c r="AL11">
        <f t="shared" si="8"/>
        <v>391.35668889825297</v>
      </c>
      <c r="AN11">
        <f t="shared" si="9"/>
        <v>1312.3950225708993</v>
      </c>
      <c r="AO11">
        <f t="shared" si="10"/>
        <v>-65.619751128544962</v>
      </c>
      <c r="AP11">
        <f t="shared" si="11"/>
        <v>-21.603976033374646</v>
      </c>
      <c r="AQ11">
        <f t="shared" si="12"/>
        <v>-1259.280454303125</v>
      </c>
      <c r="AR11">
        <f t="shared" si="13"/>
        <v>-34.109158894145125</v>
      </c>
      <c r="AS11">
        <f t="shared" si="14"/>
        <v>75.201445044865025</v>
      </c>
      <c r="AT11">
        <f t="shared" si="15"/>
        <v>207.11969665755524</v>
      </c>
      <c r="AU11">
        <f t="shared" si="16"/>
        <v>248.21198280827514</v>
      </c>
      <c r="AW11">
        <v>8</v>
      </c>
      <c r="AX11">
        <f>(R11*SUMPRODUCT(K12:$K$23, X12:$X$23)-$AZ$3*SUMPRODUCT(K11:$K$22, W12:$W$23))/Z11</f>
        <v>6284.5937867977837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6.0775000000000003E-2</v>
      </c>
      <c r="O12">
        <f t="shared" si="30"/>
        <v>3037.3923312622214</v>
      </c>
      <c r="P12">
        <f t="shared" si="31"/>
        <v>151.86961656311107</v>
      </c>
      <c r="Q12" s="5">
        <f t="shared" si="32"/>
        <v>50</v>
      </c>
      <c r="R12">
        <f t="shared" si="0"/>
        <v>50000</v>
      </c>
      <c r="S12">
        <f t="shared" si="20"/>
        <v>6428.2885225035534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4281.4503423996166</v>
      </c>
      <c r="AC12">
        <f t="shared" si="1"/>
        <v>4069.3959288533624</v>
      </c>
      <c r="AE12">
        <f t="shared" si="2"/>
        <v>1922.8060383255884</v>
      </c>
      <c r="AF12">
        <f t="shared" si="3"/>
        <v>-96.140301916279412</v>
      </c>
      <c r="AG12">
        <f t="shared" si="4"/>
        <v>-31.652250164313568</v>
      </c>
      <c r="AH12">
        <f t="shared" si="5"/>
        <v>-2070.18268313504</v>
      </c>
      <c r="AI12">
        <f t="shared" si="6"/>
        <v>-275.16919689004453</v>
      </c>
      <c r="AJ12">
        <f t="shared" si="7"/>
        <v>212.05441354625418</v>
      </c>
      <c r="AK12">
        <f t="shared" si="28"/>
        <v>427.56812551662483</v>
      </c>
      <c r="AL12">
        <f t="shared" si="8"/>
        <v>364.45334217283448</v>
      </c>
      <c r="AN12">
        <f t="shared" si="9"/>
        <v>1139.729219484527</v>
      </c>
      <c r="AO12">
        <f t="shared" si="10"/>
        <v>-56.986460974226347</v>
      </c>
      <c r="AP12">
        <f t="shared" si="11"/>
        <v>-18.761639840759397</v>
      </c>
      <c r="AQ12">
        <f t="shared" si="12"/>
        <v>-1227.0856480638731</v>
      </c>
      <c r="AR12">
        <f t="shared" si="13"/>
        <v>-163.10452939433179</v>
      </c>
      <c r="AS12">
        <f t="shared" si="14"/>
        <v>125.69370306834713</v>
      </c>
      <c r="AT12">
        <f t="shared" si="15"/>
        <v>253.437879982884</v>
      </c>
      <c r="AU12">
        <f t="shared" si="16"/>
        <v>216.02705365689934</v>
      </c>
      <c r="AW12">
        <v>9</v>
      </c>
      <c r="AX12">
        <f>(R12*SUMPRODUCT(K13:$K$23, X13:$X$23)-$AZ$3*SUMPRODUCT(K12:$K$22, W13:$W$23))/Z12</f>
        <v>6428.2885225035534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6.7419999999999994E-2</v>
      </c>
      <c r="O13">
        <f t="shared" si="30"/>
        <v>3037.3923312622214</v>
      </c>
      <c r="P13">
        <f t="shared" si="31"/>
        <v>151.86961656311107</v>
      </c>
      <c r="Q13" s="5">
        <f t="shared" si="32"/>
        <v>50</v>
      </c>
      <c r="R13">
        <f t="shared" si="0"/>
        <v>50000</v>
      </c>
      <c r="S13">
        <f t="shared" si="20"/>
        <v>6515.0735644313463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4069.3959288533624</v>
      </c>
      <c r="AC13">
        <f t="shared" si="1"/>
        <v>3805.0287684215768</v>
      </c>
      <c r="AE13">
        <f t="shared" si="2"/>
        <v>1773.9423948384215</v>
      </c>
      <c r="AF13">
        <f t="shared" si="3"/>
        <v>-88.697119741921071</v>
      </c>
      <c r="AG13">
        <f t="shared" si="4"/>
        <v>-29.201732956592412</v>
      </c>
      <c r="AH13">
        <f t="shared" si="5"/>
        <v>-2133.9947060780205</v>
      </c>
      <c r="AI13">
        <f t="shared" si="6"/>
        <v>-477.95116393811259</v>
      </c>
      <c r="AJ13">
        <f t="shared" si="7"/>
        <v>264.36716043178558</v>
      </c>
      <c r="AK13">
        <f t="shared" si="28"/>
        <v>597.90722109039075</v>
      </c>
      <c r="AL13">
        <f t="shared" si="8"/>
        <v>384.32321758406374</v>
      </c>
      <c r="AN13">
        <f t="shared" si="9"/>
        <v>952.52412656222032</v>
      </c>
      <c r="AO13">
        <f t="shared" si="10"/>
        <v>-47.62620632811101</v>
      </c>
      <c r="AP13">
        <f t="shared" si="11"/>
        <v>-15.679965290594984</v>
      </c>
      <c r="AQ13">
        <f t="shared" si="12"/>
        <v>-1145.8553836977972</v>
      </c>
      <c r="AR13">
        <f t="shared" si="13"/>
        <v>-256.63742875428284</v>
      </c>
      <c r="AS13">
        <f t="shared" si="14"/>
        <v>141.95280484570495</v>
      </c>
      <c r="AT13">
        <f t="shared" si="15"/>
        <v>321.04822298147019</v>
      </c>
      <c r="AU13">
        <f t="shared" si="16"/>
        <v>206.36359907289233</v>
      </c>
      <c r="AW13">
        <v>10</v>
      </c>
      <c r="AX13">
        <f>(R13*SUMPRODUCT(K14:$K$23, X14:$X$23)-$AZ$3*SUMPRODUCT(K13:$K$22, W14:$W$23))/Z13</f>
        <v>6515.0735644313463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7.4817999999999996E-2</v>
      </c>
      <c r="O14">
        <f t="shared" si="30"/>
        <v>3037.3923312622214</v>
      </c>
      <c r="P14">
        <f t="shared" si="31"/>
        <v>151.86961656311107</v>
      </c>
      <c r="Q14" s="5">
        <f t="shared" si="32"/>
        <v>50</v>
      </c>
      <c r="R14">
        <f t="shared" si="0"/>
        <v>50000</v>
      </c>
      <c r="S14">
        <f t="shared" si="20"/>
        <v>6475.3438074623573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3805.0287684215768</v>
      </c>
      <c r="AC14">
        <f t="shared" si="1"/>
        <v>3461.0583624066448</v>
      </c>
      <c r="AE14">
        <f t="shared" si="2"/>
        <v>1623.4801487930163</v>
      </c>
      <c r="AF14">
        <f t="shared" si="3"/>
        <v>-81.174007439650808</v>
      </c>
      <c r="AG14">
        <f t="shared" si="4"/>
        <v>-26.72490037068016</v>
      </c>
      <c r="AH14">
        <f t="shared" si="5"/>
        <v>-2184.8152563463309</v>
      </c>
      <c r="AI14">
        <f t="shared" si="6"/>
        <v>-669.23401536364554</v>
      </c>
      <c r="AJ14">
        <f t="shared" si="7"/>
        <v>343.970406014932</v>
      </c>
      <c r="AK14">
        <f t="shared" si="28"/>
        <v>457.57144822944178</v>
      </c>
      <c r="AL14">
        <f t="shared" si="8"/>
        <v>132.30783888072824</v>
      </c>
      <c r="AN14">
        <f t="shared" si="9"/>
        <v>803.01863094546275</v>
      </c>
      <c r="AO14">
        <f t="shared" si="10"/>
        <v>-40.150931547273132</v>
      </c>
      <c r="AP14">
        <f t="shared" si="11"/>
        <v>-13.218882241197988</v>
      </c>
      <c r="AQ14">
        <f t="shared" si="12"/>
        <v>-1080.6706551505065</v>
      </c>
      <c r="AR14">
        <f t="shared" si="13"/>
        <v>-331.02183799351496</v>
      </c>
      <c r="AS14">
        <f t="shared" si="14"/>
        <v>170.13737108471494</v>
      </c>
      <c r="AT14">
        <f t="shared" si="15"/>
        <v>226.32761982960665</v>
      </c>
      <c r="AU14">
        <f t="shared" si="16"/>
        <v>65.443152920806625</v>
      </c>
      <c r="AW14">
        <v>11</v>
      </c>
      <c r="AX14">
        <f>(R14*SUMPRODUCT(K15:$K$23, X15:$X$23)-$AZ$3*SUMPRODUCT(K14:$K$22, W15:$W$23))/Z14</f>
        <v>6475.3438074623573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8.3350999999999995E-2</v>
      </c>
      <c r="O15">
        <f t="shared" si="30"/>
        <v>3037.3923312622214</v>
      </c>
      <c r="P15">
        <f t="shared" si="31"/>
        <v>151.86961656311107</v>
      </c>
      <c r="Q15" s="5">
        <f t="shared" si="32"/>
        <v>50</v>
      </c>
      <c r="R15">
        <f t="shared" si="0"/>
        <v>50000</v>
      </c>
      <c r="S15">
        <f t="shared" si="20"/>
        <v>6329.2568375743631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3461.0583624066448</v>
      </c>
      <c r="AC15">
        <f t="shared" si="1"/>
        <v>3067.1710531758249</v>
      </c>
      <c r="AE15">
        <f t="shared" si="2"/>
        <v>1471.9266534230394</v>
      </c>
      <c r="AF15">
        <f t="shared" si="3"/>
        <v>-73.59633267115197</v>
      </c>
      <c r="AG15">
        <f t="shared" si="4"/>
        <v>-24.230104196176796</v>
      </c>
      <c r="AH15">
        <f t="shared" si="5"/>
        <v>-2227.5471707965617</v>
      </c>
      <c r="AI15">
        <f t="shared" si="6"/>
        <v>-853.44695424085103</v>
      </c>
      <c r="AJ15">
        <f t="shared" si="7"/>
        <v>393.88730923081994</v>
      </c>
      <c r="AK15">
        <f t="shared" si="28"/>
        <v>415.81788961787566</v>
      </c>
      <c r="AL15">
        <f t="shared" si="8"/>
        <v>-43.741755392155426</v>
      </c>
      <c r="AN15">
        <f t="shared" si="9"/>
        <v>670.66705852968744</v>
      </c>
      <c r="AO15">
        <f t="shared" si="10"/>
        <v>-33.533352926484369</v>
      </c>
      <c r="AP15">
        <f t="shared" si="11"/>
        <v>-11.040178307340765</v>
      </c>
      <c r="AQ15">
        <f t="shared" si="12"/>
        <v>-1014.9571687556706</v>
      </c>
      <c r="AR15">
        <f t="shared" si="13"/>
        <v>-388.86364145980832</v>
      </c>
      <c r="AS15">
        <f t="shared" si="14"/>
        <v>179.47038492690734</v>
      </c>
      <c r="AT15">
        <f t="shared" si="15"/>
        <v>189.46281070833541</v>
      </c>
      <c r="AU15">
        <f t="shared" si="16"/>
        <v>-19.93044582456556</v>
      </c>
      <c r="AW15">
        <v>12</v>
      </c>
      <c r="AX15">
        <f>(R15*SUMPRODUCT(K16:$K$23, X16:$X$23)-$AZ$3*SUMPRODUCT(K15:$K$22, W16:$W$23))/Z15</f>
        <v>6329.2568375743631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9.2474000000000001E-2</v>
      </c>
      <c r="O16">
        <f t="shared" si="30"/>
        <v>3037.3923312622214</v>
      </c>
      <c r="P16">
        <f t="shared" si="31"/>
        <v>151.86961656311107</v>
      </c>
      <c r="Q16" s="5">
        <f t="shared" si="32"/>
        <v>50</v>
      </c>
      <c r="R16">
        <f t="shared" si="0"/>
        <v>50000</v>
      </c>
      <c r="S16">
        <f t="shared" si="20"/>
        <v>6082.2294846268796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3067.1710531758249</v>
      </c>
      <c r="AC16">
        <f t="shared" si="1"/>
        <v>2645.4229561165075</v>
      </c>
      <c r="AE16">
        <f t="shared" si="2"/>
        <v>1321.0924415401671</v>
      </c>
      <c r="AF16">
        <f t="shared" si="3"/>
        <v>-66.054622077008347</v>
      </c>
      <c r="AG16">
        <f t="shared" si="4"/>
        <v>-21.747148498777776</v>
      </c>
      <c r="AH16">
        <f t="shared" si="5"/>
        <v>-2240.654655437253</v>
      </c>
      <c r="AI16">
        <f t="shared" si="6"/>
        <v>-1007.3639844728721</v>
      </c>
      <c r="AJ16">
        <f t="shared" si="7"/>
        <v>421.74809705931739</v>
      </c>
      <c r="AK16">
        <f t="shared" si="28"/>
        <v>369.85141323171786</v>
      </c>
      <c r="AL16">
        <f t="shared" si="8"/>
        <v>-215.76447418183682</v>
      </c>
      <c r="AN16">
        <f t="shared" si="9"/>
        <v>554.49314403853862</v>
      </c>
      <c r="AO16">
        <f t="shared" si="10"/>
        <v>-27.724657201926927</v>
      </c>
      <c r="AP16">
        <f t="shared" si="11"/>
        <v>-9.1277827090600585</v>
      </c>
      <c r="AQ16">
        <f t="shared" si="12"/>
        <v>-940.4547369520435</v>
      </c>
      <c r="AR16">
        <f t="shared" si="13"/>
        <v>-422.81403282449196</v>
      </c>
      <c r="AS16">
        <f t="shared" si="14"/>
        <v>177.01745992737281</v>
      </c>
      <c r="AT16">
        <f t="shared" si="15"/>
        <v>155.23521784051979</v>
      </c>
      <c r="AU16">
        <f t="shared" si="16"/>
        <v>-90.561355056599339</v>
      </c>
      <c r="AW16">
        <v>13</v>
      </c>
      <c r="AX16">
        <f>(R16*SUMPRODUCT(K17:$K$23, X17:$X$23)-$AZ$3*SUMPRODUCT(K16:$K$22, W17:$W$23))/Z16</f>
        <v>6082.2294846268796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0.10216500000000001</v>
      </c>
      <c r="O17">
        <f t="shared" si="30"/>
        <v>3037.3923312622214</v>
      </c>
      <c r="P17">
        <f t="shared" si="31"/>
        <v>151.86961656311107</v>
      </c>
      <c r="Q17" s="5">
        <f t="shared" si="32"/>
        <v>50</v>
      </c>
      <c r="R17">
        <f t="shared" si="0"/>
        <v>50000</v>
      </c>
      <c r="S17">
        <f t="shared" si="20"/>
        <v>5736.6371214401179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2645.4229561165075</v>
      </c>
      <c r="AC17">
        <f t="shared" si="1"/>
        <v>2215.245975548914</v>
      </c>
      <c r="AE17">
        <f t="shared" si="2"/>
        <v>1172.9121078348142</v>
      </c>
      <c r="AF17">
        <f t="shared" si="3"/>
        <v>-58.645605391740709</v>
      </c>
      <c r="AG17">
        <f t="shared" si="4"/>
        <v>-19.307879587412369</v>
      </c>
      <c r="AH17">
        <f t="shared" si="5"/>
        <v>-2221.7974263776318</v>
      </c>
      <c r="AI17">
        <f t="shared" si="6"/>
        <v>-1126.8388035219707</v>
      </c>
      <c r="AJ17">
        <f t="shared" si="7"/>
        <v>430.17698056759355</v>
      </c>
      <c r="AK17">
        <f t="shared" si="28"/>
        <v>321.71662696894339</v>
      </c>
      <c r="AL17">
        <f t="shared" si="8"/>
        <v>-374.94519598543377</v>
      </c>
      <c r="AN17">
        <f t="shared" si="9"/>
        <v>453.4930225940804</v>
      </c>
      <c r="AO17">
        <f t="shared" si="10"/>
        <v>-22.674651129704021</v>
      </c>
      <c r="AP17">
        <f t="shared" si="11"/>
        <v>-7.4651703358588932</v>
      </c>
      <c r="AQ17">
        <f t="shared" si="12"/>
        <v>-859.03250870153101</v>
      </c>
      <c r="AR17">
        <f t="shared" si="13"/>
        <v>-435.67930757301355</v>
      </c>
      <c r="AS17">
        <f t="shared" si="14"/>
        <v>166.32299885463132</v>
      </c>
      <c r="AT17">
        <f t="shared" si="15"/>
        <v>124.38804630659122</v>
      </c>
      <c r="AU17">
        <f t="shared" si="16"/>
        <v>-144.96826241179099</v>
      </c>
      <c r="AW17">
        <v>14</v>
      </c>
      <c r="AX17">
        <f>(R17*SUMPRODUCT(K18:$K$23, X18:$X$23)-$AZ$3*SUMPRODUCT(K17:$K$22, W18:$W$23))/Z17</f>
        <v>5736.6371214401179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0.113081</v>
      </c>
      <c r="O18">
        <f t="shared" si="30"/>
        <v>3037.3923312622214</v>
      </c>
      <c r="P18">
        <f t="shared" si="31"/>
        <v>151.86961656311107</v>
      </c>
      <c r="Q18" s="5">
        <f t="shared" si="32"/>
        <v>50</v>
      </c>
      <c r="R18">
        <f t="shared" si="0"/>
        <v>50000</v>
      </c>
      <c r="S18">
        <f t="shared" si="20"/>
        <v>5281.1753024408808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2215.245975548914</v>
      </c>
      <c r="AC18">
        <f t="shared" si="1"/>
        <v>1788.3587375739651</v>
      </c>
      <c r="AE18">
        <f t="shared" si="2"/>
        <v>1028.5489126903976</v>
      </c>
      <c r="AF18">
        <f t="shared" si="3"/>
        <v>-51.427445634519877</v>
      </c>
      <c r="AG18">
        <f t="shared" si="4"/>
        <v>-16.931446459914067</v>
      </c>
      <c r="AH18">
        <f t="shared" si="5"/>
        <v>-2183.354331624178</v>
      </c>
      <c r="AI18">
        <f t="shared" si="6"/>
        <v>-1223.1643110282143</v>
      </c>
      <c r="AJ18">
        <f t="shared" si="7"/>
        <v>426.8872379749489</v>
      </c>
      <c r="AK18">
        <f t="shared" si="28"/>
        <v>273.17088206369209</v>
      </c>
      <c r="AL18">
        <f t="shared" si="8"/>
        <v>-523.10619098957341</v>
      </c>
      <c r="AN18">
        <f t="shared" si="9"/>
        <v>366.32980635074523</v>
      </c>
      <c r="AO18">
        <f t="shared" si="10"/>
        <v>-18.316490317537259</v>
      </c>
      <c r="AP18">
        <f t="shared" si="11"/>
        <v>-6.0303340233711724</v>
      </c>
      <c r="AQ18">
        <f t="shared" si="12"/>
        <v>-777.62735406216029</v>
      </c>
      <c r="AR18">
        <f t="shared" si="13"/>
        <v>-435.64437205232355</v>
      </c>
      <c r="AS18">
        <f t="shared" si="14"/>
        <v>152.0409163740371</v>
      </c>
      <c r="AT18">
        <f t="shared" si="15"/>
        <v>97.293026216223069</v>
      </c>
      <c r="AU18">
        <f t="shared" si="16"/>
        <v>-186.31042946206344</v>
      </c>
      <c r="AW18">
        <v>15</v>
      </c>
      <c r="AX18">
        <f>(R18*SUMPRODUCT(K19:$K$23, X19:$X$23)-$AZ$3*SUMPRODUCT(K18:$K$22, W19:$W$23))/Z18</f>
        <v>5281.1753024408808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0.12539</v>
      </c>
      <c r="O19">
        <f t="shared" si="30"/>
        <v>3037.3923312622214</v>
      </c>
      <c r="P19">
        <f t="shared" si="31"/>
        <v>151.86961656311107</v>
      </c>
      <c r="Q19" s="5">
        <f t="shared" si="32"/>
        <v>50</v>
      </c>
      <c r="R19">
        <f t="shared" si="0"/>
        <v>50000</v>
      </c>
      <c r="S19">
        <f t="shared" si="20"/>
        <v>4696.8213831033509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1788.3587375739651</v>
      </c>
      <c r="AC19">
        <f t="shared" si="1"/>
        <v>1375.1445631481524</v>
      </c>
      <c r="AE19">
        <f t="shared" si="2"/>
        <v>889.29367540124451</v>
      </c>
      <c r="AF19">
        <f t="shared" si="3"/>
        <v>-44.464683770062223</v>
      </c>
      <c r="AG19">
        <f t="shared" si="4"/>
        <v>-14.639097923706302</v>
      </c>
      <c r="AH19">
        <f t="shared" si="5"/>
        <v>-2123.0340716086248</v>
      </c>
      <c r="AI19">
        <f t="shared" si="6"/>
        <v>-1292.8441779011489</v>
      </c>
      <c r="AJ19">
        <f t="shared" si="7"/>
        <v>413.21417442581264</v>
      </c>
      <c r="AK19">
        <f t="shared" si="28"/>
        <v>225.32187398808449</v>
      </c>
      <c r="AL19">
        <f t="shared" si="8"/>
        <v>-654.30812948725179</v>
      </c>
      <c r="AN19">
        <f t="shared" si="9"/>
        <v>291.7659974657717</v>
      </c>
      <c r="AO19">
        <f t="shared" si="10"/>
        <v>-14.588299873288584</v>
      </c>
      <c r="AP19">
        <f t="shared" si="11"/>
        <v>-4.8029027146540066</v>
      </c>
      <c r="AQ19">
        <f t="shared" si="12"/>
        <v>-696.54060372938773</v>
      </c>
      <c r="AR19">
        <f t="shared" si="13"/>
        <v>-424.16580885155861</v>
      </c>
      <c r="AS19">
        <f t="shared" si="14"/>
        <v>135.57033981372433</v>
      </c>
      <c r="AT19">
        <f t="shared" si="15"/>
        <v>73.925254540158832</v>
      </c>
      <c r="AU19">
        <f t="shared" si="16"/>
        <v>-214.67021449767543</v>
      </c>
      <c r="AW19">
        <v>16</v>
      </c>
      <c r="AX19">
        <f>(R19*SUMPRODUCT(K20:$K$23, X20:$X$23)-$AZ$3*SUMPRODUCT(K19:$K$22, W20:$W$23))/Z19</f>
        <v>4696.8213831033509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0.13947699999999999</v>
      </c>
      <c r="O20">
        <f t="shared" si="30"/>
        <v>3037.3923312622214</v>
      </c>
      <c r="P20">
        <f t="shared" si="31"/>
        <v>151.86961656311107</v>
      </c>
      <c r="Q20" s="5">
        <f t="shared" si="32"/>
        <v>50</v>
      </c>
      <c r="R20">
        <f t="shared" si="0"/>
        <v>50000</v>
      </c>
      <c r="S20">
        <f t="shared" si="20"/>
        <v>3950.3678144762307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1375.1445631481524</v>
      </c>
      <c r="AC20">
        <f t="shared" si="1"/>
        <v>983.71186153367057</v>
      </c>
      <c r="AE20">
        <f t="shared" si="2"/>
        <v>756.36472468329271</v>
      </c>
      <c r="AF20">
        <f t="shared" si="3"/>
        <v>-37.818236234164637</v>
      </c>
      <c r="AG20">
        <f t="shared" si="4"/>
        <v>-12.450889483364454</v>
      </c>
      <c r="AH20">
        <f t="shared" si="5"/>
        <v>-2041.8174611047834</v>
      </c>
      <c r="AI20">
        <f t="shared" si="6"/>
        <v>-1335.7218621390198</v>
      </c>
      <c r="AJ20">
        <f t="shared" si="7"/>
        <v>391.43270161448186</v>
      </c>
      <c r="AK20">
        <f t="shared" si="28"/>
        <v>179.15714328517933</v>
      </c>
      <c r="AL20">
        <f t="shared" si="8"/>
        <v>-765.13201723935856</v>
      </c>
      <c r="AN20">
        <f t="shared" si="9"/>
        <v>228.5929893628053</v>
      </c>
      <c r="AO20">
        <f t="shared" si="10"/>
        <v>-11.429649468140266</v>
      </c>
      <c r="AP20">
        <f t="shared" si="11"/>
        <v>-3.7629809460243648</v>
      </c>
      <c r="AQ20">
        <f t="shared" si="12"/>
        <v>-617.09006506424896</v>
      </c>
      <c r="AR20">
        <f t="shared" si="13"/>
        <v>-403.68970611560832</v>
      </c>
      <c r="AS20">
        <f t="shared" si="14"/>
        <v>118.30109003811647</v>
      </c>
      <c r="AT20">
        <f t="shared" si="15"/>
        <v>54.14592406647202</v>
      </c>
      <c r="AU20">
        <f t="shared" si="16"/>
        <v>-231.24269201101981</v>
      </c>
      <c r="AW20">
        <v>17</v>
      </c>
      <c r="AX20">
        <f>(R20*SUMPRODUCT(K21:$K$23, X21:$X$23)-$AZ$3*SUMPRODUCT(K20:$K$22, W21:$W$23))/Z20</f>
        <v>3950.3678144762307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0.15573300000000001</v>
      </c>
      <c r="O21">
        <f t="shared" si="30"/>
        <v>3037.3923312622214</v>
      </c>
      <c r="P21">
        <f t="shared" si="31"/>
        <v>151.86961656311107</v>
      </c>
      <c r="Q21" s="5">
        <f t="shared" si="32"/>
        <v>50</v>
      </c>
      <c r="R21">
        <f t="shared" si="0"/>
        <v>50000</v>
      </c>
      <c r="S21">
        <f t="shared" si="20"/>
        <v>2987.6809838562936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983.71186153367057</v>
      </c>
      <c r="AC21">
        <f t="shared" si="1"/>
        <v>620.68273035481866</v>
      </c>
      <c r="AE21">
        <f t="shared" si="2"/>
        <v>631.0101297673566</v>
      </c>
      <c r="AF21">
        <f t="shared" si="3"/>
        <v>-31.55050648836783</v>
      </c>
      <c r="AG21">
        <f t="shared" si="4"/>
        <v>-10.387366216618014</v>
      </c>
      <c r="AH21">
        <f t="shared" si="5"/>
        <v>-1939.0143719127968</v>
      </c>
      <c r="AI21">
        <f t="shared" si="6"/>
        <v>-1349.9421148504262</v>
      </c>
      <c r="AJ21">
        <f t="shared" si="7"/>
        <v>363.02913117885191</v>
      </c>
      <c r="AK21">
        <f t="shared" si="28"/>
        <v>135.47198395541929</v>
      </c>
      <c r="AL21">
        <f t="shared" si="8"/>
        <v>-851.44099971615492</v>
      </c>
      <c r="AN21">
        <f t="shared" si="9"/>
        <v>175.67507158150974</v>
      </c>
      <c r="AO21">
        <f t="shared" si="10"/>
        <v>-8.783753579075487</v>
      </c>
      <c r="AP21">
        <f t="shared" si="11"/>
        <v>-2.8918732324004068</v>
      </c>
      <c r="AQ21">
        <f t="shared" si="12"/>
        <v>-539.82729042550227</v>
      </c>
      <c r="AR21">
        <f t="shared" si="13"/>
        <v>-375.82784565546848</v>
      </c>
      <c r="AS21">
        <f t="shared" si="14"/>
        <v>101.06837528825565</v>
      </c>
      <c r="AT21">
        <f t="shared" si="15"/>
        <v>37.715797823137571</v>
      </c>
      <c r="AU21">
        <f t="shared" si="16"/>
        <v>-237.04367254407526</v>
      </c>
      <c r="AW21">
        <v>18</v>
      </c>
      <c r="AX21">
        <f>(R21*SUMPRODUCT(K22:$K$23, X22:$X$23)-$AZ$3*SUMPRODUCT(K21:$K$22, W22:$W$23))/Z21</f>
        <v>2987.6809838562936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0.17447299999999999</v>
      </c>
      <c r="O22">
        <f t="shared" si="30"/>
        <v>3037.3923312622214</v>
      </c>
      <c r="P22">
        <f t="shared" si="31"/>
        <v>151.86961656311107</v>
      </c>
      <c r="Q22" s="5">
        <f t="shared" si="32"/>
        <v>50</v>
      </c>
      <c r="R22">
        <f t="shared" si="0"/>
        <v>50000</v>
      </c>
      <c r="S22">
        <f t="shared" si="20"/>
        <v>1722.138346653149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620.68273035481866</v>
      </c>
      <c r="AC22">
        <f t="shared" si="1"/>
        <v>291.77079601951948</v>
      </c>
      <c r="AE22">
        <f t="shared" si="2"/>
        <v>514.605798098783</v>
      </c>
      <c r="AF22">
        <f t="shared" si="3"/>
        <v>-25.730289904939148</v>
      </c>
      <c r="AG22">
        <f t="shared" si="4"/>
        <v>-8.471177608539838</v>
      </c>
      <c r="AH22">
        <f t="shared" si="5"/>
        <v>-1812.3149459119948</v>
      </c>
      <c r="AI22">
        <f t="shared" si="6"/>
        <v>-1331.9106153266907</v>
      </c>
      <c r="AJ22">
        <f t="shared" si="7"/>
        <v>328.91193433529918</v>
      </c>
      <c r="AK22">
        <f t="shared" si="28"/>
        <v>94.944898472609054</v>
      </c>
      <c r="AL22">
        <f t="shared" si="8"/>
        <v>-908.05378251878255</v>
      </c>
      <c r="AN22">
        <f t="shared" si="9"/>
        <v>131.97468988794265</v>
      </c>
      <c r="AO22">
        <f t="shared" si="10"/>
        <v>-6.5987344943971316</v>
      </c>
      <c r="AP22">
        <f t="shared" si="11"/>
        <v>-2.1724998863268201</v>
      </c>
      <c r="AQ22">
        <f t="shared" si="12"/>
        <v>-464.78237099090444</v>
      </c>
      <c r="AR22">
        <f t="shared" si="13"/>
        <v>-341.57891548368576</v>
      </c>
      <c r="AS22">
        <f t="shared" si="14"/>
        <v>84.352043243033791</v>
      </c>
      <c r="AT22">
        <f t="shared" si="15"/>
        <v>24.349363296445944</v>
      </c>
      <c r="AU22">
        <f t="shared" si="16"/>
        <v>-232.87750894420606</v>
      </c>
      <c r="AW22">
        <v>19</v>
      </c>
      <c r="AX22">
        <f>(R22*SUMPRODUCT(K23:$K$23, X23:$X$23)-$AZ$3*SUMPRODUCT(K22:$K$22, W23:$W$23))/Z22</f>
        <v>1722.138346653149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0.196798</v>
      </c>
      <c r="O23">
        <f t="shared" si="30"/>
        <v>3037.3923312622214</v>
      </c>
      <c r="P23">
        <f t="shared" si="31"/>
        <v>151.86961656311107</v>
      </c>
      <c r="Q23" s="5">
        <f t="shared" si="32"/>
        <v>50</v>
      </c>
      <c r="R23">
        <f t="shared" si="0"/>
        <v>50000</v>
      </c>
      <c r="S23">
        <f t="shared" si="20"/>
        <v>2171.1220428757733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291.77079601951948</v>
      </c>
      <c r="AC23">
        <f t="shared" si="1"/>
        <v>291.77079601951948</v>
      </c>
      <c r="AE23">
        <f t="shared" si="2"/>
        <v>408.18634826355083</v>
      </c>
      <c r="AF23">
        <f t="shared" si="3"/>
        <v>-20.409317413177543</v>
      </c>
      <c r="AG23">
        <f t="shared" si="4"/>
        <v>-6.719355021449017</v>
      </c>
      <c r="AH23">
        <f t="shared" si="5"/>
        <v>-1667.1108110054231</v>
      </c>
      <c r="AI23">
        <f t="shared" si="6"/>
        <v>-1286.0531351764989</v>
      </c>
      <c r="AJ23">
        <f t="shared" si="7"/>
        <v>0</v>
      </c>
      <c r="AK23">
        <f t="shared" si="28"/>
        <v>58.148907545256733</v>
      </c>
      <c r="AL23">
        <f t="shared" si="8"/>
        <v>-1227.9042276312423</v>
      </c>
      <c r="AN23">
        <f t="shared" si="9"/>
        <v>96.430988299691279</v>
      </c>
      <c r="AO23">
        <f t="shared" si="10"/>
        <v>-4.821549414984565</v>
      </c>
      <c r="AP23">
        <f t="shared" si="11"/>
        <v>-1.5873976388756199</v>
      </c>
      <c r="AQ23">
        <f t="shared" si="12"/>
        <v>-393.84252754713708</v>
      </c>
      <c r="AR23">
        <f t="shared" si="13"/>
        <v>-303.820486301306</v>
      </c>
      <c r="AS23">
        <f t="shared" si="14"/>
        <v>0</v>
      </c>
      <c r="AT23">
        <f t="shared" si="15"/>
        <v>13.73724684078856</v>
      </c>
      <c r="AU23">
        <f t="shared" si="16"/>
        <v>-290.08323946051746</v>
      </c>
      <c r="AW23">
        <v>20</v>
      </c>
      <c r="AX23">
        <f>(R23*SUMPRODUCT(K$23:$K24, X$23:$X24)-$AZ$3*SUMPRODUCT(K$22:$K23, W$23:$W24))/Z23</f>
        <v>2171.1220428757733</v>
      </c>
    </row>
    <row r="25" spans="5:50" x14ac:dyDescent="0.3">
      <c r="AN25" s="6">
        <f t="shared" ref="AN25:AU25" si="33">SUM(AN3:AN23)</f>
        <v>22220.162919090359</v>
      </c>
      <c r="AO25" s="6">
        <f t="shared" si="33"/>
        <v>-3389.0523944011838</v>
      </c>
      <c r="AP25" s="6">
        <f t="shared" si="33"/>
        <v>-715.77696418059588</v>
      </c>
      <c r="AQ25" s="6">
        <f t="shared" si="33"/>
        <v>-19274.087656241205</v>
      </c>
      <c r="AR25" s="6">
        <f t="shared" si="33"/>
        <v>-1158.7540957326219</v>
      </c>
      <c r="AS25" s="6">
        <f t="shared" si="33"/>
        <v>-2210.0067663017117</v>
      </c>
      <c r="AT25" s="6">
        <f t="shared" si="33"/>
        <v>3368.7608620343349</v>
      </c>
      <c r="AU25" s="7">
        <f t="shared" si="33"/>
        <v>1.3642420526593924E-12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262.32874555883359</v>
      </c>
      <c r="K3">
        <v>1</v>
      </c>
      <c r="L3" s="2">
        <v>0</v>
      </c>
      <c r="O3">
        <f>$C$3</f>
        <v>262.32874555883359</v>
      </c>
      <c r="P3">
        <f>O3*B5</f>
        <v>209.86299644706688</v>
      </c>
      <c r="Q3" s="5">
        <f>B8</f>
        <v>400</v>
      </c>
      <c r="R3">
        <f t="shared" ref="R3:R23" si="0">$C$6</f>
        <v>100000</v>
      </c>
      <c r="S3">
        <f t="shared" ref="S3:S23" si="1">AX3</f>
        <v>2.2737367544323206E-13</v>
      </c>
      <c r="W3">
        <v>1</v>
      </c>
      <c r="Z3">
        <v>1</v>
      </c>
      <c r="AC3">
        <f t="shared" ref="AC3:AC23" si="2">S3*Z3</f>
        <v>2.2737367544323206E-13</v>
      </c>
      <c r="AE3">
        <f t="shared" ref="AE3:AE23" si="3">$Z3*O3</f>
        <v>262.32874555883359</v>
      </c>
      <c r="AF3">
        <f t="shared" ref="AF3:AF23" si="4">-$Z3*P3</f>
        <v>-209.86299644706688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-347.53425088823326</v>
      </c>
      <c r="AJ3">
        <f t="shared" ref="AJ3:AJ23" si="8">AB3-AC3</f>
        <v>-2.2737367544323206E-13</v>
      </c>
      <c r="AL3">
        <f t="shared" ref="AL3:AL23" si="9">SUM(AI3:AK3)</f>
        <v>-347.53425088823349</v>
      </c>
      <c r="AN3">
        <f t="shared" ref="AN3:AN23" si="10">AE3*$K3</f>
        <v>262.32874555883359</v>
      </c>
      <c r="AO3">
        <f t="shared" ref="AO3:AO23" si="11">AF3*$K3</f>
        <v>-209.86299644706688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-347.53425088823326</v>
      </c>
      <c r="AS3">
        <f t="shared" ref="AS3:AS23" si="15">AJ3*$K3</f>
        <v>-2.2737367544323206E-13</v>
      </c>
      <c r="AT3">
        <f t="shared" ref="AT3:AT23" si="16">AK3*$K3</f>
        <v>0</v>
      </c>
      <c r="AU3">
        <f t="shared" ref="AU3:AU23" si="17">AL3*$K3</f>
        <v>-347.53425088823349</v>
      </c>
      <c r="AW3">
        <v>0</v>
      </c>
      <c r="AX3">
        <f>(R3*SUMPRODUCT(K4:$K$23, X4:$X$23)-$AZ$3*SUMPRODUCT(K3:$K$22, W4:$W$23))/Z3</f>
        <v>2.2737367544323206E-13</v>
      </c>
      <c r="AZ3">
        <f>$C$6*SUMPRODUCT(K4:$K$23, X4:$X$23)/SUMPRODUCT(K3:K22, W4:W23)</f>
        <v>138.61192839162459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1.221972E-3</v>
      </c>
      <c r="R4">
        <f t="shared" si="0"/>
        <v>100000</v>
      </c>
      <c r="S4">
        <f t="shared" si="1"/>
        <v>22.642702883483437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2.2737367544323206E-13</v>
      </c>
      <c r="AC4">
        <f t="shared" si="2"/>
        <v>22.388607105720666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-122.1972</v>
      </c>
      <c r="AI4">
        <f t="shared" si="7"/>
        <v>-122.1972</v>
      </c>
      <c r="AJ4">
        <f t="shared" si="8"/>
        <v>-22.388607105720439</v>
      </c>
      <c r="AK4">
        <f>G4*MAX(0, SUM(AB4, AE4:AF4))</f>
        <v>4.092726157978177E-16</v>
      </c>
      <c r="AL4">
        <f t="shared" si="9"/>
        <v>-144.58580710572045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-116.22332128590449</v>
      </c>
      <c r="AR4">
        <f t="shared" si="14"/>
        <v>-116.22332128590449</v>
      </c>
      <c r="AS4">
        <f t="shared" si="15"/>
        <v>-21.294090836713369</v>
      </c>
      <c r="AT4">
        <f t="shared" si="16"/>
        <v>3.8926442438445655E-16</v>
      </c>
      <c r="AU4">
        <f t="shared" si="17"/>
        <v>-137.51741212261786</v>
      </c>
      <c r="AW4">
        <v>1</v>
      </c>
      <c r="AX4">
        <f>(R4*SUMPRODUCT(K5:$K$23, X5:$X$23)-$AZ$3*SUMPRODUCT(K4:$K$22, W5:$W$23))/Z4</f>
        <v>22.642702883483437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1.2339639999999999E-3</v>
      </c>
      <c r="O5">
        <f t="shared" ref="O5:O23" si="29">$C$3</f>
        <v>262.32874555883359</v>
      </c>
      <c r="P5">
        <f t="shared" ref="P5:P23" si="30">O5*$C$5</f>
        <v>13.11643727794168</v>
      </c>
      <c r="Q5" s="5">
        <f t="shared" ref="Q5:Q23" si="31">$C$8</f>
        <v>50</v>
      </c>
      <c r="R5">
        <f t="shared" si="0"/>
        <v>100000</v>
      </c>
      <c r="S5">
        <f t="shared" si="1"/>
        <v>43.392507981214422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22.388607105720666</v>
      </c>
      <c r="AC5">
        <f t="shared" si="2"/>
        <v>42.423558972369165</v>
      </c>
      <c r="AE5">
        <f t="shared" si="3"/>
        <v>256.47097909576365</v>
      </c>
      <c r="AF5">
        <f t="shared" si="4"/>
        <v>-12.823548954788183</v>
      </c>
      <c r="AG5">
        <f t="shared" si="5"/>
        <v>-48.883506561472849</v>
      </c>
      <c r="AH5">
        <f t="shared" si="6"/>
        <v>-122.01164905429918</v>
      </c>
      <c r="AI5">
        <f t="shared" si="7"/>
        <v>72.752274525203447</v>
      </c>
      <c r="AJ5">
        <f t="shared" si="8"/>
        <v>-20.034951866648498</v>
      </c>
      <c r="AK5">
        <f>G5*SUM(AB5, AE5:AF5)</f>
        <v>1.0907477527114542</v>
      </c>
      <c r="AL5">
        <f t="shared" si="9"/>
        <v>53.808070411266399</v>
      </c>
      <c r="AN5">
        <f t="shared" si="10"/>
        <v>231.89735864045392</v>
      </c>
      <c r="AO5">
        <f t="shared" si="11"/>
        <v>-11.594867932022696</v>
      </c>
      <c r="AP5">
        <f t="shared" si="12"/>
        <v>-44.199761285490787</v>
      </c>
      <c r="AQ5">
        <f t="shared" si="13"/>
        <v>-110.3211725506505</v>
      </c>
      <c r="AR5">
        <f t="shared" si="14"/>
        <v>65.781556872289954</v>
      </c>
      <c r="AS5">
        <f t="shared" si="15"/>
        <v>-18.115314390520691</v>
      </c>
      <c r="AT5">
        <f t="shared" si="16"/>
        <v>0.98623837944000459</v>
      </c>
      <c r="AU5">
        <f t="shared" si="17"/>
        <v>48.652480861209256</v>
      </c>
      <c r="AW5">
        <v>2</v>
      </c>
      <c r="AX5">
        <f>(R5*SUMPRODUCT(K6:$K$23, X6:$X$23)-$AZ$3*SUMPRODUCT(K5:$K$22, W6:$W$23))/Z5</f>
        <v>43.392507981214422</v>
      </c>
    </row>
    <row r="6" spans="1:52" x14ac:dyDescent="0.3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1.248954E-3</v>
      </c>
      <c r="O6">
        <f t="shared" si="29"/>
        <v>262.32874555883359</v>
      </c>
      <c r="P6">
        <f t="shared" si="30"/>
        <v>13.11643727794168</v>
      </c>
      <c r="Q6" s="5">
        <f t="shared" si="31"/>
        <v>50</v>
      </c>
      <c r="R6">
        <f t="shared" si="0"/>
        <v>100000</v>
      </c>
      <c r="S6">
        <f t="shared" si="1"/>
        <v>62.35302838078308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42.423558972369165</v>
      </c>
      <c r="AC6">
        <f t="shared" si="2"/>
        <v>60.274949403284154</v>
      </c>
      <c r="AE6">
        <f t="shared" si="3"/>
        <v>253.58594884958046</v>
      </c>
      <c r="AF6">
        <f t="shared" si="4"/>
        <v>-12.679297442479024</v>
      </c>
      <c r="AG6">
        <f t="shared" si="5"/>
        <v>-48.333618244804143</v>
      </c>
      <c r="AH6">
        <f t="shared" si="6"/>
        <v>-122.10650210795554</v>
      </c>
      <c r="AI6">
        <f t="shared" si="7"/>
        <v>70.466531054341758</v>
      </c>
      <c r="AJ6">
        <f t="shared" si="8"/>
        <v>-17.851390430914989</v>
      </c>
      <c r="AK6">
        <f>G6*SUM(AB6, AE6:AF6)</f>
        <v>2.0116444936942415</v>
      </c>
      <c r="AL6">
        <f t="shared" si="9"/>
        <v>54.62678511712101</v>
      </c>
      <c r="AN6">
        <f t="shared" si="10"/>
        <v>217.39713275849624</v>
      </c>
      <c r="AO6">
        <f t="shared" si="11"/>
        <v>-10.869856637924814</v>
      </c>
      <c r="AP6">
        <f t="shared" si="12"/>
        <v>-41.436010433278966</v>
      </c>
      <c r="AQ6">
        <f t="shared" si="13"/>
        <v>-104.68089249371172</v>
      </c>
      <c r="AR6">
        <f t="shared" si="14"/>
        <v>60.410373193580746</v>
      </c>
      <c r="AS6">
        <f t="shared" si="15"/>
        <v>-15.303849101415999</v>
      </c>
      <c r="AT6">
        <f t="shared" si="16"/>
        <v>1.7245661561396426</v>
      </c>
      <c r="AU6">
        <f t="shared" si="17"/>
        <v>46.831090248304392</v>
      </c>
      <c r="AW6">
        <v>3</v>
      </c>
      <c r="AX6">
        <f>(R6*SUMPRODUCT(K7:$K$23, X7:$X$23)-$AZ$3*SUMPRODUCT(K6:$K$22, W7:$W$23))/Z6</f>
        <v>62.35302838078308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1.2649429999999999E-3</v>
      </c>
      <c r="O7">
        <f t="shared" si="29"/>
        <v>262.32874555883359</v>
      </c>
      <c r="P7">
        <f t="shared" si="30"/>
        <v>13.11643727794168</v>
      </c>
      <c r="Q7" s="5">
        <f t="shared" si="31"/>
        <v>50</v>
      </c>
      <c r="R7">
        <f t="shared" si="0"/>
        <v>100000</v>
      </c>
      <c r="S7">
        <f t="shared" si="1"/>
        <v>79.944001147683991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60.274949403284154</v>
      </c>
      <c r="AC7">
        <f t="shared" si="2"/>
        <v>76.409105721479818</v>
      </c>
      <c r="AE7">
        <f t="shared" si="3"/>
        <v>250.72931759018903</v>
      </c>
      <c r="AF7">
        <f t="shared" si="4"/>
        <v>-12.536465879509452</v>
      </c>
      <c r="AG7">
        <f t="shared" si="5"/>
        <v>-47.789142790292665</v>
      </c>
      <c r="AH7">
        <f t="shared" si="6"/>
        <v>-122.27854412687456</v>
      </c>
      <c r="AI7">
        <f t="shared" si="7"/>
        <v>68.125164793512354</v>
      </c>
      <c r="AJ7">
        <f t="shared" si="8"/>
        <v>-16.134156318195664</v>
      </c>
      <c r="AK7">
        <f>G7*SUM(AB7, AE7:AF7)</f>
        <v>4.1188556553726983</v>
      </c>
      <c r="AL7">
        <f t="shared" si="9"/>
        <v>56.109864130689388</v>
      </c>
      <c r="AN7">
        <f t="shared" si="10"/>
        <v>202.45659456495088</v>
      </c>
      <c r="AO7">
        <f t="shared" si="11"/>
        <v>-10.122829728247543</v>
      </c>
      <c r="AP7">
        <f t="shared" si="12"/>
        <v>-38.588335817651569</v>
      </c>
      <c r="AQ7">
        <f t="shared" si="13"/>
        <v>-98.736349902049895</v>
      </c>
      <c r="AR7">
        <f t="shared" si="14"/>
        <v>55.009079117001868</v>
      </c>
      <c r="AS7">
        <f t="shared" si="15"/>
        <v>-13.027859588799423</v>
      </c>
      <c r="AT7">
        <f t="shared" si="16"/>
        <v>3.3258555381796935</v>
      </c>
      <c r="AU7">
        <f t="shared" si="17"/>
        <v>45.307075066382133</v>
      </c>
      <c r="AW7">
        <v>4</v>
      </c>
      <c r="AX7">
        <f>(R7*SUMPRODUCT(K8:$K$23, X8:$X$23)-$AZ$3*SUMPRODUCT(K7:$K$22, W8:$W$23))/Z7</f>
        <v>79.944001147683991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1.2849300000000001E-3</v>
      </c>
      <c r="O8">
        <f t="shared" si="29"/>
        <v>262.32874555883359</v>
      </c>
      <c r="P8">
        <f t="shared" si="30"/>
        <v>13.11643727794168</v>
      </c>
      <c r="Q8" s="5">
        <f t="shared" si="31"/>
        <v>50</v>
      </c>
      <c r="R8">
        <f t="shared" si="0"/>
        <v>100000</v>
      </c>
      <c r="S8">
        <f t="shared" si="1"/>
        <v>95.994762854476122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76.409105721479818</v>
      </c>
      <c r="AC8">
        <f t="shared" si="2"/>
        <v>90.714754579202918</v>
      </c>
      <c r="AE8">
        <f t="shared" si="3"/>
        <v>247.89985479223597</v>
      </c>
      <c r="AF8">
        <f t="shared" si="4"/>
        <v>-12.3949927396118</v>
      </c>
      <c r="AG8">
        <f t="shared" si="5"/>
        <v>-47.249845659144206</v>
      </c>
      <c r="AH8">
        <f t="shared" si="6"/>
        <v>-122.81140649106153</v>
      </c>
      <c r="AI8">
        <f t="shared" si="7"/>
        <v>65.44360990241843</v>
      </c>
      <c r="AJ8">
        <f t="shared" si="8"/>
        <v>-14.305648857723099</v>
      </c>
      <c r="AK8">
        <f t="shared" ref="AK8:AK23" si="32">G8*SUM(AB8:AB8, AE8:AF8)</f>
        <v>6.737341703920646</v>
      </c>
      <c r="AL8">
        <f t="shared" si="9"/>
        <v>57.875302748615979</v>
      </c>
      <c r="AN8">
        <f t="shared" si="10"/>
        <v>187.05904688089618</v>
      </c>
      <c r="AO8">
        <f t="shared" si="11"/>
        <v>-9.3529523440448106</v>
      </c>
      <c r="AP8">
        <f t="shared" si="12"/>
        <v>-35.653554947325368</v>
      </c>
      <c r="AQ8">
        <f t="shared" si="13"/>
        <v>-92.670423964442648</v>
      </c>
      <c r="AR8">
        <f t="shared" si="14"/>
        <v>49.382115625083358</v>
      </c>
      <c r="AS8">
        <f t="shared" si="15"/>
        <v>-10.794685791894519</v>
      </c>
      <c r="AT8">
        <f t="shared" si="16"/>
        <v>5.0838299953928816</v>
      </c>
      <c r="AU8">
        <f t="shared" si="17"/>
        <v>43.671259828581718</v>
      </c>
      <c r="AW8">
        <v>5</v>
      </c>
      <c r="AX8">
        <f>(R8*SUMPRODUCT(K9:$K$23, X9:$X$23)-$AZ$3*SUMPRODUCT(K8:$K$22, W9:$W$23))/Z8</f>
        <v>95.994762854476122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1.3159090000000001E-3</v>
      </c>
      <c r="O9">
        <f t="shared" si="29"/>
        <v>262.32874555883359</v>
      </c>
      <c r="P9">
        <f t="shared" si="30"/>
        <v>13.11643727794168</v>
      </c>
      <c r="Q9" s="5">
        <f t="shared" si="31"/>
        <v>50</v>
      </c>
      <c r="R9">
        <f t="shared" si="0"/>
        <v>100000</v>
      </c>
      <c r="S9">
        <f t="shared" si="1"/>
        <v>109.31959686574845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90.714754579202918</v>
      </c>
      <c r="AC9">
        <f t="shared" si="2"/>
        <v>102.13767258058181</v>
      </c>
      <c r="AE9">
        <f t="shared" si="3"/>
        <v>245.09464259429382</v>
      </c>
      <c r="AF9">
        <f t="shared" si="4"/>
        <v>-12.254732129714691</v>
      </c>
      <c r="AG9">
        <f t="shared" si="5"/>
        <v>-46.715170705401285</v>
      </c>
      <c r="AH9">
        <f t="shared" si="6"/>
        <v>-124.3529943029576</v>
      </c>
      <c r="AI9">
        <f t="shared" si="7"/>
        <v>61.771745456220259</v>
      </c>
      <c r="AJ9">
        <f t="shared" si="8"/>
        <v>-11.422918001378889</v>
      </c>
      <c r="AK9">
        <f t="shared" si="32"/>
        <v>7.2152690304763398</v>
      </c>
      <c r="AL9">
        <f t="shared" si="9"/>
        <v>57.564096485317712</v>
      </c>
      <c r="AN9">
        <f t="shared" si="10"/>
        <v>172.29579255521264</v>
      </c>
      <c r="AO9">
        <f t="shared" si="11"/>
        <v>-8.6147896277606328</v>
      </c>
      <c r="AP9">
        <f t="shared" si="12"/>
        <v>-32.839670732266569</v>
      </c>
      <c r="AQ9">
        <f t="shared" si="13"/>
        <v>-87.4172421039314</v>
      </c>
      <c r="AR9">
        <f t="shared" si="14"/>
        <v>43.424090091254044</v>
      </c>
      <c r="AS9">
        <f t="shared" si="15"/>
        <v>-8.030043780265812</v>
      </c>
      <c r="AT9">
        <f t="shared" si="16"/>
        <v>5.0721651152645162</v>
      </c>
      <c r="AU9">
        <f t="shared" si="17"/>
        <v>40.466211426252748</v>
      </c>
      <c r="AW9">
        <v>6</v>
      </c>
      <c r="AX9">
        <f>(R9*SUMPRODUCT(K10:$K$23, X10:$X$23)-$AZ$3*SUMPRODUCT(K9:$K$22, W10:$W$23))/Z9</f>
        <v>109.31959686574845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1.3528839999999999E-3</v>
      </c>
      <c r="O10">
        <f t="shared" si="29"/>
        <v>262.32874555883359</v>
      </c>
      <c r="P10">
        <f t="shared" si="30"/>
        <v>13.11643727794168</v>
      </c>
      <c r="Q10" s="5">
        <f t="shared" si="31"/>
        <v>50</v>
      </c>
      <c r="R10">
        <f t="shared" si="0"/>
        <v>100000</v>
      </c>
      <c r="S10">
        <f t="shared" si="1"/>
        <v>117.89258623400424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102.13767258058181</v>
      </c>
      <c r="AC10">
        <f t="shared" si="2"/>
        <v>108.8969546412045</v>
      </c>
      <c r="AE10">
        <f t="shared" si="3"/>
        <v>242.31211154789935</v>
      </c>
      <c r="AF10">
        <f t="shared" si="4"/>
        <v>-12.115605577394968</v>
      </c>
      <c r="AG10">
        <f t="shared" si="5"/>
        <v>-46.184818791342671</v>
      </c>
      <c r="AH10">
        <f t="shared" si="6"/>
        <v>-126.40041400921224</v>
      </c>
      <c r="AI10">
        <f t="shared" si="7"/>
        <v>57.611273169949456</v>
      </c>
      <c r="AJ10">
        <f t="shared" si="8"/>
        <v>-6.7592820606226951</v>
      </c>
      <c r="AK10">
        <f t="shared" si="32"/>
        <v>1.4290369677696708</v>
      </c>
      <c r="AL10">
        <f t="shared" si="9"/>
        <v>52.28102807709643</v>
      </c>
      <c r="AN10">
        <f t="shared" si="10"/>
        <v>161.5666683189275</v>
      </c>
      <c r="AO10">
        <f t="shared" si="11"/>
        <v>-8.0783334159463749</v>
      </c>
      <c r="AP10">
        <f t="shared" si="12"/>
        <v>-30.794693882049661</v>
      </c>
      <c r="AQ10">
        <f t="shared" si="13"/>
        <v>-84.280119698286512</v>
      </c>
      <c r="AR10">
        <f t="shared" si="14"/>
        <v>38.413521322644939</v>
      </c>
      <c r="AS10">
        <f t="shared" si="15"/>
        <v>-4.5068926839293644</v>
      </c>
      <c r="AT10">
        <f t="shared" si="16"/>
        <v>0.95284028648930263</v>
      </c>
      <c r="AU10">
        <f t="shared" si="17"/>
        <v>34.859468925204872</v>
      </c>
      <c r="AW10">
        <v>7</v>
      </c>
      <c r="AX10">
        <f>(R10*SUMPRODUCT(K11:$K$23, X11:$X$23)-$AZ$3*SUMPRODUCT(K10:$K$22, W11:$W$23))/Z10</f>
        <v>117.89258623400424</v>
      </c>
    </row>
    <row r="11" spans="1:52" x14ac:dyDescent="0.3">
      <c r="A11" t="s">
        <v>33</v>
      </c>
      <c r="C11" s="24">
        <f>AU25</f>
        <v>4.9737991503207013E-14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1.38886E-3</v>
      </c>
      <c r="O11">
        <f t="shared" si="29"/>
        <v>262.32874555883359</v>
      </c>
      <c r="P11">
        <f t="shared" si="30"/>
        <v>13.11643727794168</v>
      </c>
      <c r="Q11" s="5">
        <f t="shared" si="31"/>
        <v>50</v>
      </c>
      <c r="R11">
        <f t="shared" si="0"/>
        <v>100000</v>
      </c>
      <c r="S11">
        <f t="shared" si="1"/>
        <v>123.63675300107765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108.8969546412045</v>
      </c>
      <c r="AC11">
        <f t="shared" si="2"/>
        <v>112.902180729924</v>
      </c>
      <c r="AE11">
        <f t="shared" si="3"/>
        <v>239.55245283317592</v>
      </c>
      <c r="AF11">
        <f t="shared" si="4"/>
        <v>-11.977622641658797</v>
      </c>
      <c r="AG11">
        <f t="shared" si="5"/>
        <v>-45.658826356002699</v>
      </c>
      <c r="AH11">
        <f t="shared" si="6"/>
        <v>-128.28849485308837</v>
      </c>
      <c r="AI11">
        <f t="shared" si="7"/>
        <v>53.627508982426065</v>
      </c>
      <c r="AJ11">
        <f t="shared" si="8"/>
        <v>-4.0052260887194961</v>
      </c>
      <c r="AK11">
        <f t="shared" si="32"/>
        <v>0.53835485573235464</v>
      </c>
      <c r="AL11">
        <f t="shared" si="9"/>
        <v>50.160637749438926</v>
      </c>
      <c r="AN11">
        <f t="shared" si="10"/>
        <v>151.93247232262607</v>
      </c>
      <c r="AO11">
        <f t="shared" si="11"/>
        <v>-7.5966236161313043</v>
      </c>
      <c r="AP11">
        <f t="shared" si="12"/>
        <v>-28.958410943293199</v>
      </c>
      <c r="AQ11">
        <f t="shared" si="13"/>
        <v>-81.365011975693889</v>
      </c>
      <c r="AR11">
        <f t="shared" si="14"/>
        <v>34.012425787507674</v>
      </c>
      <c r="AS11">
        <f t="shared" si="15"/>
        <v>-2.5402532709360739</v>
      </c>
      <c r="AT11">
        <f t="shared" si="16"/>
        <v>0.34144331753208257</v>
      </c>
      <c r="AU11">
        <f t="shared" si="17"/>
        <v>31.813615834103686</v>
      </c>
      <c r="AW11">
        <v>8</v>
      </c>
      <c r="AX11">
        <f>(R11*SUMPRODUCT(K12:$K$23, X12:$X$23)-$AZ$3*SUMPRODUCT(K11:$K$22, W12:$W$23))/Z11</f>
        <v>123.63675300107765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1.43483E-3</v>
      </c>
      <c r="O12">
        <f t="shared" si="29"/>
        <v>262.32874555883359</v>
      </c>
      <c r="P12">
        <f t="shared" si="30"/>
        <v>13.11643727794168</v>
      </c>
      <c r="Q12" s="5">
        <f t="shared" si="31"/>
        <v>50</v>
      </c>
      <c r="R12">
        <f t="shared" si="0"/>
        <v>100000</v>
      </c>
      <c r="S12">
        <f t="shared" si="1"/>
        <v>127.9639919072895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112.902180729924</v>
      </c>
      <c r="AC12">
        <f t="shared" si="2"/>
        <v>115.5175113749882</v>
      </c>
      <c r="AE12">
        <f t="shared" si="3"/>
        <v>236.81321125894556</v>
      </c>
      <c r="AF12">
        <f t="shared" si="4"/>
        <v>-11.840660562947278</v>
      </c>
      <c r="AG12">
        <f t="shared" si="5"/>
        <v>-45.136725438622285</v>
      </c>
      <c r="AH12">
        <f t="shared" si="6"/>
        <v>-131.0253076407667</v>
      </c>
      <c r="AI12">
        <f t="shared" si="7"/>
        <v>48.810517616609303</v>
      </c>
      <c r="AJ12">
        <f t="shared" si="8"/>
        <v>-2.6153306450642049</v>
      </c>
      <c r="AK12">
        <f t="shared" si="32"/>
        <v>7.0953693599443683</v>
      </c>
      <c r="AL12">
        <f t="shared" si="9"/>
        <v>53.290556331489469</v>
      </c>
      <c r="AN12">
        <f t="shared" si="10"/>
        <v>140.36929937395996</v>
      </c>
      <c r="AO12">
        <f t="shared" si="11"/>
        <v>-7.0184649686979981</v>
      </c>
      <c r="AP12">
        <f t="shared" si="12"/>
        <v>-26.754463959893926</v>
      </c>
      <c r="AQ12">
        <f t="shared" si="13"/>
        <v>-77.664293035075474</v>
      </c>
      <c r="AR12">
        <f t="shared" si="14"/>
        <v>28.932077410292557</v>
      </c>
      <c r="AS12">
        <f t="shared" si="15"/>
        <v>-1.5502181163258122</v>
      </c>
      <c r="AT12">
        <f t="shared" si="16"/>
        <v>4.2057283061197079</v>
      </c>
      <c r="AU12">
        <f t="shared" si="17"/>
        <v>31.587587600086454</v>
      </c>
      <c r="AW12">
        <v>9</v>
      </c>
      <c r="AX12">
        <f>(R12*SUMPRODUCT(K13:$K$23, X13:$X$23)-$AZ$3*SUMPRODUCT(K12:$K$22, W13:$W$23))/Z12</f>
        <v>127.9639919072895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1.482798E-3</v>
      </c>
      <c r="O13">
        <f t="shared" si="29"/>
        <v>262.32874555883359</v>
      </c>
      <c r="P13">
        <f t="shared" si="30"/>
        <v>13.11643727794168</v>
      </c>
      <c r="Q13" s="5">
        <f t="shared" si="31"/>
        <v>50</v>
      </c>
      <c r="R13">
        <f t="shared" si="0"/>
        <v>100000</v>
      </c>
      <c r="S13">
        <f t="shared" si="1"/>
        <v>132.02185938209556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115.5175113749882</v>
      </c>
      <c r="AC13">
        <f t="shared" si="2"/>
        <v>117.81216060639241</v>
      </c>
      <c r="AE13">
        <f t="shared" si="3"/>
        <v>234.09393299032777</v>
      </c>
      <c r="AF13">
        <f t="shared" si="4"/>
        <v>-11.704696649516389</v>
      </c>
      <c r="AG13">
        <f t="shared" si="5"/>
        <v>-44.618429538029133</v>
      </c>
      <c r="AH13">
        <f t="shared" si="6"/>
        <v>-133.85729241387651</v>
      </c>
      <c r="AI13">
        <f t="shared" si="7"/>
        <v>43.913514388905753</v>
      </c>
      <c r="AJ13">
        <f t="shared" si="8"/>
        <v>-2.2946492314042075</v>
      </c>
      <c r="AK13">
        <f t="shared" si="32"/>
        <v>23.653472340105971</v>
      </c>
      <c r="AL13">
        <f t="shared" si="9"/>
        <v>65.272337497607509</v>
      </c>
      <c r="AN13">
        <f t="shared" si="10"/>
        <v>125.69749711373063</v>
      </c>
      <c r="AO13">
        <f t="shared" si="11"/>
        <v>-6.2848748556865317</v>
      </c>
      <c r="AP13">
        <f t="shared" si="12"/>
        <v>-23.958010557699236</v>
      </c>
      <c r="AQ13">
        <f t="shared" si="13"/>
        <v>-71.875107619898174</v>
      </c>
      <c r="AR13">
        <f t="shared" si="14"/>
        <v>23.579504080446696</v>
      </c>
      <c r="AS13">
        <f t="shared" si="15"/>
        <v>-1.2321193525052694</v>
      </c>
      <c r="AT13">
        <f t="shared" si="16"/>
        <v>12.700808744680378</v>
      </c>
      <c r="AU13">
        <f t="shared" si="17"/>
        <v>35.048193472621804</v>
      </c>
      <c r="AW13">
        <v>10</v>
      </c>
      <c r="AX13">
        <f>(R13*SUMPRODUCT(K14:$K$23, X14:$X$23)-$AZ$3*SUMPRODUCT(K13:$K$22, W14:$W$23))/Z13</f>
        <v>132.02185938209556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1.5387599999999999E-3</v>
      </c>
      <c r="O14">
        <f t="shared" si="29"/>
        <v>262.32874555883359</v>
      </c>
      <c r="P14">
        <f t="shared" si="30"/>
        <v>13.11643727794168</v>
      </c>
      <c r="Q14" s="5">
        <f t="shared" si="31"/>
        <v>50</v>
      </c>
      <c r="R14">
        <f t="shared" si="0"/>
        <v>100000</v>
      </c>
      <c r="S14">
        <f t="shared" si="1"/>
        <v>131.86011860150256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117.81216060639241</v>
      </c>
      <c r="AC14">
        <f t="shared" si="2"/>
        <v>116.31008738446417</v>
      </c>
      <c r="AE14">
        <f t="shared" si="3"/>
        <v>231.39277928009628</v>
      </c>
      <c r="AF14">
        <f t="shared" si="4"/>
        <v>-11.569638964004815</v>
      </c>
      <c r="AG14">
        <f t="shared" si="5"/>
        <v>-44.1035881880129</v>
      </c>
      <c r="AH14">
        <f t="shared" si="6"/>
        <v>-137.3141092718754</v>
      </c>
      <c r="AI14">
        <f t="shared" si="7"/>
        <v>38.405442856203166</v>
      </c>
      <c r="AJ14">
        <f t="shared" si="8"/>
        <v>1.5020732219282422</v>
      </c>
      <c r="AK14">
        <f t="shared" si="32"/>
        <v>23.634471064573873</v>
      </c>
      <c r="AL14">
        <f t="shared" si="9"/>
        <v>63.541987142705281</v>
      </c>
      <c r="AN14">
        <f t="shared" si="10"/>
        <v>114.4533322235642</v>
      </c>
      <c r="AO14">
        <f t="shared" si="11"/>
        <v>-5.7226666111782105</v>
      </c>
      <c r="AP14">
        <f t="shared" si="12"/>
        <v>-21.814866681832104</v>
      </c>
      <c r="AQ14">
        <f t="shared" si="13"/>
        <v>-67.919394098520172</v>
      </c>
      <c r="AR14">
        <f t="shared" si="14"/>
        <v>18.996404832033715</v>
      </c>
      <c r="AS14">
        <f t="shared" si="15"/>
        <v>0.74296737360749787</v>
      </c>
      <c r="AT14">
        <f t="shared" si="16"/>
        <v>11.690269580138832</v>
      </c>
      <c r="AU14">
        <f t="shared" si="17"/>
        <v>31.429641785780046</v>
      </c>
      <c r="AW14">
        <v>11</v>
      </c>
      <c r="AX14">
        <f>(R14*SUMPRODUCT(K15:$K$23, X15:$X$23)-$AZ$3*SUMPRODUCT(K14:$K$22, W15:$W$23))/Z14</f>
        <v>131.86011860150256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1.6157089999999999E-3</v>
      </c>
      <c r="O15">
        <f t="shared" si="29"/>
        <v>262.32874555883359</v>
      </c>
      <c r="P15">
        <f t="shared" si="30"/>
        <v>13.11643727794168</v>
      </c>
      <c r="Q15" s="5">
        <f t="shared" si="31"/>
        <v>50</v>
      </c>
      <c r="R15">
        <f t="shared" si="0"/>
        <v>100000</v>
      </c>
      <c r="S15">
        <f t="shared" si="1"/>
        <v>128.29368333617595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116.31008738446417</v>
      </c>
      <c r="AC15">
        <f t="shared" si="2"/>
        <v>111.8497527104048</v>
      </c>
      <c r="AE15">
        <f t="shared" si="3"/>
        <v>228.70498809127744</v>
      </c>
      <c r="AF15">
        <f t="shared" si="4"/>
        <v>-11.435249404563873</v>
      </c>
      <c r="AG15">
        <f t="shared" si="5"/>
        <v>-43.591293741765099</v>
      </c>
      <c r="AH15">
        <f t="shared" si="6"/>
        <v>-142.51712873533225</v>
      </c>
      <c r="AI15">
        <f t="shared" si="7"/>
        <v>31.161316209616217</v>
      </c>
      <c r="AJ15">
        <f t="shared" si="8"/>
        <v>4.4603346740593679</v>
      </c>
      <c r="AK15">
        <f t="shared" si="32"/>
        <v>23.350587824982441</v>
      </c>
      <c r="AL15">
        <f t="shared" si="9"/>
        <v>58.972238708658026</v>
      </c>
      <c r="AN15">
        <f t="shared" si="10"/>
        <v>104.20689188387203</v>
      </c>
      <c r="AO15">
        <f t="shared" si="11"/>
        <v>-5.210344594193602</v>
      </c>
      <c r="AP15">
        <f t="shared" si="12"/>
        <v>-19.861889641922808</v>
      </c>
      <c r="AQ15">
        <f t="shared" si="13"/>
        <v>-64.936349441558377</v>
      </c>
      <c r="AR15">
        <f t="shared" si="14"/>
        <v>14.198308206197238</v>
      </c>
      <c r="AS15">
        <f t="shared" si="15"/>
        <v>2.032302036893427</v>
      </c>
      <c r="AT15">
        <f t="shared" si="16"/>
        <v>10.639436425110514</v>
      </c>
      <c r="AU15">
        <f t="shared" si="17"/>
        <v>26.87004666820118</v>
      </c>
      <c r="AW15">
        <v>12</v>
      </c>
      <c r="AX15">
        <f>(R15*SUMPRODUCT(K16:$K$23, X16:$X$23)-$AZ$3*SUMPRODUCT(K15:$K$22, W16:$W$23))/Z15</f>
        <v>128.29368333617595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1.70465E-3</v>
      </c>
      <c r="O16">
        <f t="shared" si="29"/>
        <v>262.32874555883359</v>
      </c>
      <c r="P16">
        <f t="shared" si="30"/>
        <v>13.11643727794168</v>
      </c>
      <c r="Q16" s="5">
        <f t="shared" si="31"/>
        <v>50</v>
      </c>
      <c r="R16">
        <f t="shared" si="0"/>
        <v>100000</v>
      </c>
      <c r="S16">
        <f t="shared" si="1"/>
        <v>121.32259515815788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111.8497527104048</v>
      </c>
      <c r="AC16">
        <f t="shared" si="2"/>
        <v>104.53415134178977</v>
      </c>
      <c r="AE16">
        <f t="shared" si="3"/>
        <v>226.02807625241488</v>
      </c>
      <c r="AF16">
        <f t="shared" si="4"/>
        <v>-11.301403812620745</v>
      </c>
      <c r="AG16">
        <f t="shared" si="5"/>
        <v>-43.081072905470549</v>
      </c>
      <c r="AH16">
        <f t="shared" si="6"/>
        <v>-148.61579775379977</v>
      </c>
      <c r="AI16">
        <f t="shared" si="7"/>
        <v>23.029801780523826</v>
      </c>
      <c r="AJ16">
        <f t="shared" si="8"/>
        <v>7.3156013686150345</v>
      </c>
      <c r="AK16">
        <f t="shared" si="32"/>
        <v>22.860349760513927</v>
      </c>
      <c r="AL16">
        <f t="shared" si="9"/>
        <v>53.205752909652787</v>
      </c>
      <c r="AN16">
        <f t="shared" si="10"/>
        <v>94.869226937722544</v>
      </c>
      <c r="AO16">
        <f t="shared" si="11"/>
        <v>-4.7434613468861277</v>
      </c>
      <c r="AP16">
        <f t="shared" si="12"/>
        <v>-18.082125680817892</v>
      </c>
      <c r="AQ16">
        <f t="shared" si="13"/>
        <v>-62.377497863986143</v>
      </c>
      <c r="AR16">
        <f t="shared" si="14"/>
        <v>9.6661420460323857</v>
      </c>
      <c r="AS16">
        <f t="shared" si="15"/>
        <v>3.0705275996332708</v>
      </c>
      <c r="AT16">
        <f t="shared" si="16"/>
        <v>9.5950191023347973</v>
      </c>
      <c r="AU16">
        <f t="shared" si="17"/>
        <v>22.331688748000452</v>
      </c>
      <c r="AW16">
        <v>13</v>
      </c>
      <c r="AX16">
        <f>(R16*SUMPRODUCT(K17:$K$23, X17:$X$23)-$AZ$3*SUMPRODUCT(K16:$K$22, W17:$W$23))/Z16</f>
        <v>121.32259515815788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1.795589E-3</v>
      </c>
      <c r="O17">
        <f t="shared" si="29"/>
        <v>262.32874555883359</v>
      </c>
      <c r="P17">
        <f t="shared" si="30"/>
        <v>13.11643727794168</v>
      </c>
      <c r="Q17" s="5">
        <f t="shared" si="31"/>
        <v>50</v>
      </c>
      <c r="R17">
        <f t="shared" si="0"/>
        <v>100000</v>
      </c>
      <c r="S17">
        <f t="shared" si="1"/>
        <v>111.39076609550591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104.53415134178977</v>
      </c>
      <c r="AC17">
        <f t="shared" si="2"/>
        <v>94.844572899467522</v>
      </c>
      <c r="AE17">
        <f t="shared" si="3"/>
        <v>223.36194196248076</v>
      </c>
      <c r="AF17">
        <f t="shared" si="4"/>
        <v>-11.168097098124038</v>
      </c>
      <c r="AG17">
        <f t="shared" si="5"/>
        <v>-42.572906275798587</v>
      </c>
      <c r="AH17">
        <f t="shared" si="6"/>
        <v>-154.71180123452194</v>
      </c>
      <c r="AI17">
        <f t="shared" si="7"/>
        <v>14.909137354036204</v>
      </c>
      <c r="AJ17">
        <f t="shared" si="8"/>
        <v>9.6895784423222437</v>
      </c>
      <c r="AK17">
        <f t="shared" si="32"/>
        <v>22.170959734430252</v>
      </c>
      <c r="AL17">
        <f t="shared" si="9"/>
        <v>46.769675530788703</v>
      </c>
      <c r="AN17">
        <f t="shared" si="10"/>
        <v>86.360334688704967</v>
      </c>
      <c r="AO17">
        <f t="shared" si="11"/>
        <v>-4.3180167344352487</v>
      </c>
      <c r="AP17">
        <f t="shared" si="12"/>
        <v>-16.460326241551094</v>
      </c>
      <c r="AQ17">
        <f t="shared" si="13"/>
        <v>-59.817544643079898</v>
      </c>
      <c r="AR17">
        <f t="shared" si="14"/>
        <v>5.7644470696387371</v>
      </c>
      <c r="AS17">
        <f t="shared" si="15"/>
        <v>3.746364442927212</v>
      </c>
      <c r="AT17">
        <f t="shared" si="16"/>
        <v>8.5721474581234549</v>
      </c>
      <c r="AU17">
        <f t="shared" si="17"/>
        <v>18.082958970689404</v>
      </c>
      <c r="AW17">
        <v>14</v>
      </c>
      <c r="AX17">
        <f>(R17*SUMPRODUCT(K18:$K$23, X18:$X$23)-$AZ$3*SUMPRODUCT(K17:$K$22, W18:$W$23))/Z17</f>
        <v>111.39076609550591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1.891525E-3</v>
      </c>
      <c r="O18">
        <f t="shared" si="29"/>
        <v>262.32874555883359</v>
      </c>
      <c r="P18">
        <f t="shared" si="30"/>
        <v>13.11643727794168</v>
      </c>
      <c r="Q18" s="5">
        <f t="shared" si="31"/>
        <v>50</v>
      </c>
      <c r="R18">
        <f t="shared" si="0"/>
        <v>100000</v>
      </c>
      <c r="S18">
        <f t="shared" si="1"/>
        <v>98.789345276160674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94.844572899467522</v>
      </c>
      <c r="AC18">
        <f t="shared" si="2"/>
        <v>83.114735234413985</v>
      </c>
      <c r="AE18">
        <f t="shared" si="3"/>
        <v>220.70582784558536</v>
      </c>
      <c r="AF18">
        <f t="shared" si="4"/>
        <v>-11.035291392279268</v>
      </c>
      <c r="AG18">
        <f t="shared" si="5"/>
        <v>-42.06664949649727</v>
      </c>
      <c r="AH18">
        <f t="shared" si="6"/>
        <v>-161.05543308665986</v>
      </c>
      <c r="AI18">
        <f t="shared" si="7"/>
        <v>6.5484538701489612</v>
      </c>
      <c r="AJ18">
        <f t="shared" si="8"/>
        <v>11.729837665053537</v>
      </c>
      <c r="AK18">
        <f t="shared" si="32"/>
        <v>21.316057654694159</v>
      </c>
      <c r="AL18">
        <f t="shared" si="9"/>
        <v>39.594349189896661</v>
      </c>
      <c r="AN18">
        <f t="shared" si="10"/>
        <v>78.60697938386825</v>
      </c>
      <c r="AO18">
        <f t="shared" si="11"/>
        <v>-3.9303489691934126</v>
      </c>
      <c r="AP18">
        <f t="shared" si="12"/>
        <v>-14.982532550219268</v>
      </c>
      <c r="AQ18">
        <f t="shared" si="13"/>
        <v>-57.361788910986732</v>
      </c>
      <c r="AR18">
        <f t="shared" si="14"/>
        <v>2.3323089534688424</v>
      </c>
      <c r="AS18">
        <f t="shared" si="15"/>
        <v>4.1777198024788262</v>
      </c>
      <c r="AT18">
        <f t="shared" si="16"/>
        <v>7.5919649289016569</v>
      </c>
      <c r="AU18">
        <f t="shared" si="17"/>
        <v>14.101993684849328</v>
      </c>
      <c r="AW18">
        <v>15</v>
      </c>
      <c r="AX18">
        <f>(R18*SUMPRODUCT(K19:$K$23, X19:$X$23)-$AZ$3*SUMPRODUCT(K18:$K$22, W19:$W$23))/Z18</f>
        <v>98.789345276160674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2.0024510000000001E-3</v>
      </c>
      <c r="O19">
        <f t="shared" si="29"/>
        <v>262.32874555883359</v>
      </c>
      <c r="P19">
        <f t="shared" si="30"/>
        <v>13.11643727794168</v>
      </c>
      <c r="Q19" s="5">
        <f t="shared" si="31"/>
        <v>50</v>
      </c>
      <c r="R19">
        <f t="shared" si="0"/>
        <v>100000</v>
      </c>
      <c r="S19">
        <f t="shared" si="1"/>
        <v>83.461475552179905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83.114735234413985</v>
      </c>
      <c r="AC19">
        <f t="shared" si="2"/>
        <v>69.376093950531015</v>
      </c>
      <c r="AE19">
        <f t="shared" si="3"/>
        <v>218.05681696145427</v>
      </c>
      <c r="AF19">
        <f t="shared" si="4"/>
        <v>-10.902840848072714</v>
      </c>
      <c r="AG19">
        <f t="shared" si="5"/>
        <v>-41.56174659718139</v>
      </c>
      <c r="AH19">
        <f t="shared" si="6"/>
        <v>-168.47280870182092</v>
      </c>
      <c r="AI19">
        <f t="shared" si="7"/>
        <v>-2.8805791856207463</v>
      </c>
      <c r="AJ19">
        <f t="shared" si="8"/>
        <v>13.73864128388297</v>
      </c>
      <c r="AK19">
        <f t="shared" si="32"/>
        <v>20.318809794345686</v>
      </c>
      <c r="AL19">
        <f t="shared" si="9"/>
        <v>31.17687189260791</v>
      </c>
      <c r="AN19">
        <f t="shared" si="10"/>
        <v>71.541681296973351</v>
      </c>
      <c r="AO19">
        <f t="shared" si="11"/>
        <v>-3.5770840648486679</v>
      </c>
      <c r="AP19">
        <f t="shared" si="12"/>
        <v>-13.635882934706521</v>
      </c>
      <c r="AQ19">
        <f t="shared" si="13"/>
        <v>-55.273795863406555</v>
      </c>
      <c r="AR19">
        <f t="shared" si="14"/>
        <v>-0.94508156598838799</v>
      </c>
      <c r="AS19">
        <f t="shared" si="15"/>
        <v>4.5074742898716167</v>
      </c>
      <c r="AT19">
        <f t="shared" si="16"/>
        <v>6.6663442808020941</v>
      </c>
      <c r="AU19">
        <f t="shared" si="17"/>
        <v>10.228737004685323</v>
      </c>
      <c r="AW19">
        <v>16</v>
      </c>
      <c r="AX19">
        <f>(R19*SUMPRODUCT(K20:$K$23, X20:$X$23)-$AZ$3*SUMPRODUCT(K19:$K$22, W20:$W$23))/Z19</f>
        <v>83.461475552179905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2.1123779999999998E-3</v>
      </c>
      <c r="O20">
        <f t="shared" si="29"/>
        <v>262.32874555883359</v>
      </c>
      <c r="P20">
        <f t="shared" si="30"/>
        <v>13.11643727794168</v>
      </c>
      <c r="Q20" s="5">
        <f t="shared" si="31"/>
        <v>50</v>
      </c>
      <c r="R20">
        <f t="shared" si="0"/>
        <v>100000</v>
      </c>
      <c r="S20">
        <f t="shared" si="1"/>
        <v>65.894910095083475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69.376093950531015</v>
      </c>
      <c r="AC20">
        <f t="shared" si="2"/>
        <v>54.110705885465116</v>
      </c>
      <c r="AE20">
        <f t="shared" si="3"/>
        <v>215.41563036894033</v>
      </c>
      <c r="AF20">
        <f t="shared" si="4"/>
        <v>-10.770781518447016</v>
      </c>
      <c r="AG20">
        <f t="shared" si="5"/>
        <v>-41.058335012056112</v>
      </c>
      <c r="AH20">
        <f t="shared" si="6"/>
        <v>-175.58823830692162</v>
      </c>
      <c r="AI20">
        <f t="shared" si="7"/>
        <v>-12.00172446848444</v>
      </c>
      <c r="AJ20">
        <f t="shared" si="8"/>
        <v>15.265388065065899</v>
      </c>
      <c r="AK20">
        <f t="shared" si="32"/>
        <v>19.181465996071704</v>
      </c>
      <c r="AL20">
        <f t="shared" si="9"/>
        <v>22.445129592653164</v>
      </c>
      <c r="AN20">
        <f t="shared" si="10"/>
        <v>65.104176985683907</v>
      </c>
      <c r="AO20">
        <f t="shared" si="11"/>
        <v>-3.2552088492841955</v>
      </c>
      <c r="AP20">
        <f t="shared" si="12"/>
        <v>-12.408891150490163</v>
      </c>
      <c r="AQ20">
        <f t="shared" si="13"/>
        <v>-53.067308643108206</v>
      </c>
      <c r="AR20">
        <f t="shared" si="14"/>
        <v>-3.6272316571986543</v>
      </c>
      <c r="AS20">
        <f t="shared" si="15"/>
        <v>4.6135952374535494</v>
      </c>
      <c r="AT20">
        <f t="shared" si="16"/>
        <v>5.7971353096074463</v>
      </c>
      <c r="AU20">
        <f t="shared" si="17"/>
        <v>6.783498889862341</v>
      </c>
      <c r="AW20">
        <v>17</v>
      </c>
      <c r="AX20">
        <f>(R20*SUMPRODUCT(K21:$K$23, X21:$X$23)-$AZ$3*SUMPRODUCT(K20:$K$22, W21:$W$23))/Z20</f>
        <v>65.894910095083475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2.238294E-3</v>
      </c>
      <c r="O21">
        <f t="shared" si="29"/>
        <v>262.32874555883359</v>
      </c>
      <c r="P21">
        <f t="shared" si="30"/>
        <v>13.11643727794168</v>
      </c>
      <c r="Q21" s="5">
        <f t="shared" si="31"/>
        <v>50</v>
      </c>
      <c r="R21">
        <f t="shared" si="0"/>
        <v>100000</v>
      </c>
      <c r="S21">
        <f t="shared" si="1"/>
        <v>46.035657396137488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54.110705885465116</v>
      </c>
      <c r="AC21">
        <f t="shared" si="2"/>
        <v>37.340305274988232</v>
      </c>
      <c r="AE21">
        <f t="shared" si="3"/>
        <v>212.7793105522899</v>
      </c>
      <c r="AF21">
        <f t="shared" si="4"/>
        <v>-10.638965527614495</v>
      </c>
      <c r="AG21">
        <f t="shared" si="5"/>
        <v>-40.55585103702807</v>
      </c>
      <c r="AH21">
        <f t="shared" si="6"/>
        <v>-183.80124981495024</v>
      </c>
      <c r="AI21">
        <f t="shared" si="7"/>
        <v>-22.216755827302904</v>
      </c>
      <c r="AJ21">
        <f t="shared" si="8"/>
        <v>16.770400610476884</v>
      </c>
      <c r="AK21">
        <f t="shared" si="32"/>
        <v>17.937573563709837</v>
      </c>
      <c r="AL21">
        <f t="shared" si="9"/>
        <v>12.491218346883816</v>
      </c>
      <c r="AN21">
        <f t="shared" si="10"/>
        <v>59.23838437604676</v>
      </c>
      <c r="AO21">
        <f t="shared" si="11"/>
        <v>-2.961919218802338</v>
      </c>
      <c r="AP21">
        <f t="shared" si="12"/>
        <v>-11.290867924110342</v>
      </c>
      <c r="AQ21">
        <f t="shared" si="13"/>
        <v>-51.170807241900995</v>
      </c>
      <c r="AR21">
        <f t="shared" si="14"/>
        <v>-6.1852100087669104</v>
      </c>
      <c r="AS21">
        <f t="shared" si="15"/>
        <v>4.6689287361873522</v>
      </c>
      <c r="AT21">
        <f t="shared" si="16"/>
        <v>4.9938731109833592</v>
      </c>
      <c r="AU21">
        <f t="shared" si="17"/>
        <v>3.4775918384038</v>
      </c>
      <c r="AW21">
        <v>18</v>
      </c>
      <c r="AX21">
        <f>(R21*SUMPRODUCT(K22:$K$23, X22:$X$23)-$AZ$3*SUMPRODUCT(K21:$K$22, W22:$W$23))/Z21</f>
        <v>46.035657396137488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2.3742030000000001E-3</v>
      </c>
      <c r="O22">
        <f t="shared" si="29"/>
        <v>262.32874555883359</v>
      </c>
      <c r="P22">
        <f t="shared" si="30"/>
        <v>13.11643727794168</v>
      </c>
      <c r="Q22" s="5">
        <f t="shared" si="31"/>
        <v>50</v>
      </c>
      <c r="R22">
        <f t="shared" si="0"/>
        <v>100000</v>
      </c>
      <c r="S22">
        <f t="shared" si="1"/>
        <v>24.034739106183501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37.340305274988232</v>
      </c>
      <c r="AC22">
        <f t="shared" si="2"/>
        <v>19.25375106410926</v>
      </c>
      <c r="AE22">
        <f t="shared" si="3"/>
        <v>210.14633616931582</v>
      </c>
      <c r="AF22">
        <f t="shared" si="4"/>
        <v>-10.507316808465792</v>
      </c>
      <c r="AG22">
        <f t="shared" si="5"/>
        <v>-40.054004703458126</v>
      </c>
      <c r="AH22">
        <f t="shared" si="6"/>
        <v>-192.57564639933031</v>
      </c>
      <c r="AI22">
        <f t="shared" si="7"/>
        <v>-32.990631741938415</v>
      </c>
      <c r="AJ22">
        <f t="shared" si="8"/>
        <v>18.086554210878973</v>
      </c>
      <c r="AK22">
        <f t="shared" si="32"/>
        <v>16.588552724508681</v>
      </c>
      <c r="AL22">
        <f t="shared" si="9"/>
        <v>1.6844751934492379</v>
      </c>
      <c r="AN22">
        <f t="shared" si="10"/>
        <v>53.893674827404524</v>
      </c>
      <c r="AO22">
        <f t="shared" si="11"/>
        <v>-2.6946837413702265</v>
      </c>
      <c r="AP22">
        <f t="shared" si="12"/>
        <v>-10.272163409426582</v>
      </c>
      <c r="AQ22">
        <f t="shared" si="13"/>
        <v>-49.387533734400456</v>
      </c>
      <c r="AR22">
        <f t="shared" si="14"/>
        <v>-8.460706057792736</v>
      </c>
      <c r="AS22">
        <f t="shared" si="15"/>
        <v>4.6384385717006955</v>
      </c>
      <c r="AT22">
        <f t="shared" si="16"/>
        <v>4.2542643506837639</v>
      </c>
      <c r="AU22">
        <f t="shared" si="17"/>
        <v>0.43199686459172271</v>
      </c>
      <c r="AW22">
        <v>19</v>
      </c>
      <c r="AX22">
        <f>(R22*SUMPRODUCT(K23:$K$23, X23:$X$23)-$AZ$3*SUMPRODUCT(K22:$K$22, W23:$W$23))/Z22</f>
        <v>24.034739106183501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2.5221050000000002E-3</v>
      </c>
      <c r="O23">
        <f t="shared" si="29"/>
        <v>262.32874555883359</v>
      </c>
      <c r="P23">
        <f t="shared" si="30"/>
        <v>13.11643727794168</v>
      </c>
      <c r="Q23" s="5">
        <f t="shared" si="31"/>
        <v>50</v>
      </c>
      <c r="R23">
        <f t="shared" si="0"/>
        <v>100000</v>
      </c>
      <c r="S23">
        <f t="shared" si="1"/>
        <v>24.339521145618658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19.25375106410926</v>
      </c>
      <c r="AC23">
        <f t="shared" si="2"/>
        <v>19.25375106410926</v>
      </c>
      <c r="AE23">
        <f t="shared" si="3"/>
        <v>207.51486168243835</v>
      </c>
      <c r="AF23">
        <f t="shared" si="4"/>
        <v>-10.375743084121918</v>
      </c>
      <c r="AG23">
        <f t="shared" si="5"/>
        <v>-39.552444250890936</v>
      </c>
      <c r="AH23">
        <f t="shared" si="6"/>
        <v>-202.04081106523054</v>
      </c>
      <c r="AI23">
        <f t="shared" si="7"/>
        <v>-44.454136717805056</v>
      </c>
      <c r="AJ23">
        <f t="shared" si="8"/>
        <v>0</v>
      </c>
      <c r="AK23">
        <f t="shared" si="32"/>
        <v>15.147500876369799</v>
      </c>
      <c r="AL23">
        <f t="shared" si="9"/>
        <v>-29.306635841435259</v>
      </c>
      <c r="AN23">
        <f t="shared" si="10"/>
        <v>49.023842379929363</v>
      </c>
      <c r="AO23">
        <f t="shared" si="11"/>
        <v>-2.4511921189964681</v>
      </c>
      <c r="AP23">
        <f t="shared" si="12"/>
        <v>-9.34397072564329</v>
      </c>
      <c r="AQ23">
        <f t="shared" si="13"/>
        <v>-47.730638642799327</v>
      </c>
      <c r="AR23">
        <f t="shared" si="14"/>
        <v>-10.50195910750973</v>
      </c>
      <c r="AS23">
        <f t="shared" si="15"/>
        <v>0</v>
      </c>
      <c r="AT23">
        <f t="shared" si="16"/>
        <v>3.5784844005504737</v>
      </c>
      <c r="AU23">
        <f t="shared" si="17"/>
        <v>-6.923474706959257</v>
      </c>
      <c r="AW23">
        <v>20</v>
      </c>
      <c r="AX23">
        <f>(R23*SUMPRODUCT(K$23:$K24, X$23:$X24)-$AZ$3*SUMPRODUCT(K$22:$K23, W$23:$W24))/Z23</f>
        <v>24.339521145618658</v>
      </c>
    </row>
    <row r="25" spans="5:50" x14ac:dyDescent="0.3">
      <c r="AN25" s="6">
        <f t="shared" ref="AN25:AU25" si="33">SUM(AN3:AN23)</f>
        <v>2630.2991330718573</v>
      </c>
      <c r="AO25" s="6">
        <f t="shared" si="33"/>
        <v>-328.26151582271814</v>
      </c>
      <c r="AP25" s="6">
        <f t="shared" si="33"/>
        <v>-851.33642949966918</v>
      </c>
      <c r="AQ25" s="6">
        <f t="shared" si="33"/>
        <v>-1494.2765937133911</v>
      </c>
      <c r="AR25" s="6">
        <f t="shared" si="33"/>
        <v>-43.575405963921369</v>
      </c>
      <c r="AS25" s="6">
        <f t="shared" si="33"/>
        <v>-64.197008822553116</v>
      </c>
      <c r="AT25" s="6">
        <f t="shared" si="33"/>
        <v>107.77241478647461</v>
      </c>
      <c r="AU25" s="7">
        <f t="shared" si="33"/>
        <v>4.9737991503207013E-14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520.73659025525342</v>
      </c>
      <c r="K3">
        <v>1</v>
      </c>
      <c r="L3" s="2">
        <v>0</v>
      </c>
      <c r="O3">
        <f>$C$3</f>
        <v>520.73659025525342</v>
      </c>
      <c r="P3">
        <f>O3*B5</f>
        <v>416.58927220420276</v>
      </c>
      <c r="Q3" s="5">
        <f>B8</f>
        <v>400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520.73659025525342</v>
      </c>
      <c r="AF3">
        <f t="shared" ref="AF3:AF23" si="4">-$Z3*P3</f>
        <v>-416.58927220420276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-295.85268194894934</v>
      </c>
      <c r="AJ3">
        <f t="shared" ref="AJ3:AJ23" si="8">AB3-AC3</f>
        <v>0</v>
      </c>
      <c r="AL3">
        <f t="shared" ref="AL3:AL23" si="9">SUM(AI3:AK3)</f>
        <v>-295.85268194894934</v>
      </c>
      <c r="AN3">
        <f t="shared" ref="AN3:AN23" si="10">AE3*$K3</f>
        <v>520.73659025525342</v>
      </c>
      <c r="AO3">
        <f t="shared" ref="AO3:AO23" si="11">AF3*$K3</f>
        <v>-416.58927220420276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-295.85268194894934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-295.85268194894934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327.34839755235828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1.482798E-3</v>
      </c>
      <c r="R4">
        <f t="shared" si="0"/>
        <v>100000</v>
      </c>
      <c r="S4">
        <f t="shared" si="1"/>
        <v>188.48188086217476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186.31758149757434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-148.27979999999999</v>
      </c>
      <c r="AI4">
        <f t="shared" si="7"/>
        <v>-148.27979999999999</v>
      </c>
      <c r="AJ4">
        <f t="shared" si="8"/>
        <v>-186.31758149757434</v>
      </c>
      <c r="AK4">
        <f>G4*MAX(0, SUM(AB4, AE4:AF4))</f>
        <v>0</v>
      </c>
      <c r="AL4">
        <f t="shared" si="9"/>
        <v>-334.59738149757436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-141.03081605478408</v>
      </c>
      <c r="AR4">
        <f t="shared" si="14"/>
        <v>-141.03081605478408</v>
      </c>
      <c r="AS4">
        <f t="shared" si="15"/>
        <v>-177.20903699598088</v>
      </c>
      <c r="AT4">
        <f t="shared" si="16"/>
        <v>0</v>
      </c>
      <c r="AU4">
        <f t="shared" si="17"/>
        <v>-318.23985305076502</v>
      </c>
      <c r="AW4">
        <v>1</v>
      </c>
      <c r="AX4">
        <f>(R4*SUMPRODUCT(K5:$K$23, X5:$X$23)-$AZ$3*SUMPRODUCT(K4:$K$22, W5:$W$23))/Z4</f>
        <v>188.48188086217476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1.5387599999999999E-3</v>
      </c>
      <c r="O5">
        <f t="shared" ref="O5:O23" si="29">$C$3</f>
        <v>520.73659025525342</v>
      </c>
      <c r="P5">
        <f t="shared" ref="P5:P23" si="30">O5*$C$5</f>
        <v>26.036829512762672</v>
      </c>
      <c r="Q5" s="5">
        <f t="shared" ref="Q5:Q23" si="31">$C$8</f>
        <v>50</v>
      </c>
      <c r="R5">
        <f t="shared" si="0"/>
        <v>100000</v>
      </c>
      <c r="S5">
        <f t="shared" si="1"/>
        <v>364.90522742299845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186.31758149757434</v>
      </c>
      <c r="AC5">
        <f t="shared" si="2"/>
        <v>356.55288950461227</v>
      </c>
      <c r="AE5">
        <f t="shared" si="3"/>
        <v>508.81741880628351</v>
      </c>
      <c r="AF5">
        <f t="shared" si="4"/>
        <v>-25.440870940314177</v>
      </c>
      <c r="AG5">
        <f t="shared" si="5"/>
        <v>-48.855546962512527</v>
      </c>
      <c r="AH5">
        <f t="shared" si="6"/>
        <v>-152.109072974952</v>
      </c>
      <c r="AI5">
        <f t="shared" si="7"/>
        <v>282.41192792850484</v>
      </c>
      <c r="AJ5">
        <f t="shared" si="8"/>
        <v>-170.23530800703793</v>
      </c>
      <c r="AK5">
        <f>G5*SUM(AB5, AE5:AF5)</f>
        <v>2.7457459303905294</v>
      </c>
      <c r="AL5">
        <f t="shared" si="9"/>
        <v>114.92236585185744</v>
      </c>
      <c r="AN5">
        <f t="shared" si="10"/>
        <v>460.06536828236318</v>
      </c>
      <c r="AO5">
        <f t="shared" si="11"/>
        <v>-23.00326841411816</v>
      </c>
      <c r="AP5">
        <f t="shared" si="12"/>
        <v>-44.174480619544084</v>
      </c>
      <c r="AQ5">
        <f t="shared" si="13"/>
        <v>-137.53482897949473</v>
      </c>
      <c r="AR5">
        <f t="shared" si="14"/>
        <v>255.35279026920622</v>
      </c>
      <c r="AS5">
        <f t="shared" si="15"/>
        <v>-153.92430914936327</v>
      </c>
      <c r="AT5">
        <f t="shared" si="16"/>
        <v>2.4826638514823562</v>
      </c>
      <c r="AU5">
        <f t="shared" si="17"/>
        <v>103.9111449713253</v>
      </c>
      <c r="AW5">
        <v>2</v>
      </c>
      <c r="AX5">
        <f>(R5*SUMPRODUCT(K6:$K$23, X6:$X$23)-$AZ$3*SUMPRODUCT(K5:$K$22, W6:$W$23))/Z5</f>
        <v>364.90522742299845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1.6157089999999999E-3</v>
      </c>
      <c r="O6">
        <f t="shared" si="29"/>
        <v>520.73659025525342</v>
      </c>
      <c r="P6">
        <f t="shared" si="30"/>
        <v>26.036829512762672</v>
      </c>
      <c r="Q6" s="5">
        <f t="shared" si="31"/>
        <v>50</v>
      </c>
      <c r="R6">
        <f t="shared" si="0"/>
        <v>100000</v>
      </c>
      <c r="S6">
        <f t="shared" si="1"/>
        <v>528.51460315546046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356.55288950461227</v>
      </c>
      <c r="AC6">
        <f t="shared" si="2"/>
        <v>510.41884605232235</v>
      </c>
      <c r="AE6">
        <f t="shared" si="3"/>
        <v>502.90714373529858</v>
      </c>
      <c r="AF6">
        <f t="shared" si="4"/>
        <v>-25.145357186764929</v>
      </c>
      <c r="AG6">
        <f t="shared" si="5"/>
        <v>-48.288055145960143</v>
      </c>
      <c r="AH6">
        <f t="shared" si="6"/>
        <v>-157.8726938545083</v>
      </c>
      <c r="AI6">
        <f t="shared" si="7"/>
        <v>271.60103754806516</v>
      </c>
      <c r="AJ6">
        <f t="shared" si="8"/>
        <v>-153.86595654771008</v>
      </c>
      <c r="AK6">
        <f>G6*SUM(AB6, AE6:AF6)</f>
        <v>5.9236341999773368</v>
      </c>
      <c r="AL6">
        <f t="shared" si="9"/>
        <v>123.65871520033242</v>
      </c>
      <c r="AN6">
        <f t="shared" si="10"/>
        <v>431.13812728113913</v>
      </c>
      <c r="AO6">
        <f t="shared" si="11"/>
        <v>-21.556906364056957</v>
      </c>
      <c r="AP6">
        <f t="shared" si="12"/>
        <v>-41.396949566171727</v>
      </c>
      <c r="AQ6">
        <f t="shared" si="13"/>
        <v>-135.3429523225997</v>
      </c>
      <c r="AR6">
        <f t="shared" si="14"/>
        <v>232.84131902831072</v>
      </c>
      <c r="AS6">
        <f t="shared" si="15"/>
        <v>-131.90800962894474</v>
      </c>
      <c r="AT6">
        <f t="shared" si="16"/>
        <v>5.0782825169430614</v>
      </c>
      <c r="AU6">
        <f t="shared" si="17"/>
        <v>106.01159191630906</v>
      </c>
      <c r="AW6">
        <v>3</v>
      </c>
      <c r="AX6">
        <f>(R6*SUMPRODUCT(K7:$K$23, X7:$X$23)-$AZ$3*SUMPRODUCT(K6:$K$22, W7:$W$23))/Z6</f>
        <v>528.51460315546046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1.70465E-3</v>
      </c>
      <c r="O7">
        <f t="shared" si="29"/>
        <v>520.73659025525342</v>
      </c>
      <c r="P7">
        <f t="shared" si="30"/>
        <v>26.036829512762672</v>
      </c>
      <c r="Q7" s="5">
        <f t="shared" si="31"/>
        <v>50</v>
      </c>
      <c r="R7">
        <f t="shared" si="0"/>
        <v>100000</v>
      </c>
      <c r="S7">
        <f t="shared" si="1"/>
        <v>679.45494995817069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510.41884605232235</v>
      </c>
      <c r="AC7">
        <f t="shared" si="2"/>
        <v>648.51067397290262</v>
      </c>
      <c r="AE7">
        <f t="shared" si="3"/>
        <v>497.02079163537724</v>
      </c>
      <c r="AF7">
        <f t="shared" si="4"/>
        <v>-24.851039581768863</v>
      </c>
      <c r="AG7">
        <f t="shared" si="5"/>
        <v>-47.722860361295986</v>
      </c>
      <c r="AH7">
        <f t="shared" si="6"/>
        <v>-164.62846640912193</v>
      </c>
      <c r="AI7">
        <f t="shared" si="7"/>
        <v>259.81842528319044</v>
      </c>
      <c r="AJ7">
        <f t="shared" si="8"/>
        <v>-138.09182792058027</v>
      </c>
      <c r="AK7">
        <f>G7*SUM(AB7, AE7:AF7)</f>
        <v>13.559722653861844</v>
      </c>
      <c r="AL7">
        <f t="shared" si="9"/>
        <v>135.28632001647202</v>
      </c>
      <c r="AN7">
        <f t="shared" si="10"/>
        <v>401.32976019559004</v>
      </c>
      <c r="AO7">
        <f t="shared" si="11"/>
        <v>-20.066488009779501</v>
      </c>
      <c r="AP7">
        <f t="shared" si="12"/>
        <v>-38.534814693823144</v>
      </c>
      <c r="AQ7">
        <f t="shared" si="13"/>
        <v>-132.93267416026114</v>
      </c>
      <c r="AR7">
        <f t="shared" si="14"/>
        <v>209.7957833317262</v>
      </c>
      <c r="AS7">
        <f t="shared" si="15"/>
        <v>-111.50511430715854</v>
      </c>
      <c r="AT7">
        <f t="shared" si="16"/>
        <v>10.949079661410558</v>
      </c>
      <c r="AU7">
        <f t="shared" si="17"/>
        <v>109.23974868597824</v>
      </c>
      <c r="AW7">
        <v>4</v>
      </c>
      <c r="AX7">
        <f>(R7*SUMPRODUCT(K8:$K$23, X8:$X$23)-$AZ$3*SUMPRODUCT(K7:$K$22, W8:$W$23))/Z7</f>
        <v>679.45494995817069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1.795589E-3</v>
      </c>
      <c r="O8">
        <f t="shared" si="29"/>
        <v>520.73659025525342</v>
      </c>
      <c r="P8">
        <f t="shared" si="30"/>
        <v>26.036829512762672</v>
      </c>
      <c r="Q8" s="5">
        <f t="shared" si="31"/>
        <v>50</v>
      </c>
      <c r="R8">
        <f t="shared" si="0"/>
        <v>100000</v>
      </c>
      <c r="S8">
        <f t="shared" si="1"/>
        <v>817.93658859695108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648.51067397290262</v>
      </c>
      <c r="AC8">
        <f t="shared" si="2"/>
        <v>771.4768270736854</v>
      </c>
      <c r="AE8">
        <f t="shared" si="3"/>
        <v>491.15813865279165</v>
      </c>
      <c r="AF8">
        <f t="shared" si="4"/>
        <v>-24.557906932639586</v>
      </c>
      <c r="AG8">
        <f t="shared" si="5"/>
        <v>-47.15994111456974</v>
      </c>
      <c r="AH8">
        <f t="shared" si="6"/>
        <v>-171.38128622655816</v>
      </c>
      <c r="AI8">
        <f t="shared" si="7"/>
        <v>248.05900437902417</v>
      </c>
      <c r="AJ8">
        <f t="shared" si="8"/>
        <v>-122.96615310078278</v>
      </c>
      <c r="AK8">
        <f t="shared" ref="AK8:AK23" si="32">G8*SUM(AB8:AB8, AE8:AF8)</f>
        <v>24.086395562969983</v>
      </c>
      <c r="AL8">
        <f t="shared" si="9"/>
        <v>149.17924684121138</v>
      </c>
      <c r="AN8">
        <f t="shared" si="10"/>
        <v>370.61568011480631</v>
      </c>
      <c r="AO8">
        <f t="shared" si="11"/>
        <v>-18.530784005740319</v>
      </c>
      <c r="AP8">
        <f t="shared" si="12"/>
        <v>-35.585715220543541</v>
      </c>
      <c r="AQ8">
        <f t="shared" si="13"/>
        <v>-129.32004369921913</v>
      </c>
      <c r="AR8">
        <f t="shared" si="14"/>
        <v>187.17913718930333</v>
      </c>
      <c r="AS8">
        <f t="shared" si="15"/>
        <v>-92.787191896181724</v>
      </c>
      <c r="AT8">
        <f t="shared" si="16"/>
        <v>18.174993287436664</v>
      </c>
      <c r="AU8">
        <f t="shared" si="17"/>
        <v>112.56693858055829</v>
      </c>
      <c r="AW8">
        <v>5</v>
      </c>
      <c r="AX8">
        <f>(R8*SUMPRODUCT(K9:$K$23, X9:$X$23)-$AZ$3*SUMPRODUCT(K8:$K$22, W9:$W$23))/Z8</f>
        <v>817.93658859695108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1.891525E-3</v>
      </c>
      <c r="O9">
        <f t="shared" si="29"/>
        <v>520.73659025525342</v>
      </c>
      <c r="P9">
        <f t="shared" si="30"/>
        <v>26.036829512762672</v>
      </c>
      <c r="Q9" s="5">
        <f t="shared" si="31"/>
        <v>50</v>
      </c>
      <c r="R9">
        <f t="shared" si="0"/>
        <v>100000</v>
      </c>
      <c r="S9">
        <f t="shared" si="1"/>
        <v>943.19173548338676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771.4768270736854</v>
      </c>
      <c r="AC9">
        <f t="shared" si="2"/>
        <v>879.03842733398915</v>
      </c>
      <c r="AE9">
        <f t="shared" si="3"/>
        <v>485.31751936804852</v>
      </c>
      <c r="AF9">
        <f t="shared" si="4"/>
        <v>-24.265875968402426</v>
      </c>
      <c r="AG9">
        <f t="shared" si="5"/>
        <v>-46.599137495807305</v>
      </c>
      <c r="AH9">
        <f t="shared" si="6"/>
        <v>-178.40841523347305</v>
      </c>
      <c r="AI9">
        <f t="shared" si="7"/>
        <v>236.0440906703657</v>
      </c>
      <c r="AJ9">
        <f t="shared" si="8"/>
        <v>-107.56160026030375</v>
      </c>
      <c r="AK9">
        <f t="shared" si="32"/>
        <v>27.485384891555292</v>
      </c>
      <c r="AL9">
        <f t="shared" si="9"/>
        <v>155.96787530161725</v>
      </c>
      <c r="AN9">
        <f t="shared" si="10"/>
        <v>341.16684785665097</v>
      </c>
      <c r="AO9">
        <f t="shared" si="11"/>
        <v>-17.058342392832547</v>
      </c>
      <c r="AP9">
        <f t="shared" si="12"/>
        <v>-32.7581021039273</v>
      </c>
      <c r="AQ9">
        <f t="shared" si="13"/>
        <v>-125.41693680368664</v>
      </c>
      <c r="AR9">
        <f t="shared" si="14"/>
        <v>165.93346655620445</v>
      </c>
      <c r="AS9">
        <f t="shared" si="15"/>
        <v>-75.613285419839954</v>
      </c>
      <c r="AT9">
        <f t="shared" si="16"/>
        <v>19.321581750827868</v>
      </c>
      <c r="AU9">
        <f t="shared" si="17"/>
        <v>109.64176288719236</v>
      </c>
      <c r="AW9">
        <v>6</v>
      </c>
      <c r="AX9">
        <f>(R9*SUMPRODUCT(K10:$K$23, X10:$X$23)-$AZ$3*SUMPRODUCT(K9:$K$22, W10:$W$23))/Z9</f>
        <v>943.19173548338676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2.0024510000000001E-3</v>
      </c>
      <c r="O10">
        <f t="shared" si="29"/>
        <v>520.73659025525342</v>
      </c>
      <c r="P10">
        <f t="shared" si="30"/>
        <v>26.036829512762672</v>
      </c>
      <c r="Q10" s="5">
        <f t="shared" si="31"/>
        <v>50</v>
      </c>
      <c r="R10">
        <f t="shared" si="0"/>
        <v>100000</v>
      </c>
      <c r="S10">
        <f t="shared" si="1"/>
        <v>1052.4240505896694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879.03842733398915</v>
      </c>
      <c r="AC10">
        <f t="shared" si="2"/>
        <v>969.06856397605213</v>
      </c>
      <c r="AE10">
        <f t="shared" si="3"/>
        <v>479.49251962239197</v>
      </c>
      <c r="AF10">
        <f t="shared" si="4"/>
        <v>-23.974625981119601</v>
      </c>
      <c r="AG10">
        <f t="shared" si="5"/>
        <v>-46.039833631371621</v>
      </c>
      <c r="AH10">
        <f t="shared" si="6"/>
        <v>-186.6249789552337</v>
      </c>
      <c r="AI10">
        <f t="shared" si="7"/>
        <v>222.85308105466709</v>
      </c>
      <c r="AJ10">
        <f t="shared" si="8"/>
        <v>-90.030136642062985</v>
      </c>
      <c r="AK10">
        <f t="shared" si="32"/>
        <v>5.738592180193625</v>
      </c>
      <c r="AL10">
        <f t="shared" si="9"/>
        <v>138.56153659279772</v>
      </c>
      <c r="AN10">
        <f t="shared" si="10"/>
        <v>319.71166601766765</v>
      </c>
      <c r="AO10">
        <f t="shared" si="11"/>
        <v>-15.985583300883386</v>
      </c>
      <c r="AP10">
        <f t="shared" si="12"/>
        <v>-30.698021994282389</v>
      </c>
      <c r="AQ10">
        <f t="shared" si="13"/>
        <v>-124.43610796947992</v>
      </c>
      <c r="AR10">
        <f t="shared" si="14"/>
        <v>148.59195275302201</v>
      </c>
      <c r="AS10">
        <f t="shared" si="15"/>
        <v>-60.029476581407025</v>
      </c>
      <c r="AT10">
        <f t="shared" si="16"/>
        <v>3.8263263584810776</v>
      </c>
      <c r="AU10">
        <f t="shared" si="17"/>
        <v>92.388802530096072</v>
      </c>
      <c r="AW10">
        <v>7</v>
      </c>
      <c r="AX10">
        <f>(R10*SUMPRODUCT(K11:$K$23, X11:$X$23)-$AZ$3*SUMPRODUCT(K10:$K$22, W11:$W$23))/Z10</f>
        <v>1052.4240505896694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2.1123779999999998E-3</v>
      </c>
      <c r="O11">
        <f t="shared" si="29"/>
        <v>520.73659025525342</v>
      </c>
      <c r="P11">
        <f t="shared" si="30"/>
        <v>26.036829512762672</v>
      </c>
      <c r="Q11" s="5">
        <f t="shared" si="31"/>
        <v>50</v>
      </c>
      <c r="R11">
        <f t="shared" si="0"/>
        <v>100000</v>
      </c>
      <c r="S11">
        <f t="shared" si="1"/>
        <v>1150.6532505942434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969.06856397605213</v>
      </c>
      <c r="AC11">
        <f t="shared" si="2"/>
        <v>1046.6844058028289</v>
      </c>
      <c r="AE11">
        <f t="shared" si="3"/>
        <v>473.68472497655313</v>
      </c>
      <c r="AF11">
        <f t="shared" si="4"/>
        <v>-23.684236248827659</v>
      </c>
      <c r="AG11">
        <f t="shared" si="5"/>
        <v>-45.482181763371329</v>
      </c>
      <c r="AH11">
        <f t="shared" si="6"/>
        <v>-194.50706337313903</v>
      </c>
      <c r="AI11">
        <f t="shared" si="7"/>
        <v>210.01124359121513</v>
      </c>
      <c r="AJ11">
        <f t="shared" si="8"/>
        <v>-77.615841826776773</v>
      </c>
      <c r="AK11">
        <f t="shared" si="32"/>
        <v>2.2705104843260444</v>
      </c>
      <c r="AL11">
        <f t="shared" si="9"/>
        <v>134.66591224876441</v>
      </c>
      <c r="AN11">
        <f t="shared" si="10"/>
        <v>300.42727810125746</v>
      </c>
      <c r="AO11">
        <f t="shared" si="11"/>
        <v>-15.021363905062874</v>
      </c>
      <c r="AP11">
        <f t="shared" si="12"/>
        <v>-28.846376817307451</v>
      </c>
      <c r="AQ11">
        <f t="shared" si="13"/>
        <v>-123.36312433033054</v>
      </c>
      <c r="AR11">
        <f t="shared" si="14"/>
        <v>133.19641304855662</v>
      </c>
      <c r="AS11">
        <f t="shared" si="15"/>
        <v>-49.226658298323819</v>
      </c>
      <c r="AT11">
        <f t="shared" si="16"/>
        <v>1.4400364815230333</v>
      </c>
      <c r="AU11">
        <f t="shared" si="17"/>
        <v>85.409791231755833</v>
      </c>
      <c r="AW11">
        <v>8</v>
      </c>
      <c r="AX11">
        <f>(R11*SUMPRODUCT(K12:$K$23, X12:$X$23)-$AZ$3*SUMPRODUCT(K11:$K$22, W12:$W$23))/Z11</f>
        <v>1150.6532505942434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2.238294E-3</v>
      </c>
      <c r="O12">
        <f t="shared" si="29"/>
        <v>520.73659025525342</v>
      </c>
      <c r="P12">
        <f t="shared" si="30"/>
        <v>26.036829512762672</v>
      </c>
      <c r="Q12" s="5">
        <f t="shared" si="31"/>
        <v>50</v>
      </c>
      <c r="R12">
        <f t="shared" si="0"/>
        <v>100000</v>
      </c>
      <c r="S12">
        <f t="shared" si="1"/>
        <v>1240.7807549550928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1046.6844058028289</v>
      </c>
      <c r="AC12">
        <f t="shared" si="2"/>
        <v>1114.8553418213123</v>
      </c>
      <c r="AE12">
        <f t="shared" si="3"/>
        <v>467.88763204898089</v>
      </c>
      <c r="AF12">
        <f t="shared" si="4"/>
        <v>-23.394381602449045</v>
      </c>
      <c r="AG12">
        <f t="shared" si="5"/>
        <v>-44.925557451189754</v>
      </c>
      <c r="AH12">
        <f t="shared" si="6"/>
        <v>-203.60498909572695</v>
      </c>
      <c r="AI12">
        <f t="shared" si="7"/>
        <v>195.96270389961515</v>
      </c>
      <c r="AJ12">
        <f t="shared" si="8"/>
        <v>-68.170936018483417</v>
      </c>
      <c r="AK12">
        <f t="shared" si="32"/>
        <v>31.314730781236577</v>
      </c>
      <c r="AL12">
        <f t="shared" si="9"/>
        <v>159.10649866236832</v>
      </c>
      <c r="AN12">
        <f t="shared" si="10"/>
        <v>277.33697266003225</v>
      </c>
      <c r="AO12">
        <f t="shared" si="11"/>
        <v>-13.866848633001611</v>
      </c>
      <c r="AP12">
        <f t="shared" si="12"/>
        <v>-26.62929567942286</v>
      </c>
      <c r="AQ12">
        <f t="shared" si="13"/>
        <v>-120.68536850825865</v>
      </c>
      <c r="AR12">
        <f t="shared" si="14"/>
        <v>116.15545983934912</v>
      </c>
      <c r="AS12">
        <f t="shared" si="15"/>
        <v>-40.407823852859892</v>
      </c>
      <c r="AT12">
        <f t="shared" si="16"/>
        <v>18.561577694412993</v>
      </c>
      <c r="AU12">
        <f t="shared" si="17"/>
        <v>94.309213680902232</v>
      </c>
      <c r="AW12">
        <v>9</v>
      </c>
      <c r="AX12">
        <f>(R12*SUMPRODUCT(K13:$K$23, X13:$X$23)-$AZ$3*SUMPRODUCT(K12:$K$22, W13:$W$23))/Z12</f>
        <v>1240.7807549550928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2.3742030000000001E-3</v>
      </c>
      <c r="O13">
        <f t="shared" si="29"/>
        <v>520.73659025525342</v>
      </c>
      <c r="P13">
        <f t="shared" si="30"/>
        <v>26.036829512762672</v>
      </c>
      <c r="Q13" s="5">
        <f t="shared" si="31"/>
        <v>50</v>
      </c>
      <c r="R13">
        <f t="shared" si="0"/>
        <v>100000</v>
      </c>
      <c r="S13">
        <f t="shared" si="1"/>
        <v>1323.7103843360173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1114.8553418213123</v>
      </c>
      <c r="AC13">
        <f t="shared" si="2"/>
        <v>1174.651050668454</v>
      </c>
      <c r="AE13">
        <f t="shared" si="3"/>
        <v>462.09789550881754</v>
      </c>
      <c r="AF13">
        <f t="shared" si="4"/>
        <v>-23.104894775440876</v>
      </c>
      <c r="AG13">
        <f t="shared" si="5"/>
        <v>-44.369639483400569</v>
      </c>
      <c r="AH13">
        <f t="shared" si="6"/>
        <v>-213.32478655457413</v>
      </c>
      <c r="AI13">
        <f t="shared" si="7"/>
        <v>181.29857469540195</v>
      </c>
      <c r="AJ13">
        <f t="shared" si="8"/>
        <v>-59.795708847141668</v>
      </c>
      <c r="AK13">
        <f t="shared" si="32"/>
        <v>108.76938397882824</v>
      </c>
      <c r="AL13">
        <f t="shared" si="9"/>
        <v>230.27224982708853</v>
      </c>
      <c r="AN13">
        <f t="shared" si="10"/>
        <v>248.12496481649745</v>
      </c>
      <c r="AO13">
        <f t="shared" si="11"/>
        <v>-12.406248240824873</v>
      </c>
      <c r="AP13">
        <f t="shared" si="12"/>
        <v>-23.82442193037291</v>
      </c>
      <c r="AQ13">
        <f t="shared" si="13"/>
        <v>-114.54543652499825</v>
      </c>
      <c r="AR13">
        <f t="shared" si="14"/>
        <v>97.348858120301415</v>
      </c>
      <c r="AS13">
        <f t="shared" si="15"/>
        <v>-32.107499943356572</v>
      </c>
      <c r="AT13">
        <f t="shared" si="16"/>
        <v>58.404073758314439</v>
      </c>
      <c r="AU13">
        <f t="shared" si="17"/>
        <v>123.64543193525928</v>
      </c>
      <c r="AW13">
        <v>10</v>
      </c>
      <c r="AX13">
        <f>(R13*SUMPRODUCT(K14:$K$23, X14:$X$23)-$AZ$3*SUMPRODUCT(K13:$K$22, W14:$W$23))/Z13</f>
        <v>1323.7103843360173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2.5221050000000002E-3</v>
      </c>
      <c r="O14">
        <f t="shared" si="29"/>
        <v>520.73659025525342</v>
      </c>
      <c r="P14">
        <f t="shared" si="30"/>
        <v>26.036829512762672</v>
      </c>
      <c r="Q14" s="5">
        <f t="shared" si="31"/>
        <v>50</v>
      </c>
      <c r="R14">
        <f t="shared" si="0"/>
        <v>100000</v>
      </c>
      <c r="S14">
        <f t="shared" si="1"/>
        <v>1392.1636296161867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1174.651050668454</v>
      </c>
      <c r="AC14">
        <f t="shared" si="2"/>
        <v>1219.9262089446092</v>
      </c>
      <c r="AE14">
        <f t="shared" si="3"/>
        <v>456.3114571409771</v>
      </c>
      <c r="AF14">
        <f t="shared" si="4"/>
        <v>-22.815572857048856</v>
      </c>
      <c r="AG14">
        <f t="shared" si="5"/>
        <v>-43.814038198977286</v>
      </c>
      <c r="AH14">
        <f t="shared" si="6"/>
        <v>-223.80977917856401</v>
      </c>
      <c r="AI14">
        <f t="shared" si="7"/>
        <v>165.87206690638695</v>
      </c>
      <c r="AJ14">
        <f t="shared" si="8"/>
        <v>-45.275158276155253</v>
      </c>
      <c r="AK14">
        <f t="shared" si="32"/>
        <v>112.57028544666677</v>
      </c>
      <c r="AL14">
        <f t="shared" si="9"/>
        <v>233.16719407689845</v>
      </c>
      <c r="AN14">
        <f t="shared" si="10"/>
        <v>225.70439304139205</v>
      </c>
      <c r="AO14">
        <f t="shared" si="11"/>
        <v>-11.285219652069603</v>
      </c>
      <c r="AP14">
        <f t="shared" si="12"/>
        <v>-21.67164716913371</v>
      </c>
      <c r="AQ14">
        <f t="shared" si="13"/>
        <v>-110.70256855422161</v>
      </c>
      <c r="AR14">
        <f t="shared" si="14"/>
        <v>82.044957665967132</v>
      </c>
      <c r="AS14">
        <f t="shared" si="15"/>
        <v>-22.394357973386342</v>
      </c>
      <c r="AT14">
        <f t="shared" si="16"/>
        <v>55.68040765495509</v>
      </c>
      <c r="AU14">
        <f t="shared" si="17"/>
        <v>115.33100734753587</v>
      </c>
      <c r="AW14">
        <v>11</v>
      </c>
      <c r="AX14">
        <f>(R14*SUMPRODUCT(K15:$K$23, X15:$X$23)-$AZ$3*SUMPRODUCT(K14:$K$22, W15:$W$23))/Z14</f>
        <v>1392.1636296161867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2.679E-3</v>
      </c>
      <c r="O15">
        <f t="shared" si="29"/>
        <v>520.73659025525342</v>
      </c>
      <c r="P15">
        <f t="shared" si="30"/>
        <v>26.036829512762672</v>
      </c>
      <c r="Q15" s="5">
        <f t="shared" si="31"/>
        <v>50</v>
      </c>
      <c r="R15">
        <f t="shared" si="0"/>
        <v>100000</v>
      </c>
      <c r="S15">
        <f t="shared" si="1"/>
        <v>1450.4032898622606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1219.9262089446092</v>
      </c>
      <c r="AC15">
        <f t="shared" si="2"/>
        <v>1254.8459947024389</v>
      </c>
      <c r="AE15">
        <f t="shared" si="3"/>
        <v>450.52588417588669</v>
      </c>
      <c r="AF15">
        <f t="shared" si="4"/>
        <v>-22.526294208794333</v>
      </c>
      <c r="AG15">
        <f t="shared" si="5"/>
        <v>-43.258520008652454</v>
      </c>
      <c r="AH15">
        <f t="shared" si="6"/>
        <v>-234.7556166701203</v>
      </c>
      <c r="AI15">
        <f t="shared" si="7"/>
        <v>149.98545328831958</v>
      </c>
      <c r="AJ15">
        <f t="shared" si="8"/>
        <v>-34.919785757829686</v>
      </c>
      <c r="AK15">
        <f t="shared" si="32"/>
        <v>115.35480592381911</v>
      </c>
      <c r="AL15">
        <f t="shared" si="9"/>
        <v>230.42047345430899</v>
      </c>
      <c r="AN15">
        <f t="shared" si="10"/>
        <v>205.27712357749408</v>
      </c>
      <c r="AO15">
        <f t="shared" si="11"/>
        <v>-10.263856178874704</v>
      </c>
      <c r="AP15">
        <f t="shared" si="12"/>
        <v>-19.710264980311049</v>
      </c>
      <c r="AQ15">
        <f t="shared" si="13"/>
        <v>-106.9637937048909</v>
      </c>
      <c r="AR15">
        <f t="shared" si="14"/>
        <v>68.33920871341742</v>
      </c>
      <c r="AS15">
        <f t="shared" si="15"/>
        <v>-15.910813180960591</v>
      </c>
      <c r="AT15">
        <f t="shared" si="16"/>
        <v>52.56013823533619</v>
      </c>
      <c r="AU15">
        <f t="shared" si="17"/>
        <v>104.98853376779302</v>
      </c>
      <c r="AW15">
        <v>12</v>
      </c>
      <c r="AX15">
        <f>(R15*SUMPRODUCT(K16:$K$23, X16:$X$23)-$AZ$3*SUMPRODUCT(K15:$K$22, W16:$W$23))/Z15</f>
        <v>1450.4032898622606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4.0439999999999999E-3</v>
      </c>
      <c r="O16">
        <f t="shared" si="29"/>
        <v>520.73659025525342</v>
      </c>
      <c r="P16">
        <f t="shared" si="30"/>
        <v>26.036829512762672</v>
      </c>
      <c r="Q16" s="5">
        <f t="shared" si="31"/>
        <v>50</v>
      </c>
      <c r="R16">
        <f t="shared" si="0"/>
        <v>100000</v>
      </c>
      <c r="S16">
        <f t="shared" si="1"/>
        <v>1450.186312906568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1254.8459947024389</v>
      </c>
      <c r="AC16">
        <f t="shared" si="2"/>
        <v>1237.0378518815767</v>
      </c>
      <c r="AE16">
        <f t="shared" si="3"/>
        <v>444.19869865852047</v>
      </c>
      <c r="AF16">
        <f t="shared" si="4"/>
        <v>-22.209934932926025</v>
      </c>
      <c r="AG16">
        <f t="shared" si="5"/>
        <v>-42.650997353650929</v>
      </c>
      <c r="AH16">
        <f t="shared" si="6"/>
        <v>-349.87490982998099</v>
      </c>
      <c r="AI16">
        <f t="shared" si="7"/>
        <v>29.462856541962481</v>
      </c>
      <c r="AJ16">
        <f t="shared" si="8"/>
        <v>17.808142820862258</v>
      </c>
      <c r="AK16">
        <f t="shared" si="32"/>
        <v>117.37843308996236</v>
      </c>
      <c r="AL16">
        <f t="shared" si="9"/>
        <v>164.6494324527871</v>
      </c>
      <c r="AN16">
        <f t="shared" si="10"/>
        <v>186.44049822118495</v>
      </c>
      <c r="AO16">
        <f t="shared" si="11"/>
        <v>-9.3220249110592484</v>
      </c>
      <c r="AP16">
        <f t="shared" si="12"/>
        <v>-17.901612994949708</v>
      </c>
      <c r="AQ16">
        <f t="shared" si="13"/>
        <v>-146.85061595360568</v>
      </c>
      <c r="AR16">
        <f t="shared" si="14"/>
        <v>12.366244361570276</v>
      </c>
      <c r="AS16">
        <f t="shared" si="15"/>
        <v>7.4744906501132338</v>
      </c>
      <c r="AT16">
        <f t="shared" si="16"/>
        <v>49.266451279133726</v>
      </c>
      <c r="AU16">
        <f t="shared" si="17"/>
        <v>69.107186290817239</v>
      </c>
      <c r="AW16">
        <v>13</v>
      </c>
      <c r="AX16">
        <f>(R16*SUMPRODUCT(K17:$K$23, X17:$X$23)-$AZ$3*SUMPRODUCT(K16:$K$22, W17:$W$23))/Z16</f>
        <v>1450.186312906568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5.607E-3</v>
      </c>
      <c r="O17">
        <f t="shared" si="29"/>
        <v>520.73659025525342</v>
      </c>
      <c r="P17">
        <f t="shared" si="30"/>
        <v>26.036829512762672</v>
      </c>
      <c r="Q17" s="5">
        <f t="shared" si="31"/>
        <v>50</v>
      </c>
      <c r="R17">
        <f t="shared" si="0"/>
        <v>100000</v>
      </c>
      <c r="S17">
        <f t="shared" si="1"/>
        <v>1392.5269692371974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1237.0378518815767</v>
      </c>
      <c r="AC17">
        <f t="shared" si="2"/>
        <v>1169.3144554305891</v>
      </c>
      <c r="AE17">
        <f t="shared" si="3"/>
        <v>437.26608956855694</v>
      </c>
      <c r="AF17">
        <f t="shared" si="4"/>
        <v>-21.863304478427846</v>
      </c>
      <c r="AG17">
        <f t="shared" si="5"/>
        <v>-41.985343237952499</v>
      </c>
      <c r="AH17">
        <f t="shared" si="6"/>
        <v>-478.28828432384154</v>
      </c>
      <c r="AI17">
        <f t="shared" si="7"/>
        <v>-104.87084247166496</v>
      </c>
      <c r="AJ17">
        <f t="shared" si="8"/>
        <v>67.723396450987593</v>
      </c>
      <c r="AK17">
        <f t="shared" si="32"/>
        <v>115.67084458801942</v>
      </c>
      <c r="AL17">
        <f t="shared" si="9"/>
        <v>78.523398567342056</v>
      </c>
      <c r="AN17">
        <f t="shared" si="10"/>
        <v>169.06392159459722</v>
      </c>
      <c r="AO17">
        <f t="shared" si="11"/>
        <v>-8.4531960797298602</v>
      </c>
      <c r="AP17">
        <f t="shared" si="12"/>
        <v>-16.233151727606259</v>
      </c>
      <c r="AQ17">
        <f t="shared" si="13"/>
        <v>-184.92468300097281</v>
      </c>
      <c r="AR17">
        <f t="shared" si="14"/>
        <v>-40.5471092137117</v>
      </c>
      <c r="AS17">
        <f t="shared" si="15"/>
        <v>26.184474993262569</v>
      </c>
      <c r="AT17">
        <f t="shared" si="16"/>
        <v>44.722806242544671</v>
      </c>
      <c r="AU17">
        <f t="shared" si="17"/>
        <v>30.36017202209554</v>
      </c>
      <c r="AW17">
        <v>14</v>
      </c>
      <c r="AX17">
        <f>(R17*SUMPRODUCT(K18:$K$23, X18:$X$23)-$AZ$3*SUMPRODUCT(K17:$K$22, W18:$W$23))/Z17</f>
        <v>1392.5269692371974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7.2589999999999998E-3</v>
      </c>
      <c r="O18">
        <f t="shared" si="29"/>
        <v>520.73659025525342</v>
      </c>
      <c r="P18">
        <f t="shared" si="30"/>
        <v>26.036829512762672</v>
      </c>
      <c r="Q18" s="5">
        <f t="shared" si="31"/>
        <v>50</v>
      </c>
      <c r="R18">
        <f t="shared" si="0"/>
        <v>100000</v>
      </c>
      <c r="S18">
        <f t="shared" si="1"/>
        <v>1282.6926348485085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1169.3144554305891</v>
      </c>
      <c r="AC18">
        <f t="shared" si="2"/>
        <v>1058.496386848565</v>
      </c>
      <c r="AE18">
        <f t="shared" si="3"/>
        <v>429.71931412869321</v>
      </c>
      <c r="AF18">
        <f t="shared" si="4"/>
        <v>-21.485965706434662</v>
      </c>
      <c r="AG18">
        <f t="shared" si="5"/>
        <v>-41.260718199008679</v>
      </c>
      <c r="AH18">
        <f t="shared" si="6"/>
        <v>-609.5432131285944</v>
      </c>
      <c r="AI18">
        <f t="shared" si="7"/>
        <v>-242.57058290534457</v>
      </c>
      <c r="AJ18">
        <f t="shared" si="8"/>
        <v>110.81806858202413</v>
      </c>
      <c r="AK18">
        <f t="shared" si="32"/>
        <v>110.42834626969935</v>
      </c>
      <c r="AL18">
        <f t="shared" si="9"/>
        <v>-21.324168053621094</v>
      </c>
      <c r="AN18">
        <f t="shared" si="10"/>
        <v>153.0495936437043</v>
      </c>
      <c r="AO18">
        <f t="shared" si="11"/>
        <v>-7.6524796821852146</v>
      </c>
      <c r="AP18">
        <f t="shared" si="12"/>
        <v>-14.695490628830481</v>
      </c>
      <c r="AQ18">
        <f t="shared" si="13"/>
        <v>-217.0959926871484</v>
      </c>
      <c r="AR18">
        <f t="shared" si="14"/>
        <v>-86.394369354459826</v>
      </c>
      <c r="AS18">
        <f t="shared" si="15"/>
        <v>39.469160000985042</v>
      </c>
      <c r="AT18">
        <f t="shared" si="16"/>
        <v>39.330355810495881</v>
      </c>
      <c r="AU18">
        <f t="shared" si="17"/>
        <v>-7.5948535429789006</v>
      </c>
      <c r="AW18">
        <v>15</v>
      </c>
      <c r="AX18">
        <f>(R18*SUMPRODUCT(K19:$K$23, X19:$X$23)-$AZ$3*SUMPRODUCT(K18:$K$22, W19:$W$23))/Z18</f>
        <v>1282.6926348485085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9.0740000000000005E-3</v>
      </c>
      <c r="O19">
        <f t="shared" si="29"/>
        <v>520.73659025525342</v>
      </c>
      <c r="P19">
        <f t="shared" si="30"/>
        <v>26.036829512762672</v>
      </c>
      <c r="Q19" s="5">
        <f t="shared" si="31"/>
        <v>50</v>
      </c>
      <c r="R19">
        <f t="shared" si="0"/>
        <v>100000</v>
      </c>
      <c r="S19">
        <f t="shared" si="1"/>
        <v>1122.9951778027103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1058.496386848565</v>
      </c>
      <c r="AC19">
        <f t="shared" si="2"/>
        <v>909.03565145699952</v>
      </c>
      <c r="AE19">
        <f t="shared" si="3"/>
        <v>421.5228479310025</v>
      </c>
      <c r="AF19">
        <f t="shared" si="4"/>
        <v>-21.076142396550125</v>
      </c>
      <c r="AG19">
        <f t="shared" si="5"/>
        <v>-40.473711260080783</v>
      </c>
      <c r="AH19">
        <f t="shared" si="6"/>
        <v>-748.79951387560948</v>
      </c>
      <c r="AI19">
        <f t="shared" si="7"/>
        <v>-388.82651960123792</v>
      </c>
      <c r="AJ19">
        <f t="shared" si="8"/>
        <v>149.46073539156544</v>
      </c>
      <c r="AK19">
        <f t="shared" si="32"/>
        <v>102.12601646681122</v>
      </c>
      <c r="AL19">
        <f t="shared" si="9"/>
        <v>-137.23976774286126</v>
      </c>
      <c r="AN19">
        <f t="shared" si="10"/>
        <v>138.29631041254297</v>
      </c>
      <c r="AO19">
        <f t="shared" si="11"/>
        <v>-6.9148155206271484</v>
      </c>
      <c r="AP19">
        <f t="shared" si="12"/>
        <v>-13.278912313877656</v>
      </c>
      <c r="AQ19">
        <f t="shared" si="13"/>
        <v>-245.67164156343262</v>
      </c>
      <c r="AR19">
        <f t="shared" si="14"/>
        <v>-127.56905898539448</v>
      </c>
      <c r="AS19">
        <f t="shared" si="15"/>
        <v>49.036175281256057</v>
      </c>
      <c r="AT19">
        <f t="shared" si="16"/>
        <v>33.506253205051529</v>
      </c>
      <c r="AU19">
        <f t="shared" si="17"/>
        <v>-45.026630499086892</v>
      </c>
      <c r="AW19">
        <v>16</v>
      </c>
      <c r="AX19">
        <f>(R19*SUMPRODUCT(K20:$K$23, X20:$X$23)-$AZ$3*SUMPRODUCT(K19:$K$22, W20:$W$23))/Z19</f>
        <v>1122.9951778027103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1.1021E-2</v>
      </c>
      <c r="O20">
        <f t="shared" si="29"/>
        <v>520.73659025525342</v>
      </c>
      <c r="P20">
        <f t="shared" si="30"/>
        <v>26.036829512762672</v>
      </c>
      <c r="Q20" s="5">
        <f t="shared" si="31"/>
        <v>50</v>
      </c>
      <c r="R20">
        <f t="shared" si="0"/>
        <v>100000</v>
      </c>
      <c r="S20">
        <f t="shared" si="1"/>
        <v>916.57830081159773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909.03565145699952</v>
      </c>
      <c r="AC20">
        <f t="shared" si="2"/>
        <v>726.35005230176625</v>
      </c>
      <c r="AE20">
        <f t="shared" si="3"/>
        <v>412.66201614464489</v>
      </c>
      <c r="AF20">
        <f t="shared" si="4"/>
        <v>-20.633100807232246</v>
      </c>
      <c r="AG20">
        <f t="shared" si="5"/>
        <v>-39.622913375682629</v>
      </c>
      <c r="AH20">
        <f t="shared" si="6"/>
        <v>-892.1215435947006</v>
      </c>
      <c r="AI20">
        <f t="shared" si="7"/>
        <v>-539.7155416329706</v>
      </c>
      <c r="AJ20">
        <f t="shared" si="8"/>
        <v>182.68559915523326</v>
      </c>
      <c r="AK20">
        <f t="shared" si="32"/>
        <v>91.074519675608855</v>
      </c>
      <c r="AL20">
        <f t="shared" si="9"/>
        <v>-265.95542280212851</v>
      </c>
      <c r="AN20">
        <f t="shared" si="10"/>
        <v>124.71713815908777</v>
      </c>
      <c r="AO20">
        <f t="shared" si="11"/>
        <v>-6.2358569079543891</v>
      </c>
      <c r="AP20">
        <f t="shared" si="12"/>
        <v>-11.975069593050319</v>
      </c>
      <c r="AQ20">
        <f t="shared" si="13"/>
        <v>-269.62221249895566</v>
      </c>
      <c r="AR20">
        <f t="shared" si="14"/>
        <v>-163.1160008408726</v>
      </c>
      <c r="AS20">
        <f t="shared" si="15"/>
        <v>55.212314722789451</v>
      </c>
      <c r="AT20">
        <f t="shared" si="16"/>
        <v>27.52507623375277</v>
      </c>
      <c r="AU20">
        <f t="shared" si="17"/>
        <v>-80.378609884330388</v>
      </c>
      <c r="AW20">
        <v>17</v>
      </c>
      <c r="AX20">
        <f>(R20*SUMPRODUCT(K21:$K$23, X21:$X$23)-$AZ$3*SUMPRODUCT(K20:$K$22, W21:$W$23))/Z20</f>
        <v>916.57830081159773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1.3263E-2</v>
      </c>
      <c r="O21">
        <f t="shared" si="29"/>
        <v>520.73659025525342</v>
      </c>
      <c r="P21">
        <f t="shared" si="30"/>
        <v>26.036829512762672</v>
      </c>
      <c r="Q21" s="5">
        <f t="shared" si="31"/>
        <v>50</v>
      </c>
      <c r="R21">
        <f t="shared" si="0"/>
        <v>100000</v>
      </c>
      <c r="S21">
        <f t="shared" si="1"/>
        <v>661.65778974756142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726.35005230176625</v>
      </c>
      <c r="AC21">
        <f t="shared" si="2"/>
        <v>512.1385530611567</v>
      </c>
      <c r="AE21">
        <f t="shared" si="3"/>
        <v>403.06225966307204</v>
      </c>
      <c r="AF21">
        <f t="shared" si="4"/>
        <v>-20.153112983153601</v>
      </c>
      <c r="AG21">
        <f t="shared" si="5"/>
        <v>-38.701165541824125</v>
      </c>
      <c r="AH21">
        <f t="shared" si="6"/>
        <v>-1051.0374002033575</v>
      </c>
      <c r="AI21">
        <f t="shared" si="7"/>
        <v>-706.82941906526321</v>
      </c>
      <c r="AJ21">
        <f t="shared" si="8"/>
        <v>214.21149924060956</v>
      </c>
      <c r="AK21">
        <f t="shared" si="32"/>
        <v>77.648143928717957</v>
      </c>
      <c r="AL21">
        <f t="shared" si="9"/>
        <v>-414.9697758959357</v>
      </c>
      <c r="AN21">
        <f t="shared" si="10"/>
        <v>112.21371571993785</v>
      </c>
      <c r="AO21">
        <f t="shared" si="11"/>
        <v>-5.6106857859968917</v>
      </c>
      <c r="AP21">
        <f t="shared" si="12"/>
        <v>-10.774518040390939</v>
      </c>
      <c r="AQ21">
        <f t="shared" si="13"/>
        <v>-292.61189607786952</v>
      </c>
      <c r="AR21">
        <f t="shared" si="14"/>
        <v>-196.78338418431952</v>
      </c>
      <c r="AS21">
        <f t="shared" si="15"/>
        <v>59.637109909076706</v>
      </c>
      <c r="AT21">
        <f t="shared" si="16"/>
        <v>21.617471098091656</v>
      </c>
      <c r="AU21">
        <f t="shared" si="17"/>
        <v>-115.52880317715116</v>
      </c>
      <c r="AW21">
        <v>18</v>
      </c>
      <c r="AX21">
        <f>(R21*SUMPRODUCT(K22:$K$23, X22:$X$23)-$AZ$3*SUMPRODUCT(K21:$K$22, W22:$W$23))/Z21</f>
        <v>661.65778974756142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1.5814999999999999E-2</v>
      </c>
      <c r="O22">
        <f t="shared" si="29"/>
        <v>520.73659025525342</v>
      </c>
      <c r="P22">
        <f t="shared" si="30"/>
        <v>26.036829512762672</v>
      </c>
      <c r="Q22" s="5">
        <f t="shared" si="31"/>
        <v>50</v>
      </c>
      <c r="R22">
        <f t="shared" si="0"/>
        <v>100000</v>
      </c>
      <c r="S22">
        <f t="shared" si="1"/>
        <v>356.40507181678896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512.1385530611567</v>
      </c>
      <c r="AC22">
        <f t="shared" si="2"/>
        <v>268.74435718992714</v>
      </c>
      <c r="AE22">
        <f t="shared" si="3"/>
        <v>392.65720742986986</v>
      </c>
      <c r="AF22">
        <f t="shared" si="4"/>
        <v>-19.632860371493493</v>
      </c>
      <c r="AG22">
        <f t="shared" si="5"/>
        <v>-37.702094953361936</v>
      </c>
      <c r="AH22">
        <f t="shared" si="6"/>
        <v>-1224.117866087897</v>
      </c>
      <c r="AI22">
        <f t="shared" si="7"/>
        <v>-888.79561398288263</v>
      </c>
      <c r="AJ22">
        <f t="shared" si="8"/>
        <v>243.39419587122956</v>
      </c>
      <c r="AK22">
        <f t="shared" si="32"/>
        <v>61.96140300836732</v>
      </c>
      <c r="AL22">
        <f t="shared" si="9"/>
        <v>-583.44001510328576</v>
      </c>
      <c r="AN22">
        <f t="shared" si="10"/>
        <v>100.70001809982558</v>
      </c>
      <c r="AO22">
        <f t="shared" si="11"/>
        <v>-5.0350009049912794</v>
      </c>
      <c r="AP22">
        <f t="shared" si="12"/>
        <v>-9.6689977220982968</v>
      </c>
      <c r="AQ22">
        <f t="shared" si="13"/>
        <v>-313.93462016964855</v>
      </c>
      <c r="AR22">
        <f t="shared" si="14"/>
        <v>-227.93860069691257</v>
      </c>
      <c r="AS22">
        <f t="shared" si="15"/>
        <v>62.420349011428392</v>
      </c>
      <c r="AT22">
        <f t="shared" si="16"/>
        <v>15.890487392995528</v>
      </c>
      <c r="AU22">
        <f t="shared" si="17"/>
        <v>-149.62776429248865</v>
      </c>
      <c r="AW22">
        <v>19</v>
      </c>
      <c r="AX22">
        <f>(R22*SUMPRODUCT(K23:$K$23, X23:$X$23)-$AZ$3*SUMPRODUCT(K22:$K$22, W23:$W$23))/Z22</f>
        <v>356.40507181678896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1.864E-2</v>
      </c>
      <c r="O23">
        <f t="shared" si="29"/>
        <v>520.73659025525342</v>
      </c>
      <c r="P23">
        <f t="shared" si="30"/>
        <v>26.036829512762672</v>
      </c>
      <c r="Q23" s="5">
        <f t="shared" si="31"/>
        <v>50</v>
      </c>
      <c r="R23">
        <f t="shared" si="0"/>
        <v>100000</v>
      </c>
      <c r="S23">
        <f t="shared" si="1"/>
        <v>366.91347370366185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268.74435718992714</v>
      </c>
      <c r="AC23">
        <f t="shared" si="2"/>
        <v>268.74435718992714</v>
      </c>
      <c r="AE23">
        <f t="shared" si="3"/>
        <v>381.41150500907838</v>
      </c>
      <c r="AF23">
        <f t="shared" si="4"/>
        <v>-19.070575250453921</v>
      </c>
      <c r="AG23">
        <f t="shared" si="5"/>
        <v>-36.622306953897649</v>
      </c>
      <c r="AH23">
        <f t="shared" si="6"/>
        <v>-1405.5340998613331</v>
      </c>
      <c r="AI23">
        <f t="shared" si="7"/>
        <v>-1079.8154770566061</v>
      </c>
      <c r="AJ23">
        <f t="shared" si="8"/>
        <v>0</v>
      </c>
      <c r="AK23">
        <f t="shared" si="32"/>
        <v>44.175970086398614</v>
      </c>
      <c r="AL23">
        <f t="shared" si="9"/>
        <v>-1035.6395069702075</v>
      </c>
      <c r="AN23">
        <f t="shared" si="10"/>
        <v>90.105630757525162</v>
      </c>
      <c r="AO23">
        <f t="shared" si="11"/>
        <v>-4.5052815378762583</v>
      </c>
      <c r="AP23">
        <f t="shared" si="12"/>
        <v>-8.6517475863715845</v>
      </c>
      <c r="AQ23">
        <f t="shared" si="13"/>
        <v>-332.04697539525273</v>
      </c>
      <c r="AR23">
        <f t="shared" si="14"/>
        <v>-255.09837376197541</v>
      </c>
      <c r="AS23">
        <f t="shared" si="15"/>
        <v>0</v>
      </c>
      <c r="AT23">
        <f t="shared" si="16"/>
        <v>10.436244310107442</v>
      </c>
      <c r="AU23">
        <f t="shared" si="17"/>
        <v>-244.66212945186797</v>
      </c>
      <c r="AW23">
        <v>20</v>
      </c>
      <c r="AX23">
        <f>(R23*SUMPRODUCT(K$23:$K24, X$23:$X24)-$AZ$3*SUMPRODUCT(K$22:$K23, W$23:$W24))/Z23</f>
        <v>366.91347370366185</v>
      </c>
    </row>
    <row r="25" spans="5:50" x14ac:dyDescent="0.3">
      <c r="AN25" s="6">
        <f t="shared" ref="AN25:AU25" si="33">SUM(AN3:AN23)</f>
        <v>5176.22159880855</v>
      </c>
      <c r="AO25" s="6">
        <f t="shared" si="33"/>
        <v>-649.36352263186757</v>
      </c>
      <c r="AP25" s="6">
        <f t="shared" si="33"/>
        <v>-847.0095913820154</v>
      </c>
      <c r="AQ25" s="6">
        <f t="shared" si="33"/>
        <v>-3505.0332889591118</v>
      </c>
      <c r="AR25" s="6">
        <f t="shared" si="33"/>
        <v>174.81519583555561</v>
      </c>
      <c r="AS25" s="6">
        <f t="shared" si="33"/>
        <v>-663.58950265885198</v>
      </c>
      <c r="AT25" s="6">
        <f t="shared" si="33"/>
        <v>488.77430682329646</v>
      </c>
      <c r="AU25" s="7">
        <f t="shared" si="33"/>
        <v>0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1812.9415430427312</v>
      </c>
      <c r="K3">
        <v>1</v>
      </c>
      <c r="L3" s="2">
        <v>0</v>
      </c>
      <c r="O3">
        <f>$C$3</f>
        <v>1812.9415430427312</v>
      </c>
      <c r="P3">
        <f>O3*B5</f>
        <v>1450.353234434185</v>
      </c>
      <c r="Q3" s="5">
        <f>B8</f>
        <v>400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1812.9415430427312</v>
      </c>
      <c r="AF3">
        <f t="shared" ref="AF3:AF23" si="4">-$Z3*P3</f>
        <v>-1450.353234434185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-37.411691391453815</v>
      </c>
      <c r="AJ3">
        <f t="shared" ref="AJ3:AJ23" si="8">AB3-AC3</f>
        <v>0</v>
      </c>
      <c r="AL3">
        <f t="shared" ref="AL3:AL23" si="9">SUM(AI3:AK3)</f>
        <v>-37.411691391453815</v>
      </c>
      <c r="AN3">
        <f t="shared" ref="AN3:AN23" si="10">AE3*$K3</f>
        <v>1812.9415430427312</v>
      </c>
      <c r="AO3">
        <f t="shared" ref="AO3:AO23" si="11">AF3*$K3</f>
        <v>-1450.353234434185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-37.411691391453815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-37.411691391453815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1450.1537564140299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2.5221050000000002E-3</v>
      </c>
      <c r="R4">
        <f t="shared" si="0"/>
        <v>100000</v>
      </c>
      <c r="S4">
        <f t="shared" si="1"/>
        <v>1225.620469277118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1210.2731210706806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-252.21050000000002</v>
      </c>
      <c r="AI4">
        <f t="shared" si="7"/>
        <v>-252.21050000000002</v>
      </c>
      <c r="AJ4">
        <f t="shared" si="8"/>
        <v>-1210.2731210706806</v>
      </c>
      <c r="AK4">
        <f>H4*SUM(AB4, AE4:AF4)</f>
        <v>0</v>
      </c>
      <c r="AL4">
        <f t="shared" si="9"/>
        <v>-1462.4836210706808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-239.88063534335171</v>
      </c>
      <c r="AR4">
        <f t="shared" si="14"/>
        <v>-239.88063534335171</v>
      </c>
      <c r="AS4">
        <f t="shared" si="15"/>
        <v>-1151.106259340575</v>
      </c>
      <c r="AT4">
        <f t="shared" si="16"/>
        <v>0</v>
      </c>
      <c r="AU4">
        <f t="shared" si="17"/>
        <v>-1390.9868946839267</v>
      </c>
      <c r="AW4">
        <v>1</v>
      </c>
      <c r="AX4">
        <f>(R4*SUMPRODUCT(K5:$K$23, X5:$X$23)-$AZ$3*SUMPRODUCT(K4:$K$22, W5:$W$23))/Z4</f>
        <v>1225.620469277118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2.679E-3</v>
      </c>
      <c r="O5">
        <f t="shared" ref="O5:O23" si="29">$C$3</f>
        <v>1812.9415430427312</v>
      </c>
      <c r="P5">
        <f t="shared" ref="P5:P23" si="30">O5*$C$5</f>
        <v>90.647077152136561</v>
      </c>
      <c r="Q5" s="5">
        <f t="shared" ref="Q5:Q23" si="31">$C$8</f>
        <v>50</v>
      </c>
      <c r="R5">
        <f t="shared" si="0"/>
        <v>100000</v>
      </c>
      <c r="S5">
        <f t="shared" si="1"/>
        <v>2392.989673478457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1210.2731210706806</v>
      </c>
      <c r="AC5">
        <f t="shared" si="2"/>
        <v>2333.0636190856148</v>
      </c>
      <c r="AE5">
        <f t="shared" si="3"/>
        <v>1767.5412495423004</v>
      </c>
      <c r="AF5">
        <f t="shared" si="4"/>
        <v>-88.377062477115018</v>
      </c>
      <c r="AG5">
        <f t="shared" si="5"/>
        <v>-48.747883138464751</v>
      </c>
      <c r="AH5">
        <f t="shared" si="6"/>
        <v>-264.54532807049998</v>
      </c>
      <c r="AI5">
        <f t="shared" si="7"/>
        <v>1365.8709758562209</v>
      </c>
      <c r="AJ5">
        <f t="shared" si="8"/>
        <v>-1122.7904980149342</v>
      </c>
      <c r="AK5">
        <f>H5*SUM(AB5, AE5:AF5)</f>
        <v>149.96179629225148</v>
      </c>
      <c r="AL5">
        <f t="shared" si="9"/>
        <v>393.04227413353817</v>
      </c>
      <c r="AN5">
        <f t="shared" si="10"/>
        <v>1598.1852937203428</v>
      </c>
      <c r="AO5">
        <f t="shared" si="11"/>
        <v>-79.909264686017124</v>
      </c>
      <c r="AP5">
        <f t="shared" si="12"/>
        <v>-44.077132543337427</v>
      </c>
      <c r="AQ5">
        <f t="shared" si="13"/>
        <v>-239.1980684774272</v>
      </c>
      <c r="AR5">
        <f t="shared" si="14"/>
        <v>1235.000828013561</v>
      </c>
      <c r="AS5">
        <f t="shared" si="15"/>
        <v>-1015.2109673938694</v>
      </c>
      <c r="AT5">
        <f t="shared" si="16"/>
        <v>135.59329238637181</v>
      </c>
      <c r="AU5">
        <f t="shared" si="17"/>
        <v>355.38315300606359</v>
      </c>
      <c r="AW5">
        <v>2</v>
      </c>
      <c r="AX5">
        <f>(R5*SUMPRODUCT(K6:$K$23, X6:$X$23)-$AZ$3*SUMPRODUCT(K5:$K$22, W6:$W$23))/Z5</f>
        <v>2392.989673478457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4.0439999999999999E-3</v>
      </c>
      <c r="O6">
        <f t="shared" si="29"/>
        <v>1812.9415430427312</v>
      </c>
      <c r="P6">
        <f t="shared" si="30"/>
        <v>90.647077152136561</v>
      </c>
      <c r="Q6" s="5">
        <f t="shared" si="31"/>
        <v>50</v>
      </c>
      <c r="R6">
        <f t="shared" si="0"/>
        <v>100000</v>
      </c>
      <c r="S6">
        <f t="shared" si="1"/>
        <v>3405.3335101824473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2333.0636190856148</v>
      </c>
      <c r="AC6">
        <f t="shared" si="2"/>
        <v>3273.4291335729122</v>
      </c>
      <c r="AE6">
        <f t="shared" si="3"/>
        <v>1742.7179002337284</v>
      </c>
      <c r="AF6">
        <f t="shared" si="4"/>
        <v>-87.135895011686415</v>
      </c>
      <c r="AG6">
        <f t="shared" si="5"/>
        <v>-48.063267867668152</v>
      </c>
      <c r="AH6">
        <f t="shared" si="6"/>
        <v>-394.27287882390289</v>
      </c>
      <c r="AI6">
        <f t="shared" si="7"/>
        <v>1213.245858530471</v>
      </c>
      <c r="AJ6">
        <f t="shared" si="8"/>
        <v>-940.36551448729733</v>
      </c>
      <c r="AK6">
        <f>H6*SUM(AB6, AE6:AF6)</f>
        <v>218.17891564962886</v>
      </c>
      <c r="AL6">
        <f t="shared" si="9"/>
        <v>491.05925969280247</v>
      </c>
      <c r="AN6">
        <f t="shared" si="10"/>
        <v>1494.0176158673883</v>
      </c>
      <c r="AO6">
        <f t="shared" si="11"/>
        <v>-74.700880793369407</v>
      </c>
      <c r="AP6">
        <f t="shared" si="12"/>
        <v>-41.20424129505907</v>
      </c>
      <c r="AQ6">
        <f t="shared" si="13"/>
        <v>-338.0068721062986</v>
      </c>
      <c r="AR6">
        <f t="shared" si="14"/>
        <v>1040.1056216726613</v>
      </c>
      <c r="AS6">
        <f t="shared" si="15"/>
        <v>-806.16756378631203</v>
      </c>
      <c r="AT6">
        <f t="shared" si="16"/>
        <v>187.04297657565419</v>
      </c>
      <c r="AU6">
        <f t="shared" si="17"/>
        <v>420.98103446200338</v>
      </c>
      <c r="AW6">
        <v>3</v>
      </c>
      <c r="AX6">
        <f>(R6*SUMPRODUCT(K7:$K$23, X7:$X$23)-$AZ$3*SUMPRODUCT(K6:$K$22, W7:$W$23))/Z6</f>
        <v>3405.3335101824473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5.607E-3</v>
      </c>
      <c r="O7">
        <f t="shared" si="29"/>
        <v>1812.9415430427312</v>
      </c>
      <c r="P7">
        <f t="shared" si="30"/>
        <v>90.647077152136561</v>
      </c>
      <c r="Q7" s="5">
        <f t="shared" si="31"/>
        <v>50</v>
      </c>
      <c r="R7">
        <f t="shared" si="0"/>
        <v>100000</v>
      </c>
      <c r="S7">
        <f t="shared" si="1"/>
        <v>4262.3113433878143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3273.4291335729122</v>
      </c>
      <c r="AC7">
        <f t="shared" si="2"/>
        <v>4033.2670452755374</v>
      </c>
      <c r="AE7">
        <f t="shared" si="3"/>
        <v>1715.5193019647807</v>
      </c>
      <c r="AF7">
        <f t="shared" si="4"/>
        <v>-85.775965098239041</v>
      </c>
      <c r="AG7">
        <f t="shared" si="5"/>
        <v>-47.313144446057457</v>
      </c>
      <c r="AH7">
        <f t="shared" si="6"/>
        <v>-538.98148586803063</v>
      </c>
      <c r="AI7">
        <f t="shared" si="7"/>
        <v>1043.4487065524534</v>
      </c>
      <c r="AJ7">
        <f t="shared" si="8"/>
        <v>-759.83791170262521</v>
      </c>
      <c r="AK7">
        <f>H7*SUM(AB7, AE7:AF7)</f>
        <v>302.52574142611434</v>
      </c>
      <c r="AL7">
        <f t="shared" si="9"/>
        <v>586.13653627594249</v>
      </c>
      <c r="AN7">
        <f t="shared" si="10"/>
        <v>1385.2316877993273</v>
      </c>
      <c r="AO7">
        <f t="shared" si="11"/>
        <v>-69.261584389966373</v>
      </c>
      <c r="AP7">
        <f t="shared" si="12"/>
        <v>-38.203981069197589</v>
      </c>
      <c r="AQ7">
        <f t="shared" si="13"/>
        <v>-435.21179418177672</v>
      </c>
      <c r="AR7">
        <f t="shared" si="14"/>
        <v>842.55432815838651</v>
      </c>
      <c r="AS7">
        <f t="shared" si="15"/>
        <v>-613.54690190676297</v>
      </c>
      <c r="AT7">
        <f t="shared" si="16"/>
        <v>244.28069268499706</v>
      </c>
      <c r="AU7">
        <f t="shared" si="17"/>
        <v>473.28811893662061</v>
      </c>
      <c r="AW7">
        <v>4</v>
      </c>
      <c r="AX7">
        <f>(R7*SUMPRODUCT(K8:$K$23, X8:$X$23)-$AZ$3*SUMPRODUCT(K7:$K$22, W8:$W$23))/Z7</f>
        <v>4262.3113433878143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7.2589999999999998E-3</v>
      </c>
      <c r="O8">
        <f t="shared" si="29"/>
        <v>1812.9415430427312</v>
      </c>
      <c r="P8">
        <f t="shared" si="30"/>
        <v>90.647077152136561</v>
      </c>
      <c r="Q8" s="5">
        <f t="shared" si="31"/>
        <v>50</v>
      </c>
      <c r="R8">
        <f t="shared" si="0"/>
        <v>100000</v>
      </c>
      <c r="S8">
        <f t="shared" si="1"/>
        <v>4971.3221256087727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4033.2670452755374</v>
      </c>
      <c r="AC8">
        <f t="shared" si="2"/>
        <v>4622.9882345106598</v>
      </c>
      <c r="AE8">
        <f t="shared" si="3"/>
        <v>1685.9111543321708</v>
      </c>
      <c r="AF8">
        <f t="shared" si="4"/>
        <v>-84.295557716608542</v>
      </c>
      <c r="AG8">
        <f t="shared" si="5"/>
        <v>-46.496566886062958</v>
      </c>
      <c r="AH8">
        <f t="shared" si="6"/>
        <v>-686.89223106786221</v>
      </c>
      <c r="AI8">
        <f t="shared" si="7"/>
        <v>868.22679866163708</v>
      </c>
      <c r="AJ8">
        <f t="shared" si="8"/>
        <v>-589.72118923512244</v>
      </c>
      <c r="AK8">
        <f t="shared" ref="AK8:AK23" si="32">H8*SUM(AB8:AB8, AE8:AF8)</f>
        <v>395.00527319656607</v>
      </c>
      <c r="AL8">
        <f t="shared" si="9"/>
        <v>673.51088262308076</v>
      </c>
      <c r="AN8">
        <f t="shared" si="10"/>
        <v>1272.146504158115</v>
      </c>
      <c r="AO8">
        <f t="shared" si="11"/>
        <v>-63.607325207905753</v>
      </c>
      <c r="AP8">
        <f t="shared" si="12"/>
        <v>-35.085149574735361</v>
      </c>
      <c r="AQ8">
        <f t="shared" si="13"/>
        <v>-518.3117439142236</v>
      </c>
      <c r="AR8">
        <f t="shared" si="14"/>
        <v>655.14228546125037</v>
      </c>
      <c r="AS8">
        <f t="shared" si="15"/>
        <v>-444.98889955479524</v>
      </c>
      <c r="AT8">
        <f t="shared" si="16"/>
        <v>298.06112625198608</v>
      </c>
      <c r="AU8">
        <f t="shared" si="17"/>
        <v>508.21451215844127</v>
      </c>
      <c r="AW8">
        <v>5</v>
      </c>
      <c r="AX8">
        <f>(R8*SUMPRODUCT(K9:$K$23, X9:$X$23)-$AZ$3*SUMPRODUCT(K8:$K$22, W9:$W$23))/Z8</f>
        <v>4971.3221256087727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9.0740000000000005E-3</v>
      </c>
      <c r="O9">
        <f t="shared" si="29"/>
        <v>1812.9415430427312</v>
      </c>
      <c r="P9">
        <f t="shared" si="30"/>
        <v>90.647077152136561</v>
      </c>
      <c r="Q9" s="5">
        <f t="shared" si="31"/>
        <v>50</v>
      </c>
      <c r="R9">
        <f t="shared" si="0"/>
        <v>100000</v>
      </c>
      <c r="S9">
        <f t="shared" si="1"/>
        <v>5533.2318984735639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4622.9882345106598</v>
      </c>
      <c r="AC9">
        <f t="shared" si="2"/>
        <v>5047.3799832804898</v>
      </c>
      <c r="AE9">
        <f t="shared" si="3"/>
        <v>1653.7540849744389</v>
      </c>
      <c r="AF9">
        <f t="shared" si="4"/>
        <v>-82.687704248721943</v>
      </c>
      <c r="AG9">
        <f t="shared" si="5"/>
        <v>-45.609691369278195</v>
      </c>
      <c r="AH9">
        <f t="shared" si="6"/>
        <v>-843.81969584827061</v>
      </c>
      <c r="AI9">
        <f t="shared" si="7"/>
        <v>681.63699350816819</v>
      </c>
      <c r="AJ9">
        <f t="shared" si="8"/>
        <v>-424.39174876982997</v>
      </c>
      <c r="AK9">
        <f t="shared" si="32"/>
        <v>454.64360875835013</v>
      </c>
      <c r="AL9">
        <f t="shared" si="9"/>
        <v>711.8888534966884</v>
      </c>
      <c r="AN9">
        <f t="shared" si="10"/>
        <v>1162.550383582824</v>
      </c>
      <c r="AO9">
        <f t="shared" si="11"/>
        <v>-58.127519179141196</v>
      </c>
      <c r="AP9">
        <f t="shared" si="12"/>
        <v>-32.062544654133468</v>
      </c>
      <c r="AQ9">
        <f t="shared" si="13"/>
        <v>-593.18548023318192</v>
      </c>
      <c r="AR9">
        <f t="shared" si="14"/>
        <v>479.1748395163674</v>
      </c>
      <c r="AS9">
        <f t="shared" si="15"/>
        <v>-298.33745827414066</v>
      </c>
      <c r="AT9">
        <f t="shared" si="16"/>
        <v>319.60380721518743</v>
      </c>
      <c r="AU9">
        <f t="shared" si="17"/>
        <v>500.44118845741428</v>
      </c>
      <c r="AW9">
        <v>6</v>
      </c>
      <c r="AX9">
        <f>(R9*SUMPRODUCT(K10:$K$23, X10:$X$23)-$AZ$3*SUMPRODUCT(K9:$K$22, W10:$W$23))/Z9</f>
        <v>5533.2318984735639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1.1021E-2</v>
      </c>
      <c r="O10">
        <f t="shared" si="29"/>
        <v>1812.9415430427312</v>
      </c>
      <c r="P10">
        <f t="shared" si="30"/>
        <v>90.647077152136561</v>
      </c>
      <c r="Q10" s="5">
        <f t="shared" si="31"/>
        <v>50</v>
      </c>
      <c r="R10">
        <f t="shared" si="0"/>
        <v>100000</v>
      </c>
      <c r="S10">
        <f t="shared" si="1"/>
        <v>5942.7299205890304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5047.3799832804898</v>
      </c>
      <c r="AC10">
        <f t="shared" si="2"/>
        <v>5306.968359449239</v>
      </c>
      <c r="AE10">
        <f t="shared" si="3"/>
        <v>1618.9905203541912</v>
      </c>
      <c r="AF10">
        <f t="shared" si="4"/>
        <v>-80.949526017709559</v>
      </c>
      <c r="AG10">
        <f t="shared" si="5"/>
        <v>-44.650930047004593</v>
      </c>
      <c r="AH10">
        <f t="shared" si="6"/>
        <v>-1005.32881716163</v>
      </c>
      <c r="AI10">
        <f t="shared" si="7"/>
        <v>488.06124712784708</v>
      </c>
      <c r="AJ10">
        <f t="shared" si="8"/>
        <v>-259.58837616874916</v>
      </c>
      <c r="AK10">
        <f t="shared" si="32"/>
        <v>357.58835908460156</v>
      </c>
      <c r="AL10">
        <f t="shared" si="9"/>
        <v>586.06123004369942</v>
      </c>
      <c r="AN10">
        <f t="shared" si="10"/>
        <v>1079.4957905430422</v>
      </c>
      <c r="AO10">
        <f t="shared" si="11"/>
        <v>-53.974789527152112</v>
      </c>
      <c r="AP10">
        <f t="shared" si="12"/>
        <v>-29.771941480564283</v>
      </c>
      <c r="AQ10">
        <f t="shared" si="13"/>
        <v>-670.32401523893566</v>
      </c>
      <c r="AR10">
        <f t="shared" si="14"/>
        <v>325.42504429639013</v>
      </c>
      <c r="AS10">
        <f t="shared" si="15"/>
        <v>-173.08597908699488</v>
      </c>
      <c r="AT10">
        <f t="shared" si="16"/>
        <v>238.42951736034351</v>
      </c>
      <c r="AU10">
        <f t="shared" si="17"/>
        <v>390.76858256973873</v>
      </c>
      <c r="AW10">
        <v>7</v>
      </c>
      <c r="AX10">
        <f>(R10*SUMPRODUCT(K11:$K$23, X11:$X$23)-$AZ$3*SUMPRODUCT(K10:$K$22, W11:$W$23))/Z10</f>
        <v>5942.7299205890304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1.3263E-2</v>
      </c>
      <c r="O11">
        <f t="shared" si="29"/>
        <v>1812.9415430427312</v>
      </c>
      <c r="P11">
        <f t="shared" si="30"/>
        <v>90.647077152136561</v>
      </c>
      <c r="Q11" s="5">
        <f t="shared" si="31"/>
        <v>50</v>
      </c>
      <c r="R11">
        <f t="shared" si="0"/>
        <v>100000</v>
      </c>
      <c r="S11">
        <f t="shared" si="1"/>
        <v>6212.9977841545187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5306.968359449239</v>
      </c>
      <c r="AC11">
        <f t="shared" si="2"/>
        <v>5419.2519604651525</v>
      </c>
      <c r="AE11">
        <f t="shared" si="3"/>
        <v>1581.3279438791917</v>
      </c>
      <c r="AF11">
        <f t="shared" si="4"/>
        <v>-79.066397193959588</v>
      </c>
      <c r="AG11">
        <f t="shared" si="5"/>
        <v>-43.612215461321128</v>
      </c>
      <c r="AH11">
        <f t="shared" si="6"/>
        <v>-1184.4105704268438</v>
      </c>
      <c r="AI11">
        <f t="shared" si="7"/>
        <v>274.23876079706724</v>
      </c>
      <c r="AJ11">
        <f t="shared" si="8"/>
        <v>-112.28360101591352</v>
      </c>
      <c r="AK11">
        <f t="shared" si="32"/>
        <v>349.31349418469841</v>
      </c>
      <c r="AL11">
        <f t="shared" si="9"/>
        <v>511.26865396585214</v>
      </c>
      <c r="AN11">
        <f t="shared" si="10"/>
        <v>1002.9330162347945</v>
      </c>
      <c r="AO11">
        <f t="shared" si="11"/>
        <v>-50.146650811739732</v>
      </c>
      <c r="AP11">
        <f t="shared" si="12"/>
        <v>-27.660379345478855</v>
      </c>
      <c r="AQ11">
        <f t="shared" si="13"/>
        <v>-751.19425445966726</v>
      </c>
      <c r="AR11">
        <f t="shared" si="14"/>
        <v>173.93173161790872</v>
      </c>
      <c r="AS11">
        <f t="shared" si="15"/>
        <v>-71.214153317458639</v>
      </c>
      <c r="AT11">
        <f t="shared" si="16"/>
        <v>221.54673082849135</v>
      </c>
      <c r="AU11">
        <f t="shared" si="17"/>
        <v>324.26430912894142</v>
      </c>
      <c r="AW11">
        <v>8</v>
      </c>
      <c r="AX11">
        <f>(R11*SUMPRODUCT(K12:$K$23, X12:$X$23)-$AZ$3*SUMPRODUCT(K11:$K$22, W12:$W$23))/Z11</f>
        <v>6212.9977841545187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1.5814999999999999E-2</v>
      </c>
      <c r="O12">
        <f t="shared" si="29"/>
        <v>1812.9415430427312</v>
      </c>
      <c r="P12">
        <f t="shared" si="30"/>
        <v>90.647077152136561</v>
      </c>
      <c r="Q12" s="5">
        <f t="shared" si="31"/>
        <v>50</v>
      </c>
      <c r="R12">
        <f t="shared" si="0"/>
        <v>100000</v>
      </c>
      <c r="S12">
        <f t="shared" si="1"/>
        <v>6359.4830767941385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5419.2519604651525</v>
      </c>
      <c r="AC12">
        <f t="shared" si="2"/>
        <v>5403.8265265890077</v>
      </c>
      <c r="AE12">
        <f t="shared" si="3"/>
        <v>1540.5059630079504</v>
      </c>
      <c r="AF12">
        <f t="shared" si="4"/>
        <v>-77.025298150397518</v>
      </c>
      <c r="AG12">
        <f t="shared" si="5"/>
        <v>-42.486366119187124</v>
      </c>
      <c r="AH12">
        <f t="shared" si="6"/>
        <v>-1379.4543750415874</v>
      </c>
      <c r="AI12">
        <f t="shared" si="7"/>
        <v>41.539923696778487</v>
      </c>
      <c r="AJ12">
        <f t="shared" si="8"/>
        <v>15.42543387614478</v>
      </c>
      <c r="AK12">
        <f t="shared" si="32"/>
        <v>481.79128377258945</v>
      </c>
      <c r="AL12">
        <f t="shared" si="9"/>
        <v>538.75664134551266</v>
      </c>
      <c r="AN12">
        <f t="shared" si="10"/>
        <v>913.12364525298449</v>
      </c>
      <c r="AO12">
        <f t="shared" si="11"/>
        <v>-45.656182262649224</v>
      </c>
      <c r="AP12">
        <f t="shared" si="12"/>
        <v>-25.18348285296759</v>
      </c>
      <c r="AQ12">
        <f t="shared" si="13"/>
        <v>-817.66149410980961</v>
      </c>
      <c r="AR12">
        <f t="shared" si="14"/>
        <v>24.622486027558107</v>
      </c>
      <c r="AS12">
        <f t="shared" si="15"/>
        <v>9.1433131379066932</v>
      </c>
      <c r="AT12">
        <f t="shared" si="16"/>
        <v>285.57826055443286</v>
      </c>
      <c r="AU12">
        <f t="shared" si="17"/>
        <v>319.34405971989759</v>
      </c>
      <c r="AW12">
        <v>9</v>
      </c>
      <c r="AX12">
        <f>(R12*SUMPRODUCT(K13:$K$23, X13:$X$23)-$AZ$3*SUMPRODUCT(K12:$K$22, W13:$W$23))/Z12</f>
        <v>6359.4830767941385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1.864E-2</v>
      </c>
      <c r="O13">
        <f t="shared" si="29"/>
        <v>1812.9415430427312</v>
      </c>
      <c r="P13">
        <f t="shared" si="30"/>
        <v>90.647077152136561</v>
      </c>
      <c r="Q13" s="5">
        <f t="shared" si="31"/>
        <v>50</v>
      </c>
      <c r="R13">
        <f t="shared" si="0"/>
        <v>100000</v>
      </c>
      <c r="S13">
        <f t="shared" si="1"/>
        <v>6401.5094942143169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5403.8265265890077</v>
      </c>
      <c r="AC13">
        <f t="shared" si="2"/>
        <v>5283.749167110409</v>
      </c>
      <c r="AE13">
        <f t="shared" si="3"/>
        <v>1496.3858722274028</v>
      </c>
      <c r="AF13">
        <f t="shared" si="4"/>
        <v>-74.819293611370142</v>
      </c>
      <c r="AG13">
        <f t="shared" si="5"/>
        <v>-41.269556593533608</v>
      </c>
      <c r="AH13">
        <f t="shared" si="6"/>
        <v>-1583.8917289232961</v>
      </c>
      <c r="AI13">
        <f t="shared" si="7"/>
        <v>-203.59470690079706</v>
      </c>
      <c r="AJ13">
        <f t="shared" si="8"/>
        <v>120.07735947859874</v>
      </c>
      <c r="AK13">
        <f t="shared" si="32"/>
        <v>709.15834363080376</v>
      </c>
      <c r="AL13">
        <f t="shared" si="9"/>
        <v>625.64099620860543</v>
      </c>
      <c r="AN13">
        <f t="shared" si="10"/>
        <v>803.48925088589453</v>
      </c>
      <c r="AO13">
        <f t="shared" si="11"/>
        <v>-40.174462544294727</v>
      </c>
      <c r="AP13">
        <f t="shared" si="12"/>
        <v>-22.159822360774161</v>
      </c>
      <c r="AQ13">
        <f t="shared" si="13"/>
        <v>-850.47580465497936</v>
      </c>
      <c r="AR13">
        <f t="shared" si="14"/>
        <v>-109.32083867415372</v>
      </c>
      <c r="AS13">
        <f t="shared" si="15"/>
        <v>64.475927905014032</v>
      </c>
      <c r="AT13">
        <f t="shared" si="16"/>
        <v>380.78487431536291</v>
      </c>
      <c r="AU13">
        <f t="shared" si="17"/>
        <v>335.93996354622323</v>
      </c>
      <c r="AW13">
        <v>10</v>
      </c>
      <c r="AX13">
        <f>(R13*SUMPRODUCT(K14:$K$23, X14:$X$23)-$AZ$3*SUMPRODUCT(K13:$K$22, W14:$W$23))/Z13</f>
        <v>6401.5094942143169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2.1847999999999999E-2</v>
      </c>
      <c r="O14">
        <f t="shared" si="29"/>
        <v>1812.9415430427312</v>
      </c>
      <c r="P14">
        <f t="shared" si="30"/>
        <v>90.647077152136561</v>
      </c>
      <c r="Q14" s="5">
        <f t="shared" si="31"/>
        <v>50</v>
      </c>
      <c r="R14">
        <f t="shared" si="0"/>
        <v>100000</v>
      </c>
      <c r="S14">
        <f t="shared" si="1"/>
        <v>6300.1586027028879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5283.749167110409</v>
      </c>
      <c r="AC14">
        <f t="shared" si="2"/>
        <v>5034.4824132141866</v>
      </c>
      <c r="AE14">
        <f t="shared" si="3"/>
        <v>1448.7289749687045</v>
      </c>
      <c r="AF14">
        <f t="shared" si="4"/>
        <v>-72.436448748435225</v>
      </c>
      <c r="AG14">
        <f t="shared" si="5"/>
        <v>-39.955203755142747</v>
      </c>
      <c r="AH14">
        <f t="shared" si="6"/>
        <v>-1803.3145449110443</v>
      </c>
      <c r="AI14">
        <f t="shared" si="7"/>
        <v>-466.97722244591773</v>
      </c>
      <c r="AJ14">
        <f t="shared" si="8"/>
        <v>249.26675389622233</v>
      </c>
      <c r="AK14">
        <f t="shared" si="32"/>
        <v>569.89976769830616</v>
      </c>
      <c r="AL14">
        <f t="shared" si="9"/>
        <v>352.18929914861076</v>
      </c>
      <c r="AN14">
        <f t="shared" si="10"/>
        <v>716.58181897406951</v>
      </c>
      <c r="AO14">
        <f t="shared" si="11"/>
        <v>-35.829090948703474</v>
      </c>
      <c r="AP14">
        <f t="shared" si="12"/>
        <v>-19.76295986277092</v>
      </c>
      <c r="AQ14">
        <f t="shared" si="13"/>
        <v>-891.96974665510993</v>
      </c>
      <c r="AR14">
        <f t="shared" si="14"/>
        <v>-230.97997849251482</v>
      </c>
      <c r="AS14">
        <f t="shared" si="15"/>
        <v>123.29429934993553</v>
      </c>
      <c r="AT14">
        <f t="shared" si="16"/>
        <v>281.88834435300345</v>
      </c>
      <c r="AU14">
        <f t="shared" si="17"/>
        <v>174.20266521042416</v>
      </c>
      <c r="AW14">
        <v>11</v>
      </c>
      <c r="AX14">
        <f>(R14*SUMPRODUCT(K15:$K$23, X15:$X$23)-$AZ$3*SUMPRODUCT(K14:$K$22, W15:$W$23))/Z14</f>
        <v>6300.1586027028879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2.5484E-2</v>
      </c>
      <c r="O15">
        <f t="shared" si="29"/>
        <v>1812.9415430427312</v>
      </c>
      <c r="P15">
        <f t="shared" si="30"/>
        <v>90.647077152136561</v>
      </c>
      <c r="Q15" s="5">
        <f t="shared" si="31"/>
        <v>50</v>
      </c>
      <c r="R15">
        <f t="shared" si="0"/>
        <v>100000</v>
      </c>
      <c r="S15">
        <f t="shared" si="1"/>
        <v>6071.7447462722994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5034.4824132141866</v>
      </c>
      <c r="AC15">
        <f t="shared" si="2"/>
        <v>4679.7891641006263</v>
      </c>
      <c r="AE15">
        <f t="shared" si="3"/>
        <v>1397.3222760209148</v>
      </c>
      <c r="AF15">
        <f t="shared" si="4"/>
        <v>-69.866113801045756</v>
      </c>
      <c r="AG15">
        <f t="shared" si="5"/>
        <v>-38.537433305095263</v>
      </c>
      <c r="AH15">
        <f t="shared" si="6"/>
        <v>-2036.4368249921158</v>
      </c>
      <c r="AI15">
        <f t="shared" si="7"/>
        <v>-747.51809607734185</v>
      </c>
      <c r="AJ15">
        <f t="shared" si="8"/>
        <v>354.69324911356034</v>
      </c>
      <c r="AK15">
        <f t="shared" si="32"/>
        <v>544.39108389989212</v>
      </c>
      <c r="AL15">
        <f t="shared" si="9"/>
        <v>151.56623693611061</v>
      </c>
      <c r="AN15">
        <f t="shared" si="10"/>
        <v>636.6744011989955</v>
      </c>
      <c r="AO15">
        <f t="shared" si="11"/>
        <v>-31.83372005994978</v>
      </c>
      <c r="AP15">
        <f t="shared" si="12"/>
        <v>-17.559154172462719</v>
      </c>
      <c r="AQ15">
        <f t="shared" si="13"/>
        <v>-927.87985877069957</v>
      </c>
      <c r="AR15">
        <f t="shared" si="14"/>
        <v>-340.59833180411647</v>
      </c>
      <c r="AS15">
        <f t="shared" si="15"/>
        <v>161.61204602832944</v>
      </c>
      <c r="AT15">
        <f t="shared" si="16"/>
        <v>248.04576103018348</v>
      </c>
      <c r="AU15">
        <f t="shared" si="17"/>
        <v>69.059475254396446</v>
      </c>
      <c r="AW15">
        <v>12</v>
      </c>
      <c r="AX15">
        <f>(R15*SUMPRODUCT(K16:$K$23, X16:$X$23)-$AZ$3*SUMPRODUCT(K15:$K$22, W16:$W$23))/Z15</f>
        <v>6071.7447462722994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2.9274999999999999E-2</v>
      </c>
      <c r="O16">
        <f t="shared" si="29"/>
        <v>1812.9415430427312</v>
      </c>
      <c r="P16">
        <f t="shared" si="30"/>
        <v>90.647077152136561</v>
      </c>
      <c r="Q16" s="5">
        <f t="shared" si="31"/>
        <v>50</v>
      </c>
      <c r="R16">
        <f t="shared" si="0"/>
        <v>100000</v>
      </c>
      <c r="S16">
        <f t="shared" si="1"/>
        <v>5728.7481479056933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4679.7891641006263</v>
      </c>
      <c r="AC16">
        <f t="shared" si="2"/>
        <v>4242.0091768150287</v>
      </c>
      <c r="AE16">
        <f t="shared" si="3"/>
        <v>1342.4424436301936</v>
      </c>
      <c r="AF16">
        <f t="shared" si="4"/>
        <v>-67.122122181509681</v>
      </c>
      <c r="AG16">
        <f t="shared" si="5"/>
        <v>-37.023875612037649</v>
      </c>
      <c r="AH16">
        <f t="shared" si="6"/>
        <v>-2256.3667200133277</v>
      </c>
      <c r="AI16">
        <f t="shared" si="7"/>
        <v>-1018.0702741766816</v>
      </c>
      <c r="AJ16">
        <f t="shared" si="8"/>
        <v>437.7799872855976</v>
      </c>
      <c r="AK16">
        <f t="shared" si="32"/>
        <v>509.57871867845449</v>
      </c>
      <c r="AL16">
        <f t="shared" si="9"/>
        <v>-70.711568212629459</v>
      </c>
      <c r="AN16">
        <f t="shared" si="10"/>
        <v>563.45423518695702</v>
      </c>
      <c r="AO16">
        <f t="shared" si="11"/>
        <v>-28.172711759347855</v>
      </c>
      <c r="AP16">
        <f t="shared" si="12"/>
        <v>-15.539779463635922</v>
      </c>
      <c r="AQ16">
        <f t="shared" si="13"/>
        <v>-947.04945493859657</v>
      </c>
      <c r="AR16">
        <f t="shared" si="14"/>
        <v>-427.30771097462332</v>
      </c>
      <c r="AS16">
        <f t="shared" si="15"/>
        <v>183.74641615854094</v>
      </c>
      <c r="AT16">
        <f t="shared" si="16"/>
        <v>213.88200929053244</v>
      </c>
      <c r="AU16">
        <f t="shared" si="17"/>
        <v>-29.679285525549925</v>
      </c>
      <c r="AW16">
        <v>13</v>
      </c>
      <c r="AX16">
        <f>(R16*SUMPRODUCT(K17:$K$23, X17:$X$23)-$AZ$3*SUMPRODUCT(K16:$K$22, W17:$W$23))/Z16</f>
        <v>5728.7481479056933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3.3331E-2</v>
      </c>
      <c r="O17">
        <f t="shared" si="29"/>
        <v>1812.9415430427312</v>
      </c>
      <c r="P17">
        <f t="shared" si="30"/>
        <v>90.647077152136561</v>
      </c>
      <c r="Q17" s="5">
        <f t="shared" si="31"/>
        <v>50</v>
      </c>
      <c r="R17">
        <f t="shared" si="0"/>
        <v>100000</v>
      </c>
      <c r="S17">
        <f t="shared" si="1"/>
        <v>5277.3805868741692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4242.0091768150287</v>
      </c>
      <c r="AC17">
        <f t="shared" si="2"/>
        <v>3738.4535615217055</v>
      </c>
      <c r="AE17">
        <f t="shared" si="3"/>
        <v>1284.2730701052535</v>
      </c>
      <c r="AF17">
        <f t="shared" si="4"/>
        <v>-64.213653505262684</v>
      </c>
      <c r="AG17">
        <f t="shared" si="5"/>
        <v>-35.419594057892446</v>
      </c>
      <c r="AH17">
        <f t="shared" si="6"/>
        <v>-2468.0855960496538</v>
      </c>
      <c r="AI17">
        <f t="shared" si="7"/>
        <v>-1283.4457735075555</v>
      </c>
      <c r="AJ17">
        <f t="shared" si="8"/>
        <v>503.55561529332317</v>
      </c>
      <c r="AK17">
        <f t="shared" si="32"/>
        <v>467.38920953852329</v>
      </c>
      <c r="AL17">
        <f t="shared" si="9"/>
        <v>-312.50094867570903</v>
      </c>
      <c r="AN17">
        <f t="shared" si="10"/>
        <v>496.5494622383365</v>
      </c>
      <c r="AO17">
        <f t="shared" si="11"/>
        <v>-24.827473111916831</v>
      </c>
      <c r="AP17">
        <f t="shared" si="12"/>
        <v>-13.694580063650537</v>
      </c>
      <c r="AQ17">
        <f t="shared" si="13"/>
        <v>-954.25700655406638</v>
      </c>
      <c r="AR17">
        <f t="shared" si="14"/>
        <v>-496.22959749129728</v>
      </c>
      <c r="AS17">
        <f t="shared" si="15"/>
        <v>194.69400690657017</v>
      </c>
      <c r="AT17">
        <f t="shared" si="16"/>
        <v>180.71068066025435</v>
      </c>
      <c r="AU17">
        <f t="shared" si="17"/>
        <v>-120.82490992447273</v>
      </c>
      <c r="AW17">
        <v>14</v>
      </c>
      <c r="AX17">
        <f>(R17*SUMPRODUCT(K18:$K$23, X18:$X$23)-$AZ$3*SUMPRODUCT(K17:$K$22, W18:$W$23))/Z17</f>
        <v>5277.3805868741692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3.7801000000000001E-2</v>
      </c>
      <c r="O18">
        <f t="shared" si="29"/>
        <v>1812.9415430427312</v>
      </c>
      <c r="P18">
        <f t="shared" si="30"/>
        <v>90.647077152136561</v>
      </c>
      <c r="Q18" s="5">
        <f t="shared" si="31"/>
        <v>50</v>
      </c>
      <c r="R18">
        <f t="shared" si="0"/>
        <v>100000</v>
      </c>
      <c r="S18">
        <f t="shared" si="1"/>
        <v>4717.2269554180566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3738.4535615217055</v>
      </c>
      <c r="AC18">
        <f t="shared" si="2"/>
        <v>3181.9112909209307</v>
      </c>
      <c r="AE18">
        <f t="shared" si="3"/>
        <v>1222.8835330811526</v>
      </c>
      <c r="AF18">
        <f t="shared" si="4"/>
        <v>-61.144176654057624</v>
      </c>
      <c r="AG18">
        <f t="shared" si="5"/>
        <v>-33.726502042331127</v>
      </c>
      <c r="AH18">
        <f t="shared" si="6"/>
        <v>-2677.7921499647846</v>
      </c>
      <c r="AI18">
        <f t="shared" si="7"/>
        <v>-1549.7792955800207</v>
      </c>
      <c r="AJ18">
        <f t="shared" si="8"/>
        <v>556.54227060077483</v>
      </c>
      <c r="AK18">
        <f t="shared" si="32"/>
        <v>419.30950798887892</v>
      </c>
      <c r="AL18">
        <f t="shared" si="9"/>
        <v>-573.92751699036694</v>
      </c>
      <c r="AN18">
        <f t="shared" si="10"/>
        <v>435.54436968033559</v>
      </c>
      <c r="AO18">
        <f t="shared" si="11"/>
        <v>-21.777218484016778</v>
      </c>
      <c r="AP18">
        <f t="shared" si="12"/>
        <v>-12.012090829728139</v>
      </c>
      <c r="AQ18">
        <f t="shared" si="13"/>
        <v>-953.72720503708456</v>
      </c>
      <c r="AR18">
        <f t="shared" si="14"/>
        <v>-551.97214467049389</v>
      </c>
      <c r="AS18">
        <f t="shared" si="15"/>
        <v>198.21908292323963</v>
      </c>
      <c r="AT18">
        <f t="shared" si="16"/>
        <v>149.34201861222414</v>
      </c>
      <c r="AU18">
        <f t="shared" si="17"/>
        <v>-204.41104313503007</v>
      </c>
      <c r="AW18">
        <v>15</v>
      </c>
      <c r="AX18">
        <f>(R18*SUMPRODUCT(K19:$K$23, X19:$X$23)-$AZ$3*SUMPRODUCT(K18:$K$22, W19:$W$23))/Z18</f>
        <v>4717.2269554180566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4.3147999999999999E-2</v>
      </c>
      <c r="O19">
        <f t="shared" si="29"/>
        <v>1812.9415430427312</v>
      </c>
      <c r="P19">
        <f t="shared" si="30"/>
        <v>90.647077152136561</v>
      </c>
      <c r="Q19" s="5">
        <f t="shared" si="31"/>
        <v>50</v>
      </c>
      <c r="R19">
        <f t="shared" si="0"/>
        <v>100000</v>
      </c>
      <c r="S19">
        <f t="shared" si="1"/>
        <v>4032.3989722018991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3181.9112909209307</v>
      </c>
      <c r="AC19">
        <f t="shared" si="2"/>
        <v>2575.4130523394497</v>
      </c>
      <c r="AE19">
        <f t="shared" si="3"/>
        <v>1157.8897190649554</v>
      </c>
      <c r="AF19">
        <f t="shared" si="4"/>
        <v>-57.894485953247774</v>
      </c>
      <c r="AG19">
        <f t="shared" si="5"/>
        <v>-31.934005911785317</v>
      </c>
      <c r="AH19">
        <f t="shared" si="6"/>
        <v>-2910.4622202450068</v>
      </c>
      <c r="AI19">
        <f t="shared" si="7"/>
        <v>-1842.4009930450845</v>
      </c>
      <c r="AJ19">
        <f t="shared" si="8"/>
        <v>606.49823858148102</v>
      </c>
      <c r="AK19">
        <f t="shared" si="32"/>
        <v>366.4027412614729</v>
      </c>
      <c r="AL19">
        <f t="shared" si="9"/>
        <v>-869.50001320213062</v>
      </c>
      <c r="AN19">
        <f t="shared" si="10"/>
        <v>379.88895927537158</v>
      </c>
      <c r="AO19">
        <f t="shared" si="11"/>
        <v>-18.994447963768579</v>
      </c>
      <c r="AP19">
        <f t="shared" si="12"/>
        <v>-10.477143091933041</v>
      </c>
      <c r="AQ19">
        <f t="shared" si="13"/>
        <v>-954.88581136381765</v>
      </c>
      <c r="AR19">
        <f t="shared" si="14"/>
        <v>-604.46844314414773</v>
      </c>
      <c r="AS19">
        <f t="shared" si="15"/>
        <v>198.9843945096292</v>
      </c>
      <c r="AT19">
        <f t="shared" si="16"/>
        <v>120.21210117131695</v>
      </c>
      <c r="AU19">
        <f t="shared" si="17"/>
        <v>-285.27194746320163</v>
      </c>
      <c r="AW19">
        <v>16</v>
      </c>
      <c r="AX19">
        <f>(R19*SUMPRODUCT(K20:$K$23, X20:$X$23)-$AZ$3*SUMPRODUCT(K19:$K$22, W20:$W$23))/Z19</f>
        <v>4032.3989722018991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4.8848999999999997E-2</v>
      </c>
      <c r="O20">
        <f t="shared" si="29"/>
        <v>1812.9415430427312</v>
      </c>
      <c r="P20">
        <f t="shared" si="30"/>
        <v>90.647077152136561</v>
      </c>
      <c r="Q20" s="5">
        <f t="shared" si="31"/>
        <v>50</v>
      </c>
      <c r="R20">
        <f t="shared" si="0"/>
        <v>100000</v>
      </c>
      <c r="S20">
        <f t="shared" si="1"/>
        <v>3221.4096297938777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2575.4130523394497</v>
      </c>
      <c r="AC20">
        <f t="shared" si="2"/>
        <v>1936.3713915238652</v>
      </c>
      <c r="AE20">
        <f t="shared" si="3"/>
        <v>1089.749066987702</v>
      </c>
      <c r="AF20">
        <f t="shared" si="4"/>
        <v>-54.487453349385099</v>
      </c>
      <c r="AG20">
        <f t="shared" si="5"/>
        <v>-30.054721597882665</v>
      </c>
      <c r="AH20">
        <f t="shared" si="6"/>
        <v>-3119.8885095696014</v>
      </c>
      <c r="AI20">
        <f t="shared" si="7"/>
        <v>-2114.6816175291669</v>
      </c>
      <c r="AJ20">
        <f t="shared" si="8"/>
        <v>639.04166081558446</v>
      </c>
      <c r="AK20">
        <f t="shared" si="32"/>
        <v>308.9654311677175</v>
      </c>
      <c r="AL20">
        <f t="shared" si="9"/>
        <v>-1166.674525545865</v>
      </c>
      <c r="AN20">
        <f t="shared" si="10"/>
        <v>329.35036332155022</v>
      </c>
      <c r="AO20">
        <f t="shared" si="11"/>
        <v>-16.467518166077511</v>
      </c>
      <c r="AP20">
        <f t="shared" si="12"/>
        <v>-9.0833144782150157</v>
      </c>
      <c r="AQ20">
        <f t="shared" si="13"/>
        <v>-942.9110290406644</v>
      </c>
      <c r="AR20">
        <f t="shared" si="14"/>
        <v>-639.11149836340667</v>
      </c>
      <c r="AS20">
        <f t="shared" si="15"/>
        <v>193.13492394079267</v>
      </c>
      <c r="AT20">
        <f t="shared" si="16"/>
        <v>93.377347218261519</v>
      </c>
      <c r="AU20">
        <f t="shared" si="17"/>
        <v>-352.59922720435247</v>
      </c>
      <c r="AW20">
        <v>17</v>
      </c>
      <c r="AX20">
        <f>(R20*SUMPRODUCT(K21:$K$23, X21:$X$23)-$AZ$3*SUMPRODUCT(K20:$K$22, W21:$W$23))/Z20</f>
        <v>3221.4096297938777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5.4528E-2</v>
      </c>
      <c r="O21">
        <f t="shared" si="29"/>
        <v>1812.9415430427312</v>
      </c>
      <c r="P21">
        <f t="shared" si="30"/>
        <v>90.647077152136561</v>
      </c>
      <c r="Q21" s="5">
        <f t="shared" si="31"/>
        <v>50</v>
      </c>
      <c r="R21">
        <f t="shared" si="0"/>
        <v>100000</v>
      </c>
      <c r="S21">
        <f t="shared" si="1"/>
        <v>2289.3342568798562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1936.3713915238652</v>
      </c>
      <c r="AC21">
        <f t="shared" si="2"/>
        <v>1287.3087019121267</v>
      </c>
      <c r="AE21">
        <f t="shared" si="3"/>
        <v>1019.4297391931196</v>
      </c>
      <c r="AF21">
        <f t="shared" si="4"/>
        <v>-50.971486959655984</v>
      </c>
      <c r="AG21">
        <f t="shared" si="5"/>
        <v>-28.115350522614495</v>
      </c>
      <c r="AH21">
        <f t="shared" si="6"/>
        <v>-3277.6477185786921</v>
      </c>
      <c r="AI21">
        <f t="shared" si="7"/>
        <v>-2337.3048168678429</v>
      </c>
      <c r="AJ21">
        <f t="shared" si="8"/>
        <v>649.06268961173851</v>
      </c>
      <c r="AK21">
        <f t="shared" si="32"/>
        <v>248.56627261631465</v>
      </c>
      <c r="AL21">
        <f t="shared" si="9"/>
        <v>-1439.6758546397898</v>
      </c>
      <c r="AN21">
        <f t="shared" si="10"/>
        <v>283.81223051220769</v>
      </c>
      <c r="AO21">
        <f t="shared" si="11"/>
        <v>-14.190611525610384</v>
      </c>
      <c r="AP21">
        <f t="shared" si="12"/>
        <v>-7.8273960790780501</v>
      </c>
      <c r="AQ21">
        <f t="shared" si="13"/>
        <v>-912.50674183720707</v>
      </c>
      <c r="AR21">
        <f t="shared" si="14"/>
        <v>-650.7125189296878</v>
      </c>
      <c r="AS21">
        <f t="shared" si="15"/>
        <v>180.7009572104148</v>
      </c>
      <c r="AT21">
        <f t="shared" si="16"/>
        <v>69.201579617619501</v>
      </c>
      <c r="AU21">
        <f t="shared" si="17"/>
        <v>-400.80998210165353</v>
      </c>
      <c r="AW21">
        <v>18</v>
      </c>
      <c r="AX21">
        <f>(R21*SUMPRODUCT(K22:$K$23, X22:$X$23)-$AZ$3*SUMPRODUCT(K21:$K$22, W22:$W$23))/Z21</f>
        <v>2289.3342568798562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6.0775000000000003E-2</v>
      </c>
      <c r="O22">
        <f t="shared" si="29"/>
        <v>1812.9415430427312</v>
      </c>
      <c r="P22">
        <f t="shared" si="30"/>
        <v>90.647077152136561</v>
      </c>
      <c r="Q22" s="5">
        <f t="shared" si="31"/>
        <v>50</v>
      </c>
      <c r="R22">
        <f t="shared" si="0"/>
        <v>100000</v>
      </c>
      <c r="S22">
        <f t="shared" si="1"/>
        <v>1220.8440509164398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1287.3087019121267</v>
      </c>
      <c r="AC22">
        <f t="shared" si="2"/>
        <v>637.90289759874952</v>
      </c>
      <c r="AE22">
        <f t="shared" si="3"/>
        <v>947.27959940172661</v>
      </c>
      <c r="AF22">
        <f t="shared" si="4"/>
        <v>-47.363979970086334</v>
      </c>
      <c r="AG22">
        <f t="shared" si="5"/>
        <v>-26.125486589376457</v>
      </c>
      <c r="AH22">
        <f t="shared" si="6"/>
        <v>-3417.4208560237921</v>
      </c>
      <c r="AI22">
        <f t="shared" si="7"/>
        <v>-2543.6307231815281</v>
      </c>
      <c r="AJ22">
        <f t="shared" si="8"/>
        <v>649.40580431337719</v>
      </c>
      <c r="AK22">
        <f t="shared" si="32"/>
        <v>187.16078517738615</v>
      </c>
      <c r="AL22">
        <f t="shared" si="9"/>
        <v>-1707.0641336907647</v>
      </c>
      <c r="AN22">
        <f t="shared" si="10"/>
        <v>242.93727709655406</v>
      </c>
      <c r="AO22">
        <f t="shared" si="11"/>
        <v>-12.146863854827703</v>
      </c>
      <c r="AP22">
        <f t="shared" si="12"/>
        <v>-6.7000857812773953</v>
      </c>
      <c r="AQ22">
        <f t="shared" si="13"/>
        <v>-876.42436085368706</v>
      </c>
      <c r="AR22">
        <f t="shared" si="14"/>
        <v>-652.33403339323809</v>
      </c>
      <c r="AS22">
        <f t="shared" si="15"/>
        <v>166.54520790928999</v>
      </c>
      <c r="AT22">
        <f t="shared" si="16"/>
        <v>47.998850137766844</v>
      </c>
      <c r="AU22">
        <f t="shared" si="17"/>
        <v>-437.78997534618122</v>
      </c>
      <c r="AW22">
        <v>19</v>
      </c>
      <c r="AX22">
        <f>(R22*SUMPRODUCT(K23:$K$23, X23:$X$23)-$AZ$3*SUMPRODUCT(K22:$K$22, W23:$W$23))/Z22</f>
        <v>1220.8440509164398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6.7419999999999994E-2</v>
      </c>
      <c r="O23">
        <f t="shared" si="29"/>
        <v>1812.9415430427312</v>
      </c>
      <c r="P23">
        <f t="shared" si="30"/>
        <v>90.647077152136561</v>
      </c>
      <c r="Q23" s="5">
        <f t="shared" si="31"/>
        <v>50</v>
      </c>
      <c r="R23">
        <f t="shared" si="0"/>
        <v>100000</v>
      </c>
      <c r="S23">
        <f t="shared" si="1"/>
        <v>1323.2934281216153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637.90289759874952</v>
      </c>
      <c r="AC23">
        <f t="shared" si="2"/>
        <v>637.90289759874952</v>
      </c>
      <c r="AE23">
        <f t="shared" si="3"/>
        <v>873.94121281604498</v>
      </c>
      <c r="AF23">
        <f t="shared" si="4"/>
        <v>-43.697060640802249</v>
      </c>
      <c r="AG23">
        <f t="shared" si="5"/>
        <v>-24.10285141762693</v>
      </c>
      <c r="AH23">
        <f t="shared" si="6"/>
        <v>-3522.7606117115206</v>
      </c>
      <c r="AI23">
        <f t="shared" si="7"/>
        <v>-2716.6193109539045</v>
      </c>
      <c r="AJ23">
        <f t="shared" si="8"/>
        <v>0</v>
      </c>
      <c r="AK23">
        <f t="shared" si="32"/>
        <v>125.62934304916054</v>
      </c>
      <c r="AL23">
        <f t="shared" si="9"/>
        <v>-2590.9899679047439</v>
      </c>
      <c r="AN23">
        <f t="shared" si="10"/>
        <v>206.46211032336825</v>
      </c>
      <c r="AO23">
        <f t="shared" si="11"/>
        <v>-10.323105516168413</v>
      </c>
      <c r="AP23">
        <f t="shared" si="12"/>
        <v>-5.694119347523328</v>
      </c>
      <c r="AQ23">
        <f t="shared" si="13"/>
        <v>-832.22598887906247</v>
      </c>
      <c r="AR23">
        <f t="shared" si="14"/>
        <v>-641.78110341938589</v>
      </c>
      <c r="AS23">
        <f t="shared" si="15"/>
        <v>0</v>
      </c>
      <c r="AT23">
        <f t="shared" si="16"/>
        <v>29.678997745043592</v>
      </c>
      <c r="AU23">
        <f t="shared" si="17"/>
        <v>-612.10210567434228</v>
      </c>
      <c r="AW23">
        <v>20</v>
      </c>
      <c r="AX23">
        <f>(R23*SUMPRODUCT(K$23:$K24, X$23:$X24)-$AZ$3*SUMPRODUCT(K$22:$K23, W$23:$W24))/Z23</f>
        <v>1323.2934281216153</v>
      </c>
    </row>
    <row r="25" spans="5:50" x14ac:dyDescent="0.3">
      <c r="AN25" s="6">
        <f t="shared" ref="AN25:AU25" si="33">SUM(AN3:AN23)</f>
        <v>16815.369958895189</v>
      </c>
      <c r="AO25" s="6">
        <f t="shared" si="33"/>
        <v>-2200.474655226807</v>
      </c>
      <c r="AP25" s="6">
        <f t="shared" si="33"/>
        <v>-813.75929834652288</v>
      </c>
      <c r="AQ25" s="6">
        <f t="shared" si="33"/>
        <v>-14647.287366649647</v>
      </c>
      <c r="AR25" s="6">
        <f t="shared" si="33"/>
        <v>-846.15136132778741</v>
      </c>
      <c r="AS25" s="6">
        <f t="shared" si="33"/>
        <v>-2899.107606681247</v>
      </c>
      <c r="AT25" s="6">
        <f t="shared" si="33"/>
        <v>3745.2589680090327</v>
      </c>
      <c r="AU25" s="7">
        <f t="shared" si="33"/>
        <v>0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5966.3985084161259</v>
      </c>
      <c r="K3">
        <v>1</v>
      </c>
      <c r="L3" s="2">
        <v>0</v>
      </c>
      <c r="O3">
        <f>$C$3</f>
        <v>5966.3985084161259</v>
      </c>
      <c r="P3">
        <f>O3*B5</f>
        <v>4773.1188067329012</v>
      </c>
      <c r="Q3" s="5">
        <f>B8</f>
        <v>400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5966.3985084161259</v>
      </c>
      <c r="AF3">
        <f t="shared" ref="AF3:AF23" si="4">-$Z3*P3</f>
        <v>-4773.1188067329012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793.27970168322463</v>
      </c>
      <c r="AJ3">
        <f t="shared" ref="AJ3:AJ23" si="8">AB3-AC3</f>
        <v>0</v>
      </c>
      <c r="AL3">
        <f t="shared" ref="AL3:AL23" si="9">SUM(AI3:AK3)</f>
        <v>793.27970168322463</v>
      </c>
      <c r="AN3">
        <f t="shared" ref="AN3:AN23" si="10">AE3*$K3</f>
        <v>5966.3985084161259</v>
      </c>
      <c r="AO3">
        <f t="shared" ref="AO3:AO23" si="11">AF3*$K3</f>
        <v>-4773.1188067329012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793.27970168322463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793.27970168322463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4698.3538259326006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2.1847999999999999E-2</v>
      </c>
      <c r="R4">
        <f t="shared" si="0"/>
        <v>100000</v>
      </c>
      <c r="S4">
        <f t="shared" si="1"/>
        <v>2706.5611352043693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2620.3625761703806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-2184.7999999999997</v>
      </c>
      <c r="AI4">
        <f t="shared" si="7"/>
        <v>-2184.7999999999997</v>
      </c>
      <c r="AJ4">
        <f t="shared" si="8"/>
        <v>-2620.3625761703806</v>
      </c>
      <c r="AK4">
        <f>H4*SUM(AB4, AE4:AF4)</f>
        <v>0</v>
      </c>
      <c r="AL4">
        <f t="shared" si="9"/>
        <v>-4805.1625761703799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-2077.9912497622213</v>
      </c>
      <c r="AR4">
        <f t="shared" si="14"/>
        <v>-2077.9912497622213</v>
      </c>
      <c r="AS4">
        <f t="shared" si="15"/>
        <v>-2492.2603920205252</v>
      </c>
      <c r="AT4">
        <f t="shared" si="16"/>
        <v>0</v>
      </c>
      <c r="AU4">
        <f t="shared" si="17"/>
        <v>-4570.2516417827464</v>
      </c>
      <c r="AW4">
        <v>1</v>
      </c>
      <c r="AX4">
        <f>(R4*SUMPRODUCT(K5:$K$23, X5:$X$23)-$AZ$3*SUMPRODUCT(K4:$K$22, W5:$W$23))/Z4</f>
        <v>2706.5611352043693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2.5484E-2</v>
      </c>
      <c r="O5">
        <f t="shared" ref="O5:O23" si="29">$C$3</f>
        <v>5966.3985084161259</v>
      </c>
      <c r="P5">
        <f t="shared" ref="P5:P23" si="30">O5*$C$5</f>
        <v>298.31992542080633</v>
      </c>
      <c r="Q5" s="5">
        <f t="shared" ref="Q5:Q23" si="31">$C$8</f>
        <v>50</v>
      </c>
      <c r="R5">
        <f t="shared" si="0"/>
        <v>100000</v>
      </c>
      <c r="S5">
        <f t="shared" si="1"/>
        <v>5050.2004098590523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2620.3625761703806</v>
      </c>
      <c r="AC5">
        <f t="shared" si="2"/>
        <v>4715.8675192260889</v>
      </c>
      <c r="AE5">
        <f t="shared" si="3"/>
        <v>5571.4115577809052</v>
      </c>
      <c r="AF5">
        <f t="shared" si="4"/>
        <v>-278.5705778890453</v>
      </c>
      <c r="AG5">
        <f t="shared" si="5"/>
        <v>-46.689904721600001</v>
      </c>
      <c r="AH5">
        <f t="shared" si="6"/>
        <v>-2467.2385568</v>
      </c>
      <c r="AI5">
        <f t="shared" si="7"/>
        <v>2778.9125183702599</v>
      </c>
      <c r="AJ5">
        <f t="shared" si="8"/>
        <v>-2095.5049430557083</v>
      </c>
      <c r="AK5">
        <f>H5*SUM(AB5, AE5:AF5)</f>
        <v>410.69526455963029</v>
      </c>
      <c r="AL5">
        <f t="shared" si="9"/>
        <v>1094.1028398741819</v>
      </c>
      <c r="AN5">
        <f t="shared" si="10"/>
        <v>5037.5899398187685</v>
      </c>
      <c r="AO5">
        <f t="shared" si="11"/>
        <v>-251.87949699093846</v>
      </c>
      <c r="AP5">
        <f t="shared" si="12"/>
        <v>-42.21633815368525</v>
      </c>
      <c r="AQ5">
        <f t="shared" si="13"/>
        <v>-2230.8415029061516</v>
      </c>
      <c r="AR5">
        <f t="shared" si="14"/>
        <v>2512.6526017679935</v>
      </c>
      <c r="AS5">
        <f t="shared" si="15"/>
        <v>-1894.7253331582117</v>
      </c>
      <c r="AT5">
        <f t="shared" si="16"/>
        <v>371.34473223170937</v>
      </c>
      <c r="AU5">
        <f t="shared" si="17"/>
        <v>989.27200084149081</v>
      </c>
      <c r="AW5">
        <v>2</v>
      </c>
      <c r="AX5">
        <f>(R5*SUMPRODUCT(K6:$K$23, X6:$X$23)-$AZ$3*SUMPRODUCT(K5:$K$22, W6:$W$23))/Z5</f>
        <v>5050.2004098590523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2.9274999999999999E-2</v>
      </c>
      <c r="O6">
        <f t="shared" si="29"/>
        <v>5966.3985084161259</v>
      </c>
      <c r="P6">
        <f t="shared" si="30"/>
        <v>298.31992542080633</v>
      </c>
      <c r="Q6" s="5">
        <f t="shared" si="31"/>
        <v>50</v>
      </c>
      <c r="R6">
        <f t="shared" si="0"/>
        <v>100000</v>
      </c>
      <c r="S6">
        <f t="shared" si="1"/>
        <v>7066.1871534735956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4715.8675192260889</v>
      </c>
      <c r="AC6">
        <f t="shared" si="2"/>
        <v>6339.2402491326211</v>
      </c>
      <c r="AE6">
        <f t="shared" si="3"/>
        <v>5352.5943688490606</v>
      </c>
      <c r="AF6">
        <f t="shared" si="4"/>
        <v>-267.62971844245305</v>
      </c>
      <c r="AG6">
        <f t="shared" si="5"/>
        <v>-44.856158713659163</v>
      </c>
      <c r="AH6">
        <f t="shared" si="6"/>
        <v>-2733.6939214496801</v>
      </c>
      <c r="AI6">
        <f t="shared" si="7"/>
        <v>2306.4145702432684</v>
      </c>
      <c r="AJ6">
        <f t="shared" si="8"/>
        <v>-1623.3727299065322</v>
      </c>
      <c r="AK6">
        <f>H6*SUM(AB6, AE6:AF6)</f>
        <v>536.10551967890854</v>
      </c>
      <c r="AL6">
        <f t="shared" si="9"/>
        <v>1219.1473600156446</v>
      </c>
      <c r="AN6">
        <f t="shared" si="10"/>
        <v>4588.7348013012106</v>
      </c>
      <c r="AO6">
        <f t="shared" si="11"/>
        <v>-229.43674006506058</v>
      </c>
      <c r="AP6">
        <f t="shared" si="12"/>
        <v>-38.454813191143707</v>
      </c>
      <c r="AQ6">
        <f t="shared" si="13"/>
        <v>-2343.5731477180921</v>
      </c>
      <c r="AR6">
        <f t="shared" si="14"/>
        <v>1977.2701003269149</v>
      </c>
      <c r="AS6">
        <f t="shared" si="15"/>
        <v>-1391.703990229176</v>
      </c>
      <c r="AT6">
        <f t="shared" si="16"/>
        <v>459.59881989885389</v>
      </c>
      <c r="AU6">
        <f t="shared" si="17"/>
        <v>1045.1649299965927</v>
      </c>
      <c r="AW6">
        <v>3</v>
      </c>
      <c r="AX6">
        <f>(R6*SUMPRODUCT(K7:$K$23, X7:$X$23)-$AZ$3*SUMPRODUCT(K6:$K$22, W7:$W$23))/Z6</f>
        <v>7066.1871534735956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3.3331E-2</v>
      </c>
      <c r="O7">
        <f t="shared" si="29"/>
        <v>5966.3985084161259</v>
      </c>
      <c r="P7">
        <f t="shared" si="30"/>
        <v>298.31992542080633</v>
      </c>
      <c r="Q7" s="5">
        <f t="shared" si="31"/>
        <v>50</v>
      </c>
      <c r="R7">
        <f t="shared" si="0"/>
        <v>100000</v>
      </c>
      <c r="S7">
        <f t="shared" si="1"/>
        <v>8783.2532907583391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6339.2402491326211</v>
      </c>
      <c r="AC7">
        <f t="shared" si="2"/>
        <v>7538.2265220424842</v>
      </c>
      <c r="AE7">
        <f t="shared" si="3"/>
        <v>5120.6611022524621</v>
      </c>
      <c r="AF7">
        <f t="shared" si="4"/>
        <v>-256.03305511262312</v>
      </c>
      <c r="AG7">
        <f t="shared" si="5"/>
        <v>-42.912496500437598</v>
      </c>
      <c r="AH7">
        <f t="shared" si="6"/>
        <v>-2990.2012521699471</v>
      </c>
      <c r="AI7">
        <f t="shared" si="7"/>
        <v>1831.5142984694539</v>
      </c>
      <c r="AJ7">
        <f t="shared" si="8"/>
        <v>-1198.9862729098631</v>
      </c>
      <c r="AK7">
        <f>H7*SUM(AB7, AE7:AF7)</f>
        <v>691.27867388001096</v>
      </c>
      <c r="AL7">
        <f t="shared" si="9"/>
        <v>1323.8066994396017</v>
      </c>
      <c r="AN7">
        <f t="shared" si="10"/>
        <v>4134.7841514797283</v>
      </c>
      <c r="AO7">
        <f t="shared" si="11"/>
        <v>-206.73920757398645</v>
      </c>
      <c r="AP7">
        <f t="shared" si="12"/>
        <v>-34.650586494073892</v>
      </c>
      <c r="AQ7">
        <f t="shared" si="13"/>
        <v>-2414.5001007328074</v>
      </c>
      <c r="AR7">
        <f t="shared" si="14"/>
        <v>1478.894256678861</v>
      </c>
      <c r="AS7">
        <f t="shared" si="15"/>
        <v>-968.14636627460811</v>
      </c>
      <c r="AT7">
        <f t="shared" si="16"/>
        <v>558.18732150770484</v>
      </c>
      <c r="AU7">
        <f t="shared" si="17"/>
        <v>1068.9352119119576</v>
      </c>
      <c r="AW7">
        <v>4</v>
      </c>
      <c r="AX7">
        <f>(R7*SUMPRODUCT(K8:$K$23, X8:$X$23)-$AZ$3*SUMPRODUCT(K7:$K$22, W8:$W$23))/Z7</f>
        <v>8783.2532907583391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3.7801000000000001E-2</v>
      </c>
      <c r="O8">
        <f t="shared" si="29"/>
        <v>5966.3985084161259</v>
      </c>
      <c r="P8">
        <f t="shared" si="30"/>
        <v>298.31992542080633</v>
      </c>
      <c r="Q8" s="5">
        <f t="shared" si="31"/>
        <v>50</v>
      </c>
      <c r="R8">
        <f t="shared" si="0"/>
        <v>100000</v>
      </c>
      <c r="S8">
        <f t="shared" si="1"/>
        <v>10212.852031330705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7538.2265220424842</v>
      </c>
      <c r="AC8">
        <f t="shared" si="2"/>
        <v>8346.1951938361854</v>
      </c>
      <c r="AE8">
        <f t="shared" si="3"/>
        <v>4875.8883809036925</v>
      </c>
      <c r="AF8">
        <f t="shared" si="4"/>
        <v>-243.79441904518464</v>
      </c>
      <c r="AG8">
        <f t="shared" si="5"/>
        <v>-40.861236255220177</v>
      </c>
      <c r="AH8">
        <f t="shared" si="6"/>
        <v>-3244.2705604260832</v>
      </c>
      <c r="AI8">
        <f t="shared" si="7"/>
        <v>1346.9621651772045</v>
      </c>
      <c r="AJ8">
        <f t="shared" si="8"/>
        <v>-807.96867179370111</v>
      </c>
      <c r="AK8">
        <f t="shared" ref="AK8:AK23" si="32">H8*SUM(AB8:AB8, AE8:AF8)</f>
        <v>853.13946592145953</v>
      </c>
      <c r="AL8">
        <f t="shared" si="9"/>
        <v>1392.1329593049629</v>
      </c>
      <c r="AN8">
        <f t="shared" si="10"/>
        <v>3679.2237494204714</v>
      </c>
      <c r="AO8">
        <f t="shared" si="11"/>
        <v>-183.96118747102358</v>
      </c>
      <c r="AP8">
        <f t="shared" si="12"/>
        <v>-30.832869646828019</v>
      </c>
      <c r="AQ8">
        <f t="shared" si="13"/>
        <v>-2448.0456407111246</v>
      </c>
      <c r="AR8">
        <f t="shared" si="14"/>
        <v>1016.3840515914952</v>
      </c>
      <c r="AS8">
        <f t="shared" si="15"/>
        <v>-609.67300598873476</v>
      </c>
      <c r="AT8">
        <f t="shared" si="16"/>
        <v>643.75776050976208</v>
      </c>
      <c r="AU8">
        <f t="shared" si="17"/>
        <v>1050.4688061125225</v>
      </c>
      <c r="AW8">
        <v>5</v>
      </c>
      <c r="AX8">
        <f>(R8*SUMPRODUCT(K9:$K$23, X9:$X$23)-$AZ$3*SUMPRODUCT(K8:$K$22, W9:$W$23))/Z8</f>
        <v>10212.852031330705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4.3147999999999999E-2</v>
      </c>
      <c r="O9">
        <f t="shared" si="29"/>
        <v>5966.3985084161259</v>
      </c>
      <c r="P9">
        <f t="shared" si="30"/>
        <v>298.31992542080633</v>
      </c>
      <c r="Q9" s="5">
        <f t="shared" si="31"/>
        <v>50</v>
      </c>
      <c r="R9">
        <f t="shared" si="0"/>
        <v>100000</v>
      </c>
      <c r="S9">
        <f t="shared" si="1"/>
        <v>11326.912025777787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8346.1951938361854</v>
      </c>
      <c r="AC9">
        <f t="shared" si="2"/>
        <v>8764.6610589011216</v>
      </c>
      <c r="AE9">
        <f t="shared" si="3"/>
        <v>4616.7446652354229</v>
      </c>
      <c r="AF9">
        <f t="shared" si="4"/>
        <v>-230.83723326177116</v>
      </c>
      <c r="AG9">
        <f t="shared" si="5"/>
        <v>-38.689543270727739</v>
      </c>
      <c r="AH9">
        <f t="shared" si="6"/>
        <v>-3526.1612438804805</v>
      </c>
      <c r="AI9">
        <f t="shared" si="7"/>
        <v>821.05664482244356</v>
      </c>
      <c r="AJ9">
        <f t="shared" si="8"/>
        <v>-418.46586506493622</v>
      </c>
      <c r="AK9">
        <f t="shared" si="32"/>
        <v>934.53633273444211</v>
      </c>
      <c r="AL9">
        <f t="shared" si="9"/>
        <v>1337.1271124919494</v>
      </c>
      <c r="AN9">
        <f t="shared" si="10"/>
        <v>3245.4633553067565</v>
      </c>
      <c r="AO9">
        <f t="shared" si="11"/>
        <v>-162.27316776533783</v>
      </c>
      <c r="AP9">
        <f t="shared" si="12"/>
        <v>-27.197842640989762</v>
      </c>
      <c r="AQ9">
        <f t="shared" si="13"/>
        <v>-2478.8087563281824</v>
      </c>
      <c r="AR9">
        <f t="shared" si="14"/>
        <v>577.18358857224632</v>
      </c>
      <c r="AS9">
        <f t="shared" si="15"/>
        <v>-294.17170083971655</v>
      </c>
      <c r="AT9">
        <f t="shared" si="16"/>
        <v>656.95715098372909</v>
      </c>
      <c r="AU9">
        <f t="shared" si="17"/>
        <v>939.96903871625886</v>
      </c>
      <c r="AW9">
        <v>6</v>
      </c>
      <c r="AX9">
        <f>(R9*SUMPRODUCT(K10:$K$23, X10:$X$23)-$AZ$3*SUMPRODUCT(K9:$K$22, W10:$W$23))/Z9</f>
        <v>11326.912025777787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4.8848999999999997E-2</v>
      </c>
      <c r="O10">
        <f t="shared" si="29"/>
        <v>5966.3985084161259</v>
      </c>
      <c r="P10">
        <f t="shared" si="30"/>
        <v>298.31992542080633</v>
      </c>
      <c r="Q10" s="5">
        <f t="shared" si="31"/>
        <v>50</v>
      </c>
      <c r="R10">
        <f t="shared" si="0"/>
        <v>100000</v>
      </c>
      <c r="S10">
        <f t="shared" si="1"/>
        <v>12083.752200230092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8764.6610589011216</v>
      </c>
      <c r="AC10">
        <f t="shared" si="2"/>
        <v>8800.0414400532227</v>
      </c>
      <c r="AE10">
        <f t="shared" si="3"/>
        <v>4345.0538584309834</v>
      </c>
      <c r="AF10">
        <f t="shared" si="4"/>
        <v>-217.2526929215492</v>
      </c>
      <c r="AG10">
        <f t="shared" si="5"/>
        <v>-36.412702338788684</v>
      </c>
      <c r="AH10">
        <f t="shared" si="6"/>
        <v>-3779.8909984635588</v>
      </c>
      <c r="AI10">
        <f t="shared" si="7"/>
        <v>311.49746470708669</v>
      </c>
      <c r="AJ10">
        <f t="shared" si="8"/>
        <v>-35.380381152101108</v>
      </c>
      <c r="AK10">
        <f t="shared" si="32"/>
        <v>700.06069878549317</v>
      </c>
      <c r="AL10">
        <f t="shared" si="9"/>
        <v>976.17778234047876</v>
      </c>
      <c r="AN10">
        <f t="shared" si="10"/>
        <v>2897.1555366691728</v>
      </c>
      <c r="AO10">
        <f t="shared" si="11"/>
        <v>-144.85777683345867</v>
      </c>
      <c r="AP10">
        <f t="shared" si="12"/>
        <v>-24.278930854035998</v>
      </c>
      <c r="AQ10">
        <f t="shared" si="13"/>
        <v>-2520.3213794360408</v>
      </c>
      <c r="AR10">
        <f t="shared" si="14"/>
        <v>207.69744954563745</v>
      </c>
      <c r="AS10">
        <f t="shared" si="15"/>
        <v>-23.590609111871728</v>
      </c>
      <c r="AT10">
        <f t="shared" si="16"/>
        <v>466.7801126458919</v>
      </c>
      <c r="AU10">
        <f t="shared" si="17"/>
        <v>650.88695307965759</v>
      </c>
      <c r="AW10">
        <v>7</v>
      </c>
      <c r="AX10">
        <f>(R10*SUMPRODUCT(K11:$K$23, X11:$X$23)-$AZ$3*SUMPRODUCT(K10:$K$22, W11:$W$23))/Z10</f>
        <v>12083.752200230092</v>
      </c>
    </row>
    <row r="11" spans="1:52" x14ac:dyDescent="0.3">
      <c r="A11" t="s">
        <v>33</v>
      </c>
      <c r="C11" s="24">
        <f>AU25</f>
        <v>1.2505552149377763E-12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5.4528E-2</v>
      </c>
      <c r="O11">
        <f t="shared" si="29"/>
        <v>5966.3985084161259</v>
      </c>
      <c r="P11">
        <f t="shared" si="30"/>
        <v>298.31992542080633</v>
      </c>
      <c r="Q11" s="5">
        <f t="shared" si="31"/>
        <v>50</v>
      </c>
      <c r="R11">
        <f t="shared" si="0"/>
        <v>100000</v>
      </c>
      <c r="S11">
        <f t="shared" si="1"/>
        <v>12569.187573595567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8800.0414400532227</v>
      </c>
      <c r="AC11">
        <f t="shared" si="2"/>
        <v>8562.9006847992332</v>
      </c>
      <c r="AE11">
        <f t="shared" si="3"/>
        <v>4064.6762230541485</v>
      </c>
      <c r="AF11">
        <f t="shared" si="4"/>
        <v>-203.23381115270743</v>
      </c>
      <c r="AG11">
        <f t="shared" si="5"/>
        <v>-34.063063482271325</v>
      </c>
      <c r="AH11">
        <f t="shared" si="6"/>
        <v>-3971.0236662589391</v>
      </c>
      <c r="AI11">
        <f t="shared" si="7"/>
        <v>-143.64431783976943</v>
      </c>
      <c r="AJ11">
        <f t="shared" si="8"/>
        <v>237.14075525398948</v>
      </c>
      <c r="AK11">
        <f t="shared" si="32"/>
        <v>649.53412160527432</v>
      </c>
      <c r="AL11">
        <f t="shared" si="9"/>
        <v>743.03055901949438</v>
      </c>
      <c r="AN11">
        <f t="shared" si="10"/>
        <v>2577.9586076276842</v>
      </c>
      <c r="AO11">
        <f t="shared" si="11"/>
        <v>-128.89793038138421</v>
      </c>
      <c r="AP11">
        <f t="shared" si="12"/>
        <v>-21.603976033374646</v>
      </c>
      <c r="AQ11">
        <f t="shared" si="13"/>
        <v>-2518.56090860625</v>
      </c>
      <c r="AR11">
        <f t="shared" si="14"/>
        <v>-91.104207393324614</v>
      </c>
      <c r="AS11">
        <f t="shared" si="15"/>
        <v>150.40289008973005</v>
      </c>
      <c r="AT11">
        <f t="shared" si="16"/>
        <v>411.95706320786007</v>
      </c>
      <c r="AU11">
        <f t="shared" si="17"/>
        <v>471.25574590426555</v>
      </c>
      <c r="AW11">
        <v>8</v>
      </c>
      <c r="AX11">
        <f>(R11*SUMPRODUCT(K12:$K$23, X12:$X$23)-$AZ$3*SUMPRODUCT(K11:$K$22, W12:$W$23))/Z11</f>
        <v>12569.187573595567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6.0775000000000003E-2</v>
      </c>
      <c r="O12">
        <f t="shared" si="29"/>
        <v>5966.3985084161259</v>
      </c>
      <c r="P12">
        <f t="shared" si="30"/>
        <v>298.31992542080633</v>
      </c>
      <c r="Q12" s="5">
        <f t="shared" si="31"/>
        <v>50</v>
      </c>
      <c r="R12">
        <f t="shared" si="0"/>
        <v>100000</v>
      </c>
      <c r="S12">
        <f t="shared" si="1"/>
        <v>12856.577045007107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8562.9006847992332</v>
      </c>
      <c r="AC12">
        <f t="shared" si="2"/>
        <v>8138.7918577067248</v>
      </c>
      <c r="AE12">
        <f t="shared" si="3"/>
        <v>3776.9987633674909</v>
      </c>
      <c r="AF12">
        <f t="shared" si="4"/>
        <v>-188.84993816837456</v>
      </c>
      <c r="AG12">
        <f t="shared" si="5"/>
        <v>-31.652250164313568</v>
      </c>
      <c r="AH12">
        <f t="shared" si="6"/>
        <v>-4140.3653662700799</v>
      </c>
      <c r="AI12">
        <f t="shared" si="7"/>
        <v>-583.86879123527706</v>
      </c>
      <c r="AJ12">
        <f t="shared" si="8"/>
        <v>424.10882709250836</v>
      </c>
      <c r="AK12">
        <f t="shared" si="32"/>
        <v>850.57346569988465</v>
      </c>
      <c r="AL12">
        <f t="shared" si="9"/>
        <v>690.81350155711596</v>
      </c>
      <c r="AN12">
        <f t="shared" si="10"/>
        <v>2238.7883992269485</v>
      </c>
      <c r="AO12">
        <f t="shared" si="11"/>
        <v>-111.93941996134743</v>
      </c>
      <c r="AP12">
        <f t="shared" si="12"/>
        <v>-18.761639840759397</v>
      </c>
      <c r="AQ12">
        <f t="shared" si="13"/>
        <v>-2454.1712961277462</v>
      </c>
      <c r="AR12">
        <f t="shared" si="14"/>
        <v>-346.08395670290469</v>
      </c>
      <c r="AS12">
        <f t="shared" si="15"/>
        <v>251.38740613669427</v>
      </c>
      <c r="AT12">
        <f t="shared" si="16"/>
        <v>504.17120232291802</v>
      </c>
      <c r="AU12">
        <f t="shared" si="17"/>
        <v>409.4746517567076</v>
      </c>
      <c r="AW12">
        <v>9</v>
      </c>
      <c r="AX12">
        <f>(R12*SUMPRODUCT(K13:$K$23, X13:$X$23)-$AZ$3*SUMPRODUCT(K12:$K$22, W13:$W$23))/Z12</f>
        <v>12856.577045007107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6.7419999999999994E-2</v>
      </c>
      <c r="O13">
        <f t="shared" si="29"/>
        <v>5966.3985084161259</v>
      </c>
      <c r="P13">
        <f t="shared" si="30"/>
        <v>298.31992542080633</v>
      </c>
      <c r="Q13" s="5">
        <f t="shared" si="31"/>
        <v>50</v>
      </c>
      <c r="R13">
        <f t="shared" si="0"/>
        <v>100000</v>
      </c>
      <c r="S13">
        <f t="shared" si="1"/>
        <v>13030.147128862693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8138.7918577067248</v>
      </c>
      <c r="AC13">
        <f t="shared" si="2"/>
        <v>7610.0575368431537</v>
      </c>
      <c r="AE13">
        <f t="shared" si="3"/>
        <v>3484.5835191075798</v>
      </c>
      <c r="AF13">
        <f t="shared" si="4"/>
        <v>-174.22917595537902</v>
      </c>
      <c r="AG13">
        <f t="shared" si="5"/>
        <v>-29.201732956592412</v>
      </c>
      <c r="AH13">
        <f t="shared" si="6"/>
        <v>-4267.989412156041</v>
      </c>
      <c r="AI13">
        <f t="shared" si="7"/>
        <v>-986.83680196043269</v>
      </c>
      <c r="AJ13">
        <f t="shared" si="8"/>
        <v>528.73432086357116</v>
      </c>
      <c r="AK13">
        <f t="shared" si="32"/>
        <v>1189.5662902692425</v>
      </c>
      <c r="AL13">
        <f t="shared" si="9"/>
        <v>731.46380917238093</v>
      </c>
      <c r="AN13">
        <f t="shared" si="10"/>
        <v>1871.0584304364506</v>
      </c>
      <c r="AO13">
        <f t="shared" si="11"/>
        <v>-93.55292152182254</v>
      </c>
      <c r="AP13">
        <f t="shared" si="12"/>
        <v>-15.679965290594984</v>
      </c>
      <c r="AQ13">
        <f t="shared" si="13"/>
        <v>-2291.7107673955943</v>
      </c>
      <c r="AR13">
        <f t="shared" si="14"/>
        <v>-529.88522377156107</v>
      </c>
      <c r="AS13">
        <f t="shared" si="15"/>
        <v>283.90560969140989</v>
      </c>
      <c r="AT13">
        <f t="shared" si="16"/>
        <v>638.74148051452244</v>
      </c>
      <c r="AU13">
        <f t="shared" si="17"/>
        <v>392.7618664343712</v>
      </c>
      <c r="AW13">
        <v>10</v>
      </c>
      <c r="AX13">
        <f>(R13*SUMPRODUCT(K14:$K$23, X14:$X$23)-$AZ$3*SUMPRODUCT(K13:$K$22, W14:$W$23))/Z13</f>
        <v>13030.147128862693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7.4817999999999996E-2</v>
      </c>
      <c r="O14">
        <f t="shared" si="29"/>
        <v>5966.3985084161259</v>
      </c>
      <c r="P14">
        <f t="shared" si="30"/>
        <v>298.31992542080633</v>
      </c>
      <c r="Q14" s="5">
        <f t="shared" si="31"/>
        <v>50</v>
      </c>
      <c r="R14">
        <f t="shared" si="0"/>
        <v>100000</v>
      </c>
      <c r="S14">
        <f t="shared" si="1"/>
        <v>12950.687614924715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7610.0575368431537</v>
      </c>
      <c r="AC14">
        <f t="shared" si="2"/>
        <v>6922.1167248132897</v>
      </c>
      <c r="AE14">
        <f t="shared" si="3"/>
        <v>3189.0281141839137</v>
      </c>
      <c r="AF14">
        <f t="shared" si="4"/>
        <v>-159.45140570919568</v>
      </c>
      <c r="AG14">
        <f t="shared" si="5"/>
        <v>-26.72490037068016</v>
      </c>
      <c r="AH14">
        <f t="shared" si="6"/>
        <v>-4369.6305126926618</v>
      </c>
      <c r="AI14">
        <f t="shared" si="7"/>
        <v>-1366.7787045886239</v>
      </c>
      <c r="AJ14">
        <f t="shared" si="8"/>
        <v>687.94081202986399</v>
      </c>
      <c r="AK14">
        <f t="shared" si="32"/>
        <v>910.4335023718503</v>
      </c>
      <c r="AL14">
        <f t="shared" si="9"/>
        <v>231.59560981309039</v>
      </c>
      <c r="AN14">
        <f t="shared" si="10"/>
        <v>1577.382385736242</v>
      </c>
      <c r="AO14">
        <f t="shared" si="11"/>
        <v>-78.869119286812094</v>
      </c>
      <c r="AP14">
        <f t="shared" si="12"/>
        <v>-13.218882241197988</v>
      </c>
      <c r="AQ14">
        <f t="shared" si="13"/>
        <v>-2161.341310301013</v>
      </c>
      <c r="AR14">
        <f t="shared" si="14"/>
        <v>-676.04692609278129</v>
      </c>
      <c r="AS14">
        <f t="shared" si="15"/>
        <v>340.27474216942989</v>
      </c>
      <c r="AT14">
        <f t="shared" si="16"/>
        <v>450.32584179428488</v>
      </c>
      <c r="AU14">
        <f t="shared" si="17"/>
        <v>114.55365787093351</v>
      </c>
      <c r="AW14">
        <v>11</v>
      </c>
      <c r="AX14">
        <f>(R14*SUMPRODUCT(K15:$K$23, X15:$X$23)-$AZ$3*SUMPRODUCT(K14:$K$22, W15:$W$23))/Z14</f>
        <v>12950.687614924715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8.3350999999999995E-2</v>
      </c>
      <c r="O15">
        <f t="shared" si="29"/>
        <v>5966.3985084161259</v>
      </c>
      <c r="P15">
        <f t="shared" si="30"/>
        <v>298.31992542080633</v>
      </c>
      <c r="Q15" s="5">
        <f t="shared" si="31"/>
        <v>50</v>
      </c>
      <c r="R15">
        <f t="shared" si="0"/>
        <v>100000</v>
      </c>
      <c r="S15">
        <f t="shared" si="1"/>
        <v>12658.513675148726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6922.1167248132897</v>
      </c>
      <c r="AC15">
        <f t="shared" si="2"/>
        <v>6134.3421063516498</v>
      </c>
      <c r="AE15">
        <f t="shared" si="3"/>
        <v>2891.3291506967312</v>
      </c>
      <c r="AF15">
        <f t="shared" si="4"/>
        <v>-144.56645753483656</v>
      </c>
      <c r="AG15">
        <f t="shared" si="5"/>
        <v>-24.230104196176796</v>
      </c>
      <c r="AH15">
        <f t="shared" si="6"/>
        <v>-4455.0943415931233</v>
      </c>
      <c r="AI15">
        <f t="shared" si="7"/>
        <v>-1732.5617526274054</v>
      </c>
      <c r="AJ15">
        <f t="shared" si="8"/>
        <v>787.77461846163988</v>
      </c>
      <c r="AK15">
        <f t="shared" si="32"/>
        <v>827.3660117961366</v>
      </c>
      <c r="AL15">
        <f t="shared" si="9"/>
        <v>-117.42112236962896</v>
      </c>
      <c r="AN15">
        <f t="shared" si="10"/>
        <v>1317.4020677113203</v>
      </c>
      <c r="AO15">
        <f t="shared" si="11"/>
        <v>-65.870103385566011</v>
      </c>
      <c r="AP15">
        <f t="shared" si="12"/>
        <v>-11.040178307340765</v>
      </c>
      <c r="AQ15">
        <f t="shared" si="13"/>
        <v>-2029.9143375113413</v>
      </c>
      <c r="AR15">
        <f t="shared" si="14"/>
        <v>-789.4225514929276</v>
      </c>
      <c r="AS15">
        <f t="shared" si="15"/>
        <v>358.94076985381469</v>
      </c>
      <c r="AT15">
        <f t="shared" si="16"/>
        <v>376.98014922709342</v>
      </c>
      <c r="AU15">
        <f t="shared" si="17"/>
        <v>-53.501632412019539</v>
      </c>
      <c r="AW15">
        <v>12</v>
      </c>
      <c r="AX15">
        <f>(R15*SUMPRODUCT(K16:$K$23, X16:$X$23)-$AZ$3*SUMPRODUCT(K15:$K$22, W16:$W$23))/Z15</f>
        <v>12658.513675148726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9.2474000000000001E-2</v>
      </c>
      <c r="O16">
        <f t="shared" si="29"/>
        <v>5966.3985084161259</v>
      </c>
      <c r="P16">
        <f t="shared" si="30"/>
        <v>298.31992542080633</v>
      </c>
      <c r="Q16" s="5">
        <f t="shared" si="31"/>
        <v>50</v>
      </c>
      <c r="R16">
        <f t="shared" si="0"/>
        <v>100000</v>
      </c>
      <c r="S16">
        <f t="shared" si="1"/>
        <v>12164.458969253759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6134.3421063516498</v>
      </c>
      <c r="AC16">
        <f t="shared" si="2"/>
        <v>5290.845912233015</v>
      </c>
      <c r="AE16">
        <f t="shared" si="3"/>
        <v>2595.0430873082346</v>
      </c>
      <c r="AF16">
        <f t="shared" si="4"/>
        <v>-129.75215436541174</v>
      </c>
      <c r="AG16">
        <f t="shared" si="5"/>
        <v>-21.747148498777776</v>
      </c>
      <c r="AH16">
        <f t="shared" si="6"/>
        <v>-4481.3093108745061</v>
      </c>
      <c r="AI16">
        <f t="shared" si="7"/>
        <v>-2037.7655264304608</v>
      </c>
      <c r="AJ16">
        <f t="shared" si="8"/>
        <v>843.49619411863478</v>
      </c>
      <c r="AK16">
        <f t="shared" si="32"/>
        <v>735.87059917242811</v>
      </c>
      <c r="AL16">
        <f t="shared" si="9"/>
        <v>-458.3987331393979</v>
      </c>
      <c r="AN16">
        <f t="shared" si="10"/>
        <v>1089.1997828096489</v>
      </c>
      <c r="AO16">
        <f t="shared" si="11"/>
        <v>-54.459989140482449</v>
      </c>
      <c r="AP16">
        <f t="shared" si="12"/>
        <v>-9.1277827090600585</v>
      </c>
      <c r="AQ16">
        <f t="shared" si="13"/>
        <v>-1880.909473904087</v>
      </c>
      <c r="AR16">
        <f t="shared" si="14"/>
        <v>-855.29746294398058</v>
      </c>
      <c r="AS16">
        <f t="shared" si="15"/>
        <v>354.03491985474562</v>
      </c>
      <c r="AT16">
        <f t="shared" si="16"/>
        <v>308.86196098809245</v>
      </c>
      <c r="AU16">
        <f t="shared" si="17"/>
        <v>-192.40058210114253</v>
      </c>
      <c r="AW16">
        <v>13</v>
      </c>
      <c r="AX16">
        <f>(R16*SUMPRODUCT(K17:$K$23, X17:$X$23)-$AZ$3*SUMPRODUCT(K16:$K$22, W17:$W$23))/Z16</f>
        <v>12164.458969253759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0.10216500000000001</v>
      </c>
      <c r="O17">
        <f t="shared" si="29"/>
        <v>5966.3985084161259</v>
      </c>
      <c r="P17">
        <f t="shared" si="30"/>
        <v>298.31992542080633</v>
      </c>
      <c r="Q17" s="5">
        <f t="shared" si="31"/>
        <v>50</v>
      </c>
      <c r="R17">
        <f t="shared" si="0"/>
        <v>100000</v>
      </c>
      <c r="S17">
        <f t="shared" si="1"/>
        <v>11473.274242880236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5290.845912233015</v>
      </c>
      <c r="AC17">
        <f t="shared" si="2"/>
        <v>4430.491951097828</v>
      </c>
      <c r="AE17">
        <f t="shared" si="3"/>
        <v>2303.9700794203063</v>
      </c>
      <c r="AF17">
        <f t="shared" si="4"/>
        <v>-115.19850397101533</v>
      </c>
      <c r="AG17">
        <f t="shared" si="5"/>
        <v>-19.307879587412369</v>
      </c>
      <c r="AH17">
        <f t="shared" si="6"/>
        <v>-4443.5948527552637</v>
      </c>
      <c r="AI17">
        <f t="shared" si="7"/>
        <v>-2274.1311568933852</v>
      </c>
      <c r="AJ17">
        <f t="shared" si="8"/>
        <v>860.35396113518709</v>
      </c>
      <c r="AK17">
        <f t="shared" si="32"/>
        <v>640.03086842097503</v>
      </c>
      <c r="AL17">
        <f t="shared" si="9"/>
        <v>-773.74632733722308</v>
      </c>
      <c r="AN17">
        <f t="shared" si="10"/>
        <v>890.80362313881608</v>
      </c>
      <c r="AO17">
        <f t="shared" si="11"/>
        <v>-44.540181156940811</v>
      </c>
      <c r="AP17">
        <f t="shared" si="12"/>
        <v>-7.4651703358588932</v>
      </c>
      <c r="AQ17">
        <f t="shared" si="13"/>
        <v>-1718.065017403062</v>
      </c>
      <c r="AR17">
        <f t="shared" si="14"/>
        <v>-879.26674575704578</v>
      </c>
      <c r="AS17">
        <f t="shared" si="15"/>
        <v>332.64599770926264</v>
      </c>
      <c r="AT17">
        <f t="shared" si="16"/>
        <v>247.46059925115816</v>
      </c>
      <c r="AU17">
        <f t="shared" si="17"/>
        <v>-299.16014879662498</v>
      </c>
      <c r="AW17">
        <v>14</v>
      </c>
      <c r="AX17">
        <f>(R17*SUMPRODUCT(K18:$K$23, X18:$X$23)-$AZ$3*SUMPRODUCT(K17:$K$22, W18:$W$23))/Z17</f>
        <v>11473.274242880236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0.113081</v>
      </c>
      <c r="O18">
        <f t="shared" si="29"/>
        <v>5966.3985084161259</v>
      </c>
      <c r="P18">
        <f t="shared" si="30"/>
        <v>298.31992542080633</v>
      </c>
      <c r="Q18" s="5">
        <f t="shared" si="31"/>
        <v>50</v>
      </c>
      <c r="R18">
        <f t="shared" si="0"/>
        <v>100000</v>
      </c>
      <c r="S18">
        <f t="shared" si="1"/>
        <v>10562.350604881762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4430.491951097828</v>
      </c>
      <c r="AC18">
        <f t="shared" si="2"/>
        <v>3576.7174751479301</v>
      </c>
      <c r="AE18">
        <f t="shared" si="3"/>
        <v>2020.3951380751757</v>
      </c>
      <c r="AF18">
        <f t="shared" si="4"/>
        <v>-101.0197569037588</v>
      </c>
      <c r="AG18">
        <f t="shared" si="5"/>
        <v>-16.931446459914067</v>
      </c>
      <c r="AH18">
        <f t="shared" si="6"/>
        <v>-4366.7086632483561</v>
      </c>
      <c r="AI18">
        <f t="shared" si="7"/>
        <v>-2464.264728536853</v>
      </c>
      <c r="AJ18">
        <f t="shared" si="8"/>
        <v>853.77447594989781</v>
      </c>
      <c r="AK18">
        <f t="shared" si="32"/>
        <v>543.35814762227938</v>
      </c>
      <c r="AL18">
        <f t="shared" si="9"/>
        <v>-1067.1321049646758</v>
      </c>
      <c r="AN18">
        <f t="shared" si="10"/>
        <v>719.58751844585561</v>
      </c>
      <c r="AO18">
        <f t="shared" si="11"/>
        <v>-35.979375922292789</v>
      </c>
      <c r="AP18">
        <f t="shared" si="12"/>
        <v>-6.0303340233711724</v>
      </c>
      <c r="AQ18">
        <f t="shared" si="13"/>
        <v>-1555.2547081243206</v>
      </c>
      <c r="AR18">
        <f t="shared" si="14"/>
        <v>-877.67689962412896</v>
      </c>
      <c r="AS18">
        <f t="shared" si="15"/>
        <v>304.08183274807419</v>
      </c>
      <c r="AT18">
        <f t="shared" si="16"/>
        <v>193.52340228226419</v>
      </c>
      <c r="AU18">
        <f t="shared" si="17"/>
        <v>-380.07166459379056</v>
      </c>
      <c r="AW18">
        <v>15</v>
      </c>
      <c r="AX18">
        <f>(R18*SUMPRODUCT(K19:$K$23, X19:$X$23)-$AZ$3*SUMPRODUCT(K18:$K$22, W19:$W$23))/Z18</f>
        <v>10562.350604881762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0.12539</v>
      </c>
      <c r="O19">
        <f t="shared" si="29"/>
        <v>5966.3985084161259</v>
      </c>
      <c r="P19">
        <f t="shared" si="30"/>
        <v>298.31992542080633</v>
      </c>
      <c r="Q19" s="5">
        <f t="shared" si="31"/>
        <v>50</v>
      </c>
      <c r="R19">
        <f t="shared" si="0"/>
        <v>100000</v>
      </c>
      <c r="S19">
        <f t="shared" si="1"/>
        <v>9393.6427662067017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3576.7174751479301</v>
      </c>
      <c r="AC19">
        <f t="shared" si="2"/>
        <v>2750.2891262963049</v>
      </c>
      <c r="AE19">
        <f t="shared" si="3"/>
        <v>1746.8538403311777</v>
      </c>
      <c r="AF19">
        <f t="shared" si="4"/>
        <v>-87.342692016558885</v>
      </c>
      <c r="AG19">
        <f t="shared" si="5"/>
        <v>-14.639097923706302</v>
      </c>
      <c r="AH19">
        <f t="shared" si="6"/>
        <v>-4246.0681432172496</v>
      </c>
      <c r="AI19">
        <f t="shared" si="7"/>
        <v>-2601.196092826337</v>
      </c>
      <c r="AJ19">
        <f t="shared" si="8"/>
        <v>826.42834885162529</v>
      </c>
      <c r="AK19">
        <f t="shared" si="32"/>
        <v>448.06408330969043</v>
      </c>
      <c r="AL19">
        <f t="shared" si="9"/>
        <v>-1326.7036606650213</v>
      </c>
      <c r="AN19">
        <f t="shared" si="10"/>
        <v>573.12063185558861</v>
      </c>
      <c r="AO19">
        <f t="shared" si="11"/>
        <v>-28.656031592779428</v>
      </c>
      <c r="AP19">
        <f t="shared" si="12"/>
        <v>-4.8029027146540066</v>
      </c>
      <c r="AQ19">
        <f t="shared" si="13"/>
        <v>-1393.0812074587755</v>
      </c>
      <c r="AR19">
        <f t="shared" si="14"/>
        <v>-853.41950991062015</v>
      </c>
      <c r="AS19">
        <f t="shared" si="15"/>
        <v>271.14067962744866</v>
      </c>
      <c r="AT19">
        <f t="shared" si="16"/>
        <v>147.00415375882869</v>
      </c>
      <c r="AU19">
        <f t="shared" si="17"/>
        <v>-435.27467652434279</v>
      </c>
      <c r="AW19">
        <v>16</v>
      </c>
      <c r="AX19">
        <f>(R19*SUMPRODUCT(K20:$K$23, X20:$X$23)-$AZ$3*SUMPRODUCT(K19:$K$22, W20:$W$23))/Z19</f>
        <v>9393.6427662067017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0.13947699999999999</v>
      </c>
      <c r="O20">
        <f t="shared" si="29"/>
        <v>5966.3985084161259</v>
      </c>
      <c r="P20">
        <f t="shared" si="30"/>
        <v>298.31992542080633</v>
      </c>
      <c r="Q20" s="5">
        <f t="shared" si="31"/>
        <v>50</v>
      </c>
      <c r="R20">
        <f t="shared" si="0"/>
        <v>100000</v>
      </c>
      <c r="S20">
        <f t="shared" si="1"/>
        <v>7900.7356289524614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2750.2891262963049</v>
      </c>
      <c r="AC20">
        <f t="shared" si="2"/>
        <v>1967.4237230673411</v>
      </c>
      <c r="AE20">
        <f t="shared" si="3"/>
        <v>1485.7393688399943</v>
      </c>
      <c r="AF20">
        <f t="shared" si="4"/>
        <v>-74.286968441999718</v>
      </c>
      <c r="AG20">
        <f t="shared" si="5"/>
        <v>-12.450889483364454</v>
      </c>
      <c r="AH20">
        <f t="shared" si="6"/>
        <v>-4083.6349222095669</v>
      </c>
      <c r="AI20">
        <f t="shared" si="7"/>
        <v>-2684.6334112949371</v>
      </c>
      <c r="AJ20">
        <f t="shared" si="8"/>
        <v>782.86540322896371</v>
      </c>
      <c r="AK20">
        <f t="shared" si="32"/>
        <v>356.12022243923127</v>
      </c>
      <c r="AL20">
        <f t="shared" si="9"/>
        <v>-1545.647785626742</v>
      </c>
      <c r="AN20">
        <f t="shared" si="10"/>
        <v>449.0288780711615</v>
      </c>
      <c r="AO20">
        <f t="shared" si="11"/>
        <v>-22.451443903558076</v>
      </c>
      <c r="AP20">
        <f t="shared" si="12"/>
        <v>-3.7629809460243648</v>
      </c>
      <c r="AQ20">
        <f t="shared" si="13"/>
        <v>-1234.1801301284979</v>
      </c>
      <c r="AR20">
        <f t="shared" si="14"/>
        <v>-811.36567690691902</v>
      </c>
      <c r="AS20">
        <f t="shared" si="15"/>
        <v>236.60218007623294</v>
      </c>
      <c r="AT20">
        <f t="shared" si="16"/>
        <v>107.6287451850929</v>
      </c>
      <c r="AU20">
        <f t="shared" si="17"/>
        <v>-467.13475164559316</v>
      </c>
      <c r="AW20">
        <v>17</v>
      </c>
      <c r="AX20">
        <f>(R20*SUMPRODUCT(K21:$K$23, X21:$X$23)-$AZ$3*SUMPRODUCT(K20:$K$22, W21:$W$23))/Z20</f>
        <v>7900.7356289524614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0.15573300000000001</v>
      </c>
      <c r="O21">
        <f t="shared" si="29"/>
        <v>5966.3985084161259</v>
      </c>
      <c r="P21">
        <f t="shared" si="30"/>
        <v>298.31992542080633</v>
      </c>
      <c r="Q21" s="5">
        <f t="shared" si="31"/>
        <v>50</v>
      </c>
      <c r="R21">
        <f t="shared" si="0"/>
        <v>100000</v>
      </c>
      <c r="S21">
        <f t="shared" si="1"/>
        <v>5975.3619677125871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1967.4237230673411</v>
      </c>
      <c r="AC21">
        <f t="shared" si="2"/>
        <v>1241.3654607096373</v>
      </c>
      <c r="AE21">
        <f t="shared" si="3"/>
        <v>1239.5033260240355</v>
      </c>
      <c r="AF21">
        <f t="shared" si="4"/>
        <v>-61.975166301201789</v>
      </c>
      <c r="AG21">
        <f t="shared" si="5"/>
        <v>-10.387366216618014</v>
      </c>
      <c r="AH21">
        <f t="shared" si="6"/>
        <v>-3878.0287438255937</v>
      </c>
      <c r="AI21">
        <f t="shared" si="7"/>
        <v>-2710.887950319378</v>
      </c>
      <c r="AJ21">
        <f t="shared" si="8"/>
        <v>726.05826235770382</v>
      </c>
      <c r="AK21">
        <f t="shared" si="32"/>
        <v>269.11353261035532</v>
      </c>
      <c r="AL21">
        <f t="shared" si="9"/>
        <v>-1715.7161553513188</v>
      </c>
      <c r="AN21">
        <f t="shared" si="10"/>
        <v>345.08136280644612</v>
      </c>
      <c r="AO21">
        <f t="shared" si="11"/>
        <v>-17.25406814032231</v>
      </c>
      <c r="AP21">
        <f t="shared" si="12"/>
        <v>-2.8918732324004068</v>
      </c>
      <c r="AQ21">
        <f t="shared" si="13"/>
        <v>-1079.6545808510045</v>
      </c>
      <c r="AR21">
        <f t="shared" si="14"/>
        <v>-754.71915941728128</v>
      </c>
      <c r="AS21">
        <f t="shared" si="15"/>
        <v>202.1367505765113</v>
      </c>
      <c r="AT21">
        <f t="shared" si="16"/>
        <v>74.921997087918754</v>
      </c>
      <c r="AU21">
        <f t="shared" si="17"/>
        <v>-477.66041175285119</v>
      </c>
      <c r="AW21">
        <v>18</v>
      </c>
      <c r="AX21">
        <f>(R21*SUMPRODUCT(K22:$K$23, X22:$X$23)-$AZ$3*SUMPRODUCT(K21:$K$22, W22:$W$23))/Z21</f>
        <v>5975.3619677125871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0.17447299999999999</v>
      </c>
      <c r="O22">
        <f t="shared" si="29"/>
        <v>5966.3985084161259</v>
      </c>
      <c r="P22">
        <f t="shared" si="30"/>
        <v>298.31992542080633</v>
      </c>
      <c r="Q22" s="5">
        <f t="shared" si="31"/>
        <v>50</v>
      </c>
      <c r="R22">
        <f t="shared" si="0"/>
        <v>100000</v>
      </c>
      <c r="S22">
        <f t="shared" si="1"/>
        <v>3444.2766933062981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1241.3654607096373</v>
      </c>
      <c r="AC22">
        <f t="shared" si="2"/>
        <v>583.54159203903896</v>
      </c>
      <c r="AE22">
        <f t="shared" si="3"/>
        <v>1010.8484289624035</v>
      </c>
      <c r="AF22">
        <f t="shared" si="4"/>
        <v>-50.54242144812018</v>
      </c>
      <c r="AG22">
        <f t="shared" si="5"/>
        <v>-8.471177608539838</v>
      </c>
      <c r="AH22">
        <f t="shared" si="6"/>
        <v>-3624.6298918239895</v>
      </c>
      <c r="AI22">
        <f t="shared" si="7"/>
        <v>-2672.7950619182461</v>
      </c>
      <c r="AJ22">
        <f t="shared" si="8"/>
        <v>657.82386867059836</v>
      </c>
      <c r="AK22">
        <f t="shared" si="32"/>
        <v>188.39702753592093</v>
      </c>
      <c r="AL22">
        <f t="shared" si="9"/>
        <v>-1826.5741657117269</v>
      </c>
      <c r="AN22">
        <f t="shared" si="10"/>
        <v>259.24000162629085</v>
      </c>
      <c r="AO22">
        <f t="shared" si="11"/>
        <v>-12.962000081314544</v>
      </c>
      <c r="AP22">
        <f t="shared" si="12"/>
        <v>-2.1724998863268201</v>
      </c>
      <c r="AQ22">
        <f t="shared" si="13"/>
        <v>-929.56474198180888</v>
      </c>
      <c r="AR22">
        <f t="shared" si="14"/>
        <v>-685.45924032315941</v>
      </c>
      <c r="AS22">
        <f t="shared" si="15"/>
        <v>168.70408648606758</v>
      </c>
      <c r="AT22">
        <f t="shared" si="16"/>
        <v>48.315894179044143</v>
      </c>
      <c r="AU22">
        <f t="shared" si="17"/>
        <v>-468.43925965804772</v>
      </c>
      <c r="AW22">
        <v>19</v>
      </c>
      <c r="AX22">
        <f>(R22*SUMPRODUCT(K23:$K$23, X23:$X$23)-$AZ$3*SUMPRODUCT(K22:$K$22, W23:$W$23))/Z22</f>
        <v>3444.2766933062981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0.196798</v>
      </c>
      <c r="O23">
        <f t="shared" si="29"/>
        <v>5966.3985084161259</v>
      </c>
      <c r="P23">
        <f t="shared" si="30"/>
        <v>298.31992542080633</v>
      </c>
      <c r="Q23" s="5">
        <f t="shared" si="31"/>
        <v>50</v>
      </c>
      <c r="R23">
        <f t="shared" si="0"/>
        <v>100000</v>
      </c>
      <c r="S23">
        <f t="shared" si="1"/>
        <v>4342.2440857515467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583.54159203903896</v>
      </c>
      <c r="AC23">
        <f t="shared" si="2"/>
        <v>583.54159203903896</v>
      </c>
      <c r="AE23">
        <f t="shared" si="3"/>
        <v>801.80699554983642</v>
      </c>
      <c r="AF23">
        <f t="shared" si="4"/>
        <v>-40.090349777491824</v>
      </c>
      <c r="AG23">
        <f t="shared" si="5"/>
        <v>-6.719355021449017</v>
      </c>
      <c r="AH23">
        <f t="shared" si="6"/>
        <v>-3334.2216220108462</v>
      </c>
      <c r="AI23">
        <f t="shared" si="7"/>
        <v>-2579.2243312599508</v>
      </c>
      <c r="AJ23">
        <f t="shared" si="8"/>
        <v>0</v>
      </c>
      <c r="AK23">
        <f t="shared" si="32"/>
        <v>115.11374740952012</v>
      </c>
      <c r="AL23">
        <f t="shared" si="9"/>
        <v>-2464.1105838504304</v>
      </c>
      <c r="AN23">
        <f t="shared" si="10"/>
        <v>189.42093809701558</v>
      </c>
      <c r="AO23">
        <f t="shared" si="11"/>
        <v>-9.4710469048507786</v>
      </c>
      <c r="AP23">
        <f t="shared" si="12"/>
        <v>-1.5873976388756199</v>
      </c>
      <c r="AQ23">
        <f t="shared" si="13"/>
        <v>-787.68505509427416</v>
      </c>
      <c r="AR23">
        <f t="shared" si="14"/>
        <v>-609.32256154098502</v>
      </c>
      <c r="AS23">
        <f t="shared" si="15"/>
        <v>0</v>
      </c>
      <c r="AT23">
        <f t="shared" si="16"/>
        <v>27.194766500161954</v>
      </c>
      <c r="AU23">
        <f t="shared" si="17"/>
        <v>-582.127795040823</v>
      </c>
      <c r="AW23">
        <v>20</v>
      </c>
      <c r="AX23">
        <f>(R23*SUMPRODUCT(K$23:$K24, X$23:$X24)-$AZ$3*SUMPRODUCT(K$22:$K23, W$23:$W24))/Z23</f>
        <v>4342.2440857515467</v>
      </c>
    </row>
    <row r="25" spans="5:50" x14ac:dyDescent="0.3">
      <c r="AN25" s="6">
        <f t="shared" ref="AN25:AU25" si="33">SUM(AN3:AN23)</f>
        <v>43647.42267000171</v>
      </c>
      <c r="AO25" s="6">
        <f t="shared" si="33"/>
        <v>-6657.1700148121799</v>
      </c>
      <c r="AP25" s="6">
        <f t="shared" si="33"/>
        <v>-715.77696418059588</v>
      </c>
      <c r="AQ25" s="6">
        <f t="shared" si="33"/>
        <v>-38548.17531248241</v>
      </c>
      <c r="AR25" s="6">
        <f t="shared" si="33"/>
        <v>-2273.6996214734681</v>
      </c>
      <c r="AS25" s="6">
        <f t="shared" si="33"/>
        <v>-4420.0135326034233</v>
      </c>
      <c r="AT25" s="6">
        <f t="shared" si="33"/>
        <v>6693.7131540768914</v>
      </c>
      <c r="AU25" s="7">
        <f t="shared" si="33"/>
        <v>1.2505552149377763E-12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514.96647702442101</v>
      </c>
      <c r="K3">
        <v>1</v>
      </c>
      <c r="L3" s="2">
        <v>0</v>
      </c>
      <c r="O3">
        <f>$C$3</f>
        <v>514.96647702442101</v>
      </c>
      <c r="P3">
        <f>O3*B5</f>
        <v>411.97318161953683</v>
      </c>
      <c r="Q3" s="5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514.96647702442101</v>
      </c>
      <c r="AF3">
        <f t="shared" ref="AF3:AF23" si="4">-$Z3*P3</f>
        <v>-411.97318161953683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-297.00670459511582</v>
      </c>
      <c r="AJ3">
        <f t="shared" ref="AJ3:AJ23" si="8">AB3-AC3</f>
        <v>0</v>
      </c>
      <c r="AL3">
        <f t="shared" ref="AL3:AL23" si="9">SUM(AI3:AK3)</f>
        <v>-297.00670459511582</v>
      </c>
      <c r="AN3">
        <f t="shared" ref="AN3:AN23" si="10">AE3*$K3</f>
        <v>514.96647702442101</v>
      </c>
      <c r="AO3">
        <f t="shared" ref="AO3:AO23" si="11">AF3*$K3</f>
        <v>-411.97318161953683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-297.00670459511582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-297.00670459511582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346.52982097906147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1.221972E-3</v>
      </c>
      <c r="R4">
        <f t="shared" si="0"/>
        <v>250000</v>
      </c>
      <c r="S4">
        <f t="shared" si="1"/>
        <v>56.606757208708473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55.971517764301552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-305.49299999999999</v>
      </c>
      <c r="AI4">
        <f t="shared" si="7"/>
        <v>-305.49299999999999</v>
      </c>
      <c r="AJ4">
        <f t="shared" si="8"/>
        <v>-55.971517764301552</v>
      </c>
      <c r="AK4">
        <f>G4*MAX(0, SUM(AB4, AE4:AF4))</f>
        <v>0</v>
      </c>
      <c r="AL4">
        <f t="shared" si="9"/>
        <v>-361.46451776430155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-290.55830321476122</v>
      </c>
      <c r="AR4">
        <f t="shared" si="14"/>
        <v>-290.55830321476122</v>
      </c>
      <c r="AS4">
        <f t="shared" si="15"/>
        <v>-53.235227091783855</v>
      </c>
      <c r="AT4">
        <f t="shared" si="16"/>
        <v>0</v>
      </c>
      <c r="AU4">
        <f t="shared" si="17"/>
        <v>-343.79353030654505</v>
      </c>
      <c r="AW4">
        <v>1</v>
      </c>
      <c r="AX4">
        <f>(R4*SUMPRODUCT(K5:$K$23, X5:$X$23)-$AZ$3*SUMPRODUCT(K4:$K$22, W5:$W$23))/Z4</f>
        <v>56.606757208708473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1.2339639999999999E-3</v>
      </c>
      <c r="O5">
        <f t="shared" ref="O5:O23" si="29">$C$3</f>
        <v>514.96647702442101</v>
      </c>
      <c r="P5">
        <f t="shared" ref="P5:P23" si="30">O5*$C$5</f>
        <v>25.748323851221052</v>
      </c>
      <c r="Q5" s="5">
        <f t="shared" ref="Q5:Q23" si="31">$C$8</f>
        <v>50</v>
      </c>
      <c r="R5">
        <f t="shared" si="0"/>
        <v>250000</v>
      </c>
      <c r="S5">
        <f t="shared" si="1"/>
        <v>108.48126995303571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55.971517764301552</v>
      </c>
      <c r="AC5">
        <f t="shared" si="2"/>
        <v>106.05889743092257</v>
      </c>
      <c r="AE5">
        <f t="shared" si="3"/>
        <v>503.46734317123685</v>
      </c>
      <c r="AF5">
        <f t="shared" si="4"/>
        <v>-25.173367158561845</v>
      </c>
      <c r="AG5">
        <f t="shared" si="5"/>
        <v>-48.883506561472849</v>
      </c>
      <c r="AH5">
        <f t="shared" si="6"/>
        <v>-305.02912263574797</v>
      </c>
      <c r="AI5">
        <f t="shared" si="7"/>
        <v>124.38134681545415</v>
      </c>
      <c r="AJ5">
        <f t="shared" si="8"/>
        <v>-50.087379666621018</v>
      </c>
      <c r="AK5">
        <f>G5*SUM(AB5, AE5:AF5)</f>
        <v>2.190488524485604</v>
      </c>
      <c r="AL5">
        <f t="shared" si="9"/>
        <v>76.484455673318735</v>
      </c>
      <c r="AN5">
        <f t="shared" si="10"/>
        <v>455.22790709019171</v>
      </c>
      <c r="AO5">
        <f t="shared" si="11"/>
        <v>-22.761395354509588</v>
      </c>
      <c r="AP5">
        <f t="shared" si="12"/>
        <v>-44.199761285490787</v>
      </c>
      <c r="AQ5">
        <f t="shared" si="13"/>
        <v>-275.80293137662625</v>
      </c>
      <c r="AR5">
        <f t="shared" si="14"/>
        <v>112.46381907356506</v>
      </c>
      <c r="AS5">
        <f t="shared" si="15"/>
        <v>-45.288285976301523</v>
      </c>
      <c r="AT5">
        <f t="shared" si="16"/>
        <v>1.9806081169548879</v>
      </c>
      <c r="AU5">
        <f t="shared" si="17"/>
        <v>69.156141214218437</v>
      </c>
      <c r="AW5">
        <v>2</v>
      </c>
      <c r="AX5">
        <f>(R5*SUMPRODUCT(K6:$K$23, X6:$X$23)-$AZ$3*SUMPRODUCT(K5:$K$22, W6:$W$23))/Z5</f>
        <v>108.48126995303571</v>
      </c>
    </row>
    <row r="6" spans="1:52" x14ac:dyDescent="0.3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1.248954E-3</v>
      </c>
      <c r="O6">
        <f t="shared" si="29"/>
        <v>514.96647702442101</v>
      </c>
      <c r="P6">
        <f t="shared" si="30"/>
        <v>25.748323851221052</v>
      </c>
      <c r="Q6" s="5">
        <f t="shared" si="31"/>
        <v>50</v>
      </c>
      <c r="R6">
        <f t="shared" si="0"/>
        <v>250000</v>
      </c>
      <c r="S6">
        <f t="shared" si="1"/>
        <v>155.88257095195769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106.05889743092257</v>
      </c>
      <c r="AC6">
        <f t="shared" si="2"/>
        <v>150.68737350821038</v>
      </c>
      <c r="AE6">
        <f t="shared" si="3"/>
        <v>497.80386218740136</v>
      </c>
      <c r="AF6">
        <f t="shared" si="4"/>
        <v>-24.89019310937007</v>
      </c>
      <c r="AG6">
        <f t="shared" si="5"/>
        <v>-48.333618244804143</v>
      </c>
      <c r="AH6">
        <f t="shared" si="6"/>
        <v>-305.26625526988886</v>
      </c>
      <c r="AI6">
        <f t="shared" si="7"/>
        <v>119.31379556333832</v>
      </c>
      <c r="AJ6">
        <f t="shared" si="8"/>
        <v>-44.628476077287814</v>
      </c>
      <c r="AK6">
        <f>G6*SUM(AB6, AE6:AF6)</f>
        <v>4.1107052222135723</v>
      </c>
      <c r="AL6">
        <f t="shared" si="9"/>
        <v>78.796024708264071</v>
      </c>
      <c r="AN6">
        <f t="shared" si="10"/>
        <v>426.76312629545646</v>
      </c>
      <c r="AO6">
        <f t="shared" si="11"/>
        <v>-21.338156314772824</v>
      </c>
      <c r="AP6">
        <f t="shared" si="12"/>
        <v>-41.436010433278966</v>
      </c>
      <c r="AQ6">
        <f t="shared" si="13"/>
        <v>-261.70223123427934</v>
      </c>
      <c r="AR6">
        <f t="shared" si="14"/>
        <v>102.28672831312537</v>
      </c>
      <c r="AS6">
        <f t="shared" si="15"/>
        <v>-38.259622753540292</v>
      </c>
      <c r="AT6">
        <f t="shared" si="16"/>
        <v>3.5240735260718146</v>
      </c>
      <c r="AU6">
        <f t="shared" si="17"/>
        <v>67.551179085656884</v>
      </c>
      <c r="AW6">
        <v>3</v>
      </c>
      <c r="AX6">
        <f>(R6*SUMPRODUCT(K7:$K$23, X7:$X$23)-$AZ$3*SUMPRODUCT(K6:$K$22, W7:$W$23))/Z6</f>
        <v>155.88257095195769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1.2649429999999999E-3</v>
      </c>
      <c r="O7">
        <f t="shared" si="29"/>
        <v>514.96647702442101</v>
      </c>
      <c r="P7">
        <f t="shared" si="30"/>
        <v>25.748323851221052</v>
      </c>
      <c r="Q7" s="5">
        <f t="shared" si="31"/>
        <v>50</v>
      </c>
      <c r="R7">
        <f t="shared" si="0"/>
        <v>250000</v>
      </c>
      <c r="S7">
        <f t="shared" si="1"/>
        <v>199.86000286920961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150.68737350821038</v>
      </c>
      <c r="AC7">
        <f t="shared" si="2"/>
        <v>191.0227643036992</v>
      </c>
      <c r="AE7">
        <f t="shared" si="3"/>
        <v>492.19613005468045</v>
      </c>
      <c r="AF7">
        <f t="shared" si="4"/>
        <v>-24.609806502734024</v>
      </c>
      <c r="AG7">
        <f t="shared" si="5"/>
        <v>-47.789142790292665</v>
      </c>
      <c r="AH7">
        <f t="shared" si="6"/>
        <v>-305.69636031718642</v>
      </c>
      <c r="AI7">
        <f t="shared" si="7"/>
        <v>114.10082044446733</v>
      </c>
      <c r="AJ7">
        <f t="shared" si="8"/>
        <v>-40.33539079548882</v>
      </c>
      <c r="AK7">
        <f>G7*SUM(AB7, AE7:AF7)</f>
        <v>8.5321770194301632</v>
      </c>
      <c r="AL7">
        <f t="shared" si="9"/>
        <v>82.297606668408676</v>
      </c>
      <c r="AN7">
        <f t="shared" si="10"/>
        <v>397.43398700502621</v>
      </c>
      <c r="AO7">
        <f t="shared" si="11"/>
        <v>-19.871699350251312</v>
      </c>
      <c r="AP7">
        <f t="shared" si="12"/>
        <v>-38.588335817651569</v>
      </c>
      <c r="AQ7">
        <f t="shared" si="13"/>
        <v>-246.84087475512476</v>
      </c>
      <c r="AR7">
        <f t="shared" si="14"/>
        <v>92.13307708199855</v>
      </c>
      <c r="AS7">
        <f t="shared" si="15"/>
        <v>-32.569648971998284</v>
      </c>
      <c r="AT7">
        <f t="shared" si="16"/>
        <v>6.8894835282188636</v>
      </c>
      <c r="AU7">
        <f t="shared" si="17"/>
        <v>66.452911638219135</v>
      </c>
      <c r="AW7">
        <v>4</v>
      </c>
      <c r="AX7">
        <f>(R7*SUMPRODUCT(K8:$K$23, X8:$X$23)-$AZ$3*SUMPRODUCT(K7:$K$22, W8:$W$23))/Z7</f>
        <v>199.86000286920961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1.2849300000000001E-3</v>
      </c>
      <c r="O8">
        <f t="shared" si="29"/>
        <v>514.96647702442101</v>
      </c>
      <c r="P8">
        <f t="shared" si="30"/>
        <v>25.748323851221052</v>
      </c>
      <c r="Q8" s="5">
        <f t="shared" si="31"/>
        <v>50</v>
      </c>
      <c r="R8">
        <f t="shared" si="0"/>
        <v>250000</v>
      </c>
      <c r="S8">
        <f t="shared" si="1"/>
        <v>239.98690713619041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191.0227643036992</v>
      </c>
      <c r="AC8">
        <f t="shared" si="2"/>
        <v>226.78688644800741</v>
      </c>
      <c r="AE8">
        <f t="shared" si="3"/>
        <v>486.64173118074251</v>
      </c>
      <c r="AF8">
        <f t="shared" si="4"/>
        <v>-24.332086559037126</v>
      </c>
      <c r="AG8">
        <f t="shared" si="5"/>
        <v>-47.249845659144206</v>
      </c>
      <c r="AH8">
        <f t="shared" si="6"/>
        <v>-307.02851622765382</v>
      </c>
      <c r="AI8">
        <f t="shared" si="7"/>
        <v>108.03128273490734</v>
      </c>
      <c r="AJ8">
        <f t="shared" si="8"/>
        <v>-35.764122144308203</v>
      </c>
      <c r="AK8">
        <f t="shared" ref="AK8:AK23" si="32">G8*SUM(AB8:AB8, AE8:AF8)</f>
        <v>14.111980032788738</v>
      </c>
      <c r="AL8">
        <f t="shared" si="9"/>
        <v>86.379140623387869</v>
      </c>
      <c r="AN8">
        <f t="shared" si="10"/>
        <v>367.20771169241527</v>
      </c>
      <c r="AO8">
        <f t="shared" si="11"/>
        <v>-18.360385584620765</v>
      </c>
      <c r="AP8">
        <f t="shared" si="12"/>
        <v>-35.653554947325368</v>
      </c>
      <c r="AQ8">
        <f t="shared" si="13"/>
        <v>-231.67605991110662</v>
      </c>
      <c r="AR8">
        <f t="shared" si="14"/>
        <v>81.517711249362492</v>
      </c>
      <c r="AS8">
        <f t="shared" si="15"/>
        <v>-26.986714479736644</v>
      </c>
      <c r="AT8">
        <f t="shared" si="16"/>
        <v>10.648548127420586</v>
      </c>
      <c r="AU8">
        <f t="shared" si="17"/>
        <v>65.179544897046426</v>
      </c>
      <c r="AW8">
        <v>5</v>
      </c>
      <c r="AX8">
        <f>(R8*SUMPRODUCT(K9:$K$23, X9:$X$23)-$AZ$3*SUMPRODUCT(K8:$K$22, W9:$W$23))/Z8</f>
        <v>239.98690713619041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1.3159090000000001E-3</v>
      </c>
      <c r="O9">
        <f t="shared" si="29"/>
        <v>514.96647702442101</v>
      </c>
      <c r="P9">
        <f t="shared" si="30"/>
        <v>25.748323851221052</v>
      </c>
      <c r="Q9" s="5">
        <f t="shared" si="31"/>
        <v>50</v>
      </c>
      <c r="R9">
        <f t="shared" si="0"/>
        <v>250000</v>
      </c>
      <c r="S9">
        <f t="shared" si="1"/>
        <v>273.29899216437082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226.78688644800741</v>
      </c>
      <c r="AC9">
        <f t="shared" si="2"/>
        <v>255.34418145145423</v>
      </c>
      <c r="AE9">
        <f t="shared" si="3"/>
        <v>481.13493763509877</v>
      </c>
      <c r="AF9">
        <f t="shared" si="4"/>
        <v>-24.05674688175494</v>
      </c>
      <c r="AG9">
        <f t="shared" si="5"/>
        <v>-46.715170705401285</v>
      </c>
      <c r="AH9">
        <f t="shared" si="6"/>
        <v>-310.88248575739402</v>
      </c>
      <c r="AI9">
        <f t="shared" si="7"/>
        <v>99.480534290548519</v>
      </c>
      <c r="AJ9">
        <f t="shared" si="8"/>
        <v>-28.557295003446825</v>
      </c>
      <c r="AK9">
        <f t="shared" si="32"/>
        <v>15.250191221590134</v>
      </c>
      <c r="AL9">
        <f t="shared" si="9"/>
        <v>86.173430508691823</v>
      </c>
      <c r="AN9">
        <f t="shared" si="10"/>
        <v>338.2265908727461</v>
      </c>
      <c r="AO9">
        <f t="shared" si="11"/>
        <v>-16.911329543637308</v>
      </c>
      <c r="AP9">
        <f t="shared" si="12"/>
        <v>-32.839670732266569</v>
      </c>
      <c r="AQ9">
        <f t="shared" si="13"/>
        <v>-218.54310525982854</v>
      </c>
      <c r="AR9">
        <f t="shared" si="14"/>
        <v>69.932485337013702</v>
      </c>
      <c r="AS9">
        <f t="shared" si="15"/>
        <v>-20.07510945066425</v>
      </c>
      <c r="AT9">
        <f t="shared" si="16"/>
        <v>10.720527202594969</v>
      </c>
      <c r="AU9">
        <f t="shared" si="17"/>
        <v>60.57790308894441</v>
      </c>
      <c r="AW9">
        <v>6</v>
      </c>
      <c r="AX9">
        <f>(R9*SUMPRODUCT(K10:$K$23, X10:$X$23)-$AZ$3*SUMPRODUCT(K9:$K$22, W10:$W$23))/Z9</f>
        <v>273.29899216437082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1.3528839999999999E-3</v>
      </c>
      <c r="O10">
        <f t="shared" si="29"/>
        <v>514.96647702442101</v>
      </c>
      <c r="P10">
        <f t="shared" si="30"/>
        <v>25.748323851221052</v>
      </c>
      <c r="Q10" s="5">
        <f t="shared" si="31"/>
        <v>50</v>
      </c>
      <c r="R10">
        <f t="shared" si="0"/>
        <v>250000</v>
      </c>
      <c r="S10">
        <f t="shared" si="1"/>
        <v>294.7314655850106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255.34418145145423</v>
      </c>
      <c r="AC10">
        <f t="shared" si="2"/>
        <v>272.24238660301125</v>
      </c>
      <c r="AE10">
        <f t="shared" si="3"/>
        <v>475.67266849978023</v>
      </c>
      <c r="AF10">
        <f t="shared" si="4"/>
        <v>-23.783633424989013</v>
      </c>
      <c r="AG10">
        <f t="shared" si="5"/>
        <v>-46.184818791342671</v>
      </c>
      <c r="AH10">
        <f t="shared" si="6"/>
        <v>-316.00103502303057</v>
      </c>
      <c r="AI10">
        <f t="shared" si="7"/>
        <v>89.703181260417978</v>
      </c>
      <c r="AJ10">
        <f t="shared" si="8"/>
        <v>-16.898205151557022</v>
      </c>
      <c r="AK10">
        <f t="shared" si="32"/>
        <v>3.0411028310628554</v>
      </c>
      <c r="AL10">
        <f t="shared" si="9"/>
        <v>75.846078939923814</v>
      </c>
      <c r="AN10">
        <f t="shared" si="10"/>
        <v>317.16470038969209</v>
      </c>
      <c r="AO10">
        <f t="shared" si="11"/>
        <v>-15.858235019484605</v>
      </c>
      <c r="AP10">
        <f t="shared" si="12"/>
        <v>-30.794693882049661</v>
      </c>
      <c r="AQ10">
        <f t="shared" si="13"/>
        <v>-210.70029924571625</v>
      </c>
      <c r="AR10">
        <f t="shared" si="14"/>
        <v>59.811472242441553</v>
      </c>
      <c r="AS10">
        <f t="shared" si="15"/>
        <v>-11.267231709823601</v>
      </c>
      <c r="AT10">
        <f t="shared" si="16"/>
        <v>2.0277189171081007</v>
      </c>
      <c r="AU10">
        <f t="shared" si="17"/>
        <v>50.571959449726052</v>
      </c>
      <c r="AW10">
        <v>7</v>
      </c>
      <c r="AX10">
        <f>(R10*SUMPRODUCT(K11:$K$23, X11:$X$23)-$AZ$3*SUMPRODUCT(K10:$K$22, W11:$W$23))/Z10</f>
        <v>294.7314655850106</v>
      </c>
    </row>
    <row r="11" spans="1:52" x14ac:dyDescent="0.3">
      <c r="A11" t="s">
        <v>33</v>
      </c>
      <c r="C11" s="24">
        <f>AU25</f>
        <v>9.0949470177292824E-13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1.38886E-3</v>
      </c>
      <c r="O11">
        <f t="shared" si="29"/>
        <v>514.96647702442101</v>
      </c>
      <c r="P11">
        <f t="shared" si="30"/>
        <v>25.748323851221052</v>
      </c>
      <c r="Q11" s="5">
        <f t="shared" si="31"/>
        <v>50</v>
      </c>
      <c r="R11">
        <f t="shared" si="0"/>
        <v>250000</v>
      </c>
      <c r="S11">
        <f t="shared" si="1"/>
        <v>309.0918825026942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272.24238660301125</v>
      </c>
      <c r="AC11">
        <f t="shared" si="2"/>
        <v>282.25545182481005</v>
      </c>
      <c r="AE11">
        <f t="shared" si="3"/>
        <v>470.2552990724098</v>
      </c>
      <c r="AF11">
        <f t="shared" si="4"/>
        <v>-23.512764953620493</v>
      </c>
      <c r="AG11">
        <f t="shared" si="5"/>
        <v>-45.658826356002699</v>
      </c>
      <c r="AH11">
        <f t="shared" si="6"/>
        <v>-320.72123713272089</v>
      </c>
      <c r="AI11">
        <f t="shared" si="7"/>
        <v>80.362470630065729</v>
      </c>
      <c r="AJ11">
        <f t="shared" si="8"/>
        <v>-10.013065221798797</v>
      </c>
      <c r="AK11">
        <f t="shared" si="32"/>
        <v>1.150375873154881</v>
      </c>
      <c r="AL11">
        <f t="shared" si="9"/>
        <v>71.499781281421818</v>
      </c>
      <c r="AN11">
        <f t="shared" si="10"/>
        <v>298.25221727386275</v>
      </c>
      <c r="AO11">
        <f t="shared" si="11"/>
        <v>-14.912610863693141</v>
      </c>
      <c r="AP11">
        <f t="shared" si="12"/>
        <v>-28.958410943293199</v>
      </c>
      <c r="AQ11">
        <f t="shared" si="13"/>
        <v>-203.4125299392347</v>
      </c>
      <c r="AR11">
        <f t="shared" si="14"/>
        <v>50.968665527641718</v>
      </c>
      <c r="AS11">
        <f t="shared" si="15"/>
        <v>-6.3506331773402209</v>
      </c>
      <c r="AT11">
        <f t="shared" si="16"/>
        <v>0.72960826926049882</v>
      </c>
      <c r="AU11">
        <f t="shared" si="17"/>
        <v>45.347640619562</v>
      </c>
      <c r="AW11">
        <v>8</v>
      </c>
      <c r="AX11">
        <f>(R11*SUMPRODUCT(K12:$K$23, X12:$X$23)-$AZ$3*SUMPRODUCT(K11:$K$22, W12:$W$23))/Z11</f>
        <v>309.0918825026942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1.43483E-3</v>
      </c>
      <c r="O12">
        <f t="shared" si="29"/>
        <v>514.96647702442101</v>
      </c>
      <c r="P12">
        <f t="shared" si="30"/>
        <v>25.748323851221052</v>
      </c>
      <c r="Q12" s="5">
        <f t="shared" si="31"/>
        <v>50</v>
      </c>
      <c r="R12">
        <f t="shared" si="0"/>
        <v>250000</v>
      </c>
      <c r="S12">
        <f t="shared" si="1"/>
        <v>319.90997976822405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282.25545182481005</v>
      </c>
      <c r="AC12">
        <f t="shared" si="2"/>
        <v>288.79377843747079</v>
      </c>
      <c r="AE12">
        <f t="shared" si="3"/>
        <v>464.87800967091766</v>
      </c>
      <c r="AF12">
        <f t="shared" si="4"/>
        <v>-23.243900483545886</v>
      </c>
      <c r="AG12">
        <f t="shared" si="5"/>
        <v>-45.136725438622285</v>
      </c>
      <c r="AH12">
        <f t="shared" si="6"/>
        <v>-327.56326910191677</v>
      </c>
      <c r="AI12">
        <f t="shared" si="7"/>
        <v>68.934114646832711</v>
      </c>
      <c r="AJ12">
        <f t="shared" si="8"/>
        <v>-6.5383266126607396</v>
      </c>
      <c r="AK12">
        <f t="shared" si="32"/>
        <v>15.201680781255819</v>
      </c>
      <c r="AL12">
        <f t="shared" si="9"/>
        <v>77.597468815427789</v>
      </c>
      <c r="AN12">
        <f t="shared" si="10"/>
        <v>275.55304100206831</v>
      </c>
      <c r="AO12">
        <f t="shared" si="11"/>
        <v>-13.777652050103418</v>
      </c>
      <c r="AP12">
        <f t="shared" si="12"/>
        <v>-26.754463959893926</v>
      </c>
      <c r="AQ12">
        <f t="shared" si="13"/>
        <v>-194.16073258768873</v>
      </c>
      <c r="AR12">
        <f t="shared" si="14"/>
        <v>40.860192404382261</v>
      </c>
      <c r="AS12">
        <f t="shared" si="15"/>
        <v>-3.875545290814665</v>
      </c>
      <c r="AT12">
        <f t="shared" si="16"/>
        <v>9.0106851270142805</v>
      </c>
      <c r="AU12">
        <f t="shared" si="17"/>
        <v>45.995332240581874</v>
      </c>
      <c r="AW12">
        <v>9</v>
      </c>
      <c r="AX12">
        <f>(R12*SUMPRODUCT(K13:$K$23, X13:$X$23)-$AZ$3*SUMPRODUCT(K12:$K$22, W13:$W$23))/Z12</f>
        <v>319.90997976822405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1.482798E-3</v>
      </c>
      <c r="O13">
        <f t="shared" si="29"/>
        <v>514.96647702442101</v>
      </c>
      <c r="P13">
        <f t="shared" si="30"/>
        <v>25.748323851221052</v>
      </c>
      <c r="Q13" s="5">
        <f t="shared" si="31"/>
        <v>50</v>
      </c>
      <c r="R13">
        <f t="shared" si="0"/>
        <v>250000</v>
      </c>
      <c r="S13">
        <f t="shared" si="1"/>
        <v>330.05464845523898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288.79377843747079</v>
      </c>
      <c r="AC13">
        <f t="shared" si="2"/>
        <v>294.53040151598111</v>
      </c>
      <c r="AE13">
        <f t="shared" si="3"/>
        <v>459.53990939122451</v>
      </c>
      <c r="AF13">
        <f t="shared" si="4"/>
        <v>-22.976995469561228</v>
      </c>
      <c r="AG13">
        <f t="shared" si="5"/>
        <v>-44.618429538029133</v>
      </c>
      <c r="AH13">
        <f t="shared" si="6"/>
        <v>-334.64323103469127</v>
      </c>
      <c r="AI13">
        <f t="shared" si="7"/>
        <v>57.301253348942851</v>
      </c>
      <c r="AJ13">
        <f t="shared" si="8"/>
        <v>-5.7366230785103198</v>
      </c>
      <c r="AK13">
        <f t="shared" si="32"/>
        <v>50.774968465139388</v>
      </c>
      <c r="AL13">
        <f t="shared" si="9"/>
        <v>102.33959873557191</v>
      </c>
      <c r="AN13">
        <f t="shared" si="10"/>
        <v>246.75144586824518</v>
      </c>
      <c r="AO13">
        <f t="shared" si="11"/>
        <v>-12.33757229341226</v>
      </c>
      <c r="AP13">
        <f t="shared" si="12"/>
        <v>-23.958010557699236</v>
      </c>
      <c r="AQ13">
        <f t="shared" si="13"/>
        <v>-179.68776904974541</v>
      </c>
      <c r="AR13">
        <f t="shared" si="14"/>
        <v>30.768093967388243</v>
      </c>
      <c r="AS13">
        <f t="shared" si="15"/>
        <v>-3.0802983812630669</v>
      </c>
      <c r="AT13">
        <f t="shared" si="16"/>
        <v>27.263784116781547</v>
      </c>
      <c r="AU13">
        <f t="shared" si="17"/>
        <v>54.95157970290672</v>
      </c>
      <c r="AW13">
        <v>10</v>
      </c>
      <c r="AX13">
        <f>(R13*SUMPRODUCT(K14:$K$23, X14:$X$23)-$AZ$3*SUMPRODUCT(K13:$K$22, W14:$W$23))/Z13</f>
        <v>330.05464845523898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1.5387599999999999E-3</v>
      </c>
      <c r="O14">
        <f t="shared" si="29"/>
        <v>514.96647702442101</v>
      </c>
      <c r="P14">
        <f t="shared" si="30"/>
        <v>25.748323851221052</v>
      </c>
      <c r="Q14" s="5">
        <f t="shared" si="31"/>
        <v>50</v>
      </c>
      <c r="R14">
        <f t="shared" si="0"/>
        <v>250000</v>
      </c>
      <c r="S14">
        <f t="shared" si="1"/>
        <v>329.65029650375652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294.53040151598111</v>
      </c>
      <c r="AC14">
        <f t="shared" si="2"/>
        <v>290.77521846116053</v>
      </c>
      <c r="AE14">
        <f t="shared" si="3"/>
        <v>454.23738866633738</v>
      </c>
      <c r="AF14">
        <f t="shared" si="4"/>
        <v>-22.71186943331687</v>
      </c>
      <c r="AG14">
        <f t="shared" si="5"/>
        <v>-44.1035881880129</v>
      </c>
      <c r="AH14">
        <f t="shared" si="6"/>
        <v>-343.28527317968849</v>
      </c>
      <c r="AI14">
        <f t="shared" si="7"/>
        <v>44.136657865319137</v>
      </c>
      <c r="AJ14">
        <f t="shared" si="8"/>
        <v>3.7551830548205771</v>
      </c>
      <c r="AK14">
        <f t="shared" si="32"/>
        <v>50.823914452430117</v>
      </c>
      <c r="AL14">
        <f t="shared" si="9"/>
        <v>98.715755372569831</v>
      </c>
      <c r="AN14">
        <f t="shared" si="10"/>
        <v>224.67850083801</v>
      </c>
      <c r="AO14">
        <f t="shared" si="11"/>
        <v>-11.2339250419005</v>
      </c>
      <c r="AP14">
        <f t="shared" si="12"/>
        <v>-21.814866681832104</v>
      </c>
      <c r="AQ14">
        <f t="shared" si="13"/>
        <v>-169.79848524630043</v>
      </c>
      <c r="AR14">
        <f t="shared" si="14"/>
        <v>21.831223867976945</v>
      </c>
      <c r="AS14">
        <f t="shared" si="15"/>
        <v>1.8574184340187307</v>
      </c>
      <c r="AT14">
        <f t="shared" si="16"/>
        <v>25.138927773907199</v>
      </c>
      <c r="AU14">
        <f t="shared" si="17"/>
        <v>48.827570075902877</v>
      </c>
      <c r="AW14">
        <v>11</v>
      </c>
      <c r="AX14">
        <f>(R14*SUMPRODUCT(K15:$K$23, X15:$X$23)-$AZ$3*SUMPRODUCT(K14:$K$22, W15:$W$23))/Z14</f>
        <v>329.65029650375652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1.6157089999999999E-3</v>
      </c>
      <c r="O15">
        <f t="shared" si="29"/>
        <v>514.96647702442101</v>
      </c>
      <c r="P15">
        <f t="shared" si="30"/>
        <v>25.748323851221052</v>
      </c>
      <c r="Q15" s="5">
        <f t="shared" si="31"/>
        <v>50</v>
      </c>
      <c r="R15">
        <f t="shared" si="0"/>
        <v>250000</v>
      </c>
      <c r="S15">
        <f t="shared" si="1"/>
        <v>320.73420834043986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290.77521846116053</v>
      </c>
      <c r="AC15">
        <f t="shared" si="2"/>
        <v>279.624381776012</v>
      </c>
      <c r="AE15">
        <f t="shared" si="3"/>
        <v>448.96109934266934</v>
      </c>
      <c r="AF15">
        <f t="shared" si="4"/>
        <v>-22.448054967133466</v>
      </c>
      <c r="AG15">
        <f t="shared" si="5"/>
        <v>-43.591293741765099</v>
      </c>
      <c r="AH15">
        <f t="shared" si="6"/>
        <v>-356.29282183833067</v>
      </c>
      <c r="AI15">
        <f t="shared" si="7"/>
        <v>26.628928795440117</v>
      </c>
      <c r="AJ15">
        <f t="shared" si="8"/>
        <v>11.150836685148533</v>
      </c>
      <c r="AK15">
        <f t="shared" si="32"/>
        <v>50.210178398568758</v>
      </c>
      <c r="AL15">
        <f t="shared" si="9"/>
        <v>87.989943879157408</v>
      </c>
      <c r="AN15">
        <f t="shared" si="10"/>
        <v>204.56414671897659</v>
      </c>
      <c r="AO15">
        <f t="shared" si="11"/>
        <v>-10.228207335948829</v>
      </c>
      <c r="AP15">
        <f t="shared" si="12"/>
        <v>-19.861889641922808</v>
      </c>
      <c r="AQ15">
        <f t="shared" si="13"/>
        <v>-162.34087360389597</v>
      </c>
      <c r="AR15">
        <f t="shared" si="14"/>
        <v>12.133176137208995</v>
      </c>
      <c r="AS15">
        <f t="shared" si="15"/>
        <v>5.0807550922336198</v>
      </c>
      <c r="AT15">
        <f t="shared" si="16"/>
        <v>22.877711043894514</v>
      </c>
      <c r="AU15">
        <f t="shared" si="17"/>
        <v>40.091642273337129</v>
      </c>
      <c r="AW15">
        <v>12</v>
      </c>
      <c r="AX15">
        <f>(R15*SUMPRODUCT(K16:$K$23, X16:$X$23)-$AZ$3*SUMPRODUCT(K15:$K$22, W16:$W$23))/Z15</f>
        <v>320.73420834043986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1.70465E-3</v>
      </c>
      <c r="O16">
        <f t="shared" si="29"/>
        <v>514.96647702442101</v>
      </c>
      <c r="P16">
        <f t="shared" si="30"/>
        <v>25.748323851221052</v>
      </c>
      <c r="Q16" s="5">
        <f t="shared" si="31"/>
        <v>50</v>
      </c>
      <c r="R16">
        <f t="shared" si="0"/>
        <v>250000</v>
      </c>
      <c r="S16">
        <f t="shared" si="1"/>
        <v>303.30648789539458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279.624381776012</v>
      </c>
      <c r="AC16">
        <f t="shared" si="2"/>
        <v>261.3353783544743</v>
      </c>
      <c r="AE16">
        <f t="shared" si="3"/>
        <v>443.70616681124812</v>
      </c>
      <c r="AF16">
        <f t="shared" si="4"/>
        <v>-22.185308340562408</v>
      </c>
      <c r="AG16">
        <f t="shared" si="5"/>
        <v>-43.081072905470549</v>
      </c>
      <c r="AH16">
        <f t="shared" si="6"/>
        <v>-371.53949438449945</v>
      </c>
      <c r="AI16">
        <f t="shared" si="7"/>
        <v>6.9002911807157261</v>
      </c>
      <c r="AJ16">
        <f t="shared" si="8"/>
        <v>18.2890034215377</v>
      </c>
      <c r="AK16">
        <f t="shared" si="32"/>
        <v>49.080166817268847</v>
      </c>
      <c r="AL16">
        <f t="shared" si="9"/>
        <v>74.269461419522273</v>
      </c>
      <c r="AN16">
        <f t="shared" si="10"/>
        <v>186.233771179272</v>
      </c>
      <c r="AO16">
        <f t="shared" si="11"/>
        <v>-9.3116885589636009</v>
      </c>
      <c r="AP16">
        <f t="shared" si="12"/>
        <v>-18.082125680817892</v>
      </c>
      <c r="AQ16">
        <f t="shared" si="13"/>
        <v>-155.94374465996538</v>
      </c>
      <c r="AR16">
        <f t="shared" si="14"/>
        <v>2.8962122795251268</v>
      </c>
      <c r="AS16">
        <f t="shared" si="15"/>
        <v>7.6763189990832243</v>
      </c>
      <c r="AT16">
        <f t="shared" si="16"/>
        <v>20.600084560862211</v>
      </c>
      <c r="AU16">
        <f t="shared" si="17"/>
        <v>31.172615839470559</v>
      </c>
      <c r="AW16">
        <v>13</v>
      </c>
      <c r="AX16">
        <f>(R16*SUMPRODUCT(K17:$K$23, X17:$X$23)-$AZ$3*SUMPRODUCT(K16:$K$22, W17:$W$23))/Z16</f>
        <v>303.30648789539458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1.795589E-3</v>
      </c>
      <c r="O17">
        <f t="shared" si="29"/>
        <v>514.96647702442101</v>
      </c>
      <c r="P17">
        <f t="shared" si="30"/>
        <v>25.748323851221052</v>
      </c>
      <c r="Q17" s="5">
        <f t="shared" si="31"/>
        <v>50</v>
      </c>
      <c r="R17">
        <f t="shared" si="0"/>
        <v>250000</v>
      </c>
      <c r="S17">
        <f t="shared" si="1"/>
        <v>278.47691523876483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261.3353783544743</v>
      </c>
      <c r="AC17">
        <f t="shared" si="2"/>
        <v>237.11143224866885</v>
      </c>
      <c r="AE17">
        <f t="shared" si="3"/>
        <v>438.47239123077725</v>
      </c>
      <c r="AF17">
        <f t="shared" si="4"/>
        <v>-21.923619561538864</v>
      </c>
      <c r="AG17">
        <f t="shared" si="5"/>
        <v>-42.572906275798587</v>
      </c>
      <c r="AH17">
        <f t="shared" si="6"/>
        <v>-386.77950308630483</v>
      </c>
      <c r="AI17">
        <f t="shared" si="7"/>
        <v>-12.803637692865038</v>
      </c>
      <c r="AJ17">
        <f t="shared" si="8"/>
        <v>24.223946105805453</v>
      </c>
      <c r="AK17">
        <f t="shared" si="32"/>
        <v>47.451890501659889</v>
      </c>
      <c r="AL17">
        <f t="shared" si="9"/>
        <v>58.872198914600304</v>
      </c>
      <c r="AN17">
        <f t="shared" si="10"/>
        <v>169.53032430568391</v>
      </c>
      <c r="AO17">
        <f t="shared" si="11"/>
        <v>-8.476516215284196</v>
      </c>
      <c r="AP17">
        <f t="shared" si="12"/>
        <v>-16.460326241551094</v>
      </c>
      <c r="AQ17">
        <f t="shared" si="13"/>
        <v>-149.54386160769974</v>
      </c>
      <c r="AR17">
        <f t="shared" si="14"/>
        <v>-4.9503797588511187</v>
      </c>
      <c r="AS17">
        <f t="shared" si="15"/>
        <v>9.3659111073179702</v>
      </c>
      <c r="AT17">
        <f t="shared" si="16"/>
        <v>18.346729569639415</v>
      </c>
      <c r="AU17">
        <f t="shared" si="17"/>
        <v>22.762260918106264</v>
      </c>
      <c r="AW17">
        <v>14</v>
      </c>
      <c r="AX17">
        <f>(R17*SUMPRODUCT(K18:$K$23, X18:$X$23)-$AZ$3*SUMPRODUCT(K17:$K$22, W18:$W$23))/Z17</f>
        <v>278.47691523876483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1.891525E-3</v>
      </c>
      <c r="O18">
        <f t="shared" si="29"/>
        <v>514.96647702442101</v>
      </c>
      <c r="P18">
        <f t="shared" si="30"/>
        <v>25.748323851221052</v>
      </c>
      <c r="Q18" s="5">
        <f t="shared" si="31"/>
        <v>50</v>
      </c>
      <c r="R18">
        <f t="shared" si="0"/>
        <v>250000</v>
      </c>
      <c r="S18">
        <f t="shared" si="1"/>
        <v>246.97336319040173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237.11143224866885</v>
      </c>
      <c r="AC18">
        <f t="shared" si="2"/>
        <v>207.786838086035</v>
      </c>
      <c r="AE18">
        <f t="shared" si="3"/>
        <v>433.25828582864665</v>
      </c>
      <c r="AF18">
        <f t="shared" si="4"/>
        <v>-21.662914291432337</v>
      </c>
      <c r="AG18">
        <f t="shared" si="5"/>
        <v>-42.06664949649727</v>
      </c>
      <c r="AH18">
        <f t="shared" si="6"/>
        <v>-402.63858271664964</v>
      </c>
      <c r="AI18">
        <f t="shared" si="7"/>
        <v>-33.109860675932623</v>
      </c>
      <c r="AJ18">
        <f t="shared" si="8"/>
        <v>29.324594162633844</v>
      </c>
      <c r="AK18">
        <f t="shared" si="32"/>
        <v>45.409476265011826</v>
      </c>
      <c r="AL18">
        <f t="shared" si="9"/>
        <v>41.624209751713046</v>
      </c>
      <c r="AN18">
        <f t="shared" si="10"/>
        <v>154.3100400858026</v>
      </c>
      <c r="AO18">
        <f t="shared" si="11"/>
        <v>-7.7155020042901317</v>
      </c>
      <c r="AP18">
        <f t="shared" si="12"/>
        <v>-14.982532550219268</v>
      </c>
      <c r="AQ18">
        <f t="shared" si="13"/>
        <v>-143.40447227746682</v>
      </c>
      <c r="AR18">
        <f t="shared" si="14"/>
        <v>-11.792466746173623</v>
      </c>
      <c r="AS18">
        <f t="shared" si="15"/>
        <v>10.444299506197066</v>
      </c>
      <c r="AT18">
        <f t="shared" si="16"/>
        <v>16.173119665391916</v>
      </c>
      <c r="AU18">
        <f t="shared" si="17"/>
        <v>14.82495242541536</v>
      </c>
      <c r="AW18">
        <v>15</v>
      </c>
      <c r="AX18">
        <f>(R18*SUMPRODUCT(K19:$K$23, X19:$X$23)-$AZ$3*SUMPRODUCT(K18:$K$22, W19:$W$23))/Z18</f>
        <v>246.97336319040173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2.0024510000000001E-3</v>
      </c>
      <c r="O19">
        <f t="shared" si="29"/>
        <v>514.96647702442101</v>
      </c>
      <c r="P19">
        <f t="shared" si="30"/>
        <v>25.748323851221052</v>
      </c>
      <c r="Q19" s="5">
        <f t="shared" si="31"/>
        <v>50</v>
      </c>
      <c r="R19">
        <f t="shared" si="0"/>
        <v>250000</v>
      </c>
      <c r="S19">
        <f t="shared" si="1"/>
        <v>208.65368888044972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207.786838086035</v>
      </c>
      <c r="AC19">
        <f t="shared" si="2"/>
        <v>173.44023487632751</v>
      </c>
      <c r="AE19">
        <f t="shared" si="3"/>
        <v>428.05812448264436</v>
      </c>
      <c r="AF19">
        <f t="shared" si="4"/>
        <v>-21.402906224132217</v>
      </c>
      <c r="AG19">
        <f t="shared" si="5"/>
        <v>-41.56174659718139</v>
      </c>
      <c r="AH19">
        <f t="shared" si="6"/>
        <v>-421.1820217545523</v>
      </c>
      <c r="AI19">
        <f t="shared" si="7"/>
        <v>-56.088550093221556</v>
      </c>
      <c r="AJ19">
        <f t="shared" si="8"/>
        <v>34.346603209707496</v>
      </c>
      <c r="AK19">
        <f t="shared" si="32"/>
        <v>43.010943944118303</v>
      </c>
      <c r="AL19">
        <f t="shared" si="9"/>
        <v>21.268997060604242</v>
      </c>
      <c r="AN19">
        <f t="shared" si="10"/>
        <v>140.44045192006479</v>
      </c>
      <c r="AO19">
        <f t="shared" si="11"/>
        <v>-7.0220225960032394</v>
      </c>
      <c r="AP19">
        <f t="shared" si="12"/>
        <v>-13.635882934706521</v>
      </c>
      <c r="AQ19">
        <f t="shared" si="13"/>
        <v>-138.18448965851638</v>
      </c>
      <c r="AR19">
        <f t="shared" si="14"/>
        <v>-18.40194326916135</v>
      </c>
      <c r="AS19">
        <f t="shared" si="15"/>
        <v>11.268685724679065</v>
      </c>
      <c r="AT19">
        <f t="shared" si="16"/>
        <v>14.111346239067728</v>
      </c>
      <c r="AU19">
        <f t="shared" si="17"/>
        <v>6.9780886945854448</v>
      </c>
      <c r="AW19">
        <v>16</v>
      </c>
      <c r="AX19">
        <f>(R19*SUMPRODUCT(K20:$K$23, X20:$X$23)-$AZ$3*SUMPRODUCT(K19:$K$22, W20:$W$23))/Z19</f>
        <v>208.65368888044972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2.1123779999999998E-3</v>
      </c>
      <c r="O20">
        <f t="shared" si="29"/>
        <v>514.96647702442101</v>
      </c>
      <c r="P20">
        <f t="shared" si="30"/>
        <v>25.748323851221052</v>
      </c>
      <c r="Q20" s="5">
        <f t="shared" si="31"/>
        <v>50</v>
      </c>
      <c r="R20">
        <f t="shared" si="0"/>
        <v>250000</v>
      </c>
      <c r="S20">
        <f t="shared" si="1"/>
        <v>164.73727523770867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173.44023487632751</v>
      </c>
      <c r="AC20">
        <f t="shared" si="2"/>
        <v>135.27676471366277</v>
      </c>
      <c r="AE20">
        <f t="shared" si="3"/>
        <v>422.87332267293948</v>
      </c>
      <c r="AF20">
        <f t="shared" si="4"/>
        <v>-21.143666133646978</v>
      </c>
      <c r="AG20">
        <f t="shared" si="5"/>
        <v>-41.058335012056112</v>
      </c>
      <c r="AH20">
        <f t="shared" si="6"/>
        <v>-438.97059576730408</v>
      </c>
      <c r="AI20">
        <f t="shared" si="7"/>
        <v>-78.299274240067689</v>
      </c>
      <c r="AJ20">
        <f t="shared" si="8"/>
        <v>38.163470162664737</v>
      </c>
      <c r="AK20">
        <f t="shared" si="32"/>
        <v>40.261892399093405</v>
      </c>
      <c r="AL20">
        <f t="shared" si="9"/>
        <v>0.12608832169045314</v>
      </c>
      <c r="AN20">
        <f t="shared" si="10"/>
        <v>127.80325919094867</v>
      </c>
      <c r="AO20">
        <f t="shared" si="11"/>
        <v>-6.3901629595474345</v>
      </c>
      <c r="AP20">
        <f t="shared" si="12"/>
        <v>-12.408891150490163</v>
      </c>
      <c r="AQ20">
        <f t="shared" si="13"/>
        <v>-132.66827160777052</v>
      </c>
      <c r="AR20">
        <f t="shared" si="14"/>
        <v>-23.664066526859447</v>
      </c>
      <c r="AS20">
        <f t="shared" si="15"/>
        <v>11.533988093633869</v>
      </c>
      <c r="AT20">
        <f t="shared" si="16"/>
        <v>12.16818558634675</v>
      </c>
      <c r="AU20">
        <f t="shared" si="17"/>
        <v>3.8107153121172514E-2</v>
      </c>
      <c r="AW20">
        <v>17</v>
      </c>
      <c r="AX20">
        <f>(R20*SUMPRODUCT(K21:$K$23, X21:$X$23)-$AZ$3*SUMPRODUCT(K20:$K$22, W21:$W$23))/Z20</f>
        <v>164.73727523770867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2.238294E-3</v>
      </c>
      <c r="O21">
        <f t="shared" si="29"/>
        <v>514.96647702442101</v>
      </c>
      <c r="P21">
        <f t="shared" si="30"/>
        <v>25.748323851221052</v>
      </c>
      <c r="Q21" s="5">
        <f t="shared" si="31"/>
        <v>50</v>
      </c>
      <c r="R21">
        <f t="shared" si="0"/>
        <v>250000</v>
      </c>
      <c r="S21">
        <f t="shared" si="1"/>
        <v>115.08914349034373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135.27676471366277</v>
      </c>
      <c r="AC21">
        <f t="shared" si="2"/>
        <v>93.350763187470591</v>
      </c>
      <c r="AE21">
        <f t="shared" si="3"/>
        <v>417.69807462531116</v>
      </c>
      <c r="AF21">
        <f t="shared" si="4"/>
        <v>-20.88490373126556</v>
      </c>
      <c r="AG21">
        <f t="shared" si="5"/>
        <v>-40.55585103702807</v>
      </c>
      <c r="AH21">
        <f t="shared" si="6"/>
        <v>-459.50312453737564</v>
      </c>
      <c r="AI21">
        <f t="shared" si="7"/>
        <v>-103.24580468035811</v>
      </c>
      <c r="AJ21">
        <f t="shared" si="8"/>
        <v>41.926001526192181</v>
      </c>
      <c r="AK21">
        <f t="shared" si="32"/>
        <v>37.246295492539588</v>
      </c>
      <c r="AL21">
        <f t="shared" si="9"/>
        <v>-24.073507661626337</v>
      </c>
      <c r="AN21">
        <f t="shared" si="10"/>
        <v>116.28836954854283</v>
      </c>
      <c r="AO21">
        <f t="shared" si="11"/>
        <v>-5.8144184774271421</v>
      </c>
      <c r="AP21">
        <f t="shared" si="12"/>
        <v>-11.290867924110342</v>
      </c>
      <c r="AQ21">
        <f t="shared" si="13"/>
        <v>-127.92701810475249</v>
      </c>
      <c r="AR21">
        <f t="shared" si="14"/>
        <v>-28.743934957747143</v>
      </c>
      <c r="AS21">
        <f t="shared" si="15"/>
        <v>11.672321840468371</v>
      </c>
      <c r="AT21">
        <f t="shared" si="16"/>
        <v>10.369477949918721</v>
      </c>
      <c r="AU21">
        <f t="shared" si="17"/>
        <v>-6.7021351673600504</v>
      </c>
      <c r="AW21">
        <v>18</v>
      </c>
      <c r="AX21">
        <f>(R21*SUMPRODUCT(K22:$K$23, X22:$X$23)-$AZ$3*SUMPRODUCT(K21:$K$22, W22:$W$23))/Z21</f>
        <v>115.08914349034373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2.3742030000000001E-3</v>
      </c>
      <c r="O22">
        <f t="shared" si="29"/>
        <v>514.96647702442101</v>
      </c>
      <c r="P22">
        <f t="shared" si="30"/>
        <v>25.748323851221052</v>
      </c>
      <c r="Q22" s="5">
        <f t="shared" si="31"/>
        <v>50</v>
      </c>
      <c r="R22">
        <f t="shared" si="0"/>
        <v>250000</v>
      </c>
      <c r="S22">
        <f t="shared" si="1"/>
        <v>60.086847765458749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93.350763187470591</v>
      </c>
      <c r="AC22">
        <f t="shared" si="2"/>
        <v>48.134377660273145</v>
      </c>
      <c r="AE22">
        <f t="shared" si="3"/>
        <v>412.52939385718844</v>
      </c>
      <c r="AF22">
        <f t="shared" si="4"/>
        <v>-20.626469692859423</v>
      </c>
      <c r="AG22">
        <f t="shared" si="5"/>
        <v>-40.054004703458126</v>
      </c>
      <c r="AH22">
        <f t="shared" si="6"/>
        <v>-481.4391159983258</v>
      </c>
      <c r="AI22">
        <f t="shared" si="7"/>
        <v>-129.59019653745491</v>
      </c>
      <c r="AJ22">
        <f t="shared" si="8"/>
        <v>45.216385527197446</v>
      </c>
      <c r="AK22">
        <f t="shared" si="32"/>
        <v>33.967758114625973</v>
      </c>
      <c r="AL22">
        <f t="shared" si="9"/>
        <v>-50.406052895631497</v>
      </c>
      <c r="AN22">
        <f t="shared" si="10"/>
        <v>105.79639604743144</v>
      </c>
      <c r="AO22">
        <f t="shared" si="11"/>
        <v>-5.2898198023715723</v>
      </c>
      <c r="AP22">
        <f t="shared" si="12"/>
        <v>-10.272163409426582</v>
      </c>
      <c r="AQ22">
        <f t="shared" si="13"/>
        <v>-123.46883433600114</v>
      </c>
      <c r="AR22">
        <f t="shared" si="14"/>
        <v>-33.234421500367851</v>
      </c>
      <c r="AS22">
        <f t="shared" si="15"/>
        <v>11.596096429251743</v>
      </c>
      <c r="AT22">
        <f t="shared" si="16"/>
        <v>8.7112977738075958</v>
      </c>
      <c r="AU22">
        <f t="shared" si="17"/>
        <v>-12.927027297308511</v>
      </c>
      <c r="AW22">
        <v>19</v>
      </c>
      <c r="AX22">
        <f>(R22*SUMPRODUCT(K23:$K$23, X23:$X$23)-$AZ$3*SUMPRODUCT(K22:$K$22, W23:$W$23))/Z22</f>
        <v>60.086847765458749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2.5221050000000002E-3</v>
      </c>
      <c r="O23">
        <f t="shared" si="29"/>
        <v>514.96647702442101</v>
      </c>
      <c r="P23">
        <f t="shared" si="30"/>
        <v>25.748323851221052</v>
      </c>
      <c r="Q23" s="5">
        <f t="shared" si="31"/>
        <v>50</v>
      </c>
      <c r="R23">
        <f t="shared" si="0"/>
        <v>250000</v>
      </c>
      <c r="S23">
        <f t="shared" si="1"/>
        <v>60.84880286404664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48.134377660273145</v>
      </c>
      <c r="AC23">
        <f t="shared" si="2"/>
        <v>48.134377660273145</v>
      </c>
      <c r="AE23">
        <f t="shared" si="3"/>
        <v>407.36365747172238</v>
      </c>
      <c r="AF23">
        <f t="shared" si="4"/>
        <v>-20.368182873586122</v>
      </c>
      <c r="AG23">
        <f t="shared" si="5"/>
        <v>-39.552444250890936</v>
      </c>
      <c r="AH23">
        <f t="shared" si="6"/>
        <v>-505.10202766307634</v>
      </c>
      <c r="AI23">
        <f t="shared" si="7"/>
        <v>-157.65899731583102</v>
      </c>
      <c r="AJ23">
        <f t="shared" si="8"/>
        <v>0</v>
      </c>
      <c r="AK23">
        <f t="shared" si="32"/>
        <v>30.459089658088658</v>
      </c>
      <c r="AL23">
        <f t="shared" si="9"/>
        <v>-127.19990765774236</v>
      </c>
      <c r="AN23">
        <f t="shared" si="10"/>
        <v>96.236633720076952</v>
      </c>
      <c r="AO23">
        <f t="shared" si="11"/>
        <v>-4.8118316860038481</v>
      </c>
      <c r="AP23">
        <f t="shared" si="12"/>
        <v>-9.34397072564329</v>
      </c>
      <c r="AQ23">
        <f t="shared" si="13"/>
        <v>-119.32659660699832</v>
      </c>
      <c r="AR23">
        <f t="shared" si="14"/>
        <v>-37.245765298568507</v>
      </c>
      <c r="AS23">
        <f t="shared" si="15"/>
        <v>0</v>
      </c>
      <c r="AT23">
        <f t="shared" si="16"/>
        <v>7.1957333480980452</v>
      </c>
      <c r="AU23">
        <f t="shared" si="17"/>
        <v>-30.050031950470462</v>
      </c>
      <c r="AW23">
        <v>20</v>
      </c>
      <c r="AX23">
        <f>(R23*SUMPRODUCT(K$23:$K24, X$23:$X24)-$AZ$3*SUMPRODUCT(K$22:$K23, W$23:$W24))/Z23</f>
        <v>60.84880286404664</v>
      </c>
    </row>
    <row r="25" spans="5:50" x14ac:dyDescent="0.3">
      <c r="AN25" s="6">
        <f t="shared" ref="AN25:AU25" si="33">SUM(AN3:AN23)</f>
        <v>5163.4290980689348</v>
      </c>
      <c r="AO25" s="6">
        <f t="shared" si="33"/>
        <v>-644.39631267176242</v>
      </c>
      <c r="AP25" s="6">
        <f t="shared" si="33"/>
        <v>-851.33642949966918</v>
      </c>
      <c r="AQ25" s="6">
        <f t="shared" si="33"/>
        <v>-3735.6914842834794</v>
      </c>
      <c r="AR25" s="6">
        <f t="shared" si="33"/>
        <v>-67.995128385976059</v>
      </c>
      <c r="AS25" s="6">
        <f t="shared" si="33"/>
        <v>-160.49252205638274</v>
      </c>
      <c r="AT25" s="6">
        <f t="shared" si="33"/>
        <v>228.48765044235961</v>
      </c>
      <c r="AU25" s="7">
        <f t="shared" si="33"/>
        <v>9.0949470177292824E-13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1160.3392478233272</v>
      </c>
      <c r="K3">
        <v>1</v>
      </c>
      <c r="L3" s="2">
        <v>0</v>
      </c>
      <c r="O3">
        <f>$C$3</f>
        <v>1160.3392478233272</v>
      </c>
      <c r="P3">
        <f>O3*B5</f>
        <v>928.27139825866186</v>
      </c>
      <c r="Q3" s="5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1160.3392478233272</v>
      </c>
      <c r="AF3">
        <f t="shared" ref="AF3:AF23" si="4">-$Z3*P3</f>
        <v>-928.27139825866186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-167.93215043533462</v>
      </c>
      <c r="AJ3">
        <f t="shared" ref="AJ3:AJ23" si="8">AB3-AC3</f>
        <v>0</v>
      </c>
      <c r="AL3">
        <f t="shared" ref="AL3:AL23" si="9">SUM(AI3:AK3)</f>
        <v>-167.93215043533462</v>
      </c>
      <c r="AN3">
        <f t="shared" ref="AN3:AN23" si="10">AE3*$K3</f>
        <v>1160.3392478233272</v>
      </c>
      <c r="AO3">
        <f t="shared" ref="AO3:AO23" si="11">AF3*$K3</f>
        <v>-928.27139825866186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-167.93215043533462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-167.93215043533462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818.37099388089564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1.482798E-3</v>
      </c>
      <c r="R4">
        <f t="shared" si="0"/>
        <v>250000</v>
      </c>
      <c r="S4">
        <f t="shared" si="1"/>
        <v>471.20470215543708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465.79395374393607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-370.6995</v>
      </c>
      <c r="AI4">
        <f t="shared" si="7"/>
        <v>-370.6995</v>
      </c>
      <c r="AJ4">
        <f t="shared" si="8"/>
        <v>-465.79395374393607</v>
      </c>
      <c r="AK4">
        <f>G4*MAX(0, SUM(AB4, AE4:AF4))</f>
        <v>0</v>
      </c>
      <c r="AL4">
        <f t="shared" si="9"/>
        <v>-836.49345374393602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-352.57704013696019</v>
      </c>
      <c r="AR4">
        <f t="shared" si="14"/>
        <v>-352.57704013696019</v>
      </c>
      <c r="AS4">
        <f t="shared" si="15"/>
        <v>-443.02259248995244</v>
      </c>
      <c r="AT4">
        <f t="shared" si="16"/>
        <v>0</v>
      </c>
      <c r="AU4">
        <f t="shared" si="17"/>
        <v>-795.59963262691258</v>
      </c>
      <c r="AW4">
        <v>1</v>
      </c>
      <c r="AX4">
        <f>(R4*SUMPRODUCT(K5:$K$23, X5:$X$23)-$AZ$3*SUMPRODUCT(K4:$K$22, W5:$W$23))/Z4</f>
        <v>471.20470215543708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1.5387599999999999E-3</v>
      </c>
      <c r="O5">
        <f t="shared" ref="O5:O23" si="29">$C$3</f>
        <v>1160.3392478233272</v>
      </c>
      <c r="P5">
        <f t="shared" ref="P5:P23" si="30">O5*$C$5</f>
        <v>58.016962391166366</v>
      </c>
      <c r="Q5" s="5">
        <f t="shared" ref="Q5:Q23" si="31">$C$8</f>
        <v>50</v>
      </c>
      <c r="R5">
        <f t="shared" si="0"/>
        <v>250000</v>
      </c>
      <c r="S5">
        <f t="shared" si="1"/>
        <v>912.2630685574959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465.79395374393607</v>
      </c>
      <c r="AC5">
        <f t="shared" si="2"/>
        <v>891.38222376153044</v>
      </c>
      <c r="AE5">
        <f t="shared" si="3"/>
        <v>1133.7801722895804</v>
      </c>
      <c r="AF5">
        <f t="shared" si="4"/>
        <v>-56.689008614479029</v>
      </c>
      <c r="AG5">
        <f t="shared" si="5"/>
        <v>-48.855546962512527</v>
      </c>
      <c r="AH5">
        <f t="shared" si="6"/>
        <v>-380.27268243738001</v>
      </c>
      <c r="AI5">
        <f t="shared" si="7"/>
        <v>647.9629342752088</v>
      </c>
      <c r="AJ5">
        <f t="shared" si="8"/>
        <v>-425.58827001759437</v>
      </c>
      <c r="AK5">
        <f>G5*SUM(AB5, AE5:AF5)</f>
        <v>6.3258289814180539</v>
      </c>
      <c r="AL5">
        <f t="shared" si="9"/>
        <v>228.70049323903248</v>
      </c>
      <c r="AN5">
        <f t="shared" si="10"/>
        <v>1025.1476723013584</v>
      </c>
      <c r="AO5">
        <f t="shared" si="11"/>
        <v>-51.25738361506793</v>
      </c>
      <c r="AP5">
        <f t="shared" si="12"/>
        <v>-44.174480619544084</v>
      </c>
      <c r="AQ5">
        <f t="shared" si="13"/>
        <v>-343.83707244873682</v>
      </c>
      <c r="AR5">
        <f t="shared" si="14"/>
        <v>585.8787356180095</v>
      </c>
      <c r="AS5">
        <f t="shared" si="15"/>
        <v>-384.81077287340781</v>
      </c>
      <c r="AT5">
        <f t="shared" si="16"/>
        <v>5.7197232886701705</v>
      </c>
      <c r="AU5">
        <f t="shared" si="17"/>
        <v>206.78768603327194</v>
      </c>
      <c r="AW5">
        <v>2</v>
      </c>
      <c r="AX5">
        <f>(R5*SUMPRODUCT(K6:$K$23, X6:$X$23)-$AZ$3*SUMPRODUCT(K5:$K$22, W6:$W$23))/Z5</f>
        <v>912.2630685574959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1.6157089999999999E-3</v>
      </c>
      <c r="O6">
        <f t="shared" si="29"/>
        <v>1160.3392478233272</v>
      </c>
      <c r="P6">
        <f t="shared" si="30"/>
        <v>58.016962391166366</v>
      </c>
      <c r="Q6" s="5">
        <f t="shared" si="31"/>
        <v>50</v>
      </c>
      <c r="R6">
        <f t="shared" si="0"/>
        <v>250000</v>
      </c>
      <c r="S6">
        <f t="shared" si="1"/>
        <v>1321.2865078886509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891.38222376153044</v>
      </c>
      <c r="AC6">
        <f t="shared" si="2"/>
        <v>1276.0471151308057</v>
      </c>
      <c r="AE6">
        <f t="shared" si="3"/>
        <v>1120.6105117382949</v>
      </c>
      <c r="AF6">
        <f t="shared" si="4"/>
        <v>-56.030525586914749</v>
      </c>
      <c r="AG6">
        <f t="shared" si="5"/>
        <v>-48.288055145960143</v>
      </c>
      <c r="AH6">
        <f t="shared" si="6"/>
        <v>-394.68173463627073</v>
      </c>
      <c r="AI6">
        <f t="shared" si="7"/>
        <v>621.61019636914921</v>
      </c>
      <c r="AJ6">
        <f t="shared" si="8"/>
        <v>-384.66489136927521</v>
      </c>
      <c r="AK6">
        <f>G6*SUM(AB6, AE6:AF6)</f>
        <v>13.887331690381666</v>
      </c>
      <c r="AL6">
        <f t="shared" si="9"/>
        <v>250.83263669025567</v>
      </c>
      <c r="AN6">
        <f t="shared" si="10"/>
        <v>960.6901064358384</v>
      </c>
      <c r="AO6">
        <f t="shared" si="11"/>
        <v>-48.034505321791919</v>
      </c>
      <c r="AP6">
        <f t="shared" si="12"/>
        <v>-41.396949566171727</v>
      </c>
      <c r="AQ6">
        <f t="shared" si="13"/>
        <v>-338.35738080649924</v>
      </c>
      <c r="AR6">
        <f t="shared" si="14"/>
        <v>532.90127074137536</v>
      </c>
      <c r="AS6">
        <f t="shared" si="15"/>
        <v>-329.77002407236182</v>
      </c>
      <c r="AT6">
        <f t="shared" si="16"/>
        <v>11.905494388989171</v>
      </c>
      <c r="AU6">
        <f t="shared" si="17"/>
        <v>215.03674105800278</v>
      </c>
      <c r="AW6">
        <v>3</v>
      </c>
      <c r="AX6">
        <f>(R6*SUMPRODUCT(K7:$K$23, X7:$X$23)-$AZ$3*SUMPRODUCT(K6:$K$22, W7:$W$23))/Z6</f>
        <v>1321.2865078886509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1.70465E-3</v>
      </c>
      <c r="O7">
        <f t="shared" si="29"/>
        <v>1160.3392478233272</v>
      </c>
      <c r="P7">
        <f t="shared" si="30"/>
        <v>58.016962391166366</v>
      </c>
      <c r="Q7" s="5">
        <f t="shared" si="31"/>
        <v>50</v>
      </c>
      <c r="R7">
        <f t="shared" si="0"/>
        <v>250000</v>
      </c>
      <c r="S7">
        <f t="shared" si="1"/>
        <v>1698.6373748954284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1276.0471151308057</v>
      </c>
      <c r="AC7">
        <f t="shared" si="2"/>
        <v>1621.2766849322579</v>
      </c>
      <c r="AE7">
        <f t="shared" si="3"/>
        <v>1107.4941579120771</v>
      </c>
      <c r="AF7">
        <f t="shared" si="4"/>
        <v>-55.374707895603862</v>
      </c>
      <c r="AG7">
        <f t="shared" si="5"/>
        <v>-47.722860361295986</v>
      </c>
      <c r="AH7">
        <f t="shared" si="6"/>
        <v>-411.57116602280485</v>
      </c>
      <c r="AI7">
        <f t="shared" si="7"/>
        <v>592.82542363237235</v>
      </c>
      <c r="AJ7">
        <f t="shared" si="8"/>
        <v>-345.22956980145227</v>
      </c>
      <c r="AK7">
        <f>G7*SUM(AB7, AE7:AF7)</f>
        <v>32.128698599032447</v>
      </c>
      <c r="AL7">
        <f t="shared" si="9"/>
        <v>279.7245524299525</v>
      </c>
      <c r="AN7">
        <f t="shared" si="10"/>
        <v>894.26915793684077</v>
      </c>
      <c r="AO7">
        <f t="shared" si="11"/>
        <v>-44.713457896842044</v>
      </c>
      <c r="AP7">
        <f t="shared" si="12"/>
        <v>-38.534814693823144</v>
      </c>
      <c r="AQ7">
        <f t="shared" si="13"/>
        <v>-332.33168540065287</v>
      </c>
      <c r="AR7">
        <f t="shared" si="14"/>
        <v>478.68919994552266</v>
      </c>
      <c r="AS7">
        <f t="shared" si="15"/>
        <v>-278.76278576789764</v>
      </c>
      <c r="AT7">
        <f t="shared" si="16"/>
        <v>25.942984923667911</v>
      </c>
      <c r="AU7">
        <f t="shared" si="17"/>
        <v>225.86939910129294</v>
      </c>
      <c r="AW7">
        <v>4</v>
      </c>
      <c r="AX7">
        <f>(R7*SUMPRODUCT(K8:$K$23, X8:$X$23)-$AZ$3*SUMPRODUCT(K7:$K$22, W8:$W$23))/Z7</f>
        <v>1698.6373748954284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1.795589E-3</v>
      </c>
      <c r="O8">
        <f t="shared" si="29"/>
        <v>1160.3392478233272</v>
      </c>
      <c r="P8">
        <f t="shared" si="30"/>
        <v>58.016962391166366</v>
      </c>
      <c r="Q8" s="5">
        <f t="shared" si="31"/>
        <v>50</v>
      </c>
      <c r="R8">
        <f t="shared" si="0"/>
        <v>250000</v>
      </c>
      <c r="S8">
        <f t="shared" si="1"/>
        <v>2044.8414714923779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1621.2766849322579</v>
      </c>
      <c r="AC8">
        <f t="shared" si="2"/>
        <v>1928.6920676842137</v>
      </c>
      <c r="AE8">
        <f t="shared" si="3"/>
        <v>1094.4306120054453</v>
      </c>
      <c r="AF8">
        <f t="shared" si="4"/>
        <v>-54.721530600272267</v>
      </c>
      <c r="AG8">
        <f t="shared" si="5"/>
        <v>-47.15994111456974</v>
      </c>
      <c r="AH8">
        <f t="shared" si="6"/>
        <v>-428.45321556639544</v>
      </c>
      <c r="AI8">
        <f t="shared" si="7"/>
        <v>564.09592472420786</v>
      </c>
      <c r="AJ8">
        <f t="shared" si="8"/>
        <v>-307.4153827519558</v>
      </c>
      <c r="AK8">
        <f t="shared" ref="AK8:AK23" si="32">G8*SUM(AB8:AB8, AE8:AF8)</f>
        <v>57.477292552888514</v>
      </c>
      <c r="AL8">
        <f t="shared" si="9"/>
        <v>314.15783452514057</v>
      </c>
      <c r="AN8">
        <f t="shared" si="10"/>
        <v>825.83004064521242</v>
      </c>
      <c r="AO8">
        <f t="shared" si="11"/>
        <v>-41.291502032260624</v>
      </c>
      <c r="AP8">
        <f t="shared" si="12"/>
        <v>-35.585715220543541</v>
      </c>
      <c r="AQ8">
        <f t="shared" si="13"/>
        <v>-323.30010924804782</v>
      </c>
      <c r="AR8">
        <f t="shared" si="14"/>
        <v>425.65271414436046</v>
      </c>
      <c r="AS8">
        <f t="shared" si="15"/>
        <v>-231.96797974045344</v>
      </c>
      <c r="AT8">
        <f t="shared" si="16"/>
        <v>43.37093126274187</v>
      </c>
      <c r="AU8">
        <f t="shared" si="17"/>
        <v>237.05566566664888</v>
      </c>
      <c r="AW8">
        <v>5</v>
      </c>
      <c r="AX8">
        <f>(R8*SUMPRODUCT(K9:$K$23, X9:$X$23)-$AZ$3*SUMPRODUCT(K8:$K$22, W9:$W$23))/Z8</f>
        <v>2044.8414714923779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1.891525E-3</v>
      </c>
      <c r="O9">
        <f t="shared" si="29"/>
        <v>1160.3392478233272</v>
      </c>
      <c r="P9">
        <f t="shared" si="30"/>
        <v>58.016962391166366</v>
      </c>
      <c r="Q9" s="5">
        <f t="shared" si="31"/>
        <v>50</v>
      </c>
      <c r="R9">
        <f t="shared" si="0"/>
        <v>250000</v>
      </c>
      <c r="S9">
        <f t="shared" si="1"/>
        <v>2357.9793387084674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1928.6920676842137</v>
      </c>
      <c r="AC9">
        <f t="shared" si="2"/>
        <v>2197.5960683349731</v>
      </c>
      <c r="AE9">
        <f t="shared" si="3"/>
        <v>1081.4161630220171</v>
      </c>
      <c r="AF9">
        <f t="shared" si="4"/>
        <v>-54.070808151100863</v>
      </c>
      <c r="AG9">
        <f t="shared" si="5"/>
        <v>-46.599137495807305</v>
      </c>
      <c r="AH9">
        <f t="shared" si="6"/>
        <v>-446.02103808368264</v>
      </c>
      <c r="AI9">
        <f t="shared" si="7"/>
        <v>534.72517929142623</v>
      </c>
      <c r="AJ9">
        <f t="shared" si="8"/>
        <v>-268.90400065075937</v>
      </c>
      <c r="AK9">
        <f t="shared" si="32"/>
        <v>65.919634522979393</v>
      </c>
      <c r="AL9">
        <f t="shared" si="9"/>
        <v>331.74081316364624</v>
      </c>
      <c r="AN9">
        <f t="shared" si="10"/>
        <v>760.21023110781528</v>
      </c>
      <c r="AO9">
        <f t="shared" si="11"/>
        <v>-38.010511555390764</v>
      </c>
      <c r="AP9">
        <f t="shared" si="12"/>
        <v>-32.7581021039273</v>
      </c>
      <c r="AQ9">
        <f t="shared" si="13"/>
        <v>-313.54234200921661</v>
      </c>
      <c r="AR9">
        <f t="shared" si="14"/>
        <v>375.89927543928047</v>
      </c>
      <c r="AS9">
        <f t="shared" si="15"/>
        <v>-189.03321354959988</v>
      </c>
      <c r="AT9">
        <f t="shared" si="16"/>
        <v>46.339958943480859</v>
      </c>
      <c r="AU9">
        <f t="shared" si="17"/>
        <v>233.20602083316146</v>
      </c>
      <c r="AW9">
        <v>6</v>
      </c>
      <c r="AX9">
        <f>(R9*SUMPRODUCT(K10:$K$23, X10:$X$23)-$AZ$3*SUMPRODUCT(K9:$K$22, W10:$W$23))/Z9</f>
        <v>2357.9793387084674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2.0024510000000001E-3</v>
      </c>
      <c r="O10">
        <f t="shared" si="29"/>
        <v>1160.3392478233272</v>
      </c>
      <c r="P10">
        <f t="shared" si="30"/>
        <v>58.016962391166366</v>
      </c>
      <c r="Q10" s="5">
        <f t="shared" si="31"/>
        <v>50</v>
      </c>
      <c r="R10">
        <f t="shared" si="0"/>
        <v>250000</v>
      </c>
      <c r="S10">
        <f t="shared" si="1"/>
        <v>2631.0601264741731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2197.5960683349731</v>
      </c>
      <c r="AC10">
        <f t="shared" si="2"/>
        <v>2422.6714099401302</v>
      </c>
      <c r="AE10">
        <f t="shared" si="3"/>
        <v>1068.4365185147374</v>
      </c>
      <c r="AF10">
        <f t="shared" si="4"/>
        <v>-53.421825925736876</v>
      </c>
      <c r="AG10">
        <f t="shared" si="5"/>
        <v>-46.039833631371621</v>
      </c>
      <c r="AH10">
        <f t="shared" si="6"/>
        <v>-466.56244738808419</v>
      </c>
      <c r="AI10">
        <f t="shared" si="7"/>
        <v>502.41241156954464</v>
      </c>
      <c r="AJ10">
        <f t="shared" si="8"/>
        <v>-225.07534160515706</v>
      </c>
      <c r="AK10">
        <f t="shared" si="32"/>
        <v>13.814226271973086</v>
      </c>
      <c r="AL10">
        <f t="shared" si="9"/>
        <v>291.15129623636068</v>
      </c>
      <c r="AN10">
        <f t="shared" si="10"/>
        <v>712.40239501019164</v>
      </c>
      <c r="AO10">
        <f t="shared" si="11"/>
        <v>-35.620119750509588</v>
      </c>
      <c r="AP10">
        <f t="shared" si="12"/>
        <v>-30.698021994282389</v>
      </c>
      <c r="AQ10">
        <f t="shared" si="13"/>
        <v>-311.09026992369974</v>
      </c>
      <c r="AR10">
        <f t="shared" si="14"/>
        <v>334.99398334169985</v>
      </c>
      <c r="AS10">
        <f t="shared" si="15"/>
        <v>-150.07369145351728</v>
      </c>
      <c r="AT10">
        <f t="shared" si="16"/>
        <v>9.2109242906138942</v>
      </c>
      <c r="AU10">
        <f t="shared" si="17"/>
        <v>194.13121617879645</v>
      </c>
      <c r="AW10">
        <v>7</v>
      </c>
      <c r="AX10">
        <f>(R10*SUMPRODUCT(K11:$K$23, X11:$X$23)-$AZ$3*SUMPRODUCT(K10:$K$22, W11:$W$23))/Z10</f>
        <v>2631.0601264741731</v>
      </c>
    </row>
    <row r="11" spans="1:52" x14ac:dyDescent="0.3">
      <c r="A11" t="s">
        <v>33</v>
      </c>
      <c r="C11" s="24">
        <f>AU25</f>
        <v>-2.0463630789890885E-12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2.1123779999999998E-3</v>
      </c>
      <c r="O11">
        <f t="shared" si="29"/>
        <v>1160.3392478233272</v>
      </c>
      <c r="P11">
        <f t="shared" si="30"/>
        <v>58.016962391166366</v>
      </c>
      <c r="Q11" s="5">
        <f t="shared" si="31"/>
        <v>50</v>
      </c>
      <c r="R11">
        <f t="shared" si="0"/>
        <v>250000</v>
      </c>
      <c r="S11">
        <f t="shared" si="1"/>
        <v>2876.633126485609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2422.6714099401302</v>
      </c>
      <c r="AC11">
        <f t="shared" si="2"/>
        <v>2616.7110145070724</v>
      </c>
      <c r="AE11">
        <f t="shared" si="3"/>
        <v>1055.4952115334829</v>
      </c>
      <c r="AF11">
        <f t="shared" si="4"/>
        <v>-52.774760576674147</v>
      </c>
      <c r="AG11">
        <f t="shared" si="5"/>
        <v>-45.482181763371329</v>
      </c>
      <c r="AH11">
        <f t="shared" si="6"/>
        <v>-486.26765843284755</v>
      </c>
      <c r="AI11">
        <f t="shared" si="7"/>
        <v>470.97061076058986</v>
      </c>
      <c r="AJ11">
        <f t="shared" si="8"/>
        <v>-194.03960456694222</v>
      </c>
      <c r="AK11">
        <f t="shared" si="32"/>
        <v>5.4806269774351035</v>
      </c>
      <c r="AL11">
        <f t="shared" si="9"/>
        <v>282.41163317108277</v>
      </c>
      <c r="AN11">
        <f t="shared" si="10"/>
        <v>669.43166357245593</v>
      </c>
      <c r="AO11">
        <f t="shared" si="11"/>
        <v>-33.471583178622801</v>
      </c>
      <c r="AP11">
        <f t="shared" si="12"/>
        <v>-28.846376817307451</v>
      </c>
      <c r="AQ11">
        <f t="shared" si="13"/>
        <v>-308.40781082582629</v>
      </c>
      <c r="AR11">
        <f t="shared" si="14"/>
        <v>298.70589275069938</v>
      </c>
      <c r="AS11">
        <f t="shared" si="15"/>
        <v>-123.06664574580972</v>
      </c>
      <c r="AT11">
        <f t="shared" si="16"/>
        <v>3.4760036756529384</v>
      </c>
      <c r="AU11">
        <f t="shared" si="17"/>
        <v>179.11525068054257</v>
      </c>
      <c r="AW11">
        <v>8</v>
      </c>
      <c r="AX11">
        <f>(R11*SUMPRODUCT(K12:$K$23, X12:$X$23)-$AZ$3*SUMPRODUCT(K11:$K$22, W12:$W$23))/Z11</f>
        <v>2876.633126485609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2.238294E-3</v>
      </c>
      <c r="O12">
        <f t="shared" si="29"/>
        <v>1160.3392478233272</v>
      </c>
      <c r="P12">
        <f t="shared" si="30"/>
        <v>58.016962391166366</v>
      </c>
      <c r="Q12" s="5">
        <f t="shared" si="31"/>
        <v>50</v>
      </c>
      <c r="R12">
        <f t="shared" si="0"/>
        <v>250000</v>
      </c>
      <c r="S12">
        <f t="shared" si="1"/>
        <v>3101.9518873877328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2616.7110145070724</v>
      </c>
      <c r="AC12">
        <f t="shared" si="2"/>
        <v>2787.1383545532813</v>
      </c>
      <c r="AE12">
        <f t="shared" si="3"/>
        <v>1042.5777508191438</v>
      </c>
      <c r="AF12">
        <f t="shared" si="4"/>
        <v>-52.128887540957194</v>
      </c>
      <c r="AG12">
        <f t="shared" si="5"/>
        <v>-44.925557451189754</v>
      </c>
      <c r="AH12">
        <f t="shared" si="6"/>
        <v>-509.01247273931739</v>
      </c>
      <c r="AI12">
        <f t="shared" si="7"/>
        <v>436.51083308767949</v>
      </c>
      <c r="AJ12">
        <f t="shared" si="8"/>
        <v>-170.42734004620888</v>
      </c>
      <c r="AK12">
        <f t="shared" si="32"/>
        <v>75.750357433490436</v>
      </c>
      <c r="AL12">
        <f t="shared" si="9"/>
        <v>341.83385047496103</v>
      </c>
      <c r="AN12">
        <f t="shared" si="10"/>
        <v>617.98033837452999</v>
      </c>
      <c r="AO12">
        <f t="shared" si="11"/>
        <v>-30.899016918726499</v>
      </c>
      <c r="AP12">
        <f t="shared" si="12"/>
        <v>-26.62929567942286</v>
      </c>
      <c r="AQ12">
        <f t="shared" si="13"/>
        <v>-301.71342127064662</v>
      </c>
      <c r="AR12">
        <f t="shared" si="14"/>
        <v>258.73860450573397</v>
      </c>
      <c r="AS12">
        <f t="shared" si="15"/>
        <v>-101.01955963214992</v>
      </c>
      <c r="AT12">
        <f t="shared" si="16"/>
        <v>44.900470475185251</v>
      </c>
      <c r="AU12">
        <f t="shared" si="17"/>
        <v>202.61951534876931</v>
      </c>
      <c r="AW12">
        <v>9</v>
      </c>
      <c r="AX12">
        <f>(R12*SUMPRODUCT(K13:$K$23, X13:$X$23)-$AZ$3*SUMPRODUCT(K12:$K$22, W13:$W$23))/Z12</f>
        <v>3101.9518873877328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2.3742030000000001E-3</v>
      </c>
      <c r="O13">
        <f t="shared" si="29"/>
        <v>1160.3392478233272</v>
      </c>
      <c r="P13">
        <f t="shared" si="30"/>
        <v>58.016962391166366</v>
      </c>
      <c r="Q13" s="5">
        <f t="shared" si="31"/>
        <v>50</v>
      </c>
      <c r="R13">
        <f t="shared" si="0"/>
        <v>250000</v>
      </c>
      <c r="S13">
        <f t="shared" si="1"/>
        <v>3309.2759608400434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2787.1383545532813</v>
      </c>
      <c r="AC13">
        <f t="shared" si="2"/>
        <v>2936.6276266711347</v>
      </c>
      <c r="AE13">
        <f t="shared" si="3"/>
        <v>1029.6766820872244</v>
      </c>
      <c r="AF13">
        <f t="shared" si="4"/>
        <v>-51.483834104361222</v>
      </c>
      <c r="AG13">
        <f t="shared" si="5"/>
        <v>-44.369639483400569</v>
      </c>
      <c r="AH13">
        <f t="shared" si="6"/>
        <v>-533.3119663864353</v>
      </c>
      <c r="AI13">
        <f t="shared" si="7"/>
        <v>400.51124211302738</v>
      </c>
      <c r="AJ13">
        <f t="shared" si="8"/>
        <v>-149.48927211785349</v>
      </c>
      <c r="AK13">
        <f t="shared" si="32"/>
        <v>263.57318417753015</v>
      </c>
      <c r="AL13">
        <f t="shared" si="9"/>
        <v>514.59515417270404</v>
      </c>
      <c r="AN13">
        <f t="shared" si="10"/>
        <v>552.8882364502897</v>
      </c>
      <c r="AO13">
        <f t="shared" si="11"/>
        <v>-27.644411822514488</v>
      </c>
      <c r="AP13">
        <f t="shared" si="12"/>
        <v>-23.82442193037291</v>
      </c>
      <c r="AQ13">
        <f t="shared" si="13"/>
        <v>-286.3635913124956</v>
      </c>
      <c r="AR13">
        <f t="shared" si="14"/>
        <v>215.05581138490675</v>
      </c>
      <c r="AS13">
        <f t="shared" si="15"/>
        <v>-80.268749858391075</v>
      </c>
      <c r="AT13">
        <f t="shared" si="16"/>
        <v>141.52647671898768</v>
      </c>
      <c r="AU13">
        <f t="shared" si="17"/>
        <v>276.31353824550337</v>
      </c>
      <c r="AW13">
        <v>10</v>
      </c>
      <c r="AX13">
        <f>(R13*SUMPRODUCT(K14:$K$23, X14:$X$23)-$AZ$3*SUMPRODUCT(K13:$K$22, W14:$W$23))/Z13</f>
        <v>3309.2759608400434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2.5221050000000002E-3</v>
      </c>
      <c r="O14">
        <f t="shared" si="29"/>
        <v>1160.3392478233272</v>
      </c>
      <c r="P14">
        <f t="shared" si="30"/>
        <v>58.016962391166366</v>
      </c>
      <c r="Q14" s="5">
        <f t="shared" si="31"/>
        <v>50</v>
      </c>
      <c r="R14">
        <f t="shared" si="0"/>
        <v>250000</v>
      </c>
      <c r="S14">
        <f t="shared" si="1"/>
        <v>3480.4090740404667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2936.6276266711347</v>
      </c>
      <c r="AC14">
        <f t="shared" si="2"/>
        <v>3049.8155223615236</v>
      </c>
      <c r="AE14">
        <f t="shared" si="3"/>
        <v>1016.7829625580766</v>
      </c>
      <c r="AF14">
        <f t="shared" si="4"/>
        <v>-50.839148127903833</v>
      </c>
      <c r="AG14">
        <f t="shared" si="5"/>
        <v>-43.814038198977286</v>
      </c>
      <c r="AH14">
        <f t="shared" si="6"/>
        <v>-559.52444794641008</v>
      </c>
      <c r="AI14">
        <f t="shared" si="7"/>
        <v>362.6053282847854</v>
      </c>
      <c r="AJ14">
        <f t="shared" si="8"/>
        <v>-113.18789569038881</v>
      </c>
      <c r="AK14">
        <f t="shared" si="32"/>
        <v>273.18000087709157</v>
      </c>
      <c r="AL14">
        <f t="shared" si="9"/>
        <v>522.5974334714881</v>
      </c>
      <c r="AN14">
        <f t="shared" si="10"/>
        <v>502.92925550650295</v>
      </c>
      <c r="AO14">
        <f t="shared" si="11"/>
        <v>-25.146462775325151</v>
      </c>
      <c r="AP14">
        <f t="shared" si="12"/>
        <v>-21.67164716913371</v>
      </c>
      <c r="AQ14">
        <f t="shared" si="13"/>
        <v>-276.75642138555406</v>
      </c>
      <c r="AR14">
        <f t="shared" si="14"/>
        <v>179.35472417649004</v>
      </c>
      <c r="AS14">
        <f t="shared" si="15"/>
        <v>-55.985894933466184</v>
      </c>
      <c r="AT14">
        <f t="shared" si="16"/>
        <v>135.12245928543874</v>
      </c>
      <c r="AU14">
        <f t="shared" si="17"/>
        <v>258.49128852846258</v>
      </c>
      <c r="AW14">
        <v>11</v>
      </c>
      <c r="AX14">
        <f>(R14*SUMPRODUCT(K15:$K$23, X15:$X$23)-$AZ$3*SUMPRODUCT(K14:$K$22, W15:$W$23))/Z14</f>
        <v>3480.4090740404667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2.679E-3</v>
      </c>
      <c r="O15">
        <f t="shared" si="29"/>
        <v>1160.3392478233272</v>
      </c>
      <c r="P15">
        <f t="shared" si="30"/>
        <v>58.016962391166366</v>
      </c>
      <c r="Q15" s="5">
        <f t="shared" si="31"/>
        <v>50</v>
      </c>
      <c r="R15">
        <f t="shared" si="0"/>
        <v>250000</v>
      </c>
      <c r="S15">
        <f t="shared" si="1"/>
        <v>3626.0082246556522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3049.8155223615236</v>
      </c>
      <c r="AC15">
        <f t="shared" si="2"/>
        <v>3137.1149867560976</v>
      </c>
      <c r="AE15">
        <f t="shared" si="3"/>
        <v>1003.8911713758027</v>
      </c>
      <c r="AF15">
        <f t="shared" si="4"/>
        <v>-50.194558568790143</v>
      </c>
      <c r="AG15">
        <f t="shared" si="5"/>
        <v>-43.258520008652454</v>
      </c>
      <c r="AH15">
        <f t="shared" si="6"/>
        <v>-586.88904167530075</v>
      </c>
      <c r="AI15">
        <f t="shared" si="7"/>
        <v>323.54905112305937</v>
      </c>
      <c r="AJ15">
        <f t="shared" si="8"/>
        <v>-87.299464394573988</v>
      </c>
      <c r="AK15">
        <f t="shared" si="32"/>
        <v>280.2458494617976</v>
      </c>
      <c r="AL15">
        <f t="shared" si="9"/>
        <v>516.49543619028304</v>
      </c>
      <c r="AN15">
        <f t="shared" si="10"/>
        <v>457.41188083305178</v>
      </c>
      <c r="AO15">
        <f t="shared" si="11"/>
        <v>-22.870594041652591</v>
      </c>
      <c r="AP15">
        <f t="shared" si="12"/>
        <v>-19.710264980311049</v>
      </c>
      <c r="AQ15">
        <f t="shared" si="13"/>
        <v>-267.40948426222724</v>
      </c>
      <c r="AR15">
        <f t="shared" si="14"/>
        <v>147.42153754886084</v>
      </c>
      <c r="AS15">
        <f t="shared" si="15"/>
        <v>-39.777032952401377</v>
      </c>
      <c r="AT15">
        <f t="shared" si="16"/>
        <v>127.69091386898006</v>
      </c>
      <c r="AU15">
        <f t="shared" si="17"/>
        <v>235.33541846543955</v>
      </c>
      <c r="AW15">
        <v>12</v>
      </c>
      <c r="AX15">
        <f>(R15*SUMPRODUCT(K16:$K$23, X16:$X$23)-$AZ$3*SUMPRODUCT(K15:$K$22, W16:$W$23))/Z15</f>
        <v>3626.0082246556522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4.0439999999999999E-3</v>
      </c>
      <c r="O16">
        <f t="shared" si="29"/>
        <v>1160.3392478233272</v>
      </c>
      <c r="P16">
        <f t="shared" si="30"/>
        <v>58.016962391166366</v>
      </c>
      <c r="Q16" s="5">
        <f t="shared" si="31"/>
        <v>50</v>
      </c>
      <c r="R16">
        <f t="shared" si="0"/>
        <v>250000</v>
      </c>
      <c r="S16">
        <f t="shared" si="1"/>
        <v>3625.4657822664199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3137.1149867560976</v>
      </c>
      <c r="AC16">
        <f t="shared" si="2"/>
        <v>3092.5946297039418</v>
      </c>
      <c r="AE16">
        <f t="shared" si="3"/>
        <v>989.79252376500085</v>
      </c>
      <c r="AF16">
        <f t="shared" si="4"/>
        <v>-49.48962618825005</v>
      </c>
      <c r="AG16">
        <f t="shared" si="5"/>
        <v>-42.650997353650929</v>
      </c>
      <c r="AH16">
        <f t="shared" si="6"/>
        <v>-874.68727457495243</v>
      </c>
      <c r="AI16">
        <f t="shared" si="7"/>
        <v>22.964625648147376</v>
      </c>
      <c r="AJ16">
        <f t="shared" si="8"/>
        <v>44.520357052155759</v>
      </c>
      <c r="AK16">
        <f t="shared" si="32"/>
        <v>285.41925190329943</v>
      </c>
      <c r="AL16">
        <f t="shared" si="9"/>
        <v>352.90423460360256</v>
      </c>
      <c r="AN16">
        <f t="shared" si="10"/>
        <v>415.43888314768492</v>
      </c>
      <c r="AO16">
        <f t="shared" si="11"/>
        <v>-20.771944157384251</v>
      </c>
      <c r="AP16">
        <f t="shared" si="12"/>
        <v>-17.901612994949708</v>
      </c>
      <c r="AQ16">
        <f t="shared" si="13"/>
        <v>-367.12653988401422</v>
      </c>
      <c r="AR16">
        <f t="shared" si="14"/>
        <v>9.638786111336735</v>
      </c>
      <c r="AS16">
        <f t="shared" si="15"/>
        <v>18.686226625283133</v>
      </c>
      <c r="AT16">
        <f t="shared" si="16"/>
        <v>119.79708109788336</v>
      </c>
      <c r="AU16">
        <f t="shared" si="17"/>
        <v>148.12209383450323</v>
      </c>
      <c r="AW16">
        <v>13</v>
      </c>
      <c r="AX16">
        <f>(R16*SUMPRODUCT(K17:$K$23, X17:$X$23)-$AZ$3*SUMPRODUCT(K16:$K$22, W17:$W$23))/Z16</f>
        <v>3625.4657822664199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5.607E-3</v>
      </c>
      <c r="O17">
        <f t="shared" si="29"/>
        <v>1160.3392478233272</v>
      </c>
      <c r="P17">
        <f t="shared" si="30"/>
        <v>58.016962391166366</v>
      </c>
      <c r="Q17" s="5">
        <f t="shared" si="31"/>
        <v>50</v>
      </c>
      <c r="R17">
        <f t="shared" si="0"/>
        <v>250000</v>
      </c>
      <c r="S17">
        <f t="shared" si="1"/>
        <v>3481.3174230929935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3092.5946297039418</v>
      </c>
      <c r="AC17">
        <f t="shared" si="2"/>
        <v>2923.2861385764727</v>
      </c>
      <c r="AE17">
        <f t="shared" si="3"/>
        <v>974.34483184660041</v>
      </c>
      <c r="AF17">
        <f t="shared" si="4"/>
        <v>-48.717241592330026</v>
      </c>
      <c r="AG17">
        <f t="shared" si="5"/>
        <v>-41.985343237952499</v>
      </c>
      <c r="AH17">
        <f t="shared" si="6"/>
        <v>-1195.7207108096038</v>
      </c>
      <c r="AI17">
        <f t="shared" si="7"/>
        <v>-312.07846379328589</v>
      </c>
      <c r="AJ17">
        <f t="shared" si="8"/>
        <v>169.3084911274691</v>
      </c>
      <c r="AK17">
        <f t="shared" si="32"/>
        <v>281.27555539707487</v>
      </c>
      <c r="AL17">
        <f t="shared" si="9"/>
        <v>138.50558273125807</v>
      </c>
      <c r="AN17">
        <f t="shared" si="10"/>
        <v>376.71926130825187</v>
      </c>
      <c r="AO17">
        <f t="shared" si="11"/>
        <v>-18.835963065412596</v>
      </c>
      <c r="AP17">
        <f t="shared" si="12"/>
        <v>-16.233151727606259</v>
      </c>
      <c r="AQ17">
        <f t="shared" si="13"/>
        <v>-462.311707502432</v>
      </c>
      <c r="AR17">
        <f t="shared" si="14"/>
        <v>-120.66156098719895</v>
      </c>
      <c r="AS17">
        <f t="shared" si="15"/>
        <v>65.461187483156465</v>
      </c>
      <c r="AT17">
        <f t="shared" si="16"/>
        <v>108.75196951825863</v>
      </c>
      <c r="AU17">
        <f t="shared" si="17"/>
        <v>53.551596014216145</v>
      </c>
      <c r="AW17">
        <v>14</v>
      </c>
      <c r="AX17">
        <f>(R17*SUMPRODUCT(K18:$K$23, X18:$X$23)-$AZ$3*SUMPRODUCT(K17:$K$22, W18:$W$23))/Z17</f>
        <v>3481.3174230929935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7.2589999999999998E-3</v>
      </c>
      <c r="O18">
        <f t="shared" si="29"/>
        <v>1160.3392478233272</v>
      </c>
      <c r="P18">
        <f t="shared" si="30"/>
        <v>58.016962391166366</v>
      </c>
      <c r="Q18" s="5">
        <f t="shared" si="31"/>
        <v>50</v>
      </c>
      <c r="R18">
        <f t="shared" si="0"/>
        <v>250000</v>
      </c>
      <c r="S18">
        <f t="shared" si="1"/>
        <v>3206.7315871212718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2923.2861385764727</v>
      </c>
      <c r="AC18">
        <f t="shared" si="2"/>
        <v>2646.2409671214127</v>
      </c>
      <c r="AE18">
        <f t="shared" si="3"/>
        <v>957.52861439375999</v>
      </c>
      <c r="AF18">
        <f t="shared" si="4"/>
        <v>-47.876430719688003</v>
      </c>
      <c r="AG18">
        <f t="shared" si="5"/>
        <v>-41.260718199008679</v>
      </c>
      <c r="AH18">
        <f t="shared" si="6"/>
        <v>-1523.8580328214859</v>
      </c>
      <c r="AI18">
        <f t="shared" si="7"/>
        <v>-655.46656734642261</v>
      </c>
      <c r="AJ18">
        <f t="shared" si="8"/>
        <v>277.04517145505997</v>
      </c>
      <c r="AK18">
        <f t="shared" si="32"/>
        <v>268.30568255753815</v>
      </c>
      <c r="AL18">
        <f t="shared" si="9"/>
        <v>-110.11571333382449</v>
      </c>
      <c r="AN18">
        <f t="shared" si="10"/>
        <v>341.03509085303824</v>
      </c>
      <c r="AO18">
        <f t="shared" si="11"/>
        <v>-17.051754542651913</v>
      </c>
      <c r="AP18">
        <f t="shared" si="12"/>
        <v>-14.695490628830481</v>
      </c>
      <c r="AQ18">
        <f t="shared" si="13"/>
        <v>-542.73998171787093</v>
      </c>
      <c r="AR18">
        <f t="shared" si="14"/>
        <v>-233.4521360363151</v>
      </c>
      <c r="AS18">
        <f t="shared" si="15"/>
        <v>98.672900002462484</v>
      </c>
      <c r="AT18">
        <f t="shared" si="16"/>
        <v>95.560228124700899</v>
      </c>
      <c r="AU18">
        <f t="shared" si="17"/>
        <v>-39.219007909151713</v>
      </c>
      <c r="AW18">
        <v>15</v>
      </c>
      <c r="AX18">
        <f>(R18*SUMPRODUCT(K19:$K$23, X19:$X$23)-$AZ$3*SUMPRODUCT(K18:$K$22, W19:$W$23))/Z18</f>
        <v>3206.7315871212718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9.0740000000000005E-3</v>
      </c>
      <c r="O19">
        <f t="shared" si="29"/>
        <v>1160.3392478233272</v>
      </c>
      <c r="P19">
        <f t="shared" si="30"/>
        <v>58.016962391166366</v>
      </c>
      <c r="Q19" s="5">
        <f t="shared" si="31"/>
        <v>50</v>
      </c>
      <c r="R19">
        <f t="shared" si="0"/>
        <v>250000</v>
      </c>
      <c r="S19">
        <f t="shared" si="1"/>
        <v>2807.4879445067759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2646.2409671214127</v>
      </c>
      <c r="AC19">
        <f t="shared" si="2"/>
        <v>2272.589128642499</v>
      </c>
      <c r="AE19">
        <f t="shared" si="3"/>
        <v>939.26471360281334</v>
      </c>
      <c r="AF19">
        <f t="shared" si="4"/>
        <v>-46.96323568014067</v>
      </c>
      <c r="AG19">
        <f t="shared" si="5"/>
        <v>-40.473711260080783</v>
      </c>
      <c r="AH19">
        <f t="shared" si="6"/>
        <v>-1871.9987846890238</v>
      </c>
      <c r="AI19">
        <f t="shared" si="7"/>
        <v>-1020.1710180264319</v>
      </c>
      <c r="AJ19">
        <f t="shared" si="8"/>
        <v>373.65183847891376</v>
      </c>
      <c r="AK19">
        <f t="shared" si="32"/>
        <v>247.697971153086</v>
      </c>
      <c r="AL19">
        <f t="shared" si="9"/>
        <v>-398.82120839443212</v>
      </c>
      <c r="AN19">
        <f t="shared" si="10"/>
        <v>308.16086252393433</v>
      </c>
      <c r="AO19">
        <f t="shared" si="11"/>
        <v>-15.408043126196718</v>
      </c>
      <c r="AP19">
        <f t="shared" si="12"/>
        <v>-13.278912313877656</v>
      </c>
      <c r="AQ19">
        <f t="shared" si="13"/>
        <v>-614.17910390858162</v>
      </c>
      <c r="AR19">
        <f t="shared" si="14"/>
        <v>-334.70519682472161</v>
      </c>
      <c r="AS19">
        <f t="shared" si="15"/>
        <v>122.5904382031402</v>
      </c>
      <c r="AT19">
        <f t="shared" si="16"/>
        <v>81.266568764385184</v>
      </c>
      <c r="AU19">
        <f t="shared" si="17"/>
        <v>-130.84818985719625</v>
      </c>
      <c r="AW19">
        <v>16</v>
      </c>
      <c r="AX19">
        <f>(R19*SUMPRODUCT(K20:$K$23, X20:$X$23)-$AZ$3*SUMPRODUCT(K19:$K$22, W20:$W$23))/Z19</f>
        <v>2807.4879445067759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1.1021E-2</v>
      </c>
      <c r="O20">
        <f t="shared" si="29"/>
        <v>1160.3392478233272</v>
      </c>
      <c r="P20">
        <f t="shared" si="30"/>
        <v>58.016962391166366</v>
      </c>
      <c r="Q20" s="5">
        <f t="shared" si="31"/>
        <v>50</v>
      </c>
      <c r="R20">
        <f t="shared" si="0"/>
        <v>250000</v>
      </c>
      <c r="S20">
        <f t="shared" si="1"/>
        <v>2291.4457520289943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2272.589128642499</v>
      </c>
      <c r="AC20">
        <f t="shared" si="2"/>
        <v>1815.8751307544155</v>
      </c>
      <c r="AE20">
        <f t="shared" si="3"/>
        <v>919.5204300581687</v>
      </c>
      <c r="AF20">
        <f t="shared" si="4"/>
        <v>-45.976021502908438</v>
      </c>
      <c r="AG20">
        <f t="shared" si="5"/>
        <v>-39.622913375682629</v>
      </c>
      <c r="AH20">
        <f t="shared" si="6"/>
        <v>-2230.3038589867515</v>
      </c>
      <c r="AI20">
        <f t="shared" si="7"/>
        <v>-1396.382363807174</v>
      </c>
      <c r="AJ20">
        <f t="shared" si="8"/>
        <v>456.71399788808344</v>
      </c>
      <c r="AK20">
        <f t="shared" si="32"/>
        <v>220.22934760384317</v>
      </c>
      <c r="AL20">
        <f t="shared" si="9"/>
        <v>-719.43901831524738</v>
      </c>
      <c r="AN20">
        <f t="shared" si="10"/>
        <v>277.90286488464011</v>
      </c>
      <c r="AO20">
        <f t="shared" si="11"/>
        <v>-13.895143244232006</v>
      </c>
      <c r="AP20">
        <f t="shared" si="12"/>
        <v>-11.975069593050319</v>
      </c>
      <c r="AQ20">
        <f t="shared" si="13"/>
        <v>-674.05553124738913</v>
      </c>
      <c r="AR20">
        <f t="shared" si="14"/>
        <v>-422.02287920003141</v>
      </c>
      <c r="AS20">
        <f t="shared" si="15"/>
        <v>138.03078680697371</v>
      </c>
      <c r="AT20">
        <f t="shared" si="16"/>
        <v>66.55900688026216</v>
      </c>
      <c r="AU20">
        <f t="shared" si="17"/>
        <v>-217.43308551279551</v>
      </c>
      <c r="AW20">
        <v>17</v>
      </c>
      <c r="AX20">
        <f>(R20*SUMPRODUCT(K21:$K$23, X21:$X$23)-$AZ$3*SUMPRODUCT(K20:$K$22, W21:$W$23))/Z20</f>
        <v>2291.4457520289943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1.3263E-2</v>
      </c>
      <c r="O21">
        <f t="shared" si="29"/>
        <v>1160.3392478233272</v>
      </c>
      <c r="P21">
        <f t="shared" si="30"/>
        <v>58.016962391166366</v>
      </c>
      <c r="Q21" s="5">
        <f t="shared" si="31"/>
        <v>50</v>
      </c>
      <c r="R21">
        <f t="shared" si="0"/>
        <v>250000</v>
      </c>
      <c r="S21">
        <f t="shared" si="1"/>
        <v>1654.1444743689037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1815.8751307544155</v>
      </c>
      <c r="AC21">
        <f t="shared" si="2"/>
        <v>1280.3463826528919</v>
      </c>
      <c r="AE21">
        <f t="shared" si="3"/>
        <v>898.12962629372544</v>
      </c>
      <c r="AF21">
        <f t="shared" si="4"/>
        <v>-44.906481314686275</v>
      </c>
      <c r="AG21">
        <f t="shared" si="5"/>
        <v>-38.701165541824125</v>
      </c>
      <c r="AH21">
        <f t="shared" si="6"/>
        <v>-2627.5935005083934</v>
      </c>
      <c r="AI21">
        <f t="shared" si="7"/>
        <v>-1813.0715210711783</v>
      </c>
      <c r="AJ21">
        <f t="shared" si="8"/>
        <v>535.52874810152366</v>
      </c>
      <c r="AK21">
        <f t="shared" si="32"/>
        <v>186.83687930134187</v>
      </c>
      <c r="AL21">
        <f t="shared" si="9"/>
        <v>-1090.7058936683127</v>
      </c>
      <c r="AN21">
        <f t="shared" si="10"/>
        <v>250.04192317292183</v>
      </c>
      <c r="AO21">
        <f t="shared" si="11"/>
        <v>-12.502096158646092</v>
      </c>
      <c r="AP21">
        <f t="shared" si="12"/>
        <v>-10.774518040390939</v>
      </c>
      <c r="AQ21">
        <f t="shared" si="13"/>
        <v>-731.52974019467376</v>
      </c>
      <c r="AR21">
        <f t="shared" si="14"/>
        <v>-504.76443122078894</v>
      </c>
      <c r="AS21">
        <f t="shared" si="15"/>
        <v>149.09277477269171</v>
      </c>
      <c r="AT21">
        <f t="shared" si="16"/>
        <v>52.015935397788766</v>
      </c>
      <c r="AU21">
        <f t="shared" si="17"/>
        <v>-303.65572105030844</v>
      </c>
      <c r="AW21">
        <v>18</v>
      </c>
      <c r="AX21">
        <f>(R21*SUMPRODUCT(K22:$K$23, X22:$X$23)-$AZ$3*SUMPRODUCT(K21:$K$22, W22:$W$23))/Z21</f>
        <v>1654.1444743689037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1.5814999999999999E-2</v>
      </c>
      <c r="O22">
        <f t="shared" si="29"/>
        <v>1160.3392478233272</v>
      </c>
      <c r="P22">
        <f t="shared" si="30"/>
        <v>58.016962391166366</v>
      </c>
      <c r="Q22" s="5">
        <f t="shared" si="31"/>
        <v>50</v>
      </c>
      <c r="R22">
        <f t="shared" si="0"/>
        <v>250000</v>
      </c>
      <c r="S22">
        <f t="shared" si="1"/>
        <v>891.01267954197237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1280.3463826528919</v>
      </c>
      <c r="AC22">
        <f t="shared" si="2"/>
        <v>671.86089297481783</v>
      </c>
      <c r="AE22">
        <f t="shared" si="3"/>
        <v>874.94440999095298</v>
      </c>
      <c r="AF22">
        <f t="shared" si="4"/>
        <v>-43.747220499547652</v>
      </c>
      <c r="AG22">
        <f t="shared" si="5"/>
        <v>-37.702094953361936</v>
      </c>
      <c r="AH22">
        <f t="shared" si="6"/>
        <v>-3060.2946652197425</v>
      </c>
      <c r="AI22">
        <f t="shared" si="7"/>
        <v>-2266.7995706816992</v>
      </c>
      <c r="AJ22">
        <f t="shared" si="8"/>
        <v>608.48548967807403</v>
      </c>
      <c r="AK22">
        <f t="shared" si="32"/>
        <v>147.80805005010083</v>
      </c>
      <c r="AL22">
        <f t="shared" si="9"/>
        <v>-1510.5060309535245</v>
      </c>
      <c r="AN22">
        <f t="shared" si="10"/>
        <v>224.38635088130002</v>
      </c>
      <c r="AO22">
        <f t="shared" si="11"/>
        <v>-11.219317544065001</v>
      </c>
      <c r="AP22">
        <f t="shared" si="12"/>
        <v>-9.6689977220982968</v>
      </c>
      <c r="AQ22">
        <f t="shared" si="13"/>
        <v>-784.83655042412136</v>
      </c>
      <c r="AR22">
        <f t="shared" si="14"/>
        <v>-581.33851480898466</v>
      </c>
      <c r="AS22">
        <f t="shared" si="15"/>
        <v>156.05087252857101</v>
      </c>
      <c r="AT22">
        <f t="shared" si="16"/>
        <v>37.906532806999273</v>
      </c>
      <c r="AU22">
        <f t="shared" si="17"/>
        <v>-387.38110947341443</v>
      </c>
      <c r="AW22">
        <v>19</v>
      </c>
      <c r="AX22">
        <f>(R22*SUMPRODUCT(K23:$K$23, X23:$X$23)-$AZ$3*SUMPRODUCT(K22:$K$22, W23:$W$23))/Z22</f>
        <v>891.01267954197237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1.864E-2</v>
      </c>
      <c r="O23">
        <f t="shared" si="29"/>
        <v>1160.3392478233272</v>
      </c>
      <c r="P23">
        <f t="shared" si="30"/>
        <v>58.016962391166366</v>
      </c>
      <c r="Q23" s="5">
        <f t="shared" si="31"/>
        <v>50</v>
      </c>
      <c r="R23">
        <f t="shared" si="0"/>
        <v>250000</v>
      </c>
      <c r="S23">
        <f t="shared" si="1"/>
        <v>917.2836842591546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671.86089297481783</v>
      </c>
      <c r="AC23">
        <f t="shared" si="2"/>
        <v>671.86089297481783</v>
      </c>
      <c r="AE23">
        <f t="shared" si="3"/>
        <v>849.88600208881212</v>
      </c>
      <c r="AF23">
        <f t="shared" si="4"/>
        <v>-42.494300104440605</v>
      </c>
      <c r="AG23">
        <f t="shared" si="5"/>
        <v>-36.622306953897649</v>
      </c>
      <c r="AH23">
        <f t="shared" si="6"/>
        <v>-3513.8352496533325</v>
      </c>
      <c r="AI23">
        <f t="shared" si="7"/>
        <v>-2743.0658546228588</v>
      </c>
      <c r="AJ23">
        <f t="shared" si="8"/>
        <v>0</v>
      </c>
      <c r="AK23">
        <f t="shared" si="32"/>
        <v>103.54768164714326</v>
      </c>
      <c r="AL23">
        <f t="shared" si="9"/>
        <v>-2639.5181729757155</v>
      </c>
      <c r="AN23">
        <f t="shared" si="10"/>
        <v>200.77924573455383</v>
      </c>
      <c r="AO23">
        <f t="shared" si="11"/>
        <v>-10.038962286727692</v>
      </c>
      <c r="AP23">
        <f t="shared" si="12"/>
        <v>-8.6517475863715845</v>
      </c>
      <c r="AQ23">
        <f t="shared" si="13"/>
        <v>-830.11743848813182</v>
      </c>
      <c r="AR23">
        <f t="shared" si="14"/>
        <v>-648.02890262667734</v>
      </c>
      <c r="AS23">
        <f t="shared" si="15"/>
        <v>0</v>
      </c>
      <c r="AT23">
        <f t="shared" si="16"/>
        <v>24.462369503177879</v>
      </c>
      <c r="AU23">
        <f t="shared" si="17"/>
        <v>-623.56653312349943</v>
      </c>
      <c r="AW23">
        <v>20</v>
      </c>
      <c r="AX23">
        <f>(R23*SUMPRODUCT(K$23:$K24, X$23:$X24)-$AZ$3*SUMPRODUCT(K$22:$K23, W$23:$W24))/Z23</f>
        <v>917.2836842591546</v>
      </c>
    </row>
    <row r="25" spans="5:50" x14ac:dyDescent="0.3">
      <c r="AN25" s="6">
        <f t="shared" ref="AN25:AU25" si="33">SUM(AN3:AN23)</f>
        <v>11533.994708503737</v>
      </c>
      <c r="AO25" s="6">
        <f t="shared" si="33"/>
        <v>-1446.9541712926825</v>
      </c>
      <c r="AP25" s="6">
        <f t="shared" si="33"/>
        <v>-847.0095913820154</v>
      </c>
      <c r="AQ25" s="6">
        <f t="shared" si="33"/>
        <v>-8762.5832223977777</v>
      </c>
      <c r="AR25" s="6">
        <f t="shared" si="33"/>
        <v>477.44772343126215</v>
      </c>
      <c r="AS25" s="6">
        <f t="shared" si="33"/>
        <v>-1658.9737566471292</v>
      </c>
      <c r="AT25" s="6">
        <f t="shared" si="33"/>
        <v>1181.5260332158646</v>
      </c>
      <c r="AU25" s="7">
        <f t="shared" si="33"/>
        <v>-2.0463630789890885E-12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4390.6050109957723</v>
      </c>
      <c r="K3">
        <v>1</v>
      </c>
      <c r="L3" s="2">
        <v>0</v>
      </c>
      <c r="O3">
        <f>$C$3</f>
        <v>4390.6050109957723</v>
      </c>
      <c r="P3">
        <f>O3*B5</f>
        <v>3512.4840087966181</v>
      </c>
      <c r="Q3" s="5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4390.6050109957723</v>
      </c>
      <c r="AF3">
        <f t="shared" ref="AF3:AF23" si="4">-$Z3*P3</f>
        <v>-3512.4840087966181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478.12100219915419</v>
      </c>
      <c r="AJ3">
        <f t="shared" ref="AJ3:AJ23" si="8">AB3-AC3</f>
        <v>0</v>
      </c>
      <c r="AL3">
        <f t="shared" ref="AL3:AL23" si="9">SUM(AI3:AK3)</f>
        <v>478.12100219915419</v>
      </c>
      <c r="AN3">
        <f t="shared" ref="AN3:AN23" si="10">AE3*$K3</f>
        <v>4390.6050109957723</v>
      </c>
      <c r="AO3">
        <f t="shared" ref="AO3:AO23" si="11">AF3*$K3</f>
        <v>-3512.4840087966181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478.12100219915419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478.12100219915419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3625.3843910350752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2.5221050000000002E-3</v>
      </c>
      <c r="R4">
        <f t="shared" si="0"/>
        <v>250000</v>
      </c>
      <c r="S4">
        <f t="shared" si="1"/>
        <v>3064.0511731927895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3025.6828026766962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-630.52625</v>
      </c>
      <c r="AI4">
        <f t="shared" si="7"/>
        <v>-630.52625</v>
      </c>
      <c r="AJ4">
        <f t="shared" si="8"/>
        <v>-3025.6828026766962</v>
      </c>
      <c r="AK4">
        <f>H4*SUM(AB4, AE4:AF4)</f>
        <v>0</v>
      </c>
      <c r="AL4">
        <f t="shared" si="9"/>
        <v>-3656.209052676696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-599.70158835837924</v>
      </c>
      <c r="AR4">
        <f t="shared" si="14"/>
        <v>-599.70158835837924</v>
      </c>
      <c r="AS4">
        <f t="shared" si="15"/>
        <v>-2877.765648351432</v>
      </c>
      <c r="AT4">
        <f t="shared" si="16"/>
        <v>0</v>
      </c>
      <c r="AU4">
        <f t="shared" si="17"/>
        <v>-3477.467236709811</v>
      </c>
      <c r="AW4">
        <v>1</v>
      </c>
      <c r="AX4">
        <f>(R4*SUMPRODUCT(K5:$K$23, X5:$X$23)-$AZ$3*SUMPRODUCT(K4:$K$22, W5:$W$23))/Z4</f>
        <v>3064.0511731927895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2.679E-3</v>
      </c>
      <c r="O5">
        <f t="shared" ref="O5:O23" si="29">$C$3</f>
        <v>4390.6050109957723</v>
      </c>
      <c r="P5">
        <f t="shared" ref="P5:P23" si="30">O5*$C$5</f>
        <v>219.53025054978863</v>
      </c>
      <c r="Q5" s="5">
        <f t="shared" ref="Q5:Q23" si="31">$C$8</f>
        <v>50</v>
      </c>
      <c r="R5">
        <f t="shared" si="0"/>
        <v>250000</v>
      </c>
      <c r="S5">
        <f t="shared" si="1"/>
        <v>5982.4741836961321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3025.6828026766962</v>
      </c>
      <c r="AC5">
        <f t="shared" si="2"/>
        <v>5832.6590477140271</v>
      </c>
      <c r="AE5">
        <f t="shared" si="3"/>
        <v>4280.6539996635929</v>
      </c>
      <c r="AF5">
        <f t="shared" si="4"/>
        <v>-214.03269998317967</v>
      </c>
      <c r="AG5">
        <f t="shared" si="5"/>
        <v>-48.747883138464751</v>
      </c>
      <c r="AH5">
        <f t="shared" si="6"/>
        <v>-661.36332017625</v>
      </c>
      <c r="AI5">
        <f t="shared" si="7"/>
        <v>3356.5100963656987</v>
      </c>
      <c r="AJ5">
        <f t="shared" si="8"/>
        <v>-2806.976245037331</v>
      </c>
      <c r="AK5">
        <f>H5*SUM(AB5, AE5:AF5)</f>
        <v>368.09058291233401</v>
      </c>
      <c r="AL5">
        <f t="shared" si="9"/>
        <v>917.6244342407017</v>
      </c>
      <c r="AN5">
        <f t="shared" si="10"/>
        <v>3870.5055803020427</v>
      </c>
      <c r="AO5">
        <f t="shared" si="11"/>
        <v>-193.52527901510214</v>
      </c>
      <c r="AP5">
        <f t="shared" si="12"/>
        <v>-44.077132543337427</v>
      </c>
      <c r="AQ5">
        <f t="shared" si="13"/>
        <v>-597.99517119356801</v>
      </c>
      <c r="AR5">
        <f t="shared" si="14"/>
        <v>3034.9079975500349</v>
      </c>
      <c r="AS5">
        <f t="shared" si="15"/>
        <v>-2538.0274184846694</v>
      </c>
      <c r="AT5">
        <f t="shared" si="16"/>
        <v>332.82219383551768</v>
      </c>
      <c r="AU5">
        <f t="shared" si="17"/>
        <v>829.70277290088347</v>
      </c>
      <c r="AW5">
        <v>2</v>
      </c>
      <c r="AX5">
        <f>(R5*SUMPRODUCT(K6:$K$23, X6:$X$23)-$AZ$3*SUMPRODUCT(K5:$K$22, W6:$W$23))/Z5</f>
        <v>5982.4741836961321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4.0439999999999999E-3</v>
      </c>
      <c r="O6">
        <f t="shared" si="29"/>
        <v>4390.6050109957723</v>
      </c>
      <c r="P6">
        <f t="shared" si="30"/>
        <v>219.53025054978863</v>
      </c>
      <c r="Q6" s="5">
        <f t="shared" si="31"/>
        <v>50</v>
      </c>
      <c r="R6">
        <f t="shared" si="0"/>
        <v>250000</v>
      </c>
      <c r="S6">
        <f t="shared" si="1"/>
        <v>8513.3337754561071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5832.6590477140271</v>
      </c>
      <c r="AC6">
        <f t="shared" si="2"/>
        <v>8183.5728339322704</v>
      </c>
      <c r="AE6">
        <f t="shared" si="3"/>
        <v>4220.5364948923179</v>
      </c>
      <c r="AF6">
        <f t="shared" si="4"/>
        <v>-211.02682474461591</v>
      </c>
      <c r="AG6">
        <f t="shared" si="5"/>
        <v>-48.063267867668152</v>
      </c>
      <c r="AH6">
        <f t="shared" si="6"/>
        <v>-985.6821970597573</v>
      </c>
      <c r="AI6">
        <f t="shared" si="7"/>
        <v>2975.7642052202764</v>
      </c>
      <c r="AJ6">
        <f t="shared" si="8"/>
        <v>-2350.9137862182433</v>
      </c>
      <c r="AK6">
        <f>H6*SUM(AB6, AE6:AF6)</f>
        <v>538.36662886703664</v>
      </c>
      <c r="AL6">
        <f t="shared" si="9"/>
        <v>1163.2170478690696</v>
      </c>
      <c r="AN6">
        <f t="shared" si="10"/>
        <v>3618.2309660873061</v>
      </c>
      <c r="AO6">
        <f t="shared" si="11"/>
        <v>-180.91154830436531</v>
      </c>
      <c r="AP6">
        <f t="shared" si="12"/>
        <v>-41.20424129505907</v>
      </c>
      <c r="AQ6">
        <f t="shared" si="13"/>
        <v>-845.01718026574656</v>
      </c>
      <c r="AR6">
        <f t="shared" si="14"/>
        <v>2551.097996222135</v>
      </c>
      <c r="AS6">
        <f t="shared" si="15"/>
        <v>-2015.41890946578</v>
      </c>
      <c r="AT6">
        <f t="shared" si="16"/>
        <v>461.53725007048973</v>
      </c>
      <c r="AU6">
        <f t="shared" si="17"/>
        <v>997.21633682684455</v>
      </c>
      <c r="AW6">
        <v>3</v>
      </c>
      <c r="AX6">
        <f>(R6*SUMPRODUCT(K7:$K$23, X7:$X$23)-$AZ$3*SUMPRODUCT(K6:$K$22, W7:$W$23))/Z6</f>
        <v>8513.3337754561071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5.607E-3</v>
      </c>
      <c r="O7">
        <f t="shared" si="29"/>
        <v>4390.6050109957723</v>
      </c>
      <c r="P7">
        <f t="shared" si="30"/>
        <v>219.53025054978863</v>
      </c>
      <c r="Q7" s="5">
        <f t="shared" si="31"/>
        <v>50</v>
      </c>
      <c r="R7">
        <f t="shared" si="0"/>
        <v>250000</v>
      </c>
      <c r="S7">
        <f t="shared" si="1"/>
        <v>10655.778358469533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8183.5728339322704</v>
      </c>
      <c r="AC7">
        <f t="shared" si="2"/>
        <v>10083.167613188842</v>
      </c>
      <c r="AE7">
        <f t="shared" si="3"/>
        <v>4154.6665818165338</v>
      </c>
      <c r="AF7">
        <f t="shared" si="4"/>
        <v>-207.73332909082669</v>
      </c>
      <c r="AG7">
        <f t="shared" si="5"/>
        <v>-47.313144446057457</v>
      </c>
      <c r="AH7">
        <f t="shared" si="6"/>
        <v>-1347.4537146700766</v>
      </c>
      <c r="AI7">
        <f t="shared" si="7"/>
        <v>2552.1663936095729</v>
      </c>
      <c r="AJ7">
        <f t="shared" si="8"/>
        <v>-1899.5947792565712</v>
      </c>
      <c r="AK7">
        <f>H7*SUM(AB7, AE7:AF7)</f>
        <v>748.45222554679731</v>
      </c>
      <c r="AL7">
        <f t="shared" si="9"/>
        <v>1401.023839899799</v>
      </c>
      <c r="AN7">
        <f t="shared" si="10"/>
        <v>3354.7718144481314</v>
      </c>
      <c r="AO7">
        <f t="shared" si="11"/>
        <v>-167.73859072240657</v>
      </c>
      <c r="AP7">
        <f t="shared" si="12"/>
        <v>-38.203981069197589</v>
      </c>
      <c r="AQ7">
        <f t="shared" si="13"/>
        <v>-1088.0294854544418</v>
      </c>
      <c r="AR7">
        <f t="shared" si="14"/>
        <v>2060.7997572020854</v>
      </c>
      <c r="AS7">
        <f t="shared" si="15"/>
        <v>-1533.8672547669141</v>
      </c>
      <c r="AT7">
        <f t="shared" si="16"/>
        <v>604.35329316547541</v>
      </c>
      <c r="AU7">
        <f t="shared" si="17"/>
        <v>1131.2857956006469</v>
      </c>
      <c r="AW7">
        <v>4</v>
      </c>
      <c r="AX7">
        <f>(R7*SUMPRODUCT(K8:$K$23, X8:$X$23)-$AZ$3*SUMPRODUCT(K7:$K$22, W8:$W$23))/Z7</f>
        <v>10655.778358469533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7.2589999999999998E-3</v>
      </c>
      <c r="O8">
        <f t="shared" si="29"/>
        <v>4390.6050109957723</v>
      </c>
      <c r="P8">
        <f t="shared" si="30"/>
        <v>219.53025054978863</v>
      </c>
      <c r="Q8" s="5">
        <f t="shared" si="31"/>
        <v>50</v>
      </c>
      <c r="R8">
        <f t="shared" si="0"/>
        <v>250000</v>
      </c>
      <c r="S8">
        <f t="shared" si="1"/>
        <v>12428.305314021929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10083.167613188842</v>
      </c>
      <c r="AC8">
        <f t="shared" si="2"/>
        <v>11557.470586276646</v>
      </c>
      <c r="AE8">
        <f t="shared" si="3"/>
        <v>4082.9611912809623</v>
      </c>
      <c r="AF8">
        <f t="shared" si="4"/>
        <v>-204.14805956404814</v>
      </c>
      <c r="AG8">
        <f t="shared" si="5"/>
        <v>-46.496566886062958</v>
      </c>
      <c r="AH8">
        <f t="shared" si="6"/>
        <v>-1717.2305776696555</v>
      </c>
      <c r="AI8">
        <f t="shared" si="7"/>
        <v>2115.0859871611956</v>
      </c>
      <c r="AJ8">
        <f t="shared" si="8"/>
        <v>-1474.3029730878043</v>
      </c>
      <c r="AK8">
        <f t="shared" ref="AK8:AK23" si="32">H8*SUM(AB8:AB8, AE8:AF8)</f>
        <v>978.7348502178935</v>
      </c>
      <c r="AL8">
        <f t="shared" si="9"/>
        <v>1619.5178642912847</v>
      </c>
      <c r="AN8">
        <f t="shared" si="10"/>
        <v>3080.9006706873856</v>
      </c>
      <c r="AO8">
        <f t="shared" si="11"/>
        <v>-154.04503353436928</v>
      </c>
      <c r="AP8">
        <f t="shared" si="12"/>
        <v>-35.085149574735361</v>
      </c>
      <c r="AQ8">
        <f t="shared" si="13"/>
        <v>-1295.7793597855589</v>
      </c>
      <c r="AR8">
        <f t="shared" si="14"/>
        <v>1595.991127792722</v>
      </c>
      <c r="AS8">
        <f t="shared" si="15"/>
        <v>-1112.4722488869868</v>
      </c>
      <c r="AT8">
        <f t="shared" si="16"/>
        <v>738.52890468336739</v>
      </c>
      <c r="AU8">
        <f t="shared" si="17"/>
        <v>1222.0477835891024</v>
      </c>
      <c r="AW8">
        <v>5</v>
      </c>
      <c r="AX8">
        <f>(R8*SUMPRODUCT(K9:$K$23, X9:$X$23)-$AZ$3*SUMPRODUCT(K8:$K$22, W9:$W$23))/Z8</f>
        <v>12428.305314021929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9.0740000000000005E-3</v>
      </c>
      <c r="O9">
        <f t="shared" si="29"/>
        <v>4390.6050109957723</v>
      </c>
      <c r="P9">
        <f t="shared" si="30"/>
        <v>219.53025054978863</v>
      </c>
      <c r="Q9" s="5">
        <f t="shared" si="31"/>
        <v>50</v>
      </c>
      <c r="R9">
        <f t="shared" si="0"/>
        <v>250000</v>
      </c>
      <c r="S9">
        <f t="shared" si="1"/>
        <v>13833.079746183907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11557.470586276646</v>
      </c>
      <c r="AC9">
        <f t="shared" si="2"/>
        <v>12618.449958201221</v>
      </c>
      <c r="AE9">
        <f t="shared" si="3"/>
        <v>4005.0827895184693</v>
      </c>
      <c r="AF9">
        <f t="shared" si="4"/>
        <v>-200.25413947592347</v>
      </c>
      <c r="AG9">
        <f t="shared" si="5"/>
        <v>-45.609691369278195</v>
      </c>
      <c r="AH9">
        <f t="shared" si="6"/>
        <v>-2109.5492396206769</v>
      </c>
      <c r="AI9">
        <f t="shared" si="7"/>
        <v>1649.6697190525906</v>
      </c>
      <c r="AJ9">
        <f t="shared" si="8"/>
        <v>-1060.9793719245754</v>
      </c>
      <c r="AK9">
        <f t="shared" si="32"/>
        <v>1127.5927639458289</v>
      </c>
      <c r="AL9">
        <f t="shared" si="9"/>
        <v>1716.2831110738441</v>
      </c>
      <c r="AN9">
        <f t="shared" si="10"/>
        <v>2815.4793844742821</v>
      </c>
      <c r="AO9">
        <f t="shared" si="11"/>
        <v>-140.77396922371412</v>
      </c>
      <c r="AP9">
        <f t="shared" si="12"/>
        <v>-32.062544654133468</v>
      </c>
      <c r="AQ9">
        <f t="shared" si="13"/>
        <v>-1482.963700582955</v>
      </c>
      <c r="AR9">
        <f t="shared" si="14"/>
        <v>1159.6791700134795</v>
      </c>
      <c r="AS9">
        <f t="shared" si="15"/>
        <v>-745.84364568535193</v>
      </c>
      <c r="AT9">
        <f t="shared" si="16"/>
        <v>792.67129989928435</v>
      </c>
      <c r="AU9">
        <f t="shared" si="17"/>
        <v>1206.5068242274119</v>
      </c>
      <c r="AW9">
        <v>6</v>
      </c>
      <c r="AX9">
        <f>(R9*SUMPRODUCT(K10:$K$23, X10:$X$23)-$AZ$3*SUMPRODUCT(K9:$K$22, W10:$W$23))/Z9</f>
        <v>13833.079746183907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1.1021E-2</v>
      </c>
      <c r="O10">
        <f t="shared" si="29"/>
        <v>4390.6050109957723</v>
      </c>
      <c r="P10">
        <f t="shared" si="30"/>
        <v>219.53025054978863</v>
      </c>
      <c r="Q10" s="5">
        <f t="shared" si="31"/>
        <v>50</v>
      </c>
      <c r="R10">
        <f t="shared" si="0"/>
        <v>250000</v>
      </c>
      <c r="S10">
        <f t="shared" si="1"/>
        <v>14856.824801472574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12618.449958201221</v>
      </c>
      <c r="AC10">
        <f t="shared" si="2"/>
        <v>13267.420898623097</v>
      </c>
      <c r="AE10">
        <f t="shared" si="3"/>
        <v>3920.8919442000015</v>
      </c>
      <c r="AF10">
        <f t="shared" si="4"/>
        <v>-196.04459721000009</v>
      </c>
      <c r="AG10">
        <f t="shared" si="5"/>
        <v>-44.650930047004593</v>
      </c>
      <c r="AH10">
        <f t="shared" si="6"/>
        <v>-2513.3220429040748</v>
      </c>
      <c r="AI10">
        <f t="shared" si="7"/>
        <v>1166.8743740389218</v>
      </c>
      <c r="AJ10">
        <f t="shared" si="8"/>
        <v>-648.97094042187564</v>
      </c>
      <c r="AK10">
        <f t="shared" si="32"/>
        <v>887.44104367188334</v>
      </c>
      <c r="AL10">
        <f t="shared" si="9"/>
        <v>1405.3444772889295</v>
      </c>
      <c r="AN10">
        <f t="shared" si="10"/>
        <v>2614.3367090327688</v>
      </c>
      <c r="AO10">
        <f t="shared" si="11"/>
        <v>-130.71683545163845</v>
      </c>
      <c r="AP10">
        <f t="shared" si="12"/>
        <v>-29.771941480564283</v>
      </c>
      <c r="AQ10">
        <f t="shared" si="13"/>
        <v>-1675.8100380973392</v>
      </c>
      <c r="AR10">
        <f t="shared" si="14"/>
        <v>778.03789400322694</v>
      </c>
      <c r="AS10">
        <f t="shared" si="15"/>
        <v>-432.714947717489</v>
      </c>
      <c r="AT10">
        <f t="shared" si="16"/>
        <v>591.71987664840685</v>
      </c>
      <c r="AU10">
        <f t="shared" si="17"/>
        <v>937.04282293414485</v>
      </c>
      <c r="AW10">
        <v>7</v>
      </c>
      <c r="AX10">
        <f>(R10*SUMPRODUCT(K11:$K$23, X11:$X$23)-$AZ$3*SUMPRODUCT(K10:$K$22, W11:$W$23))/Z10</f>
        <v>14856.824801472574</v>
      </c>
    </row>
    <row r="11" spans="1:52" x14ac:dyDescent="0.3">
      <c r="A11" t="s">
        <v>33</v>
      </c>
      <c r="C11" s="24">
        <f>AU25</f>
        <v>4.7748471843078732E-12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1.3263E-2</v>
      </c>
      <c r="O11">
        <f t="shared" si="29"/>
        <v>4390.6050109957723</v>
      </c>
      <c r="P11">
        <f t="shared" si="30"/>
        <v>219.53025054978863</v>
      </c>
      <c r="Q11" s="5">
        <f t="shared" si="31"/>
        <v>50</v>
      </c>
      <c r="R11">
        <f t="shared" si="0"/>
        <v>250000</v>
      </c>
      <c r="S11">
        <f t="shared" si="1"/>
        <v>15532.494460386291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13267.420898623097</v>
      </c>
      <c r="AC11">
        <f t="shared" si="2"/>
        <v>13548.129901162876</v>
      </c>
      <c r="AE11">
        <f t="shared" si="3"/>
        <v>3829.6802349020772</v>
      </c>
      <c r="AF11">
        <f t="shared" si="4"/>
        <v>-191.48401174510386</v>
      </c>
      <c r="AG11">
        <f t="shared" si="5"/>
        <v>-43.612215461321128</v>
      </c>
      <c r="AH11">
        <f t="shared" si="6"/>
        <v>-2961.0264260671097</v>
      </c>
      <c r="AI11">
        <f t="shared" si="7"/>
        <v>633.55758162854227</v>
      </c>
      <c r="AJ11">
        <f t="shared" si="8"/>
        <v>-280.70900253977925</v>
      </c>
      <c r="AK11">
        <f t="shared" si="32"/>
        <v>867.25815834731782</v>
      </c>
      <c r="AL11">
        <f t="shared" si="9"/>
        <v>1220.1067374360809</v>
      </c>
      <c r="AN11">
        <f t="shared" si="10"/>
        <v>2428.9160032060686</v>
      </c>
      <c r="AO11">
        <f t="shared" si="11"/>
        <v>-121.44580016030343</v>
      </c>
      <c r="AP11">
        <f t="shared" si="12"/>
        <v>-27.660379345478855</v>
      </c>
      <c r="AQ11">
        <f t="shared" si="13"/>
        <v>-1877.9856361491684</v>
      </c>
      <c r="AR11">
        <f t="shared" si="14"/>
        <v>401.82418755111792</v>
      </c>
      <c r="AS11">
        <f t="shared" si="15"/>
        <v>-178.03538329364372</v>
      </c>
      <c r="AT11">
        <f t="shared" si="16"/>
        <v>550.04519712196941</v>
      </c>
      <c r="AU11">
        <f t="shared" si="17"/>
        <v>773.83400137944363</v>
      </c>
      <c r="AW11">
        <v>8</v>
      </c>
      <c r="AX11">
        <f>(R11*SUMPRODUCT(K12:$K$23, X12:$X$23)-$AZ$3*SUMPRODUCT(K11:$K$22, W12:$W$23))/Z11</f>
        <v>15532.494460386291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1.5814999999999999E-2</v>
      </c>
      <c r="O12">
        <f t="shared" si="29"/>
        <v>4390.6050109957723</v>
      </c>
      <c r="P12">
        <f t="shared" si="30"/>
        <v>219.53025054978863</v>
      </c>
      <c r="Q12" s="5">
        <f t="shared" si="31"/>
        <v>50</v>
      </c>
      <c r="R12">
        <f t="shared" si="0"/>
        <v>250000</v>
      </c>
      <c r="S12">
        <f t="shared" si="1"/>
        <v>15898.707691985341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13548.129901162876</v>
      </c>
      <c r="AC12">
        <f t="shared" si="2"/>
        <v>13509.566316472514</v>
      </c>
      <c r="AE12">
        <f t="shared" si="3"/>
        <v>3730.8170396380797</v>
      </c>
      <c r="AF12">
        <f t="shared" si="4"/>
        <v>-186.54085198190401</v>
      </c>
      <c r="AG12">
        <f t="shared" si="5"/>
        <v>-42.486366119187124</v>
      </c>
      <c r="AH12">
        <f t="shared" si="6"/>
        <v>-3448.6359376039682</v>
      </c>
      <c r="AI12">
        <f t="shared" si="7"/>
        <v>53.153883933020552</v>
      </c>
      <c r="AJ12">
        <f t="shared" si="8"/>
        <v>38.563584690362404</v>
      </c>
      <c r="AK12">
        <f t="shared" si="32"/>
        <v>1196.4684262173339</v>
      </c>
      <c r="AL12">
        <f t="shared" si="9"/>
        <v>1288.1858948407169</v>
      </c>
      <c r="AN12">
        <f t="shared" si="10"/>
        <v>2211.4145201713122</v>
      </c>
      <c r="AO12">
        <f t="shared" si="11"/>
        <v>-110.57072600856561</v>
      </c>
      <c r="AP12">
        <f t="shared" si="12"/>
        <v>-25.18348285296759</v>
      </c>
      <c r="AQ12">
        <f t="shared" si="13"/>
        <v>-2044.1537352745238</v>
      </c>
      <c r="AR12">
        <f t="shared" si="14"/>
        <v>31.506576035255033</v>
      </c>
      <c r="AS12">
        <f t="shared" si="15"/>
        <v>22.858282844767004</v>
      </c>
      <c r="AT12">
        <f t="shared" si="16"/>
        <v>709.19791095416554</v>
      </c>
      <c r="AU12">
        <f t="shared" si="17"/>
        <v>763.56276983418752</v>
      </c>
      <c r="AW12">
        <v>9</v>
      </c>
      <c r="AX12">
        <f>(R12*SUMPRODUCT(K13:$K$23, X13:$X$23)-$AZ$3*SUMPRODUCT(K12:$K$22, W13:$W$23))/Z12</f>
        <v>15898.707691985341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1.864E-2</v>
      </c>
      <c r="O13">
        <f t="shared" si="29"/>
        <v>4390.6050109957723</v>
      </c>
      <c r="P13">
        <f t="shared" si="30"/>
        <v>219.53025054978863</v>
      </c>
      <c r="Q13" s="5">
        <f t="shared" si="31"/>
        <v>50</v>
      </c>
      <c r="R13">
        <f t="shared" si="0"/>
        <v>250000</v>
      </c>
      <c r="S13">
        <f t="shared" si="1"/>
        <v>16003.773735535791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13509.566316472514</v>
      </c>
      <c r="AC13">
        <f t="shared" si="2"/>
        <v>13209.372917776021</v>
      </c>
      <c r="AE13">
        <f t="shared" si="3"/>
        <v>3623.9664396228454</v>
      </c>
      <c r="AF13">
        <f t="shared" si="4"/>
        <v>-181.1983219811423</v>
      </c>
      <c r="AG13">
        <f t="shared" si="5"/>
        <v>-41.269556593533608</v>
      </c>
      <c r="AH13">
        <f t="shared" si="6"/>
        <v>-3959.7293223082402</v>
      </c>
      <c r="AI13">
        <f t="shared" si="7"/>
        <v>-558.23076126007072</v>
      </c>
      <c r="AJ13">
        <f t="shared" si="8"/>
        <v>300.1933986964923</v>
      </c>
      <c r="AK13">
        <f t="shared" si="32"/>
        <v>1761.3475477044674</v>
      </c>
      <c r="AL13">
        <f t="shared" si="9"/>
        <v>1503.310185140889</v>
      </c>
      <c r="AN13">
        <f t="shared" si="10"/>
        <v>1945.9005419998239</v>
      </c>
      <c r="AO13">
        <f t="shared" si="11"/>
        <v>-97.295027099991216</v>
      </c>
      <c r="AP13">
        <f t="shared" si="12"/>
        <v>-22.159822360774161</v>
      </c>
      <c r="AQ13">
        <f t="shared" si="13"/>
        <v>-2126.1895116374485</v>
      </c>
      <c r="AR13">
        <f t="shared" si="14"/>
        <v>-299.74381909838979</v>
      </c>
      <c r="AS13">
        <f t="shared" si="15"/>
        <v>161.18981976253264</v>
      </c>
      <c r="AT13">
        <f t="shared" si="16"/>
        <v>945.76128251476905</v>
      </c>
      <c r="AU13">
        <f t="shared" si="17"/>
        <v>807.20728317891189</v>
      </c>
      <c r="AW13">
        <v>10</v>
      </c>
      <c r="AX13">
        <f>(R13*SUMPRODUCT(K14:$K$23, X14:$X$23)-$AZ$3*SUMPRODUCT(K13:$K$22, W14:$W$23))/Z13</f>
        <v>16003.773735535791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2.1847999999999999E-2</v>
      </c>
      <c r="O14">
        <f t="shared" si="29"/>
        <v>4390.6050109957723</v>
      </c>
      <c r="P14">
        <f t="shared" si="30"/>
        <v>219.53025054978863</v>
      </c>
      <c r="Q14" s="5">
        <f t="shared" si="31"/>
        <v>50</v>
      </c>
      <c r="R14">
        <f t="shared" si="0"/>
        <v>250000</v>
      </c>
      <c r="S14">
        <f t="shared" si="1"/>
        <v>15750.396506757219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13209.372917776021</v>
      </c>
      <c r="AC14">
        <f t="shared" si="2"/>
        <v>12586.206033035465</v>
      </c>
      <c r="AE14">
        <f t="shared" si="3"/>
        <v>3508.5503564537371</v>
      </c>
      <c r="AF14">
        <f t="shared" si="4"/>
        <v>-175.42751782268687</v>
      </c>
      <c r="AG14">
        <f t="shared" si="5"/>
        <v>-39.955203755142747</v>
      </c>
      <c r="AH14">
        <f t="shared" si="6"/>
        <v>-4508.2863622776113</v>
      </c>
      <c r="AI14">
        <f t="shared" si="7"/>
        <v>-1215.1187274017038</v>
      </c>
      <c r="AJ14">
        <f t="shared" si="8"/>
        <v>623.16688474055627</v>
      </c>
      <c r="AK14">
        <f t="shared" si="32"/>
        <v>1415.5413618757532</v>
      </c>
      <c r="AL14">
        <f t="shared" si="9"/>
        <v>823.58951921460562</v>
      </c>
      <c r="AN14">
        <f t="shared" si="10"/>
        <v>1735.4270121118063</v>
      </c>
      <c r="AO14">
        <f t="shared" si="11"/>
        <v>-86.771350605590328</v>
      </c>
      <c r="AP14">
        <f t="shared" si="12"/>
        <v>-19.76295986277092</v>
      </c>
      <c r="AQ14">
        <f t="shared" si="13"/>
        <v>-2229.9243666377752</v>
      </c>
      <c r="AR14">
        <f t="shared" si="14"/>
        <v>-601.03166499432996</v>
      </c>
      <c r="AS14">
        <f t="shared" si="15"/>
        <v>308.23574837483909</v>
      </c>
      <c r="AT14">
        <f t="shared" si="16"/>
        <v>700.16629849476908</v>
      </c>
      <c r="AU14">
        <f t="shared" si="17"/>
        <v>407.37038187527816</v>
      </c>
      <c r="AW14">
        <v>11</v>
      </c>
      <c r="AX14">
        <f>(R14*SUMPRODUCT(K15:$K$23, X15:$X$23)-$AZ$3*SUMPRODUCT(K14:$K$22, W15:$W$23))/Z14</f>
        <v>15750.396506757219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2.5484E-2</v>
      </c>
      <c r="O15">
        <f t="shared" si="29"/>
        <v>4390.6050109957723</v>
      </c>
      <c r="P15">
        <f t="shared" si="30"/>
        <v>219.53025054978863</v>
      </c>
      <c r="Q15" s="5">
        <f t="shared" si="31"/>
        <v>50</v>
      </c>
      <c r="R15">
        <f t="shared" si="0"/>
        <v>250000</v>
      </c>
      <c r="S15">
        <f t="shared" si="1"/>
        <v>15179.361865680745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12586.206033035465</v>
      </c>
      <c r="AC15">
        <f t="shared" si="2"/>
        <v>11699.472910251563</v>
      </c>
      <c r="AE15">
        <f t="shared" si="3"/>
        <v>3384.0529556053325</v>
      </c>
      <c r="AF15">
        <f t="shared" si="4"/>
        <v>-169.20264778026666</v>
      </c>
      <c r="AG15">
        <f t="shared" si="5"/>
        <v>-38.537433305095263</v>
      </c>
      <c r="AH15">
        <f t="shared" si="6"/>
        <v>-5091.0920624802893</v>
      </c>
      <c r="AI15">
        <f t="shared" si="7"/>
        <v>-1914.7791879603187</v>
      </c>
      <c r="AJ15">
        <f t="shared" si="8"/>
        <v>886.73312278390222</v>
      </c>
      <c r="AK15">
        <f t="shared" si="32"/>
        <v>1352.0963910874359</v>
      </c>
      <c r="AL15">
        <f t="shared" si="9"/>
        <v>324.0503259110194</v>
      </c>
      <c r="AN15">
        <f t="shared" si="10"/>
        <v>1541.9062059692428</v>
      </c>
      <c r="AO15">
        <f t="shared" si="11"/>
        <v>-77.095310298462152</v>
      </c>
      <c r="AP15">
        <f t="shared" si="12"/>
        <v>-17.559154172462719</v>
      </c>
      <c r="AQ15">
        <f t="shared" si="13"/>
        <v>-2319.6996469267488</v>
      </c>
      <c r="AR15">
        <f t="shared" si="14"/>
        <v>-872.44790542843077</v>
      </c>
      <c r="AS15">
        <f t="shared" si="15"/>
        <v>404.03011507082425</v>
      </c>
      <c r="AT15">
        <f t="shared" si="16"/>
        <v>616.06772820533718</v>
      </c>
      <c r="AU15">
        <f t="shared" si="17"/>
        <v>147.64993784773065</v>
      </c>
      <c r="AW15">
        <v>12</v>
      </c>
      <c r="AX15">
        <f>(R15*SUMPRODUCT(K16:$K$23, X16:$X$23)-$AZ$3*SUMPRODUCT(K15:$K$22, W16:$W$23))/Z15</f>
        <v>15179.361865680745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2.9274999999999999E-2</v>
      </c>
      <c r="O16">
        <f t="shared" si="29"/>
        <v>4390.6050109957723</v>
      </c>
      <c r="P16">
        <f t="shared" si="30"/>
        <v>219.53025054978863</v>
      </c>
      <c r="Q16" s="5">
        <f t="shared" si="31"/>
        <v>50</v>
      </c>
      <c r="R16">
        <f t="shared" si="0"/>
        <v>250000</v>
      </c>
      <c r="S16">
        <f t="shared" si="1"/>
        <v>14321.870369764229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11699.472910251563</v>
      </c>
      <c r="AC16">
        <f t="shared" si="2"/>
        <v>10605.022942037569</v>
      </c>
      <c r="AE16">
        <f t="shared" si="3"/>
        <v>3251.1442757739333</v>
      </c>
      <c r="AF16">
        <f t="shared" si="4"/>
        <v>-162.55721378869669</v>
      </c>
      <c r="AG16">
        <f t="shared" si="5"/>
        <v>-37.023875612037649</v>
      </c>
      <c r="AH16">
        <f t="shared" si="6"/>
        <v>-5640.9168000333193</v>
      </c>
      <c r="AI16">
        <f t="shared" si="7"/>
        <v>-2589.3536136601201</v>
      </c>
      <c r="AJ16">
        <f t="shared" si="8"/>
        <v>1094.449968213994</v>
      </c>
      <c r="AK16">
        <f t="shared" si="32"/>
        <v>1265.4142918243031</v>
      </c>
      <c r="AL16">
        <f t="shared" si="9"/>
        <v>-229.48935362182306</v>
      </c>
      <c r="AN16">
        <f t="shared" si="10"/>
        <v>1364.5806716561815</v>
      </c>
      <c r="AO16">
        <f t="shared" si="11"/>
        <v>-68.22903358280908</v>
      </c>
      <c r="AP16">
        <f t="shared" si="12"/>
        <v>-15.539779463635922</v>
      </c>
      <c r="AQ16">
        <f t="shared" si="13"/>
        <v>-2367.6236373464913</v>
      </c>
      <c r="AR16">
        <f t="shared" si="14"/>
        <v>-1086.8117787367548</v>
      </c>
      <c r="AS16">
        <f t="shared" si="15"/>
        <v>459.36604039635233</v>
      </c>
      <c r="AT16">
        <f t="shared" si="16"/>
        <v>531.12373299701824</v>
      </c>
      <c r="AU16">
        <f t="shared" si="17"/>
        <v>-96.322005343384347</v>
      </c>
      <c r="AW16">
        <v>13</v>
      </c>
      <c r="AX16">
        <f>(R16*SUMPRODUCT(K17:$K$23, X17:$X$23)-$AZ$3*SUMPRODUCT(K16:$K$22, W17:$W$23))/Z16</f>
        <v>14321.870369764229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3.3331E-2</v>
      </c>
      <c r="O17">
        <f t="shared" si="29"/>
        <v>4390.6050109957723</v>
      </c>
      <c r="P17">
        <f t="shared" si="30"/>
        <v>219.53025054978863</v>
      </c>
      <c r="Q17" s="5">
        <f t="shared" si="31"/>
        <v>50</v>
      </c>
      <c r="R17">
        <f t="shared" si="0"/>
        <v>250000</v>
      </c>
      <c r="S17">
        <f t="shared" si="1"/>
        <v>13193.451467185425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10605.022942037569</v>
      </c>
      <c r="AC17">
        <f t="shared" si="2"/>
        <v>9346.1339038042643</v>
      </c>
      <c r="AE17">
        <f t="shared" si="3"/>
        <v>3110.2689431603731</v>
      </c>
      <c r="AF17">
        <f t="shared" si="4"/>
        <v>-155.51344715801866</v>
      </c>
      <c r="AG17">
        <f t="shared" si="5"/>
        <v>-35.419594057892446</v>
      </c>
      <c r="AH17">
        <f t="shared" si="6"/>
        <v>-6170.2139901241344</v>
      </c>
      <c r="AI17">
        <f t="shared" si="7"/>
        <v>-3250.8780881796724</v>
      </c>
      <c r="AJ17">
        <f t="shared" si="8"/>
        <v>1258.8890382333047</v>
      </c>
      <c r="AK17">
        <f t="shared" si="32"/>
        <v>1160.3102409430762</v>
      </c>
      <c r="AL17">
        <f t="shared" si="9"/>
        <v>-831.67880900329146</v>
      </c>
      <c r="AN17">
        <f t="shared" si="10"/>
        <v>1202.5498370189371</v>
      </c>
      <c r="AO17">
        <f t="shared" si="11"/>
        <v>-60.127491850946853</v>
      </c>
      <c r="AP17">
        <f t="shared" si="12"/>
        <v>-13.694580063650537</v>
      </c>
      <c r="AQ17">
        <f t="shared" si="13"/>
        <v>-2385.6425163851659</v>
      </c>
      <c r="AR17">
        <f t="shared" si="14"/>
        <v>-1256.9147512808263</v>
      </c>
      <c r="AS17">
        <f t="shared" si="15"/>
        <v>486.73501726642417</v>
      </c>
      <c r="AT17">
        <f t="shared" si="16"/>
        <v>448.62065520279134</v>
      </c>
      <c r="AU17">
        <f t="shared" si="17"/>
        <v>-321.55907881161079</v>
      </c>
      <c r="AW17">
        <v>14</v>
      </c>
      <c r="AX17">
        <f>(R17*SUMPRODUCT(K18:$K$23, X18:$X$23)-$AZ$3*SUMPRODUCT(K17:$K$22, W18:$W$23))/Z17</f>
        <v>13193.451467185425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3.7801000000000001E-2</v>
      </c>
      <c r="O18">
        <f t="shared" si="29"/>
        <v>4390.6050109957723</v>
      </c>
      <c r="P18">
        <f t="shared" si="30"/>
        <v>219.53025054978863</v>
      </c>
      <c r="Q18" s="5">
        <f t="shared" si="31"/>
        <v>50</v>
      </c>
      <c r="R18">
        <f t="shared" si="0"/>
        <v>250000</v>
      </c>
      <c r="S18">
        <f t="shared" si="1"/>
        <v>11793.067388545142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9346.1339038042643</v>
      </c>
      <c r="AC18">
        <f t="shared" si="2"/>
        <v>7954.7782273023277</v>
      </c>
      <c r="AE18">
        <f t="shared" si="3"/>
        <v>2961.5949774083642</v>
      </c>
      <c r="AF18">
        <f t="shared" si="4"/>
        <v>-148.07974887041823</v>
      </c>
      <c r="AG18">
        <f t="shared" si="5"/>
        <v>-33.726502042331127</v>
      </c>
      <c r="AH18">
        <f t="shared" si="6"/>
        <v>-6694.4803749119619</v>
      </c>
      <c r="AI18">
        <f t="shared" si="7"/>
        <v>-3914.6916484163471</v>
      </c>
      <c r="AJ18">
        <f t="shared" si="8"/>
        <v>1391.3556765019366</v>
      </c>
      <c r="AK18">
        <f t="shared" si="32"/>
        <v>1040.501176254523</v>
      </c>
      <c r="AL18">
        <f t="shared" si="9"/>
        <v>-1482.8347956598875</v>
      </c>
      <c r="AN18">
        <f t="shared" si="10"/>
        <v>1054.8069237908148</v>
      </c>
      <c r="AO18">
        <f t="shared" si="11"/>
        <v>-52.740346189540745</v>
      </c>
      <c r="AP18">
        <f t="shared" si="12"/>
        <v>-12.012090829728139</v>
      </c>
      <c r="AQ18">
        <f t="shared" si="13"/>
        <v>-2384.3180125927115</v>
      </c>
      <c r="AR18">
        <f t="shared" si="14"/>
        <v>-1394.2635258211656</v>
      </c>
      <c r="AS18">
        <f t="shared" si="15"/>
        <v>495.54770730809889</v>
      </c>
      <c r="AT18">
        <f t="shared" si="16"/>
        <v>370.58674575622888</v>
      </c>
      <c r="AU18">
        <f t="shared" si="17"/>
        <v>-528.12907275683779</v>
      </c>
      <c r="AW18">
        <v>15</v>
      </c>
      <c r="AX18">
        <f>(R18*SUMPRODUCT(K19:$K$23, X19:$X$23)-$AZ$3*SUMPRODUCT(K18:$K$22, W19:$W$23))/Z18</f>
        <v>11793.067388545142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4.3147999999999999E-2</v>
      </c>
      <c r="O19">
        <f t="shared" si="29"/>
        <v>4390.6050109957723</v>
      </c>
      <c r="P19">
        <f t="shared" si="30"/>
        <v>219.53025054978863</v>
      </c>
      <c r="Q19" s="5">
        <f t="shared" si="31"/>
        <v>50</v>
      </c>
      <c r="R19">
        <f t="shared" si="0"/>
        <v>250000</v>
      </c>
      <c r="S19">
        <f t="shared" si="1"/>
        <v>10080.997430504745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7954.7782273023277</v>
      </c>
      <c r="AC19">
        <f t="shared" si="2"/>
        <v>6438.5326308486228</v>
      </c>
      <c r="AE19">
        <f t="shared" si="3"/>
        <v>2804.1921275490645</v>
      </c>
      <c r="AF19">
        <f t="shared" si="4"/>
        <v>-140.20960637745324</v>
      </c>
      <c r="AG19">
        <f t="shared" si="5"/>
        <v>-31.934005911785317</v>
      </c>
      <c r="AH19">
        <f t="shared" si="6"/>
        <v>-7276.1555506125178</v>
      </c>
      <c r="AI19">
        <f t="shared" si="7"/>
        <v>-4644.107035352692</v>
      </c>
      <c r="AJ19">
        <f t="shared" si="8"/>
        <v>1516.2455964537048</v>
      </c>
      <c r="AK19">
        <f t="shared" si="32"/>
        <v>908.64735724691502</v>
      </c>
      <c r="AL19">
        <f t="shared" si="9"/>
        <v>-2219.2140816520723</v>
      </c>
      <c r="AN19">
        <f t="shared" si="10"/>
        <v>920.01993920721895</v>
      </c>
      <c r="AO19">
        <f t="shared" si="11"/>
        <v>-46.000996960360951</v>
      </c>
      <c r="AP19">
        <f t="shared" si="12"/>
        <v>-10.477143091933041</v>
      </c>
      <c r="AQ19">
        <f t="shared" si="13"/>
        <v>-2387.2145284095445</v>
      </c>
      <c r="AR19">
        <f t="shared" si="14"/>
        <v>-1523.6727292546195</v>
      </c>
      <c r="AS19">
        <f t="shared" si="15"/>
        <v>497.46098627407378</v>
      </c>
      <c r="AT19">
        <f t="shared" si="16"/>
        <v>298.11569548402139</v>
      </c>
      <c r="AU19">
        <f t="shared" si="17"/>
        <v>-728.09604749652453</v>
      </c>
      <c r="AW19">
        <v>16</v>
      </c>
      <c r="AX19">
        <f>(R19*SUMPRODUCT(K20:$K$23, X20:$X$23)-$AZ$3*SUMPRODUCT(K19:$K$22, W20:$W$23))/Z19</f>
        <v>10080.997430504745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4.8848999999999997E-2</v>
      </c>
      <c r="O20">
        <f t="shared" si="29"/>
        <v>4390.6050109957723</v>
      </c>
      <c r="P20">
        <f t="shared" si="30"/>
        <v>219.53025054978863</v>
      </c>
      <c r="Q20" s="5">
        <f t="shared" si="31"/>
        <v>50</v>
      </c>
      <c r="R20">
        <f t="shared" si="0"/>
        <v>250000</v>
      </c>
      <c r="S20">
        <f t="shared" si="1"/>
        <v>8053.5240744846942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6438.5326308486228</v>
      </c>
      <c r="AC20">
        <f t="shared" si="2"/>
        <v>4840.9284788096629</v>
      </c>
      <c r="AE20">
        <f t="shared" si="3"/>
        <v>2639.1682250349299</v>
      </c>
      <c r="AF20">
        <f t="shared" si="4"/>
        <v>-131.9584112517465</v>
      </c>
      <c r="AG20">
        <f t="shared" si="5"/>
        <v>-30.054721597882665</v>
      </c>
      <c r="AH20">
        <f t="shared" si="6"/>
        <v>-7799.721273924004</v>
      </c>
      <c r="AI20">
        <f t="shared" si="7"/>
        <v>-5322.5661817387027</v>
      </c>
      <c r="AJ20">
        <f t="shared" si="8"/>
        <v>1597.6041520389599</v>
      </c>
      <c r="AK20">
        <f t="shared" si="32"/>
        <v>765.4871809871438</v>
      </c>
      <c r="AL20">
        <f t="shared" si="9"/>
        <v>-2959.4748487125989</v>
      </c>
      <c r="AN20">
        <f t="shared" si="10"/>
        <v>797.6249212900259</v>
      </c>
      <c r="AO20">
        <f t="shared" si="11"/>
        <v>-39.881246064501298</v>
      </c>
      <c r="AP20">
        <f t="shared" si="12"/>
        <v>-9.0833144782150157</v>
      </c>
      <c r="AQ20">
        <f t="shared" si="13"/>
        <v>-2357.2775726016612</v>
      </c>
      <c r="AR20">
        <f t="shared" si="14"/>
        <v>-1608.6172118543514</v>
      </c>
      <c r="AS20">
        <f t="shared" si="15"/>
        <v>482.83730985198133</v>
      </c>
      <c r="AT20">
        <f t="shared" si="16"/>
        <v>231.35003168481742</v>
      </c>
      <c r="AU20">
        <f t="shared" si="17"/>
        <v>-894.42987031755274</v>
      </c>
      <c r="AW20">
        <v>17</v>
      </c>
      <c r="AX20">
        <f>(R20*SUMPRODUCT(K21:$K$23, X21:$X$23)-$AZ$3*SUMPRODUCT(K20:$K$22, W21:$W$23))/Z20</f>
        <v>8053.5240744846942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5.4528E-2</v>
      </c>
      <c r="O21">
        <f t="shared" si="29"/>
        <v>4390.6050109957723</v>
      </c>
      <c r="P21">
        <f t="shared" si="30"/>
        <v>219.53025054978863</v>
      </c>
      <c r="Q21" s="5">
        <f t="shared" si="31"/>
        <v>50</v>
      </c>
      <c r="R21">
        <f t="shared" si="0"/>
        <v>250000</v>
      </c>
      <c r="S21">
        <f t="shared" si="1"/>
        <v>5723.3356421996423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4840.9284788096629</v>
      </c>
      <c r="AC21">
        <f t="shared" si="2"/>
        <v>3218.2717547803177</v>
      </c>
      <c r="AE21">
        <f t="shared" si="3"/>
        <v>2468.8679778098763</v>
      </c>
      <c r="AF21">
        <f t="shared" si="4"/>
        <v>-123.44339889049382</v>
      </c>
      <c r="AG21">
        <f t="shared" si="5"/>
        <v>-28.115350522614495</v>
      </c>
      <c r="AH21">
        <f t="shared" si="6"/>
        <v>-8194.11929644673</v>
      </c>
      <c r="AI21">
        <f t="shared" si="7"/>
        <v>-5876.810068049962</v>
      </c>
      <c r="AJ21">
        <f t="shared" si="8"/>
        <v>1622.6567240293452</v>
      </c>
      <c r="AK21">
        <f t="shared" si="32"/>
        <v>614.9362311498744</v>
      </c>
      <c r="AL21">
        <f t="shared" si="9"/>
        <v>-3639.2171128707423</v>
      </c>
      <c r="AN21">
        <f t="shared" si="10"/>
        <v>687.34008895697491</v>
      </c>
      <c r="AO21">
        <f t="shared" si="11"/>
        <v>-34.36700444784875</v>
      </c>
      <c r="AP21">
        <f t="shared" si="12"/>
        <v>-7.8273960790780501</v>
      </c>
      <c r="AQ21">
        <f t="shared" si="13"/>
        <v>-2281.2668545930178</v>
      </c>
      <c r="AR21">
        <f t="shared" si="14"/>
        <v>-1636.1211661629695</v>
      </c>
      <c r="AS21">
        <f t="shared" si="15"/>
        <v>451.75239302603671</v>
      </c>
      <c r="AT21">
        <f t="shared" si="16"/>
        <v>171.20005104378683</v>
      </c>
      <c r="AU21">
        <f t="shared" si="17"/>
        <v>-1013.1687220931459</v>
      </c>
      <c r="AW21">
        <v>18</v>
      </c>
      <c r="AX21">
        <f>(R21*SUMPRODUCT(K22:$K$23, X22:$X$23)-$AZ$3*SUMPRODUCT(K21:$K$22, W22:$W$23))/Z21</f>
        <v>5723.3356421996423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6.0775000000000003E-2</v>
      </c>
      <c r="O22">
        <f t="shared" si="29"/>
        <v>4390.6050109957723</v>
      </c>
      <c r="P22">
        <f t="shared" si="30"/>
        <v>219.53025054978863</v>
      </c>
      <c r="Q22" s="5">
        <f t="shared" si="31"/>
        <v>50</v>
      </c>
      <c r="R22">
        <f t="shared" si="0"/>
        <v>250000</v>
      </c>
      <c r="S22">
        <f t="shared" si="1"/>
        <v>3052.1101272910996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3218.2717547803177</v>
      </c>
      <c r="AC22">
        <f t="shared" si="2"/>
        <v>1594.7572439968737</v>
      </c>
      <c r="AE22">
        <f t="shared" si="3"/>
        <v>2294.1338466803822</v>
      </c>
      <c r="AF22">
        <f t="shared" si="4"/>
        <v>-114.70669233401912</v>
      </c>
      <c r="AG22">
        <f t="shared" si="5"/>
        <v>-26.125486589376457</v>
      </c>
      <c r="AH22">
        <f t="shared" si="6"/>
        <v>-8543.5521400594807</v>
      </c>
      <c r="AI22">
        <f t="shared" si="7"/>
        <v>-6390.250472302494</v>
      </c>
      <c r="AJ22">
        <f t="shared" si="8"/>
        <v>1623.5145107834439</v>
      </c>
      <c r="AK22">
        <f t="shared" si="32"/>
        <v>461.88109565397008</v>
      </c>
      <c r="AL22">
        <f t="shared" si="9"/>
        <v>-4304.8548658650798</v>
      </c>
      <c r="AN22">
        <f t="shared" si="10"/>
        <v>588.34860410756107</v>
      </c>
      <c r="AO22">
        <f t="shared" si="11"/>
        <v>-29.417430205378057</v>
      </c>
      <c r="AP22">
        <f t="shared" si="12"/>
        <v>-6.7000857812773953</v>
      </c>
      <c r="AQ22">
        <f t="shared" si="13"/>
        <v>-2191.0609021342179</v>
      </c>
      <c r="AR22">
        <f t="shared" si="14"/>
        <v>-1638.8298140133122</v>
      </c>
      <c r="AS22">
        <f t="shared" si="15"/>
        <v>416.36301977322518</v>
      </c>
      <c r="AT22">
        <f t="shared" si="16"/>
        <v>118.45302674249062</v>
      </c>
      <c r="AU22">
        <f t="shared" si="17"/>
        <v>-1104.0137674975963</v>
      </c>
      <c r="AW22">
        <v>19</v>
      </c>
      <c r="AX22">
        <f>(R22*SUMPRODUCT(K23:$K$23, X23:$X$23)-$AZ$3*SUMPRODUCT(K22:$K$22, W23:$W$23))/Z22</f>
        <v>3052.1101272910996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6.7419999999999994E-2</v>
      </c>
      <c r="O23">
        <f t="shared" si="29"/>
        <v>4390.6050109957723</v>
      </c>
      <c r="P23">
        <f t="shared" si="30"/>
        <v>219.53025054978863</v>
      </c>
      <c r="Q23" s="5">
        <f t="shared" si="31"/>
        <v>50</v>
      </c>
      <c r="R23">
        <f t="shared" si="0"/>
        <v>250000</v>
      </c>
      <c r="S23">
        <f t="shared" si="1"/>
        <v>3308.233570304038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1594.7572439968737</v>
      </c>
      <c r="AC23">
        <f t="shared" si="2"/>
        <v>1594.7572439968737</v>
      </c>
      <c r="AE23">
        <f t="shared" si="3"/>
        <v>2116.5220042703872</v>
      </c>
      <c r="AF23">
        <f t="shared" si="4"/>
        <v>-105.82610021351937</v>
      </c>
      <c r="AG23">
        <f t="shared" si="5"/>
        <v>-24.10285141762693</v>
      </c>
      <c r="AH23">
        <f t="shared" si="6"/>
        <v>-8806.9015292788026</v>
      </c>
      <c r="AI23">
        <f t="shared" si="7"/>
        <v>-6820.3084766395614</v>
      </c>
      <c r="AJ23">
        <f t="shared" si="8"/>
        <v>0</v>
      </c>
      <c r="AK23">
        <f t="shared" si="32"/>
        <v>308.51862587895869</v>
      </c>
      <c r="AL23">
        <f t="shared" si="9"/>
        <v>-6511.7898507606023</v>
      </c>
      <c r="AN23">
        <f t="shared" si="10"/>
        <v>500.01257880887806</v>
      </c>
      <c r="AO23">
        <f t="shared" si="11"/>
        <v>-25.000628940443907</v>
      </c>
      <c r="AP23">
        <f t="shared" si="12"/>
        <v>-5.694119347523328</v>
      </c>
      <c r="AQ23">
        <f t="shared" si="13"/>
        <v>-2080.5649721976565</v>
      </c>
      <c r="AR23">
        <f t="shared" si="14"/>
        <v>-1611.2471416767455</v>
      </c>
      <c r="AS23">
        <f t="shared" si="15"/>
        <v>0</v>
      </c>
      <c r="AT23">
        <f t="shared" si="16"/>
        <v>72.885230309470657</v>
      </c>
      <c r="AU23">
        <f t="shared" si="17"/>
        <v>-1538.3619113672746</v>
      </c>
      <c r="AW23">
        <v>20</v>
      </c>
      <c r="AX23">
        <f>(R23*SUMPRODUCT(K$23:$K24, X$23:$X24)-$AZ$3*SUMPRODUCT(K$22:$K23, W$23:$W24))/Z23</f>
        <v>3308.233570304038</v>
      </c>
    </row>
    <row r="25" spans="5:50" x14ac:dyDescent="0.3">
      <c r="AN25" s="6">
        <f t="shared" ref="AN25:AU25" si="33">SUM(AN3:AN23)</f>
        <v>40723.67798432253</v>
      </c>
      <c r="AO25" s="6">
        <f t="shared" si="33"/>
        <v>-5329.1376574629558</v>
      </c>
      <c r="AP25" s="6">
        <f t="shared" si="33"/>
        <v>-813.75929834652288</v>
      </c>
      <c r="AQ25" s="6">
        <f t="shared" si="33"/>
        <v>-36618.218416624128</v>
      </c>
      <c r="AR25" s="6">
        <f t="shared" si="33"/>
        <v>-2037.4373881110646</v>
      </c>
      <c r="AS25" s="6">
        <f t="shared" si="33"/>
        <v>-7247.7690167031124</v>
      </c>
      <c r="AT25" s="6">
        <f t="shared" si="33"/>
        <v>9285.2064048141747</v>
      </c>
      <c r="AU25" s="7">
        <f t="shared" si="33"/>
        <v>4.7748471843078732E-12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14753.417039877839</v>
      </c>
      <c r="K3">
        <v>1</v>
      </c>
      <c r="L3" s="2">
        <v>0</v>
      </c>
      <c r="O3">
        <f>$C$3</f>
        <v>14753.417039877839</v>
      </c>
      <c r="P3">
        <f>O3*B5</f>
        <v>11802.733631902272</v>
      </c>
      <c r="Q3" s="5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14753.417039877839</v>
      </c>
      <c r="AF3">
        <f t="shared" ref="AF3:AF23" si="4">-$Z3*P3</f>
        <v>-11802.733631902272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2550.6834079755663</v>
      </c>
      <c r="AJ3">
        <f t="shared" ref="AJ3:AJ23" si="8">AB3-AC3</f>
        <v>0</v>
      </c>
      <c r="AL3">
        <f t="shared" ref="AL3:AL23" si="9">SUM(AI3:AK3)</f>
        <v>2550.6834079755663</v>
      </c>
      <c r="AN3">
        <f t="shared" ref="AN3:AN23" si="10">AE3*$K3</f>
        <v>14753.417039877839</v>
      </c>
      <c r="AO3">
        <f t="shared" ref="AO3:AO23" si="11">AF3*$K3</f>
        <v>-11802.733631902272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2550.6834079755663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2550.6834079755663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11745.884564831502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2.1847999999999999E-2</v>
      </c>
      <c r="R4">
        <f t="shared" si="0"/>
        <v>250000</v>
      </c>
      <c r="S4">
        <f t="shared" si="1"/>
        <v>6766.4028380109276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6550.9064404259552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-5462</v>
      </c>
      <c r="AI4">
        <f t="shared" si="7"/>
        <v>-5462</v>
      </c>
      <c r="AJ4">
        <f t="shared" si="8"/>
        <v>-6550.9064404259552</v>
      </c>
      <c r="AK4">
        <f>H4*SUM(AB4, AE4:AF4)</f>
        <v>0</v>
      </c>
      <c r="AL4">
        <f t="shared" si="9"/>
        <v>-12012.906440425955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-5194.9781244055539</v>
      </c>
      <c r="AR4">
        <f t="shared" si="14"/>
        <v>-5194.9781244055539</v>
      </c>
      <c r="AS4">
        <f t="shared" si="15"/>
        <v>-6230.6509800513168</v>
      </c>
      <c r="AT4">
        <f t="shared" si="16"/>
        <v>0</v>
      </c>
      <c r="AU4">
        <f t="shared" si="17"/>
        <v>-11425.62910445687</v>
      </c>
      <c r="AW4">
        <v>1</v>
      </c>
      <c r="AX4">
        <f>(R4*SUMPRODUCT(K5:$K$23, X5:$X$23)-$AZ$3*SUMPRODUCT(K4:$K$22, W5:$W$23))/Z4</f>
        <v>6766.4028380109276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2.5484E-2</v>
      </c>
      <c r="O5">
        <f t="shared" ref="O5:O23" si="29">$C$3</f>
        <v>14753.417039877839</v>
      </c>
      <c r="P5">
        <f t="shared" ref="P5:P23" si="30">O5*$C$5</f>
        <v>737.67085199389203</v>
      </c>
      <c r="Q5" s="5">
        <f t="shared" ref="Q5:Q23" si="31">$C$8</f>
        <v>50</v>
      </c>
      <c r="R5">
        <f t="shared" si="0"/>
        <v>250000</v>
      </c>
      <c r="S5">
        <f t="shared" si="1"/>
        <v>12625.50102464763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6550.9064404259552</v>
      </c>
      <c r="AC5">
        <f t="shared" si="2"/>
        <v>11789.66879806522</v>
      </c>
      <c r="AE5">
        <f t="shared" si="3"/>
        <v>13776.712718198523</v>
      </c>
      <c r="AF5">
        <f t="shared" si="4"/>
        <v>-688.83563590992628</v>
      </c>
      <c r="AG5">
        <f t="shared" si="5"/>
        <v>-46.689904721600001</v>
      </c>
      <c r="AH5">
        <f t="shared" si="6"/>
        <v>-6168.0963919999995</v>
      </c>
      <c r="AI5">
        <f t="shared" si="7"/>
        <v>6873.0907855669975</v>
      </c>
      <c r="AJ5">
        <f t="shared" si="8"/>
        <v>-5238.7623576392652</v>
      </c>
      <c r="AK5">
        <f>H5*SUM(AB5, AE5:AF5)</f>
        <v>1019.2528648288852</v>
      </c>
      <c r="AL5">
        <f t="shared" si="9"/>
        <v>2653.5812927566176</v>
      </c>
      <c r="AN5">
        <f t="shared" si="10"/>
        <v>12456.704853556495</v>
      </c>
      <c r="AO5">
        <f t="shared" si="11"/>
        <v>-622.83524267782491</v>
      </c>
      <c r="AP5">
        <f t="shared" si="12"/>
        <v>-42.21633815368525</v>
      </c>
      <c r="AQ5">
        <f t="shared" si="13"/>
        <v>-5577.1037572653786</v>
      </c>
      <c r="AR5">
        <f t="shared" si="14"/>
        <v>6214.5495154596074</v>
      </c>
      <c r="AS5">
        <f t="shared" si="15"/>
        <v>-4736.8133328955246</v>
      </c>
      <c r="AT5">
        <f t="shared" si="16"/>
        <v>921.59373342696563</v>
      </c>
      <c r="AU5">
        <f t="shared" si="17"/>
        <v>2399.3299159910489</v>
      </c>
      <c r="AW5">
        <v>2</v>
      </c>
      <c r="AX5">
        <f>(R5*SUMPRODUCT(K6:$K$23, X6:$X$23)-$AZ$3*SUMPRODUCT(K5:$K$22, W6:$W$23))/Z5</f>
        <v>12625.50102464763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2.9274999999999999E-2</v>
      </c>
      <c r="O6">
        <f t="shared" si="29"/>
        <v>14753.417039877839</v>
      </c>
      <c r="P6">
        <f t="shared" si="30"/>
        <v>737.67085199389203</v>
      </c>
      <c r="Q6" s="5">
        <f t="shared" si="31"/>
        <v>50</v>
      </c>
      <c r="R6">
        <f t="shared" si="0"/>
        <v>250000</v>
      </c>
      <c r="S6">
        <f t="shared" si="1"/>
        <v>17665.467883683988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11789.66879806522</v>
      </c>
      <c r="AC6">
        <f t="shared" si="2"/>
        <v>15848.100622831553</v>
      </c>
      <c r="AE6">
        <f t="shared" si="3"/>
        <v>13235.632326191277</v>
      </c>
      <c r="AF6">
        <f t="shared" si="4"/>
        <v>-661.7816163095639</v>
      </c>
      <c r="AG6">
        <f t="shared" si="5"/>
        <v>-44.856158713659163</v>
      </c>
      <c r="AH6">
        <f t="shared" si="6"/>
        <v>-6834.2348036242001</v>
      </c>
      <c r="AI6">
        <f t="shared" si="7"/>
        <v>5694.7597475438542</v>
      </c>
      <c r="AJ6">
        <f t="shared" si="8"/>
        <v>-4058.4318247663323</v>
      </c>
      <c r="AK6">
        <f>H6*SUM(AB6, AE6:AF6)</f>
        <v>1332.6845170846975</v>
      </c>
      <c r="AL6">
        <f t="shared" si="9"/>
        <v>2969.0124398622193</v>
      </c>
      <c r="AN6">
        <f t="shared" si="10"/>
        <v>11346.797923990771</v>
      </c>
      <c r="AO6">
        <f t="shared" si="11"/>
        <v>-567.33989619953866</v>
      </c>
      <c r="AP6">
        <f t="shared" si="12"/>
        <v>-38.454813191143707</v>
      </c>
      <c r="AQ6">
        <f t="shared" si="13"/>
        <v>-5858.9328692952295</v>
      </c>
      <c r="AR6">
        <f t="shared" si="14"/>
        <v>4882.07034530486</v>
      </c>
      <c r="AS6">
        <f t="shared" si="15"/>
        <v>-3479.2599755729416</v>
      </c>
      <c r="AT6">
        <f t="shared" si="16"/>
        <v>1142.4993939932715</v>
      </c>
      <c r="AU6">
        <f t="shared" si="17"/>
        <v>2545.3097637251899</v>
      </c>
      <c r="AW6">
        <v>3</v>
      </c>
      <c r="AX6">
        <f>(R6*SUMPRODUCT(K7:$K$23, X7:$X$23)-$AZ$3*SUMPRODUCT(K6:$K$22, W7:$W$23))/Z6</f>
        <v>17665.467883683988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3.3331E-2</v>
      </c>
      <c r="O7">
        <f t="shared" si="29"/>
        <v>14753.417039877839</v>
      </c>
      <c r="P7">
        <f t="shared" si="30"/>
        <v>737.67085199389203</v>
      </c>
      <c r="Q7" s="5">
        <f t="shared" si="31"/>
        <v>50</v>
      </c>
      <c r="R7">
        <f t="shared" si="0"/>
        <v>250000</v>
      </c>
      <c r="S7">
        <f t="shared" si="1"/>
        <v>21958.13322689585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15848.100622831553</v>
      </c>
      <c r="AC7">
        <f t="shared" si="2"/>
        <v>18845.566305106215</v>
      </c>
      <c r="AE7">
        <f t="shared" si="3"/>
        <v>12662.119141865083</v>
      </c>
      <c r="AF7">
        <f t="shared" si="4"/>
        <v>-633.10595709325423</v>
      </c>
      <c r="AG7">
        <f t="shared" si="5"/>
        <v>-42.912496500437598</v>
      </c>
      <c r="AH7">
        <f t="shared" si="6"/>
        <v>-7475.5031304248678</v>
      </c>
      <c r="AI7">
        <f t="shared" si="7"/>
        <v>4510.5975578465241</v>
      </c>
      <c r="AJ7">
        <f t="shared" si="8"/>
        <v>-2997.465682274662</v>
      </c>
      <c r="AK7">
        <f>H7*SUM(AB7, AE7:AF7)</f>
        <v>1720.0179219291288</v>
      </c>
      <c r="AL7">
        <f t="shared" si="9"/>
        <v>3233.1497975009906</v>
      </c>
      <c r="AN7">
        <f t="shared" si="10"/>
        <v>10224.291064468613</v>
      </c>
      <c r="AO7">
        <f t="shared" si="11"/>
        <v>-511.2145532234307</v>
      </c>
      <c r="AP7">
        <f t="shared" si="12"/>
        <v>-34.650586494073892</v>
      </c>
      <c r="AQ7">
        <f t="shared" si="13"/>
        <v>-6036.250251832018</v>
      </c>
      <c r="AR7">
        <f t="shared" si="14"/>
        <v>3642.1756729190911</v>
      </c>
      <c r="AS7">
        <f t="shared" si="15"/>
        <v>-2420.3659156865237</v>
      </c>
      <c r="AT7">
        <f t="shared" si="16"/>
        <v>1388.8641919156289</v>
      </c>
      <c r="AU7">
        <f t="shared" si="17"/>
        <v>2610.6739491481962</v>
      </c>
      <c r="AW7">
        <v>4</v>
      </c>
      <c r="AX7">
        <f>(R7*SUMPRODUCT(K8:$K$23, X8:$X$23)-$AZ$3*SUMPRODUCT(K7:$K$22, W8:$W$23))/Z7</f>
        <v>21958.13322689585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3.7801000000000001E-2</v>
      </c>
      <c r="O8">
        <f t="shared" si="29"/>
        <v>14753.417039877839</v>
      </c>
      <c r="P8">
        <f t="shared" si="30"/>
        <v>737.67085199389203</v>
      </c>
      <c r="Q8" s="5">
        <f t="shared" si="31"/>
        <v>50</v>
      </c>
      <c r="R8">
        <f t="shared" si="0"/>
        <v>250000</v>
      </c>
      <c r="S8">
        <f t="shared" si="1"/>
        <v>25532.130078326765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18845.566305106215</v>
      </c>
      <c r="AC8">
        <f t="shared" si="2"/>
        <v>20865.487984590465</v>
      </c>
      <c r="AE8">
        <f t="shared" si="3"/>
        <v>12056.857184764791</v>
      </c>
      <c r="AF8">
        <f t="shared" si="4"/>
        <v>-602.84285923823961</v>
      </c>
      <c r="AG8">
        <f t="shared" si="5"/>
        <v>-40.861236255220177</v>
      </c>
      <c r="AH8">
        <f t="shared" si="6"/>
        <v>-8110.6764010652078</v>
      </c>
      <c r="AI8">
        <f t="shared" si="7"/>
        <v>3302.4766882061249</v>
      </c>
      <c r="AJ8">
        <f t="shared" si="8"/>
        <v>-2019.9216794842505</v>
      </c>
      <c r="AK8">
        <f t="shared" ref="AK8:AK23" si="32">H8*SUM(AB8:AB8, AE8:AF8)</f>
        <v>2124.0006022073567</v>
      </c>
      <c r="AL8">
        <f t="shared" si="9"/>
        <v>3406.5556109292311</v>
      </c>
      <c r="AN8">
        <f t="shared" si="10"/>
        <v>9097.8036887168946</v>
      </c>
      <c r="AO8">
        <f t="shared" si="11"/>
        <v>-454.89018443584479</v>
      </c>
      <c r="AP8">
        <f t="shared" si="12"/>
        <v>-30.832869646828019</v>
      </c>
      <c r="AQ8">
        <f t="shared" si="13"/>
        <v>-6120.1141017778109</v>
      </c>
      <c r="AR8">
        <f t="shared" si="14"/>
        <v>2491.966532856412</v>
      </c>
      <c r="AS8">
        <f t="shared" si="15"/>
        <v>-1524.1825149718352</v>
      </c>
      <c r="AT8">
        <f t="shared" si="16"/>
        <v>1602.7178739428662</v>
      </c>
      <c r="AU8">
        <f t="shared" si="17"/>
        <v>2570.5018918274432</v>
      </c>
      <c r="AW8">
        <v>5</v>
      </c>
      <c r="AX8">
        <f>(R8*SUMPRODUCT(K9:$K$23, X9:$X$23)-$AZ$3*SUMPRODUCT(K8:$K$22, W9:$W$23))/Z8</f>
        <v>25532.130078326765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4.3147999999999999E-2</v>
      </c>
      <c r="O9">
        <f t="shared" si="29"/>
        <v>14753.417039877839</v>
      </c>
      <c r="P9">
        <f t="shared" si="30"/>
        <v>737.67085199389203</v>
      </c>
      <c r="Q9" s="5">
        <f t="shared" si="31"/>
        <v>50</v>
      </c>
      <c r="R9">
        <f t="shared" si="0"/>
        <v>250000</v>
      </c>
      <c r="S9">
        <f t="shared" si="1"/>
        <v>28317.280064444469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20865.487984590465</v>
      </c>
      <c r="AC9">
        <f t="shared" si="2"/>
        <v>21911.652647252806</v>
      </c>
      <c r="AE9">
        <f t="shared" si="3"/>
        <v>11416.059339108911</v>
      </c>
      <c r="AF9">
        <f t="shared" si="4"/>
        <v>-570.80296695544564</v>
      </c>
      <c r="AG9">
        <f t="shared" si="5"/>
        <v>-38.689543270727739</v>
      </c>
      <c r="AH9">
        <f t="shared" si="6"/>
        <v>-8815.4031097012012</v>
      </c>
      <c r="AI9">
        <f t="shared" si="7"/>
        <v>1991.1637191815371</v>
      </c>
      <c r="AJ9">
        <f t="shared" si="8"/>
        <v>-1046.1646626623406</v>
      </c>
      <c r="AK9">
        <f t="shared" si="32"/>
        <v>2327.568635785005</v>
      </c>
      <c r="AL9">
        <f t="shared" si="9"/>
        <v>3272.5676923042015</v>
      </c>
      <c r="AN9">
        <f t="shared" si="10"/>
        <v>8025.2223013498879</v>
      </c>
      <c r="AO9">
        <f t="shared" si="11"/>
        <v>-401.26111506749447</v>
      </c>
      <c r="AP9">
        <f t="shared" si="12"/>
        <v>-27.197842640989762</v>
      </c>
      <c r="AQ9">
        <f t="shared" si="13"/>
        <v>-6197.0218908204561</v>
      </c>
      <c r="AR9">
        <f t="shared" si="14"/>
        <v>1399.7414528209479</v>
      </c>
      <c r="AS9">
        <f t="shared" si="15"/>
        <v>-735.42925209929138</v>
      </c>
      <c r="AT9">
        <f t="shared" si="16"/>
        <v>1636.2262291186005</v>
      </c>
      <c r="AU9">
        <f t="shared" si="17"/>
        <v>2300.5384298402569</v>
      </c>
      <c r="AW9">
        <v>6</v>
      </c>
      <c r="AX9">
        <f>(R9*SUMPRODUCT(K10:$K$23, X10:$X$23)-$AZ$3*SUMPRODUCT(K9:$K$22, W10:$W$23))/Z9</f>
        <v>28317.280064444469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4.8848999999999997E-2</v>
      </c>
      <c r="O10">
        <f t="shared" si="29"/>
        <v>14753.417039877839</v>
      </c>
      <c r="P10">
        <f t="shared" si="30"/>
        <v>737.67085199389203</v>
      </c>
      <c r="Q10" s="5">
        <f t="shared" si="31"/>
        <v>50</v>
      </c>
      <c r="R10">
        <f t="shared" si="0"/>
        <v>250000</v>
      </c>
      <c r="S10">
        <f t="shared" si="1"/>
        <v>30209.380500575218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21911.652647252806</v>
      </c>
      <c r="AC10">
        <f t="shared" si="2"/>
        <v>22000.10360013305</v>
      </c>
      <c r="AE10">
        <f t="shared" si="3"/>
        <v>10744.235663061692</v>
      </c>
      <c r="AF10">
        <f t="shared" si="4"/>
        <v>-537.21178315308464</v>
      </c>
      <c r="AG10">
        <f t="shared" si="5"/>
        <v>-36.412702338788684</v>
      </c>
      <c r="AH10">
        <f t="shared" si="6"/>
        <v>-9449.7274961588973</v>
      </c>
      <c r="AI10">
        <f t="shared" si="7"/>
        <v>720.88368141092178</v>
      </c>
      <c r="AJ10">
        <f t="shared" si="8"/>
        <v>-88.450952880244586</v>
      </c>
      <c r="AK10">
        <f t="shared" si="32"/>
        <v>1744.0441354248649</v>
      </c>
      <c r="AL10">
        <f t="shared" si="9"/>
        <v>2376.4768639555423</v>
      </c>
      <c r="AN10">
        <f t="shared" si="10"/>
        <v>7163.9438434390113</v>
      </c>
      <c r="AO10">
        <f t="shared" si="11"/>
        <v>-358.19719217195058</v>
      </c>
      <c r="AP10">
        <f t="shared" si="12"/>
        <v>-24.278930854035998</v>
      </c>
      <c r="AQ10">
        <f t="shared" si="13"/>
        <v>-6300.8034485901017</v>
      </c>
      <c r="AR10">
        <f t="shared" si="14"/>
        <v>480.66427182292244</v>
      </c>
      <c r="AS10">
        <f t="shared" si="15"/>
        <v>-58.976522779673864</v>
      </c>
      <c r="AT10">
        <f t="shared" si="16"/>
        <v>1162.8779038808329</v>
      </c>
      <c r="AU10">
        <f t="shared" si="17"/>
        <v>1584.5656529240819</v>
      </c>
      <c r="AW10">
        <v>7</v>
      </c>
      <c r="AX10">
        <f>(R10*SUMPRODUCT(K11:$K$23, X11:$X$23)-$AZ$3*SUMPRODUCT(K10:$K$22, W11:$W$23))/Z10</f>
        <v>30209.380500575218</v>
      </c>
    </row>
    <row r="11" spans="1:52" x14ac:dyDescent="0.3">
      <c r="A11" t="s">
        <v>33</v>
      </c>
      <c r="C11" s="24">
        <f>AU25</f>
        <v>-6.1390892369672656E-12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5.4528E-2</v>
      </c>
      <c r="O11">
        <f t="shared" si="29"/>
        <v>14753.417039877839</v>
      </c>
      <c r="P11">
        <f t="shared" si="30"/>
        <v>737.67085199389203</v>
      </c>
      <c r="Q11" s="5">
        <f t="shared" si="31"/>
        <v>50</v>
      </c>
      <c r="R11">
        <f t="shared" si="0"/>
        <v>250000</v>
      </c>
      <c r="S11">
        <f t="shared" si="1"/>
        <v>31422.968933988908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22000.10360013305</v>
      </c>
      <c r="AC11">
        <f t="shared" si="2"/>
        <v>21407.251711998077</v>
      </c>
      <c r="AE11">
        <f t="shared" si="3"/>
        <v>10050.931624195646</v>
      </c>
      <c r="AF11">
        <f t="shared" si="4"/>
        <v>-502.54658120978235</v>
      </c>
      <c r="AG11">
        <f t="shared" si="5"/>
        <v>-34.063063482271325</v>
      </c>
      <c r="AH11">
        <f t="shared" si="6"/>
        <v>-9927.559165647348</v>
      </c>
      <c r="AI11">
        <f t="shared" si="7"/>
        <v>-413.23718614375684</v>
      </c>
      <c r="AJ11">
        <f t="shared" si="8"/>
        <v>592.85188813497371</v>
      </c>
      <c r="AK11">
        <f t="shared" si="32"/>
        <v>1618.4374673920006</v>
      </c>
      <c r="AL11">
        <f t="shared" si="9"/>
        <v>1798.0521693832175</v>
      </c>
      <c r="AN11">
        <f t="shared" si="10"/>
        <v>6374.6493627980381</v>
      </c>
      <c r="AO11">
        <f t="shared" si="11"/>
        <v>-318.73246813990198</v>
      </c>
      <c r="AP11">
        <f t="shared" si="12"/>
        <v>-21.603976033374646</v>
      </c>
      <c r="AQ11">
        <f t="shared" si="13"/>
        <v>-6296.4022715156252</v>
      </c>
      <c r="AR11">
        <f t="shared" si="14"/>
        <v>-262.08935289086367</v>
      </c>
      <c r="AS11">
        <f t="shared" si="15"/>
        <v>376.00722522432511</v>
      </c>
      <c r="AT11">
        <f t="shared" si="16"/>
        <v>1026.4691628587746</v>
      </c>
      <c r="AU11">
        <f t="shared" si="17"/>
        <v>1140.387035192236</v>
      </c>
      <c r="AW11">
        <v>8</v>
      </c>
      <c r="AX11">
        <f>(R11*SUMPRODUCT(K12:$K$23, X12:$X$23)-$AZ$3*SUMPRODUCT(K11:$K$22, W12:$W$23))/Z11</f>
        <v>31422.968933988908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6.0775000000000003E-2</v>
      </c>
      <c r="O12">
        <f t="shared" si="29"/>
        <v>14753.417039877839</v>
      </c>
      <c r="P12">
        <f t="shared" si="30"/>
        <v>737.67085199389203</v>
      </c>
      <c r="Q12" s="5">
        <f t="shared" si="31"/>
        <v>50</v>
      </c>
      <c r="R12">
        <f t="shared" si="0"/>
        <v>250000</v>
      </c>
      <c r="S12">
        <f t="shared" si="1"/>
        <v>32141.442612517767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21407.251711998077</v>
      </c>
      <c r="AC12">
        <f t="shared" si="2"/>
        <v>20346.979644266812</v>
      </c>
      <c r="AE12">
        <f t="shared" si="3"/>
        <v>9339.5769384931973</v>
      </c>
      <c r="AF12">
        <f t="shared" si="4"/>
        <v>-466.97884692465993</v>
      </c>
      <c r="AG12">
        <f t="shared" si="5"/>
        <v>-31.652250164313568</v>
      </c>
      <c r="AH12">
        <f t="shared" si="6"/>
        <v>-10350.913415675199</v>
      </c>
      <c r="AI12">
        <f t="shared" si="7"/>
        <v>-1509.9675742709751</v>
      </c>
      <c r="AJ12">
        <f t="shared" si="8"/>
        <v>1060.2720677312645</v>
      </c>
      <c r="AK12">
        <f t="shared" si="32"/>
        <v>2119.5894862496634</v>
      </c>
      <c r="AL12">
        <f t="shared" si="9"/>
        <v>1669.8939797099529</v>
      </c>
      <c r="AN12">
        <f t="shared" si="10"/>
        <v>5535.9659384542119</v>
      </c>
      <c r="AO12">
        <f t="shared" si="11"/>
        <v>-276.79829692271062</v>
      </c>
      <c r="AP12">
        <f t="shared" si="12"/>
        <v>-18.761639840759397</v>
      </c>
      <c r="AQ12">
        <f t="shared" si="13"/>
        <v>-6135.4282403193647</v>
      </c>
      <c r="AR12">
        <f t="shared" si="14"/>
        <v>-895.02223862862354</v>
      </c>
      <c r="AS12">
        <f t="shared" si="15"/>
        <v>628.46851534173186</v>
      </c>
      <c r="AT12">
        <f t="shared" si="16"/>
        <v>1256.3711693430198</v>
      </c>
      <c r="AU12">
        <f t="shared" si="17"/>
        <v>989.81744605612801</v>
      </c>
      <c r="AW12">
        <v>9</v>
      </c>
      <c r="AX12">
        <f>(R12*SUMPRODUCT(K13:$K$23, X13:$X$23)-$AZ$3*SUMPRODUCT(K12:$K$22, W13:$W$23))/Z12</f>
        <v>32141.442612517767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6.7419999999999994E-2</v>
      </c>
      <c r="O13">
        <f t="shared" si="29"/>
        <v>14753.417039877839</v>
      </c>
      <c r="P13">
        <f t="shared" si="30"/>
        <v>737.67085199389203</v>
      </c>
      <c r="Q13" s="5">
        <f t="shared" si="31"/>
        <v>50</v>
      </c>
      <c r="R13">
        <f t="shared" si="0"/>
        <v>250000</v>
      </c>
      <c r="S13">
        <f t="shared" si="1"/>
        <v>32575.367822156732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20346.979644266812</v>
      </c>
      <c r="AC13">
        <f t="shared" si="2"/>
        <v>19025.143842107886</v>
      </c>
      <c r="AE13">
        <f t="shared" si="3"/>
        <v>8616.5068919150563</v>
      </c>
      <c r="AF13">
        <f t="shared" si="4"/>
        <v>-430.82534459575282</v>
      </c>
      <c r="AG13">
        <f t="shared" si="5"/>
        <v>-29.201732956592412</v>
      </c>
      <c r="AH13">
        <f t="shared" si="6"/>
        <v>-10669.973530390103</v>
      </c>
      <c r="AI13">
        <f t="shared" si="7"/>
        <v>-2513.4937160273921</v>
      </c>
      <c r="AJ13">
        <f t="shared" si="8"/>
        <v>1321.8358021589265</v>
      </c>
      <c r="AK13">
        <f t="shared" si="32"/>
        <v>2964.5434978057974</v>
      </c>
      <c r="AL13">
        <f t="shared" si="9"/>
        <v>1772.8855839373318</v>
      </c>
      <c r="AN13">
        <f t="shared" si="10"/>
        <v>4626.661342059142</v>
      </c>
      <c r="AO13">
        <f t="shared" si="11"/>
        <v>-231.33306710295713</v>
      </c>
      <c r="AP13">
        <f t="shared" si="12"/>
        <v>-15.679965290594984</v>
      </c>
      <c r="AQ13">
        <f t="shared" si="13"/>
        <v>-5729.2769184889858</v>
      </c>
      <c r="AR13">
        <f t="shared" si="14"/>
        <v>-1349.6286088233953</v>
      </c>
      <c r="AS13">
        <f t="shared" si="15"/>
        <v>709.76402422852402</v>
      </c>
      <c r="AT13">
        <f t="shared" si="16"/>
        <v>1591.8212531136789</v>
      </c>
      <c r="AU13">
        <f t="shared" si="17"/>
        <v>951.95666851880753</v>
      </c>
      <c r="AW13">
        <v>10</v>
      </c>
      <c r="AX13">
        <f>(R13*SUMPRODUCT(K14:$K$23, X14:$X$23)-$AZ$3*SUMPRODUCT(K13:$K$22, W14:$W$23))/Z13</f>
        <v>32575.367822156732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7.4817999999999996E-2</v>
      </c>
      <c r="O14">
        <f t="shared" si="29"/>
        <v>14753.417039877839</v>
      </c>
      <c r="P14">
        <f t="shared" si="30"/>
        <v>737.67085199389203</v>
      </c>
      <c r="Q14" s="5">
        <f t="shared" si="31"/>
        <v>50</v>
      </c>
      <c r="R14">
        <f t="shared" si="0"/>
        <v>250000</v>
      </c>
      <c r="S14">
        <f t="shared" si="1"/>
        <v>32376.719037311785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19025.143842107886</v>
      </c>
      <c r="AC14">
        <f t="shared" si="2"/>
        <v>17305.291812033222</v>
      </c>
      <c r="AE14">
        <f t="shared" si="3"/>
        <v>7885.6720103566049</v>
      </c>
      <c r="AF14">
        <f t="shared" si="4"/>
        <v>-394.28360051783028</v>
      </c>
      <c r="AG14">
        <f t="shared" si="5"/>
        <v>-26.72490037068016</v>
      </c>
      <c r="AH14">
        <f t="shared" si="6"/>
        <v>-10924.076281731655</v>
      </c>
      <c r="AI14">
        <f t="shared" si="7"/>
        <v>-3459.4127722635612</v>
      </c>
      <c r="AJ14">
        <f t="shared" si="8"/>
        <v>1719.8520300746641</v>
      </c>
      <c r="AK14">
        <f t="shared" si="32"/>
        <v>2269.0196647990761</v>
      </c>
      <c r="AL14">
        <f t="shared" si="9"/>
        <v>529.45892261017889</v>
      </c>
      <c r="AN14">
        <f t="shared" si="10"/>
        <v>3900.473650108579</v>
      </c>
      <c r="AO14">
        <f t="shared" si="11"/>
        <v>-195.02368250542898</v>
      </c>
      <c r="AP14">
        <f t="shared" si="12"/>
        <v>-13.218882241197988</v>
      </c>
      <c r="AQ14">
        <f t="shared" si="13"/>
        <v>-5403.3532757525336</v>
      </c>
      <c r="AR14">
        <f t="shared" si="14"/>
        <v>-1711.1221903905812</v>
      </c>
      <c r="AS14">
        <f t="shared" si="15"/>
        <v>850.68685542357673</v>
      </c>
      <c r="AT14">
        <f t="shared" si="16"/>
        <v>1122.3205076883196</v>
      </c>
      <c r="AU14">
        <f t="shared" si="17"/>
        <v>261.8851727213152</v>
      </c>
      <c r="AW14">
        <v>11</v>
      </c>
      <c r="AX14">
        <f>(R14*SUMPRODUCT(K15:$K$23, X15:$X$23)-$AZ$3*SUMPRODUCT(K14:$K$22, W15:$W$23))/Z14</f>
        <v>32376.719037311785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8.3350999999999995E-2</v>
      </c>
      <c r="O15">
        <f t="shared" si="29"/>
        <v>14753.417039877839</v>
      </c>
      <c r="P15">
        <f t="shared" si="30"/>
        <v>737.67085199389203</v>
      </c>
      <c r="Q15" s="5">
        <f t="shared" si="31"/>
        <v>50</v>
      </c>
      <c r="R15">
        <f t="shared" si="0"/>
        <v>250000</v>
      </c>
      <c r="S15">
        <f t="shared" si="1"/>
        <v>31646.284187871806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17305.291812033222</v>
      </c>
      <c r="AC15">
        <f t="shared" si="2"/>
        <v>15335.855265879121</v>
      </c>
      <c r="AE15">
        <f t="shared" si="3"/>
        <v>7149.5366425178054</v>
      </c>
      <c r="AF15">
        <f t="shared" si="4"/>
        <v>-357.47683212589033</v>
      </c>
      <c r="AG15">
        <f t="shared" si="5"/>
        <v>-24.230104196176796</v>
      </c>
      <c r="AH15">
        <f t="shared" si="6"/>
        <v>-11137.735853982809</v>
      </c>
      <c r="AI15">
        <f t="shared" si="7"/>
        <v>-4369.9061477870709</v>
      </c>
      <c r="AJ15">
        <f t="shared" si="8"/>
        <v>1969.4365461541001</v>
      </c>
      <c r="AK15">
        <f t="shared" si="32"/>
        <v>2062.0103783309191</v>
      </c>
      <c r="AL15">
        <f t="shared" si="9"/>
        <v>-338.45922330205167</v>
      </c>
      <c r="AN15">
        <f t="shared" si="10"/>
        <v>3257.6070952562186</v>
      </c>
      <c r="AO15">
        <f t="shared" si="11"/>
        <v>-162.88035476281095</v>
      </c>
      <c r="AP15">
        <f t="shared" si="12"/>
        <v>-11.040178307340765</v>
      </c>
      <c r="AQ15">
        <f t="shared" si="13"/>
        <v>-5074.7858437783534</v>
      </c>
      <c r="AR15">
        <f t="shared" si="14"/>
        <v>-1991.0992815922866</v>
      </c>
      <c r="AS15">
        <f t="shared" si="15"/>
        <v>897.35192463453689</v>
      </c>
      <c r="AT15">
        <f t="shared" si="16"/>
        <v>939.53216478336731</v>
      </c>
      <c r="AU15">
        <f t="shared" si="17"/>
        <v>-154.21519217438242</v>
      </c>
      <c r="AW15">
        <v>12</v>
      </c>
      <c r="AX15">
        <f>(R15*SUMPRODUCT(K16:$K$23, X16:$X$23)-$AZ$3*SUMPRODUCT(K15:$K$22, W16:$W$23))/Z15</f>
        <v>31646.284187871806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9.2474000000000001E-2</v>
      </c>
      <c r="O16">
        <f t="shared" si="29"/>
        <v>14753.417039877839</v>
      </c>
      <c r="P16">
        <f t="shared" si="30"/>
        <v>737.67085199389203</v>
      </c>
      <c r="Q16" s="5">
        <f t="shared" si="31"/>
        <v>50</v>
      </c>
      <c r="R16">
        <f t="shared" si="0"/>
        <v>250000</v>
      </c>
      <c r="S16">
        <f t="shared" si="1"/>
        <v>30411.147423134389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15335.855265879121</v>
      </c>
      <c r="AC16">
        <f t="shared" si="2"/>
        <v>13227.114780582533</v>
      </c>
      <c r="AE16">
        <f t="shared" si="3"/>
        <v>6416.8950246124359</v>
      </c>
      <c r="AF16">
        <f t="shared" si="4"/>
        <v>-320.84475123062185</v>
      </c>
      <c r="AG16">
        <f t="shared" si="5"/>
        <v>-21.747148498777776</v>
      </c>
      <c r="AH16">
        <f t="shared" si="6"/>
        <v>-11203.273277186265</v>
      </c>
      <c r="AI16">
        <f t="shared" si="7"/>
        <v>-5128.970152303229</v>
      </c>
      <c r="AJ16">
        <f t="shared" si="8"/>
        <v>2108.7404852965883</v>
      </c>
      <c r="AK16">
        <f t="shared" si="32"/>
        <v>1833.9281569945583</v>
      </c>
      <c r="AL16">
        <f t="shared" si="9"/>
        <v>-1186.3015100120824</v>
      </c>
      <c r="AN16">
        <f t="shared" si="10"/>
        <v>2693.3196991229793</v>
      </c>
      <c r="AO16">
        <f t="shared" si="11"/>
        <v>-134.665984956149</v>
      </c>
      <c r="AP16">
        <f t="shared" si="12"/>
        <v>-9.1277827090600585</v>
      </c>
      <c r="AQ16">
        <f t="shared" si="13"/>
        <v>-4702.2736847602173</v>
      </c>
      <c r="AR16">
        <f t="shared" si="14"/>
        <v>-2152.7477533024476</v>
      </c>
      <c r="AS16">
        <f t="shared" si="15"/>
        <v>885.0872996368646</v>
      </c>
      <c r="AT16">
        <f t="shared" si="16"/>
        <v>769.74219043081018</v>
      </c>
      <c r="AU16">
        <f t="shared" si="17"/>
        <v>-497.91826323477267</v>
      </c>
      <c r="AW16">
        <v>13</v>
      </c>
      <c r="AX16">
        <f>(R16*SUMPRODUCT(K17:$K$23, X17:$X$23)-$AZ$3*SUMPRODUCT(K16:$K$22, W17:$W$23))/Z16</f>
        <v>30411.147423134389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0.10216500000000001</v>
      </c>
      <c r="O17">
        <f t="shared" si="29"/>
        <v>14753.417039877839</v>
      </c>
      <c r="P17">
        <f t="shared" si="30"/>
        <v>737.67085199389203</v>
      </c>
      <c r="Q17" s="5">
        <f t="shared" si="31"/>
        <v>50</v>
      </c>
      <c r="R17">
        <f t="shared" si="0"/>
        <v>250000</v>
      </c>
      <c r="S17">
        <f t="shared" si="1"/>
        <v>28683.185607200587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13227.114780582533</v>
      </c>
      <c r="AC17">
        <f t="shared" si="2"/>
        <v>11076.229877744569</v>
      </c>
      <c r="AE17">
        <f t="shared" si="3"/>
        <v>5697.1439941767831</v>
      </c>
      <c r="AF17">
        <f t="shared" si="4"/>
        <v>-284.85719970883918</v>
      </c>
      <c r="AG17">
        <f t="shared" si="5"/>
        <v>-19.307879587412369</v>
      </c>
      <c r="AH17">
        <f t="shared" si="6"/>
        <v>-11108.98713188816</v>
      </c>
      <c r="AI17">
        <f t="shared" si="7"/>
        <v>-5716.0082170076284</v>
      </c>
      <c r="AJ17">
        <f t="shared" si="8"/>
        <v>2150.8849028379645</v>
      </c>
      <c r="AK17">
        <f t="shared" si="32"/>
        <v>1594.9735927770694</v>
      </c>
      <c r="AL17">
        <f t="shared" si="9"/>
        <v>-1970.1497213925945</v>
      </c>
      <c r="AN17">
        <f t="shared" si="10"/>
        <v>2202.7354247730232</v>
      </c>
      <c r="AO17">
        <f t="shared" si="11"/>
        <v>-110.13677123865118</v>
      </c>
      <c r="AP17">
        <f t="shared" si="12"/>
        <v>-7.4651703358588932</v>
      </c>
      <c r="AQ17">
        <f t="shared" si="13"/>
        <v>-4295.1625435076558</v>
      </c>
      <c r="AR17">
        <f t="shared" si="14"/>
        <v>-2210.0290603091426</v>
      </c>
      <c r="AS17">
        <f t="shared" si="15"/>
        <v>831.61499427315528</v>
      </c>
      <c r="AT17">
        <f t="shared" si="16"/>
        <v>616.67825808485873</v>
      </c>
      <c r="AU17">
        <f t="shared" si="17"/>
        <v>-761.73580795112832</v>
      </c>
      <c r="AW17">
        <v>14</v>
      </c>
      <c r="AX17">
        <f>(R17*SUMPRODUCT(K18:$K$23, X18:$X$23)-$AZ$3*SUMPRODUCT(K17:$K$22, W18:$W$23))/Z17</f>
        <v>28683.185607200587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0.113081</v>
      </c>
      <c r="O18">
        <f t="shared" si="29"/>
        <v>14753.417039877839</v>
      </c>
      <c r="P18">
        <f t="shared" si="30"/>
        <v>737.67085199389203</v>
      </c>
      <c r="Q18" s="5">
        <f t="shared" si="31"/>
        <v>50</v>
      </c>
      <c r="R18">
        <f t="shared" si="0"/>
        <v>250000</v>
      </c>
      <c r="S18">
        <f t="shared" si="1"/>
        <v>26405.876512204402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11076.229877744569</v>
      </c>
      <c r="AC18">
        <f t="shared" si="2"/>
        <v>8941.7936878698256</v>
      </c>
      <c r="AE18">
        <f t="shared" si="3"/>
        <v>4995.9338142295101</v>
      </c>
      <c r="AF18">
        <f t="shared" si="4"/>
        <v>-249.79669071147555</v>
      </c>
      <c r="AG18">
        <f t="shared" si="5"/>
        <v>-16.931446459914067</v>
      </c>
      <c r="AH18">
        <f t="shared" si="6"/>
        <v>-10916.77165812089</v>
      </c>
      <c r="AI18">
        <f t="shared" si="7"/>
        <v>-6187.5659810627694</v>
      </c>
      <c r="AJ18">
        <f t="shared" si="8"/>
        <v>2134.4361898747429</v>
      </c>
      <c r="AK18">
        <f t="shared" si="32"/>
        <v>1353.9199442980409</v>
      </c>
      <c r="AL18">
        <f t="shared" si="9"/>
        <v>-2699.2098468899858</v>
      </c>
      <c r="AN18">
        <f t="shared" si="10"/>
        <v>1779.360654731187</v>
      </c>
      <c r="AO18">
        <f t="shared" si="11"/>
        <v>-88.968032736559366</v>
      </c>
      <c r="AP18">
        <f t="shared" si="12"/>
        <v>-6.0303340233711724</v>
      </c>
      <c r="AQ18">
        <f t="shared" si="13"/>
        <v>-3888.1367703108017</v>
      </c>
      <c r="AR18">
        <f t="shared" si="14"/>
        <v>-2203.7744823395451</v>
      </c>
      <c r="AS18">
        <f t="shared" si="15"/>
        <v>760.20458187018482</v>
      </c>
      <c r="AT18">
        <f t="shared" si="16"/>
        <v>482.2145304803874</v>
      </c>
      <c r="AU18">
        <f t="shared" si="17"/>
        <v>-961.35536998897305</v>
      </c>
      <c r="AW18">
        <v>15</v>
      </c>
      <c r="AX18">
        <f>(R18*SUMPRODUCT(K19:$K$23, X19:$X$23)-$AZ$3*SUMPRODUCT(K18:$K$22, W19:$W$23))/Z18</f>
        <v>26405.876512204402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0.12539</v>
      </c>
      <c r="O19">
        <f t="shared" si="29"/>
        <v>14753.417039877839</v>
      </c>
      <c r="P19">
        <f t="shared" si="30"/>
        <v>737.67085199389203</v>
      </c>
      <c r="Q19" s="5">
        <f t="shared" si="31"/>
        <v>50</v>
      </c>
      <c r="R19">
        <f t="shared" si="0"/>
        <v>250000</v>
      </c>
      <c r="S19">
        <f t="shared" si="1"/>
        <v>23484.106915516757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8941.7936878698256</v>
      </c>
      <c r="AC19">
        <f t="shared" si="2"/>
        <v>6875.7228157407626</v>
      </c>
      <c r="AE19">
        <f t="shared" si="3"/>
        <v>4319.5343351209767</v>
      </c>
      <c r="AF19">
        <f t="shared" si="4"/>
        <v>-215.97671675604886</v>
      </c>
      <c r="AG19">
        <f t="shared" si="5"/>
        <v>-14.639097923706302</v>
      </c>
      <c r="AH19">
        <f t="shared" si="6"/>
        <v>-10615.170358043124</v>
      </c>
      <c r="AI19">
        <f t="shared" si="7"/>
        <v>-6526.2518376019016</v>
      </c>
      <c r="AJ19">
        <f t="shared" si="8"/>
        <v>2066.070872129063</v>
      </c>
      <c r="AK19">
        <f t="shared" si="32"/>
        <v>1116.2907112745079</v>
      </c>
      <c r="AL19">
        <f t="shared" si="9"/>
        <v>-3343.8902541983307</v>
      </c>
      <c r="AN19">
        <f t="shared" si="10"/>
        <v>1417.1845350250389</v>
      </c>
      <c r="AO19">
        <f t="shared" si="11"/>
        <v>-70.859226751251953</v>
      </c>
      <c r="AP19">
        <f t="shared" si="12"/>
        <v>-4.8029027146540066</v>
      </c>
      <c r="AQ19">
        <f t="shared" si="13"/>
        <v>-3482.7030186469383</v>
      </c>
      <c r="AR19">
        <f t="shared" si="14"/>
        <v>-2141.1806130878049</v>
      </c>
      <c r="AS19">
        <f t="shared" si="15"/>
        <v>677.85169906862166</v>
      </c>
      <c r="AT19">
        <f t="shared" si="16"/>
        <v>366.24085141483818</v>
      </c>
      <c r="AU19">
        <f t="shared" si="17"/>
        <v>-1097.0880626043452</v>
      </c>
      <c r="AW19">
        <v>16</v>
      </c>
      <c r="AX19">
        <f>(R19*SUMPRODUCT(K20:$K$23, X20:$X$23)-$AZ$3*SUMPRODUCT(K19:$K$22, W20:$W$23))/Z19</f>
        <v>23484.106915516757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0.13947699999999999</v>
      </c>
      <c r="O20">
        <f t="shared" si="29"/>
        <v>14753.417039877839</v>
      </c>
      <c r="P20">
        <f t="shared" si="30"/>
        <v>737.67085199389203</v>
      </c>
      <c r="Q20" s="5">
        <f t="shared" si="31"/>
        <v>50</v>
      </c>
      <c r="R20">
        <f t="shared" si="0"/>
        <v>250000</v>
      </c>
      <c r="S20">
        <f t="shared" si="1"/>
        <v>19751.839072381154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6875.7228157407626</v>
      </c>
      <c r="AC20">
        <f t="shared" si="2"/>
        <v>4918.5593076683526</v>
      </c>
      <c r="AE20">
        <f t="shared" si="3"/>
        <v>3673.8633013100984</v>
      </c>
      <c r="AF20">
        <f t="shared" si="4"/>
        <v>-183.69316506550496</v>
      </c>
      <c r="AG20">
        <f t="shared" si="5"/>
        <v>-12.450889483364454</v>
      </c>
      <c r="AH20">
        <f t="shared" si="6"/>
        <v>-10209.087305523917</v>
      </c>
      <c r="AI20">
        <f t="shared" si="7"/>
        <v>-6731.3680587626877</v>
      </c>
      <c r="AJ20">
        <f t="shared" si="8"/>
        <v>1957.16350807241</v>
      </c>
      <c r="AK20">
        <f t="shared" si="32"/>
        <v>887.00945990138712</v>
      </c>
      <c r="AL20">
        <f t="shared" si="9"/>
        <v>-3887.1950907888904</v>
      </c>
      <c r="AN20">
        <f t="shared" si="10"/>
        <v>1110.3365441962299</v>
      </c>
      <c r="AO20">
        <f t="shared" si="11"/>
        <v>-55.516827209811503</v>
      </c>
      <c r="AP20">
        <f t="shared" si="12"/>
        <v>-3.7629809460243648</v>
      </c>
      <c r="AQ20">
        <f t="shared" si="13"/>
        <v>-3085.4503253212451</v>
      </c>
      <c r="AR20">
        <f t="shared" si="14"/>
        <v>-2034.3935892808508</v>
      </c>
      <c r="AS20">
        <f t="shared" si="15"/>
        <v>591.50545019058256</v>
      </c>
      <c r="AT20">
        <f t="shared" si="16"/>
        <v>268.0772085409555</v>
      </c>
      <c r="AU20">
        <f t="shared" si="17"/>
        <v>-1174.8109305493126</v>
      </c>
      <c r="AW20">
        <v>17</v>
      </c>
      <c r="AX20">
        <f>(R20*SUMPRODUCT(K21:$K$23, X21:$X$23)-$AZ$3*SUMPRODUCT(K20:$K$22, W21:$W$23))/Z20</f>
        <v>19751.839072381154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0.15573300000000001</v>
      </c>
      <c r="O21">
        <f t="shared" si="29"/>
        <v>14753.417039877839</v>
      </c>
      <c r="P21">
        <f t="shared" si="30"/>
        <v>737.67085199389203</v>
      </c>
      <c r="Q21" s="5">
        <f t="shared" si="31"/>
        <v>50</v>
      </c>
      <c r="R21">
        <f t="shared" si="0"/>
        <v>250000</v>
      </c>
      <c r="S21">
        <f t="shared" si="1"/>
        <v>14938.404919281465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4918.5593076683526</v>
      </c>
      <c r="AC21">
        <f t="shared" si="2"/>
        <v>3103.4136517740931</v>
      </c>
      <c r="AE21">
        <f t="shared" si="3"/>
        <v>3064.9829147940723</v>
      </c>
      <c r="AF21">
        <f t="shared" si="4"/>
        <v>-153.24914573970364</v>
      </c>
      <c r="AG21">
        <f t="shared" si="5"/>
        <v>-10.387366216618014</v>
      </c>
      <c r="AH21">
        <f t="shared" si="6"/>
        <v>-9695.0718595639846</v>
      </c>
      <c r="AI21">
        <f t="shared" si="7"/>
        <v>-6793.7254567262335</v>
      </c>
      <c r="AJ21">
        <f t="shared" si="8"/>
        <v>1815.1456558942596</v>
      </c>
      <c r="AK21">
        <f t="shared" si="32"/>
        <v>670.03817857516333</v>
      </c>
      <c r="AL21">
        <f t="shared" si="9"/>
        <v>-4308.541622256811</v>
      </c>
      <c r="AN21">
        <f t="shared" si="10"/>
        <v>853.3002364812553</v>
      </c>
      <c r="AO21">
        <f t="shared" si="11"/>
        <v>-42.665011824062773</v>
      </c>
      <c r="AP21">
        <f t="shared" si="12"/>
        <v>-2.8918732324004068</v>
      </c>
      <c r="AQ21">
        <f t="shared" si="13"/>
        <v>-2699.1364521275118</v>
      </c>
      <c r="AR21">
        <f t="shared" si="14"/>
        <v>-1891.3931007027195</v>
      </c>
      <c r="AS21">
        <f t="shared" si="15"/>
        <v>505.34187644127826</v>
      </c>
      <c r="AT21">
        <f t="shared" si="16"/>
        <v>186.54059488226227</v>
      </c>
      <c r="AU21">
        <f t="shared" si="17"/>
        <v>-1199.5106293791791</v>
      </c>
      <c r="AW21">
        <v>18</v>
      </c>
      <c r="AX21">
        <f>(R21*SUMPRODUCT(K22:$K$23, X22:$X$23)-$AZ$3*SUMPRODUCT(K21:$K$22, W22:$W$23))/Z21</f>
        <v>14938.404919281465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0.17447299999999999</v>
      </c>
      <c r="O22">
        <f t="shared" si="29"/>
        <v>14753.417039877839</v>
      </c>
      <c r="P22">
        <f t="shared" si="30"/>
        <v>737.67085199389203</v>
      </c>
      <c r="Q22" s="5">
        <f t="shared" si="31"/>
        <v>50</v>
      </c>
      <c r="R22">
        <f t="shared" si="0"/>
        <v>250000</v>
      </c>
      <c r="S22">
        <f t="shared" si="1"/>
        <v>8610.6917332657449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3103.4136517740931</v>
      </c>
      <c r="AC22">
        <f t="shared" si="2"/>
        <v>1458.8539800975975</v>
      </c>
      <c r="AE22">
        <f t="shared" si="3"/>
        <v>2499.5763215532652</v>
      </c>
      <c r="AF22">
        <f t="shared" si="4"/>
        <v>-124.97881607766327</v>
      </c>
      <c r="AG22">
        <f t="shared" si="5"/>
        <v>-8.471177608539838</v>
      </c>
      <c r="AH22">
        <f t="shared" si="6"/>
        <v>-9061.574729559974</v>
      </c>
      <c r="AI22">
        <f t="shared" si="7"/>
        <v>-6695.4484016929118</v>
      </c>
      <c r="AJ22">
        <f t="shared" si="8"/>
        <v>1644.5596716764956</v>
      </c>
      <c r="AK22">
        <f t="shared" si="32"/>
        <v>468.75341472585637</v>
      </c>
      <c r="AL22">
        <f t="shared" si="9"/>
        <v>-4582.1353152905594</v>
      </c>
      <c r="AN22">
        <f t="shared" si="10"/>
        <v>641.03593684133557</v>
      </c>
      <c r="AO22">
        <f t="shared" si="11"/>
        <v>-32.051796842066778</v>
      </c>
      <c r="AP22">
        <f t="shared" si="12"/>
        <v>-2.1724998863268201</v>
      </c>
      <c r="AQ22">
        <f t="shared" si="13"/>
        <v>-2323.9118549545224</v>
      </c>
      <c r="AR22">
        <f t="shared" si="14"/>
        <v>-1717.1002148415803</v>
      </c>
      <c r="AS22">
        <f t="shared" si="15"/>
        <v>421.7602162151689</v>
      </c>
      <c r="AT22">
        <f t="shared" si="16"/>
        <v>120.21548682683868</v>
      </c>
      <c r="AU22">
        <f t="shared" si="17"/>
        <v>-1175.1245117995727</v>
      </c>
      <c r="AW22">
        <v>19</v>
      </c>
      <c r="AX22">
        <f>(R22*SUMPRODUCT(K23:$K$23, X23:$X$23)-$AZ$3*SUMPRODUCT(K22:$K$22, W23:$W$23))/Z22</f>
        <v>8610.6917332657449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0.196798</v>
      </c>
      <c r="O23">
        <f t="shared" si="29"/>
        <v>14753.417039877839</v>
      </c>
      <c r="P23">
        <f t="shared" si="30"/>
        <v>737.67085199389203</v>
      </c>
      <c r="Q23" s="5">
        <f t="shared" si="31"/>
        <v>50</v>
      </c>
      <c r="R23">
        <f t="shared" si="0"/>
        <v>250000</v>
      </c>
      <c r="S23">
        <f t="shared" si="1"/>
        <v>10855.610214378865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1458.8539800975975</v>
      </c>
      <c r="AC23">
        <f t="shared" si="2"/>
        <v>1458.8539800975973</v>
      </c>
      <c r="AE23">
        <f t="shared" si="3"/>
        <v>1982.668937408693</v>
      </c>
      <c r="AF23">
        <f t="shared" si="4"/>
        <v>-99.133446870434653</v>
      </c>
      <c r="AG23">
        <f t="shared" si="5"/>
        <v>-6.719355021449017</v>
      </c>
      <c r="AH23">
        <f t="shared" si="6"/>
        <v>-8335.5540550271144</v>
      </c>
      <c r="AI23">
        <f t="shared" si="7"/>
        <v>-6458.7379195103049</v>
      </c>
      <c r="AJ23">
        <f t="shared" si="8"/>
        <v>0</v>
      </c>
      <c r="AK23">
        <f t="shared" si="32"/>
        <v>286.00826700231022</v>
      </c>
      <c r="AL23">
        <f t="shared" si="9"/>
        <v>-6172.7296525079946</v>
      </c>
      <c r="AN23">
        <f t="shared" si="10"/>
        <v>468.39078748898834</v>
      </c>
      <c r="AO23">
        <f t="shared" si="11"/>
        <v>-23.419539374449418</v>
      </c>
      <c r="AP23">
        <f t="shared" si="12"/>
        <v>-1.5873976388756199</v>
      </c>
      <c r="AQ23">
        <f t="shared" si="13"/>
        <v>-1969.2126377356851</v>
      </c>
      <c r="AR23">
        <f t="shared" si="14"/>
        <v>-1525.8287872600217</v>
      </c>
      <c r="AS23">
        <f t="shared" si="15"/>
        <v>0</v>
      </c>
      <c r="AT23">
        <f t="shared" si="16"/>
        <v>67.567325478282129</v>
      </c>
      <c r="AU23">
        <f t="shared" si="17"/>
        <v>-1458.2614617817396</v>
      </c>
      <c r="AW23">
        <v>20</v>
      </c>
      <c r="AX23">
        <f>(R23*SUMPRODUCT(K$23:$K24, X$23:$X24)-$AZ$3*SUMPRODUCT(K$22:$K23, W$23:$W24))/Z23</f>
        <v>10855.610214378865</v>
      </c>
    </row>
    <row r="25" spans="5:50" x14ac:dyDescent="0.3">
      <c r="AN25" s="6">
        <f t="shared" ref="AN25:AU25" si="33">SUM(AN3:AN23)</f>
        <v>107929.20192273574</v>
      </c>
      <c r="AO25" s="6">
        <f t="shared" si="33"/>
        <v>-16461.522876045168</v>
      </c>
      <c r="AP25" s="6">
        <f t="shared" si="33"/>
        <v>-715.77696418059588</v>
      </c>
      <c r="AQ25" s="6">
        <f t="shared" si="33"/>
        <v>-96370.438281205992</v>
      </c>
      <c r="AR25" s="6">
        <f t="shared" si="33"/>
        <v>-5618.5361986960106</v>
      </c>
      <c r="AS25" s="6">
        <f t="shared" si="33"/>
        <v>-11050.033831508561</v>
      </c>
      <c r="AT25" s="6">
        <f t="shared" si="33"/>
        <v>16668.570030204559</v>
      </c>
      <c r="AU25" s="7">
        <f t="shared" si="33"/>
        <v>-6.1390892369672656E-12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936.02936280039967</v>
      </c>
      <c r="K3">
        <v>1</v>
      </c>
      <c r="L3" s="2">
        <v>0</v>
      </c>
      <c r="O3">
        <f>$C$3</f>
        <v>936.02936280039967</v>
      </c>
      <c r="P3">
        <f>O3*B5</f>
        <v>748.82349024031976</v>
      </c>
      <c r="Q3" s="5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936.02936280039967</v>
      </c>
      <c r="AF3">
        <f t="shared" ref="AF3:AF23" si="4">-$Z3*P3</f>
        <v>-748.82349024031976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-212.79412743992009</v>
      </c>
      <c r="AJ3">
        <f t="shared" ref="AJ3:AJ23" si="8">AB3-AC3</f>
        <v>0</v>
      </c>
      <c r="AL3">
        <f t="shared" ref="AL3:AL23" si="9">SUM(AI3:AK3)</f>
        <v>-212.79412743992009</v>
      </c>
      <c r="AN3">
        <f t="shared" ref="AN3:AN23" si="10">AE3*$K3</f>
        <v>936.02936280039967</v>
      </c>
      <c r="AO3">
        <f t="shared" ref="AO3:AO23" si="11">AF3*$K3</f>
        <v>-748.82349024031976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-212.79412743992009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-212.79412743992009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693.05964195812294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1.221972E-3</v>
      </c>
      <c r="R4">
        <f t="shared" si="0"/>
        <v>500000</v>
      </c>
      <c r="S4">
        <f t="shared" si="1"/>
        <v>113.21351441741695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111.9430355286031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-610.98599999999999</v>
      </c>
      <c r="AI4">
        <f t="shared" si="7"/>
        <v>-610.98599999999999</v>
      </c>
      <c r="AJ4">
        <f t="shared" si="8"/>
        <v>-111.9430355286031</v>
      </c>
      <c r="AK4">
        <f>G4*MAX(0, SUM(AB4, AE4:AF4))</f>
        <v>0</v>
      </c>
      <c r="AL4">
        <f t="shared" si="9"/>
        <v>-722.92903552860309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-581.11660642952245</v>
      </c>
      <c r="AR4">
        <f t="shared" si="14"/>
        <v>-581.11660642952245</v>
      </c>
      <c r="AS4">
        <f t="shared" si="15"/>
        <v>-106.47045418356771</v>
      </c>
      <c r="AT4">
        <f t="shared" si="16"/>
        <v>0</v>
      </c>
      <c r="AU4">
        <f t="shared" si="17"/>
        <v>-687.5870606130901</v>
      </c>
      <c r="AW4">
        <v>1</v>
      </c>
      <c r="AX4">
        <f>(R4*SUMPRODUCT(K5:$K$23, X5:$X$23)-$AZ$3*SUMPRODUCT(K4:$K$22, W5:$W$23))/Z4</f>
        <v>113.21351441741695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1.2339639999999999E-3</v>
      </c>
      <c r="O5">
        <f t="shared" ref="O5:O23" si="29">$C$3</f>
        <v>936.02936280039967</v>
      </c>
      <c r="P5">
        <f t="shared" ref="P5:P23" si="30">O5*$C$5</f>
        <v>46.801468140019985</v>
      </c>
      <c r="Q5" s="5">
        <f t="shared" ref="Q5:Q23" si="31">$C$8</f>
        <v>50</v>
      </c>
      <c r="R5">
        <f t="shared" si="0"/>
        <v>500000</v>
      </c>
      <c r="S5">
        <f t="shared" si="1"/>
        <v>216.96253990607141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111.9430355286031</v>
      </c>
      <c r="AC5">
        <f t="shared" si="2"/>
        <v>212.11779486184514</v>
      </c>
      <c r="AE5">
        <f t="shared" si="3"/>
        <v>915.12794996369178</v>
      </c>
      <c r="AF5">
        <f t="shared" si="4"/>
        <v>-45.75639749818459</v>
      </c>
      <c r="AG5">
        <f t="shared" si="5"/>
        <v>-48.883506561472849</v>
      </c>
      <c r="AH5">
        <f t="shared" si="6"/>
        <v>-610.05824527149593</v>
      </c>
      <c r="AI5">
        <f t="shared" si="7"/>
        <v>210.42980063253844</v>
      </c>
      <c r="AJ5">
        <f t="shared" si="8"/>
        <v>-100.17475933324204</v>
      </c>
      <c r="AK5">
        <f>G5*SUM(AB5, AE5:AF5)</f>
        <v>4.0233898107758517</v>
      </c>
      <c r="AL5">
        <f t="shared" si="9"/>
        <v>114.27843111007226</v>
      </c>
      <c r="AN5">
        <f t="shared" si="10"/>
        <v>827.44548783975438</v>
      </c>
      <c r="AO5">
        <f t="shared" si="11"/>
        <v>-41.372274391987723</v>
      </c>
      <c r="AP5">
        <f t="shared" si="12"/>
        <v>-44.199761285490787</v>
      </c>
      <c r="AQ5">
        <f t="shared" si="13"/>
        <v>-551.6058627532525</v>
      </c>
      <c r="AR5">
        <f t="shared" si="14"/>
        <v>190.2675894090234</v>
      </c>
      <c r="AS5">
        <f t="shared" si="15"/>
        <v>-90.576571952603047</v>
      </c>
      <c r="AT5">
        <f t="shared" si="16"/>
        <v>3.6378910128130246</v>
      </c>
      <c r="AU5">
        <f t="shared" si="17"/>
        <v>103.3289084692334</v>
      </c>
      <c r="AW5">
        <v>2</v>
      </c>
      <c r="AX5">
        <f>(R5*SUMPRODUCT(K6:$K$23, X6:$X$23)-$AZ$3*SUMPRODUCT(K5:$K$22, W6:$W$23))/Z5</f>
        <v>216.96253990607141</v>
      </c>
    </row>
    <row r="6" spans="1:52" x14ac:dyDescent="0.3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1.248954E-3</v>
      </c>
      <c r="O6">
        <f t="shared" si="29"/>
        <v>936.02936280039967</v>
      </c>
      <c r="P6">
        <f t="shared" si="30"/>
        <v>46.801468140019985</v>
      </c>
      <c r="Q6" s="5">
        <f t="shared" si="31"/>
        <v>50</v>
      </c>
      <c r="R6">
        <f t="shared" si="0"/>
        <v>500000</v>
      </c>
      <c r="S6">
        <f t="shared" si="1"/>
        <v>311.76514190391538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212.11779486184514</v>
      </c>
      <c r="AC6">
        <f t="shared" si="2"/>
        <v>301.37474701642077</v>
      </c>
      <c r="AE6">
        <f t="shared" si="3"/>
        <v>904.83371775043588</v>
      </c>
      <c r="AF6">
        <f t="shared" si="4"/>
        <v>-45.241685887521797</v>
      </c>
      <c r="AG6">
        <f t="shared" si="5"/>
        <v>-48.333618244804143</v>
      </c>
      <c r="AH6">
        <f t="shared" si="6"/>
        <v>-610.53251053977772</v>
      </c>
      <c r="AI6">
        <f t="shared" si="7"/>
        <v>200.72590307833218</v>
      </c>
      <c r="AJ6">
        <f t="shared" si="8"/>
        <v>-89.256952154575629</v>
      </c>
      <c r="AK6">
        <f>G6*SUM(AB6, AE6:AF6)</f>
        <v>7.6091397697457914</v>
      </c>
      <c r="AL6">
        <f t="shared" si="9"/>
        <v>119.07809069350235</v>
      </c>
      <c r="AN6">
        <f t="shared" si="10"/>
        <v>775.70644885705656</v>
      </c>
      <c r="AO6">
        <f t="shared" si="11"/>
        <v>-38.785322442852831</v>
      </c>
      <c r="AP6">
        <f t="shared" si="12"/>
        <v>-41.436010433278966</v>
      </c>
      <c r="AQ6">
        <f t="shared" si="13"/>
        <v>-523.40446246855868</v>
      </c>
      <c r="AR6">
        <f t="shared" si="14"/>
        <v>172.08065351236604</v>
      </c>
      <c r="AS6">
        <f t="shared" si="15"/>
        <v>-76.519245507080583</v>
      </c>
      <c r="AT6">
        <f t="shared" si="16"/>
        <v>6.5232524759587687</v>
      </c>
      <c r="AU6">
        <f t="shared" si="17"/>
        <v>102.08466048124423</v>
      </c>
      <c r="AW6">
        <v>3</v>
      </c>
      <c r="AX6">
        <f>(R6*SUMPRODUCT(K7:$K$23, X7:$X$23)-$AZ$3*SUMPRODUCT(K6:$K$22, W7:$W$23))/Z6</f>
        <v>311.76514190391538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1.2649429999999999E-3</v>
      </c>
      <c r="O7">
        <f t="shared" si="29"/>
        <v>936.02936280039967</v>
      </c>
      <c r="P7">
        <f t="shared" si="30"/>
        <v>46.801468140019985</v>
      </c>
      <c r="Q7" s="5">
        <f t="shared" si="31"/>
        <v>50</v>
      </c>
      <c r="R7">
        <f t="shared" si="0"/>
        <v>500000</v>
      </c>
      <c r="S7">
        <f t="shared" si="1"/>
        <v>399.72000573841922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301.37474701642077</v>
      </c>
      <c r="AC7">
        <f t="shared" si="2"/>
        <v>382.04552860739841</v>
      </c>
      <c r="AE7">
        <f t="shared" si="3"/>
        <v>894.64081749549916</v>
      </c>
      <c r="AF7">
        <f t="shared" si="4"/>
        <v>-44.73204087477496</v>
      </c>
      <c r="AG7">
        <f t="shared" si="5"/>
        <v>-47.789142790292665</v>
      </c>
      <c r="AH7">
        <f t="shared" si="6"/>
        <v>-611.39272063437284</v>
      </c>
      <c r="AI7">
        <f t="shared" si="7"/>
        <v>190.72691319605872</v>
      </c>
      <c r="AJ7">
        <f t="shared" si="8"/>
        <v>-80.67078159097764</v>
      </c>
      <c r="AK7">
        <f>G7*SUM(AB7, AE7:AF7)</f>
        <v>15.887712626192597</v>
      </c>
      <c r="AL7">
        <f t="shared" si="9"/>
        <v>125.94384423127367</v>
      </c>
      <c r="AN7">
        <f t="shared" si="10"/>
        <v>722.39630773848478</v>
      </c>
      <c r="AO7">
        <f t="shared" si="11"/>
        <v>-36.119815386924238</v>
      </c>
      <c r="AP7">
        <f t="shared" si="12"/>
        <v>-38.588335817651569</v>
      </c>
      <c r="AQ7">
        <f t="shared" si="13"/>
        <v>-493.68174951024952</v>
      </c>
      <c r="AR7">
        <f t="shared" si="14"/>
        <v>154.00640702365948</v>
      </c>
      <c r="AS7">
        <f t="shared" si="15"/>
        <v>-65.139297943996567</v>
      </c>
      <c r="AT7">
        <f t="shared" si="16"/>
        <v>12.828863511617474</v>
      </c>
      <c r="AU7">
        <f t="shared" si="17"/>
        <v>101.69597259128039</v>
      </c>
      <c r="AW7">
        <v>4</v>
      </c>
      <c r="AX7">
        <f>(R7*SUMPRODUCT(K8:$K$23, X8:$X$23)-$AZ$3*SUMPRODUCT(K7:$K$22, W8:$W$23))/Z7</f>
        <v>399.72000573841922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1.2849300000000001E-3</v>
      </c>
      <c r="O8">
        <f t="shared" si="29"/>
        <v>936.02936280039967</v>
      </c>
      <c r="P8">
        <f t="shared" si="30"/>
        <v>46.801468140019985</v>
      </c>
      <c r="Q8" s="5">
        <f t="shared" si="31"/>
        <v>50</v>
      </c>
      <c r="R8">
        <f t="shared" si="0"/>
        <v>500000</v>
      </c>
      <c r="S8">
        <f t="shared" si="1"/>
        <v>479.97381427238082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382.04552860739841</v>
      </c>
      <c r="AC8">
        <f t="shared" si="2"/>
        <v>453.57377289601482</v>
      </c>
      <c r="AE8">
        <f t="shared" si="3"/>
        <v>884.54485849491971</v>
      </c>
      <c r="AF8">
        <f t="shared" si="4"/>
        <v>-44.227242924745987</v>
      </c>
      <c r="AG8">
        <f t="shared" si="5"/>
        <v>-47.249845659144206</v>
      </c>
      <c r="AH8">
        <f t="shared" si="6"/>
        <v>-614.05703245530765</v>
      </c>
      <c r="AI8">
        <f t="shared" si="7"/>
        <v>179.01073745572194</v>
      </c>
      <c r="AJ8">
        <f t="shared" si="8"/>
        <v>-71.528244288616406</v>
      </c>
      <c r="AK8">
        <f t="shared" ref="AK8:AK23" si="32">G8*SUM(AB8:AB8, AE8:AF8)</f>
        <v>26.40304391423556</v>
      </c>
      <c r="AL8">
        <f t="shared" si="9"/>
        <v>133.88553708134108</v>
      </c>
      <c r="AN8">
        <f t="shared" si="10"/>
        <v>667.45548637828006</v>
      </c>
      <c r="AO8">
        <f t="shared" si="11"/>
        <v>-33.372774318914004</v>
      </c>
      <c r="AP8">
        <f t="shared" si="12"/>
        <v>-35.653554947325368</v>
      </c>
      <c r="AQ8">
        <f t="shared" si="13"/>
        <v>-463.35211982221324</v>
      </c>
      <c r="AR8">
        <f t="shared" si="14"/>
        <v>135.07703728982753</v>
      </c>
      <c r="AS8">
        <f t="shared" si="15"/>
        <v>-53.973428959473289</v>
      </c>
      <c r="AT8">
        <f t="shared" si="16"/>
        <v>19.92307834746676</v>
      </c>
      <c r="AU8">
        <f t="shared" si="17"/>
        <v>101.026686677821</v>
      </c>
      <c r="AW8">
        <v>5</v>
      </c>
      <c r="AX8">
        <f>(R8*SUMPRODUCT(K9:$K$23, X9:$X$23)-$AZ$3*SUMPRODUCT(K8:$K$22, W9:$W$23))/Z8</f>
        <v>479.97381427238082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1.3159090000000001E-3</v>
      </c>
      <c r="O9">
        <f t="shared" si="29"/>
        <v>936.02936280039967</v>
      </c>
      <c r="P9">
        <f t="shared" si="30"/>
        <v>46.801468140019985</v>
      </c>
      <c r="Q9" s="5">
        <f t="shared" si="31"/>
        <v>50</v>
      </c>
      <c r="R9">
        <f t="shared" si="0"/>
        <v>500000</v>
      </c>
      <c r="S9">
        <f t="shared" si="1"/>
        <v>546.59798432874163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453.57377289601482</v>
      </c>
      <c r="AC9">
        <f t="shared" si="2"/>
        <v>510.68836290290847</v>
      </c>
      <c r="AE9">
        <f t="shared" si="3"/>
        <v>874.53542936977328</v>
      </c>
      <c r="AF9">
        <f t="shared" si="4"/>
        <v>-43.726771468488664</v>
      </c>
      <c r="AG9">
        <f t="shared" si="5"/>
        <v>-46.715170705401285</v>
      </c>
      <c r="AH9">
        <f t="shared" si="6"/>
        <v>-621.76497151478804</v>
      </c>
      <c r="AI9">
        <f t="shared" si="7"/>
        <v>162.32851568109527</v>
      </c>
      <c r="AJ9">
        <f t="shared" si="8"/>
        <v>-57.11459000689365</v>
      </c>
      <c r="AK9">
        <f t="shared" si="32"/>
        <v>28.641728206779781</v>
      </c>
      <c r="AL9">
        <f t="shared" si="9"/>
        <v>133.85565388098141</v>
      </c>
      <c r="AN9">
        <f t="shared" si="10"/>
        <v>614.77792140196823</v>
      </c>
      <c r="AO9">
        <f t="shared" si="11"/>
        <v>-30.738896070098413</v>
      </c>
      <c r="AP9">
        <f t="shared" si="12"/>
        <v>-32.839670732266569</v>
      </c>
      <c r="AQ9">
        <f t="shared" si="13"/>
        <v>-437.08621051965707</v>
      </c>
      <c r="AR9">
        <f t="shared" si="14"/>
        <v>114.11314407994621</v>
      </c>
      <c r="AS9">
        <f t="shared" si="15"/>
        <v>-40.1502189013285</v>
      </c>
      <c r="AT9">
        <f t="shared" si="16"/>
        <v>20.134464014812384</v>
      </c>
      <c r="AU9">
        <f t="shared" si="17"/>
        <v>94.097389193430104</v>
      </c>
      <c r="AW9">
        <v>6</v>
      </c>
      <c r="AX9">
        <f>(R9*SUMPRODUCT(K10:$K$23, X10:$X$23)-$AZ$3*SUMPRODUCT(K9:$K$22, W10:$W$23))/Z9</f>
        <v>546.59798432874163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1.3528839999999999E-3</v>
      </c>
      <c r="O10">
        <f t="shared" si="29"/>
        <v>936.02936280039967</v>
      </c>
      <c r="P10">
        <f t="shared" si="30"/>
        <v>46.801468140019985</v>
      </c>
      <c r="Q10" s="5">
        <f t="shared" si="31"/>
        <v>50</v>
      </c>
      <c r="R10">
        <f t="shared" si="0"/>
        <v>500000</v>
      </c>
      <c r="S10">
        <f t="shared" si="1"/>
        <v>589.46293117002119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510.68836290290847</v>
      </c>
      <c r="AC10">
        <f t="shared" si="2"/>
        <v>544.48477320602251</v>
      </c>
      <c r="AE10">
        <f t="shared" si="3"/>
        <v>864.6069300862481</v>
      </c>
      <c r="AF10">
        <f t="shared" si="4"/>
        <v>-43.230346504312408</v>
      </c>
      <c r="AG10">
        <f t="shared" si="5"/>
        <v>-46.184818791342671</v>
      </c>
      <c r="AH10">
        <f t="shared" si="6"/>
        <v>-632.00207004606114</v>
      </c>
      <c r="AI10">
        <f t="shared" si="7"/>
        <v>143.18969474453195</v>
      </c>
      <c r="AJ10">
        <f t="shared" si="8"/>
        <v>-33.796410303114044</v>
      </c>
      <c r="AK10">
        <f t="shared" si="32"/>
        <v>5.7278792698848306</v>
      </c>
      <c r="AL10">
        <f t="shared" si="9"/>
        <v>115.12116371130273</v>
      </c>
      <c r="AN10">
        <f t="shared" si="10"/>
        <v>576.49475384096615</v>
      </c>
      <c r="AO10">
        <f t="shared" si="11"/>
        <v>-28.824737692048309</v>
      </c>
      <c r="AP10">
        <f t="shared" si="12"/>
        <v>-30.794693882049661</v>
      </c>
      <c r="AQ10">
        <f t="shared" si="13"/>
        <v>-421.4005984914325</v>
      </c>
      <c r="AR10">
        <f t="shared" si="14"/>
        <v>95.474723775435763</v>
      </c>
      <c r="AS10">
        <f t="shared" si="15"/>
        <v>-22.534463419647203</v>
      </c>
      <c r="AT10">
        <f t="shared" si="16"/>
        <v>3.8191833014727643</v>
      </c>
      <c r="AU10">
        <f t="shared" si="17"/>
        <v>76.759443657261315</v>
      </c>
      <c r="AW10">
        <v>7</v>
      </c>
      <c r="AX10">
        <f>(R10*SUMPRODUCT(K11:$K$23, X11:$X$23)-$AZ$3*SUMPRODUCT(K10:$K$22, W11:$W$23))/Z10</f>
        <v>589.46293117002119</v>
      </c>
    </row>
    <row r="11" spans="1:52" x14ac:dyDescent="0.3">
      <c r="A11" t="s">
        <v>33</v>
      </c>
      <c r="C11" s="24">
        <f>AU25</f>
        <v>-6.1106675275368616E-13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1.38886E-3</v>
      </c>
      <c r="O11">
        <f t="shared" si="29"/>
        <v>936.02936280039967</v>
      </c>
      <c r="P11">
        <f t="shared" si="30"/>
        <v>46.801468140019985</v>
      </c>
      <c r="Q11" s="5">
        <f t="shared" si="31"/>
        <v>50</v>
      </c>
      <c r="R11">
        <f t="shared" si="0"/>
        <v>500000</v>
      </c>
      <c r="S11">
        <f t="shared" si="1"/>
        <v>618.18376500538841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544.48477320602251</v>
      </c>
      <c r="AC11">
        <f t="shared" si="2"/>
        <v>564.5109036496201</v>
      </c>
      <c r="AE11">
        <f t="shared" si="3"/>
        <v>854.76004280446591</v>
      </c>
      <c r="AF11">
        <f t="shared" si="4"/>
        <v>-42.738002140223301</v>
      </c>
      <c r="AG11">
        <f t="shared" si="5"/>
        <v>-45.658826356002699</v>
      </c>
      <c r="AH11">
        <f t="shared" si="6"/>
        <v>-641.44247426544177</v>
      </c>
      <c r="AI11">
        <f t="shared" si="7"/>
        <v>124.92074004279812</v>
      </c>
      <c r="AJ11">
        <f t="shared" si="8"/>
        <v>-20.026130443597594</v>
      </c>
      <c r="AK11">
        <f t="shared" si="32"/>
        <v>2.1704109021924243</v>
      </c>
      <c r="AL11">
        <f t="shared" si="9"/>
        <v>107.06502050139295</v>
      </c>
      <c r="AN11">
        <f t="shared" si="10"/>
        <v>542.11845885925709</v>
      </c>
      <c r="AO11">
        <f t="shared" si="11"/>
        <v>-27.105922942962856</v>
      </c>
      <c r="AP11">
        <f t="shared" si="12"/>
        <v>-28.958410943293199</v>
      </c>
      <c r="AQ11">
        <f t="shared" si="13"/>
        <v>-406.8250598784694</v>
      </c>
      <c r="AR11">
        <f t="shared" si="14"/>
        <v>79.229065094531535</v>
      </c>
      <c r="AS11">
        <f t="shared" si="15"/>
        <v>-12.701266354680442</v>
      </c>
      <c r="AT11">
        <f t="shared" si="16"/>
        <v>1.3765498554745255</v>
      </c>
      <c r="AU11">
        <f t="shared" si="17"/>
        <v>67.904348595325629</v>
      </c>
      <c r="AW11">
        <v>8</v>
      </c>
      <c r="AX11">
        <f>(R11*SUMPRODUCT(K12:$K$23, X12:$X$23)-$AZ$3*SUMPRODUCT(K11:$K$22, W12:$W$23))/Z11</f>
        <v>618.18376500538841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1.43483E-3</v>
      </c>
      <c r="O12">
        <f t="shared" si="29"/>
        <v>936.02936280039967</v>
      </c>
      <c r="P12">
        <f t="shared" si="30"/>
        <v>46.801468140019985</v>
      </c>
      <c r="Q12" s="5">
        <f t="shared" si="31"/>
        <v>50</v>
      </c>
      <c r="R12">
        <f t="shared" si="0"/>
        <v>500000</v>
      </c>
      <c r="S12">
        <f t="shared" si="1"/>
        <v>639.8199595364481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564.5109036496201</v>
      </c>
      <c r="AC12">
        <f t="shared" si="2"/>
        <v>577.58755687494158</v>
      </c>
      <c r="AE12">
        <f t="shared" si="3"/>
        <v>844.98600702420424</v>
      </c>
      <c r="AF12">
        <f t="shared" si="4"/>
        <v>-42.249300351210209</v>
      </c>
      <c r="AG12">
        <f t="shared" si="5"/>
        <v>-45.136725438622285</v>
      </c>
      <c r="AH12">
        <f t="shared" si="6"/>
        <v>-655.12653820383355</v>
      </c>
      <c r="AI12">
        <f t="shared" si="7"/>
        <v>102.47344303053819</v>
      </c>
      <c r="AJ12">
        <f t="shared" si="8"/>
        <v>-13.076653225321479</v>
      </c>
      <c r="AK12">
        <f t="shared" si="32"/>
        <v>28.712199816774902</v>
      </c>
      <c r="AL12">
        <f t="shared" si="9"/>
        <v>118.10898962199161</v>
      </c>
      <c r="AN12">
        <f t="shared" si="10"/>
        <v>500.85927704891543</v>
      </c>
      <c r="AO12">
        <f t="shared" si="11"/>
        <v>-25.042963852445769</v>
      </c>
      <c r="AP12">
        <f t="shared" si="12"/>
        <v>-26.754463959893926</v>
      </c>
      <c r="AQ12">
        <f t="shared" si="13"/>
        <v>-388.32146517537745</v>
      </c>
      <c r="AR12">
        <f t="shared" si="14"/>
        <v>60.740384061198313</v>
      </c>
      <c r="AS12">
        <f t="shared" si="15"/>
        <v>-7.7510905816293301</v>
      </c>
      <c r="AT12">
        <f t="shared" si="16"/>
        <v>17.0189464951719</v>
      </c>
      <c r="AU12">
        <f t="shared" si="17"/>
        <v>70.008239974740889</v>
      </c>
      <c r="AW12">
        <v>9</v>
      </c>
      <c r="AX12">
        <f>(R12*SUMPRODUCT(K13:$K$23, X13:$X$23)-$AZ$3*SUMPRODUCT(K12:$K$22, W13:$W$23))/Z12</f>
        <v>639.8199595364481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1.482798E-3</v>
      </c>
      <c r="O13">
        <f t="shared" si="29"/>
        <v>936.02936280039967</v>
      </c>
      <c r="P13">
        <f t="shared" si="30"/>
        <v>46.801468140019985</v>
      </c>
      <c r="Q13" s="5">
        <f t="shared" si="31"/>
        <v>50</v>
      </c>
      <c r="R13">
        <f t="shared" si="0"/>
        <v>500000</v>
      </c>
      <c r="S13">
        <f t="shared" si="1"/>
        <v>660.10929691047795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577.58755687494158</v>
      </c>
      <c r="AC13">
        <f t="shared" si="2"/>
        <v>589.06080303196222</v>
      </c>
      <c r="AE13">
        <f t="shared" si="3"/>
        <v>835.28320339271875</v>
      </c>
      <c r="AF13">
        <f t="shared" si="4"/>
        <v>-41.764160169635936</v>
      </c>
      <c r="AG13">
        <f t="shared" si="5"/>
        <v>-44.618429538029133</v>
      </c>
      <c r="AH13">
        <f t="shared" si="6"/>
        <v>-669.28646206938254</v>
      </c>
      <c r="AI13">
        <f t="shared" si="7"/>
        <v>79.614151615671176</v>
      </c>
      <c r="AJ13">
        <f t="shared" si="8"/>
        <v>-11.47324615702064</v>
      </c>
      <c r="AK13">
        <f t="shared" si="32"/>
        <v>95.977462006861728</v>
      </c>
      <c r="AL13">
        <f t="shared" si="9"/>
        <v>164.11836746551228</v>
      </c>
      <c r="AN13">
        <f t="shared" si="10"/>
        <v>448.50802712576927</v>
      </c>
      <c r="AO13">
        <f t="shared" si="11"/>
        <v>-22.425401356288461</v>
      </c>
      <c r="AP13">
        <f t="shared" si="12"/>
        <v>-23.958010557699236</v>
      </c>
      <c r="AQ13">
        <f t="shared" si="13"/>
        <v>-359.37553809949083</v>
      </c>
      <c r="AR13">
        <f t="shared" si="14"/>
        <v>42.749077112290728</v>
      </c>
      <c r="AS13">
        <f t="shared" si="15"/>
        <v>-6.1605967625261338</v>
      </c>
      <c r="AT13">
        <f t="shared" si="16"/>
        <v>51.53540973695015</v>
      </c>
      <c r="AU13">
        <f t="shared" si="17"/>
        <v>88.123890086714752</v>
      </c>
      <c r="AW13">
        <v>10</v>
      </c>
      <c r="AX13">
        <f>(R13*SUMPRODUCT(K14:$K$23, X14:$X$23)-$AZ$3*SUMPRODUCT(K13:$K$22, W14:$W$23))/Z13</f>
        <v>660.10929691047795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1.5387599999999999E-3</v>
      </c>
      <c r="O14">
        <f t="shared" si="29"/>
        <v>936.02936280039967</v>
      </c>
      <c r="P14">
        <f t="shared" si="30"/>
        <v>46.801468140019985</v>
      </c>
      <c r="Q14" s="5">
        <f t="shared" si="31"/>
        <v>50</v>
      </c>
      <c r="R14">
        <f t="shared" si="0"/>
        <v>500000</v>
      </c>
      <c r="S14">
        <f t="shared" si="1"/>
        <v>659.30059300751304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589.06080303196222</v>
      </c>
      <c r="AC14">
        <f t="shared" si="2"/>
        <v>581.55043692232107</v>
      </c>
      <c r="AE14">
        <f t="shared" si="3"/>
        <v>825.64507097673891</v>
      </c>
      <c r="AF14">
        <f t="shared" si="4"/>
        <v>-41.282253548836948</v>
      </c>
      <c r="AG14">
        <f t="shared" si="5"/>
        <v>-44.1035881880129</v>
      </c>
      <c r="AH14">
        <f t="shared" si="6"/>
        <v>-686.57054635937698</v>
      </c>
      <c r="AI14">
        <f t="shared" si="7"/>
        <v>53.688682880512147</v>
      </c>
      <c r="AJ14">
        <f t="shared" si="8"/>
        <v>7.5103661096411543</v>
      </c>
      <c r="AK14">
        <f t="shared" si="32"/>
        <v>96.139653432190499</v>
      </c>
      <c r="AL14">
        <f t="shared" si="9"/>
        <v>157.3387024223438</v>
      </c>
      <c r="AN14">
        <f t="shared" si="10"/>
        <v>408.38711519541948</v>
      </c>
      <c r="AO14">
        <f t="shared" si="11"/>
        <v>-20.419355759770973</v>
      </c>
      <c r="AP14">
        <f t="shared" si="12"/>
        <v>-21.814866681832104</v>
      </c>
      <c r="AQ14">
        <f t="shared" si="13"/>
        <v>-339.59697049260086</v>
      </c>
      <c r="AR14">
        <f t="shared" si="14"/>
        <v>26.555922261215532</v>
      </c>
      <c r="AS14">
        <f t="shared" si="15"/>
        <v>3.7148368680374615</v>
      </c>
      <c r="AT14">
        <f t="shared" si="16"/>
        <v>47.55335809685446</v>
      </c>
      <c r="AU14">
        <f t="shared" si="17"/>
        <v>77.824117226107461</v>
      </c>
      <c r="AW14">
        <v>11</v>
      </c>
      <c r="AX14">
        <f>(R14*SUMPRODUCT(K15:$K$23, X15:$X$23)-$AZ$3*SUMPRODUCT(K14:$K$22, W15:$W$23))/Z14</f>
        <v>659.30059300751304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1.6157089999999999E-3</v>
      </c>
      <c r="O15">
        <f t="shared" si="29"/>
        <v>936.02936280039967</v>
      </c>
      <c r="P15">
        <f t="shared" si="30"/>
        <v>46.801468140019985</v>
      </c>
      <c r="Q15" s="5">
        <f t="shared" si="31"/>
        <v>50</v>
      </c>
      <c r="R15">
        <f t="shared" si="0"/>
        <v>500000</v>
      </c>
      <c r="S15">
        <f t="shared" si="1"/>
        <v>641.46841668087973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581.55043692232107</v>
      </c>
      <c r="AC15">
        <f t="shared" si="2"/>
        <v>559.248763552024</v>
      </c>
      <c r="AE15">
        <f t="shared" si="3"/>
        <v>816.05461809498877</v>
      </c>
      <c r="AF15">
        <f t="shared" si="4"/>
        <v>-40.802730904749438</v>
      </c>
      <c r="AG15">
        <f t="shared" si="5"/>
        <v>-43.591293741765099</v>
      </c>
      <c r="AH15">
        <f t="shared" si="6"/>
        <v>-712.58564367666133</v>
      </c>
      <c r="AI15">
        <f t="shared" si="7"/>
        <v>19.074949771812953</v>
      </c>
      <c r="AJ15">
        <f t="shared" si="8"/>
        <v>22.301673370297067</v>
      </c>
      <c r="AK15">
        <f t="shared" si="32"/>
        <v>94.976162687879238</v>
      </c>
      <c r="AL15">
        <f t="shared" si="9"/>
        <v>136.35278582998927</v>
      </c>
      <c r="AN15">
        <f t="shared" si="10"/>
        <v>371.82623811081731</v>
      </c>
      <c r="AO15">
        <f t="shared" si="11"/>
        <v>-18.591311905540866</v>
      </c>
      <c r="AP15">
        <f t="shared" si="12"/>
        <v>-19.861889641922808</v>
      </c>
      <c r="AQ15">
        <f t="shared" si="13"/>
        <v>-324.68174720779194</v>
      </c>
      <c r="AR15">
        <f t="shared" si="14"/>
        <v>8.6912893555617732</v>
      </c>
      <c r="AS15">
        <f t="shared" si="15"/>
        <v>10.16151018446724</v>
      </c>
      <c r="AT15">
        <f t="shared" si="16"/>
        <v>43.274835408534493</v>
      </c>
      <c r="AU15">
        <f t="shared" si="17"/>
        <v>62.127634948563511</v>
      </c>
      <c r="AW15">
        <v>12</v>
      </c>
      <c r="AX15">
        <f>(R15*SUMPRODUCT(K16:$K$23, X16:$X$23)-$AZ$3*SUMPRODUCT(K15:$K$22, W16:$W$23))/Z15</f>
        <v>641.46841668087973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1.70465E-3</v>
      </c>
      <c r="O16">
        <f t="shared" si="29"/>
        <v>936.02936280039967</v>
      </c>
      <c r="P16">
        <f t="shared" si="30"/>
        <v>46.801468140019985</v>
      </c>
      <c r="Q16" s="5">
        <f t="shared" si="31"/>
        <v>50</v>
      </c>
      <c r="R16">
        <f t="shared" si="0"/>
        <v>500000</v>
      </c>
      <c r="S16">
        <f t="shared" si="1"/>
        <v>606.61297579078916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559.248763552024</v>
      </c>
      <c r="AC16">
        <f t="shared" si="2"/>
        <v>522.6707567089486</v>
      </c>
      <c r="AE16">
        <f t="shared" si="3"/>
        <v>806.50298440930328</v>
      </c>
      <c r="AF16">
        <f t="shared" si="4"/>
        <v>-40.325149220465164</v>
      </c>
      <c r="AG16">
        <f t="shared" si="5"/>
        <v>-43.081072905470549</v>
      </c>
      <c r="AH16">
        <f t="shared" si="6"/>
        <v>-743.0789887689989</v>
      </c>
      <c r="AI16">
        <f t="shared" si="7"/>
        <v>-19.982226485631372</v>
      </c>
      <c r="AJ16">
        <f t="shared" si="8"/>
        <v>36.5780068430754</v>
      </c>
      <c r="AK16">
        <f t="shared" si="32"/>
        <v>92.779861911860351</v>
      </c>
      <c r="AL16">
        <f t="shared" si="9"/>
        <v>109.37564226930438</v>
      </c>
      <c r="AN16">
        <f t="shared" si="10"/>
        <v>338.5080115818543</v>
      </c>
      <c r="AO16">
        <f t="shared" si="11"/>
        <v>-16.925400579092713</v>
      </c>
      <c r="AP16">
        <f t="shared" si="12"/>
        <v>-18.082125680817892</v>
      </c>
      <c r="AQ16">
        <f t="shared" si="13"/>
        <v>-311.88748931993075</v>
      </c>
      <c r="AR16">
        <f t="shared" si="14"/>
        <v>-8.3870039979870832</v>
      </c>
      <c r="AS16">
        <f t="shared" si="15"/>
        <v>15.352637998166449</v>
      </c>
      <c r="AT16">
        <f t="shared" si="16"/>
        <v>38.941860325074551</v>
      </c>
      <c r="AU16">
        <f t="shared" si="17"/>
        <v>45.907494325253914</v>
      </c>
      <c r="AW16">
        <v>13</v>
      </c>
      <c r="AX16">
        <f>(R16*SUMPRODUCT(K17:$K$23, X17:$X$23)-$AZ$3*SUMPRODUCT(K16:$K$22, W17:$W$23))/Z16</f>
        <v>606.61297579078916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1.795589E-3</v>
      </c>
      <c r="O17">
        <f t="shared" si="29"/>
        <v>936.02936280039967</v>
      </c>
      <c r="P17">
        <f t="shared" si="30"/>
        <v>46.801468140019985</v>
      </c>
      <c r="Q17" s="5">
        <f t="shared" si="31"/>
        <v>50</v>
      </c>
      <c r="R17">
        <f t="shared" si="0"/>
        <v>500000</v>
      </c>
      <c r="S17">
        <f t="shared" si="1"/>
        <v>556.95383047752966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522.6707567089486</v>
      </c>
      <c r="AC17">
        <f t="shared" si="2"/>
        <v>474.2228644973377</v>
      </c>
      <c r="AE17">
        <f t="shared" si="3"/>
        <v>796.98980667793774</v>
      </c>
      <c r="AF17">
        <f t="shared" si="4"/>
        <v>-39.849490333896888</v>
      </c>
      <c r="AG17">
        <f t="shared" si="5"/>
        <v>-42.572906275798587</v>
      </c>
      <c r="AH17">
        <f t="shared" si="6"/>
        <v>-773.55900617260966</v>
      </c>
      <c r="AI17">
        <f t="shared" si="7"/>
        <v>-58.991596104367432</v>
      </c>
      <c r="AJ17">
        <f t="shared" si="8"/>
        <v>48.447892211610906</v>
      </c>
      <c r="AK17">
        <f t="shared" si="32"/>
        <v>89.586775113709265</v>
      </c>
      <c r="AL17">
        <f t="shared" si="9"/>
        <v>79.04307122095274</v>
      </c>
      <c r="AN17">
        <f t="shared" si="10"/>
        <v>308.14697366731531</v>
      </c>
      <c r="AO17">
        <f t="shared" si="11"/>
        <v>-15.407348683365766</v>
      </c>
      <c r="AP17">
        <f t="shared" si="12"/>
        <v>-16.460326241551094</v>
      </c>
      <c r="AQ17">
        <f t="shared" si="13"/>
        <v>-299.08772321539948</v>
      </c>
      <c r="AR17">
        <f t="shared" si="14"/>
        <v>-22.808424473001001</v>
      </c>
      <c r="AS17">
        <f t="shared" si="15"/>
        <v>18.73182221463594</v>
      </c>
      <c r="AT17">
        <f t="shared" si="16"/>
        <v>34.637699755499341</v>
      </c>
      <c r="AU17">
        <f t="shared" si="17"/>
        <v>30.561097497134277</v>
      </c>
      <c r="AW17">
        <v>14</v>
      </c>
      <c r="AX17">
        <f>(R17*SUMPRODUCT(K18:$K$23, X18:$X$23)-$AZ$3*SUMPRODUCT(K17:$K$22, W18:$W$23))/Z17</f>
        <v>556.95383047752966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1.891525E-3</v>
      </c>
      <c r="O18">
        <f t="shared" si="29"/>
        <v>936.02936280039967</v>
      </c>
      <c r="P18">
        <f t="shared" si="30"/>
        <v>46.801468140019985</v>
      </c>
      <c r="Q18" s="5">
        <f t="shared" si="31"/>
        <v>50</v>
      </c>
      <c r="R18">
        <f t="shared" si="0"/>
        <v>500000</v>
      </c>
      <c r="S18">
        <f t="shared" si="1"/>
        <v>493.94672638080345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474.2228644973377</v>
      </c>
      <c r="AC18">
        <f t="shared" si="2"/>
        <v>415.57367617207001</v>
      </c>
      <c r="AE18">
        <f t="shared" si="3"/>
        <v>787.51238246708192</v>
      </c>
      <c r="AF18">
        <f t="shared" si="4"/>
        <v>-39.375619123354099</v>
      </c>
      <c r="AG18">
        <f t="shared" si="5"/>
        <v>-42.06664949649727</v>
      </c>
      <c r="AH18">
        <f t="shared" si="6"/>
        <v>-805.27716543329927</v>
      </c>
      <c r="AI18">
        <f t="shared" si="7"/>
        <v>-99.207051586068701</v>
      </c>
      <c r="AJ18">
        <f t="shared" si="8"/>
        <v>58.649188325267687</v>
      </c>
      <c r="AK18">
        <f t="shared" si="32"/>
        <v>85.565173948874616</v>
      </c>
      <c r="AL18">
        <f t="shared" si="9"/>
        <v>45.007310688073602</v>
      </c>
      <c r="AN18">
        <f t="shared" si="10"/>
        <v>280.48180792235979</v>
      </c>
      <c r="AO18">
        <f t="shared" si="11"/>
        <v>-14.024090396117991</v>
      </c>
      <c r="AP18">
        <f t="shared" si="12"/>
        <v>-14.982532550219268</v>
      </c>
      <c r="AQ18">
        <f t="shared" si="13"/>
        <v>-286.80894455493365</v>
      </c>
      <c r="AR18">
        <f t="shared" si="14"/>
        <v>-35.333759578911106</v>
      </c>
      <c r="AS18">
        <f t="shared" si="15"/>
        <v>20.888599012394131</v>
      </c>
      <c r="AT18">
        <f t="shared" si="16"/>
        <v>30.475044226209018</v>
      </c>
      <c r="AU18">
        <f t="shared" si="17"/>
        <v>16.029883659692047</v>
      </c>
      <c r="AW18">
        <v>15</v>
      </c>
      <c r="AX18">
        <f>(R18*SUMPRODUCT(K19:$K$23, X19:$X$23)-$AZ$3*SUMPRODUCT(K18:$K$22, W19:$W$23))/Z18</f>
        <v>493.94672638080345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2.0024510000000001E-3</v>
      </c>
      <c r="O19">
        <f t="shared" si="29"/>
        <v>936.02936280039967</v>
      </c>
      <c r="P19">
        <f t="shared" si="30"/>
        <v>46.801468140019985</v>
      </c>
      <c r="Q19" s="5">
        <f t="shared" si="31"/>
        <v>50</v>
      </c>
      <c r="R19">
        <f t="shared" si="0"/>
        <v>500000</v>
      </c>
      <c r="S19">
        <f t="shared" si="1"/>
        <v>417.30737776089944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415.57367617207001</v>
      </c>
      <c r="AC19">
        <f t="shared" si="2"/>
        <v>346.88046975265502</v>
      </c>
      <c r="AE19">
        <f t="shared" si="3"/>
        <v>778.06030368462746</v>
      </c>
      <c r="AF19">
        <f t="shared" si="4"/>
        <v>-38.903015184231371</v>
      </c>
      <c r="AG19">
        <f t="shared" si="5"/>
        <v>-41.56174659718139</v>
      </c>
      <c r="AH19">
        <f t="shared" si="6"/>
        <v>-842.36404350910459</v>
      </c>
      <c r="AI19">
        <f t="shared" si="7"/>
        <v>-144.76850160588981</v>
      </c>
      <c r="AJ19">
        <f t="shared" si="8"/>
        <v>68.693206419414992</v>
      </c>
      <c r="AK19">
        <f t="shared" si="32"/>
        <v>80.831167527072623</v>
      </c>
      <c r="AL19">
        <f t="shared" si="9"/>
        <v>4.7558723405978043</v>
      </c>
      <c r="AN19">
        <f t="shared" si="10"/>
        <v>255.27173629188377</v>
      </c>
      <c r="AO19">
        <f t="shared" si="11"/>
        <v>-12.763586814594188</v>
      </c>
      <c r="AP19">
        <f t="shared" si="12"/>
        <v>-13.635882934706521</v>
      </c>
      <c r="AQ19">
        <f t="shared" si="13"/>
        <v>-276.36897931703277</v>
      </c>
      <c r="AR19">
        <f t="shared" si="14"/>
        <v>-47.496712774449698</v>
      </c>
      <c r="AS19">
        <f t="shared" si="15"/>
        <v>22.53737144935813</v>
      </c>
      <c r="AT19">
        <f t="shared" si="16"/>
        <v>26.519682836177104</v>
      </c>
      <c r="AU19">
        <f t="shared" si="17"/>
        <v>1.5603415110855412</v>
      </c>
      <c r="AW19">
        <v>16</v>
      </c>
      <c r="AX19">
        <f>(R19*SUMPRODUCT(K20:$K$23, X20:$X$23)-$AZ$3*SUMPRODUCT(K19:$K$22, W20:$W$23))/Z19</f>
        <v>417.30737776089944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2.1123779999999998E-3</v>
      </c>
      <c r="O20">
        <f t="shared" si="29"/>
        <v>936.02936280039967</v>
      </c>
      <c r="P20">
        <f t="shared" si="30"/>
        <v>46.801468140019985</v>
      </c>
      <c r="Q20" s="5">
        <f t="shared" si="31"/>
        <v>50</v>
      </c>
      <c r="R20">
        <f t="shared" si="0"/>
        <v>500000</v>
      </c>
      <c r="S20">
        <f t="shared" si="1"/>
        <v>329.47455047541735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346.88046975265502</v>
      </c>
      <c r="AC20">
        <f t="shared" si="2"/>
        <v>270.55352942732554</v>
      </c>
      <c r="AE20">
        <f t="shared" si="3"/>
        <v>768.63614317960446</v>
      </c>
      <c r="AF20">
        <f t="shared" si="4"/>
        <v>-38.431807158980227</v>
      </c>
      <c r="AG20">
        <f t="shared" si="5"/>
        <v>-41.058335012056112</v>
      </c>
      <c r="AH20">
        <f t="shared" si="6"/>
        <v>-877.94119153460815</v>
      </c>
      <c r="AI20">
        <f t="shared" si="7"/>
        <v>-188.79519052603996</v>
      </c>
      <c r="AJ20">
        <f t="shared" si="8"/>
        <v>76.326940325329474</v>
      </c>
      <c r="AK20">
        <f t="shared" si="32"/>
        <v>75.395936404129557</v>
      </c>
      <c r="AL20">
        <f t="shared" si="9"/>
        <v>-37.072313796580929</v>
      </c>
      <c r="AN20">
        <f t="shared" si="10"/>
        <v>232.30172953305652</v>
      </c>
      <c r="AO20">
        <f t="shared" si="11"/>
        <v>-11.615086476652827</v>
      </c>
      <c r="AP20">
        <f t="shared" si="12"/>
        <v>-12.408891150490163</v>
      </c>
      <c r="AQ20">
        <f t="shared" si="13"/>
        <v>-265.33654321554104</v>
      </c>
      <c r="AR20">
        <f t="shared" si="14"/>
        <v>-57.058791309627495</v>
      </c>
      <c r="AS20">
        <f t="shared" si="15"/>
        <v>23.067976187267739</v>
      </c>
      <c r="AT20">
        <f t="shared" si="16"/>
        <v>22.786602714245586</v>
      </c>
      <c r="AU20">
        <f t="shared" si="17"/>
        <v>-11.204212408114168</v>
      </c>
      <c r="AW20">
        <v>17</v>
      </c>
      <c r="AX20">
        <f>(R20*SUMPRODUCT(K21:$K$23, X21:$X$23)-$AZ$3*SUMPRODUCT(K20:$K$22, W21:$W$23))/Z20</f>
        <v>329.47455047541735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2.238294E-3</v>
      </c>
      <c r="O21">
        <f t="shared" si="29"/>
        <v>936.02936280039967</v>
      </c>
      <c r="P21">
        <f t="shared" si="30"/>
        <v>46.801468140019985</v>
      </c>
      <c r="Q21" s="5">
        <f t="shared" si="31"/>
        <v>50</v>
      </c>
      <c r="R21">
        <f t="shared" si="0"/>
        <v>500000</v>
      </c>
      <c r="S21">
        <f t="shared" si="1"/>
        <v>230.17828698068746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270.55352942732554</v>
      </c>
      <c r="AC21">
        <f t="shared" si="2"/>
        <v>186.70152637494118</v>
      </c>
      <c r="AE21">
        <f t="shared" si="3"/>
        <v>759.22934808034631</v>
      </c>
      <c r="AF21">
        <f t="shared" si="4"/>
        <v>-37.96146740401732</v>
      </c>
      <c r="AG21">
        <f t="shared" si="5"/>
        <v>-40.55585103702807</v>
      </c>
      <c r="AH21">
        <f t="shared" si="6"/>
        <v>-919.00624907475128</v>
      </c>
      <c r="AI21">
        <f t="shared" si="7"/>
        <v>-238.29421943545037</v>
      </c>
      <c r="AJ21">
        <f t="shared" si="8"/>
        <v>83.852003052384362</v>
      </c>
      <c r="AK21">
        <f t="shared" si="32"/>
        <v>69.427498707255822</v>
      </c>
      <c r="AL21">
        <f t="shared" si="9"/>
        <v>-85.014717675810189</v>
      </c>
      <c r="AN21">
        <f t="shared" si="10"/>
        <v>211.37167816936955</v>
      </c>
      <c r="AO21">
        <f t="shared" si="11"/>
        <v>-10.568583908468478</v>
      </c>
      <c r="AP21">
        <f t="shared" si="12"/>
        <v>-11.290867924110342</v>
      </c>
      <c r="AQ21">
        <f t="shared" si="13"/>
        <v>-255.85403620950498</v>
      </c>
      <c r="AR21">
        <f t="shared" si="14"/>
        <v>-66.341809872714279</v>
      </c>
      <c r="AS21">
        <f t="shared" si="15"/>
        <v>23.344643680936741</v>
      </c>
      <c r="AT21">
        <f t="shared" si="16"/>
        <v>19.328819348144322</v>
      </c>
      <c r="AU21">
        <f t="shared" si="17"/>
        <v>-23.668346843633209</v>
      </c>
      <c r="AW21">
        <v>18</v>
      </c>
      <c r="AX21">
        <f>(R21*SUMPRODUCT(K22:$K$23, X22:$X$23)-$AZ$3*SUMPRODUCT(K21:$K$22, W22:$W$23))/Z21</f>
        <v>230.17828698068746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2.3742030000000001E-3</v>
      </c>
      <c r="O22">
        <f t="shared" si="29"/>
        <v>936.02936280039967</v>
      </c>
      <c r="P22">
        <f t="shared" si="30"/>
        <v>46.801468140019985</v>
      </c>
      <c r="Q22" s="5">
        <f t="shared" si="31"/>
        <v>50</v>
      </c>
      <c r="R22">
        <f t="shared" si="0"/>
        <v>500000</v>
      </c>
      <c r="S22">
        <f t="shared" si="1"/>
        <v>120.1736955309175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186.70152637494118</v>
      </c>
      <c r="AC22">
        <f t="shared" si="2"/>
        <v>96.26875532054629</v>
      </c>
      <c r="AE22">
        <f t="shared" si="3"/>
        <v>749.83449000364249</v>
      </c>
      <c r="AF22">
        <f t="shared" si="4"/>
        <v>-37.491724500182123</v>
      </c>
      <c r="AG22">
        <f t="shared" si="5"/>
        <v>-40.054004703458126</v>
      </c>
      <c r="AH22">
        <f t="shared" si="6"/>
        <v>-962.87823199665161</v>
      </c>
      <c r="AI22">
        <f t="shared" si="7"/>
        <v>-290.58947119664936</v>
      </c>
      <c r="AJ22">
        <f t="shared" si="8"/>
        <v>90.432771054394891</v>
      </c>
      <c r="AK22">
        <f t="shared" si="32"/>
        <v>62.933100431488114</v>
      </c>
      <c r="AL22">
        <f t="shared" si="9"/>
        <v>-137.22359971076634</v>
      </c>
      <c r="AN22">
        <f t="shared" si="10"/>
        <v>192.30093141414289</v>
      </c>
      <c r="AO22">
        <f t="shared" si="11"/>
        <v>-9.6150465707071451</v>
      </c>
      <c r="AP22">
        <f t="shared" si="12"/>
        <v>-10.272163409426582</v>
      </c>
      <c r="AQ22">
        <f t="shared" si="13"/>
        <v>-246.93766867200227</v>
      </c>
      <c r="AR22">
        <f t="shared" si="14"/>
        <v>-74.523947237993113</v>
      </c>
      <c r="AS22">
        <f t="shared" si="15"/>
        <v>23.192192858503486</v>
      </c>
      <c r="AT22">
        <f t="shared" si="16"/>
        <v>16.139686812347314</v>
      </c>
      <c r="AU22">
        <f t="shared" si="17"/>
        <v>-35.192067567142303</v>
      </c>
      <c r="AW22">
        <v>19</v>
      </c>
      <c r="AX22">
        <f>(R22*SUMPRODUCT(K23:$K$23, X23:$X$23)-$AZ$3*SUMPRODUCT(K22:$K$22, W23:$W$23))/Z22</f>
        <v>120.1736955309175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2.5221050000000002E-3</v>
      </c>
      <c r="O23">
        <f t="shared" si="29"/>
        <v>936.02936280039967</v>
      </c>
      <c r="P23">
        <f t="shared" si="30"/>
        <v>46.801468140019985</v>
      </c>
      <c r="Q23" s="5">
        <f t="shared" si="31"/>
        <v>50</v>
      </c>
      <c r="R23">
        <f t="shared" si="0"/>
        <v>500000</v>
      </c>
      <c r="S23">
        <f t="shared" si="1"/>
        <v>121.69760572809328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96.26875532054629</v>
      </c>
      <c r="AC23">
        <f t="shared" si="2"/>
        <v>96.26875532054629</v>
      </c>
      <c r="AE23">
        <f t="shared" si="3"/>
        <v>740.44498378719538</v>
      </c>
      <c r="AF23">
        <f t="shared" si="4"/>
        <v>-37.022249189359776</v>
      </c>
      <c r="AG23">
        <f t="shared" si="5"/>
        <v>-39.552444250890936</v>
      </c>
      <c r="AH23">
        <f t="shared" si="6"/>
        <v>-1010.2040553261527</v>
      </c>
      <c r="AI23">
        <f t="shared" si="7"/>
        <v>-346.33376497920801</v>
      </c>
      <c r="AJ23">
        <f t="shared" si="8"/>
        <v>0</v>
      </c>
      <c r="AK23">
        <f t="shared" si="32"/>
        <v>55.978404294286747</v>
      </c>
      <c r="AL23">
        <f t="shared" si="9"/>
        <v>-290.35536068492127</v>
      </c>
      <c r="AN23">
        <f t="shared" si="10"/>
        <v>174.92461928698953</v>
      </c>
      <c r="AO23">
        <f t="shared" si="11"/>
        <v>-8.7462309643494773</v>
      </c>
      <c r="AP23">
        <f t="shared" si="12"/>
        <v>-9.34397072564329</v>
      </c>
      <c r="AQ23">
        <f t="shared" si="13"/>
        <v>-238.65319321399664</v>
      </c>
      <c r="AR23">
        <f t="shared" si="14"/>
        <v>-81.818775616999901</v>
      </c>
      <c r="AS23">
        <f t="shared" si="15"/>
        <v>0</v>
      </c>
      <c r="AT23">
        <f t="shared" si="16"/>
        <v>13.224481594010662</v>
      </c>
      <c r="AU23">
        <f t="shared" si="17"/>
        <v>-68.594294022989232</v>
      </c>
      <c r="AW23">
        <v>20</v>
      </c>
      <c r="AX23">
        <f>(R23*SUMPRODUCT(K$23:$K24, X$23:$X24)-$AZ$3*SUMPRODUCT(K$22:$K23, W$23:$W24))/Z23</f>
        <v>121.69760572809328</v>
      </c>
    </row>
    <row r="25" spans="5:50" x14ac:dyDescent="0.3">
      <c r="AN25" s="6">
        <f t="shared" ref="AN25:AU25" si="33">SUM(AN3:AN23)</f>
        <v>9385.31237306406</v>
      </c>
      <c r="AO25" s="6">
        <f t="shared" si="33"/>
        <v>-1171.2876407535027</v>
      </c>
      <c r="AP25" s="6">
        <f t="shared" si="33"/>
        <v>-851.33642949966918</v>
      </c>
      <c r="AQ25" s="6">
        <f t="shared" si="33"/>
        <v>-7471.3829685669589</v>
      </c>
      <c r="AR25" s="6">
        <f t="shared" si="33"/>
        <v>-108.69466575606984</v>
      </c>
      <c r="AS25" s="6">
        <f t="shared" si="33"/>
        <v>-320.98504411276548</v>
      </c>
      <c r="AT25" s="6">
        <f t="shared" si="33"/>
        <v>429.67970986883461</v>
      </c>
      <c r="AU25" s="7">
        <f t="shared" si="33"/>
        <v>-6.1106675275368616E-13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4.4" x14ac:dyDescent="0.3"/>
  <cols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2226.3436771034508</v>
      </c>
      <c r="K3">
        <v>1</v>
      </c>
      <c r="L3" s="2">
        <v>0</v>
      </c>
      <c r="O3">
        <f>$C$3</f>
        <v>2226.3436771034508</v>
      </c>
      <c r="P3">
        <f>O3*B5</f>
        <v>1781.0749416827607</v>
      </c>
      <c r="Q3" s="5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2226.3436771034508</v>
      </c>
      <c r="AF3">
        <f t="shared" ref="AF3:AF23" si="4">-$Z3*P3</f>
        <v>-1781.0749416827607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45.268735420690064</v>
      </c>
      <c r="AJ3">
        <f t="shared" ref="AJ3:AJ23" si="8">AB3-AC3</f>
        <v>0</v>
      </c>
      <c r="AL3">
        <f t="shared" ref="AL3:AL23" si="9">SUM(AI3:AK3)</f>
        <v>45.268735420690064</v>
      </c>
      <c r="AN3">
        <f t="shared" ref="AN3:AN23" si="10">AE3*$K3</f>
        <v>2226.3436771034508</v>
      </c>
      <c r="AO3">
        <f t="shared" ref="AO3:AO23" si="11">AF3*$K3</f>
        <v>-1781.0749416827607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45.268735420690064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45.268735420690064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1636.7419877617913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1.482798E-3</v>
      </c>
      <c r="R4">
        <f t="shared" si="0"/>
        <v>500000</v>
      </c>
      <c r="S4">
        <f t="shared" si="1"/>
        <v>942.40940431087415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931.58790748787214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-741.399</v>
      </c>
      <c r="AI4">
        <f t="shared" si="7"/>
        <v>-741.399</v>
      </c>
      <c r="AJ4">
        <f t="shared" si="8"/>
        <v>-931.58790748787214</v>
      </c>
      <c r="AK4">
        <f>G4*MAX(0, SUM(AB4, AE4:AF4))</f>
        <v>0</v>
      </c>
      <c r="AL4">
        <f t="shared" si="9"/>
        <v>-1672.986907487872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-705.15408027392039</v>
      </c>
      <c r="AR4">
        <f t="shared" si="14"/>
        <v>-705.15408027392039</v>
      </c>
      <c r="AS4">
        <f t="shared" si="15"/>
        <v>-886.04518497990489</v>
      </c>
      <c r="AT4">
        <f t="shared" si="16"/>
        <v>0</v>
      </c>
      <c r="AU4">
        <f t="shared" si="17"/>
        <v>-1591.1992652538252</v>
      </c>
      <c r="AW4">
        <v>1</v>
      </c>
      <c r="AX4">
        <f>(R4*SUMPRODUCT(K5:$K$23, X5:$X$23)-$AZ$3*SUMPRODUCT(K4:$K$22, W5:$W$23))/Z4</f>
        <v>942.40940431087415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1.5387599999999999E-3</v>
      </c>
      <c r="O5">
        <f t="shared" ref="O5:O23" si="29">$C$3</f>
        <v>2226.3436771034508</v>
      </c>
      <c r="P5">
        <f t="shared" ref="P5:P23" si="30">O5*$C$5</f>
        <v>111.31718385517254</v>
      </c>
      <c r="Q5" s="5">
        <f t="shared" ref="Q5:Q23" si="31">$C$8</f>
        <v>50</v>
      </c>
      <c r="R5">
        <f t="shared" si="0"/>
        <v>500000</v>
      </c>
      <c r="S5">
        <f t="shared" si="1"/>
        <v>1824.5261371149918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931.58790748787214</v>
      </c>
      <c r="AC5">
        <f t="shared" si="2"/>
        <v>1782.7644475230609</v>
      </c>
      <c r="AE5">
        <f t="shared" si="3"/>
        <v>2175.3847614284091</v>
      </c>
      <c r="AF5">
        <f t="shared" si="4"/>
        <v>-108.76923807142046</v>
      </c>
      <c r="AG5">
        <f t="shared" si="5"/>
        <v>-48.855546962512527</v>
      </c>
      <c r="AH5">
        <f t="shared" si="6"/>
        <v>-760.54536487476003</v>
      </c>
      <c r="AI5">
        <f t="shared" si="7"/>
        <v>1257.2146115197158</v>
      </c>
      <c r="AJ5">
        <f t="shared" si="8"/>
        <v>-851.17654003518874</v>
      </c>
      <c r="AK5">
        <f>G5*SUM(AB5, AE5:AF5)</f>
        <v>12.292634066463929</v>
      </c>
      <c r="AL5">
        <f t="shared" si="9"/>
        <v>418.33070555099101</v>
      </c>
      <c r="AN5">
        <f t="shared" si="10"/>
        <v>1966.9515123330177</v>
      </c>
      <c r="AO5">
        <f t="shared" si="11"/>
        <v>-98.347575616650886</v>
      </c>
      <c r="AP5">
        <f t="shared" si="12"/>
        <v>-44.174480619544084</v>
      </c>
      <c r="AQ5">
        <f t="shared" si="13"/>
        <v>-687.67414489747364</v>
      </c>
      <c r="AR5">
        <f t="shared" si="14"/>
        <v>1136.7553111993489</v>
      </c>
      <c r="AS5">
        <f t="shared" si="15"/>
        <v>-769.62154574681563</v>
      </c>
      <c r="AT5">
        <f t="shared" si="16"/>
        <v>11.114822350649861</v>
      </c>
      <c r="AU5">
        <f t="shared" si="17"/>
        <v>378.24858780318306</v>
      </c>
      <c r="AW5">
        <v>2</v>
      </c>
      <c r="AX5">
        <f>(R5*SUMPRODUCT(K6:$K$23, X6:$X$23)-$AZ$3*SUMPRODUCT(K5:$K$22, W6:$W$23))/Z5</f>
        <v>1824.5261371149918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1.6157089999999999E-3</v>
      </c>
      <c r="O6">
        <f t="shared" si="29"/>
        <v>2226.3436771034508</v>
      </c>
      <c r="P6">
        <f t="shared" si="30"/>
        <v>111.31718385517254</v>
      </c>
      <c r="Q6" s="5">
        <f t="shared" si="31"/>
        <v>50</v>
      </c>
      <c r="R6">
        <f t="shared" si="0"/>
        <v>500000</v>
      </c>
      <c r="S6">
        <f t="shared" si="1"/>
        <v>2642.5730157773019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1782.7644475230609</v>
      </c>
      <c r="AC6">
        <f t="shared" si="2"/>
        <v>2552.0942302616113</v>
      </c>
      <c r="AE6">
        <f t="shared" si="3"/>
        <v>2150.1161250766222</v>
      </c>
      <c r="AF6">
        <f t="shared" si="4"/>
        <v>-107.50580625383112</v>
      </c>
      <c r="AG6">
        <f t="shared" si="5"/>
        <v>-48.288055145960143</v>
      </c>
      <c r="AH6">
        <f t="shared" si="6"/>
        <v>-789.36346927254147</v>
      </c>
      <c r="AI6">
        <f t="shared" si="7"/>
        <v>1204.9587944042892</v>
      </c>
      <c r="AJ6">
        <f t="shared" si="8"/>
        <v>-769.32978273855042</v>
      </c>
      <c r="AK6">
        <f>G6*SUM(AB6, AE6:AF6)</f>
        <v>27.16016084105555</v>
      </c>
      <c r="AL6">
        <f t="shared" si="9"/>
        <v>462.78917250679427</v>
      </c>
      <c r="AN6">
        <f t="shared" si="10"/>
        <v>1843.276738360337</v>
      </c>
      <c r="AO6">
        <f t="shared" si="11"/>
        <v>-92.16383691801687</v>
      </c>
      <c r="AP6">
        <f t="shared" si="12"/>
        <v>-41.396949566171727</v>
      </c>
      <c r="AQ6">
        <f t="shared" si="13"/>
        <v>-676.71476161299847</v>
      </c>
      <c r="AR6">
        <f t="shared" si="14"/>
        <v>1033.0011902631497</v>
      </c>
      <c r="AS6">
        <f t="shared" si="15"/>
        <v>-659.54004814472364</v>
      </c>
      <c r="AT6">
        <f t="shared" si="16"/>
        <v>23.284180842399355</v>
      </c>
      <c r="AU6">
        <f t="shared" si="17"/>
        <v>396.74532296082549</v>
      </c>
      <c r="AW6">
        <v>3</v>
      </c>
      <c r="AX6">
        <f>(R6*SUMPRODUCT(K7:$K$23, X7:$X$23)-$AZ$3*SUMPRODUCT(K6:$K$22, W7:$W$23))/Z6</f>
        <v>2642.5730157773019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1.70465E-3</v>
      </c>
      <c r="O7">
        <f t="shared" si="29"/>
        <v>2226.3436771034508</v>
      </c>
      <c r="P7">
        <f t="shared" si="30"/>
        <v>111.31718385517254</v>
      </c>
      <c r="Q7" s="5">
        <f t="shared" si="31"/>
        <v>50</v>
      </c>
      <c r="R7">
        <f t="shared" si="0"/>
        <v>500000</v>
      </c>
      <c r="S7">
        <f t="shared" si="1"/>
        <v>3397.2747497908567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2552.0942302616113</v>
      </c>
      <c r="AC7">
        <f t="shared" si="2"/>
        <v>3242.5533698645158</v>
      </c>
      <c r="AE7">
        <f t="shared" si="3"/>
        <v>2124.9497683732443</v>
      </c>
      <c r="AF7">
        <f t="shared" si="4"/>
        <v>-106.24748841866221</v>
      </c>
      <c r="AG7">
        <f t="shared" si="5"/>
        <v>-47.722860361295986</v>
      </c>
      <c r="AH7">
        <f t="shared" si="6"/>
        <v>-823.14233204560969</v>
      </c>
      <c r="AI7">
        <f t="shared" si="7"/>
        <v>1147.8370875476764</v>
      </c>
      <c r="AJ7">
        <f t="shared" si="8"/>
        <v>-690.45913960290454</v>
      </c>
      <c r="AK7">
        <f>G7*SUM(AB7, AE7:AF7)</f>
        <v>63.076991840983467</v>
      </c>
      <c r="AL7">
        <f t="shared" si="9"/>
        <v>520.45493978575541</v>
      </c>
      <c r="AN7">
        <f t="shared" si="10"/>
        <v>1715.8348208389261</v>
      </c>
      <c r="AO7">
        <f t="shared" si="11"/>
        <v>-85.79174104194631</v>
      </c>
      <c r="AP7">
        <f t="shared" si="12"/>
        <v>-38.534814693823144</v>
      </c>
      <c r="AQ7">
        <f t="shared" si="13"/>
        <v>-664.66337080130575</v>
      </c>
      <c r="AR7">
        <f t="shared" si="14"/>
        <v>926.8448943018509</v>
      </c>
      <c r="AS7">
        <f t="shared" si="15"/>
        <v>-557.52557153579528</v>
      </c>
      <c r="AT7">
        <f t="shared" si="16"/>
        <v>50.932827027430179</v>
      </c>
      <c r="AU7">
        <f t="shared" si="17"/>
        <v>420.25214979348584</v>
      </c>
      <c r="AW7">
        <v>4</v>
      </c>
      <c r="AX7">
        <f>(R7*SUMPRODUCT(K8:$K$23, X8:$X$23)-$AZ$3*SUMPRODUCT(K7:$K$22, W8:$W$23))/Z7</f>
        <v>3397.2747497908567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1.795589E-3</v>
      </c>
      <c r="O8">
        <f t="shared" si="29"/>
        <v>2226.3436771034508</v>
      </c>
      <c r="P8">
        <f t="shared" si="30"/>
        <v>111.31718385517254</v>
      </c>
      <c r="Q8" s="5">
        <f t="shared" si="31"/>
        <v>50</v>
      </c>
      <c r="R8">
        <f t="shared" si="0"/>
        <v>500000</v>
      </c>
      <c r="S8">
        <f t="shared" si="1"/>
        <v>4089.6829429847558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3242.5533698645158</v>
      </c>
      <c r="AC8">
        <f t="shared" si="2"/>
        <v>3857.3841353684275</v>
      </c>
      <c r="AE8">
        <f t="shared" si="3"/>
        <v>2099.8847342598683</v>
      </c>
      <c r="AF8">
        <f t="shared" si="4"/>
        <v>-104.99423671299341</v>
      </c>
      <c r="AG8">
        <f t="shared" si="5"/>
        <v>-47.15994111456974</v>
      </c>
      <c r="AH8">
        <f t="shared" si="6"/>
        <v>-856.90643113279089</v>
      </c>
      <c r="AI8">
        <f t="shared" si="7"/>
        <v>1090.8241252995142</v>
      </c>
      <c r="AJ8">
        <f t="shared" si="8"/>
        <v>-614.83076550391161</v>
      </c>
      <c r="AK8">
        <f t="shared" ref="AK8:AK23" si="32">G8*SUM(AB8:AB8, AE8:AF8)</f>
        <v>113.12878753608605</v>
      </c>
      <c r="AL8">
        <f t="shared" si="9"/>
        <v>589.12214733168867</v>
      </c>
      <c r="AN8">
        <f t="shared" si="10"/>
        <v>1584.520641529223</v>
      </c>
      <c r="AO8">
        <f t="shared" si="11"/>
        <v>-79.226032076461138</v>
      </c>
      <c r="AP8">
        <f t="shared" si="12"/>
        <v>-35.585715220543541</v>
      </c>
      <c r="AQ8">
        <f t="shared" si="13"/>
        <v>-646.60021849609564</v>
      </c>
      <c r="AR8">
        <f t="shared" si="14"/>
        <v>823.10867573612245</v>
      </c>
      <c r="AS8">
        <f t="shared" si="15"/>
        <v>-463.93595948090689</v>
      </c>
      <c r="AT8">
        <f t="shared" si="16"/>
        <v>85.364161221583885</v>
      </c>
      <c r="AU8">
        <f t="shared" si="17"/>
        <v>444.53687747679948</v>
      </c>
      <c r="AW8">
        <v>5</v>
      </c>
      <c r="AX8">
        <f>(R8*SUMPRODUCT(K9:$K$23, X9:$X$23)-$AZ$3*SUMPRODUCT(K8:$K$22, W9:$W$23))/Z8</f>
        <v>4089.6829429847558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1.891525E-3</v>
      </c>
      <c r="O9">
        <f t="shared" si="29"/>
        <v>2226.3436771034508</v>
      </c>
      <c r="P9">
        <f t="shared" si="30"/>
        <v>111.31718385517254</v>
      </c>
      <c r="Q9" s="5">
        <f t="shared" si="31"/>
        <v>50</v>
      </c>
      <c r="R9">
        <f t="shared" si="0"/>
        <v>500000</v>
      </c>
      <c r="S9">
        <f t="shared" si="1"/>
        <v>4715.9586774169347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3857.3841353684275</v>
      </c>
      <c r="AC9">
        <f t="shared" si="2"/>
        <v>4395.1921366699462</v>
      </c>
      <c r="AE9">
        <f t="shared" si="3"/>
        <v>2074.9139024452984</v>
      </c>
      <c r="AF9">
        <f t="shared" si="4"/>
        <v>-103.74569512226493</v>
      </c>
      <c r="AG9">
        <f t="shared" si="5"/>
        <v>-46.599137495807305</v>
      </c>
      <c r="AH9">
        <f t="shared" si="6"/>
        <v>-892.04207616736528</v>
      </c>
      <c r="AI9">
        <f t="shared" si="7"/>
        <v>1032.5269936598606</v>
      </c>
      <c r="AJ9">
        <f t="shared" si="8"/>
        <v>-537.80800130151874</v>
      </c>
      <c r="AK9">
        <f t="shared" si="32"/>
        <v>129.97671724201956</v>
      </c>
      <c r="AL9">
        <f t="shared" si="9"/>
        <v>624.6957096003614</v>
      </c>
      <c r="AN9">
        <f t="shared" si="10"/>
        <v>1458.6158698597558</v>
      </c>
      <c r="AO9">
        <f t="shared" si="11"/>
        <v>-72.930793492987803</v>
      </c>
      <c r="AP9">
        <f t="shared" si="12"/>
        <v>-32.7581021039273</v>
      </c>
      <c r="AQ9">
        <f t="shared" si="13"/>
        <v>-627.08468401843322</v>
      </c>
      <c r="AR9">
        <f t="shared" si="14"/>
        <v>725.84229024440742</v>
      </c>
      <c r="AS9">
        <f t="shared" si="15"/>
        <v>-378.06642709919976</v>
      </c>
      <c r="AT9">
        <f t="shared" si="16"/>
        <v>91.370587597902514</v>
      </c>
      <c r="AU9">
        <f t="shared" si="17"/>
        <v>439.14645074311011</v>
      </c>
      <c r="AW9">
        <v>6</v>
      </c>
      <c r="AX9">
        <f>(R9*SUMPRODUCT(K10:$K$23, X10:$X$23)-$AZ$3*SUMPRODUCT(K9:$K$22, W10:$W$23))/Z9</f>
        <v>4715.9586774169347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2.0024510000000001E-3</v>
      </c>
      <c r="O10">
        <f t="shared" si="29"/>
        <v>2226.3436771034508</v>
      </c>
      <c r="P10">
        <f t="shared" si="30"/>
        <v>111.31718385517254</v>
      </c>
      <c r="Q10" s="5">
        <f t="shared" si="31"/>
        <v>50</v>
      </c>
      <c r="R10">
        <f t="shared" si="0"/>
        <v>500000</v>
      </c>
      <c r="S10">
        <f t="shared" si="1"/>
        <v>5262.1202529483462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4395.1921366699462</v>
      </c>
      <c r="AC10">
        <f t="shared" si="2"/>
        <v>4845.3428198802603</v>
      </c>
      <c r="AE10">
        <f t="shared" si="3"/>
        <v>2050.0098500019803</v>
      </c>
      <c r="AF10">
        <f t="shared" si="4"/>
        <v>-102.50049250009901</v>
      </c>
      <c r="AG10">
        <f t="shared" si="5"/>
        <v>-46.039833631371621</v>
      </c>
      <c r="AH10">
        <f t="shared" si="6"/>
        <v>-933.12489477616839</v>
      </c>
      <c r="AI10">
        <f t="shared" si="7"/>
        <v>968.34462909434126</v>
      </c>
      <c r="AJ10">
        <f t="shared" si="8"/>
        <v>-450.15068321031413</v>
      </c>
      <c r="AK10">
        <f t="shared" si="32"/>
        <v>27.273616424938858</v>
      </c>
      <c r="AL10">
        <f t="shared" si="9"/>
        <v>545.46756230896597</v>
      </c>
      <c r="AN10">
        <f t="shared" si="10"/>
        <v>1366.8869433310651</v>
      </c>
      <c r="AO10">
        <f t="shared" si="11"/>
        <v>-68.344347166553263</v>
      </c>
      <c r="AP10">
        <f t="shared" si="12"/>
        <v>-30.698021994282389</v>
      </c>
      <c r="AQ10">
        <f t="shared" si="13"/>
        <v>-622.18053984739947</v>
      </c>
      <c r="AR10">
        <f t="shared" si="14"/>
        <v>645.66403432282993</v>
      </c>
      <c r="AS10">
        <f t="shared" si="15"/>
        <v>-300.14738290703457</v>
      </c>
      <c r="AT10">
        <f t="shared" si="16"/>
        <v>18.185254177501925</v>
      </c>
      <c r="AU10">
        <f t="shared" si="17"/>
        <v>363.70190559329734</v>
      </c>
      <c r="AW10">
        <v>7</v>
      </c>
      <c r="AX10">
        <f>(R10*SUMPRODUCT(K11:$K$23, X11:$X$23)-$AZ$3*SUMPRODUCT(K10:$K$22, W11:$W$23))/Z10</f>
        <v>5262.1202529483462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2.1123779999999998E-3</v>
      </c>
      <c r="O11">
        <f t="shared" si="29"/>
        <v>2226.3436771034508</v>
      </c>
      <c r="P11">
        <f t="shared" si="30"/>
        <v>111.31718385517254</v>
      </c>
      <c r="Q11" s="5">
        <f t="shared" si="31"/>
        <v>50</v>
      </c>
      <c r="R11">
        <f t="shared" si="0"/>
        <v>500000</v>
      </c>
      <c r="S11">
        <f t="shared" si="1"/>
        <v>5753.2662529712179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4845.3428198802603</v>
      </c>
      <c r="AC11">
        <f t="shared" si="2"/>
        <v>5233.4220290141448</v>
      </c>
      <c r="AE11">
        <f t="shared" si="3"/>
        <v>2025.1793557950327</v>
      </c>
      <c r="AF11">
        <f t="shared" si="4"/>
        <v>-101.25896778975165</v>
      </c>
      <c r="AG11">
        <f t="shared" si="5"/>
        <v>-45.482181763371329</v>
      </c>
      <c r="AH11">
        <f t="shared" si="6"/>
        <v>-972.53531686569511</v>
      </c>
      <c r="AI11">
        <f t="shared" si="7"/>
        <v>905.9028893762146</v>
      </c>
      <c r="AJ11">
        <f t="shared" si="8"/>
        <v>-388.07920913388443</v>
      </c>
      <c r="AK11">
        <f t="shared" si="32"/>
        <v>10.830821132616867</v>
      </c>
      <c r="AL11">
        <f t="shared" si="9"/>
        <v>528.65450137494702</v>
      </c>
      <c r="AN11">
        <f t="shared" si="10"/>
        <v>1284.4389726911202</v>
      </c>
      <c r="AO11">
        <f t="shared" si="11"/>
        <v>-64.221948634556014</v>
      </c>
      <c r="AP11">
        <f t="shared" si="12"/>
        <v>-28.846376817307451</v>
      </c>
      <c r="AQ11">
        <f t="shared" si="13"/>
        <v>-616.81562165165258</v>
      </c>
      <c r="AR11">
        <f t="shared" si="14"/>
        <v>574.55502558760406</v>
      </c>
      <c r="AS11">
        <f t="shared" si="15"/>
        <v>-246.13329149161945</v>
      </c>
      <c r="AT11">
        <f t="shared" si="16"/>
        <v>6.8692823325361125</v>
      </c>
      <c r="AU11">
        <f t="shared" si="17"/>
        <v>335.29101642852072</v>
      </c>
      <c r="AW11">
        <v>8</v>
      </c>
      <c r="AX11">
        <f>(R11*SUMPRODUCT(K12:$K$23, X12:$X$23)-$AZ$3*SUMPRODUCT(K11:$K$22, W12:$W$23))/Z11</f>
        <v>5753.2662529712179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2.238294E-3</v>
      </c>
      <c r="O12">
        <f t="shared" si="29"/>
        <v>2226.3436771034508</v>
      </c>
      <c r="P12">
        <f t="shared" si="30"/>
        <v>111.31718385517254</v>
      </c>
      <c r="Q12" s="5">
        <f t="shared" si="31"/>
        <v>50</v>
      </c>
      <c r="R12">
        <f t="shared" si="0"/>
        <v>500000</v>
      </c>
      <c r="S12">
        <f t="shared" si="1"/>
        <v>6203.9037747754655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5233.4220290141448</v>
      </c>
      <c r="AC12">
        <f t="shared" si="2"/>
        <v>5574.2767091065625</v>
      </c>
      <c r="AE12">
        <f t="shared" si="3"/>
        <v>2000.3946154360824</v>
      </c>
      <c r="AF12">
        <f t="shared" si="4"/>
        <v>-100.01973077180413</v>
      </c>
      <c r="AG12">
        <f t="shared" si="5"/>
        <v>-44.925557451189754</v>
      </c>
      <c r="AH12">
        <f t="shared" si="6"/>
        <v>-1018.0249454786348</v>
      </c>
      <c r="AI12">
        <f t="shared" si="7"/>
        <v>837.42438173445373</v>
      </c>
      <c r="AJ12">
        <f t="shared" si="8"/>
        <v>-340.85468009241777</v>
      </c>
      <c r="AK12">
        <f t="shared" si="32"/>
        <v>149.8097351872469</v>
      </c>
      <c r="AL12">
        <f t="shared" si="9"/>
        <v>646.37943682928289</v>
      </c>
      <c r="AN12">
        <f t="shared" si="10"/>
        <v>1185.7192812320263</v>
      </c>
      <c r="AO12">
        <f t="shared" si="11"/>
        <v>-59.285964061601327</v>
      </c>
      <c r="AP12">
        <f t="shared" si="12"/>
        <v>-26.62929567942286</v>
      </c>
      <c r="AQ12">
        <f t="shared" si="13"/>
        <v>-603.42684254129324</v>
      </c>
      <c r="AR12">
        <f t="shared" si="14"/>
        <v>496.37717894970899</v>
      </c>
      <c r="AS12">
        <f t="shared" si="15"/>
        <v>-202.03911926429984</v>
      </c>
      <c r="AT12">
        <f t="shared" si="16"/>
        <v>88.798625109805698</v>
      </c>
      <c r="AU12">
        <f t="shared" si="17"/>
        <v>383.13668479521488</v>
      </c>
      <c r="AW12">
        <v>9</v>
      </c>
      <c r="AX12">
        <f>(R12*SUMPRODUCT(K13:$K$23, X13:$X$23)-$AZ$3*SUMPRODUCT(K12:$K$22, W13:$W$23))/Z12</f>
        <v>6203.9037747754655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2.3742030000000001E-3</v>
      </c>
      <c r="O13">
        <f t="shared" si="29"/>
        <v>2226.3436771034508</v>
      </c>
      <c r="P13">
        <f t="shared" si="30"/>
        <v>111.31718385517254</v>
      </c>
      <c r="Q13" s="5">
        <f t="shared" si="31"/>
        <v>50</v>
      </c>
      <c r="R13">
        <f t="shared" si="0"/>
        <v>500000</v>
      </c>
      <c r="S13">
        <f t="shared" si="1"/>
        <v>6618.5519216800867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5574.2767091065625</v>
      </c>
      <c r="AC13">
        <f t="shared" si="2"/>
        <v>5873.2552533422695</v>
      </c>
      <c r="AE13">
        <f t="shared" si="3"/>
        <v>1975.6413263845695</v>
      </c>
      <c r="AF13">
        <f t="shared" si="4"/>
        <v>-98.782066319228477</v>
      </c>
      <c r="AG13">
        <f t="shared" si="5"/>
        <v>-44.369639483400569</v>
      </c>
      <c r="AH13">
        <f t="shared" si="6"/>
        <v>-1066.6239327728706</v>
      </c>
      <c r="AI13">
        <f t="shared" si="7"/>
        <v>765.86568780906987</v>
      </c>
      <c r="AJ13">
        <f t="shared" si="8"/>
        <v>-298.97854423570698</v>
      </c>
      <c r="AK13">
        <f t="shared" si="32"/>
        <v>521.57951784203328</v>
      </c>
      <c r="AL13">
        <f t="shared" si="9"/>
        <v>988.46666141539617</v>
      </c>
      <c r="AN13">
        <f t="shared" si="10"/>
        <v>1060.8270225066103</v>
      </c>
      <c r="AO13">
        <f t="shared" si="11"/>
        <v>-53.041351125330522</v>
      </c>
      <c r="AP13">
        <f t="shared" si="12"/>
        <v>-23.82442193037291</v>
      </c>
      <c r="AQ13">
        <f t="shared" si="13"/>
        <v>-572.7271826249912</v>
      </c>
      <c r="AR13">
        <f t="shared" si="14"/>
        <v>411.2340668259157</v>
      </c>
      <c r="AS13">
        <f t="shared" si="15"/>
        <v>-160.53749971678215</v>
      </c>
      <c r="AT13">
        <f t="shared" si="16"/>
        <v>280.06381498677644</v>
      </c>
      <c r="AU13">
        <f t="shared" si="17"/>
        <v>530.76038209591002</v>
      </c>
      <c r="AW13">
        <v>10</v>
      </c>
      <c r="AX13">
        <f>(R13*SUMPRODUCT(K14:$K$23, X14:$X$23)-$AZ$3*SUMPRODUCT(K13:$K$22, W14:$W$23))/Z13</f>
        <v>6618.5519216800867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2.5221050000000002E-3</v>
      </c>
      <c r="O14">
        <f t="shared" si="29"/>
        <v>2226.3436771034508</v>
      </c>
      <c r="P14">
        <f t="shared" si="30"/>
        <v>111.31718385517254</v>
      </c>
      <c r="Q14" s="5">
        <f t="shared" si="31"/>
        <v>50</v>
      </c>
      <c r="R14">
        <f t="shared" si="0"/>
        <v>500000</v>
      </c>
      <c r="S14">
        <f t="shared" si="1"/>
        <v>6960.8181480809335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5873.2552533422695</v>
      </c>
      <c r="AC14">
        <f t="shared" si="2"/>
        <v>6099.6310447230471</v>
      </c>
      <c r="AE14">
        <f t="shared" si="3"/>
        <v>1950.9021382532428</v>
      </c>
      <c r="AF14">
        <f t="shared" si="4"/>
        <v>-97.545106912662149</v>
      </c>
      <c r="AG14">
        <f t="shared" si="5"/>
        <v>-43.814038198977286</v>
      </c>
      <c r="AH14">
        <f t="shared" si="6"/>
        <v>-1119.0488958928202</v>
      </c>
      <c r="AI14">
        <f t="shared" si="7"/>
        <v>690.49409724878342</v>
      </c>
      <c r="AJ14">
        <f t="shared" si="8"/>
        <v>-226.37579138077763</v>
      </c>
      <c r="AK14">
        <f t="shared" si="32"/>
        <v>540.8628599277996</v>
      </c>
      <c r="AL14">
        <f t="shared" si="9"/>
        <v>1004.9811657958054</v>
      </c>
      <c r="AN14">
        <f t="shared" si="10"/>
        <v>964.97069294835467</v>
      </c>
      <c r="AO14">
        <f t="shared" si="11"/>
        <v>-48.248534647417735</v>
      </c>
      <c r="AP14">
        <f t="shared" si="12"/>
        <v>-21.67164716913371</v>
      </c>
      <c r="AQ14">
        <f t="shared" si="13"/>
        <v>-553.51284277110813</v>
      </c>
      <c r="AR14">
        <f t="shared" si="14"/>
        <v>341.53766836069519</v>
      </c>
      <c r="AS14">
        <f t="shared" si="15"/>
        <v>-111.97178986693237</v>
      </c>
      <c r="AT14">
        <f t="shared" si="16"/>
        <v>267.52587866957816</v>
      </c>
      <c r="AU14">
        <f t="shared" si="17"/>
        <v>497.09175716334096</v>
      </c>
      <c r="AW14">
        <v>11</v>
      </c>
      <c r="AX14">
        <f>(R14*SUMPRODUCT(K15:$K$23, X15:$X$23)-$AZ$3*SUMPRODUCT(K14:$K$22, W15:$W$23))/Z14</f>
        <v>6960.8181480809335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2.679E-3</v>
      </c>
      <c r="O15">
        <f t="shared" si="29"/>
        <v>2226.3436771034508</v>
      </c>
      <c r="P15">
        <f t="shared" si="30"/>
        <v>111.31718385517254</v>
      </c>
      <c r="Q15" s="5">
        <f t="shared" si="31"/>
        <v>50</v>
      </c>
      <c r="R15">
        <f t="shared" si="0"/>
        <v>500000</v>
      </c>
      <c r="S15">
        <f t="shared" si="1"/>
        <v>7252.0164493113043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6099.6310447230471</v>
      </c>
      <c r="AC15">
        <f t="shared" si="2"/>
        <v>6274.2299735121951</v>
      </c>
      <c r="AE15">
        <f t="shared" si="3"/>
        <v>1926.16665004233</v>
      </c>
      <c r="AF15">
        <f t="shared" si="4"/>
        <v>-96.3083325021165</v>
      </c>
      <c r="AG15">
        <f t="shared" si="5"/>
        <v>-43.258520008652454</v>
      </c>
      <c r="AH15">
        <f t="shared" si="6"/>
        <v>-1173.7780833506015</v>
      </c>
      <c r="AI15">
        <f t="shared" si="7"/>
        <v>612.82171418095982</v>
      </c>
      <c r="AJ15">
        <f t="shared" si="8"/>
        <v>-174.59892878914798</v>
      </c>
      <c r="AK15">
        <f t="shared" si="32"/>
        <v>555.06425535842834</v>
      </c>
      <c r="AL15">
        <f t="shared" si="9"/>
        <v>993.28704075024018</v>
      </c>
      <c r="AN15">
        <f t="shared" si="10"/>
        <v>877.63647625898147</v>
      </c>
      <c r="AO15">
        <f t="shared" si="11"/>
        <v>-43.881823812949072</v>
      </c>
      <c r="AP15">
        <f t="shared" si="12"/>
        <v>-19.710264980311049</v>
      </c>
      <c r="AQ15">
        <f t="shared" si="13"/>
        <v>-534.81896852445448</v>
      </c>
      <c r="AR15">
        <f t="shared" si="14"/>
        <v>279.22541894126692</v>
      </c>
      <c r="AS15">
        <f t="shared" si="15"/>
        <v>-79.554065904802755</v>
      </c>
      <c r="AT15">
        <f t="shared" si="16"/>
        <v>252.90887325838648</v>
      </c>
      <c r="AU15">
        <f t="shared" si="17"/>
        <v>452.58022629485066</v>
      </c>
      <c r="AW15">
        <v>12</v>
      </c>
      <c r="AX15">
        <f>(R15*SUMPRODUCT(K16:$K$23, X16:$X$23)-$AZ$3*SUMPRODUCT(K15:$K$22, W16:$W$23))/Z15</f>
        <v>7252.0164493113043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4.0439999999999999E-3</v>
      </c>
      <c r="O16">
        <f t="shared" si="29"/>
        <v>2226.3436771034508</v>
      </c>
      <c r="P16">
        <f t="shared" si="30"/>
        <v>111.31718385517254</v>
      </c>
      <c r="Q16" s="5">
        <f t="shared" si="31"/>
        <v>50</v>
      </c>
      <c r="R16">
        <f t="shared" si="0"/>
        <v>500000</v>
      </c>
      <c r="S16">
        <f t="shared" si="1"/>
        <v>7250.9315645328397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6274.2299735121951</v>
      </c>
      <c r="AC16">
        <f t="shared" si="2"/>
        <v>6185.1892594078836</v>
      </c>
      <c r="AE16">
        <f t="shared" si="3"/>
        <v>1899.1155656091353</v>
      </c>
      <c r="AF16">
        <f t="shared" si="4"/>
        <v>-94.955778280456769</v>
      </c>
      <c r="AG16">
        <f t="shared" si="5"/>
        <v>-42.650997353650929</v>
      </c>
      <c r="AH16">
        <f t="shared" si="6"/>
        <v>-1749.3745491499049</v>
      </c>
      <c r="AI16">
        <f t="shared" si="7"/>
        <v>12.134240825122788</v>
      </c>
      <c r="AJ16">
        <f t="shared" si="8"/>
        <v>89.040714104311519</v>
      </c>
      <c r="AK16">
        <f t="shared" si="32"/>
        <v>565.48728325886123</v>
      </c>
      <c r="AL16">
        <f t="shared" si="9"/>
        <v>666.66223818829553</v>
      </c>
      <c r="AN16">
        <f t="shared" si="10"/>
        <v>797.10285802518513</v>
      </c>
      <c r="AO16">
        <f t="shared" si="11"/>
        <v>-39.855142901259256</v>
      </c>
      <c r="AP16">
        <f t="shared" si="12"/>
        <v>-17.901612994949708</v>
      </c>
      <c r="AQ16">
        <f t="shared" si="13"/>
        <v>-734.25307976802844</v>
      </c>
      <c r="AR16">
        <f t="shared" si="14"/>
        <v>5.0930223609477476</v>
      </c>
      <c r="AS16">
        <f t="shared" si="15"/>
        <v>37.372453250566267</v>
      </c>
      <c r="AT16">
        <f t="shared" si="16"/>
        <v>237.34813079579945</v>
      </c>
      <c r="AU16">
        <f t="shared" si="17"/>
        <v>279.81360640731344</v>
      </c>
      <c r="AW16">
        <v>13</v>
      </c>
      <c r="AX16">
        <f>(R16*SUMPRODUCT(K17:$K$23, X17:$X$23)-$AZ$3*SUMPRODUCT(K16:$K$22, W17:$W$23))/Z16</f>
        <v>7250.9315645328397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5.607E-3</v>
      </c>
      <c r="O17">
        <f t="shared" si="29"/>
        <v>2226.3436771034508</v>
      </c>
      <c r="P17">
        <f t="shared" si="30"/>
        <v>111.31718385517254</v>
      </c>
      <c r="Q17" s="5">
        <f t="shared" si="31"/>
        <v>50</v>
      </c>
      <c r="R17">
        <f t="shared" si="0"/>
        <v>500000</v>
      </c>
      <c r="S17">
        <f t="shared" si="1"/>
        <v>6962.634846185987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6185.1892594078836</v>
      </c>
      <c r="AC17">
        <f t="shared" si="2"/>
        <v>5846.5722771529454</v>
      </c>
      <c r="AE17">
        <f t="shared" si="3"/>
        <v>1869.4760689766733</v>
      </c>
      <c r="AF17">
        <f t="shared" si="4"/>
        <v>-93.473803448833678</v>
      </c>
      <c r="AG17">
        <f t="shared" si="5"/>
        <v>-41.985343237952499</v>
      </c>
      <c r="AH17">
        <f t="shared" si="6"/>
        <v>-2391.4414216192076</v>
      </c>
      <c r="AI17">
        <f t="shared" si="7"/>
        <v>-657.4244993293205</v>
      </c>
      <c r="AJ17">
        <f t="shared" si="8"/>
        <v>338.61698225493819</v>
      </c>
      <c r="AK17">
        <f t="shared" si="32"/>
        <v>557.28340674550066</v>
      </c>
      <c r="AL17">
        <f t="shared" si="9"/>
        <v>238.47588967111835</v>
      </c>
      <c r="AN17">
        <f t="shared" si="10"/>
        <v>722.81149416434312</v>
      </c>
      <c r="AO17">
        <f t="shared" si="11"/>
        <v>-36.140574708217159</v>
      </c>
      <c r="AP17">
        <f t="shared" si="12"/>
        <v>-16.233151727606259</v>
      </c>
      <c r="AQ17">
        <f t="shared" si="13"/>
        <v>-924.623415004864</v>
      </c>
      <c r="AR17">
        <f t="shared" si="14"/>
        <v>-254.18564727634427</v>
      </c>
      <c r="AS17">
        <f t="shared" si="15"/>
        <v>130.92237496631293</v>
      </c>
      <c r="AT17">
        <f t="shared" si="16"/>
        <v>215.46724164444859</v>
      </c>
      <c r="AU17">
        <f t="shared" si="17"/>
        <v>92.203969334417252</v>
      </c>
      <c r="AW17">
        <v>14</v>
      </c>
      <c r="AX17">
        <f>(R17*SUMPRODUCT(K18:$K$23, X18:$X$23)-$AZ$3*SUMPRODUCT(K17:$K$22, W18:$W$23))/Z17</f>
        <v>6962.634846185987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7.2589999999999998E-3</v>
      </c>
      <c r="O18">
        <f t="shared" si="29"/>
        <v>2226.3436771034508</v>
      </c>
      <c r="P18">
        <f t="shared" si="30"/>
        <v>111.31718385517254</v>
      </c>
      <c r="Q18" s="5">
        <f t="shared" si="31"/>
        <v>50</v>
      </c>
      <c r="R18">
        <f t="shared" si="0"/>
        <v>500000</v>
      </c>
      <c r="S18">
        <f t="shared" si="1"/>
        <v>6413.4631742425436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5846.5722771529454</v>
      </c>
      <c r="AC18">
        <f t="shared" si="2"/>
        <v>5292.4819342428254</v>
      </c>
      <c r="AE18">
        <f t="shared" si="3"/>
        <v>1837.210781502205</v>
      </c>
      <c r="AF18">
        <f t="shared" si="4"/>
        <v>-91.860539075110253</v>
      </c>
      <c r="AG18">
        <f t="shared" si="5"/>
        <v>-41.260718199008679</v>
      </c>
      <c r="AH18">
        <f t="shared" si="6"/>
        <v>-3047.7160656429719</v>
      </c>
      <c r="AI18">
        <f t="shared" si="7"/>
        <v>-1343.6265414148857</v>
      </c>
      <c r="AJ18">
        <f t="shared" si="8"/>
        <v>554.09034291011994</v>
      </c>
      <c r="AK18">
        <f t="shared" si="32"/>
        <v>531.43457637060283</v>
      </c>
      <c r="AL18">
        <f t="shared" si="9"/>
        <v>-258.10162213416288</v>
      </c>
      <c r="AN18">
        <f t="shared" si="10"/>
        <v>654.34425286859505</v>
      </c>
      <c r="AO18">
        <f t="shared" si="11"/>
        <v>-32.717212643429754</v>
      </c>
      <c r="AP18">
        <f t="shared" si="12"/>
        <v>-14.695490628830481</v>
      </c>
      <c r="AQ18">
        <f t="shared" si="13"/>
        <v>-1085.4799634357419</v>
      </c>
      <c r="AR18">
        <f t="shared" si="14"/>
        <v>-478.54841383940709</v>
      </c>
      <c r="AS18">
        <f t="shared" si="15"/>
        <v>197.34580000492497</v>
      </c>
      <c r="AT18">
        <f t="shared" si="16"/>
        <v>189.27668198170929</v>
      </c>
      <c r="AU18">
        <f t="shared" si="17"/>
        <v>-91.925931852772848</v>
      </c>
      <c r="AW18">
        <v>15</v>
      </c>
      <c r="AX18">
        <f>(R18*SUMPRODUCT(K19:$K$23, X19:$X$23)-$AZ$3*SUMPRODUCT(K18:$K$22, W19:$W$23))/Z18</f>
        <v>6413.4631742425436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9.0740000000000005E-3</v>
      </c>
      <c r="O19">
        <f t="shared" si="29"/>
        <v>2226.3436771034508</v>
      </c>
      <c r="P19">
        <f t="shared" si="30"/>
        <v>111.31718385517254</v>
      </c>
      <c r="Q19" s="5">
        <f t="shared" si="31"/>
        <v>50</v>
      </c>
      <c r="R19">
        <f t="shared" si="0"/>
        <v>500000</v>
      </c>
      <c r="S19">
        <f t="shared" si="1"/>
        <v>5614.9758890135518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5292.4819342428254</v>
      </c>
      <c r="AC19">
        <f t="shared" si="2"/>
        <v>4545.1782572849979</v>
      </c>
      <c r="AE19">
        <f t="shared" si="3"/>
        <v>1802.1678230558318</v>
      </c>
      <c r="AF19">
        <f t="shared" si="4"/>
        <v>-90.108391152791597</v>
      </c>
      <c r="AG19">
        <f t="shared" si="5"/>
        <v>-40.473711260080783</v>
      </c>
      <c r="AH19">
        <f t="shared" si="6"/>
        <v>-3743.9975693780475</v>
      </c>
      <c r="AI19">
        <f t="shared" si="7"/>
        <v>-2072.4118487350879</v>
      </c>
      <c r="AJ19">
        <f t="shared" si="8"/>
        <v>747.30367695782752</v>
      </c>
      <c r="AK19">
        <f t="shared" si="32"/>
        <v>490.31789563021067</v>
      </c>
      <c r="AL19">
        <f t="shared" si="9"/>
        <v>-834.79027614704978</v>
      </c>
      <c r="AN19">
        <f t="shared" si="10"/>
        <v>591.26844937625344</v>
      </c>
      <c r="AO19">
        <f t="shared" si="11"/>
        <v>-29.563422468812675</v>
      </c>
      <c r="AP19">
        <f t="shared" si="12"/>
        <v>-13.278912313877656</v>
      </c>
      <c r="AQ19">
        <f t="shared" si="13"/>
        <v>-1228.3582078171632</v>
      </c>
      <c r="AR19">
        <f t="shared" si="14"/>
        <v>-679.93209322359996</v>
      </c>
      <c r="AS19">
        <f t="shared" si="15"/>
        <v>245.18087640628039</v>
      </c>
      <c r="AT19">
        <f t="shared" si="16"/>
        <v>160.86709469660798</v>
      </c>
      <c r="AU19">
        <f t="shared" si="17"/>
        <v>-273.88412212071165</v>
      </c>
      <c r="AW19">
        <v>16</v>
      </c>
      <c r="AX19">
        <f>(R19*SUMPRODUCT(K20:$K$23, X20:$X$23)-$AZ$3*SUMPRODUCT(K19:$K$22, W20:$W$23))/Z19</f>
        <v>5614.9758890135518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1.1021E-2</v>
      </c>
      <c r="O20">
        <f t="shared" si="29"/>
        <v>2226.3436771034508</v>
      </c>
      <c r="P20">
        <f t="shared" si="30"/>
        <v>111.31718385517254</v>
      </c>
      <c r="Q20" s="5">
        <f t="shared" si="31"/>
        <v>50</v>
      </c>
      <c r="R20">
        <f t="shared" si="0"/>
        <v>500000</v>
      </c>
      <c r="S20">
        <f t="shared" si="1"/>
        <v>4582.8915040579886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4545.1782572849979</v>
      </c>
      <c r="AC20">
        <f t="shared" si="2"/>
        <v>3631.750261508831</v>
      </c>
      <c r="AE20">
        <f t="shared" si="3"/>
        <v>1764.2844532473753</v>
      </c>
      <c r="AF20">
        <f t="shared" si="4"/>
        <v>-88.214222662368769</v>
      </c>
      <c r="AG20">
        <f t="shared" si="5"/>
        <v>-39.622913375682629</v>
      </c>
      <c r="AH20">
        <f t="shared" si="6"/>
        <v>-4460.607717973503</v>
      </c>
      <c r="AI20">
        <f t="shared" si="7"/>
        <v>-2824.160400764179</v>
      </c>
      <c r="AJ20">
        <f t="shared" si="8"/>
        <v>913.42799577616688</v>
      </c>
      <c r="AK20">
        <f t="shared" si="32"/>
        <v>435.48739415090034</v>
      </c>
      <c r="AL20">
        <f t="shared" si="9"/>
        <v>-1475.2450108371117</v>
      </c>
      <c r="AN20">
        <f t="shared" si="10"/>
        <v>533.21240942722739</v>
      </c>
      <c r="AO20">
        <f t="shared" si="11"/>
        <v>-26.660620471361373</v>
      </c>
      <c r="AP20">
        <f t="shared" si="12"/>
        <v>-11.975069593050319</v>
      </c>
      <c r="AQ20">
        <f t="shared" si="13"/>
        <v>-1348.1110624947783</v>
      </c>
      <c r="AR20">
        <f t="shared" si="14"/>
        <v>-853.53434313196249</v>
      </c>
      <c r="AS20">
        <f t="shared" si="15"/>
        <v>276.06157361394742</v>
      </c>
      <c r="AT20">
        <f t="shared" si="16"/>
        <v>131.61555795777781</v>
      </c>
      <c r="AU20">
        <f t="shared" si="17"/>
        <v>-445.85721156023732</v>
      </c>
      <c r="AW20">
        <v>17</v>
      </c>
      <c r="AX20">
        <f>(R20*SUMPRODUCT(K21:$K$23, X21:$X$23)-$AZ$3*SUMPRODUCT(K20:$K$22, W21:$W$23))/Z20</f>
        <v>4582.8915040579886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1.3263E-2</v>
      </c>
      <c r="O21">
        <f t="shared" si="29"/>
        <v>2226.3436771034508</v>
      </c>
      <c r="P21">
        <f t="shared" si="30"/>
        <v>111.31718385517254</v>
      </c>
      <c r="Q21" s="5">
        <f t="shared" si="31"/>
        <v>50</v>
      </c>
      <c r="R21">
        <f t="shared" si="0"/>
        <v>500000</v>
      </c>
      <c r="S21">
        <f t="shared" si="1"/>
        <v>3308.2889487378075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3631.750261508831</v>
      </c>
      <c r="AC21">
        <f t="shared" si="2"/>
        <v>2560.6927653057837</v>
      </c>
      <c r="AE21">
        <f t="shared" si="3"/>
        <v>1723.2419040114817</v>
      </c>
      <c r="AF21">
        <f t="shared" si="4"/>
        <v>-86.162095200574086</v>
      </c>
      <c r="AG21">
        <f t="shared" si="5"/>
        <v>-38.701165541824125</v>
      </c>
      <c r="AH21">
        <f t="shared" si="6"/>
        <v>-5255.1870010167868</v>
      </c>
      <c r="AI21">
        <f t="shared" si="7"/>
        <v>-3656.8083577477037</v>
      </c>
      <c r="AJ21">
        <f t="shared" si="8"/>
        <v>1071.0574962030473</v>
      </c>
      <c r="AK21">
        <f t="shared" si="32"/>
        <v>368.81810492238174</v>
      </c>
      <c r="AL21">
        <f t="shared" si="9"/>
        <v>-2216.9327566222746</v>
      </c>
      <c r="AN21">
        <f t="shared" si="10"/>
        <v>479.7556022612286</v>
      </c>
      <c r="AO21">
        <f t="shared" si="11"/>
        <v>-23.987780113061429</v>
      </c>
      <c r="AP21">
        <f t="shared" si="12"/>
        <v>-10.774518040390939</v>
      </c>
      <c r="AQ21">
        <f t="shared" si="13"/>
        <v>-1463.0594803893475</v>
      </c>
      <c r="AR21">
        <f t="shared" si="14"/>
        <v>-1018.0661762815714</v>
      </c>
      <c r="AS21">
        <f t="shared" si="15"/>
        <v>298.18554954538342</v>
      </c>
      <c r="AT21">
        <f t="shared" si="16"/>
        <v>102.68004256395062</v>
      </c>
      <c r="AU21">
        <f t="shared" si="17"/>
        <v>-617.20058417223731</v>
      </c>
      <c r="AW21">
        <v>18</v>
      </c>
      <c r="AX21">
        <f>(R21*SUMPRODUCT(K22:$K$23, X22:$X$23)-$AZ$3*SUMPRODUCT(K21:$K$22, W22:$W$23))/Z21</f>
        <v>3308.2889487378075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1.5814999999999999E-2</v>
      </c>
      <c r="O22">
        <f t="shared" si="29"/>
        <v>2226.3436771034508</v>
      </c>
      <c r="P22">
        <f t="shared" si="30"/>
        <v>111.31718385517254</v>
      </c>
      <c r="Q22" s="5">
        <f t="shared" si="31"/>
        <v>50</v>
      </c>
      <c r="R22">
        <f t="shared" si="0"/>
        <v>500000</v>
      </c>
      <c r="S22">
        <f t="shared" si="1"/>
        <v>1782.0253590839447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2560.6927653057837</v>
      </c>
      <c r="AC22">
        <f t="shared" si="2"/>
        <v>1343.7217859496357</v>
      </c>
      <c r="AE22">
        <f t="shared" si="3"/>
        <v>1678.7564142594254</v>
      </c>
      <c r="AF22">
        <f t="shared" si="4"/>
        <v>-83.937820712971273</v>
      </c>
      <c r="AG22">
        <f t="shared" si="5"/>
        <v>-37.702094953361936</v>
      </c>
      <c r="AH22">
        <f t="shared" si="6"/>
        <v>-6120.5893304394849</v>
      </c>
      <c r="AI22">
        <f t="shared" si="7"/>
        <v>-4563.4728318463931</v>
      </c>
      <c r="AJ22">
        <f t="shared" si="8"/>
        <v>1216.9709793561481</v>
      </c>
      <c r="AK22">
        <f t="shared" si="32"/>
        <v>290.88579511965668</v>
      </c>
      <c r="AL22">
        <f t="shared" si="9"/>
        <v>-3055.6160573705884</v>
      </c>
      <c r="AN22">
        <f t="shared" si="10"/>
        <v>430.53023885042421</v>
      </c>
      <c r="AO22">
        <f t="shared" si="11"/>
        <v>-21.526511942521211</v>
      </c>
      <c r="AP22">
        <f t="shared" si="12"/>
        <v>-9.6689977220982968</v>
      </c>
      <c r="AQ22">
        <f t="shared" si="13"/>
        <v>-1569.6731008482427</v>
      </c>
      <c r="AR22">
        <f t="shared" si="14"/>
        <v>-1170.3383716624382</v>
      </c>
      <c r="AS22">
        <f t="shared" si="15"/>
        <v>312.10174505714201</v>
      </c>
      <c r="AT22">
        <f t="shared" si="16"/>
        <v>74.59994183033885</v>
      </c>
      <c r="AU22">
        <f t="shared" si="17"/>
        <v>-783.6366847749573</v>
      </c>
      <c r="AW22">
        <v>19</v>
      </c>
      <c r="AX22">
        <f>(R22*SUMPRODUCT(K23:$K$23, X23:$X$23)-$AZ$3*SUMPRODUCT(K22:$K$22, W23:$W$23))/Z22</f>
        <v>1782.0253590839447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1.864E-2</v>
      </c>
      <c r="O23">
        <f t="shared" si="29"/>
        <v>2226.3436771034508</v>
      </c>
      <c r="P23">
        <f t="shared" si="30"/>
        <v>111.31718385517254</v>
      </c>
      <c r="Q23" s="5">
        <f t="shared" si="31"/>
        <v>50</v>
      </c>
      <c r="R23">
        <f t="shared" si="0"/>
        <v>500000</v>
      </c>
      <c r="S23">
        <f t="shared" si="1"/>
        <v>1834.5673685183092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1343.7217859496357</v>
      </c>
      <c r="AC23">
        <f t="shared" si="2"/>
        <v>1343.7217859496357</v>
      </c>
      <c r="AE23">
        <f t="shared" si="3"/>
        <v>1630.6768305550354</v>
      </c>
      <c r="AF23">
        <f t="shared" si="4"/>
        <v>-81.533841527751775</v>
      </c>
      <c r="AG23">
        <f t="shared" si="5"/>
        <v>-36.622306953897649</v>
      </c>
      <c r="AH23">
        <f t="shared" si="6"/>
        <v>-7027.6704993066651</v>
      </c>
      <c r="AI23">
        <f t="shared" si="7"/>
        <v>-5515.1498172332795</v>
      </c>
      <c r="AJ23">
        <f t="shared" si="8"/>
        <v>0</v>
      </c>
      <c r="AK23">
        <f t="shared" si="32"/>
        <v>202.50053424838433</v>
      </c>
      <c r="AL23">
        <f t="shared" si="9"/>
        <v>-5312.6492829848949</v>
      </c>
      <c r="AN23">
        <f t="shared" si="10"/>
        <v>385.2352706962684</v>
      </c>
      <c r="AO23">
        <f t="shared" si="11"/>
        <v>-19.261763534813422</v>
      </c>
      <c r="AP23">
        <f t="shared" si="12"/>
        <v>-8.6517475863715845</v>
      </c>
      <c r="AQ23">
        <f t="shared" si="13"/>
        <v>-1660.2348769762636</v>
      </c>
      <c r="AR23">
        <f t="shared" si="14"/>
        <v>-1302.9131174011804</v>
      </c>
      <c r="AS23">
        <f t="shared" si="15"/>
        <v>0</v>
      </c>
      <c r="AT23">
        <f t="shared" si="16"/>
        <v>47.839244824961931</v>
      </c>
      <c r="AU23">
        <f t="shared" si="17"/>
        <v>-1255.0738725762185</v>
      </c>
      <c r="AW23">
        <v>20</v>
      </c>
      <c r="AX23">
        <f>(R23*SUMPRODUCT(K$23:$K24, X$23:$X24)-$AZ$3*SUMPRODUCT(K$22:$K23, W$23:$W24))/Z23</f>
        <v>1834.5673685183092</v>
      </c>
    </row>
    <row r="25" spans="5:50" x14ac:dyDescent="0.3">
      <c r="AN25" s="6">
        <f t="shared" ref="AN25:AU25" si="33">SUM(AN3:AN23)</f>
        <v>22130.283224662391</v>
      </c>
      <c r="AO25" s="6">
        <f t="shared" si="33"/>
        <v>-2776.2719190607081</v>
      </c>
      <c r="AP25" s="6">
        <f t="shared" si="33"/>
        <v>-847.0095913820154</v>
      </c>
      <c r="AQ25" s="6">
        <f t="shared" si="33"/>
        <v>-17525.166444795555</v>
      </c>
      <c r="AR25" s="6">
        <f t="shared" si="33"/>
        <v>981.83526942411436</v>
      </c>
      <c r="AS25" s="6">
        <f t="shared" si="33"/>
        <v>-3317.9475132942584</v>
      </c>
      <c r="AT25" s="6">
        <f t="shared" si="33"/>
        <v>2336.1122438701459</v>
      </c>
      <c r="AU25" s="7">
        <f t="shared" si="33"/>
        <v>0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8686.7107909175065</v>
      </c>
      <c r="K3">
        <v>1</v>
      </c>
      <c r="L3" s="2">
        <v>0</v>
      </c>
      <c r="O3">
        <f>$C$3</f>
        <v>8686.7107909175065</v>
      </c>
      <c r="P3">
        <f>O3*B5</f>
        <v>6949.3686327340056</v>
      </c>
      <c r="Q3" s="5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8686.7107909175065</v>
      </c>
      <c r="AF3">
        <f t="shared" ref="AF3:AF23" si="4">-$Z3*P3</f>
        <v>-6949.3686327340056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1337.3421581835009</v>
      </c>
      <c r="AJ3">
        <f t="shared" ref="AJ3:AJ23" si="8">AB3-AC3</f>
        <v>0</v>
      </c>
      <c r="AL3">
        <f t="shared" ref="AL3:AL23" si="9">SUM(AI3:AK3)</f>
        <v>1337.3421581835009</v>
      </c>
      <c r="AN3">
        <f t="shared" ref="AN3:AN23" si="10">AE3*$K3</f>
        <v>8686.7107909175065</v>
      </c>
      <c r="AO3">
        <f t="shared" ref="AO3:AO23" si="11">AF3*$K3</f>
        <v>-6949.3686327340056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1337.3421581835009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1337.3421581835009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7250.7687820701503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2.5221050000000002E-3</v>
      </c>
      <c r="R4">
        <f t="shared" si="0"/>
        <v>500000</v>
      </c>
      <c r="S4">
        <f t="shared" si="1"/>
        <v>6128.102346385579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6051.3656053533923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-1261.0525</v>
      </c>
      <c r="AI4">
        <f t="shared" si="7"/>
        <v>-1261.0525</v>
      </c>
      <c r="AJ4">
        <f t="shared" si="8"/>
        <v>-6051.3656053533923</v>
      </c>
      <c r="AK4">
        <f>H4*SUM(AB4, AE4:AF4)</f>
        <v>0</v>
      </c>
      <c r="AL4">
        <f t="shared" si="9"/>
        <v>-7312.4181053533921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-1199.4031767167585</v>
      </c>
      <c r="AR4">
        <f t="shared" si="14"/>
        <v>-1199.4031767167585</v>
      </c>
      <c r="AS4">
        <f t="shared" si="15"/>
        <v>-5755.531296702864</v>
      </c>
      <c r="AT4">
        <f t="shared" si="16"/>
        <v>0</v>
      </c>
      <c r="AU4">
        <f t="shared" si="17"/>
        <v>-6954.934473419622</v>
      </c>
      <c r="AW4">
        <v>1</v>
      </c>
      <c r="AX4">
        <f>(R4*SUMPRODUCT(K5:$K$23, X5:$X$23)-$AZ$3*SUMPRODUCT(K4:$K$22, W5:$W$23))/Z4</f>
        <v>6128.102346385579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2.679E-3</v>
      </c>
      <c r="O5">
        <f t="shared" ref="O5:O23" si="29">$C$3</f>
        <v>8686.7107909175065</v>
      </c>
      <c r="P5">
        <f t="shared" ref="P5:P23" si="30">O5*$C$5</f>
        <v>434.33553954587535</v>
      </c>
      <c r="Q5" s="5">
        <f t="shared" ref="Q5:Q23" si="31">$C$8</f>
        <v>50</v>
      </c>
      <c r="R5">
        <f t="shared" si="0"/>
        <v>500000</v>
      </c>
      <c r="S5">
        <f t="shared" si="1"/>
        <v>11964.948367392264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6051.3656053533923</v>
      </c>
      <c r="AC5">
        <f t="shared" si="2"/>
        <v>11665.318095428054</v>
      </c>
      <c r="AE5">
        <f t="shared" si="3"/>
        <v>8469.1752498657461</v>
      </c>
      <c r="AF5">
        <f t="shared" si="4"/>
        <v>-423.45876249328734</v>
      </c>
      <c r="AG5">
        <f t="shared" si="5"/>
        <v>-48.747883138464751</v>
      </c>
      <c r="AH5">
        <f t="shared" si="6"/>
        <v>-1322.7266403525</v>
      </c>
      <c r="AI5">
        <f t="shared" si="7"/>
        <v>6674.2419638814936</v>
      </c>
      <c r="AJ5">
        <f t="shared" si="8"/>
        <v>-5613.9524900746619</v>
      </c>
      <c r="AK5">
        <f>H5*SUM(AB5, AE5:AF5)</f>
        <v>731.63856061247179</v>
      </c>
      <c r="AL5">
        <f t="shared" si="9"/>
        <v>1791.9280344193035</v>
      </c>
      <c r="AN5">
        <f t="shared" si="10"/>
        <v>7657.7060579382078</v>
      </c>
      <c r="AO5">
        <f t="shared" si="11"/>
        <v>-382.88530289691045</v>
      </c>
      <c r="AP5">
        <f t="shared" si="12"/>
        <v>-44.077132543337427</v>
      </c>
      <c r="AQ5">
        <f t="shared" si="13"/>
        <v>-1195.990342387136</v>
      </c>
      <c r="AR5">
        <f t="shared" si="14"/>
        <v>6034.7532801108237</v>
      </c>
      <c r="AS5">
        <f t="shared" si="15"/>
        <v>-5076.0548369693388</v>
      </c>
      <c r="AT5">
        <f t="shared" si="16"/>
        <v>661.5370295840944</v>
      </c>
      <c r="AU5">
        <f t="shared" si="17"/>
        <v>1620.2354727255797</v>
      </c>
      <c r="AW5">
        <v>2</v>
      </c>
      <c r="AX5">
        <f>(R5*SUMPRODUCT(K6:$K$23, X6:$X$23)-$AZ$3*SUMPRODUCT(K5:$K$22, W6:$W$23))/Z5</f>
        <v>11964.948367392264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4.0439999999999999E-3</v>
      </c>
      <c r="O6">
        <f t="shared" si="29"/>
        <v>8686.7107909175065</v>
      </c>
      <c r="P6">
        <f t="shared" si="30"/>
        <v>434.33553954587535</v>
      </c>
      <c r="Q6" s="5">
        <f t="shared" si="31"/>
        <v>50</v>
      </c>
      <c r="R6">
        <f t="shared" si="0"/>
        <v>500000</v>
      </c>
      <c r="S6">
        <f t="shared" si="1"/>
        <v>17026.667550912214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11665.318095428054</v>
      </c>
      <c r="AC6">
        <f t="shared" si="2"/>
        <v>16367.145667864541</v>
      </c>
      <c r="AE6">
        <f t="shared" si="3"/>
        <v>8350.2341526566324</v>
      </c>
      <c r="AF6">
        <f t="shared" si="4"/>
        <v>-417.51170763283159</v>
      </c>
      <c r="AG6">
        <f t="shared" si="5"/>
        <v>-48.063267867668152</v>
      </c>
      <c r="AH6">
        <f t="shared" si="6"/>
        <v>-1971.3643941195146</v>
      </c>
      <c r="AI6">
        <f t="shared" si="7"/>
        <v>5913.2947830366174</v>
      </c>
      <c r="AJ6">
        <f t="shared" si="8"/>
        <v>-4701.8275724364867</v>
      </c>
      <c r="AK6">
        <f>H6*SUM(AB6, AE6:AF6)</f>
        <v>1072.0128175627165</v>
      </c>
      <c r="AL6">
        <f t="shared" si="9"/>
        <v>2283.4800281628472</v>
      </c>
      <c r="AN6">
        <f t="shared" si="10"/>
        <v>7158.5865497871673</v>
      </c>
      <c r="AO6">
        <f t="shared" si="11"/>
        <v>-357.92932748935834</v>
      </c>
      <c r="AP6">
        <f t="shared" si="12"/>
        <v>-41.20424129505907</v>
      </c>
      <c r="AQ6">
        <f t="shared" si="13"/>
        <v>-1690.0343605314931</v>
      </c>
      <c r="AR6">
        <f t="shared" si="14"/>
        <v>5069.4186204712569</v>
      </c>
      <c r="AS6">
        <f t="shared" si="15"/>
        <v>-4030.8378189315599</v>
      </c>
      <c r="AT6">
        <f t="shared" si="16"/>
        <v>919.02770589521583</v>
      </c>
      <c r="AU6">
        <f t="shared" si="17"/>
        <v>1957.6085074349123</v>
      </c>
      <c r="AW6">
        <v>3</v>
      </c>
      <c r="AX6">
        <f>(R6*SUMPRODUCT(K7:$K$23, X7:$X$23)-$AZ$3*SUMPRODUCT(K6:$K$22, W7:$W$23))/Z6</f>
        <v>17026.667550912214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5.607E-3</v>
      </c>
      <c r="O7">
        <f t="shared" si="29"/>
        <v>8686.7107909175065</v>
      </c>
      <c r="P7">
        <f t="shared" si="30"/>
        <v>434.33553954587535</v>
      </c>
      <c r="Q7" s="5">
        <f t="shared" si="31"/>
        <v>50</v>
      </c>
      <c r="R7">
        <f t="shared" si="0"/>
        <v>500000</v>
      </c>
      <c r="S7">
        <f t="shared" si="1"/>
        <v>21311.556716939067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16367.145667864541</v>
      </c>
      <c r="AC7">
        <f t="shared" si="2"/>
        <v>20166.335226377683</v>
      </c>
      <c r="AE7">
        <f t="shared" si="3"/>
        <v>8219.9120482361213</v>
      </c>
      <c r="AF7">
        <f t="shared" si="4"/>
        <v>-410.99560241180603</v>
      </c>
      <c r="AG7">
        <f t="shared" si="5"/>
        <v>-47.313144446057457</v>
      </c>
      <c r="AH7">
        <f t="shared" si="6"/>
        <v>-2694.9074293401532</v>
      </c>
      <c r="AI7">
        <f t="shared" si="7"/>
        <v>5066.6958720381044</v>
      </c>
      <c r="AJ7">
        <f t="shared" si="8"/>
        <v>-3799.1895585131424</v>
      </c>
      <c r="AK7">
        <f>H7*SUM(AB7, AE7:AF7)</f>
        <v>1491.6630324146024</v>
      </c>
      <c r="AL7">
        <f t="shared" si="9"/>
        <v>2759.1693459395647</v>
      </c>
      <c r="AN7">
        <f t="shared" si="10"/>
        <v>6637.3386921961373</v>
      </c>
      <c r="AO7">
        <f t="shared" si="11"/>
        <v>-331.86693460980683</v>
      </c>
      <c r="AP7">
        <f t="shared" si="12"/>
        <v>-38.203981069197589</v>
      </c>
      <c r="AQ7">
        <f t="shared" si="13"/>
        <v>-2176.0589709088836</v>
      </c>
      <c r="AR7">
        <f t="shared" si="14"/>
        <v>4091.2088056082493</v>
      </c>
      <c r="AS7">
        <f t="shared" si="15"/>
        <v>-3067.7345095338283</v>
      </c>
      <c r="AT7">
        <f t="shared" si="16"/>
        <v>1204.4742939662729</v>
      </c>
      <c r="AU7">
        <f t="shared" si="17"/>
        <v>2227.9485900406944</v>
      </c>
      <c r="AW7">
        <v>4</v>
      </c>
      <c r="AX7">
        <f>(R7*SUMPRODUCT(K8:$K$23, X8:$X$23)-$AZ$3*SUMPRODUCT(K7:$K$22, W8:$W$23))/Z7</f>
        <v>21311.556716939067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7.2589999999999998E-3</v>
      </c>
      <c r="O8">
        <f t="shared" si="29"/>
        <v>8686.7107909175065</v>
      </c>
      <c r="P8">
        <f t="shared" si="30"/>
        <v>434.33553954587535</v>
      </c>
      <c r="Q8" s="5">
        <f t="shared" si="31"/>
        <v>50</v>
      </c>
      <c r="R8">
        <f t="shared" si="0"/>
        <v>500000</v>
      </c>
      <c r="S8">
        <f t="shared" si="1"/>
        <v>24856.610628043858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20166.335226377683</v>
      </c>
      <c r="AC8">
        <f t="shared" si="2"/>
        <v>23114.941172553292</v>
      </c>
      <c r="AE8">
        <f t="shared" si="3"/>
        <v>8078.0445861956141</v>
      </c>
      <c r="AF8">
        <f t="shared" si="4"/>
        <v>-403.90222930978069</v>
      </c>
      <c r="AG8">
        <f t="shared" si="5"/>
        <v>-46.496566886062958</v>
      </c>
      <c r="AH8">
        <f t="shared" si="6"/>
        <v>-3434.4611553393111</v>
      </c>
      <c r="AI8">
        <f t="shared" si="7"/>
        <v>4193.1846346604598</v>
      </c>
      <c r="AJ8">
        <f t="shared" si="8"/>
        <v>-2948.6059461756086</v>
      </c>
      <c r="AK8">
        <f t="shared" ref="AK8:AK23" si="32">H8*SUM(AB8:AB8, AE8:AF8)</f>
        <v>1951.6174785867724</v>
      </c>
      <c r="AL8">
        <f t="shared" si="9"/>
        <v>3196.1961670716237</v>
      </c>
      <c r="AN8">
        <f t="shared" si="10"/>
        <v>6095.4909482361691</v>
      </c>
      <c r="AO8">
        <f t="shared" si="11"/>
        <v>-304.77454741180844</v>
      </c>
      <c r="AP8">
        <f t="shared" si="12"/>
        <v>-35.085149574735361</v>
      </c>
      <c r="AQ8">
        <f t="shared" si="13"/>
        <v>-2591.5587195711178</v>
      </c>
      <c r="AR8">
        <f t="shared" si="14"/>
        <v>3164.0725316785079</v>
      </c>
      <c r="AS8">
        <f t="shared" si="15"/>
        <v>-2224.9444977739736</v>
      </c>
      <c r="AT8">
        <f t="shared" si="16"/>
        <v>1472.6418687356695</v>
      </c>
      <c r="AU8">
        <f t="shared" si="17"/>
        <v>2411.7699026402038</v>
      </c>
      <c r="AW8">
        <v>5</v>
      </c>
      <c r="AX8">
        <f>(R8*SUMPRODUCT(K9:$K$23, X9:$X$23)-$AZ$3*SUMPRODUCT(K8:$K$22, W9:$W$23))/Z8</f>
        <v>24856.610628043858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9.0740000000000005E-3</v>
      </c>
      <c r="O9">
        <f t="shared" si="29"/>
        <v>8686.7107909175065</v>
      </c>
      <c r="P9">
        <f t="shared" si="30"/>
        <v>434.33553954587535</v>
      </c>
      <c r="Q9" s="5">
        <f t="shared" si="31"/>
        <v>50</v>
      </c>
      <c r="R9">
        <f t="shared" si="0"/>
        <v>500000</v>
      </c>
      <c r="S9">
        <f t="shared" si="1"/>
        <v>27666.159492367813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23114.941172553292</v>
      </c>
      <c r="AC9">
        <f t="shared" si="2"/>
        <v>25236.899916402443</v>
      </c>
      <c r="AE9">
        <f t="shared" si="3"/>
        <v>7923.9639637585187</v>
      </c>
      <c r="AF9">
        <f t="shared" si="4"/>
        <v>-396.19819818792598</v>
      </c>
      <c r="AG9">
        <f t="shared" si="5"/>
        <v>-45.609691369278195</v>
      </c>
      <c r="AH9">
        <f t="shared" si="6"/>
        <v>-4219.0984792413537</v>
      </c>
      <c r="AI9">
        <f t="shared" si="7"/>
        <v>3263.0575949599606</v>
      </c>
      <c r="AJ9">
        <f t="shared" si="8"/>
        <v>-2121.9587438491508</v>
      </c>
      <c r="AK9">
        <f t="shared" si="32"/>
        <v>2249.1746892582937</v>
      </c>
      <c r="AL9">
        <f t="shared" si="9"/>
        <v>3390.2735403691036</v>
      </c>
      <c r="AN9">
        <f t="shared" si="10"/>
        <v>5570.3610526267121</v>
      </c>
      <c r="AO9">
        <f t="shared" si="11"/>
        <v>-278.51805263133565</v>
      </c>
      <c r="AP9">
        <f t="shared" si="12"/>
        <v>-32.062544654133468</v>
      </c>
      <c r="AQ9">
        <f t="shared" si="13"/>
        <v>-2965.9274011659099</v>
      </c>
      <c r="AR9">
        <f t="shared" si="14"/>
        <v>2293.8530541753325</v>
      </c>
      <c r="AS9">
        <f t="shared" si="15"/>
        <v>-1491.6872913707039</v>
      </c>
      <c r="AT9">
        <f t="shared" si="16"/>
        <v>1581.1171210394461</v>
      </c>
      <c r="AU9">
        <f t="shared" si="17"/>
        <v>2383.2828838440751</v>
      </c>
      <c r="AW9">
        <v>6</v>
      </c>
      <c r="AX9">
        <f>(R9*SUMPRODUCT(K10:$K$23, X10:$X$23)-$AZ$3*SUMPRODUCT(K9:$K$22, W10:$W$23))/Z9</f>
        <v>27666.159492367813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1.1021E-2</v>
      </c>
      <c r="O10">
        <f t="shared" si="29"/>
        <v>8686.7107909175065</v>
      </c>
      <c r="P10">
        <f t="shared" si="30"/>
        <v>434.33553954587535</v>
      </c>
      <c r="Q10" s="5">
        <f t="shared" si="31"/>
        <v>50</v>
      </c>
      <c r="R10">
        <f t="shared" si="0"/>
        <v>500000</v>
      </c>
      <c r="S10">
        <f t="shared" si="1"/>
        <v>29713.649602945148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25236.899916402443</v>
      </c>
      <c r="AC10">
        <f t="shared" si="2"/>
        <v>26534.841797246194</v>
      </c>
      <c r="AE10">
        <f t="shared" si="3"/>
        <v>7757.3943172763511</v>
      </c>
      <c r="AF10">
        <f t="shared" si="4"/>
        <v>-387.86971586381753</v>
      </c>
      <c r="AG10">
        <f t="shared" si="5"/>
        <v>-44.650930047004593</v>
      </c>
      <c r="AH10">
        <f t="shared" si="6"/>
        <v>-5026.6440858081496</v>
      </c>
      <c r="AI10">
        <f t="shared" si="7"/>
        <v>2298.2295855573793</v>
      </c>
      <c r="AJ10">
        <f t="shared" si="8"/>
        <v>-1297.9418808437513</v>
      </c>
      <c r="AK10">
        <f t="shared" si="32"/>
        <v>1770.5288513173534</v>
      </c>
      <c r="AL10">
        <f t="shared" si="9"/>
        <v>2770.8165560309817</v>
      </c>
      <c r="AN10">
        <f t="shared" si="10"/>
        <v>5172.404906515646</v>
      </c>
      <c r="AO10">
        <f t="shared" si="11"/>
        <v>-258.62024532578232</v>
      </c>
      <c r="AP10">
        <f t="shared" si="12"/>
        <v>-29.771941480564283</v>
      </c>
      <c r="AQ10">
        <f t="shared" si="13"/>
        <v>-3351.6200761946784</v>
      </c>
      <c r="AR10">
        <f t="shared" si="14"/>
        <v>1532.3926435146213</v>
      </c>
      <c r="AS10">
        <f t="shared" si="15"/>
        <v>-865.42989543497799</v>
      </c>
      <c r="AT10">
        <f t="shared" si="16"/>
        <v>1180.5371421285129</v>
      </c>
      <c r="AU10">
        <f t="shared" si="17"/>
        <v>1847.4998902081563</v>
      </c>
      <c r="AW10">
        <v>7</v>
      </c>
      <c r="AX10">
        <f>(R10*SUMPRODUCT(K11:$K$23, X11:$X$23)-$AZ$3*SUMPRODUCT(K10:$K$22, W11:$W$23))/Z10</f>
        <v>29713.649602945148</v>
      </c>
    </row>
    <row r="11" spans="1:52" x14ac:dyDescent="0.3">
      <c r="A11" t="s">
        <v>33</v>
      </c>
      <c r="C11" s="24">
        <f>AU25</f>
        <v>-5.0022208597511053E-12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1.3263E-2</v>
      </c>
      <c r="O11">
        <f t="shared" si="29"/>
        <v>8686.7107909175065</v>
      </c>
      <c r="P11">
        <f t="shared" si="30"/>
        <v>434.33553954587535</v>
      </c>
      <c r="Q11" s="5">
        <f t="shared" si="31"/>
        <v>50</v>
      </c>
      <c r="R11">
        <f t="shared" si="0"/>
        <v>500000</v>
      </c>
      <c r="S11">
        <f t="shared" si="1"/>
        <v>31064.988920772583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26534.841797246194</v>
      </c>
      <c r="AC11">
        <f t="shared" si="2"/>
        <v>27096.259802325752</v>
      </c>
      <c r="AE11">
        <f t="shared" si="3"/>
        <v>7576.9340532735514</v>
      </c>
      <c r="AF11">
        <f t="shared" si="4"/>
        <v>-378.8467026636776</v>
      </c>
      <c r="AG11">
        <f t="shared" si="5"/>
        <v>-43.612215461321128</v>
      </c>
      <c r="AH11">
        <f t="shared" si="6"/>
        <v>-5922.0528521342194</v>
      </c>
      <c r="AI11">
        <f t="shared" si="7"/>
        <v>1232.4222830143335</v>
      </c>
      <c r="AJ11">
        <f t="shared" si="8"/>
        <v>-561.4180050795585</v>
      </c>
      <c r="AK11">
        <f t="shared" si="32"/>
        <v>1730.4992652850162</v>
      </c>
      <c r="AL11">
        <f t="shared" si="9"/>
        <v>2401.503543219791</v>
      </c>
      <c r="AN11">
        <f t="shared" si="10"/>
        <v>4805.554314824858</v>
      </c>
      <c r="AO11">
        <f t="shared" si="11"/>
        <v>-240.27771574124293</v>
      </c>
      <c r="AP11">
        <f t="shared" si="12"/>
        <v>-27.660379345478855</v>
      </c>
      <c r="AQ11">
        <f t="shared" si="13"/>
        <v>-3755.9712722983368</v>
      </c>
      <c r="AR11">
        <f t="shared" si="14"/>
        <v>781.64494743979958</v>
      </c>
      <c r="AS11">
        <f t="shared" si="15"/>
        <v>-356.07076658728744</v>
      </c>
      <c r="AT11">
        <f t="shared" si="16"/>
        <v>1097.5426409444324</v>
      </c>
      <c r="AU11">
        <f t="shared" si="17"/>
        <v>1523.1168217969444</v>
      </c>
      <c r="AW11">
        <v>8</v>
      </c>
      <c r="AX11">
        <f>(R11*SUMPRODUCT(K12:$K$23, X12:$X$23)-$AZ$3*SUMPRODUCT(K11:$K$22, W12:$W$23))/Z11</f>
        <v>31064.988920772583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1.5814999999999999E-2</v>
      </c>
      <c r="O12">
        <f t="shared" si="29"/>
        <v>8686.7107909175065</v>
      </c>
      <c r="P12">
        <f t="shared" si="30"/>
        <v>434.33553954587535</v>
      </c>
      <c r="Q12" s="5">
        <f t="shared" si="31"/>
        <v>50</v>
      </c>
      <c r="R12">
        <f t="shared" si="0"/>
        <v>500000</v>
      </c>
      <c r="S12">
        <f t="shared" si="1"/>
        <v>31797.415383970681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27096.259802325752</v>
      </c>
      <c r="AC12">
        <f t="shared" si="2"/>
        <v>27019.132632945028</v>
      </c>
      <c r="AE12">
        <f t="shared" si="3"/>
        <v>7381.3355006882948</v>
      </c>
      <c r="AF12">
        <f t="shared" si="4"/>
        <v>-369.06677503441477</v>
      </c>
      <c r="AG12">
        <f t="shared" si="5"/>
        <v>-42.486366119187124</v>
      </c>
      <c r="AH12">
        <f t="shared" si="6"/>
        <v>-6897.2718752079363</v>
      </c>
      <c r="AI12">
        <f t="shared" si="7"/>
        <v>72.510484326756341</v>
      </c>
      <c r="AJ12">
        <f t="shared" si="8"/>
        <v>77.127169380724808</v>
      </c>
      <c r="AK12">
        <f t="shared" si="32"/>
        <v>2387.5969969585744</v>
      </c>
      <c r="AL12">
        <f t="shared" si="9"/>
        <v>2537.2346506660556</v>
      </c>
      <c r="AN12">
        <f t="shared" si="10"/>
        <v>4375.2326450351911</v>
      </c>
      <c r="AO12">
        <f t="shared" si="11"/>
        <v>-218.76163225175958</v>
      </c>
      <c r="AP12">
        <f t="shared" si="12"/>
        <v>-25.18348285296759</v>
      </c>
      <c r="AQ12">
        <f t="shared" si="13"/>
        <v>-4088.3074705490476</v>
      </c>
      <c r="AR12">
        <f t="shared" si="14"/>
        <v>42.980059381415998</v>
      </c>
      <c r="AS12">
        <f t="shared" si="15"/>
        <v>45.716565689534008</v>
      </c>
      <c r="AT12">
        <f t="shared" si="16"/>
        <v>1415.2306616203866</v>
      </c>
      <c r="AU12">
        <f t="shared" si="17"/>
        <v>1503.9272866913366</v>
      </c>
      <c r="AW12">
        <v>9</v>
      </c>
      <c r="AX12">
        <f>(R12*SUMPRODUCT(K13:$K$23, X13:$X$23)-$AZ$3*SUMPRODUCT(K12:$K$22, W13:$W$23))/Z12</f>
        <v>31797.415383970681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1.864E-2</v>
      </c>
      <c r="O13">
        <f t="shared" si="29"/>
        <v>8686.7107909175065</v>
      </c>
      <c r="P13">
        <f t="shared" si="30"/>
        <v>434.33553954587535</v>
      </c>
      <c r="Q13" s="5">
        <f t="shared" si="31"/>
        <v>50</v>
      </c>
      <c r="R13">
        <f t="shared" si="0"/>
        <v>500000</v>
      </c>
      <c r="S13">
        <f t="shared" si="1"/>
        <v>32007.547471071583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27019.132632945028</v>
      </c>
      <c r="AC13">
        <f t="shared" si="2"/>
        <v>26418.745835552043</v>
      </c>
      <c r="AE13">
        <f t="shared" si="3"/>
        <v>7169.9340519485822</v>
      </c>
      <c r="AF13">
        <f t="shared" si="4"/>
        <v>-358.49670259742913</v>
      </c>
      <c r="AG13">
        <f t="shared" si="5"/>
        <v>-41.269556593533608</v>
      </c>
      <c r="AH13">
        <f t="shared" si="6"/>
        <v>-7919.4586446164803</v>
      </c>
      <c r="AI13">
        <f t="shared" si="7"/>
        <v>-1149.2908518588611</v>
      </c>
      <c r="AJ13">
        <f t="shared" si="8"/>
        <v>600.38679739298459</v>
      </c>
      <c r="AK13">
        <f t="shared" si="32"/>
        <v>3514.9962211605734</v>
      </c>
      <c r="AL13">
        <f t="shared" si="9"/>
        <v>2966.092166694697</v>
      </c>
      <c r="AN13">
        <f t="shared" si="10"/>
        <v>3849.9193605230389</v>
      </c>
      <c r="AO13">
        <f t="shared" si="11"/>
        <v>-192.49596802615196</v>
      </c>
      <c r="AP13">
        <f t="shared" si="12"/>
        <v>-22.159822360774161</v>
      </c>
      <c r="AQ13">
        <f t="shared" si="13"/>
        <v>-4252.379023274897</v>
      </c>
      <c r="AR13">
        <f t="shared" si="14"/>
        <v>-617.11545313878378</v>
      </c>
      <c r="AS13">
        <f t="shared" si="15"/>
        <v>322.37963952506527</v>
      </c>
      <c r="AT13">
        <f t="shared" si="16"/>
        <v>1887.3886295137795</v>
      </c>
      <c r="AU13">
        <f t="shared" si="17"/>
        <v>1592.6528159000609</v>
      </c>
      <c r="AW13">
        <v>10</v>
      </c>
      <c r="AX13">
        <f>(R13*SUMPRODUCT(K14:$K$23, X14:$X$23)-$AZ$3*SUMPRODUCT(K13:$K$22, W14:$W$23))/Z13</f>
        <v>32007.547471071583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2.1847999999999999E-2</v>
      </c>
      <c r="O14">
        <f t="shared" si="29"/>
        <v>8686.7107909175065</v>
      </c>
      <c r="P14">
        <f t="shared" si="30"/>
        <v>434.33553954587535</v>
      </c>
      <c r="Q14" s="5">
        <f t="shared" si="31"/>
        <v>50</v>
      </c>
      <c r="R14">
        <f t="shared" si="0"/>
        <v>500000</v>
      </c>
      <c r="S14">
        <f t="shared" si="1"/>
        <v>31500.793013514438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26418.745835552043</v>
      </c>
      <c r="AC14">
        <f t="shared" si="2"/>
        <v>25172.41206607093</v>
      </c>
      <c r="AE14">
        <f t="shared" si="3"/>
        <v>6941.5859922621239</v>
      </c>
      <c r="AF14">
        <f t="shared" si="4"/>
        <v>-347.07929961310623</v>
      </c>
      <c r="AG14">
        <f t="shared" si="5"/>
        <v>-39.955203755142747</v>
      </c>
      <c r="AH14">
        <f t="shared" si="6"/>
        <v>-9016.5727245552225</v>
      </c>
      <c r="AI14">
        <f t="shared" si="7"/>
        <v>-2462.0212356613474</v>
      </c>
      <c r="AJ14">
        <f t="shared" si="8"/>
        <v>1246.3337694811125</v>
      </c>
      <c r="AK14">
        <f t="shared" si="32"/>
        <v>2824.944018838165</v>
      </c>
      <c r="AL14">
        <f t="shared" si="9"/>
        <v>1609.2565526579301</v>
      </c>
      <c r="AN14">
        <f t="shared" si="10"/>
        <v>3433.5023340080343</v>
      </c>
      <c r="AO14">
        <f t="shared" si="11"/>
        <v>-171.67511670040173</v>
      </c>
      <c r="AP14">
        <f t="shared" si="12"/>
        <v>-19.76295986277092</v>
      </c>
      <c r="AQ14">
        <f t="shared" si="13"/>
        <v>-4459.8487332755503</v>
      </c>
      <c r="AR14">
        <f t="shared" si="14"/>
        <v>-1217.7844758306885</v>
      </c>
      <c r="AS14">
        <f t="shared" si="15"/>
        <v>616.47149674967818</v>
      </c>
      <c r="AT14">
        <f t="shared" si="16"/>
        <v>1397.2962220643785</v>
      </c>
      <c r="AU14">
        <f t="shared" si="17"/>
        <v>795.98324298336797</v>
      </c>
      <c r="AW14">
        <v>11</v>
      </c>
      <c r="AX14">
        <f>(R14*SUMPRODUCT(K15:$K$23, X15:$X$23)-$AZ$3*SUMPRODUCT(K14:$K$22, W15:$W$23))/Z14</f>
        <v>31500.793013514438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2.5484E-2</v>
      </c>
      <c r="O15">
        <f t="shared" si="29"/>
        <v>8686.7107909175065</v>
      </c>
      <c r="P15">
        <f t="shared" si="30"/>
        <v>434.33553954587535</v>
      </c>
      <c r="Q15" s="5">
        <f t="shared" si="31"/>
        <v>50</v>
      </c>
      <c r="R15">
        <f t="shared" si="0"/>
        <v>500000</v>
      </c>
      <c r="S15">
        <f t="shared" si="1"/>
        <v>30358.72373136149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25172.41206607093</v>
      </c>
      <c r="AC15">
        <f t="shared" si="2"/>
        <v>23398.945820503126</v>
      </c>
      <c r="AE15">
        <f t="shared" si="3"/>
        <v>6695.2707549126944</v>
      </c>
      <c r="AF15">
        <f t="shared" si="4"/>
        <v>-334.76353774563478</v>
      </c>
      <c r="AG15">
        <f t="shared" si="5"/>
        <v>-38.537433305095263</v>
      </c>
      <c r="AH15">
        <f t="shared" si="6"/>
        <v>-10182.184124960579</v>
      </c>
      <c r="AI15">
        <f t="shared" si="7"/>
        <v>-3860.2143410986137</v>
      </c>
      <c r="AJ15">
        <f t="shared" si="8"/>
        <v>1773.4662455678044</v>
      </c>
      <c r="AK15">
        <f t="shared" si="32"/>
        <v>2698.2719030666749</v>
      </c>
      <c r="AL15">
        <f t="shared" si="9"/>
        <v>611.52380753586567</v>
      </c>
      <c r="AN15">
        <f t="shared" si="10"/>
        <v>3050.6258805863213</v>
      </c>
      <c r="AO15">
        <f t="shared" si="11"/>
        <v>-152.53129402931609</v>
      </c>
      <c r="AP15">
        <f t="shared" si="12"/>
        <v>-17.559154172462719</v>
      </c>
      <c r="AQ15">
        <f t="shared" si="13"/>
        <v>-4639.3992938534975</v>
      </c>
      <c r="AR15">
        <f t="shared" si="14"/>
        <v>-1758.8638614689546</v>
      </c>
      <c r="AS15">
        <f t="shared" si="15"/>
        <v>808.0602301416485</v>
      </c>
      <c r="AT15">
        <f t="shared" si="16"/>
        <v>1229.4376734972595</v>
      </c>
      <c r="AU15">
        <f t="shared" si="17"/>
        <v>278.63404216995355</v>
      </c>
      <c r="AW15">
        <v>12</v>
      </c>
      <c r="AX15">
        <f>(R15*SUMPRODUCT(K16:$K$23, X16:$X$23)-$AZ$3*SUMPRODUCT(K15:$K$22, W16:$W$23))/Z15</f>
        <v>30358.72373136149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2.9274999999999999E-2</v>
      </c>
      <c r="O16">
        <f t="shared" si="29"/>
        <v>8686.7107909175065</v>
      </c>
      <c r="P16">
        <f t="shared" si="30"/>
        <v>434.33553954587535</v>
      </c>
      <c r="Q16" s="5">
        <f t="shared" si="31"/>
        <v>50</v>
      </c>
      <c r="R16">
        <f t="shared" si="0"/>
        <v>500000</v>
      </c>
      <c r="S16">
        <f t="shared" si="1"/>
        <v>28643.740739528457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23398.945820503126</v>
      </c>
      <c r="AC16">
        <f t="shared" si="2"/>
        <v>21210.045884075138</v>
      </c>
      <c r="AE16">
        <f t="shared" si="3"/>
        <v>6432.3139960134986</v>
      </c>
      <c r="AF16">
        <f t="shared" si="4"/>
        <v>-321.61569980067497</v>
      </c>
      <c r="AG16">
        <f t="shared" si="5"/>
        <v>-37.023875612037649</v>
      </c>
      <c r="AH16">
        <f t="shared" si="6"/>
        <v>-11281.833600066639</v>
      </c>
      <c r="AI16">
        <f t="shared" si="7"/>
        <v>-5208.1591794658525</v>
      </c>
      <c r="AJ16">
        <f t="shared" si="8"/>
        <v>2188.899936427988</v>
      </c>
      <c r="AK16">
        <f t="shared" si="32"/>
        <v>2525.1402470673843</v>
      </c>
      <c r="AL16">
        <f t="shared" si="9"/>
        <v>-494.11899597048023</v>
      </c>
      <c r="AN16">
        <f t="shared" si="10"/>
        <v>2699.7913991048886</v>
      </c>
      <c r="AO16">
        <f t="shared" si="11"/>
        <v>-134.98956995524443</v>
      </c>
      <c r="AP16">
        <f t="shared" si="12"/>
        <v>-15.539779463635922</v>
      </c>
      <c r="AQ16">
        <f t="shared" si="13"/>
        <v>-4735.2472746929825</v>
      </c>
      <c r="AR16">
        <f t="shared" si="14"/>
        <v>-2185.9852250069748</v>
      </c>
      <c r="AS16">
        <f t="shared" si="15"/>
        <v>918.73208079270466</v>
      </c>
      <c r="AT16">
        <f t="shared" si="16"/>
        <v>1059.8599391744947</v>
      </c>
      <c r="AU16">
        <f t="shared" si="17"/>
        <v>-207.39320503977555</v>
      </c>
      <c r="AW16">
        <v>13</v>
      </c>
      <c r="AX16">
        <f>(R16*SUMPRODUCT(K17:$K$23, X17:$X$23)-$AZ$3*SUMPRODUCT(K16:$K$22, W17:$W$23))/Z16</f>
        <v>28643.740739528457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3.3331E-2</v>
      </c>
      <c r="O17">
        <f t="shared" si="29"/>
        <v>8686.7107909175065</v>
      </c>
      <c r="P17">
        <f t="shared" si="30"/>
        <v>434.33553954587535</v>
      </c>
      <c r="Q17" s="5">
        <f t="shared" si="31"/>
        <v>50</v>
      </c>
      <c r="R17">
        <f t="shared" si="0"/>
        <v>500000</v>
      </c>
      <c r="S17">
        <f t="shared" si="1"/>
        <v>26386.90293437085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21210.045884075138</v>
      </c>
      <c r="AC17">
        <f t="shared" si="2"/>
        <v>18692.267807608529</v>
      </c>
      <c r="AE17">
        <f t="shared" si="3"/>
        <v>6153.5953982522378</v>
      </c>
      <c r="AF17">
        <f t="shared" si="4"/>
        <v>-307.6797699126119</v>
      </c>
      <c r="AG17">
        <f t="shared" si="5"/>
        <v>-35.419594057892446</v>
      </c>
      <c r="AH17">
        <f t="shared" si="6"/>
        <v>-12340.427980248269</v>
      </c>
      <c r="AI17">
        <f t="shared" si="7"/>
        <v>-6529.9319459665348</v>
      </c>
      <c r="AJ17">
        <f t="shared" si="8"/>
        <v>2517.7780764666095</v>
      </c>
      <c r="AK17">
        <f t="shared" si="32"/>
        <v>2315.1786266173317</v>
      </c>
      <c r="AL17">
        <f t="shared" si="9"/>
        <v>-1696.9752428825936</v>
      </c>
      <c r="AN17">
        <f t="shared" si="10"/>
        <v>2379.2171283199373</v>
      </c>
      <c r="AO17">
        <f t="shared" si="11"/>
        <v>-118.96085641599687</v>
      </c>
      <c r="AP17">
        <f t="shared" si="12"/>
        <v>-13.694580063650537</v>
      </c>
      <c r="AQ17">
        <f t="shared" si="13"/>
        <v>-4771.2850327703318</v>
      </c>
      <c r="AR17">
        <f t="shared" si="14"/>
        <v>-2524.7233409300416</v>
      </c>
      <c r="AS17">
        <f t="shared" si="15"/>
        <v>973.47003453284833</v>
      </c>
      <c r="AT17">
        <f t="shared" si="16"/>
        <v>895.13727944035315</v>
      </c>
      <c r="AU17">
        <f t="shared" si="17"/>
        <v>-656.11602695684019</v>
      </c>
      <c r="AW17">
        <v>14</v>
      </c>
      <c r="AX17">
        <f>(R17*SUMPRODUCT(K18:$K$23, X18:$X$23)-$AZ$3*SUMPRODUCT(K17:$K$22, W18:$W$23))/Z17</f>
        <v>26386.90293437085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3.7801000000000001E-2</v>
      </c>
      <c r="O18">
        <f t="shared" si="29"/>
        <v>8686.7107909175065</v>
      </c>
      <c r="P18">
        <f t="shared" si="30"/>
        <v>434.33553954587535</v>
      </c>
      <c r="Q18" s="5">
        <f t="shared" si="31"/>
        <v>50</v>
      </c>
      <c r="R18">
        <f t="shared" si="0"/>
        <v>500000</v>
      </c>
      <c r="S18">
        <f t="shared" si="1"/>
        <v>23586.134777090283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18692.267807608529</v>
      </c>
      <c r="AC18">
        <f t="shared" si="2"/>
        <v>15909.556454604655</v>
      </c>
      <c r="AE18">
        <f t="shared" si="3"/>
        <v>5859.4473846203828</v>
      </c>
      <c r="AF18">
        <f t="shared" si="4"/>
        <v>-292.97236923101917</v>
      </c>
      <c r="AG18">
        <f t="shared" si="5"/>
        <v>-33.726502042331127</v>
      </c>
      <c r="AH18">
        <f t="shared" si="6"/>
        <v>-13388.960749823924</v>
      </c>
      <c r="AI18">
        <f t="shared" si="7"/>
        <v>-7856.2122364768911</v>
      </c>
      <c r="AJ18">
        <f t="shared" si="8"/>
        <v>2782.7113530038732</v>
      </c>
      <c r="AK18">
        <f t="shared" si="32"/>
        <v>2075.8206233639298</v>
      </c>
      <c r="AL18">
        <f t="shared" si="9"/>
        <v>-2997.6802601090881</v>
      </c>
      <c r="AN18">
        <f t="shared" si="10"/>
        <v>2086.9111806416131</v>
      </c>
      <c r="AO18">
        <f t="shared" si="11"/>
        <v>-104.34555903208067</v>
      </c>
      <c r="AP18">
        <f t="shared" si="12"/>
        <v>-12.012090829728139</v>
      </c>
      <c r="AQ18">
        <f t="shared" si="13"/>
        <v>-4768.636025185423</v>
      </c>
      <c r="AR18">
        <f t="shared" si="14"/>
        <v>-2798.0824944056185</v>
      </c>
      <c r="AS18">
        <f t="shared" si="15"/>
        <v>991.09541461619779</v>
      </c>
      <c r="AT18">
        <f t="shared" si="16"/>
        <v>739.32795766290337</v>
      </c>
      <c r="AU18">
        <f t="shared" si="17"/>
        <v>-1067.6591221265173</v>
      </c>
      <c r="AW18">
        <v>15</v>
      </c>
      <c r="AX18">
        <f>(R18*SUMPRODUCT(K19:$K$23, X19:$X$23)-$AZ$3*SUMPRODUCT(K18:$K$22, W19:$W$23))/Z18</f>
        <v>23586.134777090283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4.3147999999999999E-2</v>
      </c>
      <c r="O19">
        <f t="shared" si="29"/>
        <v>8686.7107909175065</v>
      </c>
      <c r="P19">
        <f t="shared" si="30"/>
        <v>434.33553954587535</v>
      </c>
      <c r="Q19" s="5">
        <f t="shared" si="31"/>
        <v>50</v>
      </c>
      <c r="R19">
        <f t="shared" si="0"/>
        <v>500000</v>
      </c>
      <c r="S19">
        <f t="shared" si="1"/>
        <v>20161.994861009491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15909.556454604655</v>
      </c>
      <c r="AC19">
        <f t="shared" si="2"/>
        <v>12877.065261697246</v>
      </c>
      <c r="AE19">
        <f t="shared" si="3"/>
        <v>5548.0294750225794</v>
      </c>
      <c r="AF19">
        <f t="shared" si="4"/>
        <v>-277.401473751129</v>
      </c>
      <c r="AG19">
        <f t="shared" si="5"/>
        <v>-31.934005911785317</v>
      </c>
      <c r="AH19">
        <f t="shared" si="6"/>
        <v>-14552.311101225036</v>
      </c>
      <c r="AI19">
        <f t="shared" si="7"/>
        <v>-9313.6171058653708</v>
      </c>
      <c r="AJ19">
        <f t="shared" si="8"/>
        <v>3032.4911929074096</v>
      </c>
      <c r="AK19">
        <f t="shared" si="32"/>
        <v>1812.3883838893187</v>
      </c>
      <c r="AL19">
        <f t="shared" si="9"/>
        <v>-4468.7375290686423</v>
      </c>
      <c r="AN19">
        <f t="shared" si="10"/>
        <v>1820.2382390936311</v>
      </c>
      <c r="AO19">
        <f t="shared" si="11"/>
        <v>-91.011911954681565</v>
      </c>
      <c r="AP19">
        <f t="shared" si="12"/>
        <v>-10.477143091933041</v>
      </c>
      <c r="AQ19">
        <f t="shared" si="13"/>
        <v>-4774.4290568190891</v>
      </c>
      <c r="AR19">
        <f t="shared" si="14"/>
        <v>-3055.6798727720725</v>
      </c>
      <c r="AS19">
        <f t="shared" si="15"/>
        <v>994.92197254814755</v>
      </c>
      <c r="AT19">
        <f t="shared" si="16"/>
        <v>594.62168600519544</v>
      </c>
      <c r="AU19">
        <f t="shared" si="17"/>
        <v>-1466.1362142187295</v>
      </c>
      <c r="AW19">
        <v>16</v>
      </c>
      <c r="AX19">
        <f>(R19*SUMPRODUCT(K20:$K$23, X20:$X$23)-$AZ$3*SUMPRODUCT(K19:$K$22, W20:$W$23))/Z19</f>
        <v>20161.994861009491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4.8848999999999997E-2</v>
      </c>
      <c r="O20">
        <f t="shared" si="29"/>
        <v>8686.7107909175065</v>
      </c>
      <c r="P20">
        <f t="shared" si="30"/>
        <v>434.33553954587535</v>
      </c>
      <c r="Q20" s="5">
        <f t="shared" si="31"/>
        <v>50</v>
      </c>
      <c r="R20">
        <f t="shared" si="0"/>
        <v>500000</v>
      </c>
      <c r="S20">
        <f t="shared" si="1"/>
        <v>16107.048148969388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12877.065261697246</v>
      </c>
      <c r="AC20">
        <f t="shared" si="2"/>
        <v>9681.8569576193258</v>
      </c>
      <c r="AE20">
        <f t="shared" si="3"/>
        <v>5221.5334884469758</v>
      </c>
      <c r="AF20">
        <f t="shared" si="4"/>
        <v>-261.07667442234884</v>
      </c>
      <c r="AG20">
        <f t="shared" si="5"/>
        <v>-30.054721597882665</v>
      </c>
      <c r="AH20">
        <f t="shared" si="6"/>
        <v>-15599.442547848008</v>
      </c>
      <c r="AI20">
        <f t="shared" si="7"/>
        <v>-10669.040455421264</v>
      </c>
      <c r="AJ20">
        <f t="shared" si="8"/>
        <v>3195.2083040779198</v>
      </c>
      <c r="AK20">
        <f t="shared" si="32"/>
        <v>1526.3567640195208</v>
      </c>
      <c r="AL20">
        <f t="shared" si="9"/>
        <v>-5947.4753873238233</v>
      </c>
      <c r="AN20">
        <f t="shared" si="10"/>
        <v>1578.0825179041519</v>
      </c>
      <c r="AO20">
        <f t="shared" si="11"/>
        <v>-78.904125895207613</v>
      </c>
      <c r="AP20">
        <f t="shared" si="12"/>
        <v>-9.0833144782150157</v>
      </c>
      <c r="AQ20">
        <f t="shared" si="13"/>
        <v>-4714.5551452033224</v>
      </c>
      <c r="AR20">
        <f t="shared" si="14"/>
        <v>-3224.4600676725931</v>
      </c>
      <c r="AS20">
        <f t="shared" si="15"/>
        <v>965.67461970396266</v>
      </c>
      <c r="AT20">
        <f t="shared" si="16"/>
        <v>461.30450579574392</v>
      </c>
      <c r="AU20">
        <f t="shared" si="17"/>
        <v>-1797.4809421728867</v>
      </c>
      <c r="AW20">
        <v>17</v>
      </c>
      <c r="AX20">
        <f>(R20*SUMPRODUCT(K21:$K$23, X21:$X$23)-$AZ$3*SUMPRODUCT(K20:$K$22, W21:$W$23))/Z20</f>
        <v>16107.048148969388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5.4528E-2</v>
      </c>
      <c r="O21">
        <f t="shared" si="29"/>
        <v>8686.7107909175065</v>
      </c>
      <c r="P21">
        <f t="shared" si="30"/>
        <v>434.33553954587535</v>
      </c>
      <c r="Q21" s="5">
        <f t="shared" si="31"/>
        <v>50</v>
      </c>
      <c r="R21">
        <f t="shared" si="0"/>
        <v>500000</v>
      </c>
      <c r="S21">
        <f t="shared" si="1"/>
        <v>11446.671284399285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9681.8569576193258</v>
      </c>
      <c r="AC21">
        <f t="shared" si="2"/>
        <v>6436.5435095606354</v>
      </c>
      <c r="AE21">
        <f t="shared" si="3"/>
        <v>4884.5983755044699</v>
      </c>
      <c r="AF21">
        <f t="shared" si="4"/>
        <v>-244.22991877522352</v>
      </c>
      <c r="AG21">
        <f t="shared" si="5"/>
        <v>-28.115350522614495</v>
      </c>
      <c r="AH21">
        <f t="shared" si="6"/>
        <v>-16388.23859289346</v>
      </c>
      <c r="AI21">
        <f t="shared" si="7"/>
        <v>-11775.985486686828</v>
      </c>
      <c r="AJ21">
        <f t="shared" si="8"/>
        <v>3245.3134480586905</v>
      </c>
      <c r="AK21">
        <f t="shared" si="32"/>
        <v>1225.5528287058073</v>
      </c>
      <c r="AL21">
        <f t="shared" si="9"/>
        <v>-7305.1192099223299</v>
      </c>
      <c r="AN21">
        <f t="shared" si="10"/>
        <v>1359.8865196982536</v>
      </c>
      <c r="AO21">
        <f t="shared" si="11"/>
        <v>-67.994325984912692</v>
      </c>
      <c r="AP21">
        <f t="shared" si="12"/>
        <v>-7.8273960790780501</v>
      </c>
      <c r="AQ21">
        <f t="shared" si="13"/>
        <v>-4562.5337091860356</v>
      </c>
      <c r="AR21">
        <f t="shared" si="14"/>
        <v>-3278.4689115517726</v>
      </c>
      <c r="AS21">
        <f t="shared" si="15"/>
        <v>903.50478605207343</v>
      </c>
      <c r="AT21">
        <f t="shared" si="16"/>
        <v>341.1975034207324</v>
      </c>
      <c r="AU21">
        <f t="shared" si="17"/>
        <v>-2033.7666220789665</v>
      </c>
      <c r="AW21">
        <v>18</v>
      </c>
      <c r="AX21">
        <f>(R21*SUMPRODUCT(K22:$K$23, X22:$X$23)-$AZ$3*SUMPRODUCT(K21:$K$22, W22:$W$23))/Z21</f>
        <v>11446.671284399285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6.0775000000000003E-2</v>
      </c>
      <c r="O22">
        <f t="shared" si="29"/>
        <v>8686.7107909175065</v>
      </c>
      <c r="P22">
        <f t="shared" si="30"/>
        <v>434.33553954587535</v>
      </c>
      <c r="Q22" s="5">
        <f t="shared" si="31"/>
        <v>50</v>
      </c>
      <c r="R22">
        <f t="shared" si="0"/>
        <v>500000</v>
      </c>
      <c r="S22">
        <f t="shared" si="1"/>
        <v>6104.2202545821992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6436.5435095606354</v>
      </c>
      <c r="AC22">
        <f t="shared" si="2"/>
        <v>3189.5144879937475</v>
      </c>
      <c r="AE22">
        <f t="shared" si="3"/>
        <v>4538.8909254781411</v>
      </c>
      <c r="AF22">
        <f t="shared" si="4"/>
        <v>-226.94454627390709</v>
      </c>
      <c r="AG22">
        <f t="shared" si="5"/>
        <v>-26.125486589376457</v>
      </c>
      <c r="AH22">
        <f t="shared" si="6"/>
        <v>-17087.104280118961</v>
      </c>
      <c r="AI22">
        <f t="shared" si="7"/>
        <v>-12801.283387504103</v>
      </c>
      <c r="AJ22">
        <f t="shared" si="8"/>
        <v>3247.0290215668879</v>
      </c>
      <c r="AK22">
        <f t="shared" si="32"/>
        <v>919.74827978160988</v>
      </c>
      <c r="AL22">
        <f t="shared" si="9"/>
        <v>-8634.5060861556049</v>
      </c>
      <c r="AN22">
        <f t="shared" si="10"/>
        <v>1164.034149125906</v>
      </c>
      <c r="AO22">
        <f t="shared" si="11"/>
        <v>-58.20170745629531</v>
      </c>
      <c r="AP22">
        <f t="shared" si="12"/>
        <v>-6.7000857812773953</v>
      </c>
      <c r="AQ22">
        <f t="shared" si="13"/>
        <v>-4382.1218042684359</v>
      </c>
      <c r="AR22">
        <f t="shared" si="14"/>
        <v>-3282.9894483801022</v>
      </c>
      <c r="AS22">
        <f t="shared" si="15"/>
        <v>832.72603954645035</v>
      </c>
      <c r="AT22">
        <f t="shared" si="16"/>
        <v>235.87665441703021</v>
      </c>
      <c r="AU22">
        <f t="shared" si="17"/>
        <v>-2214.3867544166214</v>
      </c>
      <c r="AW22">
        <v>19</v>
      </c>
      <c r="AX22">
        <f>(R22*SUMPRODUCT(K23:$K$23, X23:$X$23)-$AZ$3*SUMPRODUCT(K22:$K$22, W23:$W$23))/Z22</f>
        <v>6104.2202545821992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6.7419999999999994E-2</v>
      </c>
      <c r="O23">
        <f t="shared" si="29"/>
        <v>8686.7107909175065</v>
      </c>
      <c r="P23">
        <f t="shared" si="30"/>
        <v>434.33553954587535</v>
      </c>
      <c r="Q23" s="5">
        <f t="shared" si="31"/>
        <v>50</v>
      </c>
      <c r="R23">
        <f t="shared" si="0"/>
        <v>500000</v>
      </c>
      <c r="S23">
        <f t="shared" si="1"/>
        <v>6616.4671406080761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3189.5144879937475</v>
      </c>
      <c r="AC23">
        <f t="shared" si="2"/>
        <v>3189.5144879937475</v>
      </c>
      <c r="AE23">
        <f t="shared" si="3"/>
        <v>4187.4899900276232</v>
      </c>
      <c r="AF23">
        <f t="shared" si="4"/>
        <v>-209.37449950138119</v>
      </c>
      <c r="AG23">
        <f t="shared" si="5"/>
        <v>-24.10285141762693</v>
      </c>
      <c r="AH23">
        <f t="shared" si="6"/>
        <v>-17613.803058557605</v>
      </c>
      <c r="AI23">
        <f t="shared" si="7"/>
        <v>-13659.790419448989</v>
      </c>
      <c r="AJ23">
        <f t="shared" si="8"/>
        <v>0</v>
      </c>
      <c r="AK23">
        <f t="shared" si="32"/>
        <v>613.33409726195555</v>
      </c>
      <c r="AL23">
        <f t="shared" si="9"/>
        <v>-13046.456322187034</v>
      </c>
      <c r="AN23">
        <f t="shared" si="10"/>
        <v>989.2633596180608</v>
      </c>
      <c r="AO23">
        <f t="shared" si="11"/>
        <v>-49.463167980903052</v>
      </c>
      <c r="AP23">
        <f t="shared" si="12"/>
        <v>-5.694119347523328</v>
      </c>
      <c r="AQ23">
        <f t="shared" si="13"/>
        <v>-4161.129944395313</v>
      </c>
      <c r="AR23">
        <f t="shared" si="14"/>
        <v>-3227.023872105678</v>
      </c>
      <c r="AS23">
        <f t="shared" si="15"/>
        <v>0</v>
      </c>
      <c r="AT23">
        <f t="shared" si="16"/>
        <v>144.89561791684909</v>
      </c>
      <c r="AU23">
        <f t="shared" si="17"/>
        <v>-3082.128254188829</v>
      </c>
      <c r="AW23">
        <v>20</v>
      </c>
      <c r="AX23">
        <f>(R23*SUMPRODUCT(K$23:$K24, X$23:$X24)-$AZ$3*SUMPRODUCT(K$22:$K23, W$23:$W24))/Z23</f>
        <v>6616.4671406080761</v>
      </c>
    </row>
    <row r="25" spans="5:50" x14ac:dyDescent="0.3">
      <c r="AN25" s="6">
        <f t="shared" ref="AN25:AU25" si="33">SUM(AN3:AN23)</f>
        <v>80570.858026701448</v>
      </c>
      <c r="AO25" s="6">
        <f t="shared" si="33"/>
        <v>-10543.575994523206</v>
      </c>
      <c r="AP25" s="6">
        <f t="shared" si="33"/>
        <v>-813.75929834652288</v>
      </c>
      <c r="AQ25" s="6">
        <f t="shared" si="33"/>
        <v>-73236.436833248255</v>
      </c>
      <c r="AR25" s="6">
        <f t="shared" si="33"/>
        <v>-4022.9140994165368</v>
      </c>
      <c r="AS25" s="6">
        <f t="shared" si="33"/>
        <v>-14495.538033406225</v>
      </c>
      <c r="AT25" s="6">
        <f t="shared" si="33"/>
        <v>18518.452132822749</v>
      </c>
      <c r="AU25" s="7">
        <f t="shared" si="33"/>
        <v>-5.0022208597511053E-12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29398.447925647361</v>
      </c>
      <c r="K3">
        <v>1</v>
      </c>
      <c r="L3" s="2">
        <v>0</v>
      </c>
      <c r="O3">
        <f>$C$3</f>
        <v>29398.447925647361</v>
      </c>
      <c r="P3">
        <f>O3*B5</f>
        <v>23518.758340517888</v>
      </c>
      <c r="Q3" s="5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29398.447925647361</v>
      </c>
      <c r="AF3">
        <f t="shared" ref="AF3:AF23" si="4">-$Z3*P3</f>
        <v>-23518.758340517888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5479.6895851294721</v>
      </c>
      <c r="AJ3">
        <f t="shared" ref="AJ3:AJ23" si="8">AB3-AC3</f>
        <v>0</v>
      </c>
      <c r="AL3">
        <f t="shared" ref="AL3:AL23" si="9">SUM(AI3:AK3)</f>
        <v>5479.6895851294721</v>
      </c>
      <c r="AN3">
        <f t="shared" ref="AN3:AN23" si="10">AE3*$K3</f>
        <v>29398.447925647361</v>
      </c>
      <c r="AO3">
        <f t="shared" ref="AO3:AO23" si="11">AF3*$K3</f>
        <v>-23518.758340517888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5479.6895851294721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5479.6895851294721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23491.769129663004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2.1847999999999999E-2</v>
      </c>
      <c r="R4">
        <f t="shared" si="0"/>
        <v>500000</v>
      </c>
      <c r="S4">
        <f t="shared" si="1"/>
        <v>13532.805676021855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13101.81288085191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-10924</v>
      </c>
      <c r="AI4">
        <f t="shared" si="7"/>
        <v>-10924</v>
      </c>
      <c r="AJ4">
        <f t="shared" si="8"/>
        <v>-13101.81288085191</v>
      </c>
      <c r="AK4">
        <f>H4*SUM(AB4, AE4:AF4)</f>
        <v>0</v>
      </c>
      <c r="AL4">
        <f t="shared" si="9"/>
        <v>-24025.81288085191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-10389.956248811108</v>
      </c>
      <c r="AR4">
        <f t="shared" si="14"/>
        <v>-10389.956248811108</v>
      </c>
      <c r="AS4">
        <f t="shared" si="15"/>
        <v>-12461.301960102634</v>
      </c>
      <c r="AT4">
        <f t="shared" si="16"/>
        <v>0</v>
      </c>
      <c r="AU4">
        <f t="shared" si="17"/>
        <v>-22851.25820891374</v>
      </c>
      <c r="AW4">
        <v>1</v>
      </c>
      <c r="AX4">
        <f>(R4*SUMPRODUCT(K5:$K$23, X5:$X$23)-$AZ$3*SUMPRODUCT(K4:$K$22, W5:$W$23))/Z4</f>
        <v>13532.805676021855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2.5484E-2</v>
      </c>
      <c r="O5">
        <f t="shared" ref="O5:O23" si="29">$C$3</f>
        <v>29398.447925647361</v>
      </c>
      <c r="P5">
        <f t="shared" ref="P5:P23" si="30">O5*$C$5</f>
        <v>1469.922396282368</v>
      </c>
      <c r="Q5" s="5">
        <f t="shared" ref="Q5:Q23" si="31">$C$8</f>
        <v>50</v>
      </c>
      <c r="R5">
        <f t="shared" si="0"/>
        <v>500000</v>
      </c>
      <c r="S5">
        <f t="shared" si="1"/>
        <v>25251.002049295261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13101.81288085191</v>
      </c>
      <c r="AC5">
        <f t="shared" si="2"/>
        <v>23579.337596130441</v>
      </c>
      <c r="AE5">
        <f t="shared" si="3"/>
        <v>27452.214652227889</v>
      </c>
      <c r="AF5">
        <f t="shared" si="4"/>
        <v>-1372.6107326113945</v>
      </c>
      <c r="AG5">
        <f t="shared" si="5"/>
        <v>-46.689904721600001</v>
      </c>
      <c r="AH5">
        <f t="shared" si="6"/>
        <v>-12336.192783999999</v>
      </c>
      <c r="AI5">
        <f t="shared" si="7"/>
        <v>13696.721230894895</v>
      </c>
      <c r="AJ5">
        <f t="shared" si="8"/>
        <v>-10477.52471527853</v>
      </c>
      <c r="AK5">
        <f>H5*SUM(AB5, AE5:AF5)</f>
        <v>2033.5155319443106</v>
      </c>
      <c r="AL5">
        <f t="shared" si="9"/>
        <v>5252.7120475606753</v>
      </c>
      <c r="AN5">
        <f t="shared" si="10"/>
        <v>24821.896376452711</v>
      </c>
      <c r="AO5">
        <f t="shared" si="11"/>
        <v>-1241.0948188226355</v>
      </c>
      <c r="AP5">
        <f t="shared" si="12"/>
        <v>-42.21633815368525</v>
      </c>
      <c r="AQ5">
        <f t="shared" si="13"/>
        <v>-11154.207514530757</v>
      </c>
      <c r="AR5">
        <f t="shared" si="14"/>
        <v>12384.377704945633</v>
      </c>
      <c r="AS5">
        <f t="shared" si="15"/>
        <v>-9473.6266657910492</v>
      </c>
      <c r="AT5">
        <f t="shared" si="16"/>
        <v>1838.6754020857265</v>
      </c>
      <c r="AU5">
        <f t="shared" si="17"/>
        <v>4749.4264412403109</v>
      </c>
      <c r="AW5">
        <v>2</v>
      </c>
      <c r="AX5">
        <f>(R5*SUMPRODUCT(K6:$K$23, X6:$X$23)-$AZ$3*SUMPRODUCT(K5:$K$22, W6:$W$23))/Z5</f>
        <v>25251.002049295261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2.9274999999999999E-2</v>
      </c>
      <c r="O6">
        <f t="shared" si="29"/>
        <v>29398.447925647361</v>
      </c>
      <c r="P6">
        <f t="shared" si="30"/>
        <v>1469.922396282368</v>
      </c>
      <c r="Q6" s="5">
        <f t="shared" si="31"/>
        <v>50</v>
      </c>
      <c r="R6">
        <f t="shared" si="0"/>
        <v>500000</v>
      </c>
      <c r="S6">
        <f t="shared" si="1"/>
        <v>35330.935767367977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23579.337596130441</v>
      </c>
      <c r="AC6">
        <f t="shared" si="2"/>
        <v>31696.201245663106</v>
      </c>
      <c r="AE6">
        <f t="shared" si="3"/>
        <v>26374.028921761637</v>
      </c>
      <c r="AF6">
        <f t="shared" si="4"/>
        <v>-1318.7014460880819</v>
      </c>
      <c r="AG6">
        <f t="shared" si="5"/>
        <v>-44.856158713659163</v>
      </c>
      <c r="AH6">
        <f t="shared" si="6"/>
        <v>-13668.4696072484</v>
      </c>
      <c r="AI6">
        <f t="shared" si="7"/>
        <v>11342.001709711498</v>
      </c>
      <c r="AJ6">
        <f t="shared" si="8"/>
        <v>-8116.8636495326646</v>
      </c>
      <c r="AK6">
        <f>H6*SUM(AB6, AE6:AF6)</f>
        <v>2660.3161794276789</v>
      </c>
      <c r="AL6">
        <f t="shared" si="9"/>
        <v>5885.4542396065117</v>
      </c>
      <c r="AN6">
        <f t="shared" si="10"/>
        <v>22610.236461806704</v>
      </c>
      <c r="AO6">
        <f t="shared" si="11"/>
        <v>-1130.5118230903354</v>
      </c>
      <c r="AP6">
        <f t="shared" si="12"/>
        <v>-38.454813191143707</v>
      </c>
      <c r="AQ6">
        <f t="shared" si="13"/>
        <v>-11717.865738590459</v>
      </c>
      <c r="AR6">
        <f t="shared" si="14"/>
        <v>9723.4040869347682</v>
      </c>
      <c r="AS6">
        <f t="shared" si="15"/>
        <v>-6958.5199511458832</v>
      </c>
      <c r="AT6">
        <f t="shared" si="16"/>
        <v>2280.6670174839678</v>
      </c>
      <c r="AU6">
        <f t="shared" si="17"/>
        <v>5045.5511532728533</v>
      </c>
      <c r="AW6">
        <v>3</v>
      </c>
      <c r="AX6">
        <f>(R6*SUMPRODUCT(K7:$K$23, X7:$X$23)-$AZ$3*SUMPRODUCT(K6:$K$22, W7:$W$23))/Z6</f>
        <v>35330.935767367977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3.3331E-2</v>
      </c>
      <c r="O7">
        <f t="shared" si="29"/>
        <v>29398.447925647361</v>
      </c>
      <c r="P7">
        <f t="shared" si="30"/>
        <v>1469.922396282368</v>
      </c>
      <c r="Q7" s="5">
        <f t="shared" si="31"/>
        <v>50</v>
      </c>
      <c r="R7">
        <f t="shared" si="0"/>
        <v>500000</v>
      </c>
      <c r="S7">
        <f t="shared" si="1"/>
        <v>43916.266453791701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31696.201245663106</v>
      </c>
      <c r="AC7">
        <f t="shared" si="2"/>
        <v>37691.132610212429</v>
      </c>
      <c r="AE7">
        <f t="shared" si="3"/>
        <v>25231.215874552785</v>
      </c>
      <c r="AF7">
        <f t="shared" si="4"/>
        <v>-1261.5607937276393</v>
      </c>
      <c r="AG7">
        <f t="shared" si="5"/>
        <v>-42.912496500437598</v>
      </c>
      <c r="AH7">
        <f t="shared" si="6"/>
        <v>-14951.006260849736</v>
      </c>
      <c r="AI7">
        <f t="shared" si="7"/>
        <v>8975.7363234749719</v>
      </c>
      <c r="AJ7">
        <f t="shared" si="8"/>
        <v>-5994.9313645493239</v>
      </c>
      <c r="AK7">
        <f>H7*SUM(AB7, AE7:AF7)</f>
        <v>3434.5833353443254</v>
      </c>
      <c r="AL7">
        <f t="shared" si="9"/>
        <v>6415.3882942699729</v>
      </c>
      <c r="AN7">
        <f t="shared" si="10"/>
        <v>20373.46925278342</v>
      </c>
      <c r="AO7">
        <f t="shared" si="11"/>
        <v>-1018.6734626391711</v>
      </c>
      <c r="AP7">
        <f t="shared" si="12"/>
        <v>-34.650586494073892</v>
      </c>
      <c r="AQ7">
        <f t="shared" si="13"/>
        <v>-12072.500503664036</v>
      </c>
      <c r="AR7">
        <f t="shared" si="14"/>
        <v>7247.64469998614</v>
      </c>
      <c r="AS7">
        <f t="shared" si="15"/>
        <v>-4840.7318313730475</v>
      </c>
      <c r="AT7">
        <f t="shared" si="16"/>
        <v>2773.3256425955024</v>
      </c>
      <c r="AU7">
        <f t="shared" si="17"/>
        <v>5180.238511208594</v>
      </c>
      <c r="AW7">
        <v>4</v>
      </c>
      <c r="AX7">
        <f>(R7*SUMPRODUCT(K8:$K$23, X8:$X$23)-$AZ$3*SUMPRODUCT(K7:$K$22, W8:$W$23))/Z7</f>
        <v>43916.266453791701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3.7801000000000001E-2</v>
      </c>
      <c r="O8">
        <f t="shared" si="29"/>
        <v>29398.447925647361</v>
      </c>
      <c r="P8">
        <f t="shared" si="30"/>
        <v>1469.922396282368</v>
      </c>
      <c r="Q8" s="5">
        <f t="shared" si="31"/>
        <v>50</v>
      </c>
      <c r="R8">
        <f t="shared" si="0"/>
        <v>500000</v>
      </c>
      <c r="S8">
        <f t="shared" si="1"/>
        <v>51064.26015665353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37691.132610212429</v>
      </c>
      <c r="AC8">
        <f t="shared" si="2"/>
        <v>41730.97596918093</v>
      </c>
      <c r="AE8">
        <f t="shared" si="3"/>
        <v>24025.138524533289</v>
      </c>
      <c r="AF8">
        <f t="shared" si="4"/>
        <v>-1201.2569262266643</v>
      </c>
      <c r="AG8">
        <f t="shared" si="5"/>
        <v>-40.861236255220177</v>
      </c>
      <c r="AH8">
        <f t="shared" si="6"/>
        <v>-16221.352802130416</v>
      </c>
      <c r="AI8">
        <f t="shared" si="7"/>
        <v>6561.6675599209884</v>
      </c>
      <c r="AJ8">
        <f t="shared" si="8"/>
        <v>-4039.843358968501</v>
      </c>
      <c r="AK8">
        <f t="shared" ref="AK8:AK23" si="32">H8*SUM(AB8:AB8, AE8:AF8)</f>
        <v>4242.1024960171862</v>
      </c>
      <c r="AL8">
        <f t="shared" si="9"/>
        <v>6763.9266969696737</v>
      </c>
      <c r="AN8">
        <f t="shared" si="10"/>
        <v>18128.770254210936</v>
      </c>
      <c r="AO8">
        <f t="shared" si="11"/>
        <v>-906.43851271054666</v>
      </c>
      <c r="AP8">
        <f t="shared" si="12"/>
        <v>-30.832869646828019</v>
      </c>
      <c r="AQ8">
        <f t="shared" si="13"/>
        <v>-12240.228203555622</v>
      </c>
      <c r="AR8">
        <f t="shared" si="14"/>
        <v>4951.2706682979378</v>
      </c>
      <c r="AS8">
        <f t="shared" si="15"/>
        <v>-3048.3650299436704</v>
      </c>
      <c r="AT8">
        <f t="shared" si="16"/>
        <v>3200.9847296647072</v>
      </c>
      <c r="AU8">
        <f t="shared" si="17"/>
        <v>5103.8903680189742</v>
      </c>
      <c r="AW8">
        <v>5</v>
      </c>
      <c r="AX8">
        <f>(R8*SUMPRODUCT(K9:$K$23, X9:$X$23)-$AZ$3*SUMPRODUCT(K8:$K$22, W9:$W$23))/Z8</f>
        <v>51064.26015665353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4.3147999999999999E-2</v>
      </c>
      <c r="O9">
        <f t="shared" si="29"/>
        <v>29398.447925647361</v>
      </c>
      <c r="P9">
        <f t="shared" si="30"/>
        <v>1469.922396282368</v>
      </c>
      <c r="Q9" s="5">
        <f t="shared" si="31"/>
        <v>50</v>
      </c>
      <c r="R9">
        <f t="shared" si="0"/>
        <v>500000</v>
      </c>
      <c r="S9">
        <f t="shared" si="1"/>
        <v>56634.560128888937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41730.97596918093</v>
      </c>
      <c r="AC9">
        <f t="shared" si="2"/>
        <v>43823.305294505612</v>
      </c>
      <c r="AE9">
        <f t="shared" si="3"/>
        <v>22748.250462231394</v>
      </c>
      <c r="AF9">
        <f t="shared" si="4"/>
        <v>-1137.4125231115697</v>
      </c>
      <c r="AG9">
        <f t="shared" si="5"/>
        <v>-38.689543270727739</v>
      </c>
      <c r="AH9">
        <f t="shared" si="6"/>
        <v>-17630.806219402402</v>
      </c>
      <c r="AI9">
        <f t="shared" si="7"/>
        <v>3941.3421764466948</v>
      </c>
      <c r="AJ9">
        <f t="shared" si="8"/>
        <v>-2092.3293253246811</v>
      </c>
      <c r="AK9">
        <f t="shared" si="32"/>
        <v>4649.2891408692758</v>
      </c>
      <c r="AL9">
        <f t="shared" si="9"/>
        <v>6498.3019919912895</v>
      </c>
      <c r="AN9">
        <f t="shared" si="10"/>
        <v>15991.487211421774</v>
      </c>
      <c r="AO9">
        <f t="shared" si="11"/>
        <v>-799.57436057108873</v>
      </c>
      <c r="AP9">
        <f t="shared" si="12"/>
        <v>-27.197842640989762</v>
      </c>
      <c r="AQ9">
        <f t="shared" si="13"/>
        <v>-12394.043781640912</v>
      </c>
      <c r="AR9">
        <f t="shared" si="14"/>
        <v>2770.6712265687847</v>
      </c>
      <c r="AS9">
        <f t="shared" si="15"/>
        <v>-1470.8585041985828</v>
      </c>
      <c r="AT9">
        <f t="shared" si="16"/>
        <v>3268.3413593433856</v>
      </c>
      <c r="AU9">
        <f t="shared" si="17"/>
        <v>4568.1540817135874</v>
      </c>
      <c r="AW9">
        <v>6</v>
      </c>
      <c r="AX9">
        <f>(R9*SUMPRODUCT(K10:$K$23, X10:$X$23)-$AZ$3*SUMPRODUCT(K9:$K$22, W10:$W$23))/Z9</f>
        <v>56634.560128888937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4.8848999999999997E-2</v>
      </c>
      <c r="O10">
        <f t="shared" si="29"/>
        <v>29398.447925647361</v>
      </c>
      <c r="P10">
        <f t="shared" si="30"/>
        <v>1469.922396282368</v>
      </c>
      <c r="Q10" s="5">
        <f t="shared" si="31"/>
        <v>50</v>
      </c>
      <c r="R10">
        <f t="shared" si="0"/>
        <v>500000</v>
      </c>
      <c r="S10">
        <f t="shared" si="1"/>
        <v>60418.761001150437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43823.305294505612</v>
      </c>
      <c r="AC10">
        <f t="shared" si="2"/>
        <v>44000.207200266101</v>
      </c>
      <c r="AE10">
        <f t="shared" si="3"/>
        <v>21409.538670779541</v>
      </c>
      <c r="AF10">
        <f t="shared" si="4"/>
        <v>-1070.4769335389769</v>
      </c>
      <c r="AG10">
        <f t="shared" si="5"/>
        <v>-36.412702338788684</v>
      </c>
      <c r="AH10">
        <f t="shared" si="6"/>
        <v>-18899.454992317795</v>
      </c>
      <c r="AI10">
        <f t="shared" si="7"/>
        <v>1403.1940425839821</v>
      </c>
      <c r="AJ10">
        <f t="shared" si="8"/>
        <v>-176.90190576048917</v>
      </c>
      <c r="AK10">
        <f t="shared" si="32"/>
        <v>3484.0165298238171</v>
      </c>
      <c r="AL10">
        <f t="shared" si="9"/>
        <v>4710.30866664731</v>
      </c>
      <c r="AN10">
        <f t="shared" si="10"/>
        <v>14275.257688055408</v>
      </c>
      <c r="AO10">
        <f t="shared" si="11"/>
        <v>-713.76288440277028</v>
      </c>
      <c r="AP10">
        <f t="shared" si="12"/>
        <v>-24.278930854035998</v>
      </c>
      <c r="AQ10">
        <f t="shared" si="13"/>
        <v>-12601.606897180203</v>
      </c>
      <c r="AR10">
        <f t="shared" si="14"/>
        <v>935.60897561839863</v>
      </c>
      <c r="AS10">
        <f t="shared" si="15"/>
        <v>-117.95304555934773</v>
      </c>
      <c r="AT10">
        <f t="shared" si="16"/>
        <v>2323.0408892724013</v>
      </c>
      <c r="AU10">
        <f t="shared" si="17"/>
        <v>3140.6968193314519</v>
      </c>
      <c r="AW10">
        <v>7</v>
      </c>
      <c r="AX10">
        <f>(R10*SUMPRODUCT(K11:$K$23, X11:$X$23)-$AZ$3*SUMPRODUCT(K10:$K$22, W11:$W$23))/Z10</f>
        <v>60418.761001150437</v>
      </c>
    </row>
    <row r="11" spans="1:52" x14ac:dyDescent="0.3">
      <c r="A11" t="s">
        <v>33</v>
      </c>
      <c r="C11" s="24">
        <f>AU25</f>
        <v>-7.73070496506989E-12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5.4528E-2</v>
      </c>
      <c r="O11">
        <f t="shared" si="29"/>
        <v>29398.447925647361</v>
      </c>
      <c r="P11">
        <f t="shared" si="30"/>
        <v>1469.922396282368</v>
      </c>
      <c r="Q11" s="5">
        <f t="shared" si="31"/>
        <v>50</v>
      </c>
      <c r="R11">
        <f t="shared" si="0"/>
        <v>500000</v>
      </c>
      <c r="S11">
        <f t="shared" si="1"/>
        <v>62845.937867977816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44000.207200266101</v>
      </c>
      <c r="AC11">
        <f t="shared" si="2"/>
        <v>42814.503423996153</v>
      </c>
      <c r="AE11">
        <f t="shared" si="3"/>
        <v>20028.023959431473</v>
      </c>
      <c r="AF11">
        <f t="shared" si="4"/>
        <v>-1001.4011979715737</v>
      </c>
      <c r="AG11">
        <f t="shared" si="5"/>
        <v>-34.063063482271325</v>
      </c>
      <c r="AH11">
        <f t="shared" si="6"/>
        <v>-19855.118331294696</v>
      </c>
      <c r="AI11">
        <f t="shared" si="7"/>
        <v>-862.55863331706496</v>
      </c>
      <c r="AJ11">
        <f t="shared" si="8"/>
        <v>1185.7037762699474</v>
      </c>
      <c r="AK11">
        <f t="shared" si="32"/>
        <v>3233.2763770365445</v>
      </c>
      <c r="AL11">
        <f t="shared" si="9"/>
        <v>3556.421519989427</v>
      </c>
      <c r="AN11">
        <f t="shared" si="10"/>
        <v>12702.467288081962</v>
      </c>
      <c r="AO11">
        <f t="shared" si="11"/>
        <v>-635.12336440409808</v>
      </c>
      <c r="AP11">
        <f t="shared" si="12"/>
        <v>-21.603976033374646</v>
      </c>
      <c r="AQ11">
        <f t="shared" si="13"/>
        <v>-12592.80454303125</v>
      </c>
      <c r="AR11">
        <f t="shared" si="14"/>
        <v>-547.06459538675938</v>
      </c>
      <c r="AS11">
        <f t="shared" si="15"/>
        <v>752.01445044865022</v>
      </c>
      <c r="AT11">
        <f t="shared" si="16"/>
        <v>2050.6559956102988</v>
      </c>
      <c r="AU11">
        <f t="shared" si="17"/>
        <v>2255.6058506721897</v>
      </c>
      <c r="AW11">
        <v>8</v>
      </c>
      <c r="AX11">
        <f>(R11*SUMPRODUCT(K12:$K$23, X12:$X$23)-$AZ$3*SUMPRODUCT(K11:$K$22, W12:$W$23))/Z11</f>
        <v>62845.937867977816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6.0775000000000003E-2</v>
      </c>
      <c r="O12">
        <f t="shared" si="29"/>
        <v>29398.447925647361</v>
      </c>
      <c r="P12">
        <f t="shared" si="30"/>
        <v>1469.922396282368</v>
      </c>
      <c r="Q12" s="5">
        <f t="shared" si="31"/>
        <v>50</v>
      </c>
      <c r="R12">
        <f t="shared" si="0"/>
        <v>500000</v>
      </c>
      <c r="S12">
        <f t="shared" si="1"/>
        <v>64282.885225035534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42814.503423996153</v>
      </c>
      <c r="AC12">
        <f t="shared" si="2"/>
        <v>40693.959288533624</v>
      </c>
      <c r="AE12">
        <f t="shared" si="3"/>
        <v>18610.540563702711</v>
      </c>
      <c r="AF12">
        <f t="shared" si="4"/>
        <v>-930.52702818513546</v>
      </c>
      <c r="AG12">
        <f t="shared" si="5"/>
        <v>-31.652250164313568</v>
      </c>
      <c r="AH12">
        <f t="shared" si="6"/>
        <v>-20701.826831350398</v>
      </c>
      <c r="AI12">
        <f t="shared" si="7"/>
        <v>-3053.4655459971364</v>
      </c>
      <c r="AJ12">
        <f t="shared" si="8"/>
        <v>2120.5441354625291</v>
      </c>
      <c r="AK12">
        <f t="shared" si="32"/>
        <v>4234.6161871659615</v>
      </c>
      <c r="AL12">
        <f t="shared" si="9"/>
        <v>3301.6947766313542</v>
      </c>
      <c r="AN12">
        <f t="shared" si="10"/>
        <v>11031.261837166319</v>
      </c>
      <c r="AO12">
        <f t="shared" si="11"/>
        <v>-551.56309185831594</v>
      </c>
      <c r="AP12">
        <f t="shared" si="12"/>
        <v>-18.761639840759397</v>
      </c>
      <c r="AQ12">
        <f t="shared" si="13"/>
        <v>-12270.856480638729</v>
      </c>
      <c r="AR12">
        <f t="shared" si="14"/>
        <v>-1809.9193751714872</v>
      </c>
      <c r="AS12">
        <f t="shared" si="15"/>
        <v>1256.9370306834637</v>
      </c>
      <c r="AT12">
        <f t="shared" si="16"/>
        <v>2510.0377810431892</v>
      </c>
      <c r="AU12">
        <f t="shared" si="17"/>
        <v>1957.0554365551659</v>
      </c>
      <c r="AW12">
        <v>9</v>
      </c>
      <c r="AX12">
        <f>(R12*SUMPRODUCT(K13:$K$23, X13:$X$23)-$AZ$3*SUMPRODUCT(K12:$K$22, W13:$W$23))/Z12</f>
        <v>64282.885225035534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6.7419999999999994E-2</v>
      </c>
      <c r="O13">
        <f t="shared" si="29"/>
        <v>29398.447925647361</v>
      </c>
      <c r="P13">
        <f t="shared" si="30"/>
        <v>1469.922396282368</v>
      </c>
      <c r="Q13" s="5">
        <f t="shared" si="31"/>
        <v>50</v>
      </c>
      <c r="R13">
        <f t="shared" si="0"/>
        <v>500000</v>
      </c>
      <c r="S13">
        <f t="shared" si="1"/>
        <v>65150.735644313463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40693.959288533624</v>
      </c>
      <c r="AC13">
        <f t="shared" si="2"/>
        <v>38050.287684215771</v>
      </c>
      <c r="AE13">
        <f t="shared" si="3"/>
        <v>17169.712513260849</v>
      </c>
      <c r="AF13">
        <f t="shared" si="4"/>
        <v>-858.48562566304236</v>
      </c>
      <c r="AG13">
        <f t="shared" si="5"/>
        <v>-29.201732956592412</v>
      </c>
      <c r="AH13">
        <f t="shared" si="6"/>
        <v>-21339.947060780207</v>
      </c>
      <c r="AI13">
        <f t="shared" si="7"/>
        <v>-5057.9219061389922</v>
      </c>
      <c r="AJ13">
        <f t="shared" si="8"/>
        <v>2643.6716043178531</v>
      </c>
      <c r="AK13">
        <f t="shared" si="32"/>
        <v>5922.8388437000558</v>
      </c>
      <c r="AL13">
        <f t="shared" si="9"/>
        <v>3508.5885418789167</v>
      </c>
      <c r="AN13">
        <f t="shared" si="10"/>
        <v>9219.3328614302955</v>
      </c>
      <c r="AO13">
        <f t="shared" si="11"/>
        <v>-460.96664307151468</v>
      </c>
      <c r="AP13">
        <f t="shared" si="12"/>
        <v>-15.679965290594984</v>
      </c>
      <c r="AQ13">
        <f t="shared" si="13"/>
        <v>-11458.553836977972</v>
      </c>
      <c r="AR13">
        <f t="shared" si="14"/>
        <v>-2715.8675839097864</v>
      </c>
      <c r="AS13">
        <f t="shared" si="15"/>
        <v>1419.528048457048</v>
      </c>
      <c r="AT13">
        <f t="shared" si="16"/>
        <v>3180.2875407789397</v>
      </c>
      <c r="AU13">
        <f t="shared" si="17"/>
        <v>1883.9480053262016</v>
      </c>
      <c r="AW13">
        <v>10</v>
      </c>
      <c r="AX13">
        <f>(R13*SUMPRODUCT(K14:$K$23, X14:$X$23)-$AZ$3*SUMPRODUCT(K13:$K$22, W14:$W$23))/Z13</f>
        <v>65150.735644313463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7.4817999999999996E-2</v>
      </c>
      <c r="O14">
        <f t="shared" si="29"/>
        <v>29398.447925647361</v>
      </c>
      <c r="P14">
        <f t="shared" si="30"/>
        <v>1469.922396282368</v>
      </c>
      <c r="Q14" s="5">
        <f t="shared" si="31"/>
        <v>50</v>
      </c>
      <c r="R14">
        <f t="shared" si="0"/>
        <v>500000</v>
      </c>
      <c r="S14">
        <f t="shared" si="1"/>
        <v>64753.438074623569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38050.287684215771</v>
      </c>
      <c r="AC14">
        <f t="shared" si="2"/>
        <v>34610.583624066443</v>
      </c>
      <c r="AE14">
        <f t="shared" si="3"/>
        <v>15713.41183731109</v>
      </c>
      <c r="AF14">
        <f t="shared" si="4"/>
        <v>-785.67059186555457</v>
      </c>
      <c r="AG14">
        <f t="shared" si="5"/>
        <v>-26.72490037068016</v>
      </c>
      <c r="AH14">
        <f t="shared" si="6"/>
        <v>-21848.152563463311</v>
      </c>
      <c r="AI14">
        <f t="shared" si="7"/>
        <v>-6947.1362183884557</v>
      </c>
      <c r="AJ14">
        <f t="shared" si="8"/>
        <v>3439.7040601493281</v>
      </c>
      <c r="AK14">
        <f t="shared" si="32"/>
        <v>4533.3299355111185</v>
      </c>
      <c r="AL14">
        <f t="shared" si="9"/>
        <v>1025.8977772719909</v>
      </c>
      <c r="AN14">
        <f t="shared" si="10"/>
        <v>7772.2924240624743</v>
      </c>
      <c r="AO14">
        <f t="shared" si="11"/>
        <v>-388.61462120312376</v>
      </c>
      <c r="AP14">
        <f t="shared" si="12"/>
        <v>-13.218882241197988</v>
      </c>
      <c r="AQ14">
        <f t="shared" si="13"/>
        <v>-10806.706551505067</v>
      </c>
      <c r="AR14">
        <f t="shared" si="14"/>
        <v>-3436.2476308869141</v>
      </c>
      <c r="AS14">
        <f t="shared" si="15"/>
        <v>1701.3737108471535</v>
      </c>
      <c r="AT14">
        <f t="shared" si="16"/>
        <v>2242.3116175117107</v>
      </c>
      <c r="AU14">
        <f t="shared" si="17"/>
        <v>507.43769747195023</v>
      </c>
      <c r="AW14">
        <v>11</v>
      </c>
      <c r="AX14">
        <f>(R14*SUMPRODUCT(K15:$K$23, X15:$X$23)-$AZ$3*SUMPRODUCT(K14:$K$22, W15:$W$23))/Z14</f>
        <v>64753.438074623569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8.3350999999999995E-2</v>
      </c>
      <c r="O15">
        <f t="shared" si="29"/>
        <v>29398.447925647361</v>
      </c>
      <c r="P15">
        <f t="shared" si="30"/>
        <v>1469.922396282368</v>
      </c>
      <c r="Q15" s="5">
        <f t="shared" si="31"/>
        <v>50</v>
      </c>
      <c r="R15">
        <f t="shared" si="0"/>
        <v>500000</v>
      </c>
      <c r="S15">
        <f t="shared" si="1"/>
        <v>63292.568375743613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34610.583624066443</v>
      </c>
      <c r="AC15">
        <f t="shared" si="2"/>
        <v>30671.710531758243</v>
      </c>
      <c r="AE15">
        <f t="shared" si="3"/>
        <v>14246.549128886263</v>
      </c>
      <c r="AF15">
        <f t="shared" si="4"/>
        <v>-712.32745644431316</v>
      </c>
      <c r="AG15">
        <f t="shared" si="5"/>
        <v>-24.230104196176796</v>
      </c>
      <c r="AH15">
        <f t="shared" si="6"/>
        <v>-22275.471707965618</v>
      </c>
      <c r="AI15">
        <f t="shared" si="7"/>
        <v>-8765.4801397198444</v>
      </c>
      <c r="AJ15">
        <f t="shared" si="8"/>
        <v>3938.8730923082003</v>
      </c>
      <c r="AK15">
        <f t="shared" si="32"/>
        <v>4119.7509892222233</v>
      </c>
      <c r="AL15">
        <f t="shared" si="9"/>
        <v>-706.85605818942076</v>
      </c>
      <c r="AN15">
        <f t="shared" si="10"/>
        <v>6491.2821411643827</v>
      </c>
      <c r="AO15">
        <f t="shared" si="11"/>
        <v>-324.56410705821912</v>
      </c>
      <c r="AP15">
        <f t="shared" si="12"/>
        <v>-11.040178307340765</v>
      </c>
      <c r="AQ15">
        <f t="shared" si="13"/>
        <v>-10149.571687556707</v>
      </c>
      <c r="AR15">
        <f t="shared" si="14"/>
        <v>-3993.8938317578841</v>
      </c>
      <c r="AS15">
        <f t="shared" si="15"/>
        <v>1794.7038492690738</v>
      </c>
      <c r="AT15">
        <f t="shared" si="16"/>
        <v>1877.1188573771572</v>
      </c>
      <c r="AU15">
        <f t="shared" si="17"/>
        <v>-322.07112511165298</v>
      </c>
      <c r="AW15">
        <v>12</v>
      </c>
      <c r="AX15">
        <f>(R15*SUMPRODUCT(K16:$K$23, X16:$X$23)-$AZ$3*SUMPRODUCT(K15:$K$22, W16:$W$23))/Z15</f>
        <v>63292.568375743613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9.2474000000000001E-2</v>
      </c>
      <c r="O16">
        <f t="shared" si="29"/>
        <v>29398.447925647361</v>
      </c>
      <c r="P16">
        <f t="shared" si="30"/>
        <v>1469.922396282368</v>
      </c>
      <c r="Q16" s="5">
        <f t="shared" si="31"/>
        <v>50</v>
      </c>
      <c r="R16">
        <f t="shared" si="0"/>
        <v>500000</v>
      </c>
      <c r="S16">
        <f t="shared" si="1"/>
        <v>60822.294846268778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30671.710531758243</v>
      </c>
      <c r="AC16">
        <f t="shared" si="2"/>
        <v>26454.229561165066</v>
      </c>
      <c r="AE16">
        <f t="shared" si="3"/>
        <v>12786.648253452773</v>
      </c>
      <c r="AF16">
        <f t="shared" si="4"/>
        <v>-639.33241267263861</v>
      </c>
      <c r="AG16">
        <f t="shared" si="5"/>
        <v>-21.747148498777776</v>
      </c>
      <c r="AH16">
        <f t="shared" si="6"/>
        <v>-22406.546554372529</v>
      </c>
      <c r="AI16">
        <f t="shared" si="7"/>
        <v>-10280.977862091173</v>
      </c>
      <c r="AJ16">
        <f t="shared" si="8"/>
        <v>4217.4809705931766</v>
      </c>
      <c r="AK16">
        <f t="shared" si="32"/>
        <v>3664.0240866981094</v>
      </c>
      <c r="AL16">
        <f t="shared" si="9"/>
        <v>-2399.4728047998869</v>
      </c>
      <c r="AN16">
        <f t="shared" si="10"/>
        <v>5366.8528929785307</v>
      </c>
      <c r="AO16">
        <f t="shared" si="11"/>
        <v>-268.34264464892652</v>
      </c>
      <c r="AP16">
        <f t="shared" si="12"/>
        <v>-9.1277827090600585</v>
      </c>
      <c r="AQ16">
        <f t="shared" si="13"/>
        <v>-9404.5473695204346</v>
      </c>
      <c r="AR16">
        <f t="shared" si="14"/>
        <v>-4315.1649038998912</v>
      </c>
      <c r="AS16">
        <f t="shared" si="15"/>
        <v>1770.1745992737292</v>
      </c>
      <c r="AT16">
        <f t="shared" si="16"/>
        <v>1537.8759061686733</v>
      </c>
      <c r="AU16">
        <f t="shared" si="17"/>
        <v>-1007.1143984574883</v>
      </c>
      <c r="AW16">
        <v>13</v>
      </c>
      <c r="AX16">
        <f>(R16*SUMPRODUCT(K17:$K$23, X17:$X$23)-$AZ$3*SUMPRODUCT(K16:$K$22, W17:$W$23))/Z16</f>
        <v>60822.294846268778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0.10216500000000001</v>
      </c>
      <c r="O17">
        <f t="shared" si="29"/>
        <v>29398.447925647361</v>
      </c>
      <c r="P17">
        <f t="shared" si="30"/>
        <v>1469.922396282368</v>
      </c>
      <c r="Q17" s="5">
        <f t="shared" si="31"/>
        <v>50</v>
      </c>
      <c r="R17">
        <f t="shared" si="0"/>
        <v>500000</v>
      </c>
      <c r="S17">
        <f t="shared" si="1"/>
        <v>57366.371214401173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26454.229561165066</v>
      </c>
      <c r="AC17">
        <f t="shared" si="2"/>
        <v>22152.459755489137</v>
      </c>
      <c r="AE17">
        <f t="shared" si="3"/>
        <v>11352.433852104243</v>
      </c>
      <c r="AF17">
        <f t="shared" si="4"/>
        <v>-567.62169260521216</v>
      </c>
      <c r="AG17">
        <f t="shared" si="5"/>
        <v>-19.307879587412369</v>
      </c>
      <c r="AH17">
        <f t="shared" si="6"/>
        <v>-22217.974263776319</v>
      </c>
      <c r="AI17">
        <f t="shared" si="7"/>
        <v>-11452.469983864701</v>
      </c>
      <c r="AJ17">
        <f t="shared" si="8"/>
        <v>4301.7698056759291</v>
      </c>
      <c r="AK17">
        <f t="shared" si="32"/>
        <v>3186.5448000372267</v>
      </c>
      <c r="AL17">
        <f t="shared" si="9"/>
        <v>-3964.1553781515454</v>
      </c>
      <c r="AN17">
        <f t="shared" si="10"/>
        <v>4389.2884274967009</v>
      </c>
      <c r="AO17">
        <f t="shared" si="11"/>
        <v>-219.46442137483507</v>
      </c>
      <c r="AP17">
        <f t="shared" si="12"/>
        <v>-7.4651703358588932</v>
      </c>
      <c r="AQ17">
        <f t="shared" si="13"/>
        <v>-8590.3250870153115</v>
      </c>
      <c r="AR17">
        <f t="shared" si="14"/>
        <v>-4427.9662512293035</v>
      </c>
      <c r="AS17">
        <f t="shared" si="15"/>
        <v>1663.2299885463106</v>
      </c>
      <c r="AT17">
        <f t="shared" si="16"/>
        <v>1232.041022807693</v>
      </c>
      <c r="AU17">
        <f t="shared" si="17"/>
        <v>-1532.6952398752999</v>
      </c>
      <c r="AW17">
        <v>14</v>
      </c>
      <c r="AX17">
        <f>(R17*SUMPRODUCT(K18:$K$23, X18:$X$23)-$AZ$3*SUMPRODUCT(K17:$K$22, W18:$W$23))/Z17</f>
        <v>57366.371214401173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0.113081</v>
      </c>
      <c r="O18">
        <f t="shared" si="29"/>
        <v>29398.447925647361</v>
      </c>
      <c r="P18">
        <f t="shared" si="30"/>
        <v>1469.922396282368</v>
      </c>
      <c r="Q18" s="5">
        <f t="shared" si="31"/>
        <v>50</v>
      </c>
      <c r="R18">
        <f t="shared" si="0"/>
        <v>500000</v>
      </c>
      <c r="S18">
        <f t="shared" si="1"/>
        <v>52811.753024408805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22152.459755489137</v>
      </c>
      <c r="AC18">
        <f t="shared" si="2"/>
        <v>17883.587375739651</v>
      </c>
      <c r="AE18">
        <f t="shared" si="3"/>
        <v>9955.1649411534017</v>
      </c>
      <c r="AF18">
        <f t="shared" si="4"/>
        <v>-497.75824705767008</v>
      </c>
      <c r="AG18">
        <f t="shared" si="5"/>
        <v>-16.931446459914067</v>
      </c>
      <c r="AH18">
        <f t="shared" si="6"/>
        <v>-21833.543316241779</v>
      </c>
      <c r="AI18">
        <f t="shared" si="7"/>
        <v>-12393.068068605962</v>
      </c>
      <c r="AJ18">
        <f t="shared" si="8"/>
        <v>4268.8723797494858</v>
      </c>
      <c r="AK18">
        <f t="shared" si="32"/>
        <v>2704.8562720909772</v>
      </c>
      <c r="AL18">
        <f t="shared" si="9"/>
        <v>-5419.3394167654988</v>
      </c>
      <c r="AN18">
        <f t="shared" si="10"/>
        <v>3545.6492152067394</v>
      </c>
      <c r="AO18">
        <f t="shared" si="11"/>
        <v>-177.28246076033696</v>
      </c>
      <c r="AP18">
        <f t="shared" si="12"/>
        <v>-6.0303340233711724</v>
      </c>
      <c r="AQ18">
        <f t="shared" si="13"/>
        <v>-7776.2735406216034</v>
      </c>
      <c r="AR18">
        <f t="shared" si="14"/>
        <v>-4413.9371201985723</v>
      </c>
      <c r="AS18">
        <f t="shared" si="15"/>
        <v>1520.4091637403696</v>
      </c>
      <c r="AT18">
        <f t="shared" si="16"/>
        <v>963.36641081059292</v>
      </c>
      <c r="AU18">
        <f t="shared" si="17"/>
        <v>-1930.161545647609</v>
      </c>
      <c r="AW18">
        <v>15</v>
      </c>
      <c r="AX18">
        <f>(R18*SUMPRODUCT(K19:$K$23, X19:$X$23)-$AZ$3*SUMPRODUCT(K18:$K$22, W19:$W$23))/Z18</f>
        <v>52811.753024408805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0.12539</v>
      </c>
      <c r="O19">
        <f t="shared" si="29"/>
        <v>29398.447925647361</v>
      </c>
      <c r="P19">
        <f t="shared" si="30"/>
        <v>1469.922396282368</v>
      </c>
      <c r="Q19" s="5">
        <f t="shared" si="31"/>
        <v>50</v>
      </c>
      <c r="R19">
        <f t="shared" si="0"/>
        <v>500000</v>
      </c>
      <c r="S19">
        <f t="shared" si="1"/>
        <v>46968.213831033514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17883.587375739651</v>
      </c>
      <c r="AC19">
        <f t="shared" si="2"/>
        <v>13751.445631481525</v>
      </c>
      <c r="AE19">
        <f t="shared" si="3"/>
        <v>8607.3351597706423</v>
      </c>
      <c r="AF19">
        <f t="shared" si="4"/>
        <v>-430.36675798853207</v>
      </c>
      <c r="AG19">
        <f t="shared" si="5"/>
        <v>-14.639097923706302</v>
      </c>
      <c r="AH19">
        <f t="shared" si="6"/>
        <v>-21230.340716086248</v>
      </c>
      <c r="AI19">
        <f t="shared" si="7"/>
        <v>-13068.011412227845</v>
      </c>
      <c r="AJ19">
        <f t="shared" si="8"/>
        <v>4132.141744258126</v>
      </c>
      <c r="AK19">
        <f t="shared" si="32"/>
        <v>2230.0017578825373</v>
      </c>
      <c r="AL19">
        <f t="shared" si="9"/>
        <v>-6705.8679100871814</v>
      </c>
      <c r="AN19">
        <f t="shared" si="10"/>
        <v>2823.9577069741231</v>
      </c>
      <c r="AO19">
        <f t="shared" si="11"/>
        <v>-141.19788534870614</v>
      </c>
      <c r="AP19">
        <f t="shared" si="12"/>
        <v>-4.8029027146540066</v>
      </c>
      <c r="AQ19">
        <f t="shared" si="13"/>
        <v>-6965.4060372938766</v>
      </c>
      <c r="AR19">
        <f t="shared" si="14"/>
        <v>-4287.4491183831142</v>
      </c>
      <c r="AS19">
        <f t="shared" si="15"/>
        <v>1355.7033981372433</v>
      </c>
      <c r="AT19">
        <f t="shared" si="16"/>
        <v>731.63534750818746</v>
      </c>
      <c r="AU19">
        <f t="shared" si="17"/>
        <v>-2200.1103727376831</v>
      </c>
      <c r="AW19">
        <v>16</v>
      </c>
      <c r="AX19">
        <f>(R19*SUMPRODUCT(K20:$K$23, X20:$X$23)-$AZ$3*SUMPRODUCT(K19:$K$22, W20:$W$23))/Z19</f>
        <v>46968.213831033514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0.13947699999999999</v>
      </c>
      <c r="O20">
        <f t="shared" si="29"/>
        <v>29398.447925647361</v>
      </c>
      <c r="P20">
        <f t="shared" si="30"/>
        <v>1469.922396282368</v>
      </c>
      <c r="Q20" s="5">
        <f t="shared" si="31"/>
        <v>50</v>
      </c>
      <c r="R20">
        <f t="shared" si="0"/>
        <v>500000</v>
      </c>
      <c r="S20">
        <f t="shared" si="1"/>
        <v>39503.678144762307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13751.445631481525</v>
      </c>
      <c r="AC20">
        <f t="shared" si="2"/>
        <v>9837.1186153367053</v>
      </c>
      <c r="AE20">
        <f t="shared" si="3"/>
        <v>7320.7365220936063</v>
      </c>
      <c r="AF20">
        <f t="shared" si="4"/>
        <v>-366.0368261046803</v>
      </c>
      <c r="AG20">
        <f t="shared" si="5"/>
        <v>-12.450889483364454</v>
      </c>
      <c r="AH20">
        <f t="shared" si="6"/>
        <v>-20418.174611047834</v>
      </c>
      <c r="AI20">
        <f t="shared" si="7"/>
        <v>-13475.925804542272</v>
      </c>
      <c r="AJ20">
        <f t="shared" si="8"/>
        <v>3914.3270161448199</v>
      </c>
      <c r="AK20">
        <f t="shared" si="32"/>
        <v>1771.8248556716467</v>
      </c>
      <c r="AL20">
        <f t="shared" si="9"/>
        <v>-7789.7739327258059</v>
      </c>
      <c r="AN20">
        <f t="shared" si="10"/>
        <v>2212.5159877380106</v>
      </c>
      <c r="AO20">
        <f t="shared" si="11"/>
        <v>-110.62579938690054</v>
      </c>
      <c r="AP20">
        <f t="shared" si="12"/>
        <v>-3.7629809460243648</v>
      </c>
      <c r="AQ20">
        <f t="shared" si="13"/>
        <v>-6170.9006506424903</v>
      </c>
      <c r="AR20">
        <f t="shared" si="14"/>
        <v>-4072.7734432374036</v>
      </c>
      <c r="AS20">
        <f t="shared" si="15"/>
        <v>1183.0109003811651</v>
      </c>
      <c r="AT20">
        <f t="shared" si="16"/>
        <v>535.49131413405985</v>
      </c>
      <c r="AU20">
        <f t="shared" si="17"/>
        <v>-2354.2712287221789</v>
      </c>
      <c r="AW20">
        <v>17</v>
      </c>
      <c r="AX20">
        <f>(R20*SUMPRODUCT(K21:$K$23, X21:$X$23)-$AZ$3*SUMPRODUCT(K20:$K$22, W21:$W$23))/Z20</f>
        <v>39503.678144762307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0.15573300000000001</v>
      </c>
      <c r="O21">
        <f t="shared" si="29"/>
        <v>29398.447925647361</v>
      </c>
      <c r="P21">
        <f t="shared" si="30"/>
        <v>1469.922396282368</v>
      </c>
      <c r="Q21" s="5">
        <f t="shared" si="31"/>
        <v>50</v>
      </c>
      <c r="R21">
        <f t="shared" si="0"/>
        <v>500000</v>
      </c>
      <c r="S21">
        <f t="shared" si="1"/>
        <v>29876.809838562931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9837.1186153367053</v>
      </c>
      <c r="AC21">
        <f t="shared" si="2"/>
        <v>6206.8273035481861</v>
      </c>
      <c r="AE21">
        <f t="shared" si="3"/>
        <v>6107.448896077467</v>
      </c>
      <c r="AF21">
        <f t="shared" si="4"/>
        <v>-305.37244480387335</v>
      </c>
      <c r="AG21">
        <f t="shared" si="5"/>
        <v>-10.387366216618014</v>
      </c>
      <c r="AH21">
        <f t="shared" si="6"/>
        <v>-19390.143719127969</v>
      </c>
      <c r="AI21">
        <f t="shared" si="7"/>
        <v>-13598.454634070993</v>
      </c>
      <c r="AJ21">
        <f t="shared" si="8"/>
        <v>3630.2913117885191</v>
      </c>
      <c r="AK21">
        <f t="shared" si="32"/>
        <v>1338.2459218498434</v>
      </c>
      <c r="AL21">
        <f t="shared" si="9"/>
        <v>-8629.9174004326305</v>
      </c>
      <c r="AN21">
        <f t="shared" si="10"/>
        <v>1700.3316926059374</v>
      </c>
      <c r="AO21">
        <f t="shared" si="11"/>
        <v>-85.016584630296862</v>
      </c>
      <c r="AP21">
        <f t="shared" si="12"/>
        <v>-2.8918732324004068</v>
      </c>
      <c r="AQ21">
        <f t="shared" si="13"/>
        <v>-5398.2729042550236</v>
      </c>
      <c r="AR21">
        <f t="shared" si="14"/>
        <v>-3785.8496695117833</v>
      </c>
      <c r="AS21">
        <f t="shared" si="15"/>
        <v>1010.6837528825565</v>
      </c>
      <c r="AT21">
        <f t="shared" si="16"/>
        <v>372.57159120616819</v>
      </c>
      <c r="AU21">
        <f t="shared" si="17"/>
        <v>-2402.5943254230588</v>
      </c>
      <c r="AW21">
        <v>18</v>
      </c>
      <c r="AX21">
        <f>(R21*SUMPRODUCT(K22:$K$23, X22:$X$23)-$AZ$3*SUMPRODUCT(K21:$K$22, W22:$W$23))/Z21</f>
        <v>29876.809838562931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0.17447299999999999</v>
      </c>
      <c r="O22">
        <f t="shared" si="29"/>
        <v>29398.447925647361</v>
      </c>
      <c r="P22">
        <f t="shared" si="30"/>
        <v>1469.922396282368</v>
      </c>
      <c r="Q22" s="5">
        <f t="shared" si="31"/>
        <v>50</v>
      </c>
      <c r="R22">
        <f t="shared" si="0"/>
        <v>500000</v>
      </c>
      <c r="S22">
        <f t="shared" si="1"/>
        <v>17221.38346653149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6206.8273035481861</v>
      </c>
      <c r="AC22">
        <f t="shared" si="2"/>
        <v>2917.707960195195</v>
      </c>
      <c r="AE22">
        <f t="shared" si="3"/>
        <v>4980.7894758713674</v>
      </c>
      <c r="AF22">
        <f t="shared" si="4"/>
        <v>-249.03947379356839</v>
      </c>
      <c r="AG22">
        <f t="shared" si="5"/>
        <v>-8.471177608539838</v>
      </c>
      <c r="AH22">
        <f t="shared" si="6"/>
        <v>-18123.149459119948</v>
      </c>
      <c r="AI22">
        <f t="shared" si="7"/>
        <v>-13399.870634650688</v>
      </c>
      <c r="AJ22">
        <f t="shared" si="8"/>
        <v>3289.1193433529911</v>
      </c>
      <c r="AK22">
        <f t="shared" si="32"/>
        <v>936.01406004241574</v>
      </c>
      <c r="AL22">
        <f t="shared" si="9"/>
        <v>-9174.7372312552798</v>
      </c>
      <c r="AN22">
        <f t="shared" si="10"/>
        <v>1277.3624955330768</v>
      </c>
      <c r="AO22">
        <f t="shared" si="11"/>
        <v>-63.868124776653836</v>
      </c>
      <c r="AP22">
        <f t="shared" si="12"/>
        <v>-2.1724998863268201</v>
      </c>
      <c r="AQ22">
        <f t="shared" si="13"/>
        <v>-4647.8237099090447</v>
      </c>
      <c r="AR22">
        <f t="shared" si="14"/>
        <v>-3436.5018390389487</v>
      </c>
      <c r="AS22">
        <f t="shared" si="15"/>
        <v>843.52043243033779</v>
      </c>
      <c r="AT22">
        <f t="shared" si="16"/>
        <v>240.04814123982968</v>
      </c>
      <c r="AU22">
        <f t="shared" si="17"/>
        <v>-2352.9332653687807</v>
      </c>
      <c r="AW22">
        <v>19</v>
      </c>
      <c r="AX22">
        <f>(R22*SUMPRODUCT(K23:$K$23, X23:$X$23)-$AZ$3*SUMPRODUCT(K22:$K$22, W23:$W$23))/Z22</f>
        <v>17221.38346653149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0.196798</v>
      </c>
      <c r="O23">
        <f t="shared" si="29"/>
        <v>29398.447925647361</v>
      </c>
      <c r="P23">
        <f t="shared" si="30"/>
        <v>1469.922396282368</v>
      </c>
      <c r="Q23" s="5">
        <f t="shared" si="31"/>
        <v>50</v>
      </c>
      <c r="R23">
        <f t="shared" si="0"/>
        <v>500000</v>
      </c>
      <c r="S23">
        <f t="shared" si="1"/>
        <v>21711.22042875773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2917.707960195195</v>
      </c>
      <c r="AC23">
        <f t="shared" si="2"/>
        <v>2917.7079601951946</v>
      </c>
      <c r="AE23">
        <f t="shared" si="3"/>
        <v>3950.7721738401206</v>
      </c>
      <c r="AF23">
        <f t="shared" si="4"/>
        <v>-197.53860869200602</v>
      </c>
      <c r="AG23">
        <f t="shared" si="5"/>
        <v>-6.719355021449017</v>
      </c>
      <c r="AH23">
        <f t="shared" si="6"/>
        <v>-16671.108110054229</v>
      </c>
      <c r="AI23">
        <f t="shared" si="7"/>
        <v>-12924.593899927564</v>
      </c>
      <c r="AJ23">
        <f t="shared" si="8"/>
        <v>0</v>
      </c>
      <c r="AK23">
        <f t="shared" si="32"/>
        <v>570.83246632362705</v>
      </c>
      <c r="AL23">
        <f t="shared" si="9"/>
        <v>-12353.761433603937</v>
      </c>
      <c r="AN23">
        <f t="shared" si="10"/>
        <v>933.34053647560972</v>
      </c>
      <c r="AO23">
        <f t="shared" si="11"/>
        <v>-46.667026823780482</v>
      </c>
      <c r="AP23">
        <f t="shared" si="12"/>
        <v>-1.5873976388756199</v>
      </c>
      <c r="AQ23">
        <f t="shared" si="13"/>
        <v>-3938.4252754713702</v>
      </c>
      <c r="AR23">
        <f t="shared" si="14"/>
        <v>-3053.3391634584168</v>
      </c>
      <c r="AS23">
        <f t="shared" si="15"/>
        <v>0</v>
      </c>
      <c r="AT23">
        <f t="shared" si="16"/>
        <v>134.85492377514908</v>
      </c>
      <c r="AU23">
        <f t="shared" si="17"/>
        <v>-2918.4842396832678</v>
      </c>
      <c r="AW23">
        <v>20</v>
      </c>
      <c r="AX23">
        <f>(R23*SUMPRODUCT(K$23:$K24, X$23:$X24)-$AZ$3*SUMPRODUCT(K$22:$K23, W$23:$W24))/Z23</f>
        <v>21711.22042875773</v>
      </c>
    </row>
    <row r="25" spans="5:50" x14ac:dyDescent="0.3">
      <c r="AN25" s="6">
        <f t="shared" ref="AN25:AU25" si="33">SUM(AN3:AN23)</f>
        <v>215065.5006772925</v>
      </c>
      <c r="AO25" s="6">
        <f t="shared" si="33"/>
        <v>-32802.110978100143</v>
      </c>
      <c r="AP25" s="6">
        <f t="shared" si="33"/>
        <v>-715.77696418059588</v>
      </c>
      <c r="AQ25" s="6">
        <f t="shared" si="33"/>
        <v>-192740.87656241198</v>
      </c>
      <c r="AR25" s="6">
        <f t="shared" si="33"/>
        <v>-11193.263827400242</v>
      </c>
      <c r="AS25" s="6">
        <f t="shared" si="33"/>
        <v>-22100.067663017122</v>
      </c>
      <c r="AT25" s="6">
        <f t="shared" si="33"/>
        <v>33293.331490417339</v>
      </c>
      <c r="AU25" s="7">
        <f t="shared" si="33"/>
        <v>-7.73070496506989E-12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1778.1551343523574</v>
      </c>
      <c r="K3">
        <v>1</v>
      </c>
      <c r="L3" s="2">
        <v>0</v>
      </c>
      <c r="O3">
        <f>$C$3</f>
        <v>1778.1551343523574</v>
      </c>
      <c r="P3">
        <f>O3*B5</f>
        <v>1422.5241074818859</v>
      </c>
      <c r="Q3" s="5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1778.1551343523574</v>
      </c>
      <c r="AF3">
        <f t="shared" ref="AF3:AF23" si="4">-$Z3*P3</f>
        <v>-1422.5241074818859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-44.368973129528513</v>
      </c>
      <c r="AJ3">
        <f t="shared" ref="AJ3:AJ23" si="8">AB3-AC3</f>
        <v>0</v>
      </c>
      <c r="AL3">
        <f t="shared" ref="AL3:AL23" si="9">SUM(AI3:AK3)</f>
        <v>-44.368973129528513</v>
      </c>
      <c r="AN3">
        <f t="shared" ref="AN3:AN23" si="10">AE3*$K3</f>
        <v>1778.1551343523574</v>
      </c>
      <c r="AO3">
        <f t="shared" ref="AO3:AO23" si="11">AF3*$K3</f>
        <v>-1422.5241074818859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-44.368973129528513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-44.368973129528513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1386.1192839162459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1.221972E-3</v>
      </c>
      <c r="R4">
        <f t="shared" si="0"/>
        <v>1000000</v>
      </c>
      <c r="S4">
        <f t="shared" si="1"/>
        <v>226.42702883483389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223.88607105720621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-1221.972</v>
      </c>
      <c r="AI4">
        <f t="shared" si="7"/>
        <v>-1221.972</v>
      </c>
      <c r="AJ4">
        <f t="shared" si="8"/>
        <v>-223.88607105720621</v>
      </c>
      <c r="AK4">
        <f>G4*MAX(0, SUM(AB4, AE4:AF4))</f>
        <v>0</v>
      </c>
      <c r="AL4">
        <f t="shared" si="9"/>
        <v>-1445.8580710572062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-1162.2332128590449</v>
      </c>
      <c r="AR4">
        <f t="shared" si="14"/>
        <v>-1162.2332128590449</v>
      </c>
      <c r="AS4">
        <f t="shared" si="15"/>
        <v>-212.94090836713542</v>
      </c>
      <c r="AT4">
        <f t="shared" si="16"/>
        <v>0</v>
      </c>
      <c r="AU4">
        <f t="shared" si="17"/>
        <v>-1375.1741212261802</v>
      </c>
      <c r="AW4">
        <v>1</v>
      </c>
      <c r="AX4">
        <f>(R4*SUMPRODUCT(K5:$K$23, X5:$X$23)-$AZ$3*SUMPRODUCT(K4:$K$22, W5:$W$23))/Z4</f>
        <v>226.42702883483389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1.2339639999999999E-3</v>
      </c>
      <c r="O5">
        <f t="shared" ref="O5:O23" si="29">$C$3</f>
        <v>1778.1551343523574</v>
      </c>
      <c r="P5">
        <f t="shared" ref="P5:P23" si="30">O5*$C$5</f>
        <v>88.907756717617872</v>
      </c>
      <c r="Q5" s="5">
        <f t="shared" ref="Q5:Q23" si="31">$C$8</f>
        <v>50</v>
      </c>
      <c r="R5">
        <f t="shared" si="0"/>
        <v>1000000</v>
      </c>
      <c r="S5">
        <f t="shared" si="1"/>
        <v>433.92507981214283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223.88607105720621</v>
      </c>
      <c r="AC5">
        <f t="shared" si="2"/>
        <v>424.23558972369028</v>
      </c>
      <c r="AE5">
        <f t="shared" si="3"/>
        <v>1738.449163548602</v>
      </c>
      <c r="AF5">
        <f t="shared" si="4"/>
        <v>-86.922458177430102</v>
      </c>
      <c r="AG5">
        <f t="shared" si="5"/>
        <v>-48.883506561472849</v>
      </c>
      <c r="AH5">
        <f t="shared" si="6"/>
        <v>-1220.1164905429919</v>
      </c>
      <c r="AI5">
        <f t="shared" si="7"/>
        <v>382.52670826670715</v>
      </c>
      <c r="AJ5">
        <f t="shared" si="8"/>
        <v>-200.34951866648407</v>
      </c>
      <c r="AK5">
        <f>G5*SUM(AB5, AE5:AF5)</f>
        <v>7.6891923833563505</v>
      </c>
      <c r="AL5">
        <f t="shared" si="9"/>
        <v>189.86638198357943</v>
      </c>
      <c r="AN5">
        <f t="shared" si="10"/>
        <v>1571.8806493388799</v>
      </c>
      <c r="AO5">
        <f t="shared" si="11"/>
        <v>-78.594032466944</v>
      </c>
      <c r="AP5">
        <f t="shared" si="12"/>
        <v>-44.199761285490787</v>
      </c>
      <c r="AQ5">
        <f t="shared" si="13"/>
        <v>-1103.211725506505</v>
      </c>
      <c r="AR5">
        <f t="shared" si="14"/>
        <v>345.87513007994022</v>
      </c>
      <c r="AS5">
        <f t="shared" si="15"/>
        <v>-181.15314390520609</v>
      </c>
      <c r="AT5">
        <f t="shared" si="16"/>
        <v>6.9524568045293016</v>
      </c>
      <c r="AU5">
        <f t="shared" si="17"/>
        <v>171.67444297926343</v>
      </c>
      <c r="AW5">
        <v>2</v>
      </c>
      <c r="AX5">
        <f>(R5*SUMPRODUCT(K6:$K$23, X6:$X$23)-$AZ$3*SUMPRODUCT(K5:$K$22, W6:$W$23))/Z5</f>
        <v>433.92507981214283</v>
      </c>
    </row>
    <row r="6" spans="1:52" x14ac:dyDescent="0.3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1.248954E-3</v>
      </c>
      <c r="O6">
        <f t="shared" si="29"/>
        <v>1778.1551343523574</v>
      </c>
      <c r="P6">
        <f t="shared" si="30"/>
        <v>88.907756717617872</v>
      </c>
      <c r="Q6" s="5">
        <f t="shared" si="31"/>
        <v>50</v>
      </c>
      <c r="R6">
        <f t="shared" si="0"/>
        <v>1000000</v>
      </c>
      <c r="S6">
        <f t="shared" si="1"/>
        <v>623.53028380783076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424.23558972369028</v>
      </c>
      <c r="AC6">
        <f t="shared" si="2"/>
        <v>602.74949403284154</v>
      </c>
      <c r="AE6">
        <f t="shared" si="3"/>
        <v>1718.8934288765054</v>
      </c>
      <c r="AF6">
        <f t="shared" si="4"/>
        <v>-85.944671443825271</v>
      </c>
      <c r="AG6">
        <f t="shared" si="5"/>
        <v>-48.333618244804143</v>
      </c>
      <c r="AH6">
        <f t="shared" si="6"/>
        <v>-1221.0650210795554</v>
      </c>
      <c r="AI6">
        <f t="shared" si="7"/>
        <v>363.5501181083207</v>
      </c>
      <c r="AJ6">
        <f t="shared" si="8"/>
        <v>-178.51390430915126</v>
      </c>
      <c r="AK6">
        <f>G6*SUM(AB6, AE6:AF6)</f>
        <v>14.60600886481023</v>
      </c>
      <c r="AL6">
        <f t="shared" si="9"/>
        <v>199.64222266397968</v>
      </c>
      <c r="AN6">
        <f t="shared" si="10"/>
        <v>1473.593093980257</v>
      </c>
      <c r="AO6">
        <f t="shared" si="11"/>
        <v>-73.679654699012858</v>
      </c>
      <c r="AP6">
        <f t="shared" si="12"/>
        <v>-41.436010433278966</v>
      </c>
      <c r="AQ6">
        <f t="shared" si="13"/>
        <v>-1046.8089249371174</v>
      </c>
      <c r="AR6">
        <f t="shared" si="14"/>
        <v>311.66850391084807</v>
      </c>
      <c r="AS6">
        <f t="shared" si="15"/>
        <v>-153.03849101416117</v>
      </c>
      <c r="AT6">
        <f t="shared" si="16"/>
        <v>12.521610375732678</v>
      </c>
      <c r="AU6">
        <f t="shared" si="17"/>
        <v>171.15162327241958</v>
      </c>
      <c r="AW6">
        <v>3</v>
      </c>
      <c r="AX6">
        <f>(R6*SUMPRODUCT(K7:$K$23, X7:$X$23)-$AZ$3*SUMPRODUCT(K6:$K$22, W7:$W$23))/Z6</f>
        <v>623.53028380783076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1.2649429999999999E-3</v>
      </c>
      <c r="O7">
        <f t="shared" si="29"/>
        <v>1778.1551343523574</v>
      </c>
      <c r="P7">
        <f t="shared" si="30"/>
        <v>88.907756717617872</v>
      </c>
      <c r="Q7" s="5">
        <f t="shared" si="31"/>
        <v>50</v>
      </c>
      <c r="R7">
        <f t="shared" si="0"/>
        <v>1000000</v>
      </c>
      <c r="S7">
        <f t="shared" si="1"/>
        <v>799.44001147683844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602.74949403284154</v>
      </c>
      <c r="AC7">
        <f t="shared" si="2"/>
        <v>764.09105721479682</v>
      </c>
      <c r="AE7">
        <f t="shared" si="3"/>
        <v>1699.5301923771369</v>
      </c>
      <c r="AF7">
        <f t="shared" si="4"/>
        <v>-84.976509618856852</v>
      </c>
      <c r="AG7">
        <f t="shared" si="5"/>
        <v>-47.789142790292665</v>
      </c>
      <c r="AH7">
        <f t="shared" si="6"/>
        <v>-1222.7854412687457</v>
      </c>
      <c r="AI7">
        <f t="shared" si="7"/>
        <v>343.9790986992416</v>
      </c>
      <c r="AJ7">
        <f t="shared" si="8"/>
        <v>-161.34156318195528</v>
      </c>
      <c r="AK7">
        <f>G7*SUM(AB7, AE7:AF7)</f>
        <v>30.598783839717477</v>
      </c>
      <c r="AL7">
        <f t="shared" si="9"/>
        <v>213.23631935700379</v>
      </c>
      <c r="AN7">
        <f t="shared" si="10"/>
        <v>1372.3209492054023</v>
      </c>
      <c r="AO7">
        <f t="shared" si="11"/>
        <v>-68.616047460270124</v>
      </c>
      <c r="AP7">
        <f t="shared" si="12"/>
        <v>-38.588335817651569</v>
      </c>
      <c r="AQ7">
        <f t="shared" si="13"/>
        <v>-987.36349902049903</v>
      </c>
      <c r="AR7">
        <f t="shared" si="14"/>
        <v>277.75306690698147</v>
      </c>
      <c r="AS7">
        <f t="shared" si="15"/>
        <v>-130.27859588799313</v>
      </c>
      <c r="AT7">
        <f t="shared" si="16"/>
        <v>24.707623478414707</v>
      </c>
      <c r="AU7">
        <f t="shared" si="17"/>
        <v>172.18209449740303</v>
      </c>
      <c r="AW7">
        <v>4</v>
      </c>
      <c r="AX7">
        <f>(R7*SUMPRODUCT(K8:$K$23, X8:$X$23)-$AZ$3*SUMPRODUCT(K7:$K$22, W8:$W$23))/Z7</f>
        <v>799.44001147683844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1.2849300000000001E-3</v>
      </c>
      <c r="O8">
        <f t="shared" si="29"/>
        <v>1778.1551343523574</v>
      </c>
      <c r="P8">
        <f t="shared" si="30"/>
        <v>88.907756717617872</v>
      </c>
      <c r="Q8" s="5">
        <f t="shared" si="31"/>
        <v>50</v>
      </c>
      <c r="R8">
        <f t="shared" si="0"/>
        <v>1000000</v>
      </c>
      <c r="S8">
        <f t="shared" si="1"/>
        <v>959.94762854476164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764.09105721479682</v>
      </c>
      <c r="AC8">
        <f t="shared" si="2"/>
        <v>907.14754579202963</v>
      </c>
      <c r="AE8">
        <f t="shared" si="3"/>
        <v>1680.3511131232744</v>
      </c>
      <c r="AF8">
        <f t="shared" si="4"/>
        <v>-84.017555656163722</v>
      </c>
      <c r="AG8">
        <f t="shared" si="5"/>
        <v>-47.249845659144206</v>
      </c>
      <c r="AH8">
        <f t="shared" si="6"/>
        <v>-1228.1140649106153</v>
      </c>
      <c r="AI8">
        <f t="shared" si="7"/>
        <v>320.96964689735114</v>
      </c>
      <c r="AJ8">
        <f t="shared" si="8"/>
        <v>-143.05648857723281</v>
      </c>
      <c r="AK8">
        <f t="shared" ref="AK8:AK23" si="32">G8*SUM(AB8:AB8, AE8:AF8)</f>
        <v>50.985171677129209</v>
      </c>
      <c r="AL8">
        <f t="shared" si="9"/>
        <v>228.89832999724754</v>
      </c>
      <c r="AN8">
        <f t="shared" si="10"/>
        <v>1267.9510357500101</v>
      </c>
      <c r="AO8">
        <f t="shared" si="11"/>
        <v>-63.397551787500504</v>
      </c>
      <c r="AP8">
        <f t="shared" si="12"/>
        <v>-35.653554947325368</v>
      </c>
      <c r="AQ8">
        <f t="shared" si="13"/>
        <v>-926.70423964442648</v>
      </c>
      <c r="AR8">
        <f t="shared" si="14"/>
        <v>242.19568937075761</v>
      </c>
      <c r="AS8">
        <f t="shared" si="15"/>
        <v>-107.94685791894658</v>
      </c>
      <c r="AT8">
        <f t="shared" si="16"/>
        <v>38.472138787559111</v>
      </c>
      <c r="AU8">
        <f t="shared" si="17"/>
        <v>172.72097023937016</v>
      </c>
      <c r="AW8">
        <v>5</v>
      </c>
      <c r="AX8">
        <f>(R8*SUMPRODUCT(K9:$K$23, X9:$X$23)-$AZ$3*SUMPRODUCT(K8:$K$22, W9:$W$23))/Z8</f>
        <v>959.94762854476164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1.3159090000000001E-3</v>
      </c>
      <c r="O9">
        <f t="shared" si="29"/>
        <v>1778.1551343523574</v>
      </c>
      <c r="P9">
        <f t="shared" si="30"/>
        <v>88.907756717617872</v>
      </c>
      <c r="Q9" s="5">
        <f t="shared" si="31"/>
        <v>50</v>
      </c>
      <c r="R9">
        <f t="shared" si="0"/>
        <v>1000000</v>
      </c>
      <c r="S9">
        <f t="shared" si="1"/>
        <v>1093.1959686574833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907.14754579202963</v>
      </c>
      <c r="AC9">
        <f t="shared" si="2"/>
        <v>1021.3767258058169</v>
      </c>
      <c r="AE9">
        <f t="shared" si="3"/>
        <v>1661.3364128391229</v>
      </c>
      <c r="AF9">
        <f t="shared" si="4"/>
        <v>-83.066820641956141</v>
      </c>
      <c r="AG9">
        <f t="shared" si="5"/>
        <v>-46.715170705401285</v>
      </c>
      <c r="AH9">
        <f t="shared" si="6"/>
        <v>-1243.5299430295761</v>
      </c>
      <c r="AI9">
        <f t="shared" si="7"/>
        <v>288.02447846218934</v>
      </c>
      <c r="AJ9">
        <f t="shared" si="8"/>
        <v>-114.2291800137873</v>
      </c>
      <c r="AK9">
        <f t="shared" si="32"/>
        <v>55.424802177159087</v>
      </c>
      <c r="AL9">
        <f t="shared" si="9"/>
        <v>229.22010062556112</v>
      </c>
      <c r="AN9">
        <f t="shared" si="10"/>
        <v>1167.8805824604131</v>
      </c>
      <c r="AO9">
        <f t="shared" si="11"/>
        <v>-58.394029123020651</v>
      </c>
      <c r="AP9">
        <f t="shared" si="12"/>
        <v>-32.839670732266569</v>
      </c>
      <c r="AQ9">
        <f t="shared" si="13"/>
        <v>-874.17242103931414</v>
      </c>
      <c r="AR9">
        <f t="shared" si="14"/>
        <v>202.47446156581165</v>
      </c>
      <c r="AS9">
        <f t="shared" si="15"/>
        <v>-80.300437802657001</v>
      </c>
      <c r="AT9">
        <f t="shared" si="16"/>
        <v>38.962337639247224</v>
      </c>
      <c r="AU9">
        <f t="shared" si="17"/>
        <v>161.13636140240186</v>
      </c>
      <c r="AW9">
        <v>6</v>
      </c>
      <c r="AX9">
        <f>(R9*SUMPRODUCT(K10:$K$23, X10:$X$23)-$AZ$3*SUMPRODUCT(K9:$K$22, W10:$W$23))/Z9</f>
        <v>1093.1959686574833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1.3528839999999999E-3</v>
      </c>
      <c r="O10">
        <f t="shared" si="29"/>
        <v>1778.1551343523574</v>
      </c>
      <c r="P10">
        <f t="shared" si="30"/>
        <v>88.907756717617872</v>
      </c>
      <c r="Q10" s="5">
        <f t="shared" si="31"/>
        <v>50</v>
      </c>
      <c r="R10">
        <f t="shared" si="0"/>
        <v>1000000</v>
      </c>
      <c r="S10">
        <f t="shared" si="1"/>
        <v>1178.9258623400424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1021.3767258058169</v>
      </c>
      <c r="AC10">
        <f t="shared" si="2"/>
        <v>1088.969546412045</v>
      </c>
      <c r="AE10">
        <f t="shared" si="3"/>
        <v>1642.4754532591842</v>
      </c>
      <c r="AF10">
        <f t="shared" si="4"/>
        <v>-82.123772662959212</v>
      </c>
      <c r="AG10">
        <f t="shared" si="5"/>
        <v>-46.184818791342671</v>
      </c>
      <c r="AH10">
        <f t="shared" si="6"/>
        <v>-1264.0041400921223</v>
      </c>
      <c r="AI10">
        <f t="shared" si="7"/>
        <v>250.16272171276</v>
      </c>
      <c r="AJ10">
        <f t="shared" si="8"/>
        <v>-67.592820606228088</v>
      </c>
      <c r="AK10">
        <f t="shared" si="32"/>
        <v>11.101432147528779</v>
      </c>
      <c r="AL10">
        <f t="shared" si="9"/>
        <v>193.6713332540607</v>
      </c>
      <c r="AN10">
        <f t="shared" si="10"/>
        <v>1095.1548607435147</v>
      </c>
      <c r="AO10">
        <f t="shared" si="11"/>
        <v>-54.757743037175736</v>
      </c>
      <c r="AP10">
        <f t="shared" si="12"/>
        <v>-30.794693882049661</v>
      </c>
      <c r="AQ10">
        <f t="shared" si="13"/>
        <v>-842.80119698286501</v>
      </c>
      <c r="AR10">
        <f t="shared" si="14"/>
        <v>166.80122684142424</v>
      </c>
      <c r="AS10">
        <f t="shared" si="15"/>
        <v>-45.068926839294406</v>
      </c>
      <c r="AT10">
        <f t="shared" si="16"/>
        <v>7.4021120702020911</v>
      </c>
      <c r="AU10">
        <f t="shared" si="17"/>
        <v>129.13441207233194</v>
      </c>
      <c r="AW10">
        <v>7</v>
      </c>
      <c r="AX10">
        <f>(R10*SUMPRODUCT(K11:$K$23, X11:$X$23)-$AZ$3*SUMPRODUCT(K10:$K$22, W11:$W$23))/Z10</f>
        <v>1178.9258623400424</v>
      </c>
    </row>
    <row r="11" spans="1:52" x14ac:dyDescent="0.3">
      <c r="A11" t="s">
        <v>33</v>
      </c>
      <c r="C11" s="24">
        <f>AU25</f>
        <v>-7.3896444519050419E-13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1.38886E-3</v>
      </c>
      <c r="O11">
        <f t="shared" si="29"/>
        <v>1778.1551343523574</v>
      </c>
      <c r="P11">
        <f t="shared" si="30"/>
        <v>88.907756717617872</v>
      </c>
      <c r="Q11" s="5">
        <f t="shared" si="31"/>
        <v>50</v>
      </c>
      <c r="R11">
        <f t="shared" si="0"/>
        <v>1000000</v>
      </c>
      <c r="S11">
        <f t="shared" si="1"/>
        <v>1236.3675300107768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1088.969546412045</v>
      </c>
      <c r="AC11">
        <f t="shared" si="2"/>
        <v>1129.0218072992402</v>
      </c>
      <c r="AE11">
        <f t="shared" si="3"/>
        <v>1623.7695302685786</v>
      </c>
      <c r="AF11">
        <f t="shared" si="4"/>
        <v>-81.188476513428938</v>
      </c>
      <c r="AG11">
        <f t="shared" si="5"/>
        <v>-45.658826356002699</v>
      </c>
      <c r="AH11">
        <f t="shared" si="6"/>
        <v>-1282.8849485308835</v>
      </c>
      <c r="AI11">
        <f t="shared" si="7"/>
        <v>214.03727886826346</v>
      </c>
      <c r="AJ11">
        <f t="shared" si="8"/>
        <v>-40.052260887195189</v>
      </c>
      <c r="AK11">
        <f t="shared" si="32"/>
        <v>4.2104809602675122</v>
      </c>
      <c r="AL11">
        <f t="shared" si="9"/>
        <v>178.19549894133579</v>
      </c>
      <c r="AN11">
        <f t="shared" si="10"/>
        <v>1029.8509420300459</v>
      </c>
      <c r="AO11">
        <f t="shared" si="11"/>
        <v>-51.492547101502296</v>
      </c>
      <c r="AP11">
        <f t="shared" si="12"/>
        <v>-28.958410943293199</v>
      </c>
      <c r="AQ11">
        <f t="shared" si="13"/>
        <v>-813.65011975693881</v>
      </c>
      <c r="AR11">
        <f t="shared" si="14"/>
        <v>135.74986422831154</v>
      </c>
      <c r="AS11">
        <f t="shared" si="15"/>
        <v>-25.402532709360884</v>
      </c>
      <c r="AT11">
        <f t="shared" si="16"/>
        <v>2.6704330279025794</v>
      </c>
      <c r="AU11">
        <f t="shared" si="17"/>
        <v>113.01776454685324</v>
      </c>
      <c r="AW11">
        <v>8</v>
      </c>
      <c r="AX11">
        <f>(R11*SUMPRODUCT(K12:$K$23, X12:$X$23)-$AZ$3*SUMPRODUCT(K11:$K$22, W12:$W$23))/Z11</f>
        <v>1236.3675300107768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1.43483E-3</v>
      </c>
      <c r="O12">
        <f t="shared" si="29"/>
        <v>1778.1551343523574</v>
      </c>
      <c r="P12">
        <f t="shared" si="30"/>
        <v>88.907756717617872</v>
      </c>
      <c r="Q12" s="5">
        <f t="shared" si="31"/>
        <v>50</v>
      </c>
      <c r="R12">
        <f t="shared" si="0"/>
        <v>1000000</v>
      </c>
      <c r="S12">
        <f t="shared" si="1"/>
        <v>1279.6399190728962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1129.0218072992402</v>
      </c>
      <c r="AC12">
        <f t="shared" si="2"/>
        <v>1155.1751137498832</v>
      </c>
      <c r="AE12">
        <f t="shared" si="3"/>
        <v>1605.2020017307777</v>
      </c>
      <c r="AF12">
        <f t="shared" si="4"/>
        <v>-80.260100086538884</v>
      </c>
      <c r="AG12">
        <f t="shared" si="5"/>
        <v>-45.136725438622285</v>
      </c>
      <c r="AH12">
        <f t="shared" si="6"/>
        <v>-1310.2530764076671</v>
      </c>
      <c r="AI12">
        <f t="shared" si="7"/>
        <v>169.5520997979495</v>
      </c>
      <c r="AJ12">
        <f t="shared" si="8"/>
        <v>-26.153306450642958</v>
      </c>
      <c r="AK12">
        <f t="shared" si="32"/>
        <v>55.733237887813061</v>
      </c>
      <c r="AL12">
        <f t="shared" si="9"/>
        <v>199.1320312351196</v>
      </c>
      <c r="AN12">
        <f t="shared" si="10"/>
        <v>951.47174914260995</v>
      </c>
      <c r="AO12">
        <f t="shared" si="11"/>
        <v>-47.573587457130493</v>
      </c>
      <c r="AP12">
        <f t="shared" si="12"/>
        <v>-26.754463959893926</v>
      </c>
      <c r="AQ12">
        <f t="shared" si="13"/>
        <v>-776.64293035075491</v>
      </c>
      <c r="AR12">
        <f t="shared" si="14"/>
        <v>100.50076737483063</v>
      </c>
      <c r="AS12">
        <f t="shared" si="15"/>
        <v>-15.50218116325866</v>
      </c>
      <c r="AT12">
        <f t="shared" si="16"/>
        <v>33.035469231487134</v>
      </c>
      <c r="AU12">
        <f t="shared" si="17"/>
        <v>118.0340554430591</v>
      </c>
      <c r="AW12">
        <v>9</v>
      </c>
      <c r="AX12">
        <f>(R12*SUMPRODUCT(K13:$K$23, X13:$X$23)-$AZ$3*SUMPRODUCT(K12:$K$22, W13:$W$23))/Z12</f>
        <v>1279.6399190728962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1.482798E-3</v>
      </c>
      <c r="O13">
        <f t="shared" si="29"/>
        <v>1778.1551343523574</v>
      </c>
      <c r="P13">
        <f t="shared" si="30"/>
        <v>88.907756717617872</v>
      </c>
      <c r="Q13" s="5">
        <f t="shared" si="31"/>
        <v>50</v>
      </c>
      <c r="R13">
        <f t="shared" si="0"/>
        <v>1000000</v>
      </c>
      <c r="S13">
        <f t="shared" si="1"/>
        <v>1320.2185938209559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1155.1751137498832</v>
      </c>
      <c r="AC13">
        <f t="shared" si="2"/>
        <v>1178.1216060639244</v>
      </c>
      <c r="AE13">
        <f t="shared" si="3"/>
        <v>1586.7697913957077</v>
      </c>
      <c r="AF13">
        <f t="shared" si="4"/>
        <v>-79.338489569785381</v>
      </c>
      <c r="AG13">
        <f t="shared" si="5"/>
        <v>-44.618429538029133</v>
      </c>
      <c r="AH13">
        <f t="shared" si="6"/>
        <v>-1338.5729241387651</v>
      </c>
      <c r="AI13">
        <f t="shared" si="7"/>
        <v>124.23994814912794</v>
      </c>
      <c r="AJ13">
        <f t="shared" si="8"/>
        <v>-22.946492314041279</v>
      </c>
      <c r="AK13">
        <f t="shared" si="32"/>
        <v>186.38244909030641</v>
      </c>
      <c r="AL13">
        <f t="shared" si="9"/>
        <v>287.67590492539307</v>
      </c>
      <c r="AN13">
        <f t="shared" si="10"/>
        <v>852.02118964081762</v>
      </c>
      <c r="AO13">
        <f t="shared" si="11"/>
        <v>-42.601059482040881</v>
      </c>
      <c r="AP13">
        <f t="shared" si="12"/>
        <v>-23.958010557699236</v>
      </c>
      <c r="AQ13">
        <f t="shared" si="13"/>
        <v>-718.75107619898165</v>
      </c>
      <c r="AR13">
        <f t="shared" si="14"/>
        <v>66.711043402095754</v>
      </c>
      <c r="AS13">
        <f t="shared" si="15"/>
        <v>-12.321193525052268</v>
      </c>
      <c r="AT13">
        <f t="shared" si="16"/>
        <v>100.07866097728736</v>
      </c>
      <c r="AU13">
        <f t="shared" si="17"/>
        <v>154.46851085433084</v>
      </c>
      <c r="AW13">
        <v>10</v>
      </c>
      <c r="AX13">
        <f>(R13*SUMPRODUCT(K14:$K$23, X14:$X$23)-$AZ$3*SUMPRODUCT(K13:$K$22, W14:$W$23))/Z13</f>
        <v>1320.2185938209559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1.5387599999999999E-3</v>
      </c>
      <c r="O14">
        <f t="shared" si="29"/>
        <v>1778.1551343523574</v>
      </c>
      <c r="P14">
        <f t="shared" si="30"/>
        <v>88.907756717617872</v>
      </c>
      <c r="Q14" s="5">
        <f t="shared" si="31"/>
        <v>50</v>
      </c>
      <c r="R14">
        <f t="shared" si="0"/>
        <v>1000000</v>
      </c>
      <c r="S14">
        <f t="shared" si="1"/>
        <v>1318.6011860150261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1178.1216060639244</v>
      </c>
      <c r="AC14">
        <f t="shared" si="2"/>
        <v>1163.1008738446421</v>
      </c>
      <c r="AE14">
        <f t="shared" si="3"/>
        <v>1568.4604355975423</v>
      </c>
      <c r="AF14">
        <f t="shared" si="4"/>
        <v>-78.423021779877118</v>
      </c>
      <c r="AG14">
        <f t="shared" si="5"/>
        <v>-44.1035881880129</v>
      </c>
      <c r="AH14">
        <f t="shared" si="6"/>
        <v>-1373.141092718754</v>
      </c>
      <c r="AI14">
        <f t="shared" si="7"/>
        <v>72.792732910898167</v>
      </c>
      <c r="AJ14">
        <f t="shared" si="8"/>
        <v>15.020732219282309</v>
      </c>
      <c r="AK14">
        <f t="shared" si="32"/>
        <v>186.77113139171129</v>
      </c>
      <c r="AL14">
        <f t="shared" si="9"/>
        <v>274.58459652189174</v>
      </c>
      <c r="AN14">
        <f t="shared" si="10"/>
        <v>775.80434391023857</v>
      </c>
      <c r="AO14">
        <f t="shared" si="11"/>
        <v>-38.790217195511929</v>
      </c>
      <c r="AP14">
        <f t="shared" si="12"/>
        <v>-21.814866681832104</v>
      </c>
      <c r="AQ14">
        <f t="shared" si="13"/>
        <v>-679.19394098520172</v>
      </c>
      <c r="AR14">
        <f t="shared" si="14"/>
        <v>36.005319047692701</v>
      </c>
      <c r="AS14">
        <f t="shared" si="15"/>
        <v>7.429673736074923</v>
      </c>
      <c r="AT14">
        <f t="shared" si="16"/>
        <v>92.382218742749004</v>
      </c>
      <c r="AU14">
        <f t="shared" si="17"/>
        <v>135.81721152651662</v>
      </c>
      <c r="AW14">
        <v>11</v>
      </c>
      <c r="AX14">
        <f>(R14*SUMPRODUCT(K15:$K$23, X15:$X$23)-$AZ$3*SUMPRODUCT(K14:$K$22, W15:$W$23))/Z14</f>
        <v>1318.6011860150261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1.6157089999999999E-3</v>
      </c>
      <c r="O15">
        <f t="shared" si="29"/>
        <v>1778.1551343523574</v>
      </c>
      <c r="P15">
        <f t="shared" si="30"/>
        <v>88.907756717617872</v>
      </c>
      <c r="Q15" s="5">
        <f t="shared" si="31"/>
        <v>50</v>
      </c>
      <c r="R15">
        <f t="shared" si="0"/>
        <v>1000000</v>
      </c>
      <c r="S15">
        <f t="shared" si="1"/>
        <v>1282.9368333617595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1163.1008738446421</v>
      </c>
      <c r="AC15">
        <f t="shared" si="2"/>
        <v>1118.497527104048</v>
      </c>
      <c r="AE15">
        <f t="shared" si="3"/>
        <v>1550.2416555996281</v>
      </c>
      <c r="AF15">
        <f t="shared" si="4"/>
        <v>-77.512082779981398</v>
      </c>
      <c r="AG15">
        <f t="shared" si="5"/>
        <v>-43.591293741765099</v>
      </c>
      <c r="AH15">
        <f t="shared" si="6"/>
        <v>-1425.1712873533227</v>
      </c>
      <c r="AI15">
        <f t="shared" si="7"/>
        <v>3.9669917245587385</v>
      </c>
      <c r="AJ15">
        <f t="shared" si="8"/>
        <v>44.603346740594134</v>
      </c>
      <c r="AK15">
        <f t="shared" si="32"/>
        <v>184.50813126650024</v>
      </c>
      <c r="AL15">
        <f t="shared" si="9"/>
        <v>233.07846973165312</v>
      </c>
      <c r="AN15">
        <f t="shared" si="10"/>
        <v>706.35042089449905</v>
      </c>
      <c r="AO15">
        <f t="shared" si="11"/>
        <v>-35.317521044724948</v>
      </c>
      <c r="AP15">
        <f t="shared" si="12"/>
        <v>-19.861889641922808</v>
      </c>
      <c r="AQ15">
        <f t="shared" si="13"/>
        <v>-649.36349441558389</v>
      </c>
      <c r="AR15">
        <f t="shared" si="14"/>
        <v>1.8075157922673819</v>
      </c>
      <c r="AS15">
        <f t="shared" si="15"/>
        <v>20.323020368934479</v>
      </c>
      <c r="AT15">
        <f t="shared" si="16"/>
        <v>84.069084137814471</v>
      </c>
      <c r="AU15">
        <f t="shared" si="17"/>
        <v>106.19962029901633</v>
      </c>
      <c r="AW15">
        <v>12</v>
      </c>
      <c r="AX15">
        <f>(R15*SUMPRODUCT(K16:$K$23, X16:$X$23)-$AZ$3*SUMPRODUCT(K15:$K$22, W16:$W$23))/Z15</f>
        <v>1282.9368333617595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1.70465E-3</v>
      </c>
      <c r="O16">
        <f t="shared" si="29"/>
        <v>1778.1551343523574</v>
      </c>
      <c r="P16">
        <f t="shared" si="30"/>
        <v>88.907756717617872</v>
      </c>
      <c r="Q16" s="5">
        <f t="shared" si="31"/>
        <v>50</v>
      </c>
      <c r="R16">
        <f t="shared" si="0"/>
        <v>1000000</v>
      </c>
      <c r="S16">
        <f t="shared" si="1"/>
        <v>1213.2259515815783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1118.497527104048</v>
      </c>
      <c r="AC16">
        <f t="shared" si="2"/>
        <v>1045.3415134178972</v>
      </c>
      <c r="AE16">
        <f t="shared" si="3"/>
        <v>1532.0966196054139</v>
      </c>
      <c r="AF16">
        <f t="shared" si="4"/>
        <v>-76.604830980270691</v>
      </c>
      <c r="AG16">
        <f t="shared" si="5"/>
        <v>-43.081072905470549</v>
      </c>
      <c r="AH16">
        <f t="shared" si="6"/>
        <v>-1486.1579775379978</v>
      </c>
      <c r="AI16">
        <f t="shared" si="7"/>
        <v>-73.747261818325114</v>
      </c>
      <c r="AJ16">
        <f t="shared" si="8"/>
        <v>73.1560136861508</v>
      </c>
      <c r="AK16">
        <f t="shared" si="32"/>
        <v>180.17925210104337</v>
      </c>
      <c r="AL16">
        <f t="shared" si="9"/>
        <v>179.58800396886906</v>
      </c>
      <c r="AN16">
        <f t="shared" si="10"/>
        <v>643.05649238701903</v>
      </c>
      <c r="AO16">
        <f t="shared" si="11"/>
        <v>-32.152824619350952</v>
      </c>
      <c r="AP16">
        <f t="shared" si="12"/>
        <v>-18.082125680817892</v>
      </c>
      <c r="AQ16">
        <f t="shared" si="13"/>
        <v>-623.7749786398615</v>
      </c>
      <c r="AR16">
        <f t="shared" si="14"/>
        <v>-30.953436553011311</v>
      </c>
      <c r="AS16">
        <f t="shared" si="15"/>
        <v>30.705275996332897</v>
      </c>
      <c r="AT16">
        <f t="shared" si="16"/>
        <v>75.625411853499244</v>
      </c>
      <c r="AU16">
        <f t="shared" si="17"/>
        <v>75.37725129682083</v>
      </c>
      <c r="AW16">
        <v>13</v>
      </c>
      <c r="AX16">
        <f>(R16*SUMPRODUCT(K17:$K$23, X17:$X$23)-$AZ$3*SUMPRODUCT(K16:$K$22, W17:$W$23))/Z16</f>
        <v>1213.2259515815783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1.795589E-3</v>
      </c>
      <c r="O17">
        <f t="shared" si="29"/>
        <v>1778.1551343523574</v>
      </c>
      <c r="P17">
        <f t="shared" si="30"/>
        <v>88.907756717617872</v>
      </c>
      <c r="Q17" s="5">
        <f t="shared" si="31"/>
        <v>50</v>
      </c>
      <c r="R17">
        <f t="shared" si="0"/>
        <v>1000000</v>
      </c>
      <c r="S17">
        <f t="shared" si="1"/>
        <v>1113.9076609550593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1045.3415134178972</v>
      </c>
      <c r="AC17">
        <f t="shared" si="2"/>
        <v>948.44572899467539</v>
      </c>
      <c r="AE17">
        <f t="shared" si="3"/>
        <v>1514.0246375722593</v>
      </c>
      <c r="AF17">
        <f t="shared" si="4"/>
        <v>-75.701231878612958</v>
      </c>
      <c r="AG17">
        <f t="shared" si="5"/>
        <v>-42.572906275798587</v>
      </c>
      <c r="AH17">
        <f t="shared" si="6"/>
        <v>-1547.1180123452193</v>
      </c>
      <c r="AI17">
        <f t="shared" si="7"/>
        <v>-151.36751292737176</v>
      </c>
      <c r="AJ17">
        <f t="shared" si="8"/>
        <v>96.895784423221812</v>
      </c>
      <c r="AK17">
        <f t="shared" si="32"/>
        <v>173.85654433780809</v>
      </c>
      <c r="AL17">
        <f t="shared" si="9"/>
        <v>119.38481583365814</v>
      </c>
      <c r="AN17">
        <f t="shared" si="10"/>
        <v>585.3802723905784</v>
      </c>
      <c r="AO17">
        <f t="shared" si="11"/>
        <v>-29.26901361952892</v>
      </c>
      <c r="AP17">
        <f t="shared" si="12"/>
        <v>-16.460326241551094</v>
      </c>
      <c r="AQ17">
        <f t="shared" si="13"/>
        <v>-598.17544643079896</v>
      </c>
      <c r="AR17">
        <f t="shared" si="14"/>
        <v>-58.524513901300594</v>
      </c>
      <c r="AS17">
        <f t="shared" si="15"/>
        <v>37.463644429271881</v>
      </c>
      <c r="AT17">
        <f t="shared" si="16"/>
        <v>67.219640127219222</v>
      </c>
      <c r="AU17">
        <f t="shared" si="17"/>
        <v>46.158770655190501</v>
      </c>
      <c r="AW17">
        <v>14</v>
      </c>
      <c r="AX17">
        <f>(R17*SUMPRODUCT(K18:$K$23, X18:$X$23)-$AZ$3*SUMPRODUCT(K17:$K$22, W18:$W$23))/Z17</f>
        <v>1113.9076609550593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1.891525E-3</v>
      </c>
      <c r="O18">
        <f t="shared" si="29"/>
        <v>1778.1551343523574</v>
      </c>
      <c r="P18">
        <f t="shared" si="30"/>
        <v>88.907756717617872</v>
      </c>
      <c r="Q18" s="5">
        <f t="shared" si="31"/>
        <v>50</v>
      </c>
      <c r="R18">
        <f t="shared" si="0"/>
        <v>1000000</v>
      </c>
      <c r="S18">
        <f t="shared" si="1"/>
        <v>987.89345276160691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948.44572899467539</v>
      </c>
      <c r="AC18">
        <f t="shared" si="2"/>
        <v>831.14735234414002</v>
      </c>
      <c r="AE18">
        <f t="shared" si="3"/>
        <v>1496.0205757439528</v>
      </c>
      <c r="AF18">
        <f t="shared" si="4"/>
        <v>-74.801028787197637</v>
      </c>
      <c r="AG18">
        <f t="shared" si="5"/>
        <v>-42.06664949649727</v>
      </c>
      <c r="AH18">
        <f t="shared" si="6"/>
        <v>-1610.5543308665985</v>
      </c>
      <c r="AI18">
        <f t="shared" si="7"/>
        <v>-231.40143340634063</v>
      </c>
      <c r="AJ18">
        <f t="shared" si="8"/>
        <v>117.29837665053537</v>
      </c>
      <c r="AK18">
        <f t="shared" si="32"/>
        <v>165.87656931660018</v>
      </c>
      <c r="AL18">
        <f t="shared" si="9"/>
        <v>51.773512560794927</v>
      </c>
      <c r="AN18">
        <f t="shared" si="10"/>
        <v>532.82534359547424</v>
      </c>
      <c r="AO18">
        <f t="shared" si="11"/>
        <v>-26.641267179773713</v>
      </c>
      <c r="AP18">
        <f t="shared" si="12"/>
        <v>-14.982532550219268</v>
      </c>
      <c r="AQ18">
        <f t="shared" si="13"/>
        <v>-573.61788910986729</v>
      </c>
      <c r="AR18">
        <f t="shared" si="14"/>
        <v>-82.41634524438598</v>
      </c>
      <c r="AS18">
        <f t="shared" si="15"/>
        <v>41.777198024788262</v>
      </c>
      <c r="AT18">
        <f t="shared" si="16"/>
        <v>59.07889334784322</v>
      </c>
      <c r="AU18">
        <f t="shared" si="17"/>
        <v>18.439746128245503</v>
      </c>
      <c r="AW18">
        <v>15</v>
      </c>
      <c r="AX18">
        <f>(R18*SUMPRODUCT(K19:$K$23, X19:$X$23)-$AZ$3*SUMPRODUCT(K18:$K$22, W19:$W$23))/Z18</f>
        <v>987.89345276160691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2.0024510000000001E-3</v>
      </c>
      <c r="O19">
        <f t="shared" si="29"/>
        <v>1778.1551343523574</v>
      </c>
      <c r="P19">
        <f t="shared" si="30"/>
        <v>88.907756717617872</v>
      </c>
      <c r="Q19" s="5">
        <f t="shared" si="31"/>
        <v>50</v>
      </c>
      <c r="R19">
        <f t="shared" si="0"/>
        <v>1000000</v>
      </c>
      <c r="S19">
        <f t="shared" si="1"/>
        <v>834.61475552179888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831.14735234414002</v>
      </c>
      <c r="AC19">
        <f t="shared" si="2"/>
        <v>693.76093950531003</v>
      </c>
      <c r="AE19">
        <f t="shared" si="3"/>
        <v>1478.0646620885941</v>
      </c>
      <c r="AF19">
        <f t="shared" si="4"/>
        <v>-73.903233104429702</v>
      </c>
      <c r="AG19">
        <f t="shared" si="5"/>
        <v>-41.56174659718139</v>
      </c>
      <c r="AH19">
        <f t="shared" si="6"/>
        <v>-1684.7280870182092</v>
      </c>
      <c r="AI19">
        <f t="shared" si="7"/>
        <v>-322.1284046312262</v>
      </c>
      <c r="AJ19">
        <f t="shared" si="8"/>
        <v>137.38641283882998</v>
      </c>
      <c r="AK19">
        <f t="shared" si="32"/>
        <v>156.47161469298135</v>
      </c>
      <c r="AL19">
        <f t="shared" si="9"/>
        <v>-28.270377099414873</v>
      </c>
      <c r="AN19">
        <f t="shared" si="10"/>
        <v>484.93430503552179</v>
      </c>
      <c r="AO19">
        <f t="shared" si="11"/>
        <v>-24.246715251776088</v>
      </c>
      <c r="AP19">
        <f t="shared" si="12"/>
        <v>-13.635882934706521</v>
      </c>
      <c r="AQ19">
        <f t="shared" si="13"/>
        <v>-552.73795863406554</v>
      </c>
      <c r="AR19">
        <f t="shared" si="14"/>
        <v>-105.68625178502634</v>
      </c>
      <c r="AS19">
        <f t="shared" si="15"/>
        <v>45.074742898716259</v>
      </c>
      <c r="AT19">
        <f t="shared" si="16"/>
        <v>51.336356030395883</v>
      </c>
      <c r="AU19">
        <f t="shared" si="17"/>
        <v>-9.2751528559142002</v>
      </c>
      <c r="AW19">
        <v>16</v>
      </c>
      <c r="AX19">
        <f>(R19*SUMPRODUCT(K20:$K$23, X20:$X$23)-$AZ$3*SUMPRODUCT(K19:$K$22, W20:$W$23))/Z19</f>
        <v>834.61475552179888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2.1123779999999998E-3</v>
      </c>
      <c r="O20">
        <f t="shared" si="29"/>
        <v>1778.1551343523574</v>
      </c>
      <c r="P20">
        <f t="shared" si="30"/>
        <v>88.907756717617872</v>
      </c>
      <c r="Q20" s="5">
        <f t="shared" si="31"/>
        <v>50</v>
      </c>
      <c r="R20">
        <f t="shared" si="0"/>
        <v>1000000</v>
      </c>
      <c r="S20">
        <f t="shared" si="1"/>
        <v>658.94910095083469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693.76093950531003</v>
      </c>
      <c r="AC20">
        <f t="shared" si="2"/>
        <v>541.10705885465109</v>
      </c>
      <c r="AE20">
        <f t="shared" si="3"/>
        <v>1460.1617841929349</v>
      </c>
      <c r="AF20">
        <f t="shared" si="4"/>
        <v>-73.008089209646741</v>
      </c>
      <c r="AG20">
        <f t="shared" si="5"/>
        <v>-41.058335012056112</v>
      </c>
      <c r="AH20">
        <f t="shared" si="6"/>
        <v>-1755.8823830692163</v>
      </c>
      <c r="AI20">
        <f t="shared" si="7"/>
        <v>-409.78702309798427</v>
      </c>
      <c r="AJ20">
        <f t="shared" si="8"/>
        <v>152.65388065065895</v>
      </c>
      <c r="AK20">
        <f t="shared" si="32"/>
        <v>145.66402441420192</v>
      </c>
      <c r="AL20">
        <f t="shared" si="9"/>
        <v>-111.46911803312341</v>
      </c>
      <c r="AN20">
        <f t="shared" si="10"/>
        <v>441.29867021727233</v>
      </c>
      <c r="AO20">
        <f t="shared" si="11"/>
        <v>-22.064933510863614</v>
      </c>
      <c r="AP20">
        <f t="shared" si="12"/>
        <v>-12.408891150490163</v>
      </c>
      <c r="AQ20">
        <f t="shared" si="13"/>
        <v>-530.67308643108208</v>
      </c>
      <c r="AR20">
        <f t="shared" si="14"/>
        <v>-123.84824087516351</v>
      </c>
      <c r="AS20">
        <f t="shared" si="15"/>
        <v>46.135952374535478</v>
      </c>
      <c r="AT20">
        <f t="shared" si="16"/>
        <v>44.023436970043271</v>
      </c>
      <c r="AU20">
        <f t="shared" si="17"/>
        <v>-33.688851530584763</v>
      </c>
      <c r="AW20">
        <v>17</v>
      </c>
      <c r="AX20">
        <f>(R20*SUMPRODUCT(K21:$K$23, X21:$X$23)-$AZ$3*SUMPRODUCT(K20:$K$22, W21:$W$23))/Z20</f>
        <v>658.94910095083469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2.238294E-3</v>
      </c>
      <c r="O21">
        <f t="shared" si="29"/>
        <v>1778.1551343523574</v>
      </c>
      <c r="P21">
        <f t="shared" si="30"/>
        <v>88.907756717617872</v>
      </c>
      <c r="Q21" s="5">
        <f t="shared" si="31"/>
        <v>50</v>
      </c>
      <c r="R21">
        <f t="shared" si="0"/>
        <v>1000000</v>
      </c>
      <c r="S21">
        <f t="shared" si="1"/>
        <v>460.35657396137492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541.10705885465109</v>
      </c>
      <c r="AC21">
        <f t="shared" si="2"/>
        <v>373.40305274988236</v>
      </c>
      <c r="AE21">
        <f t="shared" si="3"/>
        <v>1442.2918949904169</v>
      </c>
      <c r="AF21">
        <f t="shared" si="4"/>
        <v>-72.114594749520847</v>
      </c>
      <c r="AG21">
        <f t="shared" si="5"/>
        <v>-40.55585103702807</v>
      </c>
      <c r="AH21">
        <f t="shared" si="6"/>
        <v>-1838.0124981495026</v>
      </c>
      <c r="AI21">
        <f t="shared" si="7"/>
        <v>-508.39104894563457</v>
      </c>
      <c r="AJ21">
        <f t="shared" si="8"/>
        <v>167.70400610476872</v>
      </c>
      <c r="AK21">
        <f t="shared" si="32"/>
        <v>133.7899051366883</v>
      </c>
      <c r="AL21">
        <f t="shared" si="9"/>
        <v>-206.89713770417754</v>
      </c>
      <c r="AN21">
        <f t="shared" si="10"/>
        <v>401.53829541102306</v>
      </c>
      <c r="AO21">
        <f t="shared" si="11"/>
        <v>-20.076914770551152</v>
      </c>
      <c r="AP21">
        <f t="shared" si="12"/>
        <v>-11.290867924110342</v>
      </c>
      <c r="AQ21">
        <f t="shared" si="13"/>
        <v>-511.70807241900997</v>
      </c>
      <c r="AR21">
        <f t="shared" si="14"/>
        <v>-141.53755970264842</v>
      </c>
      <c r="AS21">
        <f t="shared" si="15"/>
        <v>46.689287361873482</v>
      </c>
      <c r="AT21">
        <f t="shared" si="16"/>
        <v>37.247502144595522</v>
      </c>
      <c r="AU21">
        <f t="shared" si="17"/>
        <v>-57.600770196179425</v>
      </c>
      <c r="AW21">
        <v>18</v>
      </c>
      <c r="AX21">
        <f>(R21*SUMPRODUCT(K22:$K$23, X22:$X$23)-$AZ$3*SUMPRODUCT(K21:$K$22, W22:$W$23))/Z21</f>
        <v>460.35657396137492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2.3742030000000001E-3</v>
      </c>
      <c r="O22">
        <f t="shared" si="29"/>
        <v>1778.1551343523574</v>
      </c>
      <c r="P22">
        <f t="shared" si="30"/>
        <v>88.907756717617872</v>
      </c>
      <c r="Q22" s="5">
        <f t="shared" si="31"/>
        <v>50</v>
      </c>
      <c r="R22">
        <f t="shared" si="0"/>
        <v>1000000</v>
      </c>
      <c r="S22">
        <f t="shared" si="1"/>
        <v>240.347391061835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373.40305274988236</v>
      </c>
      <c r="AC22">
        <f t="shared" si="2"/>
        <v>192.53751064109258</v>
      </c>
      <c r="AE22">
        <f t="shared" si="3"/>
        <v>1424.444682296551</v>
      </c>
      <c r="AF22">
        <f t="shared" si="4"/>
        <v>-71.222234114827543</v>
      </c>
      <c r="AG22">
        <f t="shared" si="5"/>
        <v>-40.054004703458126</v>
      </c>
      <c r="AH22">
        <f t="shared" si="6"/>
        <v>-1925.7564639933032</v>
      </c>
      <c r="AI22">
        <f t="shared" si="7"/>
        <v>-612.5880205150379</v>
      </c>
      <c r="AJ22">
        <f t="shared" si="8"/>
        <v>180.86554210878978</v>
      </c>
      <c r="AK22">
        <f t="shared" si="32"/>
        <v>120.86378506521241</v>
      </c>
      <c r="AL22">
        <f t="shared" si="9"/>
        <v>-310.85869334103569</v>
      </c>
      <c r="AN22">
        <f t="shared" si="10"/>
        <v>365.31000214756591</v>
      </c>
      <c r="AO22">
        <f t="shared" si="11"/>
        <v>-18.265500107378294</v>
      </c>
      <c r="AP22">
        <f t="shared" si="12"/>
        <v>-10.272163409426582</v>
      </c>
      <c r="AQ22">
        <f t="shared" si="13"/>
        <v>-493.87533734400455</v>
      </c>
      <c r="AR22">
        <f t="shared" si="14"/>
        <v>-157.10299871324352</v>
      </c>
      <c r="AS22">
        <f t="shared" si="15"/>
        <v>46.384385717006971</v>
      </c>
      <c r="AT22">
        <f t="shared" si="16"/>
        <v>30.996464889426754</v>
      </c>
      <c r="AU22">
        <f t="shared" si="17"/>
        <v>-79.722148106809811</v>
      </c>
      <c r="AW22">
        <v>19</v>
      </c>
      <c r="AX22">
        <f>(R22*SUMPRODUCT(K23:$K$23, X23:$X$23)-$AZ$3*SUMPRODUCT(K22:$K$22, W23:$W$23))/Z22</f>
        <v>240.347391061835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2.5221050000000002E-3</v>
      </c>
      <c r="O23">
        <f t="shared" si="29"/>
        <v>1778.1551343523574</v>
      </c>
      <c r="P23">
        <f t="shared" si="30"/>
        <v>88.907756717617872</v>
      </c>
      <c r="Q23" s="5">
        <f t="shared" si="31"/>
        <v>50</v>
      </c>
      <c r="R23">
        <f t="shared" si="0"/>
        <v>1000000</v>
      </c>
      <c r="S23">
        <f t="shared" si="1"/>
        <v>243.39521145618656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192.53751064109258</v>
      </c>
      <c r="AC23">
        <f t="shared" si="2"/>
        <v>192.53751064109258</v>
      </c>
      <c r="AE23">
        <f t="shared" si="3"/>
        <v>1406.607636418142</v>
      </c>
      <c r="AF23">
        <f t="shared" si="4"/>
        <v>-70.330381820907093</v>
      </c>
      <c r="AG23">
        <f t="shared" si="5"/>
        <v>-39.552444250890936</v>
      </c>
      <c r="AH23">
        <f t="shared" si="6"/>
        <v>-2020.4081106523054</v>
      </c>
      <c r="AI23">
        <f t="shared" si="7"/>
        <v>-723.68330030596144</v>
      </c>
      <c r="AJ23">
        <f t="shared" si="8"/>
        <v>0</v>
      </c>
      <c r="AK23">
        <f t="shared" si="32"/>
        <v>107.01703356668294</v>
      </c>
      <c r="AL23">
        <f t="shared" si="9"/>
        <v>-616.66626673927851</v>
      </c>
      <c r="AN23">
        <f t="shared" si="10"/>
        <v>332.30059042081479</v>
      </c>
      <c r="AO23">
        <f t="shared" si="11"/>
        <v>-16.615029521040736</v>
      </c>
      <c r="AP23">
        <f t="shared" si="12"/>
        <v>-9.34397072564329</v>
      </c>
      <c r="AQ23">
        <f t="shared" si="13"/>
        <v>-477.30638642799329</v>
      </c>
      <c r="AR23">
        <f t="shared" si="14"/>
        <v>-170.96479625386254</v>
      </c>
      <c r="AS23">
        <f t="shared" si="15"/>
        <v>0</v>
      </c>
      <c r="AT23">
        <f t="shared" si="16"/>
        <v>25.281978085835899</v>
      </c>
      <c r="AU23">
        <f t="shared" si="17"/>
        <v>-145.68281816802664</v>
      </c>
      <c r="AW23">
        <v>20</v>
      </c>
      <c r="AX23">
        <f>(R23*SUMPRODUCT(K$23:$K24, X$23:$X24)-$AZ$3*SUMPRODUCT(K$22:$K23, W$23:$W24))/Z23</f>
        <v>243.39521145618656</v>
      </c>
    </row>
    <row r="25" spans="5:50" x14ac:dyDescent="0.3">
      <c r="AN25" s="6">
        <f t="shared" ref="AN25:AU25" si="33">SUM(AN3:AN23)</f>
        <v>17829.078923054316</v>
      </c>
      <c r="AO25" s="6">
        <f t="shared" si="33"/>
        <v>-2225.0702969169843</v>
      </c>
      <c r="AP25" s="6">
        <f t="shared" si="33"/>
        <v>-851.33642949966918</v>
      </c>
      <c r="AQ25" s="6">
        <f t="shared" si="33"/>
        <v>-14942.765937133918</v>
      </c>
      <c r="AR25" s="6">
        <f t="shared" si="33"/>
        <v>-190.09374049625421</v>
      </c>
      <c r="AS25" s="6">
        <f t="shared" si="33"/>
        <v>-641.97008822553096</v>
      </c>
      <c r="AT25" s="6">
        <f t="shared" si="33"/>
        <v>832.0638287217846</v>
      </c>
      <c r="AU25" s="7">
        <f t="shared" si="33"/>
        <v>-7.3896444519050419E-13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4358.3525356636974</v>
      </c>
      <c r="K3">
        <v>1</v>
      </c>
      <c r="L3" s="2">
        <v>0</v>
      </c>
      <c r="O3">
        <f>$C$3</f>
        <v>4358.3525356636974</v>
      </c>
      <c r="P3">
        <f>O3*B5</f>
        <v>3486.6820285309582</v>
      </c>
      <c r="Q3" s="5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4358.3525356636974</v>
      </c>
      <c r="AF3">
        <f t="shared" ref="AF3:AF23" si="4">-$Z3*P3</f>
        <v>-3486.6820285309582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471.6705071327392</v>
      </c>
      <c r="AJ3">
        <f t="shared" ref="AJ3:AJ23" si="8">AB3-AC3</f>
        <v>0</v>
      </c>
      <c r="AL3">
        <f t="shared" ref="AL3:AL23" si="9">SUM(AI3:AK3)</f>
        <v>471.6705071327392</v>
      </c>
      <c r="AN3">
        <f t="shared" ref="AN3:AN23" si="10">AE3*$K3</f>
        <v>4358.3525356636974</v>
      </c>
      <c r="AO3">
        <f t="shared" ref="AO3:AO23" si="11">AF3*$K3</f>
        <v>-3486.6820285309582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471.6705071327392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471.6705071327392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3273.4839755235826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1.482798E-3</v>
      </c>
      <c r="R4">
        <f t="shared" si="0"/>
        <v>1000000</v>
      </c>
      <c r="S4">
        <f t="shared" si="1"/>
        <v>1884.8188086217483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1863.1758149757443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-1482.798</v>
      </c>
      <c r="AI4">
        <f t="shared" si="7"/>
        <v>-1482.798</v>
      </c>
      <c r="AJ4">
        <f t="shared" si="8"/>
        <v>-1863.1758149757443</v>
      </c>
      <c r="AK4">
        <f>G4*MAX(0, SUM(AB4, AE4:AF4))</f>
        <v>0</v>
      </c>
      <c r="AL4">
        <f t="shared" si="9"/>
        <v>-3345.9738149757441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-1410.3081605478408</v>
      </c>
      <c r="AR4">
        <f t="shared" si="14"/>
        <v>-1410.3081605478408</v>
      </c>
      <c r="AS4">
        <f t="shared" si="15"/>
        <v>-1772.0903699598098</v>
      </c>
      <c r="AT4">
        <f t="shared" si="16"/>
        <v>0</v>
      </c>
      <c r="AU4">
        <f t="shared" si="17"/>
        <v>-3182.3985305076503</v>
      </c>
      <c r="AW4">
        <v>1</v>
      </c>
      <c r="AX4">
        <f>(R4*SUMPRODUCT(K5:$K$23, X5:$X$23)-$AZ$3*SUMPRODUCT(K4:$K$22, W5:$W$23))/Z4</f>
        <v>1884.8188086217483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1.5387599999999999E-3</v>
      </c>
      <c r="O5">
        <f t="shared" ref="O5:O23" si="29">$C$3</f>
        <v>4358.3525356636974</v>
      </c>
      <c r="P5">
        <f t="shared" ref="P5:P23" si="30">O5*$C$5</f>
        <v>217.91762678318489</v>
      </c>
      <c r="Q5" s="5">
        <f t="shared" ref="Q5:Q23" si="31">$C$8</f>
        <v>50</v>
      </c>
      <c r="R5">
        <f t="shared" si="0"/>
        <v>1000000</v>
      </c>
      <c r="S5">
        <f t="shared" si="1"/>
        <v>3649.0522742299836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1863.1758149757443</v>
      </c>
      <c r="AC5">
        <f t="shared" si="2"/>
        <v>3565.5288950461218</v>
      </c>
      <c r="AE5">
        <f t="shared" si="3"/>
        <v>4258.5939397060665</v>
      </c>
      <c r="AF5">
        <f t="shared" si="4"/>
        <v>-212.92969698530334</v>
      </c>
      <c r="AG5">
        <f t="shared" si="5"/>
        <v>-48.855546962512527</v>
      </c>
      <c r="AH5">
        <f t="shared" si="6"/>
        <v>-1521.0907297495201</v>
      </c>
      <c r="AI5">
        <f t="shared" si="7"/>
        <v>2475.7179660087304</v>
      </c>
      <c r="AJ5">
        <f t="shared" si="8"/>
        <v>-1702.3530800703775</v>
      </c>
      <c r="AK5">
        <f>G5*SUM(AB5, AE5:AF5)</f>
        <v>24.226244236555683</v>
      </c>
      <c r="AL5">
        <f t="shared" si="9"/>
        <v>797.59113017490859</v>
      </c>
      <c r="AN5">
        <f t="shared" si="10"/>
        <v>3850.5591923963361</v>
      </c>
      <c r="AO5">
        <f t="shared" si="11"/>
        <v>-192.52795961981681</v>
      </c>
      <c r="AP5">
        <f t="shared" si="12"/>
        <v>-44.174480619544084</v>
      </c>
      <c r="AQ5">
        <f t="shared" si="13"/>
        <v>-1375.3482897949473</v>
      </c>
      <c r="AR5">
        <f t="shared" si="14"/>
        <v>2238.5084623620278</v>
      </c>
      <c r="AS5">
        <f t="shared" si="15"/>
        <v>-1539.2430914936313</v>
      </c>
      <c r="AT5">
        <f t="shared" si="16"/>
        <v>21.905020474609248</v>
      </c>
      <c r="AU5">
        <f t="shared" si="17"/>
        <v>721.1703913430058</v>
      </c>
      <c r="AW5">
        <v>2</v>
      </c>
      <c r="AX5">
        <f>(R5*SUMPRODUCT(K6:$K$23, X6:$X$23)-$AZ$3*SUMPRODUCT(K5:$K$22, W6:$W$23))/Z5</f>
        <v>3649.0522742299836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1.6157089999999999E-3</v>
      </c>
      <c r="O6">
        <f t="shared" si="29"/>
        <v>4358.3525356636974</v>
      </c>
      <c r="P6">
        <f t="shared" si="30"/>
        <v>217.91762678318489</v>
      </c>
      <c r="Q6" s="5">
        <f t="shared" si="31"/>
        <v>50</v>
      </c>
      <c r="R6">
        <f t="shared" si="0"/>
        <v>1000000</v>
      </c>
      <c r="S6">
        <f t="shared" si="1"/>
        <v>5285.1460315546037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3565.5288950461218</v>
      </c>
      <c r="AC6">
        <f t="shared" si="2"/>
        <v>5104.1884605232226</v>
      </c>
      <c r="AE6">
        <f t="shared" si="3"/>
        <v>4209.1273517532773</v>
      </c>
      <c r="AF6">
        <f t="shared" si="4"/>
        <v>-210.45636758766386</v>
      </c>
      <c r="AG6">
        <f t="shared" si="5"/>
        <v>-48.288055145960143</v>
      </c>
      <c r="AH6">
        <f t="shared" si="6"/>
        <v>-1578.7269385450829</v>
      </c>
      <c r="AI6">
        <f t="shared" si="7"/>
        <v>2371.65599047457</v>
      </c>
      <c r="AJ6">
        <f t="shared" si="8"/>
        <v>-1538.6595654771008</v>
      </c>
      <c r="AK6">
        <f>G6*SUM(AB6, AE6:AF6)</f>
        <v>53.705819142403328</v>
      </c>
      <c r="AL6">
        <f t="shared" si="9"/>
        <v>886.70224413987251</v>
      </c>
      <c r="AN6">
        <f t="shared" si="10"/>
        <v>3608.4500022093353</v>
      </c>
      <c r="AO6">
        <f t="shared" si="11"/>
        <v>-180.42250011046676</v>
      </c>
      <c r="AP6">
        <f t="shared" si="12"/>
        <v>-41.396949566171727</v>
      </c>
      <c r="AQ6">
        <f t="shared" si="13"/>
        <v>-1353.4295232259969</v>
      </c>
      <c r="AR6">
        <f t="shared" si="14"/>
        <v>2033.2010293066994</v>
      </c>
      <c r="AS6">
        <f t="shared" si="15"/>
        <v>-1319.0800962894473</v>
      </c>
      <c r="AT6">
        <f t="shared" si="16"/>
        <v>46.041553749219737</v>
      </c>
      <c r="AU6">
        <f t="shared" si="17"/>
        <v>760.16248676647183</v>
      </c>
      <c r="AW6">
        <v>3</v>
      </c>
      <c r="AX6">
        <f>(R6*SUMPRODUCT(K7:$K$23, X7:$X$23)-$AZ$3*SUMPRODUCT(K6:$K$22, W7:$W$23))/Z6</f>
        <v>5285.1460315546037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1.70465E-3</v>
      </c>
      <c r="O7">
        <f t="shared" si="29"/>
        <v>4358.3525356636974</v>
      </c>
      <c r="P7">
        <f t="shared" si="30"/>
        <v>217.91762678318489</v>
      </c>
      <c r="Q7" s="5">
        <f t="shared" si="31"/>
        <v>50</v>
      </c>
      <c r="R7">
        <f t="shared" si="0"/>
        <v>1000000</v>
      </c>
      <c r="S7">
        <f t="shared" si="1"/>
        <v>6794.5494995817135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5104.1884605232226</v>
      </c>
      <c r="AC7">
        <f t="shared" si="2"/>
        <v>6485.1067397290317</v>
      </c>
      <c r="AE7">
        <f t="shared" si="3"/>
        <v>4159.8609892955783</v>
      </c>
      <c r="AF7">
        <f t="shared" si="4"/>
        <v>-207.99304946477892</v>
      </c>
      <c r="AG7">
        <f t="shared" si="5"/>
        <v>-47.722860361295986</v>
      </c>
      <c r="AH7">
        <f t="shared" si="6"/>
        <v>-1646.2846640912194</v>
      </c>
      <c r="AI7">
        <f t="shared" si="7"/>
        <v>2257.860415378284</v>
      </c>
      <c r="AJ7">
        <f t="shared" si="8"/>
        <v>-1380.9182792058091</v>
      </c>
      <c r="AK7">
        <f>G7*SUM(AB7, AE7:AF7)</f>
        <v>124.97357832488551</v>
      </c>
      <c r="AL7">
        <f t="shared" si="9"/>
        <v>1001.9157144973603</v>
      </c>
      <c r="AN7">
        <f t="shared" si="10"/>
        <v>3358.9661466430962</v>
      </c>
      <c r="AO7">
        <f t="shared" si="11"/>
        <v>-167.94830733215483</v>
      </c>
      <c r="AP7">
        <f t="shared" si="12"/>
        <v>-38.534814693823144</v>
      </c>
      <c r="AQ7">
        <f t="shared" si="13"/>
        <v>-1329.3267416026115</v>
      </c>
      <c r="AR7">
        <f t="shared" si="14"/>
        <v>1823.1562830145067</v>
      </c>
      <c r="AS7">
        <f t="shared" si="15"/>
        <v>-1115.0511430715906</v>
      </c>
      <c r="AT7">
        <f t="shared" si="16"/>
        <v>100.91251123495471</v>
      </c>
      <c r="AU7">
        <f t="shared" si="17"/>
        <v>809.0176511778709</v>
      </c>
      <c r="AW7">
        <v>4</v>
      </c>
      <c r="AX7">
        <f>(R7*SUMPRODUCT(K8:$K$23, X8:$X$23)-$AZ$3*SUMPRODUCT(K7:$K$22, W8:$W$23))/Z7</f>
        <v>6794.5494995817135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1.795589E-3</v>
      </c>
      <c r="O8">
        <f t="shared" si="29"/>
        <v>4358.3525356636974</v>
      </c>
      <c r="P8">
        <f t="shared" si="30"/>
        <v>217.91762678318489</v>
      </c>
      <c r="Q8" s="5">
        <f t="shared" si="31"/>
        <v>50</v>
      </c>
      <c r="R8">
        <f t="shared" si="0"/>
        <v>1000000</v>
      </c>
      <c r="S8">
        <f t="shared" si="1"/>
        <v>8179.3658859695115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6485.1067397290317</v>
      </c>
      <c r="AC8">
        <f t="shared" si="2"/>
        <v>7714.7682707368549</v>
      </c>
      <c r="AE8">
        <f t="shared" si="3"/>
        <v>4110.7929787687135</v>
      </c>
      <c r="AF8">
        <f t="shared" si="4"/>
        <v>-205.5396489384357</v>
      </c>
      <c r="AG8">
        <f t="shared" si="5"/>
        <v>-47.15994111456974</v>
      </c>
      <c r="AH8">
        <f t="shared" si="6"/>
        <v>-1713.8128622655818</v>
      </c>
      <c r="AI8">
        <f t="shared" si="7"/>
        <v>2144.2805264501262</v>
      </c>
      <c r="AJ8">
        <f t="shared" si="8"/>
        <v>-1229.6615310078232</v>
      </c>
      <c r="AK8">
        <f t="shared" ref="AK8:AK23" si="32">G8*SUM(AB8:AB8, AE8:AF8)</f>
        <v>224.43177750248108</v>
      </c>
      <c r="AL8">
        <f t="shared" si="9"/>
        <v>1139.0507729447841</v>
      </c>
      <c r="AN8">
        <f t="shared" si="10"/>
        <v>3101.901843297243</v>
      </c>
      <c r="AO8">
        <f t="shared" si="11"/>
        <v>-155.09509216486217</v>
      </c>
      <c r="AP8">
        <f t="shared" si="12"/>
        <v>-35.585715220543541</v>
      </c>
      <c r="AQ8">
        <f t="shared" si="13"/>
        <v>-1293.2004369921913</v>
      </c>
      <c r="AR8">
        <f t="shared" si="14"/>
        <v>1618.0205989196461</v>
      </c>
      <c r="AS8">
        <f t="shared" si="15"/>
        <v>-927.87191896181378</v>
      </c>
      <c r="AT8">
        <f t="shared" si="16"/>
        <v>169.35062113926787</v>
      </c>
      <c r="AU8">
        <f t="shared" si="17"/>
        <v>859.49930109709999</v>
      </c>
      <c r="AW8">
        <v>5</v>
      </c>
      <c r="AX8">
        <f>(R8*SUMPRODUCT(K9:$K$23, X9:$X$23)-$AZ$3*SUMPRODUCT(K8:$K$22, W9:$W$23))/Z8</f>
        <v>8179.3658859695115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1.891525E-3</v>
      </c>
      <c r="O9">
        <f t="shared" si="29"/>
        <v>4358.3525356636974</v>
      </c>
      <c r="P9">
        <f t="shared" si="30"/>
        <v>217.91762678318489</v>
      </c>
      <c r="Q9" s="5">
        <f t="shared" si="31"/>
        <v>50</v>
      </c>
      <c r="R9">
        <f t="shared" si="0"/>
        <v>1000000</v>
      </c>
      <c r="S9">
        <f t="shared" si="1"/>
        <v>9431.9173548338695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7714.7682707368549</v>
      </c>
      <c r="AC9">
        <f t="shared" si="2"/>
        <v>8790.3842733398924</v>
      </c>
      <c r="AE9">
        <f t="shared" si="3"/>
        <v>4061.9093812918613</v>
      </c>
      <c r="AF9">
        <f t="shared" si="4"/>
        <v>-203.09546906459306</v>
      </c>
      <c r="AG9">
        <f t="shared" si="5"/>
        <v>-46.599137495807305</v>
      </c>
      <c r="AH9">
        <f t="shared" si="6"/>
        <v>-1784.0841523347306</v>
      </c>
      <c r="AI9">
        <f t="shared" si="7"/>
        <v>2028.1306223967306</v>
      </c>
      <c r="AJ9">
        <f t="shared" si="8"/>
        <v>-1075.6160026030375</v>
      </c>
      <c r="AK9">
        <f t="shared" si="32"/>
        <v>258.09088268009998</v>
      </c>
      <c r="AL9">
        <f t="shared" si="9"/>
        <v>1210.605502473793</v>
      </c>
      <c r="AN9">
        <f t="shared" si="10"/>
        <v>2855.4271473636372</v>
      </c>
      <c r="AO9">
        <f t="shared" si="11"/>
        <v>-142.77135736818187</v>
      </c>
      <c r="AP9">
        <f t="shared" si="12"/>
        <v>-32.7581021039273</v>
      </c>
      <c r="AQ9">
        <f t="shared" si="13"/>
        <v>-1254.1693680368664</v>
      </c>
      <c r="AR9">
        <f t="shared" si="14"/>
        <v>1425.728319854662</v>
      </c>
      <c r="AS9">
        <f t="shared" si="15"/>
        <v>-756.13285419839951</v>
      </c>
      <c r="AT9">
        <f t="shared" si="16"/>
        <v>181.43184490674588</v>
      </c>
      <c r="AU9">
        <f t="shared" si="17"/>
        <v>851.0273105630082</v>
      </c>
      <c r="AW9">
        <v>6</v>
      </c>
      <c r="AX9">
        <f>(R9*SUMPRODUCT(K10:$K$23, X10:$X$23)-$AZ$3*SUMPRODUCT(K9:$K$22, W10:$W$23))/Z9</f>
        <v>9431.9173548338695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2.0024510000000001E-3</v>
      </c>
      <c r="O10">
        <f t="shared" si="29"/>
        <v>4358.3525356636974</v>
      </c>
      <c r="P10">
        <f t="shared" si="30"/>
        <v>217.91762678318489</v>
      </c>
      <c r="Q10" s="5">
        <f t="shared" si="31"/>
        <v>50</v>
      </c>
      <c r="R10">
        <f t="shared" si="0"/>
        <v>1000000</v>
      </c>
      <c r="S10">
        <f t="shared" si="1"/>
        <v>10524.240505896692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8790.3842733398924</v>
      </c>
      <c r="AC10">
        <f t="shared" si="2"/>
        <v>9690.6856397605206</v>
      </c>
      <c r="AE10">
        <f t="shared" si="3"/>
        <v>4013.1565129764654</v>
      </c>
      <c r="AF10">
        <f t="shared" si="4"/>
        <v>-200.65782564882329</v>
      </c>
      <c r="AG10">
        <f t="shared" si="5"/>
        <v>-46.039833631371621</v>
      </c>
      <c r="AH10">
        <f t="shared" si="6"/>
        <v>-1866.2497895523368</v>
      </c>
      <c r="AI10">
        <f t="shared" si="7"/>
        <v>1900.2090641439338</v>
      </c>
      <c r="AJ10">
        <f t="shared" si="8"/>
        <v>-900.30136642062826</v>
      </c>
      <c r="AK10">
        <f t="shared" si="32"/>
        <v>54.192396730870399</v>
      </c>
      <c r="AL10">
        <f t="shared" si="9"/>
        <v>1054.1000944541759</v>
      </c>
      <c r="AN10">
        <f t="shared" si="10"/>
        <v>2675.8560399728117</v>
      </c>
      <c r="AO10">
        <f t="shared" si="11"/>
        <v>-133.79280199864061</v>
      </c>
      <c r="AP10">
        <f t="shared" si="12"/>
        <v>-30.698021994282389</v>
      </c>
      <c r="AQ10">
        <f t="shared" si="13"/>
        <v>-1244.3610796947989</v>
      </c>
      <c r="AR10">
        <f t="shared" si="14"/>
        <v>1267.0041362850898</v>
      </c>
      <c r="AS10">
        <f t="shared" si="15"/>
        <v>-600.29476581406914</v>
      </c>
      <c r="AT10">
        <f t="shared" si="16"/>
        <v>36.133913951277989</v>
      </c>
      <c r="AU10">
        <f t="shared" si="17"/>
        <v>702.84328442229855</v>
      </c>
      <c r="AW10">
        <v>7</v>
      </c>
      <c r="AX10">
        <f>(R10*SUMPRODUCT(K11:$K$23, X11:$X$23)-$AZ$3*SUMPRODUCT(K10:$K$22, W11:$W$23))/Z10</f>
        <v>10524.240505896692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2.1123779999999998E-3</v>
      </c>
      <c r="O11">
        <f t="shared" si="29"/>
        <v>4358.3525356636974</v>
      </c>
      <c r="P11">
        <f t="shared" si="30"/>
        <v>217.91762678318489</v>
      </c>
      <c r="Q11" s="5">
        <f t="shared" si="31"/>
        <v>50</v>
      </c>
      <c r="R11">
        <f t="shared" si="0"/>
        <v>1000000</v>
      </c>
      <c r="S11">
        <f t="shared" si="1"/>
        <v>11506.532505942436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9690.6856397605206</v>
      </c>
      <c r="AC11">
        <f t="shared" si="2"/>
        <v>10466.84405802829</v>
      </c>
      <c r="AE11">
        <f t="shared" si="3"/>
        <v>3964.5476443181324</v>
      </c>
      <c r="AF11">
        <f t="shared" si="4"/>
        <v>-198.22738221590663</v>
      </c>
      <c r="AG11">
        <f t="shared" si="5"/>
        <v>-45.482181763371329</v>
      </c>
      <c r="AH11">
        <f t="shared" si="6"/>
        <v>-1945.0706337313902</v>
      </c>
      <c r="AI11">
        <f t="shared" si="7"/>
        <v>1775.7674466074639</v>
      </c>
      <c r="AJ11">
        <f t="shared" si="8"/>
        <v>-776.15841826776887</v>
      </c>
      <c r="AK11">
        <f t="shared" si="32"/>
        <v>21.531209442980398</v>
      </c>
      <c r="AL11">
        <f t="shared" si="9"/>
        <v>1021.1402377826754</v>
      </c>
      <c r="AN11">
        <f t="shared" si="10"/>
        <v>2514.4535909284486</v>
      </c>
      <c r="AO11">
        <f t="shared" si="11"/>
        <v>-125.72267954642244</v>
      </c>
      <c r="AP11">
        <f t="shared" si="12"/>
        <v>-28.846376817307451</v>
      </c>
      <c r="AQ11">
        <f t="shared" si="13"/>
        <v>-1233.6312433033052</v>
      </c>
      <c r="AR11">
        <f t="shared" si="14"/>
        <v>1126.2532912614133</v>
      </c>
      <c r="AS11">
        <f t="shared" si="15"/>
        <v>-492.26658298323889</v>
      </c>
      <c r="AT11">
        <f t="shared" si="16"/>
        <v>13.655839646302462</v>
      </c>
      <c r="AU11">
        <f t="shared" si="17"/>
        <v>647.64254792447696</v>
      </c>
      <c r="AW11">
        <v>8</v>
      </c>
      <c r="AX11">
        <f>(R11*SUMPRODUCT(K12:$K$23, X12:$X$23)-$AZ$3*SUMPRODUCT(K11:$K$22, W12:$W$23))/Z11</f>
        <v>11506.532505942436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2.238294E-3</v>
      </c>
      <c r="O12">
        <f t="shared" si="29"/>
        <v>4358.3525356636974</v>
      </c>
      <c r="P12">
        <f t="shared" si="30"/>
        <v>217.91762678318489</v>
      </c>
      <c r="Q12" s="5">
        <f t="shared" si="31"/>
        <v>50</v>
      </c>
      <c r="R12">
        <f t="shared" si="0"/>
        <v>1000000</v>
      </c>
      <c r="S12">
        <f t="shared" si="1"/>
        <v>12407.807549550931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10466.84405802829</v>
      </c>
      <c r="AC12">
        <f t="shared" si="2"/>
        <v>11148.553418213125</v>
      </c>
      <c r="AE12">
        <f t="shared" si="3"/>
        <v>3916.0283446699596</v>
      </c>
      <c r="AF12">
        <f t="shared" si="4"/>
        <v>-195.80141723349797</v>
      </c>
      <c r="AG12">
        <f t="shared" si="5"/>
        <v>-44.925557451189754</v>
      </c>
      <c r="AH12">
        <f t="shared" si="6"/>
        <v>-2036.0498909572696</v>
      </c>
      <c r="AI12">
        <f t="shared" si="7"/>
        <v>1639.2514790280022</v>
      </c>
      <c r="AJ12">
        <f t="shared" si="8"/>
        <v>-681.70936018483553</v>
      </c>
      <c r="AK12">
        <f t="shared" si="32"/>
        <v>297.92849069475977</v>
      </c>
      <c r="AL12">
        <f t="shared" si="9"/>
        <v>1255.4706095379265</v>
      </c>
      <c r="AN12">
        <f t="shared" si="10"/>
        <v>2321.1971669470195</v>
      </c>
      <c r="AO12">
        <f t="shared" si="11"/>
        <v>-116.05985834735097</v>
      </c>
      <c r="AP12">
        <f t="shared" si="12"/>
        <v>-26.62929567942286</v>
      </c>
      <c r="AQ12">
        <f t="shared" si="13"/>
        <v>-1206.8536850825865</v>
      </c>
      <c r="AR12">
        <f t="shared" si="14"/>
        <v>971.65432783765903</v>
      </c>
      <c r="AS12">
        <f t="shared" si="15"/>
        <v>-404.07823852859968</v>
      </c>
      <c r="AT12">
        <f t="shared" si="16"/>
        <v>176.59493437904655</v>
      </c>
      <c r="AU12">
        <f t="shared" si="17"/>
        <v>744.17102368810583</v>
      </c>
      <c r="AW12">
        <v>9</v>
      </c>
      <c r="AX12">
        <f>(R12*SUMPRODUCT(K13:$K$23, X13:$X$23)-$AZ$3*SUMPRODUCT(K12:$K$22, W13:$W$23))/Z12</f>
        <v>12407.807549550931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2.3742030000000001E-3</v>
      </c>
      <c r="O13">
        <f t="shared" si="29"/>
        <v>4358.3525356636974</v>
      </c>
      <c r="P13">
        <f t="shared" si="30"/>
        <v>217.91762678318489</v>
      </c>
      <c r="Q13" s="5">
        <f t="shared" si="31"/>
        <v>50</v>
      </c>
      <c r="R13">
        <f t="shared" si="0"/>
        <v>1000000</v>
      </c>
      <c r="S13">
        <f t="shared" si="1"/>
        <v>13237.103843360173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11148.553418213125</v>
      </c>
      <c r="AC13">
        <f t="shared" si="2"/>
        <v>11746.510506684539</v>
      </c>
      <c r="AE13">
        <f t="shared" si="3"/>
        <v>3867.5706149792595</v>
      </c>
      <c r="AF13">
        <f t="shared" si="4"/>
        <v>-193.37853074896299</v>
      </c>
      <c r="AG13">
        <f t="shared" si="5"/>
        <v>-44.369639483400569</v>
      </c>
      <c r="AH13">
        <f t="shared" si="6"/>
        <v>-2133.2478655457412</v>
      </c>
      <c r="AI13">
        <f t="shared" si="7"/>
        <v>1496.5745792011548</v>
      </c>
      <c r="AJ13">
        <f t="shared" si="8"/>
        <v>-597.95708847141395</v>
      </c>
      <c r="AK13">
        <f t="shared" si="32"/>
        <v>1037.5921851710395</v>
      </c>
      <c r="AL13">
        <f t="shared" si="9"/>
        <v>1936.2096759007804</v>
      </c>
      <c r="AN13">
        <f t="shared" si="10"/>
        <v>2076.7045946192516</v>
      </c>
      <c r="AO13">
        <f t="shared" si="11"/>
        <v>-103.83522973096258</v>
      </c>
      <c r="AP13">
        <f t="shared" si="12"/>
        <v>-23.82442193037291</v>
      </c>
      <c r="AQ13">
        <f t="shared" si="13"/>
        <v>-1145.4543652499824</v>
      </c>
      <c r="AR13">
        <f t="shared" si="14"/>
        <v>803.59057770793356</v>
      </c>
      <c r="AS13">
        <f t="shared" si="15"/>
        <v>-321.0749994335643</v>
      </c>
      <c r="AT13">
        <f t="shared" si="16"/>
        <v>557.13849152235389</v>
      </c>
      <c r="AU13">
        <f t="shared" si="17"/>
        <v>1039.6540697967232</v>
      </c>
      <c r="AW13">
        <v>10</v>
      </c>
      <c r="AX13">
        <f>(R13*SUMPRODUCT(K14:$K$23, X14:$X$23)-$AZ$3*SUMPRODUCT(K13:$K$22, W14:$W$23))/Z13</f>
        <v>13237.103843360173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2.5221050000000002E-3</v>
      </c>
      <c r="O14">
        <f t="shared" si="29"/>
        <v>4358.3525356636974</v>
      </c>
      <c r="P14">
        <f t="shared" si="30"/>
        <v>217.91762678318489</v>
      </c>
      <c r="Q14" s="5">
        <f t="shared" si="31"/>
        <v>50</v>
      </c>
      <c r="R14">
        <f t="shared" si="0"/>
        <v>1000000</v>
      </c>
      <c r="S14">
        <f t="shared" si="1"/>
        <v>13921.636296161867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11746.510506684539</v>
      </c>
      <c r="AC14">
        <f t="shared" si="2"/>
        <v>12199.262089446094</v>
      </c>
      <c r="AE14">
        <f t="shared" si="3"/>
        <v>3819.1404896435747</v>
      </c>
      <c r="AF14">
        <f t="shared" si="4"/>
        <v>-190.95702448217875</v>
      </c>
      <c r="AG14">
        <f t="shared" si="5"/>
        <v>-43.814038198977286</v>
      </c>
      <c r="AH14">
        <f t="shared" si="6"/>
        <v>-2238.0977917856403</v>
      </c>
      <c r="AI14">
        <f t="shared" si="7"/>
        <v>1346.2716351767781</v>
      </c>
      <c r="AJ14">
        <f t="shared" si="8"/>
        <v>-452.75158276155526</v>
      </c>
      <c r="AK14">
        <f t="shared" si="32"/>
        <v>1076.2285780292154</v>
      </c>
      <c r="AL14">
        <f t="shared" si="9"/>
        <v>1969.7486304444383</v>
      </c>
      <c r="AN14">
        <f t="shared" si="10"/>
        <v>1889.0535678320578</v>
      </c>
      <c r="AO14">
        <f t="shared" si="11"/>
        <v>-94.452678391602902</v>
      </c>
      <c r="AP14">
        <f t="shared" si="12"/>
        <v>-21.67164716913371</v>
      </c>
      <c r="AQ14">
        <f t="shared" si="13"/>
        <v>-1107.0256855422163</v>
      </c>
      <c r="AR14">
        <f t="shared" si="14"/>
        <v>665.90355672910482</v>
      </c>
      <c r="AS14">
        <f t="shared" si="15"/>
        <v>-223.94357973386474</v>
      </c>
      <c r="AT14">
        <f t="shared" si="16"/>
        <v>532.3327174378569</v>
      </c>
      <c r="AU14">
        <f t="shared" si="17"/>
        <v>974.29269443309693</v>
      </c>
      <c r="AW14">
        <v>11</v>
      </c>
      <c r="AX14">
        <f>(R14*SUMPRODUCT(K15:$K$23, X15:$X$23)-$AZ$3*SUMPRODUCT(K14:$K$22, W15:$W$23))/Z14</f>
        <v>13921.636296161867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2.679E-3</v>
      </c>
      <c r="O15">
        <f t="shared" si="29"/>
        <v>4358.3525356636974</v>
      </c>
      <c r="P15">
        <f t="shared" si="30"/>
        <v>217.91762678318489</v>
      </c>
      <c r="Q15" s="5">
        <f t="shared" si="31"/>
        <v>50</v>
      </c>
      <c r="R15">
        <f t="shared" si="0"/>
        <v>1000000</v>
      </c>
      <c r="S15">
        <f t="shared" si="1"/>
        <v>14504.032898622609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12199.262089446094</v>
      </c>
      <c r="AC15">
        <f t="shared" si="2"/>
        <v>12548.45994702439</v>
      </c>
      <c r="AE15">
        <f t="shared" si="3"/>
        <v>3770.717607375384</v>
      </c>
      <c r="AF15">
        <f t="shared" si="4"/>
        <v>-188.53588036876923</v>
      </c>
      <c r="AG15">
        <f t="shared" si="5"/>
        <v>-43.258520008652454</v>
      </c>
      <c r="AH15">
        <f t="shared" si="6"/>
        <v>-2347.556166701203</v>
      </c>
      <c r="AI15">
        <f t="shared" si="7"/>
        <v>1191.3670402967596</v>
      </c>
      <c r="AJ15">
        <f t="shared" si="8"/>
        <v>-349.19785757829595</v>
      </c>
      <c r="AK15">
        <f t="shared" si="32"/>
        <v>1104.7010671516898</v>
      </c>
      <c r="AL15">
        <f t="shared" si="9"/>
        <v>1946.8702498701534</v>
      </c>
      <c r="AN15">
        <f t="shared" si="10"/>
        <v>1718.0856671108406</v>
      </c>
      <c r="AO15">
        <f t="shared" si="11"/>
        <v>-85.904283355542034</v>
      </c>
      <c r="AP15">
        <f t="shared" si="12"/>
        <v>-19.710264980311049</v>
      </c>
      <c r="AQ15">
        <f t="shared" si="13"/>
        <v>-1069.637937048909</v>
      </c>
      <c r="AR15">
        <f t="shared" si="14"/>
        <v>542.83318172607846</v>
      </c>
      <c r="AS15">
        <f t="shared" si="15"/>
        <v>-159.10813180960551</v>
      </c>
      <c r="AT15">
        <f t="shared" si="16"/>
        <v>503.34479203719934</v>
      </c>
      <c r="AU15">
        <f t="shared" si="17"/>
        <v>887.06984195367238</v>
      </c>
      <c r="AW15">
        <v>12</v>
      </c>
      <c r="AX15">
        <f>(R15*SUMPRODUCT(K16:$K$23, X16:$X$23)-$AZ$3*SUMPRODUCT(K15:$K$22, W16:$W$23))/Z15</f>
        <v>14504.032898622609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4.0439999999999999E-3</v>
      </c>
      <c r="O16">
        <f t="shared" si="29"/>
        <v>4358.3525356636974</v>
      </c>
      <c r="P16">
        <f t="shared" si="30"/>
        <v>217.91762678318489</v>
      </c>
      <c r="Q16" s="5">
        <f t="shared" si="31"/>
        <v>50</v>
      </c>
      <c r="R16">
        <f t="shared" si="0"/>
        <v>1000000</v>
      </c>
      <c r="S16">
        <f t="shared" si="1"/>
        <v>14501.863129065679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12548.45994702439</v>
      </c>
      <c r="AC16">
        <f t="shared" si="2"/>
        <v>12370.378518815767</v>
      </c>
      <c r="AE16">
        <f t="shared" si="3"/>
        <v>3717.7616492974039</v>
      </c>
      <c r="AF16">
        <f t="shared" si="4"/>
        <v>-185.88808246487019</v>
      </c>
      <c r="AG16">
        <f t="shared" si="5"/>
        <v>-42.650997353650929</v>
      </c>
      <c r="AH16">
        <f t="shared" si="6"/>
        <v>-3498.7490982998097</v>
      </c>
      <c r="AI16">
        <f t="shared" si="7"/>
        <v>-9.5265288209270693</v>
      </c>
      <c r="AJ16">
        <f t="shared" si="8"/>
        <v>178.08142820862304</v>
      </c>
      <c r="AK16">
        <f t="shared" si="32"/>
        <v>1125.6233459699847</v>
      </c>
      <c r="AL16">
        <f t="shared" si="9"/>
        <v>1294.1782453576807</v>
      </c>
      <c r="AN16">
        <f t="shared" si="10"/>
        <v>1560.4308077801854</v>
      </c>
      <c r="AO16">
        <f t="shared" si="11"/>
        <v>-78.02154038900926</v>
      </c>
      <c r="AP16">
        <f t="shared" si="12"/>
        <v>-17.901612994949708</v>
      </c>
      <c r="AQ16">
        <f t="shared" si="13"/>
        <v>-1468.5061595360569</v>
      </c>
      <c r="AR16">
        <f t="shared" si="14"/>
        <v>-3.9985051398305154</v>
      </c>
      <c r="AS16">
        <f t="shared" si="15"/>
        <v>74.744906501132533</v>
      </c>
      <c r="AT16">
        <f t="shared" si="16"/>
        <v>472.45023019163153</v>
      </c>
      <c r="AU16">
        <f t="shared" si="17"/>
        <v>543.19663155293358</v>
      </c>
      <c r="AW16">
        <v>13</v>
      </c>
      <c r="AX16">
        <f>(R16*SUMPRODUCT(K17:$K$23, X17:$X$23)-$AZ$3*SUMPRODUCT(K16:$K$22, W17:$W$23))/Z16</f>
        <v>14501.863129065679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5.607E-3</v>
      </c>
      <c r="O17">
        <f t="shared" si="29"/>
        <v>4358.3525356636974</v>
      </c>
      <c r="P17">
        <f t="shared" si="30"/>
        <v>217.91762678318489</v>
      </c>
      <c r="Q17" s="5">
        <f t="shared" si="31"/>
        <v>50</v>
      </c>
      <c r="R17">
        <f t="shared" si="0"/>
        <v>1000000</v>
      </c>
      <c r="S17">
        <f t="shared" si="1"/>
        <v>13925.269692371974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12370.378518815767</v>
      </c>
      <c r="AC17">
        <f t="shared" si="2"/>
        <v>11693.144554305891</v>
      </c>
      <c r="AE17">
        <f t="shared" si="3"/>
        <v>3659.7385432368187</v>
      </c>
      <c r="AF17">
        <f t="shared" si="4"/>
        <v>-182.98692716184095</v>
      </c>
      <c r="AG17">
        <f t="shared" si="5"/>
        <v>-41.985343237952499</v>
      </c>
      <c r="AH17">
        <f t="shared" si="6"/>
        <v>-4782.8828432384153</v>
      </c>
      <c r="AI17">
        <f t="shared" si="7"/>
        <v>-1348.1165704013897</v>
      </c>
      <c r="AJ17">
        <f t="shared" si="8"/>
        <v>677.23396450987639</v>
      </c>
      <c r="AK17">
        <f t="shared" si="32"/>
        <v>1109.2991094423523</v>
      </c>
      <c r="AL17">
        <f t="shared" si="9"/>
        <v>438.41650355083902</v>
      </c>
      <c r="AN17">
        <f t="shared" si="10"/>
        <v>1414.9959598765254</v>
      </c>
      <c r="AO17">
        <f t="shared" si="11"/>
        <v>-70.749797993826277</v>
      </c>
      <c r="AP17">
        <f t="shared" si="12"/>
        <v>-16.233151727606259</v>
      </c>
      <c r="AQ17">
        <f t="shared" si="13"/>
        <v>-1849.246830009728</v>
      </c>
      <c r="AR17">
        <f t="shared" si="14"/>
        <v>-521.23381985463493</v>
      </c>
      <c r="AS17">
        <f t="shared" si="15"/>
        <v>261.84474993262586</v>
      </c>
      <c r="AT17">
        <f t="shared" si="16"/>
        <v>428.89778589682851</v>
      </c>
      <c r="AU17">
        <f t="shared" si="17"/>
        <v>169.50871597481949</v>
      </c>
      <c r="AW17">
        <v>14</v>
      </c>
      <c r="AX17">
        <f>(R17*SUMPRODUCT(K18:$K$23, X18:$X$23)-$AZ$3*SUMPRODUCT(K17:$K$22, W18:$W$23))/Z17</f>
        <v>13925.269692371974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7.2589999999999998E-3</v>
      </c>
      <c r="O18">
        <f t="shared" si="29"/>
        <v>4358.3525356636974</v>
      </c>
      <c r="P18">
        <f t="shared" si="30"/>
        <v>217.91762678318489</v>
      </c>
      <c r="Q18" s="5">
        <f t="shared" si="31"/>
        <v>50</v>
      </c>
      <c r="R18">
        <f t="shared" si="0"/>
        <v>1000000</v>
      </c>
      <c r="S18">
        <f t="shared" si="1"/>
        <v>12826.926348485087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11693.144554305891</v>
      </c>
      <c r="AC18">
        <f t="shared" si="2"/>
        <v>10584.963868485651</v>
      </c>
      <c r="AE18">
        <f t="shared" si="3"/>
        <v>3596.5751157190948</v>
      </c>
      <c r="AF18">
        <f t="shared" si="4"/>
        <v>-179.82875578595474</v>
      </c>
      <c r="AG18">
        <f t="shared" si="5"/>
        <v>-41.260718199008679</v>
      </c>
      <c r="AH18">
        <f t="shared" si="6"/>
        <v>-6095.4321312859438</v>
      </c>
      <c r="AI18">
        <f t="shared" si="7"/>
        <v>-2719.9464895518126</v>
      </c>
      <c r="AJ18">
        <f t="shared" si="8"/>
        <v>1108.1806858202399</v>
      </c>
      <c r="AK18">
        <f t="shared" si="32"/>
        <v>1057.6923639967322</v>
      </c>
      <c r="AL18">
        <f t="shared" si="9"/>
        <v>-554.07343973484058</v>
      </c>
      <c r="AN18">
        <f t="shared" si="10"/>
        <v>1280.9625768997084</v>
      </c>
      <c r="AO18">
        <f t="shared" si="11"/>
        <v>-64.048128844985428</v>
      </c>
      <c r="AP18">
        <f t="shared" si="12"/>
        <v>-14.695490628830481</v>
      </c>
      <c r="AQ18">
        <f t="shared" si="13"/>
        <v>-2170.9599268714837</v>
      </c>
      <c r="AR18">
        <f t="shared" si="14"/>
        <v>-968.74096944559142</v>
      </c>
      <c r="AS18">
        <f t="shared" si="15"/>
        <v>394.69160000984994</v>
      </c>
      <c r="AT18">
        <f t="shared" si="16"/>
        <v>376.70958969572604</v>
      </c>
      <c r="AU18">
        <f t="shared" si="17"/>
        <v>-197.33977974001544</v>
      </c>
      <c r="AW18">
        <v>15</v>
      </c>
      <c r="AX18">
        <f>(R18*SUMPRODUCT(K19:$K$23, X19:$X$23)-$AZ$3*SUMPRODUCT(K18:$K$22, W19:$W$23))/Z18</f>
        <v>12826.926348485087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9.0740000000000005E-3</v>
      </c>
      <c r="O19">
        <f t="shared" si="29"/>
        <v>4358.3525356636974</v>
      </c>
      <c r="P19">
        <f t="shared" si="30"/>
        <v>217.91762678318489</v>
      </c>
      <c r="Q19" s="5">
        <f t="shared" si="31"/>
        <v>50</v>
      </c>
      <c r="R19">
        <f t="shared" si="0"/>
        <v>1000000</v>
      </c>
      <c r="S19">
        <f t="shared" si="1"/>
        <v>11229.951778027104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10584.963868485651</v>
      </c>
      <c r="AC19">
        <f t="shared" si="2"/>
        <v>9090.3565145699959</v>
      </c>
      <c r="AE19">
        <f t="shared" si="3"/>
        <v>3527.9740419618688</v>
      </c>
      <c r="AF19">
        <f t="shared" si="4"/>
        <v>-176.39870209809345</v>
      </c>
      <c r="AG19">
        <f t="shared" si="5"/>
        <v>-40.473711260080783</v>
      </c>
      <c r="AH19">
        <f t="shared" si="6"/>
        <v>-7487.995138756095</v>
      </c>
      <c r="AI19">
        <f t="shared" si="7"/>
        <v>-4176.8935101524003</v>
      </c>
      <c r="AJ19">
        <f t="shared" si="8"/>
        <v>1494.607353915655</v>
      </c>
      <c r="AK19">
        <f t="shared" si="32"/>
        <v>975.5577445844599</v>
      </c>
      <c r="AL19">
        <f t="shared" si="9"/>
        <v>-1706.7284116522853</v>
      </c>
      <c r="AN19">
        <f t="shared" si="10"/>
        <v>1157.4836230808917</v>
      </c>
      <c r="AO19">
        <f t="shared" si="11"/>
        <v>-57.874181154044585</v>
      </c>
      <c r="AP19">
        <f t="shared" si="12"/>
        <v>-13.278912313877656</v>
      </c>
      <c r="AQ19">
        <f t="shared" si="13"/>
        <v>-2456.7164156343265</v>
      </c>
      <c r="AR19">
        <f t="shared" si="14"/>
        <v>-1370.3858860213568</v>
      </c>
      <c r="AS19">
        <f t="shared" si="15"/>
        <v>490.36175281256078</v>
      </c>
      <c r="AT19">
        <f t="shared" si="16"/>
        <v>320.06814656105348</v>
      </c>
      <c r="AU19">
        <f t="shared" si="17"/>
        <v>-559.95598664774263</v>
      </c>
      <c r="AW19">
        <v>16</v>
      </c>
      <c r="AX19">
        <f>(R19*SUMPRODUCT(K20:$K$23, X20:$X$23)-$AZ$3*SUMPRODUCT(K19:$K$22, W20:$W$23))/Z19</f>
        <v>11229.951778027104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1.1021E-2</v>
      </c>
      <c r="O20">
        <f t="shared" si="29"/>
        <v>4358.3525356636974</v>
      </c>
      <c r="P20">
        <f t="shared" si="30"/>
        <v>217.91762678318489</v>
      </c>
      <c r="Q20" s="5">
        <f t="shared" si="31"/>
        <v>50</v>
      </c>
      <c r="R20">
        <f t="shared" si="0"/>
        <v>1000000</v>
      </c>
      <c r="S20">
        <f t="shared" si="1"/>
        <v>9165.7830081159773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9090.3565145699959</v>
      </c>
      <c r="AC20">
        <f t="shared" si="2"/>
        <v>7263.5005230176621</v>
      </c>
      <c r="AE20">
        <f t="shared" si="3"/>
        <v>3453.8124996257884</v>
      </c>
      <c r="AF20">
        <f t="shared" si="4"/>
        <v>-172.69062498128943</v>
      </c>
      <c r="AG20">
        <f t="shared" si="5"/>
        <v>-39.622913375682629</v>
      </c>
      <c r="AH20">
        <f t="shared" si="6"/>
        <v>-8921.215435947006</v>
      </c>
      <c r="AI20">
        <f t="shared" si="7"/>
        <v>-5679.71647467819</v>
      </c>
      <c r="AJ20">
        <f t="shared" si="8"/>
        <v>1826.8559915523338</v>
      </c>
      <c r="AK20">
        <f t="shared" si="32"/>
        <v>866.00348724501475</v>
      </c>
      <c r="AL20">
        <f t="shared" si="9"/>
        <v>-2986.8569958808416</v>
      </c>
      <c r="AN20">
        <f t="shared" si="10"/>
        <v>1043.831498512402</v>
      </c>
      <c r="AO20">
        <f t="shared" si="11"/>
        <v>-52.191574925620102</v>
      </c>
      <c r="AP20">
        <f t="shared" si="12"/>
        <v>-11.975069593050319</v>
      </c>
      <c r="AQ20">
        <f t="shared" si="13"/>
        <v>-2696.2221249895565</v>
      </c>
      <c r="AR20">
        <f t="shared" si="14"/>
        <v>-1716.5572709958251</v>
      </c>
      <c r="AS20">
        <f t="shared" si="15"/>
        <v>552.12314722789483</v>
      </c>
      <c r="AT20">
        <f t="shared" si="16"/>
        <v>261.72866011280911</v>
      </c>
      <c r="AU20">
        <f t="shared" si="17"/>
        <v>-902.70546365512121</v>
      </c>
      <c r="AW20">
        <v>17</v>
      </c>
      <c r="AX20">
        <f>(R20*SUMPRODUCT(K21:$K$23, X21:$X$23)-$AZ$3*SUMPRODUCT(K20:$K$22, W21:$W$23))/Z20</f>
        <v>9165.7830081159773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1.3263E-2</v>
      </c>
      <c r="O21">
        <f t="shared" si="29"/>
        <v>4358.3525356636974</v>
      </c>
      <c r="P21">
        <f t="shared" si="30"/>
        <v>217.91762678318489</v>
      </c>
      <c r="Q21" s="5">
        <f t="shared" si="31"/>
        <v>50</v>
      </c>
      <c r="R21">
        <f t="shared" si="0"/>
        <v>1000000</v>
      </c>
      <c r="S21">
        <f t="shared" si="1"/>
        <v>6616.5778974756149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7263.5005230176621</v>
      </c>
      <c r="AC21">
        <f t="shared" si="2"/>
        <v>5121.3855306115674</v>
      </c>
      <c r="AE21">
        <f t="shared" si="3"/>
        <v>3373.4664594469937</v>
      </c>
      <c r="AF21">
        <f t="shared" si="4"/>
        <v>-168.67332297234969</v>
      </c>
      <c r="AG21">
        <f t="shared" si="5"/>
        <v>-38.701165541824125</v>
      </c>
      <c r="AH21">
        <f t="shared" si="6"/>
        <v>-10510.374002033574</v>
      </c>
      <c r="AI21">
        <f t="shared" si="7"/>
        <v>-7344.2820311007536</v>
      </c>
      <c r="AJ21">
        <f t="shared" si="8"/>
        <v>2142.1149924060946</v>
      </c>
      <c r="AK21">
        <f t="shared" si="32"/>
        <v>732.78055616446136</v>
      </c>
      <c r="AL21">
        <f t="shared" si="9"/>
        <v>-4469.3864825301971</v>
      </c>
      <c r="AN21">
        <f t="shared" si="10"/>
        <v>939.18296043784198</v>
      </c>
      <c r="AO21">
        <f t="shared" si="11"/>
        <v>-46.959148021892105</v>
      </c>
      <c r="AP21">
        <f t="shared" si="12"/>
        <v>-10.774518040390939</v>
      </c>
      <c r="AQ21">
        <f t="shared" si="13"/>
        <v>-2926.1189607786951</v>
      </c>
      <c r="AR21">
        <f t="shared" si="14"/>
        <v>-2044.669666403136</v>
      </c>
      <c r="AS21">
        <f t="shared" si="15"/>
        <v>596.37109909076685</v>
      </c>
      <c r="AT21">
        <f t="shared" si="16"/>
        <v>204.0082568962743</v>
      </c>
      <c r="AU21">
        <f t="shared" si="17"/>
        <v>-1244.2903104160948</v>
      </c>
      <c r="AW21">
        <v>18</v>
      </c>
      <c r="AX21">
        <f>(R21*SUMPRODUCT(K22:$K$23, X22:$X$23)-$AZ$3*SUMPRODUCT(K21:$K$22, W22:$W$23))/Z21</f>
        <v>6616.5778974756149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1.5814999999999999E-2</v>
      </c>
      <c r="O22">
        <f t="shared" si="29"/>
        <v>4358.3525356636974</v>
      </c>
      <c r="P22">
        <f t="shared" si="30"/>
        <v>217.91762678318489</v>
      </c>
      <c r="Q22" s="5">
        <f t="shared" si="31"/>
        <v>50</v>
      </c>
      <c r="R22">
        <f t="shared" si="0"/>
        <v>1000000</v>
      </c>
      <c r="S22">
        <f t="shared" si="1"/>
        <v>3564.0507181678895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5121.3855306115674</v>
      </c>
      <c r="AC22">
        <f t="shared" si="2"/>
        <v>2687.4435718992713</v>
      </c>
      <c r="AE22">
        <f t="shared" si="3"/>
        <v>3286.3804227963697</v>
      </c>
      <c r="AF22">
        <f t="shared" si="4"/>
        <v>-164.31902113981849</v>
      </c>
      <c r="AG22">
        <f t="shared" si="5"/>
        <v>-37.702094953361936</v>
      </c>
      <c r="AH22">
        <f t="shared" si="6"/>
        <v>-12241.17866087897</v>
      </c>
      <c r="AI22">
        <f t="shared" si="7"/>
        <v>-9156.819354175781</v>
      </c>
      <c r="AJ22">
        <f t="shared" si="8"/>
        <v>2433.9419587122961</v>
      </c>
      <c r="AK22">
        <f t="shared" si="32"/>
        <v>577.04128525876843</v>
      </c>
      <c r="AL22">
        <f t="shared" si="9"/>
        <v>-6145.8361102047165</v>
      </c>
      <c r="AN22">
        <f t="shared" si="10"/>
        <v>842.81801478867249</v>
      </c>
      <c r="AO22">
        <f t="shared" si="11"/>
        <v>-42.140900739433626</v>
      </c>
      <c r="AP22">
        <f t="shared" si="12"/>
        <v>-9.6689977220982968</v>
      </c>
      <c r="AQ22">
        <f t="shared" si="13"/>
        <v>-3139.3462016964854</v>
      </c>
      <c r="AR22">
        <f t="shared" si="14"/>
        <v>-2348.3380853693452</v>
      </c>
      <c r="AS22">
        <f t="shared" si="15"/>
        <v>624.20349011428402</v>
      </c>
      <c r="AT22">
        <f t="shared" si="16"/>
        <v>147.98675987701799</v>
      </c>
      <c r="AU22">
        <f t="shared" si="17"/>
        <v>-1576.1478353780431</v>
      </c>
      <c r="AW22">
        <v>19</v>
      </c>
      <c r="AX22">
        <f>(R22*SUMPRODUCT(K23:$K$23, X23:$X$23)-$AZ$3*SUMPRODUCT(K22:$K$22, W23:$W$23))/Z22</f>
        <v>3564.0507181678895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1.864E-2</v>
      </c>
      <c r="O23">
        <f t="shared" si="29"/>
        <v>4358.3525356636974</v>
      </c>
      <c r="P23">
        <f t="shared" si="30"/>
        <v>217.91762678318489</v>
      </c>
      <c r="Q23" s="5">
        <f t="shared" si="31"/>
        <v>50</v>
      </c>
      <c r="R23">
        <f t="shared" si="0"/>
        <v>1000000</v>
      </c>
      <c r="S23">
        <f t="shared" si="1"/>
        <v>3669.1347370366184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2687.4435718992713</v>
      </c>
      <c r="AC23">
        <f t="shared" si="2"/>
        <v>2687.4435718992713</v>
      </c>
      <c r="AE23">
        <f t="shared" si="3"/>
        <v>3192.2584874874815</v>
      </c>
      <c r="AF23">
        <f t="shared" si="4"/>
        <v>-159.61292437437407</v>
      </c>
      <c r="AG23">
        <f t="shared" si="5"/>
        <v>-36.622306953897649</v>
      </c>
      <c r="AH23">
        <f t="shared" si="6"/>
        <v>-14055.34099861333</v>
      </c>
      <c r="AI23">
        <f t="shared" si="7"/>
        <v>-11059.317742454121</v>
      </c>
      <c r="AJ23">
        <f t="shared" si="8"/>
        <v>0</v>
      </c>
      <c r="AK23">
        <f t="shared" si="32"/>
        <v>400.40623945086651</v>
      </c>
      <c r="AL23">
        <f t="shared" si="9"/>
        <v>-10658.911503003254</v>
      </c>
      <c r="AN23">
        <f t="shared" si="10"/>
        <v>754.14732061969744</v>
      </c>
      <c r="AO23">
        <f t="shared" si="11"/>
        <v>-37.707366030984872</v>
      </c>
      <c r="AP23">
        <f t="shared" si="12"/>
        <v>-8.6517475863715845</v>
      </c>
      <c r="AQ23">
        <f t="shared" si="13"/>
        <v>-3320.4697539525273</v>
      </c>
      <c r="AR23">
        <f t="shared" si="14"/>
        <v>-2612.6815469501867</v>
      </c>
      <c r="AS23">
        <f t="shared" si="15"/>
        <v>0</v>
      </c>
      <c r="AT23">
        <f t="shared" si="16"/>
        <v>94.592995468530063</v>
      </c>
      <c r="AU23">
        <f t="shared" si="17"/>
        <v>-2518.0885514816564</v>
      </c>
      <c r="AW23">
        <v>20</v>
      </c>
      <c r="AX23">
        <f>(R23*SUMPRODUCT(K$23:$K24, X$23:$X24)-$AZ$3*SUMPRODUCT(K$22:$K23, W$23:$W24))/Z23</f>
        <v>3669.1347370366184</v>
      </c>
    </row>
    <row r="25" spans="5:50" x14ac:dyDescent="0.3">
      <c r="AN25" s="6">
        <f t="shared" ref="AN25:AU25" si="33">SUM(AN3:AN23)</f>
        <v>43322.8602569797</v>
      </c>
      <c r="AO25" s="6">
        <f t="shared" si="33"/>
        <v>-5434.9074145967606</v>
      </c>
      <c r="AP25" s="6">
        <f t="shared" si="33"/>
        <v>-847.0095913820154</v>
      </c>
      <c r="AQ25" s="6">
        <f t="shared" si="33"/>
        <v>-35050.332889591111</v>
      </c>
      <c r="AR25" s="6">
        <f t="shared" si="33"/>
        <v>1990.6103614098115</v>
      </c>
      <c r="AS25" s="6">
        <f t="shared" si="33"/>
        <v>-6635.8950265885169</v>
      </c>
      <c r="AT25" s="6">
        <f t="shared" si="33"/>
        <v>4645.2846651787049</v>
      </c>
      <c r="AU25" s="7">
        <f t="shared" si="33"/>
        <v>0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17278.922350760975</v>
      </c>
      <c r="K3">
        <v>1</v>
      </c>
      <c r="L3" s="2">
        <v>0</v>
      </c>
      <c r="O3">
        <f>$C$3</f>
        <v>17278.922350760975</v>
      </c>
      <c r="P3">
        <f>O3*B5</f>
        <v>13823.137880608781</v>
      </c>
      <c r="Q3" s="5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17278.922350760975</v>
      </c>
      <c r="AF3">
        <f t="shared" ref="AF3:AF23" si="4">-$Z3*P3</f>
        <v>-13823.137880608781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3055.7844701521935</v>
      </c>
      <c r="AJ3">
        <f t="shared" ref="AJ3:AJ23" si="8">AB3-AC3</f>
        <v>0</v>
      </c>
      <c r="AL3">
        <f t="shared" ref="AL3:AL23" si="9">SUM(AI3:AK3)</f>
        <v>3055.7844701521935</v>
      </c>
      <c r="AN3">
        <f t="shared" ref="AN3:AN23" si="10">AE3*$K3</f>
        <v>17278.922350760975</v>
      </c>
      <c r="AO3">
        <f t="shared" ref="AO3:AO23" si="11">AF3*$K3</f>
        <v>-13823.137880608781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3055.7844701521935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3055.7844701521935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14501.537564140301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2.5221050000000002E-3</v>
      </c>
      <c r="R4">
        <f t="shared" si="0"/>
        <v>1000000</v>
      </c>
      <c r="S4">
        <f t="shared" si="1"/>
        <v>12256.204692771158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12102.731210706785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-2522.105</v>
      </c>
      <c r="AI4">
        <f t="shared" si="7"/>
        <v>-2522.105</v>
      </c>
      <c r="AJ4">
        <f t="shared" si="8"/>
        <v>-12102.731210706785</v>
      </c>
      <c r="AK4">
        <f>H4*SUM(AB4, AE4:AF4)</f>
        <v>0</v>
      </c>
      <c r="AL4">
        <f t="shared" si="9"/>
        <v>-14624.836210706784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-2398.806353433517</v>
      </c>
      <c r="AR4">
        <f t="shared" si="14"/>
        <v>-2398.806353433517</v>
      </c>
      <c r="AS4">
        <f t="shared" si="15"/>
        <v>-11511.062593405728</v>
      </c>
      <c r="AT4">
        <f t="shared" si="16"/>
        <v>0</v>
      </c>
      <c r="AU4">
        <f t="shared" si="17"/>
        <v>-13909.868946839244</v>
      </c>
      <c r="AW4">
        <v>1</v>
      </c>
      <c r="AX4">
        <f>(R4*SUMPRODUCT(K5:$K$23, X5:$X$23)-$AZ$3*SUMPRODUCT(K4:$K$22, W5:$W$23))/Z4</f>
        <v>12256.204692771158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2.679E-3</v>
      </c>
      <c r="O5">
        <f t="shared" ref="O5:O23" si="29">$C$3</f>
        <v>17278.922350760975</v>
      </c>
      <c r="P5">
        <f t="shared" ref="P5:P23" si="30">O5*$C$5</f>
        <v>863.94611753804884</v>
      </c>
      <c r="Q5" s="5">
        <f t="shared" ref="Q5:Q23" si="31">$C$8</f>
        <v>50</v>
      </c>
      <c r="R5">
        <f t="shared" si="0"/>
        <v>1000000</v>
      </c>
      <c r="S5">
        <f t="shared" si="1"/>
        <v>23929.896734784528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12102.731210706785</v>
      </c>
      <c r="AC5">
        <f t="shared" si="2"/>
        <v>23330.636190856108</v>
      </c>
      <c r="AE5">
        <f t="shared" si="3"/>
        <v>16846.217750270051</v>
      </c>
      <c r="AF5">
        <f t="shared" si="4"/>
        <v>-842.31088751350273</v>
      </c>
      <c r="AG5">
        <f t="shared" si="5"/>
        <v>-48.747883138464751</v>
      </c>
      <c r="AH5">
        <f t="shared" si="6"/>
        <v>-2645.453280705</v>
      </c>
      <c r="AI5">
        <f t="shared" si="7"/>
        <v>13309.705698913083</v>
      </c>
      <c r="AJ5">
        <f t="shared" si="8"/>
        <v>-11227.904980149324</v>
      </c>
      <c r="AK5">
        <f>H5*SUM(AB5, AE5:AF5)</f>
        <v>1458.734516012747</v>
      </c>
      <c r="AL5">
        <f t="shared" si="9"/>
        <v>3540.5352347765065</v>
      </c>
      <c r="AN5">
        <f t="shared" si="10"/>
        <v>15232.107013210538</v>
      </c>
      <c r="AO5">
        <f t="shared" si="11"/>
        <v>-761.60535066052705</v>
      </c>
      <c r="AP5">
        <f t="shared" si="12"/>
        <v>-44.077132543337427</v>
      </c>
      <c r="AQ5">
        <f t="shared" si="13"/>
        <v>-2391.980684774272</v>
      </c>
      <c r="AR5">
        <f t="shared" si="14"/>
        <v>12034.443845232401</v>
      </c>
      <c r="AS5">
        <f t="shared" si="15"/>
        <v>-10152.109673938678</v>
      </c>
      <c r="AT5">
        <f t="shared" si="16"/>
        <v>1318.9667010812475</v>
      </c>
      <c r="AU5">
        <f t="shared" si="17"/>
        <v>3201.3008723749713</v>
      </c>
      <c r="AW5">
        <v>2</v>
      </c>
      <c r="AX5">
        <f>(R5*SUMPRODUCT(K6:$K$23, X6:$X$23)-$AZ$3*SUMPRODUCT(K5:$K$22, W6:$W$23))/Z5</f>
        <v>23929.896734784528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4.0439999999999999E-3</v>
      </c>
      <c r="O6">
        <f t="shared" si="29"/>
        <v>17278.922350760975</v>
      </c>
      <c r="P6">
        <f t="shared" si="30"/>
        <v>863.94611753804884</v>
      </c>
      <c r="Q6" s="5">
        <f t="shared" si="31"/>
        <v>50</v>
      </c>
      <c r="R6">
        <f t="shared" si="0"/>
        <v>1000000</v>
      </c>
      <c r="S6">
        <f t="shared" si="1"/>
        <v>34053.335101824428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23330.636190856108</v>
      </c>
      <c r="AC6">
        <f t="shared" si="2"/>
        <v>32734.291335729082</v>
      </c>
      <c r="AE6">
        <f t="shared" si="3"/>
        <v>16609.62946818526</v>
      </c>
      <c r="AF6">
        <f t="shared" si="4"/>
        <v>-830.48147340926312</v>
      </c>
      <c r="AG6">
        <f t="shared" si="5"/>
        <v>-48.063267867668152</v>
      </c>
      <c r="AH6">
        <f t="shared" si="6"/>
        <v>-3942.7287882390292</v>
      </c>
      <c r="AI6">
        <f t="shared" si="7"/>
        <v>11788.355938669298</v>
      </c>
      <c r="AJ6">
        <f t="shared" si="8"/>
        <v>-9403.6551448729733</v>
      </c>
      <c r="AK6">
        <f>H6*SUM(AB6, AE6:AF6)</f>
        <v>2139.3051949540763</v>
      </c>
      <c r="AL6">
        <f t="shared" si="9"/>
        <v>4524.0059887504012</v>
      </c>
      <c r="AN6">
        <f t="shared" si="10"/>
        <v>14239.29771718689</v>
      </c>
      <c r="AO6">
        <f t="shared" si="11"/>
        <v>-711.96488585934458</v>
      </c>
      <c r="AP6">
        <f t="shared" si="12"/>
        <v>-41.20424129505907</v>
      </c>
      <c r="AQ6">
        <f t="shared" si="13"/>
        <v>-3380.0687210629862</v>
      </c>
      <c r="AR6">
        <f t="shared" si="14"/>
        <v>10106.059868969498</v>
      </c>
      <c r="AS6">
        <f t="shared" si="15"/>
        <v>-8061.6756378631198</v>
      </c>
      <c r="AT6">
        <f t="shared" si="16"/>
        <v>1834.0086175446684</v>
      </c>
      <c r="AU6">
        <f t="shared" si="17"/>
        <v>3878.3928486510472</v>
      </c>
      <c r="AW6">
        <v>3</v>
      </c>
      <c r="AX6">
        <f>(R6*SUMPRODUCT(K7:$K$23, X7:$X$23)-$AZ$3*SUMPRODUCT(K6:$K$22, W7:$W$23))/Z6</f>
        <v>34053.335101824428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5.607E-3</v>
      </c>
      <c r="O7">
        <f t="shared" si="29"/>
        <v>17278.922350760975</v>
      </c>
      <c r="P7">
        <f t="shared" si="30"/>
        <v>863.94611753804884</v>
      </c>
      <c r="Q7" s="5">
        <f t="shared" si="31"/>
        <v>50</v>
      </c>
      <c r="R7">
        <f t="shared" si="0"/>
        <v>1000000</v>
      </c>
      <c r="S7">
        <f t="shared" si="1"/>
        <v>42623.113433878134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32734.291335729082</v>
      </c>
      <c r="AC7">
        <f t="shared" si="2"/>
        <v>40332.670452755367</v>
      </c>
      <c r="AE7">
        <f t="shared" si="3"/>
        <v>16350.402981075295</v>
      </c>
      <c r="AF7">
        <f t="shared" si="4"/>
        <v>-817.52014905376484</v>
      </c>
      <c r="AG7">
        <f t="shared" si="5"/>
        <v>-47.313144446057457</v>
      </c>
      <c r="AH7">
        <f t="shared" si="6"/>
        <v>-5389.8148586803063</v>
      </c>
      <c r="AI7">
        <f t="shared" si="7"/>
        <v>10095.754828895166</v>
      </c>
      <c r="AJ7">
        <f t="shared" si="8"/>
        <v>-7598.3791170262848</v>
      </c>
      <c r="AK7">
        <f>H7*SUM(AB7, AE7:AF7)</f>
        <v>2978.0846461502133</v>
      </c>
      <c r="AL7">
        <f t="shared" si="9"/>
        <v>5475.4603580190942</v>
      </c>
      <c r="AN7">
        <f t="shared" si="10"/>
        <v>13202.472447692149</v>
      </c>
      <c r="AO7">
        <f t="shared" si="11"/>
        <v>-660.12362238460753</v>
      </c>
      <c r="AP7">
        <f t="shared" si="12"/>
        <v>-38.203981069197589</v>
      </c>
      <c r="AQ7">
        <f t="shared" si="13"/>
        <v>-4352.1179418177671</v>
      </c>
      <c r="AR7">
        <f t="shared" si="14"/>
        <v>8152.0269024205763</v>
      </c>
      <c r="AS7">
        <f t="shared" si="15"/>
        <v>-6135.4690190676565</v>
      </c>
      <c r="AT7">
        <f t="shared" si="16"/>
        <v>2404.7162955678682</v>
      </c>
      <c r="AU7">
        <f t="shared" si="17"/>
        <v>4421.2741789207885</v>
      </c>
      <c r="AW7">
        <v>4</v>
      </c>
      <c r="AX7">
        <f>(R7*SUMPRODUCT(K8:$K$23, X8:$X$23)-$AZ$3*SUMPRODUCT(K7:$K$22, W8:$W$23))/Z7</f>
        <v>42623.113433878134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7.2589999999999998E-3</v>
      </c>
      <c r="O8">
        <f t="shared" si="29"/>
        <v>17278.922350760975</v>
      </c>
      <c r="P8">
        <f t="shared" si="30"/>
        <v>863.94611753804884</v>
      </c>
      <c r="Q8" s="5">
        <f t="shared" si="31"/>
        <v>50</v>
      </c>
      <c r="R8">
        <f t="shared" si="0"/>
        <v>1000000</v>
      </c>
      <c r="S8">
        <f t="shared" si="1"/>
        <v>49713.221256087716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40332.670452755367</v>
      </c>
      <c r="AC8">
        <f t="shared" si="2"/>
        <v>46229.882345106584</v>
      </c>
      <c r="AE8">
        <f t="shared" si="3"/>
        <v>16068.211376024918</v>
      </c>
      <c r="AF8">
        <f t="shared" si="4"/>
        <v>-803.41056880124597</v>
      </c>
      <c r="AG8">
        <f t="shared" si="5"/>
        <v>-46.496566886062958</v>
      </c>
      <c r="AH8">
        <f t="shared" si="6"/>
        <v>-6868.9223106786221</v>
      </c>
      <c r="AI8">
        <f t="shared" si="7"/>
        <v>8349.3819296589863</v>
      </c>
      <c r="AJ8">
        <f t="shared" si="8"/>
        <v>-5897.2118923512171</v>
      </c>
      <c r="AK8">
        <f t="shared" ref="AK8:AK23" si="32">H8*SUM(AB8:AB8, AE8:AF8)</f>
        <v>3897.3827353245301</v>
      </c>
      <c r="AL8">
        <f t="shared" si="9"/>
        <v>6349.5527726322998</v>
      </c>
      <c r="AN8">
        <f t="shared" si="10"/>
        <v>12124.671503333735</v>
      </c>
      <c r="AO8">
        <f t="shared" si="11"/>
        <v>-606.23357516668682</v>
      </c>
      <c r="AP8">
        <f t="shared" si="12"/>
        <v>-35.085149574735361</v>
      </c>
      <c r="AQ8">
        <f t="shared" si="13"/>
        <v>-5183.1174391422355</v>
      </c>
      <c r="AR8">
        <f t="shared" si="14"/>
        <v>6300.2353394500778</v>
      </c>
      <c r="AS8">
        <f t="shared" si="15"/>
        <v>-4449.8889955479472</v>
      </c>
      <c r="AT8">
        <f t="shared" si="16"/>
        <v>2940.8677968402735</v>
      </c>
      <c r="AU8">
        <f t="shared" si="17"/>
        <v>4791.2141407424042</v>
      </c>
      <c r="AW8">
        <v>5</v>
      </c>
      <c r="AX8">
        <f>(R8*SUMPRODUCT(K9:$K$23, X9:$X$23)-$AZ$3*SUMPRODUCT(K8:$K$22, W9:$W$23))/Z8</f>
        <v>49713.221256087716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9.0740000000000005E-3</v>
      </c>
      <c r="O9">
        <f t="shared" si="29"/>
        <v>17278.922350760975</v>
      </c>
      <c r="P9">
        <f t="shared" si="30"/>
        <v>863.94611753804884</v>
      </c>
      <c r="Q9" s="5">
        <f t="shared" si="31"/>
        <v>50</v>
      </c>
      <c r="R9">
        <f t="shared" si="0"/>
        <v>1000000</v>
      </c>
      <c r="S9">
        <f t="shared" si="1"/>
        <v>55332.318984735626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46229.882345106584</v>
      </c>
      <c r="AC9">
        <f t="shared" si="2"/>
        <v>50473.799832804885</v>
      </c>
      <c r="AE9">
        <f t="shared" si="3"/>
        <v>15761.726312238618</v>
      </c>
      <c r="AF9">
        <f t="shared" si="4"/>
        <v>-788.08631561193101</v>
      </c>
      <c r="AG9">
        <f t="shared" si="5"/>
        <v>-45.609691369278195</v>
      </c>
      <c r="AH9">
        <f t="shared" si="6"/>
        <v>-8438.1969584827075</v>
      </c>
      <c r="AI9">
        <f t="shared" si="7"/>
        <v>6489.8333467747016</v>
      </c>
      <c r="AJ9">
        <f t="shared" si="8"/>
        <v>-4243.9174876983016</v>
      </c>
      <c r="AK9">
        <f t="shared" si="32"/>
        <v>4492.3385398832224</v>
      </c>
      <c r="AL9">
        <f t="shared" si="9"/>
        <v>6738.2543989596224</v>
      </c>
      <c r="AN9">
        <f t="shared" si="10"/>
        <v>11080.12438893157</v>
      </c>
      <c r="AO9">
        <f t="shared" si="11"/>
        <v>-554.0062194465786</v>
      </c>
      <c r="AP9">
        <f t="shared" si="12"/>
        <v>-32.062544654133468</v>
      </c>
      <c r="AQ9">
        <f t="shared" si="13"/>
        <v>-5931.8548023318199</v>
      </c>
      <c r="AR9">
        <f t="shared" si="14"/>
        <v>4562.2008224990395</v>
      </c>
      <c r="AS9">
        <f t="shared" si="15"/>
        <v>-2983.3745827414077</v>
      </c>
      <c r="AT9">
        <f t="shared" si="16"/>
        <v>3158.0087633197686</v>
      </c>
      <c r="AU9">
        <f t="shared" si="17"/>
        <v>4736.8350030774009</v>
      </c>
      <c r="AW9">
        <v>6</v>
      </c>
      <c r="AX9">
        <f>(R9*SUMPRODUCT(K10:$K$23, X10:$X$23)-$AZ$3*SUMPRODUCT(K9:$K$22, W10:$W$23))/Z9</f>
        <v>55332.318984735626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1.1021E-2</v>
      </c>
      <c r="O10">
        <f t="shared" si="29"/>
        <v>17278.922350760975</v>
      </c>
      <c r="P10">
        <f t="shared" si="30"/>
        <v>863.94611753804884</v>
      </c>
      <c r="Q10" s="5">
        <f t="shared" si="31"/>
        <v>50</v>
      </c>
      <c r="R10">
        <f t="shared" si="0"/>
        <v>1000000</v>
      </c>
      <c r="S10">
        <f t="shared" si="1"/>
        <v>59427.299205890296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50473.799832804885</v>
      </c>
      <c r="AC10">
        <f t="shared" si="2"/>
        <v>53069.683594492388</v>
      </c>
      <c r="AE10">
        <f t="shared" si="3"/>
        <v>15430.399063429049</v>
      </c>
      <c r="AF10">
        <f t="shared" si="4"/>
        <v>-771.51995317145258</v>
      </c>
      <c r="AG10">
        <f t="shared" si="5"/>
        <v>-44.650930047004593</v>
      </c>
      <c r="AH10">
        <f t="shared" si="6"/>
        <v>-10053.288171616299</v>
      </c>
      <c r="AI10">
        <f t="shared" si="7"/>
        <v>4560.9400085942925</v>
      </c>
      <c r="AJ10">
        <f t="shared" si="8"/>
        <v>-2595.8837616875026</v>
      </c>
      <c r="AK10">
        <f t="shared" si="32"/>
        <v>3536.7044666082929</v>
      </c>
      <c r="AL10">
        <f t="shared" si="9"/>
        <v>5501.7607135150829</v>
      </c>
      <c r="AN10">
        <f t="shared" si="10"/>
        <v>10288.5413014814</v>
      </c>
      <c r="AO10">
        <f t="shared" si="11"/>
        <v>-514.42706507407013</v>
      </c>
      <c r="AP10">
        <f t="shared" si="12"/>
        <v>-29.771941480564283</v>
      </c>
      <c r="AQ10">
        <f t="shared" si="13"/>
        <v>-6703.2401523893568</v>
      </c>
      <c r="AR10">
        <f t="shared" si="14"/>
        <v>3041.1021425374088</v>
      </c>
      <c r="AS10">
        <f t="shared" si="15"/>
        <v>-1730.859790869956</v>
      </c>
      <c r="AT10">
        <f t="shared" si="16"/>
        <v>2358.1716730887242</v>
      </c>
      <c r="AU10">
        <f t="shared" si="17"/>
        <v>3668.4140247561772</v>
      </c>
      <c r="AW10">
        <v>7</v>
      </c>
      <c r="AX10">
        <f>(R10*SUMPRODUCT(K11:$K$23, X11:$X$23)-$AZ$3*SUMPRODUCT(K10:$K$22, W11:$W$23))/Z10</f>
        <v>59427.299205890296</v>
      </c>
    </row>
    <row r="11" spans="1:52" x14ac:dyDescent="0.3">
      <c r="A11" t="s">
        <v>33</v>
      </c>
      <c r="C11" s="24">
        <f>AU25</f>
        <v>-1.2732925824820995E-11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1.3263E-2</v>
      </c>
      <c r="O11">
        <f t="shared" si="29"/>
        <v>17278.922350760975</v>
      </c>
      <c r="P11">
        <f t="shared" si="30"/>
        <v>863.94611753804884</v>
      </c>
      <c r="Q11" s="5">
        <f t="shared" si="31"/>
        <v>50</v>
      </c>
      <c r="R11">
        <f t="shared" si="0"/>
        <v>1000000</v>
      </c>
      <c r="S11">
        <f t="shared" si="1"/>
        <v>62129.977841545166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53069.683594492388</v>
      </c>
      <c r="AC11">
        <f t="shared" si="2"/>
        <v>54192.519604651505</v>
      </c>
      <c r="AE11">
        <f t="shared" si="3"/>
        <v>15071.441690016502</v>
      </c>
      <c r="AF11">
        <f t="shared" si="4"/>
        <v>-753.5720845008251</v>
      </c>
      <c r="AG11">
        <f t="shared" si="5"/>
        <v>-43.612215461321128</v>
      </c>
      <c r="AH11">
        <f t="shared" si="6"/>
        <v>-11844.105704268439</v>
      </c>
      <c r="AI11">
        <f t="shared" si="7"/>
        <v>2430.1516857859169</v>
      </c>
      <c r="AJ11">
        <f t="shared" si="8"/>
        <v>-1122.836010159117</v>
      </c>
      <c r="AK11">
        <f t="shared" si="32"/>
        <v>3456.9814791604144</v>
      </c>
      <c r="AL11">
        <f t="shared" si="9"/>
        <v>4764.2971547872148</v>
      </c>
      <c r="AN11">
        <f t="shared" si="10"/>
        <v>9558.8309380624378</v>
      </c>
      <c r="AO11">
        <f t="shared" si="11"/>
        <v>-477.94154690312189</v>
      </c>
      <c r="AP11">
        <f t="shared" si="12"/>
        <v>-27.660379345478855</v>
      </c>
      <c r="AQ11">
        <f t="shared" si="13"/>
        <v>-7511.9425445966735</v>
      </c>
      <c r="AR11">
        <f t="shared" si="14"/>
        <v>1541.2864672171636</v>
      </c>
      <c r="AS11">
        <f t="shared" si="15"/>
        <v>-712.14153317457487</v>
      </c>
      <c r="AT11">
        <f t="shared" si="16"/>
        <v>2192.5375285893592</v>
      </c>
      <c r="AU11">
        <f t="shared" si="17"/>
        <v>3021.6824626319481</v>
      </c>
      <c r="AW11">
        <v>8</v>
      </c>
      <c r="AX11">
        <f>(R11*SUMPRODUCT(K12:$K$23, X12:$X$23)-$AZ$3*SUMPRODUCT(K11:$K$22, W12:$W$23))/Z11</f>
        <v>62129.977841545166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1.5814999999999999E-2</v>
      </c>
      <c r="O12">
        <f t="shared" si="29"/>
        <v>17278.922350760975</v>
      </c>
      <c r="P12">
        <f t="shared" si="30"/>
        <v>863.94611753804884</v>
      </c>
      <c r="Q12" s="5">
        <f t="shared" si="31"/>
        <v>50</v>
      </c>
      <c r="R12">
        <f t="shared" si="0"/>
        <v>1000000</v>
      </c>
      <c r="S12">
        <f t="shared" si="1"/>
        <v>63594.830767941363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54192.519604651505</v>
      </c>
      <c r="AC12">
        <f t="shared" si="2"/>
        <v>54038.265265890055</v>
      </c>
      <c r="AE12">
        <f t="shared" si="3"/>
        <v>14682.372422788725</v>
      </c>
      <c r="AF12">
        <f t="shared" si="4"/>
        <v>-734.1186211394363</v>
      </c>
      <c r="AG12">
        <f t="shared" si="5"/>
        <v>-42.486366119187124</v>
      </c>
      <c r="AH12">
        <f t="shared" si="6"/>
        <v>-13794.543750415873</v>
      </c>
      <c r="AI12">
        <f t="shared" si="7"/>
        <v>111.22368511422974</v>
      </c>
      <c r="AJ12">
        <f t="shared" si="8"/>
        <v>154.25433876144962</v>
      </c>
      <c r="AK12">
        <f t="shared" si="32"/>
        <v>4769.8541384410564</v>
      </c>
      <c r="AL12">
        <f t="shared" si="9"/>
        <v>5035.3321623167358</v>
      </c>
      <c r="AN12">
        <f t="shared" si="10"/>
        <v>8702.8688947629489</v>
      </c>
      <c r="AO12">
        <f t="shared" si="11"/>
        <v>-435.14344473814748</v>
      </c>
      <c r="AP12">
        <f t="shared" si="12"/>
        <v>-25.18348285296759</v>
      </c>
      <c r="AQ12">
        <f t="shared" si="13"/>
        <v>-8176.6149410980952</v>
      </c>
      <c r="AR12">
        <f t="shared" si="14"/>
        <v>65.927026073739015</v>
      </c>
      <c r="AS12">
        <f t="shared" si="15"/>
        <v>91.433131379068016</v>
      </c>
      <c r="AT12">
        <f t="shared" si="16"/>
        <v>2827.296162952829</v>
      </c>
      <c r="AU12">
        <f t="shared" si="17"/>
        <v>2984.6563204056361</v>
      </c>
      <c r="AW12">
        <v>9</v>
      </c>
      <c r="AX12">
        <f>(R12*SUMPRODUCT(K13:$K$23, X13:$X$23)-$AZ$3*SUMPRODUCT(K12:$K$22, W13:$W$23))/Z12</f>
        <v>63594.830767941363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1.864E-2</v>
      </c>
      <c r="O13">
        <f t="shared" si="29"/>
        <v>17278.922350760975</v>
      </c>
      <c r="P13">
        <f t="shared" si="30"/>
        <v>863.94611753804884</v>
      </c>
      <c r="Q13" s="5">
        <f t="shared" si="31"/>
        <v>50</v>
      </c>
      <c r="R13">
        <f t="shared" si="0"/>
        <v>1000000</v>
      </c>
      <c r="S13">
        <f t="shared" si="1"/>
        <v>64015.094942143165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54038.265265890055</v>
      </c>
      <c r="AC13">
        <f t="shared" si="2"/>
        <v>52837.491671104086</v>
      </c>
      <c r="AE13">
        <f t="shared" si="3"/>
        <v>14261.869276600057</v>
      </c>
      <c r="AF13">
        <f t="shared" si="4"/>
        <v>-713.09346383000286</v>
      </c>
      <c r="AG13">
        <f t="shared" si="5"/>
        <v>-41.269556593533608</v>
      </c>
      <c r="AH13">
        <f t="shared" si="6"/>
        <v>-15838.917289232961</v>
      </c>
      <c r="AI13">
        <f t="shared" si="7"/>
        <v>-2331.4110330564399</v>
      </c>
      <c r="AJ13">
        <f t="shared" si="8"/>
        <v>1200.7735947859692</v>
      </c>
      <c r="AK13">
        <f t="shared" si="32"/>
        <v>7022.2935680727851</v>
      </c>
      <c r="AL13">
        <f t="shared" si="9"/>
        <v>5891.6561298023144</v>
      </c>
      <c r="AN13">
        <f t="shared" si="10"/>
        <v>7657.9569975694703</v>
      </c>
      <c r="AO13">
        <f t="shared" si="11"/>
        <v>-382.89784987847349</v>
      </c>
      <c r="AP13">
        <f t="shared" si="12"/>
        <v>-22.159822360774161</v>
      </c>
      <c r="AQ13">
        <f t="shared" si="13"/>
        <v>-8504.758046549794</v>
      </c>
      <c r="AR13">
        <f t="shared" si="14"/>
        <v>-1251.8587212195707</v>
      </c>
      <c r="AS13">
        <f t="shared" si="15"/>
        <v>644.75927905013054</v>
      </c>
      <c r="AT13">
        <f t="shared" si="16"/>
        <v>3770.6433235117997</v>
      </c>
      <c r="AU13">
        <f t="shared" si="17"/>
        <v>3163.5438813423598</v>
      </c>
      <c r="AW13">
        <v>10</v>
      </c>
      <c r="AX13">
        <f>(R13*SUMPRODUCT(K14:$K$23, X14:$X$23)-$AZ$3*SUMPRODUCT(K13:$K$22, W14:$W$23))/Z13</f>
        <v>64015.094942143165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2.1847999999999999E-2</v>
      </c>
      <c r="O14">
        <f t="shared" si="29"/>
        <v>17278.922350760975</v>
      </c>
      <c r="P14">
        <f t="shared" si="30"/>
        <v>863.94611753804884</v>
      </c>
      <c r="Q14" s="5">
        <f t="shared" si="31"/>
        <v>50</v>
      </c>
      <c r="R14">
        <f t="shared" si="0"/>
        <v>1000000</v>
      </c>
      <c r="S14">
        <f t="shared" si="1"/>
        <v>63001.586027028876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52837.491671104086</v>
      </c>
      <c r="AC14">
        <f t="shared" si="2"/>
        <v>50344.824132141861</v>
      </c>
      <c r="AE14">
        <f t="shared" si="3"/>
        <v>13807.657263878897</v>
      </c>
      <c r="AF14">
        <f t="shared" si="4"/>
        <v>-690.3828631939449</v>
      </c>
      <c r="AG14">
        <f t="shared" si="5"/>
        <v>-39.955203755142747</v>
      </c>
      <c r="AH14">
        <f t="shared" si="6"/>
        <v>-18033.145449110445</v>
      </c>
      <c r="AI14">
        <f t="shared" si="7"/>
        <v>-4955.8262521806355</v>
      </c>
      <c r="AJ14">
        <f t="shared" si="8"/>
        <v>2492.6675389622251</v>
      </c>
      <c r="AK14">
        <f t="shared" si="32"/>
        <v>5643.7493327629882</v>
      </c>
      <c r="AL14">
        <f t="shared" si="9"/>
        <v>3180.5906195445777</v>
      </c>
      <c r="AN14">
        <f t="shared" si="10"/>
        <v>6829.6529778004897</v>
      </c>
      <c r="AO14">
        <f t="shared" si="11"/>
        <v>-341.48264889002451</v>
      </c>
      <c r="AP14">
        <f t="shared" si="12"/>
        <v>-19.76295986277092</v>
      </c>
      <c r="AQ14">
        <f t="shared" si="13"/>
        <v>-8919.6974665511007</v>
      </c>
      <c r="AR14">
        <f t="shared" si="14"/>
        <v>-2451.2900975034063</v>
      </c>
      <c r="AS14">
        <f t="shared" si="15"/>
        <v>1232.9429934993564</v>
      </c>
      <c r="AT14">
        <f t="shared" si="16"/>
        <v>2791.556069203597</v>
      </c>
      <c r="AU14">
        <f t="shared" si="17"/>
        <v>1573.208965199547</v>
      </c>
      <c r="AW14">
        <v>11</v>
      </c>
      <c r="AX14">
        <f>(R14*SUMPRODUCT(K15:$K$23, X15:$X$23)-$AZ$3*SUMPRODUCT(K14:$K$22, W15:$W$23))/Z14</f>
        <v>63001.586027028876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2.5484E-2</v>
      </c>
      <c r="O15">
        <f t="shared" si="29"/>
        <v>17278.922350760975</v>
      </c>
      <c r="P15">
        <f t="shared" si="30"/>
        <v>863.94611753804884</v>
      </c>
      <c r="Q15" s="5">
        <f t="shared" si="31"/>
        <v>50</v>
      </c>
      <c r="R15">
        <f t="shared" si="0"/>
        <v>1000000</v>
      </c>
      <c r="S15">
        <f t="shared" si="1"/>
        <v>60717.447462722979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50344.824132141861</v>
      </c>
      <c r="AC15">
        <f t="shared" si="2"/>
        <v>46797.891641006252</v>
      </c>
      <c r="AE15">
        <f t="shared" si="3"/>
        <v>13317.706353527419</v>
      </c>
      <c r="AF15">
        <f t="shared" si="4"/>
        <v>-665.88531767637107</v>
      </c>
      <c r="AG15">
        <f t="shared" si="5"/>
        <v>-38.537433305095263</v>
      </c>
      <c r="AH15">
        <f t="shared" si="6"/>
        <v>-20364.368249921157</v>
      </c>
      <c r="AI15">
        <f t="shared" si="7"/>
        <v>-7751.0846473752044</v>
      </c>
      <c r="AJ15">
        <f t="shared" si="8"/>
        <v>3546.9324911356089</v>
      </c>
      <c r="AK15">
        <f t="shared" si="32"/>
        <v>5390.6229270251533</v>
      </c>
      <c r="AL15">
        <f t="shared" si="9"/>
        <v>1186.4707707855578</v>
      </c>
      <c r="AN15">
        <f t="shared" si="10"/>
        <v>6068.0652298204786</v>
      </c>
      <c r="AO15">
        <f t="shared" si="11"/>
        <v>-303.40326149102401</v>
      </c>
      <c r="AP15">
        <f t="shared" si="12"/>
        <v>-17.559154172462719</v>
      </c>
      <c r="AQ15">
        <f t="shared" si="13"/>
        <v>-9278.798587706995</v>
      </c>
      <c r="AR15">
        <f t="shared" si="14"/>
        <v>-3531.6957735500027</v>
      </c>
      <c r="AS15">
        <f t="shared" si="15"/>
        <v>1616.120460283297</v>
      </c>
      <c r="AT15">
        <f t="shared" si="16"/>
        <v>2456.1775640811047</v>
      </c>
      <c r="AU15">
        <f t="shared" si="17"/>
        <v>540.6022508143991</v>
      </c>
      <c r="AW15">
        <v>12</v>
      </c>
      <c r="AX15">
        <f>(R15*SUMPRODUCT(K16:$K$23, X16:$X$23)-$AZ$3*SUMPRODUCT(K15:$K$22, W16:$W$23))/Z15</f>
        <v>60717.447462722979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2.9274999999999999E-2</v>
      </c>
      <c r="O16">
        <f t="shared" si="29"/>
        <v>17278.922350760975</v>
      </c>
      <c r="P16">
        <f t="shared" si="30"/>
        <v>863.94611753804884</v>
      </c>
      <c r="Q16" s="5">
        <f t="shared" si="31"/>
        <v>50</v>
      </c>
      <c r="R16">
        <f t="shared" si="0"/>
        <v>1000000</v>
      </c>
      <c r="S16">
        <f t="shared" si="1"/>
        <v>57287.481479056914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46797.891641006252</v>
      </c>
      <c r="AC16">
        <f t="shared" si="2"/>
        <v>42420.091768150276</v>
      </c>
      <c r="AE16">
        <f t="shared" si="3"/>
        <v>12794.65343649263</v>
      </c>
      <c r="AF16">
        <f t="shared" si="4"/>
        <v>-639.73267182463155</v>
      </c>
      <c r="AG16">
        <f t="shared" si="5"/>
        <v>-37.023875612037649</v>
      </c>
      <c r="AH16">
        <f t="shared" si="6"/>
        <v>-22563.667200133277</v>
      </c>
      <c r="AI16">
        <f t="shared" si="7"/>
        <v>-10445.770311077316</v>
      </c>
      <c r="AJ16">
        <f t="shared" si="8"/>
        <v>4377.799872855976</v>
      </c>
      <c r="AK16">
        <f t="shared" si="32"/>
        <v>5044.5921575535458</v>
      </c>
      <c r="AL16">
        <f t="shared" si="9"/>
        <v>-1023.3782806677946</v>
      </c>
      <c r="AN16">
        <f t="shared" si="10"/>
        <v>5370.2128540023023</v>
      </c>
      <c r="AO16">
        <f t="shared" si="11"/>
        <v>-268.51064270011517</v>
      </c>
      <c r="AP16">
        <f t="shared" si="12"/>
        <v>-15.539779463635922</v>
      </c>
      <c r="AQ16">
        <f t="shared" si="13"/>
        <v>-9470.494549385965</v>
      </c>
      <c r="AR16">
        <f t="shared" si="14"/>
        <v>-4384.3321175474148</v>
      </c>
      <c r="AS16">
        <f t="shared" si="15"/>
        <v>1837.4641615854093</v>
      </c>
      <c r="AT16">
        <f t="shared" si="16"/>
        <v>2117.3323515294469</v>
      </c>
      <c r="AU16">
        <f t="shared" si="17"/>
        <v>-429.53560443255793</v>
      </c>
      <c r="AW16">
        <v>13</v>
      </c>
      <c r="AX16">
        <f>(R16*SUMPRODUCT(K17:$K$23, X17:$X$23)-$AZ$3*SUMPRODUCT(K16:$K$22, W17:$W$23))/Z16</f>
        <v>57287.481479056914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3.3331E-2</v>
      </c>
      <c r="O17">
        <f t="shared" si="29"/>
        <v>17278.922350760975</v>
      </c>
      <c r="P17">
        <f t="shared" si="30"/>
        <v>863.94611753804884</v>
      </c>
      <c r="Q17" s="5">
        <f t="shared" si="31"/>
        <v>50</v>
      </c>
      <c r="R17">
        <f t="shared" si="0"/>
        <v>1000000</v>
      </c>
      <c r="S17">
        <f t="shared" si="1"/>
        <v>52773.8058687417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42420.091768150276</v>
      </c>
      <c r="AC17">
        <f t="shared" si="2"/>
        <v>37384.535615217057</v>
      </c>
      <c r="AE17">
        <f t="shared" si="3"/>
        <v>12240.248308435968</v>
      </c>
      <c r="AF17">
        <f t="shared" si="4"/>
        <v>-612.01241542179844</v>
      </c>
      <c r="AG17">
        <f t="shared" si="5"/>
        <v>-35.419594057892446</v>
      </c>
      <c r="AH17">
        <f t="shared" si="6"/>
        <v>-24680.855960496538</v>
      </c>
      <c r="AI17">
        <f t="shared" si="7"/>
        <v>-13088.039661540261</v>
      </c>
      <c r="AJ17">
        <f t="shared" si="8"/>
        <v>5035.556152933219</v>
      </c>
      <c r="AK17">
        <f t="shared" si="32"/>
        <v>4624.9153979658422</v>
      </c>
      <c r="AL17">
        <f t="shared" si="9"/>
        <v>-3427.5681106411994</v>
      </c>
      <c r="AN17">
        <f t="shared" si="10"/>
        <v>4732.551710921939</v>
      </c>
      <c r="AO17">
        <f t="shared" si="11"/>
        <v>-236.62758554609695</v>
      </c>
      <c r="AP17">
        <f t="shared" si="12"/>
        <v>-13.694580063650537</v>
      </c>
      <c r="AQ17">
        <f t="shared" si="13"/>
        <v>-9542.5700655406636</v>
      </c>
      <c r="AR17">
        <f t="shared" si="14"/>
        <v>-5060.340520228473</v>
      </c>
      <c r="AS17">
        <f t="shared" si="15"/>
        <v>1946.9400690656967</v>
      </c>
      <c r="AT17">
        <f t="shared" si="16"/>
        <v>1788.1705279154767</v>
      </c>
      <c r="AU17">
        <f t="shared" si="17"/>
        <v>-1325.2299232472994</v>
      </c>
      <c r="AW17">
        <v>14</v>
      </c>
      <c r="AX17">
        <f>(R17*SUMPRODUCT(K18:$K$23, X18:$X$23)-$AZ$3*SUMPRODUCT(K17:$K$22, W18:$W$23))/Z17</f>
        <v>52773.8058687417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3.7801000000000001E-2</v>
      </c>
      <c r="O18">
        <f t="shared" si="29"/>
        <v>17278.922350760975</v>
      </c>
      <c r="P18">
        <f t="shared" si="30"/>
        <v>863.94611753804884</v>
      </c>
      <c r="Q18" s="5">
        <f t="shared" si="31"/>
        <v>50</v>
      </c>
      <c r="R18">
        <f t="shared" si="0"/>
        <v>1000000</v>
      </c>
      <c r="S18">
        <f t="shared" si="1"/>
        <v>47172.269554180566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37384.535615217057</v>
      </c>
      <c r="AC18">
        <f t="shared" si="2"/>
        <v>31819.112909209311</v>
      </c>
      <c r="AE18">
        <f t="shared" si="3"/>
        <v>11655.15219904442</v>
      </c>
      <c r="AF18">
        <f t="shared" si="4"/>
        <v>-582.75760995222106</v>
      </c>
      <c r="AG18">
        <f t="shared" si="5"/>
        <v>-33.726502042331127</v>
      </c>
      <c r="AH18">
        <f t="shared" si="6"/>
        <v>-26777.921499647848</v>
      </c>
      <c r="AI18">
        <f t="shared" si="7"/>
        <v>-15739.25341259798</v>
      </c>
      <c r="AJ18">
        <f t="shared" si="8"/>
        <v>5565.4227060077465</v>
      </c>
      <c r="AK18">
        <f t="shared" si="32"/>
        <v>4146.4595175827435</v>
      </c>
      <c r="AL18">
        <f t="shared" si="9"/>
        <v>-6027.3711890074901</v>
      </c>
      <c r="AN18">
        <f t="shared" si="10"/>
        <v>4151.1196943432105</v>
      </c>
      <c r="AO18">
        <f t="shared" si="11"/>
        <v>-207.55598471716053</v>
      </c>
      <c r="AP18">
        <f t="shared" si="12"/>
        <v>-12.012090829728139</v>
      </c>
      <c r="AQ18">
        <f t="shared" si="13"/>
        <v>-9537.272050370846</v>
      </c>
      <c r="AR18">
        <f t="shared" si="14"/>
        <v>-5605.7204315745248</v>
      </c>
      <c r="AS18">
        <f t="shared" si="15"/>
        <v>1982.1908292323956</v>
      </c>
      <c r="AT18">
        <f t="shared" si="16"/>
        <v>1476.8103814762526</v>
      </c>
      <c r="AU18">
        <f t="shared" si="17"/>
        <v>-2146.7192208658767</v>
      </c>
      <c r="AW18">
        <v>15</v>
      </c>
      <c r="AX18">
        <f>(R18*SUMPRODUCT(K19:$K$23, X19:$X$23)-$AZ$3*SUMPRODUCT(K18:$K$22, W19:$W$23))/Z18</f>
        <v>47172.269554180566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4.3147999999999999E-2</v>
      </c>
      <c r="O19">
        <f t="shared" si="29"/>
        <v>17278.922350760975</v>
      </c>
      <c r="P19">
        <f t="shared" si="30"/>
        <v>863.94611753804884</v>
      </c>
      <c r="Q19" s="5">
        <f t="shared" si="31"/>
        <v>50</v>
      </c>
      <c r="R19">
        <f t="shared" si="0"/>
        <v>1000000</v>
      </c>
      <c r="S19">
        <f t="shared" si="1"/>
        <v>40323.989722018981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31819.112909209311</v>
      </c>
      <c r="AC19">
        <f t="shared" si="2"/>
        <v>25754.130523394491</v>
      </c>
      <c r="AE19">
        <f t="shared" si="3"/>
        <v>11035.704169969609</v>
      </c>
      <c r="AF19">
        <f t="shared" si="4"/>
        <v>-551.78520849848053</v>
      </c>
      <c r="AG19">
        <f t="shared" si="5"/>
        <v>-31.934005911785317</v>
      </c>
      <c r="AH19">
        <f t="shared" si="6"/>
        <v>-29104.622202450071</v>
      </c>
      <c r="AI19">
        <f t="shared" si="7"/>
        <v>-18652.637246890728</v>
      </c>
      <c r="AJ19">
        <f t="shared" si="8"/>
        <v>6064.9823858148193</v>
      </c>
      <c r="AK19">
        <f t="shared" si="32"/>
        <v>3619.8704371741255</v>
      </c>
      <c r="AL19">
        <f t="shared" si="9"/>
        <v>-8967.7844239017832</v>
      </c>
      <c r="AN19">
        <f t="shared" si="10"/>
        <v>3620.6748388664555</v>
      </c>
      <c r="AO19">
        <f t="shared" si="11"/>
        <v>-181.03374194332281</v>
      </c>
      <c r="AP19">
        <f t="shared" si="12"/>
        <v>-10.477143091933041</v>
      </c>
      <c r="AQ19">
        <f t="shared" si="13"/>
        <v>-9548.8581136381781</v>
      </c>
      <c r="AR19">
        <f t="shared" si="14"/>
        <v>-6119.694159806978</v>
      </c>
      <c r="AS19">
        <f t="shared" si="15"/>
        <v>1989.8439450962951</v>
      </c>
      <c r="AT19">
        <f t="shared" si="16"/>
        <v>1187.6336670475434</v>
      </c>
      <c r="AU19">
        <f t="shared" si="17"/>
        <v>-2942.2165476631399</v>
      </c>
      <c r="AW19">
        <v>16</v>
      </c>
      <c r="AX19">
        <f>(R19*SUMPRODUCT(K20:$K$23, X20:$X$23)-$AZ$3*SUMPRODUCT(K19:$K$22, W20:$W$23))/Z19</f>
        <v>40323.989722018981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4.8848999999999997E-2</v>
      </c>
      <c r="O20">
        <f t="shared" si="29"/>
        <v>17278.922350760975</v>
      </c>
      <c r="P20">
        <f t="shared" si="30"/>
        <v>863.94611753804884</v>
      </c>
      <c r="Q20" s="5">
        <f t="shared" si="31"/>
        <v>50</v>
      </c>
      <c r="R20">
        <f t="shared" si="0"/>
        <v>1000000</v>
      </c>
      <c r="S20">
        <f t="shared" si="1"/>
        <v>32214.096297938777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25754.130523394491</v>
      </c>
      <c r="AC20">
        <f t="shared" si="2"/>
        <v>19363.713915238652</v>
      </c>
      <c r="AE20">
        <f t="shared" si="3"/>
        <v>10386.264015271068</v>
      </c>
      <c r="AF20">
        <f t="shared" si="4"/>
        <v>-519.31320076355348</v>
      </c>
      <c r="AG20">
        <f t="shared" si="5"/>
        <v>-30.054721597882665</v>
      </c>
      <c r="AH20">
        <f t="shared" si="6"/>
        <v>-31198.885095696016</v>
      </c>
      <c r="AI20">
        <f t="shared" si="7"/>
        <v>-21361.989002786384</v>
      </c>
      <c r="AJ20">
        <f t="shared" si="8"/>
        <v>6390.4166081558396</v>
      </c>
      <c r="AK20">
        <f t="shared" si="32"/>
        <v>3048.0959300842756</v>
      </c>
      <c r="AL20">
        <f t="shared" si="9"/>
        <v>-11923.476464546269</v>
      </c>
      <c r="AN20">
        <f t="shared" si="10"/>
        <v>3138.9977111324042</v>
      </c>
      <c r="AO20">
        <f t="shared" si="11"/>
        <v>-156.94988555662022</v>
      </c>
      <c r="AP20">
        <f t="shared" si="12"/>
        <v>-9.0833144782150157</v>
      </c>
      <c r="AQ20">
        <f t="shared" si="13"/>
        <v>-9429.1102904066447</v>
      </c>
      <c r="AR20">
        <f t="shared" si="14"/>
        <v>-6456.1457793090758</v>
      </c>
      <c r="AS20">
        <f t="shared" si="15"/>
        <v>1931.3492394079253</v>
      </c>
      <c r="AT20">
        <f t="shared" si="16"/>
        <v>921.21345401759709</v>
      </c>
      <c r="AU20">
        <f t="shared" si="17"/>
        <v>-3603.5830858835538</v>
      </c>
      <c r="AW20">
        <v>17</v>
      </c>
      <c r="AX20">
        <f>(R20*SUMPRODUCT(K21:$K$23, X21:$X$23)-$AZ$3*SUMPRODUCT(K20:$K$22, W21:$W$23))/Z20</f>
        <v>32214.096297938777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5.4528E-2</v>
      </c>
      <c r="O21">
        <f t="shared" si="29"/>
        <v>17278.922350760975</v>
      </c>
      <c r="P21">
        <f t="shared" si="30"/>
        <v>863.94611753804884</v>
      </c>
      <c r="Q21" s="5">
        <f t="shared" si="31"/>
        <v>50</v>
      </c>
      <c r="R21">
        <f t="shared" si="0"/>
        <v>1000000</v>
      </c>
      <c r="S21">
        <f t="shared" si="1"/>
        <v>22893.342568798569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19363.713915238652</v>
      </c>
      <c r="AC21">
        <f t="shared" si="2"/>
        <v>12873.087019121271</v>
      </c>
      <c r="AE21">
        <f t="shared" si="3"/>
        <v>9716.0591708936572</v>
      </c>
      <c r="AF21">
        <f t="shared" si="4"/>
        <v>-485.80295854468295</v>
      </c>
      <c r="AG21">
        <f t="shared" si="5"/>
        <v>-28.115350522614495</v>
      </c>
      <c r="AH21">
        <f t="shared" si="6"/>
        <v>-32776.47718578692</v>
      </c>
      <c r="AI21">
        <f t="shared" si="7"/>
        <v>-23574.336323960561</v>
      </c>
      <c r="AJ21">
        <f t="shared" si="8"/>
        <v>6490.626896117381</v>
      </c>
      <c r="AK21">
        <f t="shared" si="32"/>
        <v>2446.7860238176731</v>
      </c>
      <c r="AL21">
        <f t="shared" si="9"/>
        <v>-14636.923404025507</v>
      </c>
      <c r="AN21">
        <f t="shared" si="10"/>
        <v>2704.9793811808108</v>
      </c>
      <c r="AO21">
        <f t="shared" si="11"/>
        <v>-135.24896905904058</v>
      </c>
      <c r="AP21">
        <f t="shared" si="12"/>
        <v>-7.8273960790780501</v>
      </c>
      <c r="AQ21">
        <f t="shared" si="13"/>
        <v>-9125.0674183720712</v>
      </c>
      <c r="AR21">
        <f t="shared" si="14"/>
        <v>-6563.1644023293784</v>
      </c>
      <c r="AS21">
        <f t="shared" si="15"/>
        <v>1807.0095721041469</v>
      </c>
      <c r="AT21">
        <f t="shared" si="16"/>
        <v>681.19240817462344</v>
      </c>
      <c r="AU21">
        <f t="shared" si="17"/>
        <v>-4074.962422050608</v>
      </c>
      <c r="AW21">
        <v>18</v>
      </c>
      <c r="AX21">
        <f>(R21*SUMPRODUCT(K22:$K$23, X22:$X$23)-$AZ$3*SUMPRODUCT(K21:$K$22, W22:$W$23))/Z21</f>
        <v>22893.342568798569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6.0775000000000003E-2</v>
      </c>
      <c r="O22">
        <f t="shared" si="29"/>
        <v>17278.922350760975</v>
      </c>
      <c r="P22">
        <f t="shared" si="30"/>
        <v>863.94611753804884</v>
      </c>
      <c r="Q22" s="5">
        <f t="shared" si="31"/>
        <v>50</v>
      </c>
      <c r="R22">
        <f t="shared" si="0"/>
        <v>1000000</v>
      </c>
      <c r="S22">
        <f t="shared" si="1"/>
        <v>12208.440509164398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12873.087019121271</v>
      </c>
      <c r="AC22">
        <f t="shared" si="2"/>
        <v>6379.028975987495</v>
      </c>
      <c r="AE22">
        <f t="shared" si="3"/>
        <v>9028.4050830736596</v>
      </c>
      <c r="AF22">
        <f t="shared" si="4"/>
        <v>-451.420254153683</v>
      </c>
      <c r="AG22">
        <f t="shared" si="5"/>
        <v>-26.125486589376457</v>
      </c>
      <c r="AH22">
        <f t="shared" si="6"/>
        <v>-34174.208560237923</v>
      </c>
      <c r="AI22">
        <f t="shared" si="7"/>
        <v>-25623.349217907322</v>
      </c>
      <c r="AJ22">
        <f t="shared" si="8"/>
        <v>6494.0580431337758</v>
      </c>
      <c r="AK22">
        <f t="shared" si="32"/>
        <v>1835.4826480368897</v>
      </c>
      <c r="AL22">
        <f t="shared" si="9"/>
        <v>-17293.808526736655</v>
      </c>
      <c r="AN22">
        <f t="shared" si="10"/>
        <v>2315.405239162596</v>
      </c>
      <c r="AO22">
        <f t="shared" si="11"/>
        <v>-115.77026195812979</v>
      </c>
      <c r="AP22">
        <f t="shared" si="12"/>
        <v>-6.7000857812773953</v>
      </c>
      <c r="AQ22">
        <f t="shared" si="13"/>
        <v>-8764.2436085368718</v>
      </c>
      <c r="AR22">
        <f t="shared" si="14"/>
        <v>-6571.3087171136822</v>
      </c>
      <c r="AS22">
        <f t="shared" si="15"/>
        <v>1665.4520790929007</v>
      </c>
      <c r="AT22">
        <f t="shared" si="16"/>
        <v>470.7239097661095</v>
      </c>
      <c r="AU22">
        <f t="shared" si="17"/>
        <v>-4435.1327282546717</v>
      </c>
      <c r="AW22">
        <v>19</v>
      </c>
      <c r="AX22">
        <f>(R22*SUMPRODUCT(K23:$K$23, X23:$X$23)-$AZ$3*SUMPRODUCT(K22:$K$22, W23:$W$23))/Z22</f>
        <v>12208.440509164398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6.7419999999999994E-2</v>
      </c>
      <c r="O23">
        <f t="shared" si="29"/>
        <v>17278.922350760975</v>
      </c>
      <c r="P23">
        <f t="shared" si="30"/>
        <v>863.94611753804884</v>
      </c>
      <c r="Q23" s="5">
        <f t="shared" si="31"/>
        <v>50</v>
      </c>
      <c r="R23">
        <f t="shared" si="0"/>
        <v>1000000</v>
      </c>
      <c r="S23">
        <f t="shared" si="1"/>
        <v>13232.934281216152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6379.028975987495</v>
      </c>
      <c r="AC23">
        <f t="shared" si="2"/>
        <v>6379.028975987495</v>
      </c>
      <c r="AE23">
        <f t="shared" si="3"/>
        <v>8329.425961542096</v>
      </c>
      <c r="AF23">
        <f t="shared" si="4"/>
        <v>-416.47129807710485</v>
      </c>
      <c r="AG23">
        <f t="shared" si="5"/>
        <v>-24.10285141762693</v>
      </c>
      <c r="AH23">
        <f t="shared" si="6"/>
        <v>-35227.606117115211</v>
      </c>
      <c r="AI23">
        <f t="shared" si="7"/>
        <v>-27338.754305067847</v>
      </c>
      <c r="AJ23">
        <f t="shared" si="8"/>
        <v>0</v>
      </c>
      <c r="AK23">
        <f t="shared" si="32"/>
        <v>1222.9650400279493</v>
      </c>
      <c r="AL23">
        <f t="shared" si="9"/>
        <v>-26115.789265039897</v>
      </c>
      <c r="AN23">
        <f t="shared" si="10"/>
        <v>1967.7649212364265</v>
      </c>
      <c r="AO23">
        <f t="shared" si="11"/>
        <v>-98.388246061821349</v>
      </c>
      <c r="AP23">
        <f t="shared" si="12"/>
        <v>-5.694119347523328</v>
      </c>
      <c r="AQ23">
        <f t="shared" si="13"/>
        <v>-8322.2598887906261</v>
      </c>
      <c r="AR23">
        <f t="shared" si="14"/>
        <v>-6458.577332963544</v>
      </c>
      <c r="AS23">
        <f t="shared" si="15"/>
        <v>0</v>
      </c>
      <c r="AT23">
        <f t="shared" si="16"/>
        <v>288.9163931316059</v>
      </c>
      <c r="AU23">
        <f t="shared" si="17"/>
        <v>-6169.6609398319379</v>
      </c>
      <c r="AW23">
        <v>20</v>
      </c>
      <c r="AX23">
        <f>(R23*SUMPRODUCT(K$23:$K24, X$23:$X24)-$AZ$3*SUMPRODUCT(K$22:$K23, W$23:$W24))/Z23</f>
        <v>13232.934281216152</v>
      </c>
    </row>
    <row r="25" spans="5:50" x14ac:dyDescent="0.3">
      <c r="AN25" s="6">
        <f t="shared" ref="AN25:AU25" si="33">SUM(AN3:AN23)</f>
        <v>160265.21811145922</v>
      </c>
      <c r="AO25" s="6">
        <f t="shared" si="33"/>
        <v>-20972.452668643698</v>
      </c>
      <c r="AP25" s="6">
        <f t="shared" si="33"/>
        <v>-813.75929834652288</v>
      </c>
      <c r="AQ25" s="6">
        <f t="shared" si="33"/>
        <v>-146472.87366649651</v>
      </c>
      <c r="AR25" s="6">
        <f t="shared" si="33"/>
        <v>-7993.8675220274754</v>
      </c>
      <c r="AS25" s="6">
        <f t="shared" si="33"/>
        <v>-28991.076066812449</v>
      </c>
      <c r="AT25" s="6">
        <f t="shared" si="33"/>
        <v>36984.943588839895</v>
      </c>
      <c r="AU25" s="7">
        <f t="shared" si="33"/>
        <v>-1.2732925824820995E-11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58688.509697186411</v>
      </c>
      <c r="K3">
        <v>1</v>
      </c>
      <c r="L3" s="2">
        <v>0</v>
      </c>
      <c r="O3">
        <f>$C$3</f>
        <v>58688.509697186411</v>
      </c>
      <c r="P3">
        <f>O3*B5</f>
        <v>46950.807757749135</v>
      </c>
      <c r="Q3" s="5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58688.509697186411</v>
      </c>
      <c r="AF3">
        <f t="shared" ref="AF3:AF23" si="4">-$Z3*P3</f>
        <v>-46950.807757749135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11337.701939437276</v>
      </c>
      <c r="AJ3">
        <f t="shared" ref="AJ3:AJ23" si="8">AB3-AC3</f>
        <v>0</v>
      </c>
      <c r="AL3">
        <f t="shared" ref="AL3:AL23" si="9">SUM(AI3:AK3)</f>
        <v>11337.701939437276</v>
      </c>
      <c r="AN3">
        <f t="shared" ref="AN3:AN23" si="10">AE3*$K3</f>
        <v>58688.509697186411</v>
      </c>
      <c r="AO3">
        <f t="shared" ref="AO3:AO23" si="11">AF3*$K3</f>
        <v>-46950.807757749135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11337.701939437276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11337.701939437276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46983.538259326007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2.1847999999999999E-2</v>
      </c>
      <c r="R4">
        <f t="shared" si="0"/>
        <v>1000000</v>
      </c>
      <c r="S4">
        <f t="shared" si="1"/>
        <v>27065.61135204371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26203.625761703821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-21848</v>
      </c>
      <c r="AI4">
        <f t="shared" si="7"/>
        <v>-21848</v>
      </c>
      <c r="AJ4">
        <f t="shared" si="8"/>
        <v>-26203.625761703821</v>
      </c>
      <c r="AK4">
        <f>H4*SUM(AB4, AE4:AF4)</f>
        <v>0</v>
      </c>
      <c r="AL4">
        <f t="shared" si="9"/>
        <v>-48051.625761703821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-20779.912497622216</v>
      </c>
      <c r="AR4">
        <f t="shared" si="14"/>
        <v>-20779.912497622216</v>
      </c>
      <c r="AS4">
        <f t="shared" si="15"/>
        <v>-24922.603920205267</v>
      </c>
      <c r="AT4">
        <f t="shared" si="16"/>
        <v>0</v>
      </c>
      <c r="AU4">
        <f t="shared" si="17"/>
        <v>-45702.516417827479</v>
      </c>
      <c r="AW4">
        <v>1</v>
      </c>
      <c r="AX4">
        <f>(R4*SUMPRODUCT(K5:$K$23, X5:$X$23)-$AZ$3*SUMPRODUCT(K4:$K$22, W5:$W$23))/Z4</f>
        <v>27065.61135204371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2.5484E-2</v>
      </c>
      <c r="O5">
        <f t="shared" ref="O5:O23" si="29">$C$3</f>
        <v>58688.509697186411</v>
      </c>
      <c r="P5">
        <f t="shared" ref="P5:P23" si="30">O5*$C$5</f>
        <v>2934.4254848593209</v>
      </c>
      <c r="Q5" s="5">
        <f t="shared" ref="Q5:Q23" si="31">$C$8</f>
        <v>50</v>
      </c>
      <c r="R5">
        <f t="shared" si="0"/>
        <v>1000000</v>
      </c>
      <c r="S5">
        <f t="shared" si="1"/>
        <v>50502.004098590522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26203.625761703821</v>
      </c>
      <c r="AC5">
        <f t="shared" si="2"/>
        <v>47158.675192260882</v>
      </c>
      <c r="AE5">
        <f t="shared" si="3"/>
        <v>54803.218520286624</v>
      </c>
      <c r="AF5">
        <f t="shared" si="4"/>
        <v>-2740.1609260143314</v>
      </c>
      <c r="AG5">
        <f t="shared" si="5"/>
        <v>-46.689904721600001</v>
      </c>
      <c r="AH5">
        <f t="shared" si="6"/>
        <v>-24672.385567999998</v>
      </c>
      <c r="AI5">
        <f t="shared" si="7"/>
        <v>27343.982121550696</v>
      </c>
      <c r="AJ5">
        <f t="shared" si="8"/>
        <v>-20955.049430557061</v>
      </c>
      <c r="AK5">
        <f>H5*SUM(AB5, AE5:AF5)</f>
        <v>4062.0408661751603</v>
      </c>
      <c r="AL5">
        <f t="shared" si="9"/>
        <v>10450.973557168796</v>
      </c>
      <c r="AN5">
        <f t="shared" si="10"/>
        <v>49552.279422245141</v>
      </c>
      <c r="AO5">
        <f t="shared" si="11"/>
        <v>-2477.6139711122573</v>
      </c>
      <c r="AP5">
        <f t="shared" si="12"/>
        <v>-42.21633815368525</v>
      </c>
      <c r="AQ5">
        <f t="shared" si="13"/>
        <v>-22308.415029061514</v>
      </c>
      <c r="AR5">
        <f t="shared" si="14"/>
        <v>24724.03408391769</v>
      </c>
      <c r="AS5">
        <f t="shared" si="15"/>
        <v>-18947.253331582098</v>
      </c>
      <c r="AT5">
        <f t="shared" si="16"/>
        <v>3672.8387394032475</v>
      </c>
      <c r="AU5">
        <f t="shared" si="17"/>
        <v>9449.6194917388402</v>
      </c>
      <c r="AW5">
        <v>2</v>
      </c>
      <c r="AX5">
        <f>(R5*SUMPRODUCT(K6:$K$23, X6:$X$23)-$AZ$3*SUMPRODUCT(K5:$K$22, W6:$W$23))/Z5</f>
        <v>50502.004098590522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2.9274999999999999E-2</v>
      </c>
      <c r="O6">
        <f t="shared" si="29"/>
        <v>58688.509697186411</v>
      </c>
      <c r="P6">
        <f t="shared" si="30"/>
        <v>2934.4254848593209</v>
      </c>
      <c r="Q6" s="5">
        <f t="shared" si="31"/>
        <v>50</v>
      </c>
      <c r="R6">
        <f t="shared" si="0"/>
        <v>1000000</v>
      </c>
      <c r="S6">
        <f t="shared" si="1"/>
        <v>70661.871534735954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47158.675192260882</v>
      </c>
      <c r="AC6">
        <f t="shared" si="2"/>
        <v>63392.402491326211</v>
      </c>
      <c r="AE6">
        <f t="shared" si="3"/>
        <v>52650.822112902366</v>
      </c>
      <c r="AF6">
        <f t="shared" si="4"/>
        <v>-2632.5411056451189</v>
      </c>
      <c r="AG6">
        <f t="shared" si="5"/>
        <v>-44.856158713659163</v>
      </c>
      <c r="AH6">
        <f t="shared" si="6"/>
        <v>-27336.939214496801</v>
      </c>
      <c r="AI6">
        <f t="shared" si="7"/>
        <v>22636.485634046789</v>
      </c>
      <c r="AJ6">
        <f t="shared" si="8"/>
        <v>-16233.727299065329</v>
      </c>
      <c r="AK6">
        <f>H6*SUM(AB6, AE6:AF6)</f>
        <v>5315.5795041136425</v>
      </c>
      <c r="AL6">
        <f t="shared" si="9"/>
        <v>11718.337839095102</v>
      </c>
      <c r="AN6">
        <f t="shared" si="10"/>
        <v>45137.113537438578</v>
      </c>
      <c r="AO6">
        <f t="shared" si="11"/>
        <v>-2256.8556768719295</v>
      </c>
      <c r="AP6">
        <f t="shared" si="12"/>
        <v>-38.454813191143707</v>
      </c>
      <c r="AQ6">
        <f t="shared" si="13"/>
        <v>-23435.731477180918</v>
      </c>
      <c r="AR6">
        <f t="shared" si="14"/>
        <v>19406.071570194588</v>
      </c>
      <c r="AS6">
        <f t="shared" si="15"/>
        <v>-13917.039902291766</v>
      </c>
      <c r="AT6">
        <f t="shared" si="16"/>
        <v>4557.00226446536</v>
      </c>
      <c r="AU6">
        <f t="shared" si="17"/>
        <v>10046.033932368184</v>
      </c>
      <c r="AW6">
        <v>3</v>
      </c>
      <c r="AX6">
        <f>(R6*SUMPRODUCT(K7:$K$23, X7:$X$23)-$AZ$3*SUMPRODUCT(K6:$K$22, W7:$W$23))/Z6</f>
        <v>70661.871534735954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3.3331E-2</v>
      </c>
      <c r="O7">
        <f t="shared" si="29"/>
        <v>58688.509697186411</v>
      </c>
      <c r="P7">
        <f t="shared" si="30"/>
        <v>2934.4254848593209</v>
      </c>
      <c r="Q7" s="5">
        <f t="shared" si="31"/>
        <v>50</v>
      </c>
      <c r="R7">
        <f t="shared" si="0"/>
        <v>1000000</v>
      </c>
      <c r="S7">
        <f t="shared" si="1"/>
        <v>87832.532907583402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63392.402491326211</v>
      </c>
      <c r="AC7">
        <f t="shared" si="2"/>
        <v>75382.265220424859</v>
      </c>
      <c r="AE7">
        <f t="shared" si="3"/>
        <v>50369.409339928199</v>
      </c>
      <c r="AF7">
        <f t="shared" si="4"/>
        <v>-2518.4704669964103</v>
      </c>
      <c r="AG7">
        <f t="shared" si="5"/>
        <v>-42.912496500437598</v>
      </c>
      <c r="AH7">
        <f t="shared" si="6"/>
        <v>-29902.012521699471</v>
      </c>
      <c r="AI7">
        <f t="shared" si="7"/>
        <v>17906.013854731878</v>
      </c>
      <c r="AJ7">
        <f t="shared" si="8"/>
        <v>-11989.862729098648</v>
      </c>
      <c r="AK7">
        <f>H7*SUM(AB7, AE7:AF7)</f>
        <v>6863.7141621747187</v>
      </c>
      <c r="AL7">
        <f t="shared" si="9"/>
        <v>12779.865287807948</v>
      </c>
      <c r="AN7">
        <f t="shared" si="10"/>
        <v>40671.825629413048</v>
      </c>
      <c r="AO7">
        <f t="shared" si="11"/>
        <v>-2033.5912814706526</v>
      </c>
      <c r="AP7">
        <f t="shared" si="12"/>
        <v>-34.650586494073892</v>
      </c>
      <c r="AQ7">
        <f t="shared" si="13"/>
        <v>-24145.001007328072</v>
      </c>
      <c r="AR7">
        <f t="shared" si="14"/>
        <v>14458.582754120245</v>
      </c>
      <c r="AS7">
        <f t="shared" si="15"/>
        <v>-9681.463662746095</v>
      </c>
      <c r="AT7">
        <f t="shared" si="16"/>
        <v>5542.2485439552493</v>
      </c>
      <c r="AU7">
        <f t="shared" si="17"/>
        <v>10319.367635329399</v>
      </c>
      <c r="AW7">
        <v>4</v>
      </c>
      <c r="AX7">
        <f>(R7*SUMPRODUCT(K8:$K$23, X8:$X$23)-$AZ$3*SUMPRODUCT(K7:$K$22, W8:$W$23))/Z7</f>
        <v>87832.532907583402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3.7801000000000001E-2</v>
      </c>
      <c r="O8">
        <f t="shared" si="29"/>
        <v>58688.509697186411</v>
      </c>
      <c r="P8">
        <f t="shared" si="30"/>
        <v>2934.4254848593209</v>
      </c>
      <c r="Q8" s="5">
        <f t="shared" si="31"/>
        <v>50</v>
      </c>
      <c r="R8">
        <f t="shared" si="0"/>
        <v>1000000</v>
      </c>
      <c r="S8">
        <f t="shared" si="1"/>
        <v>102128.52031330706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75382.265220424859</v>
      </c>
      <c r="AC8">
        <f t="shared" si="2"/>
        <v>83461.951938361861</v>
      </c>
      <c r="AE8">
        <f t="shared" si="3"/>
        <v>47961.70120407029</v>
      </c>
      <c r="AF8">
        <f t="shared" si="4"/>
        <v>-2398.0850602035148</v>
      </c>
      <c r="AG8">
        <f t="shared" si="5"/>
        <v>-40.861236255220177</v>
      </c>
      <c r="AH8">
        <f t="shared" si="6"/>
        <v>-32442.705604260831</v>
      </c>
      <c r="AI8">
        <f t="shared" si="7"/>
        <v>13080.049303350723</v>
      </c>
      <c r="AJ8">
        <f t="shared" si="8"/>
        <v>-8079.686717937002</v>
      </c>
      <c r="AK8">
        <f t="shared" ref="AK8:AK23" si="32">H8*SUM(AB8:AB8, AE8:AF8)</f>
        <v>8478.3062836368426</v>
      </c>
      <c r="AL8">
        <f t="shared" si="9"/>
        <v>13478.668869050563</v>
      </c>
      <c r="AN8">
        <f t="shared" si="10"/>
        <v>36190.70338519902</v>
      </c>
      <c r="AO8">
        <f t="shared" si="11"/>
        <v>-1809.5351692599511</v>
      </c>
      <c r="AP8">
        <f t="shared" si="12"/>
        <v>-30.832869646828019</v>
      </c>
      <c r="AQ8">
        <f t="shared" si="13"/>
        <v>-24480.456407111244</v>
      </c>
      <c r="AR8">
        <f t="shared" si="14"/>
        <v>9869.8789391809933</v>
      </c>
      <c r="AS8">
        <f t="shared" si="15"/>
        <v>-6096.7300598873408</v>
      </c>
      <c r="AT8">
        <f t="shared" si="16"/>
        <v>6397.5184411083865</v>
      </c>
      <c r="AU8">
        <f t="shared" si="17"/>
        <v>10170.667320402039</v>
      </c>
      <c r="AW8">
        <v>5</v>
      </c>
      <c r="AX8">
        <f>(R8*SUMPRODUCT(K9:$K$23, X9:$X$23)-$AZ$3*SUMPRODUCT(K8:$K$22, W9:$W$23))/Z8</f>
        <v>102128.52031330706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4.3147999999999999E-2</v>
      </c>
      <c r="O9">
        <f t="shared" si="29"/>
        <v>58688.509697186411</v>
      </c>
      <c r="P9">
        <f t="shared" si="30"/>
        <v>2934.4254848593209</v>
      </c>
      <c r="Q9" s="5">
        <f t="shared" si="31"/>
        <v>50</v>
      </c>
      <c r="R9">
        <f t="shared" si="0"/>
        <v>1000000</v>
      </c>
      <c r="S9">
        <f t="shared" si="1"/>
        <v>113269.12025777787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83461.951938361861</v>
      </c>
      <c r="AC9">
        <f t="shared" si="2"/>
        <v>87646.610589011223</v>
      </c>
      <c r="AE9">
        <f t="shared" si="3"/>
        <v>45412.632708476362</v>
      </c>
      <c r="AF9">
        <f t="shared" si="4"/>
        <v>-2270.6316354238184</v>
      </c>
      <c r="AG9">
        <f t="shared" si="5"/>
        <v>-38.689543270727739</v>
      </c>
      <c r="AH9">
        <f t="shared" si="6"/>
        <v>-35261.612438804805</v>
      </c>
      <c r="AI9">
        <f t="shared" si="7"/>
        <v>7841.6990909770175</v>
      </c>
      <c r="AJ9">
        <f t="shared" si="8"/>
        <v>-4184.6586506493622</v>
      </c>
      <c r="AK9">
        <f t="shared" si="32"/>
        <v>9292.7301510378184</v>
      </c>
      <c r="AL9">
        <f t="shared" si="9"/>
        <v>12949.770591365474</v>
      </c>
      <c r="AN9">
        <f t="shared" si="10"/>
        <v>31924.017031565552</v>
      </c>
      <c r="AO9">
        <f t="shared" si="11"/>
        <v>-1596.2008515782777</v>
      </c>
      <c r="AP9">
        <f t="shared" si="12"/>
        <v>-27.197842640989762</v>
      </c>
      <c r="AQ9">
        <f t="shared" si="13"/>
        <v>-24788.087563281824</v>
      </c>
      <c r="AR9">
        <f t="shared" si="14"/>
        <v>5512.5307740644639</v>
      </c>
      <c r="AS9">
        <f t="shared" si="15"/>
        <v>-2941.7170083971655</v>
      </c>
      <c r="AT9">
        <f t="shared" si="16"/>
        <v>6532.5716197929569</v>
      </c>
      <c r="AU9">
        <f t="shared" si="17"/>
        <v>9103.3853854602548</v>
      </c>
      <c r="AW9">
        <v>6</v>
      </c>
      <c r="AX9">
        <f>(R9*SUMPRODUCT(K10:$K$23, X10:$X$23)-$AZ$3*SUMPRODUCT(K9:$K$22, W10:$W$23))/Z9</f>
        <v>113269.12025777787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4.8848999999999997E-2</v>
      </c>
      <c r="O10">
        <f t="shared" si="29"/>
        <v>58688.509697186411</v>
      </c>
      <c r="P10">
        <f t="shared" si="30"/>
        <v>2934.4254848593209</v>
      </c>
      <c r="Q10" s="5">
        <f t="shared" si="31"/>
        <v>50</v>
      </c>
      <c r="R10">
        <f t="shared" si="0"/>
        <v>1000000</v>
      </c>
      <c r="S10">
        <f t="shared" si="1"/>
        <v>120837.52200230087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87646.610589011223</v>
      </c>
      <c r="AC10">
        <f t="shared" si="2"/>
        <v>88000.414400532201</v>
      </c>
      <c r="AE10">
        <f t="shared" si="3"/>
        <v>42740.144686215237</v>
      </c>
      <c r="AF10">
        <f t="shared" si="4"/>
        <v>-2137.0072343107622</v>
      </c>
      <c r="AG10">
        <f t="shared" si="5"/>
        <v>-36.412702338788684</v>
      </c>
      <c r="AH10">
        <f t="shared" si="6"/>
        <v>-37798.909984635589</v>
      </c>
      <c r="AI10">
        <f t="shared" si="7"/>
        <v>2767.8147649300954</v>
      </c>
      <c r="AJ10">
        <f t="shared" si="8"/>
        <v>-353.80381152097834</v>
      </c>
      <c r="AK10">
        <f t="shared" si="32"/>
        <v>6963.961318621723</v>
      </c>
      <c r="AL10">
        <f t="shared" si="9"/>
        <v>9377.97227203084</v>
      </c>
      <c r="AN10">
        <f t="shared" si="10"/>
        <v>28497.885377288199</v>
      </c>
      <c r="AO10">
        <f t="shared" si="11"/>
        <v>-1424.8942688644104</v>
      </c>
      <c r="AP10">
        <f t="shared" si="12"/>
        <v>-24.278930854035998</v>
      </c>
      <c r="AQ10">
        <f t="shared" si="13"/>
        <v>-25203.213794360407</v>
      </c>
      <c r="AR10">
        <f t="shared" si="14"/>
        <v>1845.4983832093462</v>
      </c>
      <c r="AS10">
        <f t="shared" si="15"/>
        <v>-235.90609111869546</v>
      </c>
      <c r="AT10">
        <f t="shared" si="16"/>
        <v>4643.3668600555384</v>
      </c>
      <c r="AU10">
        <f t="shared" si="17"/>
        <v>6252.9591521461889</v>
      </c>
      <c r="AW10">
        <v>7</v>
      </c>
      <c r="AX10">
        <f>(R10*SUMPRODUCT(K11:$K$23, X11:$X$23)-$AZ$3*SUMPRODUCT(K10:$K$22, W11:$W$23))/Z10</f>
        <v>120837.52200230087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5.4528E-2</v>
      </c>
      <c r="O11">
        <f t="shared" si="29"/>
        <v>58688.509697186411</v>
      </c>
      <c r="P11">
        <f t="shared" si="30"/>
        <v>2934.4254848593209</v>
      </c>
      <c r="Q11" s="5">
        <f t="shared" si="31"/>
        <v>50</v>
      </c>
      <c r="R11">
        <f t="shared" si="0"/>
        <v>1000000</v>
      </c>
      <c r="S11">
        <f t="shared" si="1"/>
        <v>125691.87573595563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88000.414400532201</v>
      </c>
      <c r="AC11">
        <f t="shared" si="2"/>
        <v>85629.006847992307</v>
      </c>
      <c r="AE11">
        <f t="shared" si="3"/>
        <v>39982.208629903136</v>
      </c>
      <c r="AF11">
        <f t="shared" si="4"/>
        <v>-1999.1104314951569</v>
      </c>
      <c r="AG11">
        <f t="shared" si="5"/>
        <v>-34.063063482271325</v>
      </c>
      <c r="AH11">
        <f t="shared" si="6"/>
        <v>-39710.236662589392</v>
      </c>
      <c r="AI11">
        <f t="shared" si="7"/>
        <v>-1761.2015276636885</v>
      </c>
      <c r="AJ11">
        <f t="shared" si="8"/>
        <v>2371.4075525398948</v>
      </c>
      <c r="AK11">
        <f t="shared" si="32"/>
        <v>6462.9541963256324</v>
      </c>
      <c r="AL11">
        <f t="shared" si="9"/>
        <v>7073.1602212018388</v>
      </c>
      <c r="AN11">
        <f t="shared" si="10"/>
        <v>25358.103138649811</v>
      </c>
      <c r="AO11">
        <f t="shared" si="11"/>
        <v>-1267.9051569324906</v>
      </c>
      <c r="AP11">
        <f t="shared" si="12"/>
        <v>-21.603976033374646</v>
      </c>
      <c r="AQ11">
        <f t="shared" si="13"/>
        <v>-25185.609086062501</v>
      </c>
      <c r="AR11">
        <f t="shared" si="14"/>
        <v>-1117.0150803785555</v>
      </c>
      <c r="AS11">
        <f t="shared" si="15"/>
        <v>1504.0289008973004</v>
      </c>
      <c r="AT11">
        <f t="shared" si="16"/>
        <v>4099.0296611133472</v>
      </c>
      <c r="AU11">
        <f t="shared" si="17"/>
        <v>4486.0434816320922</v>
      </c>
      <c r="AW11">
        <v>8</v>
      </c>
      <c r="AX11">
        <f>(R11*SUMPRODUCT(K12:$K$23, X12:$X$23)-$AZ$3*SUMPRODUCT(K11:$K$22, W12:$W$23))/Z11</f>
        <v>125691.87573595563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6.0775000000000003E-2</v>
      </c>
      <c r="O12">
        <f t="shared" si="29"/>
        <v>58688.509697186411</v>
      </c>
      <c r="P12">
        <f t="shared" si="30"/>
        <v>2934.4254848593209</v>
      </c>
      <c r="Q12" s="5">
        <f t="shared" si="31"/>
        <v>50</v>
      </c>
      <c r="R12">
        <f t="shared" si="0"/>
        <v>1000000</v>
      </c>
      <c r="S12">
        <f t="shared" si="1"/>
        <v>128565.77045007107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85629.006847992307</v>
      </c>
      <c r="AC12">
        <f t="shared" si="2"/>
        <v>81387.918577067248</v>
      </c>
      <c r="AE12">
        <f t="shared" si="3"/>
        <v>37152.467814121737</v>
      </c>
      <c r="AF12">
        <f t="shared" si="4"/>
        <v>-1857.6233907060871</v>
      </c>
      <c r="AG12">
        <f t="shared" si="5"/>
        <v>-31.652250164313568</v>
      </c>
      <c r="AH12">
        <f t="shared" si="6"/>
        <v>-41403.653662700795</v>
      </c>
      <c r="AI12">
        <f t="shared" si="7"/>
        <v>-6140.4614894494589</v>
      </c>
      <c r="AJ12">
        <f t="shared" si="8"/>
        <v>4241.0882709250582</v>
      </c>
      <c r="AK12">
        <f t="shared" si="32"/>
        <v>8464.6695889985585</v>
      </c>
      <c r="AL12">
        <f t="shared" si="9"/>
        <v>6565.2963704741578</v>
      </c>
      <c r="AN12">
        <f t="shared" si="10"/>
        <v>22021.853634590534</v>
      </c>
      <c r="AO12">
        <f t="shared" si="11"/>
        <v>-1101.0926817295267</v>
      </c>
      <c r="AP12">
        <f t="shared" si="12"/>
        <v>-18.761639840759397</v>
      </c>
      <c r="AQ12">
        <f t="shared" si="13"/>
        <v>-24541.712961277459</v>
      </c>
      <c r="AR12">
        <f t="shared" si="14"/>
        <v>-3639.7136482572141</v>
      </c>
      <c r="AS12">
        <f t="shared" si="15"/>
        <v>2513.8740613669274</v>
      </c>
      <c r="AT12">
        <f t="shared" si="16"/>
        <v>5017.3710044435284</v>
      </c>
      <c r="AU12">
        <f t="shared" si="17"/>
        <v>3891.5314175532421</v>
      </c>
      <c r="AW12">
        <v>9</v>
      </c>
      <c r="AX12">
        <f>(R12*SUMPRODUCT(K13:$K$23, X13:$X$23)-$AZ$3*SUMPRODUCT(K12:$K$22, W13:$W$23))/Z12</f>
        <v>128565.77045007107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6.7419999999999994E-2</v>
      </c>
      <c r="O13">
        <f t="shared" si="29"/>
        <v>58688.509697186411</v>
      </c>
      <c r="P13">
        <f t="shared" si="30"/>
        <v>2934.4254848593209</v>
      </c>
      <c r="Q13" s="5">
        <f t="shared" si="31"/>
        <v>50</v>
      </c>
      <c r="R13">
        <f t="shared" si="0"/>
        <v>1000000</v>
      </c>
      <c r="S13">
        <f t="shared" si="1"/>
        <v>130301.47128862693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81387.918577067248</v>
      </c>
      <c r="AC13">
        <f t="shared" si="2"/>
        <v>76100.575368431542</v>
      </c>
      <c r="AE13">
        <f t="shared" si="3"/>
        <v>34276.123755952438</v>
      </c>
      <c r="AF13">
        <f t="shared" si="4"/>
        <v>-1713.806187797622</v>
      </c>
      <c r="AG13">
        <f t="shared" si="5"/>
        <v>-29.201732956592412</v>
      </c>
      <c r="AH13">
        <f t="shared" si="6"/>
        <v>-42679.894121560414</v>
      </c>
      <c r="AI13">
        <f t="shared" si="7"/>
        <v>-10146.778286362191</v>
      </c>
      <c r="AJ13">
        <f t="shared" si="8"/>
        <v>5287.3432086357061</v>
      </c>
      <c r="AK13">
        <f t="shared" si="32"/>
        <v>11839.429535488573</v>
      </c>
      <c r="AL13">
        <f t="shared" si="9"/>
        <v>6979.9944577620881</v>
      </c>
      <c r="AN13">
        <f t="shared" si="10"/>
        <v>18404.675900172602</v>
      </c>
      <c r="AO13">
        <f t="shared" si="11"/>
        <v>-920.23379500863007</v>
      </c>
      <c r="AP13">
        <f t="shared" si="12"/>
        <v>-15.679965290594984</v>
      </c>
      <c r="AQ13">
        <f t="shared" si="13"/>
        <v>-22917.107673955943</v>
      </c>
      <c r="AR13">
        <f t="shared" si="14"/>
        <v>-5448.3455340825676</v>
      </c>
      <c r="AS13">
        <f t="shared" si="15"/>
        <v>2839.0560969140961</v>
      </c>
      <c r="AT13">
        <f t="shared" si="16"/>
        <v>6357.2201161094617</v>
      </c>
      <c r="AU13">
        <f t="shared" si="17"/>
        <v>3747.9306789409902</v>
      </c>
      <c r="AW13">
        <v>10</v>
      </c>
      <c r="AX13">
        <f>(R13*SUMPRODUCT(K14:$K$23, X14:$X$23)-$AZ$3*SUMPRODUCT(K13:$K$22, W14:$W$23))/Z13</f>
        <v>130301.47128862693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7.4817999999999996E-2</v>
      </c>
      <c r="O14">
        <f t="shared" si="29"/>
        <v>58688.509697186411</v>
      </c>
      <c r="P14">
        <f t="shared" si="30"/>
        <v>2934.4254848593209</v>
      </c>
      <c r="Q14" s="5">
        <f t="shared" si="31"/>
        <v>50</v>
      </c>
      <c r="R14">
        <f t="shared" si="0"/>
        <v>1000000</v>
      </c>
      <c r="S14">
        <f t="shared" si="1"/>
        <v>129506.87614924714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76100.575368431542</v>
      </c>
      <c r="AC14">
        <f t="shared" si="2"/>
        <v>69221.167248132886</v>
      </c>
      <c r="AE14">
        <f t="shared" si="3"/>
        <v>31368.891491220067</v>
      </c>
      <c r="AF14">
        <f t="shared" si="4"/>
        <v>-1568.4445745610035</v>
      </c>
      <c r="AG14">
        <f t="shared" si="5"/>
        <v>-26.72490037068016</v>
      </c>
      <c r="AH14">
        <f t="shared" si="6"/>
        <v>-43696.305126926622</v>
      </c>
      <c r="AI14">
        <f t="shared" si="7"/>
        <v>-13922.583110638236</v>
      </c>
      <c r="AJ14">
        <f t="shared" si="8"/>
        <v>6879.4081202986563</v>
      </c>
      <c r="AK14">
        <f t="shared" si="32"/>
        <v>9061.9504769352043</v>
      </c>
      <c r="AL14">
        <f t="shared" si="9"/>
        <v>2018.7754865956249</v>
      </c>
      <c r="AN14">
        <f t="shared" si="10"/>
        <v>15515.929971970269</v>
      </c>
      <c r="AO14">
        <f t="shared" si="11"/>
        <v>-775.79649859851349</v>
      </c>
      <c r="AP14">
        <f t="shared" si="12"/>
        <v>-13.218882241197988</v>
      </c>
      <c r="AQ14">
        <f t="shared" si="13"/>
        <v>-21613.413103010134</v>
      </c>
      <c r="AR14">
        <f t="shared" si="14"/>
        <v>-6886.4985118795748</v>
      </c>
      <c r="AS14">
        <f t="shared" si="15"/>
        <v>3402.7474216943069</v>
      </c>
      <c r="AT14">
        <f t="shared" si="16"/>
        <v>4482.2938371584933</v>
      </c>
      <c r="AU14">
        <f t="shared" si="17"/>
        <v>998.54274697322523</v>
      </c>
      <c r="AW14">
        <v>11</v>
      </c>
      <c r="AX14">
        <f>(R14*SUMPRODUCT(K15:$K$23, X15:$X$23)-$AZ$3*SUMPRODUCT(K14:$K$22, W15:$W$23))/Z14</f>
        <v>129506.87614924714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8.3350999999999995E-2</v>
      </c>
      <c r="O15">
        <f t="shared" si="29"/>
        <v>58688.509697186411</v>
      </c>
      <c r="P15">
        <f t="shared" si="30"/>
        <v>2934.4254848593209</v>
      </c>
      <c r="Q15" s="5">
        <f t="shared" si="31"/>
        <v>50</v>
      </c>
      <c r="R15">
        <f t="shared" si="0"/>
        <v>1000000</v>
      </c>
      <c r="S15">
        <f t="shared" si="1"/>
        <v>126585.13675148723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69221.167248132886</v>
      </c>
      <c r="AC15">
        <f t="shared" si="2"/>
        <v>61343.421063516485</v>
      </c>
      <c r="AE15">
        <f t="shared" si="3"/>
        <v>28440.57410162318</v>
      </c>
      <c r="AF15">
        <f t="shared" si="4"/>
        <v>-1422.0287050811592</v>
      </c>
      <c r="AG15">
        <f t="shared" si="5"/>
        <v>-24.230104196176796</v>
      </c>
      <c r="AH15">
        <f t="shared" si="6"/>
        <v>-44550.943415931237</v>
      </c>
      <c r="AI15">
        <f t="shared" si="7"/>
        <v>-17556.628123585393</v>
      </c>
      <c r="AJ15">
        <f t="shared" si="8"/>
        <v>7877.7461846164006</v>
      </c>
      <c r="AK15">
        <f t="shared" si="32"/>
        <v>8235.2322110048317</v>
      </c>
      <c r="AL15">
        <f t="shared" si="9"/>
        <v>-1443.6497279641608</v>
      </c>
      <c r="AN15">
        <f t="shared" si="10"/>
        <v>12958.632232980712</v>
      </c>
      <c r="AO15">
        <f t="shared" si="11"/>
        <v>-647.93161164903563</v>
      </c>
      <c r="AP15">
        <f t="shared" si="12"/>
        <v>-11.040178307340765</v>
      </c>
      <c r="AQ15">
        <f t="shared" si="13"/>
        <v>-20299.143375113414</v>
      </c>
      <c r="AR15">
        <f t="shared" si="14"/>
        <v>-7999.4829320890794</v>
      </c>
      <c r="AS15">
        <f t="shared" si="15"/>
        <v>3589.4076985381475</v>
      </c>
      <c r="AT15">
        <f t="shared" si="16"/>
        <v>3752.2922425647371</v>
      </c>
      <c r="AU15">
        <f t="shared" si="17"/>
        <v>-657.78299098619493</v>
      </c>
      <c r="AW15">
        <v>12</v>
      </c>
      <c r="AX15">
        <f>(R15*SUMPRODUCT(K16:$K$23, X16:$X$23)-$AZ$3*SUMPRODUCT(K15:$K$22, W16:$W$23))/Z15</f>
        <v>126585.13675148723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9.2474000000000001E-2</v>
      </c>
      <c r="O16">
        <f t="shared" si="29"/>
        <v>58688.509697186411</v>
      </c>
      <c r="P16">
        <f t="shared" si="30"/>
        <v>2934.4254848593209</v>
      </c>
      <c r="Q16" s="5">
        <f t="shared" si="31"/>
        <v>50</v>
      </c>
      <c r="R16">
        <f t="shared" si="0"/>
        <v>1000000</v>
      </c>
      <c r="S16">
        <f t="shared" si="1"/>
        <v>121644.58969253756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61343.421063516485</v>
      </c>
      <c r="AC16">
        <f t="shared" si="2"/>
        <v>52908.459122330132</v>
      </c>
      <c r="AE16">
        <f t="shared" si="3"/>
        <v>25526.154711133448</v>
      </c>
      <c r="AF16">
        <f t="shared" si="4"/>
        <v>-1276.3077355566727</v>
      </c>
      <c r="AG16">
        <f t="shared" si="5"/>
        <v>-21.747148498777776</v>
      </c>
      <c r="AH16">
        <f t="shared" si="6"/>
        <v>-44813.093108745059</v>
      </c>
      <c r="AI16">
        <f t="shared" si="7"/>
        <v>-20584.993281667059</v>
      </c>
      <c r="AJ16">
        <f t="shared" si="8"/>
        <v>8434.9619411863532</v>
      </c>
      <c r="AK16">
        <f t="shared" si="32"/>
        <v>7324.2159461052097</v>
      </c>
      <c r="AL16">
        <f t="shared" si="9"/>
        <v>-4825.815394375496</v>
      </c>
      <c r="AN16">
        <f t="shared" si="10"/>
        <v>10713.919280689634</v>
      </c>
      <c r="AO16">
        <f t="shared" si="11"/>
        <v>-535.69596403448179</v>
      </c>
      <c r="AP16">
        <f t="shared" si="12"/>
        <v>-9.1277827090600585</v>
      </c>
      <c r="AQ16">
        <f t="shared" si="13"/>
        <v>-18809.094739040869</v>
      </c>
      <c r="AR16">
        <f t="shared" si="14"/>
        <v>-8639.9992050947767</v>
      </c>
      <c r="AS16">
        <f t="shared" si="15"/>
        <v>3540.3491985474584</v>
      </c>
      <c r="AT16">
        <f t="shared" si="16"/>
        <v>3074.1433376443988</v>
      </c>
      <c r="AU16">
        <f t="shared" si="17"/>
        <v>-2025.5066689029195</v>
      </c>
      <c r="AW16">
        <v>13</v>
      </c>
      <c r="AX16">
        <f>(R16*SUMPRODUCT(K17:$K$23, X17:$X$23)-$AZ$3*SUMPRODUCT(K16:$K$22, W17:$W$23))/Z16</f>
        <v>121644.58969253756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0.10216500000000001</v>
      </c>
      <c r="O17">
        <f t="shared" si="29"/>
        <v>58688.509697186411</v>
      </c>
      <c r="P17">
        <f t="shared" si="30"/>
        <v>2934.4254848593209</v>
      </c>
      <c r="Q17" s="5">
        <f t="shared" si="31"/>
        <v>50</v>
      </c>
      <c r="R17">
        <f t="shared" si="0"/>
        <v>1000000</v>
      </c>
      <c r="S17">
        <f t="shared" si="1"/>
        <v>114732.74242880235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52908.459122330132</v>
      </c>
      <c r="AC17">
        <f t="shared" si="2"/>
        <v>44304.919510978274</v>
      </c>
      <c r="AE17">
        <f t="shared" si="3"/>
        <v>22663.013567959166</v>
      </c>
      <c r="AF17">
        <f t="shared" si="4"/>
        <v>-1133.1506783979585</v>
      </c>
      <c r="AG17">
        <f t="shared" si="5"/>
        <v>-19.307879587412369</v>
      </c>
      <c r="AH17">
        <f t="shared" si="6"/>
        <v>-44435.948527552639</v>
      </c>
      <c r="AI17">
        <f t="shared" si="7"/>
        <v>-22925.393517578847</v>
      </c>
      <c r="AJ17">
        <f t="shared" si="8"/>
        <v>8603.5396113518582</v>
      </c>
      <c r="AK17">
        <f t="shared" si="32"/>
        <v>6369.6872145575426</v>
      </c>
      <c r="AL17">
        <f t="shared" si="9"/>
        <v>-7952.1666916694458</v>
      </c>
      <c r="AN17">
        <f t="shared" si="10"/>
        <v>8762.3944329440583</v>
      </c>
      <c r="AO17">
        <f t="shared" si="11"/>
        <v>-438.11972164720299</v>
      </c>
      <c r="AP17">
        <f t="shared" si="12"/>
        <v>-7.4651703358588932</v>
      </c>
      <c r="AQ17">
        <f t="shared" si="13"/>
        <v>-17180.650174030623</v>
      </c>
      <c r="AR17">
        <f t="shared" si="14"/>
        <v>-8863.8406330696253</v>
      </c>
      <c r="AS17">
        <f t="shared" si="15"/>
        <v>3326.4599770926211</v>
      </c>
      <c r="AT17">
        <f t="shared" si="16"/>
        <v>2462.7665522533621</v>
      </c>
      <c r="AU17">
        <f t="shared" si="17"/>
        <v>-3074.6141037236425</v>
      </c>
      <c r="AW17">
        <v>14</v>
      </c>
      <c r="AX17">
        <f>(R17*SUMPRODUCT(K18:$K$23, X18:$X$23)-$AZ$3*SUMPRODUCT(K17:$K$22, W18:$W$23))/Z17</f>
        <v>114732.74242880235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0.113081</v>
      </c>
      <c r="O18">
        <f t="shared" si="29"/>
        <v>58688.509697186411</v>
      </c>
      <c r="P18">
        <f t="shared" si="30"/>
        <v>2934.4254848593209</v>
      </c>
      <c r="Q18" s="5">
        <f t="shared" si="31"/>
        <v>50</v>
      </c>
      <c r="R18">
        <f t="shared" si="0"/>
        <v>1000000</v>
      </c>
      <c r="S18">
        <f t="shared" si="1"/>
        <v>105623.50604881761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44304.919510978274</v>
      </c>
      <c r="AC18">
        <f t="shared" si="2"/>
        <v>35767.174751479302</v>
      </c>
      <c r="AE18">
        <f t="shared" si="3"/>
        <v>19873.627195001187</v>
      </c>
      <c r="AF18">
        <f t="shared" si="4"/>
        <v>-993.68135975005941</v>
      </c>
      <c r="AG18">
        <f t="shared" si="5"/>
        <v>-16.931446459914067</v>
      </c>
      <c r="AH18">
        <f t="shared" si="6"/>
        <v>-43667.086632483559</v>
      </c>
      <c r="AI18">
        <f t="shared" si="7"/>
        <v>-24804.072243692346</v>
      </c>
      <c r="AJ18">
        <f t="shared" si="8"/>
        <v>8537.7447594989717</v>
      </c>
      <c r="AK18">
        <f t="shared" si="32"/>
        <v>5406.7289276768506</v>
      </c>
      <c r="AL18">
        <f t="shared" si="9"/>
        <v>-10859.598556516525</v>
      </c>
      <c r="AN18">
        <f t="shared" si="10"/>
        <v>7078.2263361578453</v>
      </c>
      <c r="AO18">
        <f t="shared" si="11"/>
        <v>-353.91131680789226</v>
      </c>
      <c r="AP18">
        <f t="shared" si="12"/>
        <v>-6.0303340233711724</v>
      </c>
      <c r="AQ18">
        <f t="shared" si="13"/>
        <v>-15552.547081243207</v>
      </c>
      <c r="AR18">
        <f t="shared" si="14"/>
        <v>-8834.2623959166249</v>
      </c>
      <c r="AS18">
        <f t="shared" si="15"/>
        <v>3040.8183274807393</v>
      </c>
      <c r="AT18">
        <f t="shared" si="16"/>
        <v>1925.6701714710043</v>
      </c>
      <c r="AU18">
        <f t="shared" si="17"/>
        <v>-3867.7738969648813</v>
      </c>
      <c r="AW18">
        <v>15</v>
      </c>
      <c r="AX18">
        <f>(R18*SUMPRODUCT(K19:$K$23, X19:$X$23)-$AZ$3*SUMPRODUCT(K18:$K$22, W19:$W$23))/Z18</f>
        <v>105623.50604881761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0.12539</v>
      </c>
      <c r="O19">
        <f t="shared" si="29"/>
        <v>58688.509697186411</v>
      </c>
      <c r="P19">
        <f t="shared" si="30"/>
        <v>2934.4254848593209</v>
      </c>
      <c r="Q19" s="5">
        <f t="shared" si="31"/>
        <v>50</v>
      </c>
      <c r="R19">
        <f t="shared" si="0"/>
        <v>1000000</v>
      </c>
      <c r="S19">
        <f t="shared" si="1"/>
        <v>93936.427662067028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35767.174751479302</v>
      </c>
      <c r="AC19">
        <f t="shared" si="2"/>
        <v>27502.89126296305</v>
      </c>
      <c r="AE19">
        <f t="shared" si="3"/>
        <v>17182.936809069975</v>
      </c>
      <c r="AF19">
        <f t="shared" si="4"/>
        <v>-859.14684045349884</v>
      </c>
      <c r="AG19">
        <f t="shared" si="5"/>
        <v>-14.639097923706302</v>
      </c>
      <c r="AH19">
        <f t="shared" si="6"/>
        <v>-42460.681432172496</v>
      </c>
      <c r="AI19">
        <f t="shared" si="7"/>
        <v>-26151.530561479725</v>
      </c>
      <c r="AJ19">
        <f t="shared" si="8"/>
        <v>8264.283488516252</v>
      </c>
      <c r="AK19">
        <f t="shared" si="32"/>
        <v>4457.423851098597</v>
      </c>
      <c r="AL19">
        <f t="shared" si="9"/>
        <v>-13429.823221864877</v>
      </c>
      <c r="AN19">
        <f t="shared" si="10"/>
        <v>5637.5040508722923</v>
      </c>
      <c r="AO19">
        <f t="shared" si="11"/>
        <v>-281.87520254361465</v>
      </c>
      <c r="AP19">
        <f t="shared" si="12"/>
        <v>-4.8029027146540066</v>
      </c>
      <c r="AQ19">
        <f t="shared" si="13"/>
        <v>-13930.812074587753</v>
      </c>
      <c r="AR19">
        <f t="shared" si="14"/>
        <v>-8579.9861289737291</v>
      </c>
      <c r="AS19">
        <f t="shared" si="15"/>
        <v>2711.4067962744866</v>
      </c>
      <c r="AT19">
        <f t="shared" si="16"/>
        <v>1462.4243396948862</v>
      </c>
      <c r="AU19">
        <f t="shared" si="17"/>
        <v>-4406.1549930043575</v>
      </c>
      <c r="AW19">
        <v>16</v>
      </c>
      <c r="AX19">
        <f>(R19*SUMPRODUCT(K20:$K$23, X20:$X$23)-$AZ$3*SUMPRODUCT(K19:$K$22, W20:$W$23))/Z19</f>
        <v>93936.427662067028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0.13947699999999999</v>
      </c>
      <c r="O20">
        <f t="shared" si="29"/>
        <v>58688.509697186411</v>
      </c>
      <c r="P20">
        <f t="shared" si="30"/>
        <v>2934.4254848593209</v>
      </c>
      <c r="Q20" s="5">
        <f t="shared" si="31"/>
        <v>50</v>
      </c>
      <c r="R20">
        <f t="shared" si="0"/>
        <v>1000000</v>
      </c>
      <c r="S20">
        <f t="shared" si="1"/>
        <v>79007.356289524614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27502.89126296305</v>
      </c>
      <c r="AC20">
        <f t="shared" si="2"/>
        <v>19674.237230673411</v>
      </c>
      <c r="AE20">
        <f t="shared" si="3"/>
        <v>14614.482963660623</v>
      </c>
      <c r="AF20">
        <f t="shared" si="4"/>
        <v>-730.72414818303128</v>
      </c>
      <c r="AG20">
        <f t="shared" si="5"/>
        <v>-12.450889483364454</v>
      </c>
      <c r="AH20">
        <f t="shared" si="6"/>
        <v>-40836.349222095669</v>
      </c>
      <c r="AI20">
        <f t="shared" si="7"/>
        <v>-26965.041296101444</v>
      </c>
      <c r="AJ20">
        <f t="shared" si="8"/>
        <v>7828.6540322896399</v>
      </c>
      <c r="AK20">
        <f t="shared" si="32"/>
        <v>3541.4556472121662</v>
      </c>
      <c r="AL20">
        <f t="shared" si="9"/>
        <v>-15594.931616599639</v>
      </c>
      <c r="AN20">
        <f t="shared" si="10"/>
        <v>4416.874874821573</v>
      </c>
      <c r="AO20">
        <f t="shared" si="11"/>
        <v>-220.8437437410787</v>
      </c>
      <c r="AP20">
        <f t="shared" si="12"/>
        <v>-3.7629809460243648</v>
      </c>
      <c r="AQ20">
        <f t="shared" si="13"/>
        <v>-12341.801301284981</v>
      </c>
      <c r="AR20">
        <f t="shared" si="14"/>
        <v>-8149.533151150511</v>
      </c>
      <c r="AS20">
        <f t="shared" si="15"/>
        <v>2366.0218007623303</v>
      </c>
      <c r="AT20">
        <f t="shared" si="16"/>
        <v>1070.3195253202687</v>
      </c>
      <c r="AU20">
        <f t="shared" si="17"/>
        <v>-4713.1918250679119</v>
      </c>
      <c r="AW20">
        <v>17</v>
      </c>
      <c r="AX20">
        <f>(R20*SUMPRODUCT(K21:$K$23, X21:$X$23)-$AZ$3*SUMPRODUCT(K20:$K$22, W21:$W$23))/Z20</f>
        <v>79007.356289524614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0.15573300000000001</v>
      </c>
      <c r="O21">
        <f t="shared" si="29"/>
        <v>58688.509697186411</v>
      </c>
      <c r="P21">
        <f t="shared" si="30"/>
        <v>2934.4254848593209</v>
      </c>
      <c r="Q21" s="5">
        <f t="shared" si="31"/>
        <v>50</v>
      </c>
      <c r="R21">
        <f t="shared" si="0"/>
        <v>1000000</v>
      </c>
      <c r="S21">
        <f t="shared" si="1"/>
        <v>59753.619677125862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19674.237230673411</v>
      </c>
      <c r="AC21">
        <f t="shared" si="2"/>
        <v>12413.654607096372</v>
      </c>
      <c r="AE21">
        <f t="shared" si="3"/>
        <v>12192.380858644257</v>
      </c>
      <c r="AF21">
        <f t="shared" si="4"/>
        <v>-609.61904293221289</v>
      </c>
      <c r="AG21">
        <f t="shared" si="5"/>
        <v>-10.387366216618014</v>
      </c>
      <c r="AH21">
        <f t="shared" si="6"/>
        <v>-38780.287438255938</v>
      </c>
      <c r="AI21">
        <f t="shared" si="7"/>
        <v>-27207.912988760512</v>
      </c>
      <c r="AJ21">
        <f t="shared" si="8"/>
        <v>7260.5826235770382</v>
      </c>
      <c r="AK21">
        <f t="shared" si="32"/>
        <v>2674.6614083992035</v>
      </c>
      <c r="AL21">
        <f t="shared" si="9"/>
        <v>-17272.66895678427</v>
      </c>
      <c r="AN21">
        <f t="shared" si="10"/>
        <v>3394.3946048553016</v>
      </c>
      <c r="AO21">
        <f t="shared" si="11"/>
        <v>-169.71973024276508</v>
      </c>
      <c r="AP21">
        <f t="shared" si="12"/>
        <v>-2.8918732324004068</v>
      </c>
      <c r="AQ21">
        <f t="shared" si="13"/>
        <v>-10796.545808510047</v>
      </c>
      <c r="AR21">
        <f t="shared" si="14"/>
        <v>-7574.7628071299105</v>
      </c>
      <c r="AS21">
        <f t="shared" si="15"/>
        <v>2021.367505765113</v>
      </c>
      <c r="AT21">
        <f t="shared" si="16"/>
        <v>744.63358385397999</v>
      </c>
      <c r="AU21">
        <f t="shared" si="17"/>
        <v>-4808.761717510818</v>
      </c>
      <c r="AW21">
        <v>18</v>
      </c>
      <c r="AX21">
        <f>(R21*SUMPRODUCT(K22:$K$23, X22:$X$23)-$AZ$3*SUMPRODUCT(K21:$K$22, W22:$W$23))/Z21</f>
        <v>59753.619677125862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0.17447299999999999</v>
      </c>
      <c r="O22">
        <f t="shared" si="29"/>
        <v>58688.509697186411</v>
      </c>
      <c r="P22">
        <f t="shared" si="30"/>
        <v>2934.4254848593209</v>
      </c>
      <c r="Q22" s="5">
        <f t="shared" si="31"/>
        <v>50</v>
      </c>
      <c r="R22">
        <f t="shared" si="0"/>
        <v>1000000</v>
      </c>
      <c r="S22">
        <f t="shared" si="1"/>
        <v>34442.76693306298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12413.654607096372</v>
      </c>
      <c r="AC22">
        <f t="shared" si="2"/>
        <v>5835.4159203903901</v>
      </c>
      <c r="AE22">
        <f t="shared" si="3"/>
        <v>9943.2157845075744</v>
      </c>
      <c r="AF22">
        <f t="shared" si="4"/>
        <v>-497.16078922537878</v>
      </c>
      <c r="AG22">
        <f t="shared" si="5"/>
        <v>-8.471177608539838</v>
      </c>
      <c r="AH22">
        <f t="shared" si="6"/>
        <v>-36246.298918239896</v>
      </c>
      <c r="AI22">
        <f t="shared" si="7"/>
        <v>-26808.715100566242</v>
      </c>
      <c r="AJ22">
        <f t="shared" si="8"/>
        <v>6578.2386867059822</v>
      </c>
      <c r="AK22">
        <f t="shared" si="32"/>
        <v>1870.5353506755341</v>
      </c>
      <c r="AL22">
        <f t="shared" si="9"/>
        <v>-18359.941063184724</v>
      </c>
      <c r="AN22">
        <f t="shared" si="10"/>
        <v>2550.0156129165593</v>
      </c>
      <c r="AO22">
        <f t="shared" si="11"/>
        <v>-127.50078064582799</v>
      </c>
      <c r="AP22">
        <f t="shared" si="12"/>
        <v>-2.1724998863268201</v>
      </c>
      <c r="AQ22">
        <f t="shared" si="13"/>
        <v>-9295.6474198180895</v>
      </c>
      <c r="AR22">
        <f t="shared" si="14"/>
        <v>-6875.305087433685</v>
      </c>
      <c r="AS22">
        <f t="shared" si="15"/>
        <v>1687.0408648606756</v>
      </c>
      <c r="AT22">
        <f t="shared" si="16"/>
        <v>479.71345006581157</v>
      </c>
      <c r="AU22">
        <f t="shared" si="17"/>
        <v>-4708.5507725071975</v>
      </c>
      <c r="AW22">
        <v>19</v>
      </c>
      <c r="AX22">
        <f>(R22*SUMPRODUCT(K23:$K$23, X23:$X$23)-$AZ$3*SUMPRODUCT(K22:$K$22, W23:$W$23))/Z22</f>
        <v>34442.76693306298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0.196798</v>
      </c>
      <c r="O23">
        <f t="shared" si="29"/>
        <v>58688.509697186411</v>
      </c>
      <c r="P23">
        <f t="shared" si="30"/>
        <v>2934.4254848593209</v>
      </c>
      <c r="Q23" s="5">
        <f t="shared" si="31"/>
        <v>50</v>
      </c>
      <c r="R23">
        <f t="shared" si="0"/>
        <v>1000000</v>
      </c>
      <c r="S23">
        <f t="shared" si="1"/>
        <v>43422.440857515459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5835.4159203903901</v>
      </c>
      <c r="AC23">
        <f t="shared" si="2"/>
        <v>5835.4159203903891</v>
      </c>
      <c r="AE23">
        <f t="shared" si="3"/>
        <v>7886.9786467029762</v>
      </c>
      <c r="AF23">
        <f t="shared" si="4"/>
        <v>-394.34893233514885</v>
      </c>
      <c r="AG23">
        <f t="shared" si="5"/>
        <v>-6.719355021449017</v>
      </c>
      <c r="AH23">
        <f t="shared" si="6"/>
        <v>-33342.216220108457</v>
      </c>
      <c r="AI23">
        <f t="shared" si="7"/>
        <v>-25856.305860762077</v>
      </c>
      <c r="AJ23">
        <f t="shared" si="8"/>
        <v>0</v>
      </c>
      <c r="AK23">
        <f t="shared" si="32"/>
        <v>1140.4808649662607</v>
      </c>
      <c r="AL23">
        <f t="shared" si="9"/>
        <v>-24715.824995795818</v>
      </c>
      <c r="AN23">
        <f t="shared" si="10"/>
        <v>1863.2400344488524</v>
      </c>
      <c r="AO23">
        <f t="shared" si="11"/>
        <v>-93.162001722442625</v>
      </c>
      <c r="AP23">
        <f t="shared" si="12"/>
        <v>-1.5873976388756199</v>
      </c>
      <c r="AQ23">
        <f t="shared" si="13"/>
        <v>-7876.8505509427405</v>
      </c>
      <c r="AR23">
        <f t="shared" si="14"/>
        <v>-6108.3599158552061</v>
      </c>
      <c r="AS23">
        <f t="shared" si="15"/>
        <v>0</v>
      </c>
      <c r="AT23">
        <f t="shared" si="16"/>
        <v>269.43012036888297</v>
      </c>
      <c r="AU23">
        <f t="shared" si="17"/>
        <v>-5838.9297954863232</v>
      </c>
      <c r="AW23">
        <v>20</v>
      </c>
      <c r="AX23">
        <f>(R23*SUMPRODUCT(K$23:$K24, X$23:$X24)-$AZ$3*SUMPRODUCT(K$22:$K23, W$23:$W24))/Z23</f>
        <v>43422.440857515459</v>
      </c>
    </row>
    <row r="25" spans="5:50" x14ac:dyDescent="0.3">
      <c r="AN25" s="6">
        <f t="shared" ref="AN25:AU25" si="33">SUM(AN3:AN23)</f>
        <v>429338.09818640596</v>
      </c>
      <c r="AO25" s="6">
        <f t="shared" si="33"/>
        <v>-65483.287182210115</v>
      </c>
      <c r="AP25" s="6">
        <f t="shared" si="33"/>
        <v>-715.77696418059588</v>
      </c>
      <c r="AQ25" s="6">
        <f t="shared" si="33"/>
        <v>-385481.75312482397</v>
      </c>
      <c r="AR25" s="6">
        <f t="shared" si="33"/>
        <v>-22342.719084808676</v>
      </c>
      <c r="AS25" s="6">
        <f t="shared" si="33"/>
        <v>-44200.135326034244</v>
      </c>
      <c r="AT25" s="6">
        <f t="shared" si="33"/>
        <v>66542.854410842905</v>
      </c>
      <c r="AU25" s="7">
        <f t="shared" si="33"/>
        <v>0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3462.406677456273</v>
      </c>
      <c r="K3">
        <v>1</v>
      </c>
      <c r="L3" s="2">
        <v>0</v>
      </c>
      <c r="O3">
        <f>$C$3</f>
        <v>3462.406677456273</v>
      </c>
      <c r="P3">
        <f>O3*B5</f>
        <v>2769.9253419650186</v>
      </c>
      <c r="Q3" s="5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3462.406677456273</v>
      </c>
      <c r="AF3">
        <f t="shared" ref="AF3:AF23" si="4">-$Z3*P3</f>
        <v>-2769.9253419650186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292.48133549125441</v>
      </c>
      <c r="AJ3">
        <f t="shared" ref="AJ3:AJ23" si="8">AB3-AC3</f>
        <v>0</v>
      </c>
      <c r="AL3">
        <f t="shared" ref="AL3:AL23" si="9">SUM(AI3:AK3)</f>
        <v>292.48133549125441</v>
      </c>
      <c r="AN3">
        <f t="shared" ref="AN3:AN23" si="10">AE3*$K3</f>
        <v>3462.406677456273</v>
      </c>
      <c r="AO3">
        <f t="shared" ref="AO3:AO23" si="11">AF3*$K3</f>
        <v>-2769.9253419650186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292.48133549125441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292.48133549125441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2772.2385678324918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1.221972E-3</v>
      </c>
      <c r="R4">
        <f t="shared" si="0"/>
        <v>2000000</v>
      </c>
      <c r="S4">
        <f t="shared" si="1"/>
        <v>452.85405766966778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447.77214211441242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-2443.944</v>
      </c>
      <c r="AI4">
        <f t="shared" si="7"/>
        <v>-2443.944</v>
      </c>
      <c r="AJ4">
        <f t="shared" si="8"/>
        <v>-447.77214211441242</v>
      </c>
      <c r="AK4">
        <f>G4*MAX(0, SUM(AB4, AE4:AF4))</f>
        <v>0</v>
      </c>
      <c r="AL4">
        <f t="shared" si="9"/>
        <v>-2891.7161421144124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-2324.4664257180898</v>
      </c>
      <c r="AR4">
        <f t="shared" si="14"/>
        <v>-2324.4664257180898</v>
      </c>
      <c r="AS4">
        <f t="shared" si="15"/>
        <v>-425.88181673427084</v>
      </c>
      <c r="AT4">
        <f t="shared" si="16"/>
        <v>0</v>
      </c>
      <c r="AU4">
        <f t="shared" si="17"/>
        <v>-2750.3482424523604</v>
      </c>
      <c r="AW4">
        <v>1</v>
      </c>
      <c r="AX4">
        <f>(R4*SUMPRODUCT(K5:$K$23, X5:$X$23)-$AZ$3*SUMPRODUCT(K4:$K$22, W5:$W$23))/Z4</f>
        <v>452.85405766966778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1.2339639999999999E-3</v>
      </c>
      <c r="O5">
        <f t="shared" ref="O5:O23" si="29">$C$3</f>
        <v>3462.406677456273</v>
      </c>
      <c r="P5">
        <f t="shared" ref="P5:P23" si="30">O5*$C$5</f>
        <v>173.12033387281366</v>
      </c>
      <c r="Q5" s="5">
        <f t="shared" ref="Q5:Q23" si="31">$C$8</f>
        <v>50</v>
      </c>
      <c r="R5">
        <f t="shared" si="0"/>
        <v>2000000</v>
      </c>
      <c r="S5">
        <f t="shared" si="1"/>
        <v>867.85015962428565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447.77214211441242</v>
      </c>
      <c r="AC5">
        <f t="shared" si="2"/>
        <v>848.47117944738056</v>
      </c>
      <c r="AE5">
        <f t="shared" si="3"/>
        <v>3385.0915907184226</v>
      </c>
      <c r="AF5">
        <f t="shared" si="4"/>
        <v>-169.25457953592115</v>
      </c>
      <c r="AG5">
        <f t="shared" si="5"/>
        <v>-48.883506561472849</v>
      </c>
      <c r="AH5">
        <f t="shared" si="6"/>
        <v>-2440.2329810859837</v>
      </c>
      <c r="AI5">
        <f t="shared" si="7"/>
        <v>726.72052353504478</v>
      </c>
      <c r="AJ5">
        <f t="shared" si="8"/>
        <v>-400.69903733296815</v>
      </c>
      <c r="AK5">
        <f>G5*SUM(AB5, AE5:AF5)</f>
        <v>15.020797528517349</v>
      </c>
      <c r="AL5">
        <f t="shared" si="9"/>
        <v>341.04228373059397</v>
      </c>
      <c r="AN5">
        <f t="shared" si="10"/>
        <v>3060.7509723371313</v>
      </c>
      <c r="AO5">
        <f t="shared" si="11"/>
        <v>-153.03754861685658</v>
      </c>
      <c r="AP5">
        <f t="shared" si="12"/>
        <v>-44.199761285490787</v>
      </c>
      <c r="AQ5">
        <f t="shared" si="13"/>
        <v>-2206.42345101301</v>
      </c>
      <c r="AR5">
        <f t="shared" si="14"/>
        <v>657.09021142177403</v>
      </c>
      <c r="AS5">
        <f t="shared" si="15"/>
        <v>-362.30628781041219</v>
      </c>
      <c r="AT5">
        <f t="shared" si="16"/>
        <v>13.581588387961856</v>
      </c>
      <c r="AU5">
        <f t="shared" si="17"/>
        <v>308.36551199932364</v>
      </c>
      <c r="AW5">
        <v>2</v>
      </c>
      <c r="AX5">
        <f>(R5*SUMPRODUCT(K6:$K$23, X6:$X$23)-$AZ$3*SUMPRODUCT(K5:$K$22, W6:$W$23))/Z5</f>
        <v>867.85015962428565</v>
      </c>
    </row>
    <row r="6" spans="1:52" x14ac:dyDescent="0.3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1.248954E-3</v>
      </c>
      <c r="O6">
        <f t="shared" si="29"/>
        <v>3462.406677456273</v>
      </c>
      <c r="P6">
        <f t="shared" si="30"/>
        <v>173.12033387281366</v>
      </c>
      <c r="Q6" s="5">
        <f t="shared" si="31"/>
        <v>50</v>
      </c>
      <c r="R6">
        <f t="shared" si="0"/>
        <v>2000000</v>
      </c>
      <c r="S6">
        <f t="shared" si="1"/>
        <v>1247.0605676156615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848.47117944738056</v>
      </c>
      <c r="AC6">
        <f t="shared" si="2"/>
        <v>1205.4989880656831</v>
      </c>
      <c r="AE6">
        <f t="shared" si="3"/>
        <v>3347.0128511286443</v>
      </c>
      <c r="AF6">
        <f t="shared" si="4"/>
        <v>-167.35064255643223</v>
      </c>
      <c r="AG6">
        <f t="shared" si="5"/>
        <v>-48.333618244804143</v>
      </c>
      <c r="AH6">
        <f t="shared" si="6"/>
        <v>-2442.1300421591109</v>
      </c>
      <c r="AI6">
        <f t="shared" si="7"/>
        <v>689.19854816829684</v>
      </c>
      <c r="AJ6">
        <f t="shared" si="8"/>
        <v>-357.02780861830252</v>
      </c>
      <c r="AK6">
        <f>G6*SUM(AB6, AE6:AF6)</f>
        <v>28.599747054939105</v>
      </c>
      <c r="AL6">
        <f t="shared" si="9"/>
        <v>360.77048660493341</v>
      </c>
      <c r="AN6">
        <f t="shared" si="10"/>
        <v>2869.3663842266578</v>
      </c>
      <c r="AO6">
        <f t="shared" si="11"/>
        <v>-143.46831921133293</v>
      </c>
      <c r="AP6">
        <f t="shared" si="12"/>
        <v>-41.436010433278966</v>
      </c>
      <c r="AQ6">
        <f t="shared" si="13"/>
        <v>-2093.6178498742347</v>
      </c>
      <c r="AR6">
        <f t="shared" si="14"/>
        <v>590.8442047078114</v>
      </c>
      <c r="AS6">
        <f t="shared" si="15"/>
        <v>-306.07698202832233</v>
      </c>
      <c r="AT6">
        <f t="shared" si="16"/>
        <v>24.518326175280492</v>
      </c>
      <c r="AU6">
        <f t="shared" si="17"/>
        <v>309.2855488547695</v>
      </c>
      <c r="AW6">
        <v>3</v>
      </c>
      <c r="AX6">
        <f>(R6*SUMPRODUCT(K7:$K$23, X7:$X$23)-$AZ$3*SUMPRODUCT(K6:$K$22, W7:$W$23))/Z6</f>
        <v>1247.0605676156615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1.2649429999999999E-3</v>
      </c>
      <c r="O7">
        <f t="shared" si="29"/>
        <v>3462.406677456273</v>
      </c>
      <c r="P7">
        <f t="shared" si="30"/>
        <v>173.12033387281366</v>
      </c>
      <c r="Q7" s="5">
        <f t="shared" si="31"/>
        <v>50</v>
      </c>
      <c r="R7">
        <f t="shared" si="0"/>
        <v>2000000</v>
      </c>
      <c r="S7">
        <f t="shared" si="1"/>
        <v>1598.8800229536769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1205.4989880656831</v>
      </c>
      <c r="AC7">
        <f t="shared" si="2"/>
        <v>1528.1821144295936</v>
      </c>
      <c r="AE7">
        <f t="shared" si="3"/>
        <v>3309.3089421404125</v>
      </c>
      <c r="AF7">
        <f t="shared" si="4"/>
        <v>-165.46544710702065</v>
      </c>
      <c r="AG7">
        <f t="shared" si="5"/>
        <v>-47.789142790292665</v>
      </c>
      <c r="AH7">
        <f t="shared" si="6"/>
        <v>-2445.5708825374913</v>
      </c>
      <c r="AI7">
        <f t="shared" si="7"/>
        <v>650.4834697056076</v>
      </c>
      <c r="AJ7">
        <f t="shared" si="8"/>
        <v>-322.68312636391056</v>
      </c>
      <c r="AK7">
        <f>G7*SUM(AB7, AE7:AF7)</f>
        <v>60.020926266767241</v>
      </c>
      <c r="AL7">
        <f t="shared" si="9"/>
        <v>387.82126960846426</v>
      </c>
      <c r="AN7">
        <f t="shared" si="10"/>
        <v>2672.1702321392372</v>
      </c>
      <c r="AO7">
        <f t="shared" si="11"/>
        <v>-133.60851160696188</v>
      </c>
      <c r="AP7">
        <f t="shared" si="12"/>
        <v>-38.588335817651569</v>
      </c>
      <c r="AQ7">
        <f t="shared" si="13"/>
        <v>-1974.7269980409981</v>
      </c>
      <c r="AR7">
        <f t="shared" si="14"/>
        <v>525.24638667362558</v>
      </c>
      <c r="AS7">
        <f t="shared" si="15"/>
        <v>-260.55719177598627</v>
      </c>
      <c r="AT7">
        <f t="shared" si="16"/>
        <v>48.465143412009176</v>
      </c>
      <c r="AU7">
        <f t="shared" si="17"/>
        <v>313.15433830964849</v>
      </c>
      <c r="AW7">
        <v>4</v>
      </c>
      <c r="AX7">
        <f>(R7*SUMPRODUCT(K8:$K$23, X8:$X$23)-$AZ$3*SUMPRODUCT(K7:$K$22, W8:$W$23))/Z7</f>
        <v>1598.8800229536769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1.2849300000000001E-3</v>
      </c>
      <c r="O8">
        <f t="shared" si="29"/>
        <v>3462.406677456273</v>
      </c>
      <c r="P8">
        <f t="shared" si="30"/>
        <v>173.12033387281366</v>
      </c>
      <c r="Q8" s="5">
        <f t="shared" si="31"/>
        <v>50</v>
      </c>
      <c r="R8">
        <f t="shared" si="0"/>
        <v>2000000</v>
      </c>
      <c r="S8">
        <f t="shared" si="1"/>
        <v>1919.8952570895233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1528.1821144295936</v>
      </c>
      <c r="AC8">
        <f t="shared" si="2"/>
        <v>1814.2950915840593</v>
      </c>
      <c r="AE8">
        <f t="shared" si="3"/>
        <v>3271.9636223799839</v>
      </c>
      <c r="AF8">
        <f t="shared" si="4"/>
        <v>-163.59818111899921</v>
      </c>
      <c r="AG8">
        <f t="shared" si="5"/>
        <v>-47.249845659144206</v>
      </c>
      <c r="AH8">
        <f t="shared" si="6"/>
        <v>-2456.2281298212306</v>
      </c>
      <c r="AI8">
        <f t="shared" si="7"/>
        <v>604.88746578061</v>
      </c>
      <c r="AJ8">
        <f t="shared" si="8"/>
        <v>-286.11297715446563</v>
      </c>
      <c r="AK8">
        <f t="shared" ref="AK8:AK23" si="32">G8*SUM(AB8:AB8, AE8:AF8)</f>
        <v>100.1494272029165</v>
      </c>
      <c r="AL8">
        <f t="shared" si="9"/>
        <v>418.92391582906089</v>
      </c>
      <c r="AN8">
        <f t="shared" si="10"/>
        <v>2468.9421344934699</v>
      </c>
      <c r="AO8">
        <f t="shared" si="11"/>
        <v>-123.4471067246735</v>
      </c>
      <c r="AP8">
        <f t="shared" si="12"/>
        <v>-35.653554947325368</v>
      </c>
      <c r="AQ8">
        <f t="shared" si="13"/>
        <v>-1853.408479288853</v>
      </c>
      <c r="AR8">
        <f t="shared" si="14"/>
        <v>456.43299353261813</v>
      </c>
      <c r="AS8">
        <f t="shared" si="15"/>
        <v>-215.89371583789315</v>
      </c>
      <c r="AT8">
        <f t="shared" si="16"/>
        <v>75.570259667743812</v>
      </c>
      <c r="AU8">
        <f t="shared" si="17"/>
        <v>316.10953736246881</v>
      </c>
      <c r="AW8">
        <v>5</v>
      </c>
      <c r="AX8">
        <f>(R8*SUMPRODUCT(K9:$K$23, X9:$X$23)-$AZ$3*SUMPRODUCT(K8:$K$22, W9:$W$23))/Z8</f>
        <v>1919.8952570895233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1.3159090000000001E-3</v>
      </c>
      <c r="O9">
        <f t="shared" si="29"/>
        <v>3462.406677456273</v>
      </c>
      <c r="P9">
        <f t="shared" si="30"/>
        <v>173.12033387281366</v>
      </c>
      <c r="Q9" s="5">
        <f t="shared" si="31"/>
        <v>50</v>
      </c>
      <c r="R9">
        <f t="shared" si="0"/>
        <v>2000000</v>
      </c>
      <c r="S9">
        <f t="shared" si="1"/>
        <v>2186.3919373149665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1814.2950915840593</v>
      </c>
      <c r="AC9">
        <f t="shared" si="2"/>
        <v>2042.7534516116339</v>
      </c>
      <c r="AE9">
        <f t="shared" si="3"/>
        <v>3234.9383797778219</v>
      </c>
      <c r="AF9">
        <f t="shared" si="4"/>
        <v>-161.74691898889111</v>
      </c>
      <c r="AG9">
        <f t="shared" si="5"/>
        <v>-46.715170705401285</v>
      </c>
      <c r="AH9">
        <f t="shared" si="6"/>
        <v>-2487.0598860591522</v>
      </c>
      <c r="AI9">
        <f t="shared" si="7"/>
        <v>539.41640402437724</v>
      </c>
      <c r="AJ9">
        <f t="shared" si="8"/>
        <v>-228.4583600275746</v>
      </c>
      <c r="AK9">
        <f t="shared" si="32"/>
        <v>108.99095011791769</v>
      </c>
      <c r="AL9">
        <f t="shared" si="9"/>
        <v>419.94899411472034</v>
      </c>
      <c r="AN9">
        <f t="shared" si="10"/>
        <v>2274.0859045773022</v>
      </c>
      <c r="AO9">
        <f t="shared" si="11"/>
        <v>-113.70429522886513</v>
      </c>
      <c r="AP9">
        <f t="shared" si="12"/>
        <v>-32.839670732266569</v>
      </c>
      <c r="AQ9">
        <f t="shared" si="13"/>
        <v>-1748.3448420786283</v>
      </c>
      <c r="AR9">
        <f t="shared" si="14"/>
        <v>379.19709653754234</v>
      </c>
      <c r="AS9">
        <f t="shared" si="15"/>
        <v>-160.600875605314</v>
      </c>
      <c r="AT9">
        <f t="shared" si="16"/>
        <v>76.618084888116897</v>
      </c>
      <c r="AU9">
        <f t="shared" si="17"/>
        <v>295.21430582034526</v>
      </c>
      <c r="AW9">
        <v>6</v>
      </c>
      <c r="AX9">
        <f>(R9*SUMPRODUCT(K10:$K$23, X10:$X$23)-$AZ$3*SUMPRODUCT(K9:$K$22, W10:$W$23))/Z9</f>
        <v>2186.3919373149665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1.3528839999999999E-3</v>
      </c>
      <c r="O10">
        <f t="shared" si="29"/>
        <v>3462.406677456273</v>
      </c>
      <c r="P10">
        <f t="shared" si="30"/>
        <v>173.12033387281366</v>
      </c>
      <c r="Q10" s="5">
        <f t="shared" si="31"/>
        <v>50</v>
      </c>
      <c r="R10">
        <f t="shared" si="0"/>
        <v>2000000</v>
      </c>
      <c r="S10">
        <f t="shared" si="1"/>
        <v>2357.8517246800848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2042.7534516116339</v>
      </c>
      <c r="AC10">
        <f t="shared" si="2"/>
        <v>2177.93909282409</v>
      </c>
      <c r="AE10">
        <f t="shared" si="3"/>
        <v>3198.2124996050561</v>
      </c>
      <c r="AF10">
        <f t="shared" si="4"/>
        <v>-159.91062498025283</v>
      </c>
      <c r="AG10">
        <f t="shared" si="5"/>
        <v>-46.184818791342671</v>
      </c>
      <c r="AH10">
        <f t="shared" si="6"/>
        <v>-2528.0082801842445</v>
      </c>
      <c r="AI10">
        <f t="shared" si="7"/>
        <v>464.10877564921566</v>
      </c>
      <c r="AJ10">
        <f t="shared" si="8"/>
        <v>-135.18564121245618</v>
      </c>
      <c r="AK10">
        <f t="shared" si="32"/>
        <v>21.84853790281668</v>
      </c>
      <c r="AL10">
        <f t="shared" si="9"/>
        <v>350.77167233957618</v>
      </c>
      <c r="AN10">
        <f t="shared" si="10"/>
        <v>2132.4750745486112</v>
      </c>
      <c r="AO10">
        <f t="shared" si="11"/>
        <v>-106.6237537274306</v>
      </c>
      <c r="AP10">
        <f t="shared" si="12"/>
        <v>-30.794693882049661</v>
      </c>
      <c r="AQ10">
        <f t="shared" si="13"/>
        <v>-1685.60239396573</v>
      </c>
      <c r="AR10">
        <f t="shared" si="14"/>
        <v>309.45423297340091</v>
      </c>
      <c r="AS10">
        <f t="shared" si="15"/>
        <v>-90.137853678588812</v>
      </c>
      <c r="AT10">
        <f t="shared" si="16"/>
        <v>14.567969607660746</v>
      </c>
      <c r="AU10">
        <f t="shared" si="17"/>
        <v>233.88434890247288</v>
      </c>
      <c r="AW10">
        <v>7</v>
      </c>
      <c r="AX10">
        <f>(R10*SUMPRODUCT(K11:$K$23, X11:$X$23)-$AZ$3*SUMPRODUCT(K10:$K$22, W11:$W$23))/Z10</f>
        <v>2357.8517246800848</v>
      </c>
    </row>
    <row r="11" spans="1:52" x14ac:dyDescent="0.3">
      <c r="A11" t="s">
        <v>33</v>
      </c>
      <c r="C11" s="24">
        <f>AU25</f>
        <v>-8.5265128291212022E-13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1.38886E-3</v>
      </c>
      <c r="O11">
        <f t="shared" si="29"/>
        <v>3462.406677456273</v>
      </c>
      <c r="P11">
        <f t="shared" si="30"/>
        <v>173.12033387281366</v>
      </c>
      <c r="Q11" s="5">
        <f t="shared" si="31"/>
        <v>50</v>
      </c>
      <c r="R11">
        <f t="shared" si="0"/>
        <v>2000000</v>
      </c>
      <c r="S11">
        <f t="shared" si="1"/>
        <v>2472.7350600215536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2177.93909282409</v>
      </c>
      <c r="AC11">
        <f t="shared" si="2"/>
        <v>2258.0436145984804</v>
      </c>
      <c r="AE11">
        <f t="shared" si="3"/>
        <v>3161.7885051968042</v>
      </c>
      <c r="AF11">
        <f t="shared" si="4"/>
        <v>-158.08942525984023</v>
      </c>
      <c r="AG11">
        <f t="shared" si="5"/>
        <v>-45.658826356002699</v>
      </c>
      <c r="AH11">
        <f t="shared" si="6"/>
        <v>-2565.7698970617671</v>
      </c>
      <c r="AI11">
        <f t="shared" si="7"/>
        <v>392.27035651919414</v>
      </c>
      <c r="AJ11">
        <f t="shared" si="8"/>
        <v>-80.104521774390378</v>
      </c>
      <c r="AK11">
        <f t="shared" si="32"/>
        <v>8.290621076417688</v>
      </c>
      <c r="AL11">
        <f t="shared" si="9"/>
        <v>320.45645582122143</v>
      </c>
      <c r="AN11">
        <f t="shared" si="10"/>
        <v>2005.3159083716237</v>
      </c>
      <c r="AO11">
        <f t="shared" si="11"/>
        <v>-100.26579541858119</v>
      </c>
      <c r="AP11">
        <f t="shared" si="12"/>
        <v>-28.958410943293199</v>
      </c>
      <c r="AQ11">
        <f t="shared" si="13"/>
        <v>-1627.3002395138776</v>
      </c>
      <c r="AR11">
        <f t="shared" si="14"/>
        <v>248.79146249587154</v>
      </c>
      <c r="AS11">
        <f t="shared" si="15"/>
        <v>-50.805065418721767</v>
      </c>
      <c r="AT11">
        <f t="shared" si="16"/>
        <v>5.2581993727586873</v>
      </c>
      <c r="AU11">
        <f t="shared" si="17"/>
        <v>203.24459644990844</v>
      </c>
      <c r="AW11">
        <v>8</v>
      </c>
      <c r="AX11">
        <f>(R11*SUMPRODUCT(K12:$K$23, X12:$X$23)-$AZ$3*SUMPRODUCT(K11:$K$22, W12:$W$23))/Z11</f>
        <v>2472.7350600215536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1.43483E-3</v>
      </c>
      <c r="O12">
        <f t="shared" si="29"/>
        <v>3462.406677456273</v>
      </c>
      <c r="P12">
        <f t="shared" si="30"/>
        <v>173.12033387281366</v>
      </c>
      <c r="Q12" s="5">
        <f t="shared" si="31"/>
        <v>50</v>
      </c>
      <c r="R12">
        <f t="shared" si="0"/>
        <v>2000000</v>
      </c>
      <c r="S12">
        <f t="shared" si="1"/>
        <v>2559.2798381457924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2258.0436145984804</v>
      </c>
      <c r="AC12">
        <f t="shared" si="2"/>
        <v>2310.3502274997663</v>
      </c>
      <c r="AE12">
        <f t="shared" si="3"/>
        <v>3125.6339911439245</v>
      </c>
      <c r="AF12">
        <f t="shared" si="4"/>
        <v>-156.28169955719625</v>
      </c>
      <c r="AG12">
        <f t="shared" si="5"/>
        <v>-45.136725438622285</v>
      </c>
      <c r="AH12">
        <f t="shared" si="6"/>
        <v>-2620.5061528153342</v>
      </c>
      <c r="AI12">
        <f t="shared" si="7"/>
        <v>303.70941333277187</v>
      </c>
      <c r="AJ12">
        <f t="shared" si="8"/>
        <v>-52.306612901285916</v>
      </c>
      <c r="AK12">
        <f t="shared" si="32"/>
        <v>109.77531402988939</v>
      </c>
      <c r="AL12">
        <f t="shared" si="9"/>
        <v>361.17811446137534</v>
      </c>
      <c r="AN12">
        <f t="shared" si="10"/>
        <v>1852.6966933299987</v>
      </c>
      <c r="AO12">
        <f t="shared" si="11"/>
        <v>-92.634834666499941</v>
      </c>
      <c r="AP12">
        <f t="shared" si="12"/>
        <v>-26.754463959893926</v>
      </c>
      <c r="AQ12">
        <f t="shared" si="13"/>
        <v>-1553.2858607015098</v>
      </c>
      <c r="AR12">
        <f t="shared" si="14"/>
        <v>180.02153400209511</v>
      </c>
      <c r="AS12">
        <f t="shared" si="15"/>
        <v>-31.00436232651732</v>
      </c>
      <c r="AT12">
        <f t="shared" si="16"/>
        <v>65.068514704117618</v>
      </c>
      <c r="AU12">
        <f t="shared" si="17"/>
        <v>214.0856863796954</v>
      </c>
      <c r="AW12">
        <v>9</v>
      </c>
      <c r="AX12">
        <f>(R12*SUMPRODUCT(K13:$K$23, X13:$X$23)-$AZ$3*SUMPRODUCT(K12:$K$22, W13:$W$23))/Z12</f>
        <v>2559.2798381457924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1.482798E-3</v>
      </c>
      <c r="O13">
        <f t="shared" si="29"/>
        <v>3462.406677456273</v>
      </c>
      <c r="P13">
        <f t="shared" si="30"/>
        <v>173.12033387281366</v>
      </c>
      <c r="Q13" s="5">
        <f t="shared" si="31"/>
        <v>50</v>
      </c>
      <c r="R13">
        <f t="shared" si="0"/>
        <v>2000000</v>
      </c>
      <c r="S13">
        <f t="shared" si="1"/>
        <v>2640.4371876419118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2310.3502274997663</v>
      </c>
      <c r="AC13">
        <f t="shared" si="2"/>
        <v>2356.2432121278489</v>
      </c>
      <c r="AE13">
        <f t="shared" si="3"/>
        <v>3089.7429674016853</v>
      </c>
      <c r="AF13">
        <f t="shared" si="4"/>
        <v>-154.48714837008427</v>
      </c>
      <c r="AG13">
        <f t="shared" si="5"/>
        <v>-44.618429538029133</v>
      </c>
      <c r="AH13">
        <f t="shared" si="6"/>
        <v>-2677.1458482775301</v>
      </c>
      <c r="AI13">
        <f t="shared" si="7"/>
        <v>213.4915412160417</v>
      </c>
      <c r="AJ13">
        <f t="shared" si="8"/>
        <v>-45.892984628082559</v>
      </c>
      <c r="AK13">
        <f t="shared" si="32"/>
        <v>367.19242325719574</v>
      </c>
      <c r="AL13">
        <f t="shared" si="9"/>
        <v>534.79097984515488</v>
      </c>
      <c r="AN13">
        <f t="shared" si="10"/>
        <v>1659.0475146709143</v>
      </c>
      <c r="AO13">
        <f t="shared" si="11"/>
        <v>-82.952375733545722</v>
      </c>
      <c r="AP13">
        <f t="shared" si="12"/>
        <v>-23.958010557699236</v>
      </c>
      <c r="AQ13">
        <f t="shared" si="13"/>
        <v>-1437.5021523979633</v>
      </c>
      <c r="AR13">
        <f t="shared" si="14"/>
        <v>114.63497598170595</v>
      </c>
      <c r="AS13">
        <f t="shared" si="15"/>
        <v>-24.642387050104535</v>
      </c>
      <c r="AT13">
        <f t="shared" si="16"/>
        <v>197.16516345796174</v>
      </c>
      <c r="AU13">
        <f t="shared" si="17"/>
        <v>287.15775238956314</v>
      </c>
      <c r="AW13">
        <v>10</v>
      </c>
      <c r="AX13">
        <f>(R13*SUMPRODUCT(K14:$K$23, X14:$X$23)-$AZ$3*SUMPRODUCT(K13:$K$22, W14:$W$23))/Z13</f>
        <v>2640.4371876419118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1.5387599999999999E-3</v>
      </c>
      <c r="O14">
        <f t="shared" si="29"/>
        <v>3462.406677456273</v>
      </c>
      <c r="P14">
        <f t="shared" si="30"/>
        <v>173.12033387281366</v>
      </c>
      <c r="Q14" s="5">
        <f t="shared" si="31"/>
        <v>50</v>
      </c>
      <c r="R14">
        <f t="shared" si="0"/>
        <v>2000000</v>
      </c>
      <c r="S14">
        <f t="shared" si="1"/>
        <v>2637.2023720300522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2356.2432121278489</v>
      </c>
      <c r="AC14">
        <f t="shared" si="2"/>
        <v>2326.2017476892843</v>
      </c>
      <c r="AE14">
        <f t="shared" si="3"/>
        <v>3054.0911648391493</v>
      </c>
      <c r="AF14">
        <f t="shared" si="4"/>
        <v>-152.70455824195747</v>
      </c>
      <c r="AG14">
        <f t="shared" si="5"/>
        <v>-44.1035881880129</v>
      </c>
      <c r="AH14">
        <f t="shared" si="6"/>
        <v>-2746.2821854375079</v>
      </c>
      <c r="AI14">
        <f t="shared" si="7"/>
        <v>111.00083297167112</v>
      </c>
      <c r="AJ14">
        <f t="shared" si="8"/>
        <v>30.041464438564617</v>
      </c>
      <c r="AK14">
        <f t="shared" si="32"/>
        <v>368.03408731075285</v>
      </c>
      <c r="AL14">
        <f t="shared" si="9"/>
        <v>509.07638472098859</v>
      </c>
      <c r="AN14">
        <f t="shared" si="10"/>
        <v>1510.6388013398769</v>
      </c>
      <c r="AO14">
        <f t="shared" si="11"/>
        <v>-75.531940066993855</v>
      </c>
      <c r="AP14">
        <f t="shared" si="12"/>
        <v>-21.814866681832104</v>
      </c>
      <c r="AQ14">
        <f t="shared" si="13"/>
        <v>-1358.3878819704034</v>
      </c>
      <c r="AR14">
        <f t="shared" si="14"/>
        <v>54.904112620647496</v>
      </c>
      <c r="AS14">
        <f t="shared" si="15"/>
        <v>14.859347472149846</v>
      </c>
      <c r="AT14">
        <f t="shared" si="16"/>
        <v>182.03994003453809</v>
      </c>
      <c r="AU14">
        <f t="shared" si="17"/>
        <v>251.80340012733541</v>
      </c>
      <c r="AW14">
        <v>11</v>
      </c>
      <c r="AX14">
        <f>(R14*SUMPRODUCT(K15:$K$23, X15:$X$23)-$AZ$3*SUMPRODUCT(K14:$K$22, W15:$W$23))/Z14</f>
        <v>2637.2023720300522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1.6157089999999999E-3</v>
      </c>
      <c r="O15">
        <f t="shared" si="29"/>
        <v>3462.406677456273</v>
      </c>
      <c r="P15">
        <f t="shared" si="30"/>
        <v>173.12033387281366</v>
      </c>
      <c r="Q15" s="5">
        <f t="shared" si="31"/>
        <v>50</v>
      </c>
      <c r="R15">
        <f t="shared" si="0"/>
        <v>2000000</v>
      </c>
      <c r="S15">
        <f t="shared" si="1"/>
        <v>2565.8736667235189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2326.2017476892843</v>
      </c>
      <c r="AC15">
        <f t="shared" si="2"/>
        <v>2236.995054208096</v>
      </c>
      <c r="AE15">
        <f t="shared" si="3"/>
        <v>3018.6157306089067</v>
      </c>
      <c r="AF15">
        <f t="shared" si="4"/>
        <v>-150.93078653044535</v>
      </c>
      <c r="AG15">
        <f t="shared" si="5"/>
        <v>-43.591293741765099</v>
      </c>
      <c r="AH15">
        <f t="shared" si="6"/>
        <v>-2850.3425747066453</v>
      </c>
      <c r="AI15">
        <f t="shared" si="7"/>
        <v>-26.248924369949236</v>
      </c>
      <c r="AJ15">
        <f t="shared" si="8"/>
        <v>89.206693481188267</v>
      </c>
      <c r="AK15">
        <f t="shared" si="32"/>
        <v>363.57206842374228</v>
      </c>
      <c r="AL15">
        <f t="shared" si="9"/>
        <v>426.52983753498131</v>
      </c>
      <c r="AN15">
        <f t="shared" si="10"/>
        <v>1375.3987864618625</v>
      </c>
      <c r="AO15">
        <f t="shared" si="11"/>
        <v>-68.769939323093126</v>
      </c>
      <c r="AP15">
        <f t="shared" si="12"/>
        <v>-19.861889641922808</v>
      </c>
      <c r="AQ15">
        <f t="shared" si="13"/>
        <v>-1298.7269888311678</v>
      </c>
      <c r="AR15">
        <f t="shared" si="14"/>
        <v>-11.960031334321194</v>
      </c>
      <c r="AS15">
        <f t="shared" si="15"/>
        <v>40.646040737868958</v>
      </c>
      <c r="AT15">
        <f t="shared" si="16"/>
        <v>165.65758159637443</v>
      </c>
      <c r="AU15">
        <f t="shared" si="17"/>
        <v>194.34359099992218</v>
      </c>
      <c r="AW15">
        <v>12</v>
      </c>
      <c r="AX15">
        <f>(R15*SUMPRODUCT(K16:$K$23, X16:$X$23)-$AZ$3*SUMPRODUCT(K15:$K$22, W16:$W$23))/Z15</f>
        <v>2565.8736667235189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1.70465E-3</v>
      </c>
      <c r="O16">
        <f t="shared" si="29"/>
        <v>3462.406677456273</v>
      </c>
      <c r="P16">
        <f t="shared" si="30"/>
        <v>173.12033387281366</v>
      </c>
      <c r="Q16" s="5">
        <f t="shared" si="31"/>
        <v>50</v>
      </c>
      <c r="R16">
        <f t="shared" si="0"/>
        <v>2000000</v>
      </c>
      <c r="S16">
        <f t="shared" si="1"/>
        <v>2426.4519031631567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2236.995054208096</v>
      </c>
      <c r="AC16">
        <f t="shared" si="2"/>
        <v>2090.6830268357944</v>
      </c>
      <c r="AE16">
        <f t="shared" si="3"/>
        <v>2983.283889997635</v>
      </c>
      <c r="AF16">
        <f t="shared" si="4"/>
        <v>-149.16419449988177</v>
      </c>
      <c r="AG16">
        <f t="shared" si="5"/>
        <v>-43.081072905470549</v>
      </c>
      <c r="AH16">
        <f t="shared" si="6"/>
        <v>-2972.3159550759956</v>
      </c>
      <c r="AI16">
        <f t="shared" si="7"/>
        <v>-181.27733248371305</v>
      </c>
      <c r="AJ16">
        <f t="shared" si="8"/>
        <v>146.3120273723016</v>
      </c>
      <c r="AK16">
        <f t="shared" si="32"/>
        <v>354.97803247940948</v>
      </c>
      <c r="AL16">
        <f t="shared" si="9"/>
        <v>320.01272736799802</v>
      </c>
      <c r="AN16">
        <f t="shared" si="10"/>
        <v>1252.1534539973484</v>
      </c>
      <c r="AO16">
        <f t="shared" si="11"/>
        <v>-62.607672699867429</v>
      </c>
      <c r="AP16">
        <f t="shared" si="12"/>
        <v>-18.082125680817892</v>
      </c>
      <c r="AQ16">
        <f t="shared" si="13"/>
        <v>-1247.549957279723</v>
      </c>
      <c r="AR16">
        <f t="shared" si="14"/>
        <v>-76.086301663059956</v>
      </c>
      <c r="AS16">
        <f t="shared" si="15"/>
        <v>61.410551992665795</v>
      </c>
      <c r="AT16">
        <f t="shared" si="16"/>
        <v>148.99251491034863</v>
      </c>
      <c r="AU16">
        <f t="shared" si="17"/>
        <v>134.31676523995449</v>
      </c>
      <c r="AW16">
        <v>13</v>
      </c>
      <c r="AX16">
        <f>(R16*SUMPRODUCT(K17:$K$23, X17:$X$23)-$AZ$3*SUMPRODUCT(K16:$K$22, W17:$W$23))/Z16</f>
        <v>2426.4519031631567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1.795589E-3</v>
      </c>
      <c r="O17">
        <f t="shared" si="29"/>
        <v>3462.406677456273</v>
      </c>
      <c r="P17">
        <f t="shared" si="30"/>
        <v>173.12033387281366</v>
      </c>
      <c r="Q17" s="5">
        <f t="shared" si="31"/>
        <v>50</v>
      </c>
      <c r="R17">
        <f t="shared" si="0"/>
        <v>2000000</v>
      </c>
      <c r="S17">
        <f t="shared" si="1"/>
        <v>2227.8153219101187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2090.6830268357944</v>
      </c>
      <c r="AC17">
        <f t="shared" si="2"/>
        <v>1896.8914579893508</v>
      </c>
      <c r="AE17">
        <f t="shared" si="3"/>
        <v>2948.0942993609019</v>
      </c>
      <c r="AF17">
        <f t="shared" si="4"/>
        <v>-147.40471496804511</v>
      </c>
      <c r="AG17">
        <f t="shared" si="5"/>
        <v>-42.572906275798587</v>
      </c>
      <c r="AH17">
        <f t="shared" si="6"/>
        <v>-3094.2360246904386</v>
      </c>
      <c r="AI17">
        <f t="shared" si="7"/>
        <v>-336.11934657338043</v>
      </c>
      <c r="AJ17">
        <f t="shared" si="8"/>
        <v>193.79156884644362</v>
      </c>
      <c r="AK17">
        <f t="shared" si="32"/>
        <v>342.39608278600554</v>
      </c>
      <c r="AL17">
        <f t="shared" si="9"/>
        <v>200.06830505906873</v>
      </c>
      <c r="AN17">
        <f t="shared" si="10"/>
        <v>1139.8468698371044</v>
      </c>
      <c r="AO17">
        <f t="shared" si="11"/>
        <v>-56.992343491855223</v>
      </c>
      <c r="AP17">
        <f t="shared" si="12"/>
        <v>-16.460326241551094</v>
      </c>
      <c r="AQ17">
        <f t="shared" si="13"/>
        <v>-1196.3508928615979</v>
      </c>
      <c r="AR17">
        <f t="shared" si="14"/>
        <v>-129.95669275789979</v>
      </c>
      <c r="AS17">
        <f t="shared" si="15"/>
        <v>74.927288858543761</v>
      </c>
      <c r="AT17">
        <f t="shared" si="16"/>
        <v>132.38352087065888</v>
      </c>
      <c r="AU17">
        <f t="shared" si="17"/>
        <v>77.354116971302886</v>
      </c>
      <c r="AW17">
        <v>14</v>
      </c>
      <c r="AX17">
        <f>(R17*SUMPRODUCT(K18:$K$23, X18:$X$23)-$AZ$3*SUMPRODUCT(K17:$K$22, W18:$W$23))/Z17</f>
        <v>2227.8153219101187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1.891525E-3</v>
      </c>
      <c r="O18">
        <f t="shared" si="29"/>
        <v>3462.406677456273</v>
      </c>
      <c r="P18">
        <f t="shared" si="30"/>
        <v>173.12033387281366</v>
      </c>
      <c r="Q18" s="5">
        <f t="shared" si="31"/>
        <v>50</v>
      </c>
      <c r="R18">
        <f t="shared" si="0"/>
        <v>2000000</v>
      </c>
      <c r="S18">
        <f t="shared" si="1"/>
        <v>1975.7869055232138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1896.8914579893508</v>
      </c>
      <c r="AC18">
        <f t="shared" si="2"/>
        <v>1662.29470468828</v>
      </c>
      <c r="AE18">
        <f t="shared" si="3"/>
        <v>2913.0369622976941</v>
      </c>
      <c r="AF18">
        <f t="shared" si="4"/>
        <v>-145.65184811488473</v>
      </c>
      <c r="AG18">
        <f t="shared" si="5"/>
        <v>-42.06664949649727</v>
      </c>
      <c r="AH18">
        <f t="shared" si="6"/>
        <v>-3221.1086617331971</v>
      </c>
      <c r="AI18">
        <f t="shared" si="7"/>
        <v>-495.79019704688471</v>
      </c>
      <c r="AJ18">
        <f t="shared" si="8"/>
        <v>234.59675330107075</v>
      </c>
      <c r="AK18">
        <f t="shared" si="32"/>
        <v>326.4993600520512</v>
      </c>
      <c r="AL18">
        <f t="shared" si="9"/>
        <v>65.305916306237236</v>
      </c>
      <c r="AN18">
        <f t="shared" si="10"/>
        <v>1037.5124149417031</v>
      </c>
      <c r="AO18">
        <f t="shared" si="11"/>
        <v>-51.875620747085165</v>
      </c>
      <c r="AP18">
        <f t="shared" si="12"/>
        <v>-14.982532550219268</v>
      </c>
      <c r="AQ18">
        <f t="shared" si="13"/>
        <v>-1147.2357782197346</v>
      </c>
      <c r="AR18">
        <f t="shared" si="14"/>
        <v>-176.58151657533583</v>
      </c>
      <c r="AS18">
        <f t="shared" si="15"/>
        <v>83.554396049576525</v>
      </c>
      <c r="AT18">
        <f t="shared" si="16"/>
        <v>116.28659159111159</v>
      </c>
      <c r="AU18">
        <f t="shared" si="17"/>
        <v>23.259471065352287</v>
      </c>
      <c r="AW18">
        <v>15</v>
      </c>
      <c r="AX18">
        <f>(R18*SUMPRODUCT(K19:$K$23, X19:$X$23)-$AZ$3*SUMPRODUCT(K18:$K$22, W19:$W$23))/Z18</f>
        <v>1975.7869055232138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2.0024510000000001E-3</v>
      </c>
      <c r="O19">
        <f t="shared" si="29"/>
        <v>3462.406677456273</v>
      </c>
      <c r="P19">
        <f t="shared" si="30"/>
        <v>173.12033387281366</v>
      </c>
      <c r="Q19" s="5">
        <f t="shared" si="31"/>
        <v>50</v>
      </c>
      <c r="R19">
        <f t="shared" si="0"/>
        <v>2000000</v>
      </c>
      <c r="S19">
        <f t="shared" si="1"/>
        <v>1669.2295110435978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1662.29470468828</v>
      </c>
      <c r="AC19">
        <f t="shared" si="2"/>
        <v>1387.5218790106201</v>
      </c>
      <c r="AE19">
        <f t="shared" si="3"/>
        <v>2878.0733788965272</v>
      </c>
      <c r="AF19">
        <f t="shared" si="4"/>
        <v>-143.90366894482636</v>
      </c>
      <c r="AG19">
        <f t="shared" si="5"/>
        <v>-41.56174659718139</v>
      </c>
      <c r="AH19">
        <f t="shared" si="6"/>
        <v>-3369.4561740364184</v>
      </c>
      <c r="AI19">
        <f t="shared" si="7"/>
        <v>-676.84821068189876</v>
      </c>
      <c r="AJ19">
        <f t="shared" si="8"/>
        <v>274.77282567765997</v>
      </c>
      <c r="AK19">
        <f t="shared" si="32"/>
        <v>307.75250902479866</v>
      </c>
      <c r="AL19">
        <f t="shared" si="9"/>
        <v>-94.322875979440141</v>
      </c>
      <c r="AN19">
        <f t="shared" si="10"/>
        <v>944.25944252279783</v>
      </c>
      <c r="AO19">
        <f t="shared" si="11"/>
        <v>-47.212972126139896</v>
      </c>
      <c r="AP19">
        <f t="shared" si="12"/>
        <v>-13.635882934706521</v>
      </c>
      <c r="AQ19">
        <f t="shared" si="13"/>
        <v>-1105.4759172681311</v>
      </c>
      <c r="AR19">
        <f t="shared" si="14"/>
        <v>-222.06532980617959</v>
      </c>
      <c r="AS19">
        <f t="shared" si="15"/>
        <v>90.149485797432519</v>
      </c>
      <c r="AT19">
        <f t="shared" si="16"/>
        <v>100.96970241883339</v>
      </c>
      <c r="AU19">
        <f t="shared" si="17"/>
        <v>-30.946141589913658</v>
      </c>
      <c r="AW19">
        <v>16</v>
      </c>
      <c r="AX19">
        <f>(R19*SUMPRODUCT(K20:$K$23, X20:$X$23)-$AZ$3*SUMPRODUCT(K19:$K$22, W20:$W$23))/Z19</f>
        <v>1669.2295110435978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2.1123779999999998E-3</v>
      </c>
      <c r="O20">
        <f t="shared" si="29"/>
        <v>3462.406677456273</v>
      </c>
      <c r="P20">
        <f t="shared" si="30"/>
        <v>173.12033387281366</v>
      </c>
      <c r="Q20" s="5">
        <f t="shared" si="31"/>
        <v>50</v>
      </c>
      <c r="R20">
        <f t="shared" si="0"/>
        <v>2000000</v>
      </c>
      <c r="S20">
        <f t="shared" si="1"/>
        <v>1317.8982019016694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1387.5218790106201</v>
      </c>
      <c r="AC20">
        <f t="shared" si="2"/>
        <v>1082.2141177093022</v>
      </c>
      <c r="AE20">
        <f t="shared" si="3"/>
        <v>2843.2130662195955</v>
      </c>
      <c r="AF20">
        <f t="shared" si="4"/>
        <v>-142.16065331097977</v>
      </c>
      <c r="AG20">
        <f t="shared" si="5"/>
        <v>-41.058335012056112</v>
      </c>
      <c r="AH20">
        <f t="shared" si="6"/>
        <v>-3511.7647661384326</v>
      </c>
      <c r="AI20">
        <f t="shared" si="7"/>
        <v>-851.7706882418729</v>
      </c>
      <c r="AJ20">
        <f t="shared" si="8"/>
        <v>305.3077613013179</v>
      </c>
      <c r="AK20">
        <f t="shared" si="32"/>
        <v>286.20020043434647</v>
      </c>
      <c r="AL20">
        <f t="shared" si="9"/>
        <v>-260.26272650620854</v>
      </c>
      <c r="AN20">
        <f t="shared" si="10"/>
        <v>859.2925515857039</v>
      </c>
      <c r="AO20">
        <f t="shared" si="11"/>
        <v>-42.964627579285192</v>
      </c>
      <c r="AP20">
        <f t="shared" si="12"/>
        <v>-12.408891150490163</v>
      </c>
      <c r="AQ20">
        <f t="shared" si="13"/>
        <v>-1061.3461728621642</v>
      </c>
      <c r="AR20">
        <f t="shared" si="14"/>
        <v>-257.42714000623556</v>
      </c>
      <c r="AS20">
        <f t="shared" si="15"/>
        <v>92.271904749070956</v>
      </c>
      <c r="AT20">
        <f t="shared" si="16"/>
        <v>86.497105481638599</v>
      </c>
      <c r="AU20">
        <f t="shared" si="17"/>
        <v>-78.658129775526007</v>
      </c>
      <c r="AW20">
        <v>17</v>
      </c>
      <c r="AX20">
        <f>(R20*SUMPRODUCT(K21:$K$23, X21:$X$23)-$AZ$3*SUMPRODUCT(K20:$K$22, W21:$W$23))/Z20</f>
        <v>1317.8982019016694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2.238294E-3</v>
      </c>
      <c r="O21">
        <f t="shared" si="29"/>
        <v>3462.406677456273</v>
      </c>
      <c r="P21">
        <f t="shared" si="30"/>
        <v>173.12033387281366</v>
      </c>
      <c r="Q21" s="5">
        <f t="shared" si="31"/>
        <v>50</v>
      </c>
      <c r="R21">
        <f t="shared" si="0"/>
        <v>2000000</v>
      </c>
      <c r="S21">
        <f t="shared" si="1"/>
        <v>920.71314792274984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1082.2141177093022</v>
      </c>
      <c r="AC21">
        <f t="shared" si="2"/>
        <v>746.80610549976473</v>
      </c>
      <c r="AE21">
        <f t="shared" si="3"/>
        <v>2808.4169888105585</v>
      </c>
      <c r="AF21">
        <f t="shared" si="4"/>
        <v>-140.42084944052792</v>
      </c>
      <c r="AG21">
        <f t="shared" si="5"/>
        <v>-40.55585103702807</v>
      </c>
      <c r="AH21">
        <f t="shared" si="6"/>
        <v>-3676.0249962990051</v>
      </c>
      <c r="AI21">
        <f t="shared" si="7"/>
        <v>-1048.5847079660025</v>
      </c>
      <c r="AJ21">
        <f t="shared" si="8"/>
        <v>335.40801220953745</v>
      </c>
      <c r="AK21">
        <f t="shared" si="32"/>
        <v>262.51471799555333</v>
      </c>
      <c r="AL21">
        <f t="shared" si="9"/>
        <v>-450.66197776091172</v>
      </c>
      <c r="AN21">
        <f t="shared" si="10"/>
        <v>781.87152989433014</v>
      </c>
      <c r="AO21">
        <f t="shared" si="11"/>
        <v>-39.093576494716501</v>
      </c>
      <c r="AP21">
        <f t="shared" si="12"/>
        <v>-11.290867924110342</v>
      </c>
      <c r="AQ21">
        <f t="shared" si="13"/>
        <v>-1023.4161448380199</v>
      </c>
      <c r="AR21">
        <f t="shared" si="14"/>
        <v>-291.92905936251663</v>
      </c>
      <c r="AS21">
        <f t="shared" si="15"/>
        <v>93.378574723746965</v>
      </c>
      <c r="AT21">
        <f t="shared" si="16"/>
        <v>73.084867737497945</v>
      </c>
      <c r="AU21">
        <f t="shared" si="17"/>
        <v>-125.46561690127172</v>
      </c>
      <c r="AW21">
        <v>18</v>
      </c>
      <c r="AX21">
        <f>(R21*SUMPRODUCT(K22:$K$23, X22:$X$23)-$AZ$3*SUMPRODUCT(K21:$K$22, W22:$W$23))/Z21</f>
        <v>920.71314792274984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2.3742030000000001E-3</v>
      </c>
      <c r="O22">
        <f t="shared" si="29"/>
        <v>3462.406677456273</v>
      </c>
      <c r="P22">
        <f t="shared" si="30"/>
        <v>173.12033387281366</v>
      </c>
      <c r="Q22" s="5">
        <f t="shared" si="31"/>
        <v>50</v>
      </c>
      <c r="R22">
        <f t="shared" si="0"/>
        <v>2000000</v>
      </c>
      <c r="S22">
        <f t="shared" si="1"/>
        <v>480.69478212367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746.80610549976473</v>
      </c>
      <c r="AC22">
        <f t="shared" si="2"/>
        <v>385.07502128218516</v>
      </c>
      <c r="AE22">
        <f t="shared" si="3"/>
        <v>2773.6650668823677</v>
      </c>
      <c r="AF22">
        <f t="shared" si="4"/>
        <v>-138.68325334411841</v>
      </c>
      <c r="AG22">
        <f t="shared" si="5"/>
        <v>-40.054004703458126</v>
      </c>
      <c r="AH22">
        <f t="shared" si="6"/>
        <v>-3851.5129279866064</v>
      </c>
      <c r="AI22">
        <f t="shared" si="7"/>
        <v>-1256.5851191518154</v>
      </c>
      <c r="AJ22">
        <f t="shared" si="8"/>
        <v>361.73108421757956</v>
      </c>
      <c r="AK22">
        <f t="shared" si="32"/>
        <v>236.72515433266099</v>
      </c>
      <c r="AL22">
        <f t="shared" si="9"/>
        <v>-658.12888060157491</v>
      </c>
      <c r="AN22">
        <f t="shared" si="10"/>
        <v>711.32814361441183</v>
      </c>
      <c r="AO22">
        <f t="shared" si="11"/>
        <v>-35.566407180720603</v>
      </c>
      <c r="AP22">
        <f t="shared" si="12"/>
        <v>-10.272163409426582</v>
      </c>
      <c r="AQ22">
        <f t="shared" si="13"/>
        <v>-987.7506746880091</v>
      </c>
      <c r="AR22">
        <f t="shared" si="14"/>
        <v>-322.26110166374451</v>
      </c>
      <c r="AS22">
        <f t="shared" si="15"/>
        <v>92.768771434013942</v>
      </c>
      <c r="AT22">
        <f t="shared" si="16"/>
        <v>60.710021043585634</v>
      </c>
      <c r="AU22">
        <f t="shared" si="17"/>
        <v>-168.78230918614494</v>
      </c>
      <c r="AW22">
        <v>19</v>
      </c>
      <c r="AX22">
        <f>(R22*SUMPRODUCT(K23:$K$23, X23:$X$23)-$AZ$3*SUMPRODUCT(K22:$K$22, W23:$W$23))/Z22</f>
        <v>480.69478212367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2.5221050000000002E-3</v>
      </c>
      <c r="O23">
        <f t="shared" si="29"/>
        <v>3462.406677456273</v>
      </c>
      <c r="P23">
        <f t="shared" si="30"/>
        <v>173.12033387281366</v>
      </c>
      <c r="Q23" s="5">
        <f t="shared" si="31"/>
        <v>50</v>
      </c>
      <c r="R23">
        <f t="shared" si="0"/>
        <v>2000000</v>
      </c>
      <c r="S23">
        <f t="shared" si="1"/>
        <v>486.79042291237312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385.07502128218516</v>
      </c>
      <c r="AC23">
        <f t="shared" si="2"/>
        <v>385.07502128218516</v>
      </c>
      <c r="AE23">
        <f t="shared" si="3"/>
        <v>2738.9329416800347</v>
      </c>
      <c r="AF23">
        <f t="shared" si="4"/>
        <v>-136.94664708400174</v>
      </c>
      <c r="AG23">
        <f t="shared" si="5"/>
        <v>-39.552444250890936</v>
      </c>
      <c r="AH23">
        <f t="shared" si="6"/>
        <v>-4040.8162213046107</v>
      </c>
      <c r="AI23">
        <f t="shared" si="7"/>
        <v>-1478.3823709594685</v>
      </c>
      <c r="AJ23">
        <f t="shared" si="8"/>
        <v>0</v>
      </c>
      <c r="AK23">
        <f t="shared" si="32"/>
        <v>209.09429211147528</v>
      </c>
      <c r="AL23">
        <f t="shared" si="9"/>
        <v>-1269.2880788479933</v>
      </c>
      <c r="AN23">
        <f t="shared" si="10"/>
        <v>647.05253268846513</v>
      </c>
      <c r="AO23">
        <f t="shared" si="11"/>
        <v>-32.35262663442326</v>
      </c>
      <c r="AP23">
        <f t="shared" si="12"/>
        <v>-9.34397072564329</v>
      </c>
      <c r="AQ23">
        <f t="shared" si="13"/>
        <v>-954.61277285598658</v>
      </c>
      <c r="AR23">
        <f t="shared" si="14"/>
        <v>-349.25683752758789</v>
      </c>
      <c r="AS23">
        <f t="shared" si="15"/>
        <v>0</v>
      </c>
      <c r="AT23">
        <f t="shared" si="16"/>
        <v>49.396971069486362</v>
      </c>
      <c r="AU23">
        <f t="shared" si="17"/>
        <v>-299.85986645810152</v>
      </c>
      <c r="AW23">
        <v>20</v>
      </c>
      <c r="AX23">
        <f>(R23*SUMPRODUCT(K$23:$K24, X$23:$X24)-$AZ$3*SUMPRODUCT(K$22:$K23, W$23:$W24))/Z23</f>
        <v>486.79042291237312</v>
      </c>
    </row>
    <row r="25" spans="5:50" x14ac:dyDescent="0.3">
      <c r="AN25" s="6">
        <f t="shared" ref="AN25:AU25" si="33">SUM(AN3:AN23)</f>
        <v>34716.612023034817</v>
      </c>
      <c r="AO25" s="6">
        <f t="shared" si="33"/>
        <v>-4332.6356092439455</v>
      </c>
      <c r="AP25" s="6">
        <f t="shared" si="33"/>
        <v>-851.33642949966918</v>
      </c>
      <c r="AQ25" s="6">
        <f t="shared" si="33"/>
        <v>-29885.531874267836</v>
      </c>
      <c r="AR25" s="6">
        <f t="shared" si="33"/>
        <v>-352.89188997662387</v>
      </c>
      <c r="AS25" s="6">
        <f t="shared" si="33"/>
        <v>-1283.9401764510619</v>
      </c>
      <c r="AT25" s="6">
        <f t="shared" si="33"/>
        <v>1636.8320664276844</v>
      </c>
      <c r="AU25" s="7">
        <f t="shared" si="33"/>
        <v>-8.5265128291212022E-13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8622.3702527841906</v>
      </c>
      <c r="K3">
        <v>1</v>
      </c>
      <c r="L3" s="2">
        <v>0</v>
      </c>
      <c r="O3">
        <f>$C$3</f>
        <v>8622.3702527841906</v>
      </c>
      <c r="P3">
        <f>O3*B5</f>
        <v>6897.8962022273527</v>
      </c>
      <c r="Q3" s="5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8622.3702527841906</v>
      </c>
      <c r="AF3">
        <f t="shared" ref="AF3:AF23" si="4">-$Z3*P3</f>
        <v>-6897.8962022273527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1324.4740505568379</v>
      </c>
      <c r="AJ3">
        <f t="shared" ref="AJ3:AJ23" si="8">AB3-AC3</f>
        <v>0</v>
      </c>
      <c r="AL3">
        <f t="shared" ref="AL3:AL23" si="9">SUM(AI3:AK3)</f>
        <v>1324.4740505568379</v>
      </c>
      <c r="AN3">
        <f t="shared" ref="AN3:AN23" si="10">AE3*$K3</f>
        <v>8622.3702527841906</v>
      </c>
      <c r="AO3">
        <f t="shared" ref="AO3:AO23" si="11">AF3*$K3</f>
        <v>-6897.8962022273527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1324.4740505568379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1324.4740505568379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6546.9679510471651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1.482798E-3</v>
      </c>
      <c r="R4">
        <f t="shared" si="0"/>
        <v>2000000</v>
      </c>
      <c r="S4">
        <f t="shared" si="1"/>
        <v>3769.6376172434966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3726.3516299514886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-2965.596</v>
      </c>
      <c r="AI4">
        <f t="shared" si="7"/>
        <v>-2965.596</v>
      </c>
      <c r="AJ4">
        <f t="shared" si="8"/>
        <v>-3726.3516299514886</v>
      </c>
      <c r="AK4">
        <f>G4*MAX(0, SUM(AB4, AE4:AF4))</f>
        <v>0</v>
      </c>
      <c r="AL4">
        <f t="shared" si="9"/>
        <v>-6691.9476299514881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-2820.6163210956815</v>
      </c>
      <c r="AR4">
        <f t="shared" si="14"/>
        <v>-2820.6163210956815</v>
      </c>
      <c r="AS4">
        <f t="shared" si="15"/>
        <v>-3544.1807399196196</v>
      </c>
      <c r="AT4">
        <f t="shared" si="16"/>
        <v>0</v>
      </c>
      <c r="AU4">
        <f t="shared" si="17"/>
        <v>-6364.7970610153006</v>
      </c>
      <c r="AW4">
        <v>1</v>
      </c>
      <c r="AX4">
        <f>(R4*SUMPRODUCT(K5:$K$23, X5:$X$23)-$AZ$3*SUMPRODUCT(K4:$K$22, W5:$W$23))/Z4</f>
        <v>3769.6376172434966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1.5387599999999999E-3</v>
      </c>
      <c r="O5">
        <f t="shared" ref="O5:O23" si="29">$C$3</f>
        <v>8622.3702527841906</v>
      </c>
      <c r="P5">
        <f t="shared" ref="P5:P23" si="30">O5*$C$5</f>
        <v>431.11851263920954</v>
      </c>
      <c r="Q5" s="5">
        <f t="shared" ref="Q5:Q23" si="31">$C$8</f>
        <v>50</v>
      </c>
      <c r="R5">
        <f t="shared" si="0"/>
        <v>2000000</v>
      </c>
      <c r="S5">
        <f t="shared" si="1"/>
        <v>7298.1045484599672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3726.3516299514886</v>
      </c>
      <c r="AC5">
        <f t="shared" si="2"/>
        <v>7131.0577900922435</v>
      </c>
      <c r="AE5">
        <f t="shared" si="3"/>
        <v>8425.0122962613805</v>
      </c>
      <c r="AF5">
        <f t="shared" si="4"/>
        <v>-421.25061481306903</v>
      </c>
      <c r="AG5">
        <f t="shared" si="5"/>
        <v>-48.855546962512527</v>
      </c>
      <c r="AH5">
        <f t="shared" si="6"/>
        <v>-3042.1814594990401</v>
      </c>
      <c r="AI5">
        <f t="shared" si="7"/>
        <v>4912.7246749867591</v>
      </c>
      <c r="AJ5">
        <f t="shared" si="8"/>
        <v>-3404.7061601407549</v>
      </c>
      <c r="AK5">
        <f>G5*SUM(AB5, AE5:AF5)</f>
        <v>48.093464576739187</v>
      </c>
      <c r="AL5">
        <f t="shared" si="9"/>
        <v>1556.1119794227434</v>
      </c>
      <c r="AN5">
        <f t="shared" si="10"/>
        <v>7617.774552522972</v>
      </c>
      <c r="AO5">
        <f t="shared" si="11"/>
        <v>-380.88872762614864</v>
      </c>
      <c r="AP5">
        <f t="shared" si="12"/>
        <v>-44.174480619544084</v>
      </c>
      <c r="AQ5">
        <f t="shared" si="13"/>
        <v>-2750.6965795898946</v>
      </c>
      <c r="AR5">
        <f t="shared" si="14"/>
        <v>4442.0147646873857</v>
      </c>
      <c r="AS5">
        <f t="shared" si="15"/>
        <v>-3078.4861829872625</v>
      </c>
      <c r="AT5">
        <f t="shared" si="16"/>
        <v>43.485416722528015</v>
      </c>
      <c r="AU5">
        <f t="shared" si="17"/>
        <v>1407.013998422651</v>
      </c>
      <c r="AW5">
        <v>2</v>
      </c>
      <c r="AX5">
        <f>(R5*SUMPRODUCT(K6:$K$23, X6:$X$23)-$AZ$3*SUMPRODUCT(K5:$K$22, W6:$W$23))/Z5</f>
        <v>7298.1045484599672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1.6157089999999999E-3</v>
      </c>
      <c r="O6">
        <f t="shared" si="29"/>
        <v>8622.3702527841906</v>
      </c>
      <c r="P6">
        <f t="shared" si="30"/>
        <v>431.11851263920954</v>
      </c>
      <c r="Q6" s="5">
        <f t="shared" si="31"/>
        <v>50</v>
      </c>
      <c r="R6">
        <f t="shared" si="0"/>
        <v>2000000</v>
      </c>
      <c r="S6">
        <f t="shared" si="1"/>
        <v>10570.292063109207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7131.0577900922435</v>
      </c>
      <c r="AC6">
        <f t="shared" si="2"/>
        <v>10208.376921046445</v>
      </c>
      <c r="AE6">
        <f t="shared" si="3"/>
        <v>8327.1498051065864</v>
      </c>
      <c r="AF6">
        <f t="shared" si="4"/>
        <v>-416.35749025532931</v>
      </c>
      <c r="AG6">
        <f t="shared" si="5"/>
        <v>-48.288055145960143</v>
      </c>
      <c r="AH6">
        <f t="shared" si="6"/>
        <v>-3157.4538770901659</v>
      </c>
      <c r="AI6">
        <f t="shared" si="7"/>
        <v>4705.0503826151307</v>
      </c>
      <c r="AJ6">
        <f t="shared" si="8"/>
        <v>-3077.3191309542017</v>
      </c>
      <c r="AK6">
        <f>G6*SUM(AB6, AE6:AF6)</f>
        <v>106.79713574509886</v>
      </c>
      <c r="AL6">
        <f t="shared" si="9"/>
        <v>1734.5283874060278</v>
      </c>
      <c r="AN6">
        <f t="shared" si="10"/>
        <v>7138.7965299073303</v>
      </c>
      <c r="AO6">
        <f t="shared" si="11"/>
        <v>-356.9398264953665</v>
      </c>
      <c r="AP6">
        <f t="shared" si="12"/>
        <v>-41.396949566171727</v>
      </c>
      <c r="AQ6">
        <f t="shared" si="13"/>
        <v>-2706.8590464519939</v>
      </c>
      <c r="AR6">
        <f t="shared" si="14"/>
        <v>4033.6007073937976</v>
      </c>
      <c r="AS6">
        <f t="shared" si="15"/>
        <v>-2638.1601925788946</v>
      </c>
      <c r="AT6">
        <f t="shared" si="16"/>
        <v>91.556299562860474</v>
      </c>
      <c r="AU6">
        <f t="shared" si="17"/>
        <v>1486.9968143777635</v>
      </c>
      <c r="AW6">
        <v>3</v>
      </c>
      <c r="AX6">
        <f>(R6*SUMPRODUCT(K7:$K$23, X7:$X$23)-$AZ$3*SUMPRODUCT(K6:$K$22, W7:$W$23))/Z6</f>
        <v>10570.292063109207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1.70465E-3</v>
      </c>
      <c r="O7">
        <f t="shared" si="29"/>
        <v>8622.3702527841906</v>
      </c>
      <c r="P7">
        <f t="shared" si="30"/>
        <v>431.11851263920954</v>
      </c>
      <c r="Q7" s="5">
        <f t="shared" si="31"/>
        <v>50</v>
      </c>
      <c r="R7">
        <f t="shared" si="0"/>
        <v>2000000</v>
      </c>
      <c r="S7">
        <f t="shared" si="1"/>
        <v>13589.098999163427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10208.376921046445</v>
      </c>
      <c r="AC7">
        <f t="shared" si="2"/>
        <v>12970.213479458063</v>
      </c>
      <c r="AE7">
        <f t="shared" si="3"/>
        <v>8229.6834311402454</v>
      </c>
      <c r="AF7">
        <f t="shared" si="4"/>
        <v>-411.4841715570123</v>
      </c>
      <c r="AG7">
        <f t="shared" si="5"/>
        <v>-47.722860361295986</v>
      </c>
      <c r="AH7">
        <f t="shared" si="6"/>
        <v>-3292.5693281824388</v>
      </c>
      <c r="AI7">
        <f t="shared" si="7"/>
        <v>4477.907071039499</v>
      </c>
      <c r="AJ7">
        <f t="shared" si="8"/>
        <v>-2761.8365584116182</v>
      </c>
      <c r="AK7">
        <f>G7*SUM(AB7, AE7:AF7)</f>
        <v>248.76675129268958</v>
      </c>
      <c r="AL7">
        <f t="shared" si="9"/>
        <v>1964.8372639205704</v>
      </c>
      <c r="AN7">
        <f t="shared" si="10"/>
        <v>6645.2287982514363</v>
      </c>
      <c r="AO7">
        <f t="shared" si="11"/>
        <v>-332.2614399125718</v>
      </c>
      <c r="AP7">
        <f t="shared" si="12"/>
        <v>-38.534814693823144</v>
      </c>
      <c r="AQ7">
        <f t="shared" si="13"/>
        <v>-2658.653483205223</v>
      </c>
      <c r="AR7">
        <f t="shared" si="14"/>
        <v>3615.7790604398183</v>
      </c>
      <c r="AS7">
        <f t="shared" si="15"/>
        <v>-2230.1022861431811</v>
      </c>
      <c r="AT7">
        <f t="shared" si="16"/>
        <v>200.87187965000376</v>
      </c>
      <c r="AU7">
        <f t="shared" si="17"/>
        <v>1586.5486539466413</v>
      </c>
      <c r="AW7">
        <v>4</v>
      </c>
      <c r="AX7">
        <f>(R7*SUMPRODUCT(K8:$K$23, X8:$X$23)-$AZ$3*SUMPRODUCT(K7:$K$22, W8:$W$23))/Z7</f>
        <v>13589.098999163427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1.795589E-3</v>
      </c>
      <c r="O8">
        <f t="shared" si="29"/>
        <v>8622.3702527841906</v>
      </c>
      <c r="P8">
        <f t="shared" si="30"/>
        <v>431.11851263920954</v>
      </c>
      <c r="Q8" s="5">
        <f t="shared" si="31"/>
        <v>50</v>
      </c>
      <c r="R8">
        <f t="shared" si="0"/>
        <v>2000000</v>
      </c>
      <c r="S8">
        <f t="shared" si="1"/>
        <v>16358.731771939023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12970.213479458063</v>
      </c>
      <c r="AC8">
        <f t="shared" si="2"/>
        <v>15429.53654147371</v>
      </c>
      <c r="AE8">
        <f t="shared" si="3"/>
        <v>8132.6094677864048</v>
      </c>
      <c r="AF8">
        <f t="shared" si="4"/>
        <v>-406.63047338932029</v>
      </c>
      <c r="AG8">
        <f t="shared" si="5"/>
        <v>-47.15994111456974</v>
      </c>
      <c r="AH8">
        <f t="shared" si="6"/>
        <v>-3427.6257245311635</v>
      </c>
      <c r="AI8">
        <f t="shared" si="7"/>
        <v>4251.1933287513511</v>
      </c>
      <c r="AJ8">
        <f t="shared" si="8"/>
        <v>-2459.3230620156464</v>
      </c>
      <c r="AK8">
        <f t="shared" ref="AK8:AK23" si="32">G8*SUM(AB8:AB8, AE8:AF8)</f>
        <v>447.03775743527126</v>
      </c>
      <c r="AL8">
        <f t="shared" si="9"/>
        <v>2238.9080241709762</v>
      </c>
      <c r="AN8">
        <f t="shared" si="10"/>
        <v>6136.6642468332839</v>
      </c>
      <c r="AO8">
        <f t="shared" si="11"/>
        <v>-306.83321234166425</v>
      </c>
      <c r="AP8">
        <f t="shared" si="12"/>
        <v>-35.585715220543541</v>
      </c>
      <c r="AQ8">
        <f t="shared" si="13"/>
        <v>-2586.4008739843825</v>
      </c>
      <c r="AR8">
        <f t="shared" si="14"/>
        <v>3207.8444452866938</v>
      </c>
      <c r="AS8">
        <f t="shared" si="15"/>
        <v>-1855.7438379236276</v>
      </c>
      <c r="AT8">
        <f t="shared" si="16"/>
        <v>337.32354097463593</v>
      </c>
      <c r="AU8">
        <f t="shared" si="17"/>
        <v>1689.4241483377023</v>
      </c>
      <c r="AW8">
        <v>5</v>
      </c>
      <c r="AX8">
        <f>(R8*SUMPRODUCT(K9:$K$23, X9:$X$23)-$AZ$3*SUMPRODUCT(K8:$K$22, W9:$W$23))/Z8</f>
        <v>16358.731771939023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1.891525E-3</v>
      </c>
      <c r="O9">
        <f t="shared" si="29"/>
        <v>8622.3702527841906</v>
      </c>
      <c r="P9">
        <f t="shared" si="30"/>
        <v>431.11851263920954</v>
      </c>
      <c r="Q9" s="5">
        <f t="shared" si="31"/>
        <v>50</v>
      </c>
      <c r="R9">
        <f t="shared" si="0"/>
        <v>2000000</v>
      </c>
      <c r="S9">
        <f t="shared" si="1"/>
        <v>18863.834709667739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15429.53654147371</v>
      </c>
      <c r="AC9">
        <f t="shared" si="2"/>
        <v>17580.768546679785</v>
      </c>
      <c r="AE9">
        <f t="shared" si="3"/>
        <v>8035.9003389849859</v>
      </c>
      <c r="AF9">
        <f t="shared" si="4"/>
        <v>-401.79501694924932</v>
      </c>
      <c r="AG9">
        <f t="shared" si="5"/>
        <v>-46.599137495807305</v>
      </c>
      <c r="AH9">
        <f t="shared" si="6"/>
        <v>-3568.1683046694611</v>
      </c>
      <c r="AI9">
        <f t="shared" si="7"/>
        <v>4019.3378798704675</v>
      </c>
      <c r="AJ9">
        <f t="shared" si="8"/>
        <v>-2151.232005206075</v>
      </c>
      <c r="AK9">
        <f t="shared" si="32"/>
        <v>514.31921355626059</v>
      </c>
      <c r="AL9">
        <f t="shared" si="9"/>
        <v>2382.4250882206534</v>
      </c>
      <c r="AN9">
        <f t="shared" si="10"/>
        <v>5649.0497023713997</v>
      </c>
      <c r="AO9">
        <f t="shared" si="11"/>
        <v>-282.45248511857</v>
      </c>
      <c r="AP9">
        <f t="shared" si="12"/>
        <v>-32.7581021039273</v>
      </c>
      <c r="AQ9">
        <f t="shared" si="13"/>
        <v>-2508.3387360737329</v>
      </c>
      <c r="AR9">
        <f t="shared" si="14"/>
        <v>2825.5003790751689</v>
      </c>
      <c r="AS9">
        <f t="shared" si="15"/>
        <v>-1512.265708396799</v>
      </c>
      <c r="AT9">
        <f t="shared" si="16"/>
        <v>361.55435952443247</v>
      </c>
      <c r="AU9">
        <f t="shared" si="17"/>
        <v>1674.7890302028027</v>
      </c>
      <c r="AW9">
        <v>6</v>
      </c>
      <c r="AX9">
        <f>(R9*SUMPRODUCT(K10:$K$23, X10:$X$23)-$AZ$3*SUMPRODUCT(K9:$K$22, W10:$W$23))/Z9</f>
        <v>18863.834709667739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2.0024510000000001E-3</v>
      </c>
      <c r="O10">
        <f t="shared" si="29"/>
        <v>8622.3702527841906</v>
      </c>
      <c r="P10">
        <f t="shared" si="30"/>
        <v>431.11851263920954</v>
      </c>
      <c r="Q10" s="5">
        <f t="shared" si="31"/>
        <v>50</v>
      </c>
      <c r="R10">
        <f t="shared" si="0"/>
        <v>2000000</v>
      </c>
      <c r="S10">
        <f t="shared" si="1"/>
        <v>21048.481011793385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17580.768546679785</v>
      </c>
      <c r="AC10">
        <f t="shared" si="2"/>
        <v>19381.371279521041</v>
      </c>
      <c r="AE10">
        <f t="shared" si="3"/>
        <v>7939.4498389254359</v>
      </c>
      <c r="AF10">
        <f t="shared" si="4"/>
        <v>-396.97249194627182</v>
      </c>
      <c r="AG10">
        <f t="shared" si="5"/>
        <v>-46.039833631371621</v>
      </c>
      <c r="AH10">
        <f t="shared" si="6"/>
        <v>-3732.4995791046736</v>
      </c>
      <c r="AI10">
        <f t="shared" si="7"/>
        <v>3763.9379342431189</v>
      </c>
      <c r="AJ10">
        <f t="shared" si="8"/>
        <v>-1800.6027328412565</v>
      </c>
      <c r="AK10">
        <f t="shared" si="32"/>
        <v>108.02995734273348</v>
      </c>
      <c r="AL10">
        <f t="shared" si="9"/>
        <v>2071.3651587445956</v>
      </c>
      <c r="AN10">
        <f t="shared" si="10"/>
        <v>5293.7942332563052</v>
      </c>
      <c r="AO10">
        <f t="shared" si="11"/>
        <v>-264.68971166281528</v>
      </c>
      <c r="AP10">
        <f t="shared" si="12"/>
        <v>-30.698021994282389</v>
      </c>
      <c r="AQ10">
        <f t="shared" si="13"/>
        <v>-2488.7221593895979</v>
      </c>
      <c r="AR10">
        <f t="shared" si="14"/>
        <v>2509.6843402096097</v>
      </c>
      <c r="AS10">
        <f t="shared" si="15"/>
        <v>-1200.5895316281383</v>
      </c>
      <c r="AT10">
        <f t="shared" si="16"/>
        <v>72.031233498830105</v>
      </c>
      <c r="AU10">
        <f t="shared" si="17"/>
        <v>1381.1260420803012</v>
      </c>
      <c r="AW10">
        <v>7</v>
      </c>
      <c r="AX10">
        <f>(R10*SUMPRODUCT(K11:$K$23, X11:$X$23)-$AZ$3*SUMPRODUCT(K10:$K$22, W11:$W$23))/Z10</f>
        <v>21048.481011793385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2.1123779999999998E-3</v>
      </c>
      <c r="O11">
        <f t="shared" si="29"/>
        <v>8622.3702527841906</v>
      </c>
      <c r="P11">
        <f t="shared" si="30"/>
        <v>431.11851263920954</v>
      </c>
      <c r="Q11" s="5">
        <f t="shared" si="31"/>
        <v>50</v>
      </c>
      <c r="R11">
        <f t="shared" si="0"/>
        <v>2000000</v>
      </c>
      <c r="S11">
        <f t="shared" si="1"/>
        <v>23013.065011884872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19381.371279521041</v>
      </c>
      <c r="AC11">
        <f t="shared" si="2"/>
        <v>20933.688116056579</v>
      </c>
      <c r="AE11">
        <f t="shared" si="3"/>
        <v>7843.2842213643316</v>
      </c>
      <c r="AF11">
        <f t="shared" si="4"/>
        <v>-392.16421106821656</v>
      </c>
      <c r="AG11">
        <f t="shared" si="5"/>
        <v>-45.482181763371329</v>
      </c>
      <c r="AH11">
        <f t="shared" si="6"/>
        <v>-3890.1412674627804</v>
      </c>
      <c r="AI11">
        <f t="shared" si="7"/>
        <v>3515.4965610699633</v>
      </c>
      <c r="AJ11">
        <f t="shared" si="8"/>
        <v>-1552.3168365355377</v>
      </c>
      <c r="AK11">
        <f t="shared" si="32"/>
        <v>42.931986063707456</v>
      </c>
      <c r="AL11">
        <f t="shared" si="9"/>
        <v>2006.111710598133</v>
      </c>
      <c r="AN11">
        <f t="shared" si="10"/>
        <v>4974.4828274031061</v>
      </c>
      <c r="AO11">
        <f t="shared" si="11"/>
        <v>-248.72414137015528</v>
      </c>
      <c r="AP11">
        <f t="shared" si="12"/>
        <v>-28.846376817307451</v>
      </c>
      <c r="AQ11">
        <f t="shared" si="13"/>
        <v>-2467.2624866066103</v>
      </c>
      <c r="AR11">
        <f t="shared" si="14"/>
        <v>2229.6498226090325</v>
      </c>
      <c r="AS11">
        <f t="shared" si="15"/>
        <v>-984.53316596647778</v>
      </c>
      <c r="AT11">
        <f t="shared" si="16"/>
        <v>27.228954273835161</v>
      </c>
      <c r="AU11">
        <f t="shared" si="17"/>
        <v>1272.3456109163899</v>
      </c>
      <c r="AW11">
        <v>8</v>
      </c>
      <c r="AX11">
        <f>(R11*SUMPRODUCT(K12:$K$23, X12:$X$23)-$AZ$3*SUMPRODUCT(K11:$K$22, W12:$W$23))/Z11</f>
        <v>23013.065011884872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2.238294E-3</v>
      </c>
      <c r="O12">
        <f t="shared" si="29"/>
        <v>8622.3702527841906</v>
      </c>
      <c r="P12">
        <f t="shared" si="30"/>
        <v>431.11851263920954</v>
      </c>
      <c r="Q12" s="5">
        <f t="shared" si="31"/>
        <v>50</v>
      </c>
      <c r="R12">
        <f t="shared" si="0"/>
        <v>2000000</v>
      </c>
      <c r="S12">
        <f t="shared" si="1"/>
        <v>24815.615099101862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20933.688116056579</v>
      </c>
      <c r="AC12">
        <f t="shared" si="2"/>
        <v>22297.10683642625</v>
      </c>
      <c r="AE12">
        <f t="shared" si="3"/>
        <v>7747.2958031377129</v>
      </c>
      <c r="AF12">
        <f t="shared" si="4"/>
        <v>-387.36479015688565</v>
      </c>
      <c r="AG12">
        <f t="shared" si="5"/>
        <v>-44.925557451189754</v>
      </c>
      <c r="AH12">
        <f t="shared" si="6"/>
        <v>-4072.0997819145391</v>
      </c>
      <c r="AI12">
        <f t="shared" si="7"/>
        <v>3242.9056736150983</v>
      </c>
      <c r="AJ12">
        <f t="shared" si="8"/>
        <v>-1363.4187203696711</v>
      </c>
      <c r="AK12">
        <f t="shared" si="32"/>
        <v>594.16600170978552</v>
      </c>
      <c r="AL12">
        <f t="shared" si="9"/>
        <v>2473.6529549552129</v>
      </c>
      <c r="AN12">
        <f t="shared" si="10"/>
        <v>4592.1529383770048</v>
      </c>
      <c r="AO12">
        <f t="shared" si="11"/>
        <v>-229.60764691885024</v>
      </c>
      <c r="AP12">
        <f t="shared" si="12"/>
        <v>-26.62929567942286</v>
      </c>
      <c r="AQ12">
        <f t="shared" si="13"/>
        <v>-2413.707370165173</v>
      </c>
      <c r="AR12">
        <f t="shared" si="14"/>
        <v>1922.2086256135585</v>
      </c>
      <c r="AS12">
        <f t="shared" si="15"/>
        <v>-808.15647705719937</v>
      </c>
      <c r="AT12">
        <f t="shared" si="16"/>
        <v>352.18755291752825</v>
      </c>
      <c r="AU12">
        <f t="shared" si="17"/>
        <v>1466.2397014738874</v>
      </c>
      <c r="AW12">
        <v>9</v>
      </c>
      <c r="AX12">
        <f>(R12*SUMPRODUCT(K13:$K$23, X13:$X$23)-$AZ$3*SUMPRODUCT(K12:$K$22, W13:$W$23))/Z12</f>
        <v>24815.615099101862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2.3742030000000001E-3</v>
      </c>
      <c r="O13">
        <f t="shared" si="29"/>
        <v>8622.3702527841906</v>
      </c>
      <c r="P13">
        <f t="shared" si="30"/>
        <v>431.11851263920954</v>
      </c>
      <c r="Q13" s="5">
        <f t="shared" si="31"/>
        <v>50</v>
      </c>
      <c r="R13">
        <f t="shared" si="0"/>
        <v>2000000</v>
      </c>
      <c r="S13">
        <f t="shared" si="1"/>
        <v>26474.207686720347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22297.10683642625</v>
      </c>
      <c r="AC13">
        <f t="shared" si="2"/>
        <v>23493.021013369078</v>
      </c>
      <c r="AE13">
        <f t="shared" si="3"/>
        <v>7651.429192168639</v>
      </c>
      <c r="AF13">
        <f t="shared" si="4"/>
        <v>-382.57145960843201</v>
      </c>
      <c r="AG13">
        <f t="shared" si="5"/>
        <v>-44.369639483400569</v>
      </c>
      <c r="AH13">
        <f t="shared" si="6"/>
        <v>-4266.4957310914824</v>
      </c>
      <c r="AI13">
        <f t="shared" si="7"/>
        <v>2957.9923619853244</v>
      </c>
      <c r="AJ13">
        <f t="shared" si="8"/>
        <v>-1195.9141769428279</v>
      </c>
      <c r="AK13">
        <f t="shared" si="32"/>
        <v>2069.6175198290521</v>
      </c>
      <c r="AL13">
        <f t="shared" si="9"/>
        <v>3831.6957048715485</v>
      </c>
      <c r="AN13">
        <f t="shared" si="10"/>
        <v>4108.4597388445336</v>
      </c>
      <c r="AO13">
        <f t="shared" si="11"/>
        <v>-205.42298694222671</v>
      </c>
      <c r="AP13">
        <f t="shared" si="12"/>
        <v>-23.82442193037291</v>
      </c>
      <c r="AQ13">
        <f t="shared" si="13"/>
        <v>-2290.9087304999648</v>
      </c>
      <c r="AR13">
        <f t="shared" si="14"/>
        <v>1588.3035994719692</v>
      </c>
      <c r="AS13">
        <f t="shared" si="15"/>
        <v>-642.1499988671286</v>
      </c>
      <c r="AT13">
        <f t="shared" si="16"/>
        <v>1111.2878445935087</v>
      </c>
      <c r="AU13">
        <f t="shared" si="17"/>
        <v>2057.4414451983494</v>
      </c>
      <c r="AW13">
        <v>10</v>
      </c>
      <c r="AX13">
        <f>(R13*SUMPRODUCT(K14:$K$23, X14:$X$23)-$AZ$3*SUMPRODUCT(K13:$K$22, W14:$W$23))/Z13</f>
        <v>26474.207686720347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2.5221050000000002E-3</v>
      </c>
      <c r="O14">
        <f t="shared" si="29"/>
        <v>8622.3702527841906</v>
      </c>
      <c r="P14">
        <f t="shared" si="30"/>
        <v>431.11851263920954</v>
      </c>
      <c r="Q14" s="5">
        <f t="shared" si="31"/>
        <v>50</v>
      </c>
      <c r="R14">
        <f t="shared" si="0"/>
        <v>2000000</v>
      </c>
      <c r="S14">
        <f t="shared" si="1"/>
        <v>27843.272592323734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23493.021013369078</v>
      </c>
      <c r="AC14">
        <f t="shared" si="2"/>
        <v>24398.524178892189</v>
      </c>
      <c r="AE14">
        <f t="shared" si="3"/>
        <v>7555.617192424239</v>
      </c>
      <c r="AF14">
        <f t="shared" si="4"/>
        <v>-377.78085962121196</v>
      </c>
      <c r="AG14">
        <f t="shared" si="5"/>
        <v>-43.814038198977286</v>
      </c>
      <c r="AH14">
        <f t="shared" si="6"/>
        <v>-4476.1955835712806</v>
      </c>
      <c r="AI14">
        <f t="shared" si="7"/>
        <v>2657.8267110327697</v>
      </c>
      <c r="AJ14">
        <f t="shared" si="8"/>
        <v>-905.50316552311051</v>
      </c>
      <c r="AK14">
        <f t="shared" si="32"/>
        <v>2146.9600142320473</v>
      </c>
      <c r="AL14">
        <f t="shared" si="9"/>
        <v>3899.2835597417065</v>
      </c>
      <c r="AN14">
        <f t="shared" si="10"/>
        <v>3737.2193175994644</v>
      </c>
      <c r="AO14">
        <f t="shared" si="11"/>
        <v>-186.86096587997321</v>
      </c>
      <c r="AP14">
        <f t="shared" si="12"/>
        <v>-21.67164716913371</v>
      </c>
      <c r="AQ14">
        <f t="shared" si="13"/>
        <v>-2214.0513710844325</v>
      </c>
      <c r="AR14">
        <f t="shared" si="14"/>
        <v>1314.635333465925</v>
      </c>
      <c r="AS14">
        <f t="shared" si="15"/>
        <v>-447.88715946772948</v>
      </c>
      <c r="AT14">
        <f t="shared" si="16"/>
        <v>1061.9463949744145</v>
      </c>
      <c r="AU14">
        <f t="shared" si="17"/>
        <v>1928.6945689726101</v>
      </c>
      <c r="AW14">
        <v>11</v>
      </c>
      <c r="AX14">
        <f>(R14*SUMPRODUCT(K15:$K$23, X15:$X$23)-$AZ$3*SUMPRODUCT(K14:$K$22, W15:$W$23))/Z14</f>
        <v>27843.272592323734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2.679E-3</v>
      </c>
      <c r="O15">
        <f t="shared" si="29"/>
        <v>8622.3702527841906</v>
      </c>
      <c r="P15">
        <f t="shared" si="30"/>
        <v>431.11851263920954</v>
      </c>
      <c r="Q15" s="5">
        <f t="shared" si="31"/>
        <v>50</v>
      </c>
      <c r="R15">
        <f t="shared" si="0"/>
        <v>2000000</v>
      </c>
      <c r="S15">
        <f t="shared" si="1"/>
        <v>29008.065797245217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24398.524178892189</v>
      </c>
      <c r="AC15">
        <f t="shared" si="2"/>
        <v>25096.91989404878</v>
      </c>
      <c r="AE15">
        <f t="shared" si="3"/>
        <v>7459.8195220414918</v>
      </c>
      <c r="AF15">
        <f t="shared" si="4"/>
        <v>-372.99097610207463</v>
      </c>
      <c r="AG15">
        <f t="shared" si="5"/>
        <v>-43.258520008652454</v>
      </c>
      <c r="AH15">
        <f t="shared" si="6"/>
        <v>-4695.112333402406</v>
      </c>
      <c r="AI15">
        <f t="shared" si="7"/>
        <v>2348.4576925283591</v>
      </c>
      <c r="AJ15">
        <f t="shared" si="8"/>
        <v>-698.3957151565919</v>
      </c>
      <c r="AK15">
        <f t="shared" si="32"/>
        <v>2203.9746907382128</v>
      </c>
      <c r="AL15">
        <f t="shared" si="9"/>
        <v>3854.0366681099799</v>
      </c>
      <c r="AN15">
        <f t="shared" si="10"/>
        <v>3398.9840488145587</v>
      </c>
      <c r="AO15">
        <f t="shared" si="11"/>
        <v>-169.94920244072796</v>
      </c>
      <c r="AP15">
        <f t="shared" si="12"/>
        <v>-19.710264980311049</v>
      </c>
      <c r="AQ15">
        <f t="shared" si="13"/>
        <v>-2139.2758740978179</v>
      </c>
      <c r="AR15">
        <f t="shared" si="14"/>
        <v>1070.0487072957017</v>
      </c>
      <c r="AS15">
        <f t="shared" si="15"/>
        <v>-318.21626361921102</v>
      </c>
      <c r="AT15">
        <f t="shared" si="16"/>
        <v>1004.216629594825</v>
      </c>
      <c r="AU15">
        <f t="shared" si="17"/>
        <v>1756.0490732713158</v>
      </c>
      <c r="AW15">
        <v>12</v>
      </c>
      <c r="AX15">
        <f>(R15*SUMPRODUCT(K16:$K$23, X16:$X$23)-$AZ$3*SUMPRODUCT(K15:$K$22, W16:$W$23))/Z15</f>
        <v>29008.065797245217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4.0439999999999999E-3</v>
      </c>
      <c r="O16">
        <f t="shared" si="29"/>
        <v>8622.3702527841906</v>
      </c>
      <c r="P16">
        <f t="shared" si="30"/>
        <v>431.11851263920954</v>
      </c>
      <c r="Q16" s="5">
        <f t="shared" si="31"/>
        <v>50</v>
      </c>
      <c r="R16">
        <f t="shared" si="0"/>
        <v>2000000</v>
      </c>
      <c r="S16">
        <f t="shared" si="1"/>
        <v>29003.726258131359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25096.91989404878</v>
      </c>
      <c r="AC16">
        <f t="shared" si="2"/>
        <v>24740.757037631534</v>
      </c>
      <c r="AE16">
        <f t="shared" si="3"/>
        <v>7355.0538166739407</v>
      </c>
      <c r="AF16">
        <f t="shared" si="4"/>
        <v>-367.75269083369705</v>
      </c>
      <c r="AG16">
        <f t="shared" si="5"/>
        <v>-42.650997353650929</v>
      </c>
      <c r="AH16">
        <f t="shared" si="6"/>
        <v>-6997.4981965996194</v>
      </c>
      <c r="AI16">
        <f t="shared" si="7"/>
        <v>-52.848068113026784</v>
      </c>
      <c r="AJ16">
        <f t="shared" si="8"/>
        <v>356.16285641724608</v>
      </c>
      <c r="AK16">
        <f t="shared" si="32"/>
        <v>2245.8954713922317</v>
      </c>
      <c r="AL16">
        <f t="shared" si="9"/>
        <v>2549.210259696451</v>
      </c>
      <c r="AN16">
        <f t="shared" si="10"/>
        <v>3087.0867072901856</v>
      </c>
      <c r="AO16">
        <f t="shared" si="11"/>
        <v>-154.3543353645093</v>
      </c>
      <c r="AP16">
        <f t="shared" si="12"/>
        <v>-17.901612994949708</v>
      </c>
      <c r="AQ16">
        <f t="shared" si="13"/>
        <v>-2937.0123190721138</v>
      </c>
      <c r="AR16">
        <f t="shared" si="14"/>
        <v>-22.181560141387042</v>
      </c>
      <c r="AS16">
        <f t="shared" si="15"/>
        <v>149.48981300226507</v>
      </c>
      <c r="AT16">
        <f t="shared" si="16"/>
        <v>942.65442898329582</v>
      </c>
      <c r="AU16">
        <f t="shared" si="17"/>
        <v>1069.9626818441739</v>
      </c>
      <c r="AW16">
        <v>13</v>
      </c>
      <c r="AX16">
        <f>(R16*SUMPRODUCT(K17:$K$23, X17:$X$23)-$AZ$3*SUMPRODUCT(K16:$K$22, W17:$W$23))/Z16</f>
        <v>29003.726258131359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5.607E-3</v>
      </c>
      <c r="O17">
        <f t="shared" si="29"/>
        <v>8622.3702527841906</v>
      </c>
      <c r="P17">
        <f t="shared" si="30"/>
        <v>431.11851263920954</v>
      </c>
      <c r="Q17" s="5">
        <f t="shared" si="31"/>
        <v>50</v>
      </c>
      <c r="R17">
        <f t="shared" si="0"/>
        <v>2000000</v>
      </c>
      <c r="S17">
        <f t="shared" si="1"/>
        <v>27850.539384743948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24740.757037631534</v>
      </c>
      <c r="AC17">
        <f t="shared" si="2"/>
        <v>23386.289108611782</v>
      </c>
      <c r="AE17">
        <f t="shared" si="3"/>
        <v>7240.2634917571104</v>
      </c>
      <c r="AF17">
        <f t="shared" si="4"/>
        <v>-362.01317458785553</v>
      </c>
      <c r="AG17">
        <f t="shared" si="5"/>
        <v>-41.985343237952499</v>
      </c>
      <c r="AH17">
        <f t="shared" si="6"/>
        <v>-9565.7656864768305</v>
      </c>
      <c r="AI17">
        <f t="shared" si="7"/>
        <v>-2729.5007125455277</v>
      </c>
      <c r="AJ17">
        <f t="shared" si="8"/>
        <v>1354.4679290197528</v>
      </c>
      <c r="AK17">
        <f t="shared" si="32"/>
        <v>2213.3305148360555</v>
      </c>
      <c r="AL17">
        <f t="shared" si="9"/>
        <v>838.2977313102806</v>
      </c>
      <c r="AN17">
        <f t="shared" si="10"/>
        <v>2799.3648913008906</v>
      </c>
      <c r="AO17">
        <f t="shared" si="11"/>
        <v>-139.96824456504453</v>
      </c>
      <c r="AP17">
        <f t="shared" si="12"/>
        <v>-16.233151727606259</v>
      </c>
      <c r="AQ17">
        <f t="shared" si="13"/>
        <v>-3698.493660019456</v>
      </c>
      <c r="AR17">
        <f t="shared" si="14"/>
        <v>-1055.330165011216</v>
      </c>
      <c r="AS17">
        <f t="shared" si="15"/>
        <v>523.68949986525172</v>
      </c>
      <c r="AT17">
        <f t="shared" si="16"/>
        <v>855.75887440158829</v>
      </c>
      <c r="AU17">
        <f t="shared" si="17"/>
        <v>324.11820925562409</v>
      </c>
      <c r="AW17">
        <v>14</v>
      </c>
      <c r="AX17">
        <f>(R17*SUMPRODUCT(K18:$K$23, X18:$X$23)-$AZ$3*SUMPRODUCT(K17:$K$22, W18:$W$23))/Z17</f>
        <v>27850.539384743948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7.2589999999999998E-3</v>
      </c>
      <c r="O18">
        <f t="shared" si="29"/>
        <v>8622.3702527841906</v>
      </c>
      <c r="P18">
        <f t="shared" si="30"/>
        <v>431.11851263920954</v>
      </c>
      <c r="Q18" s="5">
        <f t="shared" si="31"/>
        <v>50</v>
      </c>
      <c r="R18">
        <f t="shared" si="0"/>
        <v>2000000</v>
      </c>
      <c r="S18">
        <f t="shared" si="1"/>
        <v>25653.852696970174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23386.289108611782</v>
      </c>
      <c r="AC18">
        <f t="shared" si="2"/>
        <v>21169.927736971302</v>
      </c>
      <c r="AE18">
        <f t="shared" si="3"/>
        <v>7115.303784152874</v>
      </c>
      <c r="AF18">
        <f t="shared" si="4"/>
        <v>-355.76518920764374</v>
      </c>
      <c r="AG18">
        <f t="shared" si="5"/>
        <v>-41.260718199008679</v>
      </c>
      <c r="AH18">
        <f t="shared" si="6"/>
        <v>-12190.864262571888</v>
      </c>
      <c r="AI18">
        <f t="shared" si="7"/>
        <v>-5472.5863858256662</v>
      </c>
      <c r="AJ18">
        <f t="shared" si="8"/>
        <v>2216.3613716404798</v>
      </c>
      <c r="AK18">
        <f t="shared" si="32"/>
        <v>2110.2079392489914</v>
      </c>
      <c r="AL18">
        <f t="shared" si="9"/>
        <v>-1146.0170749361951</v>
      </c>
      <c r="AN18">
        <f t="shared" si="10"/>
        <v>2534.1992249619352</v>
      </c>
      <c r="AO18">
        <f t="shared" si="11"/>
        <v>-126.70996124809677</v>
      </c>
      <c r="AP18">
        <f t="shared" si="12"/>
        <v>-14.695490628830481</v>
      </c>
      <c r="AQ18">
        <f t="shared" si="13"/>
        <v>-4341.9198537429675</v>
      </c>
      <c r="AR18">
        <f t="shared" si="14"/>
        <v>-1949.1260806579598</v>
      </c>
      <c r="AS18">
        <f t="shared" si="15"/>
        <v>789.38320001969987</v>
      </c>
      <c r="AT18">
        <f t="shared" si="16"/>
        <v>751.57540512375965</v>
      </c>
      <c r="AU18">
        <f t="shared" si="17"/>
        <v>-408.16747551450032</v>
      </c>
      <c r="AW18">
        <v>15</v>
      </c>
      <c r="AX18">
        <f>(R18*SUMPRODUCT(K19:$K$23, X19:$X$23)-$AZ$3*SUMPRODUCT(K18:$K$22, W19:$W$23))/Z18</f>
        <v>25653.852696970174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9.0740000000000005E-3</v>
      </c>
      <c r="O19">
        <f t="shared" si="29"/>
        <v>8622.3702527841906</v>
      </c>
      <c r="P19">
        <f t="shared" si="30"/>
        <v>431.11851263920954</v>
      </c>
      <c r="Q19" s="5">
        <f t="shared" si="31"/>
        <v>50</v>
      </c>
      <c r="R19">
        <f t="shared" si="0"/>
        <v>2000000</v>
      </c>
      <c r="S19">
        <f t="shared" si="1"/>
        <v>22459.903556054207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21169.927736971302</v>
      </c>
      <c r="AC19">
        <f t="shared" si="2"/>
        <v>18180.713029139992</v>
      </c>
      <c r="AE19">
        <f t="shared" si="3"/>
        <v>6979.5864797739423</v>
      </c>
      <c r="AF19">
        <f t="shared" si="4"/>
        <v>-348.9793239886971</v>
      </c>
      <c r="AG19">
        <f t="shared" si="5"/>
        <v>-40.473711260080783</v>
      </c>
      <c r="AH19">
        <f t="shared" si="6"/>
        <v>-14975.99027751219</v>
      </c>
      <c r="AI19">
        <f t="shared" si="7"/>
        <v>-8385.856832987025</v>
      </c>
      <c r="AJ19">
        <f t="shared" si="8"/>
        <v>2989.2147078313101</v>
      </c>
      <c r="AK19">
        <f t="shared" si="32"/>
        <v>1946.0374424929585</v>
      </c>
      <c r="AL19">
        <f t="shared" si="9"/>
        <v>-3450.6046826627562</v>
      </c>
      <c r="AN19">
        <f t="shared" si="10"/>
        <v>2289.9139704901677</v>
      </c>
      <c r="AO19">
        <f t="shared" si="11"/>
        <v>-114.49569852450838</v>
      </c>
      <c r="AP19">
        <f t="shared" si="12"/>
        <v>-13.278912313877656</v>
      </c>
      <c r="AQ19">
        <f t="shared" si="13"/>
        <v>-4913.432831268653</v>
      </c>
      <c r="AR19">
        <f t="shared" si="14"/>
        <v>-2751.2934716168706</v>
      </c>
      <c r="AS19">
        <f t="shared" si="15"/>
        <v>980.72350562512156</v>
      </c>
      <c r="AT19">
        <f t="shared" si="16"/>
        <v>638.4702502899446</v>
      </c>
      <c r="AU19">
        <f t="shared" si="17"/>
        <v>-1132.0997157018044</v>
      </c>
      <c r="AW19">
        <v>16</v>
      </c>
      <c r="AX19">
        <f>(R19*SUMPRODUCT(K20:$K$23, X20:$X$23)-$AZ$3*SUMPRODUCT(K19:$K$22, W20:$W$23))/Z19</f>
        <v>22459.903556054207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1.1021E-2</v>
      </c>
      <c r="O20">
        <f t="shared" si="29"/>
        <v>8622.3702527841906</v>
      </c>
      <c r="P20">
        <f t="shared" si="30"/>
        <v>431.11851263920954</v>
      </c>
      <c r="Q20" s="5">
        <f t="shared" si="31"/>
        <v>50</v>
      </c>
      <c r="R20">
        <f t="shared" si="0"/>
        <v>2000000</v>
      </c>
      <c r="S20">
        <f t="shared" si="1"/>
        <v>18331.566016231955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18180.713029139992</v>
      </c>
      <c r="AC20">
        <f t="shared" si="2"/>
        <v>14527.001046035324</v>
      </c>
      <c r="AE20">
        <f t="shared" si="3"/>
        <v>6832.8685923826142</v>
      </c>
      <c r="AF20">
        <f t="shared" si="4"/>
        <v>-341.6434296191307</v>
      </c>
      <c r="AG20">
        <f t="shared" si="5"/>
        <v>-39.622913375682629</v>
      </c>
      <c r="AH20">
        <f t="shared" si="6"/>
        <v>-17842.430871894012</v>
      </c>
      <c r="AI20">
        <f t="shared" si="7"/>
        <v>-11390.828622506211</v>
      </c>
      <c r="AJ20">
        <f t="shared" si="8"/>
        <v>3653.7119831046675</v>
      </c>
      <c r="AK20">
        <f t="shared" si="32"/>
        <v>1727.0356734332436</v>
      </c>
      <c r="AL20">
        <f t="shared" si="9"/>
        <v>-6010.0809659683</v>
      </c>
      <c r="AN20">
        <f t="shared" si="10"/>
        <v>2065.0696766827509</v>
      </c>
      <c r="AO20">
        <f t="shared" si="11"/>
        <v>-103.25348383413755</v>
      </c>
      <c r="AP20">
        <f t="shared" si="12"/>
        <v>-11.975069593050319</v>
      </c>
      <c r="AQ20">
        <f t="shared" si="13"/>
        <v>-5392.444249979113</v>
      </c>
      <c r="AR20">
        <f t="shared" si="14"/>
        <v>-3442.6031267235498</v>
      </c>
      <c r="AS20">
        <f t="shared" si="15"/>
        <v>1104.2462944557897</v>
      </c>
      <c r="AT20">
        <f t="shared" si="16"/>
        <v>521.95486442287165</v>
      </c>
      <c r="AU20">
        <f t="shared" si="17"/>
        <v>-1816.4019678448885</v>
      </c>
      <c r="AW20">
        <v>17</v>
      </c>
      <c r="AX20">
        <f>(R20*SUMPRODUCT(K21:$K$23, X21:$X$23)-$AZ$3*SUMPRODUCT(K20:$K$22, W21:$W$23))/Z20</f>
        <v>18331.566016231955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1.3263E-2</v>
      </c>
      <c r="O21">
        <f t="shared" si="29"/>
        <v>8622.3702527841906</v>
      </c>
      <c r="P21">
        <f t="shared" si="30"/>
        <v>431.11851263920954</v>
      </c>
      <c r="Q21" s="5">
        <f t="shared" si="31"/>
        <v>50</v>
      </c>
      <c r="R21">
        <f t="shared" si="0"/>
        <v>2000000</v>
      </c>
      <c r="S21">
        <f t="shared" si="1"/>
        <v>13233.15579495123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14527.001046035324</v>
      </c>
      <c r="AC21">
        <f t="shared" si="2"/>
        <v>10242.771061223135</v>
      </c>
      <c r="AE21">
        <f t="shared" si="3"/>
        <v>6673.9155703180177</v>
      </c>
      <c r="AF21">
        <f t="shared" si="4"/>
        <v>-333.69577851590088</v>
      </c>
      <c r="AG21">
        <f t="shared" si="5"/>
        <v>-38.701165541824125</v>
      </c>
      <c r="AH21">
        <f t="shared" si="6"/>
        <v>-21020.748004067147</v>
      </c>
      <c r="AI21">
        <f t="shared" si="7"/>
        <v>-14719.229377806854</v>
      </c>
      <c r="AJ21">
        <f t="shared" si="8"/>
        <v>4284.2299848121893</v>
      </c>
      <c r="AK21">
        <f t="shared" si="32"/>
        <v>1460.7054586486211</v>
      </c>
      <c r="AL21">
        <f t="shared" si="9"/>
        <v>-8974.2939343460439</v>
      </c>
      <c r="AN21">
        <f t="shared" si="10"/>
        <v>1858.0376767910689</v>
      </c>
      <c r="AO21">
        <f t="shared" si="11"/>
        <v>-92.901883839553435</v>
      </c>
      <c r="AP21">
        <f t="shared" si="12"/>
        <v>-10.774518040390939</v>
      </c>
      <c r="AQ21">
        <f t="shared" si="13"/>
        <v>-5852.2379215573901</v>
      </c>
      <c r="AR21">
        <f t="shared" si="14"/>
        <v>-4097.8766466462657</v>
      </c>
      <c r="AS21">
        <f t="shared" si="15"/>
        <v>1192.7421981815337</v>
      </c>
      <c r="AT21">
        <f t="shared" si="16"/>
        <v>406.66468556092178</v>
      </c>
      <c r="AU21">
        <f t="shared" si="17"/>
        <v>-2498.4697629038101</v>
      </c>
      <c r="AW21">
        <v>18</v>
      </c>
      <c r="AX21">
        <f>(R21*SUMPRODUCT(K22:$K$23, X22:$X$23)-$AZ$3*SUMPRODUCT(K21:$K$22, W22:$W$23))/Z21</f>
        <v>13233.15579495123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1.5814999999999999E-2</v>
      </c>
      <c r="O22">
        <f t="shared" si="29"/>
        <v>8622.3702527841906</v>
      </c>
      <c r="P22">
        <f t="shared" si="30"/>
        <v>431.11851263920954</v>
      </c>
      <c r="Q22" s="5">
        <f t="shared" si="31"/>
        <v>50</v>
      </c>
      <c r="R22">
        <f t="shared" si="0"/>
        <v>2000000</v>
      </c>
      <c r="S22">
        <f t="shared" si="1"/>
        <v>7128.101436335779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10242.771061223135</v>
      </c>
      <c r="AC22">
        <f t="shared" si="2"/>
        <v>5374.8871437985426</v>
      </c>
      <c r="AE22">
        <f t="shared" si="3"/>
        <v>6501.6284398702583</v>
      </c>
      <c r="AF22">
        <f t="shared" si="4"/>
        <v>-325.08142199351295</v>
      </c>
      <c r="AG22">
        <f t="shared" si="5"/>
        <v>-37.702094953361936</v>
      </c>
      <c r="AH22">
        <f t="shared" si="6"/>
        <v>-24482.35732175794</v>
      </c>
      <c r="AI22">
        <f t="shared" si="7"/>
        <v>-18343.512398834555</v>
      </c>
      <c r="AJ22">
        <f t="shared" si="8"/>
        <v>4867.8839174245923</v>
      </c>
      <c r="AK22">
        <f t="shared" si="32"/>
        <v>1149.3522655369918</v>
      </c>
      <c r="AL22">
        <f t="shared" si="9"/>
        <v>-12326.276215872971</v>
      </c>
      <c r="AN22">
        <f t="shared" si="10"/>
        <v>1667.3935666651689</v>
      </c>
      <c r="AO22">
        <f t="shared" si="11"/>
        <v>-83.369678333258463</v>
      </c>
      <c r="AP22">
        <f t="shared" si="12"/>
        <v>-9.6689977220982968</v>
      </c>
      <c r="AQ22">
        <f t="shared" si="13"/>
        <v>-6278.6924033929708</v>
      </c>
      <c r="AR22">
        <f t="shared" si="14"/>
        <v>-4704.3375127831587</v>
      </c>
      <c r="AS22">
        <f t="shared" si="15"/>
        <v>1248.406980228568</v>
      </c>
      <c r="AT22">
        <f t="shared" si="16"/>
        <v>294.76039597037629</v>
      </c>
      <c r="AU22">
        <f t="shared" si="17"/>
        <v>-3161.1701365842141</v>
      </c>
      <c r="AW22">
        <v>19</v>
      </c>
      <c r="AX22">
        <f>(R22*SUMPRODUCT(K23:$K$23, X23:$X$23)-$AZ$3*SUMPRODUCT(K22:$K$22, W23:$W$23))/Z22</f>
        <v>7128.101436335779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1.864E-2</v>
      </c>
      <c r="O23">
        <f t="shared" si="29"/>
        <v>8622.3702527841906</v>
      </c>
      <c r="P23">
        <f t="shared" si="30"/>
        <v>431.11851263920954</v>
      </c>
      <c r="Q23" s="5">
        <f t="shared" si="31"/>
        <v>50</v>
      </c>
      <c r="R23">
        <f t="shared" si="0"/>
        <v>2000000</v>
      </c>
      <c r="S23">
        <f t="shared" si="1"/>
        <v>7338.2694740732368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5374.8871437985426</v>
      </c>
      <c r="AC23">
        <f t="shared" si="2"/>
        <v>5374.8871437985426</v>
      </c>
      <c r="AE23">
        <f t="shared" si="3"/>
        <v>6315.4218013523741</v>
      </c>
      <c r="AF23">
        <f t="shared" si="4"/>
        <v>-315.77109006761867</v>
      </c>
      <c r="AG23">
        <f t="shared" si="5"/>
        <v>-36.622306953897649</v>
      </c>
      <c r="AH23">
        <f t="shared" si="6"/>
        <v>-28110.68199722666</v>
      </c>
      <c r="AI23">
        <f t="shared" si="7"/>
        <v>-22147.653592895804</v>
      </c>
      <c r="AJ23">
        <f t="shared" si="8"/>
        <v>0</v>
      </c>
      <c r="AK23">
        <f t="shared" si="32"/>
        <v>796.21764985583093</v>
      </c>
      <c r="AL23">
        <f t="shared" si="9"/>
        <v>-21351.435943039975</v>
      </c>
      <c r="AN23">
        <f t="shared" si="10"/>
        <v>1491.9714204665556</v>
      </c>
      <c r="AO23">
        <f t="shared" si="11"/>
        <v>-74.598571023327764</v>
      </c>
      <c r="AP23">
        <f t="shared" si="12"/>
        <v>-8.6517475863715845</v>
      </c>
      <c r="AQ23">
        <f t="shared" si="13"/>
        <v>-6640.9395079050546</v>
      </c>
      <c r="AR23">
        <f t="shared" si="14"/>
        <v>-5232.2184060481986</v>
      </c>
      <c r="AS23">
        <f t="shared" si="15"/>
        <v>0</v>
      </c>
      <c r="AT23">
        <f t="shared" si="16"/>
        <v>188.10049675566631</v>
      </c>
      <c r="AU23">
        <f t="shared" si="17"/>
        <v>-5044.1179092925331</v>
      </c>
      <c r="AW23">
        <v>20</v>
      </c>
      <c r="AX23">
        <f>(R23*SUMPRODUCT(K$23:$K24, X$23:$X24)-$AZ$3*SUMPRODUCT(K$22:$K23, W$23:$W24))/Z23</f>
        <v>7338.2694740732368</v>
      </c>
    </row>
    <row r="25" spans="5:50" x14ac:dyDescent="0.3">
      <c r="AN25" s="6">
        <f t="shared" ref="AN25:AU25" si="33">SUM(AN3:AN23)</f>
        <v>85708.014321614275</v>
      </c>
      <c r="AO25" s="6">
        <f t="shared" si="33"/>
        <v>-10752.178405668858</v>
      </c>
      <c r="AP25" s="6">
        <f t="shared" si="33"/>
        <v>-847.0095913820154</v>
      </c>
      <c r="AQ25" s="6">
        <f t="shared" si="33"/>
        <v>-70100.665779182222</v>
      </c>
      <c r="AR25" s="6">
        <f t="shared" si="33"/>
        <v>4008.1605453812108</v>
      </c>
      <c r="AS25" s="6">
        <f t="shared" si="33"/>
        <v>-13271.790053177034</v>
      </c>
      <c r="AT25" s="6">
        <f t="shared" si="33"/>
        <v>9263.6295077958257</v>
      </c>
      <c r="AU25" s="7">
        <f t="shared" si="33"/>
        <v>0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34463.345470447915</v>
      </c>
      <c r="K3">
        <v>1</v>
      </c>
      <c r="L3" s="2">
        <v>0</v>
      </c>
      <c r="O3">
        <f>$C$3</f>
        <v>34463.345470447915</v>
      </c>
      <c r="P3">
        <f>O3*B5</f>
        <v>27570.676376358333</v>
      </c>
      <c r="Q3" s="5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34463.345470447915</v>
      </c>
      <c r="AF3">
        <f t="shared" ref="AF3:AF23" si="4">-$Z3*P3</f>
        <v>-27570.676376358333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6492.6690940895824</v>
      </c>
      <c r="AJ3">
        <f t="shared" ref="AJ3:AJ23" si="8">AB3-AC3</f>
        <v>0</v>
      </c>
      <c r="AL3">
        <f t="shared" ref="AL3:AL23" si="9">SUM(AI3:AK3)</f>
        <v>6492.6690940895824</v>
      </c>
      <c r="AN3">
        <f t="shared" ref="AN3:AN23" si="10">AE3*$K3</f>
        <v>34463.345470447915</v>
      </c>
      <c r="AO3">
        <f t="shared" ref="AO3:AO23" si="11">AF3*$K3</f>
        <v>-27570.676376358333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6492.6690940895824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6492.6690940895824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29003.075128280601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2.5221050000000002E-3</v>
      </c>
      <c r="R4">
        <f t="shared" si="0"/>
        <v>2000000</v>
      </c>
      <c r="S4">
        <f t="shared" si="1"/>
        <v>24512.409385542316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24205.462421413569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-5044.21</v>
      </c>
      <c r="AI4">
        <f t="shared" si="7"/>
        <v>-5044.21</v>
      </c>
      <c r="AJ4">
        <f t="shared" si="8"/>
        <v>-24205.462421413569</v>
      </c>
      <c r="AK4">
        <f>H4*SUM(AB4, AE4:AF4)</f>
        <v>0</v>
      </c>
      <c r="AL4">
        <f t="shared" si="9"/>
        <v>-29249.672421413568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-4797.6127068670339</v>
      </c>
      <c r="AR4">
        <f t="shared" si="14"/>
        <v>-4797.6127068670339</v>
      </c>
      <c r="AS4">
        <f t="shared" si="15"/>
        <v>-23022.125186811456</v>
      </c>
      <c r="AT4">
        <f t="shared" si="16"/>
        <v>0</v>
      </c>
      <c r="AU4">
        <f t="shared" si="17"/>
        <v>-27819.737893678488</v>
      </c>
      <c r="AW4">
        <v>1</v>
      </c>
      <c r="AX4">
        <f>(R4*SUMPRODUCT(K5:$K$23, X5:$X$23)-$AZ$3*SUMPRODUCT(K4:$K$22, W5:$W$23))/Z4</f>
        <v>24512.409385542316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2.679E-3</v>
      </c>
      <c r="O5">
        <f t="shared" ref="O5:O23" si="29">$C$3</f>
        <v>34463.345470447915</v>
      </c>
      <c r="P5">
        <f t="shared" ref="P5:P23" si="30">O5*$C$5</f>
        <v>1723.1672735223958</v>
      </c>
      <c r="Q5" s="5">
        <f t="shared" ref="Q5:Q23" si="31">$C$8</f>
        <v>50</v>
      </c>
      <c r="R5">
        <f t="shared" si="0"/>
        <v>2000000</v>
      </c>
      <c r="S5">
        <f t="shared" si="1"/>
        <v>47859.793469569056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24205.462421413569</v>
      </c>
      <c r="AC5">
        <f t="shared" si="2"/>
        <v>46661.272381712217</v>
      </c>
      <c r="AE5">
        <f t="shared" si="3"/>
        <v>33600.302751078671</v>
      </c>
      <c r="AF5">
        <f t="shared" si="4"/>
        <v>-1680.0151375539335</v>
      </c>
      <c r="AG5">
        <f t="shared" si="5"/>
        <v>-48.747883138464751</v>
      </c>
      <c r="AH5">
        <f t="shared" si="6"/>
        <v>-5290.90656141</v>
      </c>
      <c r="AI5">
        <f t="shared" si="7"/>
        <v>26580.63316897627</v>
      </c>
      <c r="AJ5">
        <f t="shared" si="8"/>
        <v>-22455.809960298648</v>
      </c>
      <c r="AK5">
        <f>H5*SUM(AB5, AE5:AF5)</f>
        <v>2912.9264268132979</v>
      </c>
      <c r="AL5">
        <f t="shared" si="9"/>
        <v>7037.7496354909199</v>
      </c>
      <c r="AN5">
        <f t="shared" si="10"/>
        <v>30380.908923755207</v>
      </c>
      <c r="AO5">
        <f t="shared" si="11"/>
        <v>-1519.0454461877603</v>
      </c>
      <c r="AP5">
        <f t="shared" si="12"/>
        <v>-44.077132543337427</v>
      </c>
      <c r="AQ5">
        <f t="shared" si="13"/>
        <v>-4783.9613695485441</v>
      </c>
      <c r="AR5">
        <f t="shared" si="14"/>
        <v>24033.824975475563</v>
      </c>
      <c r="AS5">
        <f t="shared" si="15"/>
        <v>-20304.219347877355</v>
      </c>
      <c r="AT5">
        <f t="shared" si="16"/>
        <v>2633.8260440755539</v>
      </c>
      <c r="AU5">
        <f t="shared" si="17"/>
        <v>6363.4316716737621</v>
      </c>
      <c r="AW5">
        <v>2</v>
      </c>
      <c r="AX5">
        <f>(R5*SUMPRODUCT(K6:$K$23, X6:$X$23)-$AZ$3*SUMPRODUCT(K5:$K$22, W6:$W$23))/Z5</f>
        <v>47859.793469569056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4.0439999999999999E-3</v>
      </c>
      <c r="O6">
        <f t="shared" si="29"/>
        <v>34463.345470447915</v>
      </c>
      <c r="P6">
        <f t="shared" si="30"/>
        <v>1723.1672735223958</v>
      </c>
      <c r="Q6" s="5">
        <f t="shared" si="31"/>
        <v>50</v>
      </c>
      <c r="R6">
        <f t="shared" si="0"/>
        <v>2000000</v>
      </c>
      <c r="S6">
        <f t="shared" si="1"/>
        <v>68106.670203648857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46661.272381712217</v>
      </c>
      <c r="AC6">
        <f t="shared" si="2"/>
        <v>65468.582671458164</v>
      </c>
      <c r="AE6">
        <f t="shared" si="3"/>
        <v>33128.420099242518</v>
      </c>
      <c r="AF6">
        <f t="shared" si="4"/>
        <v>-1656.4210049621261</v>
      </c>
      <c r="AG6">
        <f t="shared" si="5"/>
        <v>-48.063267867668152</v>
      </c>
      <c r="AH6">
        <f t="shared" si="6"/>
        <v>-7885.4575764780584</v>
      </c>
      <c r="AI6">
        <f t="shared" si="7"/>
        <v>23538.478249934669</v>
      </c>
      <c r="AJ6">
        <f t="shared" si="8"/>
        <v>-18807.310289745947</v>
      </c>
      <c r="AK6">
        <f>H6*SUM(AB6, AE6:AF6)</f>
        <v>4273.8899497367956</v>
      </c>
      <c r="AL6">
        <f t="shared" si="9"/>
        <v>9005.0579099255192</v>
      </c>
      <c r="AN6">
        <f t="shared" si="10"/>
        <v>28400.720051986336</v>
      </c>
      <c r="AO6">
        <f t="shared" si="11"/>
        <v>-1420.036002599317</v>
      </c>
      <c r="AP6">
        <f t="shared" si="12"/>
        <v>-41.20424129505907</v>
      </c>
      <c r="AQ6">
        <f t="shared" si="13"/>
        <v>-6760.1374421259725</v>
      </c>
      <c r="AR6">
        <f t="shared" si="14"/>
        <v>20179.342365965989</v>
      </c>
      <c r="AS6">
        <f t="shared" si="15"/>
        <v>-16123.35127572624</v>
      </c>
      <c r="AT6">
        <f t="shared" si="16"/>
        <v>3663.9704408435728</v>
      </c>
      <c r="AU6">
        <f t="shared" si="17"/>
        <v>7719.9615310833251</v>
      </c>
      <c r="AW6">
        <v>3</v>
      </c>
      <c r="AX6">
        <f>(R6*SUMPRODUCT(K7:$K$23, X7:$X$23)-$AZ$3*SUMPRODUCT(K6:$K$22, W7:$W$23))/Z6</f>
        <v>68106.670203648857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5.607E-3</v>
      </c>
      <c r="O7">
        <f t="shared" si="29"/>
        <v>34463.345470447915</v>
      </c>
      <c r="P7">
        <f t="shared" si="30"/>
        <v>1723.1672735223958</v>
      </c>
      <c r="Q7" s="5">
        <f t="shared" si="31"/>
        <v>50</v>
      </c>
      <c r="R7">
        <f t="shared" si="0"/>
        <v>2000000</v>
      </c>
      <c r="S7">
        <f t="shared" si="1"/>
        <v>85246.226867756268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65468.582671458164</v>
      </c>
      <c r="AC7">
        <f t="shared" si="2"/>
        <v>80665.340905510733</v>
      </c>
      <c r="AE7">
        <f t="shared" si="3"/>
        <v>32611.384846753645</v>
      </c>
      <c r="AF7">
        <f t="shared" si="4"/>
        <v>-1630.5692423376822</v>
      </c>
      <c r="AG7">
        <f t="shared" si="5"/>
        <v>-47.313144446057457</v>
      </c>
      <c r="AH7">
        <f t="shared" si="6"/>
        <v>-10779.629717360613</v>
      </c>
      <c r="AI7">
        <f t="shared" si="7"/>
        <v>20153.872742609296</v>
      </c>
      <c r="AJ7">
        <f t="shared" si="8"/>
        <v>-15196.75823405257</v>
      </c>
      <c r="AK7">
        <f>H7*SUM(AB7, AE7:AF7)</f>
        <v>5950.9278736214337</v>
      </c>
      <c r="AL7">
        <f t="shared" si="9"/>
        <v>10908.042382178159</v>
      </c>
      <c r="AN7">
        <f t="shared" si="10"/>
        <v>26332.739958684175</v>
      </c>
      <c r="AO7">
        <f t="shared" si="11"/>
        <v>-1316.6369979342087</v>
      </c>
      <c r="AP7">
        <f t="shared" si="12"/>
        <v>-38.203981069197589</v>
      </c>
      <c r="AQ7">
        <f t="shared" si="13"/>
        <v>-8704.2358836355343</v>
      </c>
      <c r="AR7">
        <f t="shared" si="14"/>
        <v>16273.663096045235</v>
      </c>
      <c r="AS7">
        <f t="shared" si="15"/>
        <v>-12270.938038135313</v>
      </c>
      <c r="AT7">
        <f t="shared" si="16"/>
        <v>4805.2002987710584</v>
      </c>
      <c r="AU7">
        <f t="shared" si="17"/>
        <v>8807.9253566809803</v>
      </c>
      <c r="AW7">
        <v>4</v>
      </c>
      <c r="AX7">
        <f>(R7*SUMPRODUCT(K8:$K$23, X8:$X$23)-$AZ$3*SUMPRODUCT(K7:$K$22, W8:$W$23))/Z7</f>
        <v>85246.226867756268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7.2589999999999998E-3</v>
      </c>
      <c r="O8">
        <f t="shared" si="29"/>
        <v>34463.345470447915</v>
      </c>
      <c r="P8">
        <f t="shared" si="30"/>
        <v>1723.1672735223958</v>
      </c>
      <c r="Q8" s="5">
        <f t="shared" si="31"/>
        <v>50</v>
      </c>
      <c r="R8">
        <f t="shared" si="0"/>
        <v>2000000</v>
      </c>
      <c r="S8">
        <f t="shared" si="1"/>
        <v>99426.442512175432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80665.340905510733</v>
      </c>
      <c r="AC8">
        <f t="shared" si="2"/>
        <v>92459.764690213167</v>
      </c>
      <c r="AE8">
        <f t="shared" si="3"/>
        <v>32048.544955683526</v>
      </c>
      <c r="AF8">
        <f t="shared" si="4"/>
        <v>-1602.4272477841764</v>
      </c>
      <c r="AG8">
        <f t="shared" si="5"/>
        <v>-46.496566886062958</v>
      </c>
      <c r="AH8">
        <f t="shared" si="6"/>
        <v>-13737.844621357244</v>
      </c>
      <c r="AI8">
        <f t="shared" si="7"/>
        <v>16661.776519656043</v>
      </c>
      <c r="AJ8">
        <f t="shared" si="8"/>
        <v>-11794.423784702434</v>
      </c>
      <c r="AK8">
        <f t="shared" ref="AK8:AK23" si="32">H8*SUM(AB8:AB8, AE8:AF8)</f>
        <v>7788.9132488000459</v>
      </c>
      <c r="AL8">
        <f t="shared" si="9"/>
        <v>12656.265983753656</v>
      </c>
      <c r="AN8">
        <f t="shared" si="10"/>
        <v>24183.032613528871</v>
      </c>
      <c r="AO8">
        <f t="shared" si="11"/>
        <v>-1209.1516306764436</v>
      </c>
      <c r="AP8">
        <f t="shared" si="12"/>
        <v>-35.085149574735361</v>
      </c>
      <c r="AQ8">
        <f t="shared" si="13"/>
        <v>-10366.234878284471</v>
      </c>
      <c r="AR8">
        <f t="shared" si="14"/>
        <v>12572.560954993221</v>
      </c>
      <c r="AS8">
        <f t="shared" si="15"/>
        <v>-8899.7779910958943</v>
      </c>
      <c r="AT8">
        <f t="shared" si="16"/>
        <v>5877.3196530494815</v>
      </c>
      <c r="AU8">
        <f t="shared" si="17"/>
        <v>9550.1026169468096</v>
      </c>
      <c r="AW8">
        <v>5</v>
      </c>
      <c r="AX8">
        <f>(R8*SUMPRODUCT(K9:$K$23, X9:$X$23)-$AZ$3*SUMPRODUCT(K8:$K$22, W9:$W$23))/Z8</f>
        <v>99426.442512175432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9.0740000000000005E-3</v>
      </c>
      <c r="O9">
        <f t="shared" si="29"/>
        <v>34463.345470447915</v>
      </c>
      <c r="P9">
        <f t="shared" si="30"/>
        <v>1723.1672735223958</v>
      </c>
      <c r="Q9" s="5">
        <f t="shared" si="31"/>
        <v>50</v>
      </c>
      <c r="R9">
        <f t="shared" si="0"/>
        <v>2000000</v>
      </c>
      <c r="S9">
        <f t="shared" si="1"/>
        <v>110664.63796947125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92459.764690213167</v>
      </c>
      <c r="AC9">
        <f t="shared" si="2"/>
        <v>100947.59966560977</v>
      </c>
      <c r="AE9">
        <f t="shared" si="3"/>
        <v>31437.251009198819</v>
      </c>
      <c r="AF9">
        <f t="shared" si="4"/>
        <v>-1571.8625504599411</v>
      </c>
      <c r="AG9">
        <f t="shared" si="5"/>
        <v>-45.609691369278195</v>
      </c>
      <c r="AH9">
        <f t="shared" si="6"/>
        <v>-16876.393916965415</v>
      </c>
      <c r="AI9">
        <f t="shared" si="7"/>
        <v>12943.384850404185</v>
      </c>
      <c r="AJ9">
        <f t="shared" si="8"/>
        <v>-8487.8349753966031</v>
      </c>
      <c r="AK9">
        <f t="shared" si="32"/>
        <v>8978.6662411330799</v>
      </c>
      <c r="AL9">
        <f t="shared" si="9"/>
        <v>13434.216116140662</v>
      </c>
      <c r="AN9">
        <f t="shared" si="10"/>
        <v>22099.651061541292</v>
      </c>
      <c r="AO9">
        <f t="shared" si="11"/>
        <v>-1104.9825530770647</v>
      </c>
      <c r="AP9">
        <f t="shared" si="12"/>
        <v>-32.062544654133468</v>
      </c>
      <c r="AQ9">
        <f t="shared" si="13"/>
        <v>-11863.70960466364</v>
      </c>
      <c r="AR9">
        <f t="shared" si="14"/>
        <v>9098.8963591464544</v>
      </c>
      <c r="AS9">
        <f t="shared" si="15"/>
        <v>-5966.7491654828154</v>
      </c>
      <c r="AT9">
        <f t="shared" si="16"/>
        <v>6311.7920478804144</v>
      </c>
      <c r="AU9">
        <f t="shared" si="17"/>
        <v>9443.9392415440525</v>
      </c>
      <c r="AW9">
        <v>6</v>
      </c>
      <c r="AX9">
        <f>(R9*SUMPRODUCT(K10:$K$23, X10:$X$23)-$AZ$3*SUMPRODUCT(K9:$K$22, W10:$W$23))/Z9</f>
        <v>110664.63796947125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1.1021E-2</v>
      </c>
      <c r="O10">
        <f t="shared" si="29"/>
        <v>34463.345470447915</v>
      </c>
      <c r="P10">
        <f t="shared" si="30"/>
        <v>1723.1672735223958</v>
      </c>
      <c r="Q10" s="5">
        <f t="shared" si="31"/>
        <v>50</v>
      </c>
      <c r="R10">
        <f t="shared" si="0"/>
        <v>2000000</v>
      </c>
      <c r="S10">
        <f t="shared" si="1"/>
        <v>118854.59841178059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100947.59966560977</v>
      </c>
      <c r="AC10">
        <f t="shared" si="2"/>
        <v>106139.36718898478</v>
      </c>
      <c r="AE10">
        <f t="shared" si="3"/>
        <v>30776.408555734452</v>
      </c>
      <c r="AF10">
        <f t="shared" si="4"/>
        <v>-1538.8204277867226</v>
      </c>
      <c r="AG10">
        <f t="shared" si="5"/>
        <v>-44.650930047004593</v>
      </c>
      <c r="AH10">
        <f t="shared" si="6"/>
        <v>-20106.576343232598</v>
      </c>
      <c r="AI10">
        <f t="shared" si="7"/>
        <v>9086.3608546681244</v>
      </c>
      <c r="AJ10">
        <f t="shared" si="8"/>
        <v>-5191.7675233750051</v>
      </c>
      <c r="AK10">
        <f t="shared" si="32"/>
        <v>7069.0556971901715</v>
      </c>
      <c r="AL10">
        <f t="shared" si="9"/>
        <v>10963.649028483291</v>
      </c>
      <c r="AN10">
        <f t="shared" si="10"/>
        <v>20520.814091412911</v>
      </c>
      <c r="AO10">
        <f t="shared" si="11"/>
        <v>-1026.0407045706456</v>
      </c>
      <c r="AP10">
        <f t="shared" si="12"/>
        <v>-29.771941480564283</v>
      </c>
      <c r="AQ10">
        <f t="shared" si="13"/>
        <v>-13406.480304778714</v>
      </c>
      <c r="AR10">
        <f t="shared" si="14"/>
        <v>6058.5211405829878</v>
      </c>
      <c r="AS10">
        <f t="shared" si="15"/>
        <v>-3461.719581739912</v>
      </c>
      <c r="AT10">
        <f t="shared" si="16"/>
        <v>4713.4407350091469</v>
      </c>
      <c r="AU10">
        <f t="shared" si="17"/>
        <v>7310.2422938522232</v>
      </c>
      <c r="AW10">
        <v>7</v>
      </c>
      <c r="AX10">
        <f>(R10*SUMPRODUCT(K11:$K$23, X11:$X$23)-$AZ$3*SUMPRODUCT(K10:$K$22, W11:$W$23))/Z10</f>
        <v>118854.59841178059</v>
      </c>
    </row>
    <row r="11" spans="1:52" x14ac:dyDescent="0.3">
      <c r="A11" t="s">
        <v>33</v>
      </c>
      <c r="C11" s="24">
        <f>AU25</f>
        <v>-2.0008883439004421E-11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1.3263E-2</v>
      </c>
      <c r="O11">
        <f t="shared" si="29"/>
        <v>34463.345470447915</v>
      </c>
      <c r="P11">
        <f t="shared" si="30"/>
        <v>1723.1672735223958</v>
      </c>
      <c r="Q11" s="5">
        <f t="shared" si="31"/>
        <v>50</v>
      </c>
      <c r="R11">
        <f t="shared" si="0"/>
        <v>2000000</v>
      </c>
      <c r="S11">
        <f t="shared" si="1"/>
        <v>124259.95568309033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106139.36718898478</v>
      </c>
      <c r="AC11">
        <f t="shared" si="2"/>
        <v>108385.03920930301</v>
      </c>
      <c r="AE11">
        <f t="shared" si="3"/>
        <v>30060.456963502402</v>
      </c>
      <c r="AF11">
        <f t="shared" si="4"/>
        <v>-1503.0228481751201</v>
      </c>
      <c r="AG11">
        <f t="shared" si="5"/>
        <v>-43.612215461321128</v>
      </c>
      <c r="AH11">
        <f t="shared" si="6"/>
        <v>-23688.211408536878</v>
      </c>
      <c r="AI11">
        <f t="shared" si="7"/>
        <v>4825.6104913290837</v>
      </c>
      <c r="AJ11">
        <f t="shared" si="8"/>
        <v>-2245.672020318234</v>
      </c>
      <c r="AK11">
        <f t="shared" si="32"/>
        <v>6909.9459069112099</v>
      </c>
      <c r="AL11">
        <f t="shared" si="9"/>
        <v>9489.8843779220588</v>
      </c>
      <c r="AN11">
        <f t="shared" si="10"/>
        <v>19065.384184537597</v>
      </c>
      <c r="AO11">
        <f t="shared" si="11"/>
        <v>-953.26920922687987</v>
      </c>
      <c r="AP11">
        <f t="shared" si="12"/>
        <v>-27.660379345478855</v>
      </c>
      <c r="AQ11">
        <f t="shared" si="13"/>
        <v>-15023.885089193347</v>
      </c>
      <c r="AR11">
        <f t="shared" si="14"/>
        <v>3060.5695067718916</v>
      </c>
      <c r="AS11">
        <f t="shared" si="15"/>
        <v>-1424.2830663491497</v>
      </c>
      <c r="AT11">
        <f t="shared" si="16"/>
        <v>4382.5273038792129</v>
      </c>
      <c r="AU11">
        <f t="shared" si="17"/>
        <v>6018.8137443019532</v>
      </c>
      <c r="AW11">
        <v>8</v>
      </c>
      <c r="AX11">
        <f>(R11*SUMPRODUCT(K12:$K$23, X12:$X$23)-$AZ$3*SUMPRODUCT(K11:$K$22, W12:$W$23))/Z11</f>
        <v>124259.95568309033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1.5814999999999999E-2</v>
      </c>
      <c r="O12">
        <f t="shared" si="29"/>
        <v>34463.345470447915</v>
      </c>
      <c r="P12">
        <f t="shared" si="30"/>
        <v>1723.1672735223958</v>
      </c>
      <c r="Q12" s="5">
        <f t="shared" si="31"/>
        <v>50</v>
      </c>
      <c r="R12">
        <f t="shared" si="0"/>
        <v>2000000</v>
      </c>
      <c r="S12">
        <f t="shared" si="1"/>
        <v>127189.66153588273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108385.03920930301</v>
      </c>
      <c r="AC12">
        <f t="shared" si="2"/>
        <v>108076.53053178011</v>
      </c>
      <c r="AE12">
        <f t="shared" si="3"/>
        <v>29284.446266989587</v>
      </c>
      <c r="AF12">
        <f t="shared" si="4"/>
        <v>-1464.2223133494795</v>
      </c>
      <c r="AG12">
        <f t="shared" si="5"/>
        <v>-42.486366119187124</v>
      </c>
      <c r="AH12">
        <f t="shared" si="6"/>
        <v>-27589.087500831745</v>
      </c>
      <c r="AI12">
        <f t="shared" si="7"/>
        <v>188.65008668917289</v>
      </c>
      <c r="AJ12">
        <f t="shared" si="8"/>
        <v>308.50867752289923</v>
      </c>
      <c r="AK12">
        <f t="shared" si="32"/>
        <v>9534.3684214060195</v>
      </c>
      <c r="AL12">
        <f t="shared" si="9"/>
        <v>10031.527185618092</v>
      </c>
      <c r="AN12">
        <f t="shared" si="10"/>
        <v>17358.141394218466</v>
      </c>
      <c r="AO12">
        <f t="shared" si="11"/>
        <v>-867.90706971092334</v>
      </c>
      <c r="AP12">
        <f t="shared" si="12"/>
        <v>-25.18348285296759</v>
      </c>
      <c r="AQ12">
        <f t="shared" si="13"/>
        <v>-16353.22988219619</v>
      </c>
      <c r="AR12">
        <f t="shared" si="14"/>
        <v>111.82095945838287</v>
      </c>
      <c r="AS12">
        <f t="shared" si="15"/>
        <v>182.86626275813603</v>
      </c>
      <c r="AT12">
        <f t="shared" si="16"/>
        <v>5651.4271656177134</v>
      </c>
      <c r="AU12">
        <f t="shared" si="17"/>
        <v>5946.1143878342327</v>
      </c>
      <c r="AW12">
        <v>9</v>
      </c>
      <c r="AX12">
        <f>(R12*SUMPRODUCT(K13:$K$23, X13:$X$23)-$AZ$3*SUMPRODUCT(K12:$K$22, W13:$W$23))/Z12</f>
        <v>127189.66153588273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1.864E-2</v>
      </c>
      <c r="O13">
        <f t="shared" si="29"/>
        <v>34463.345470447915</v>
      </c>
      <c r="P13">
        <f t="shared" si="30"/>
        <v>1723.1672735223958</v>
      </c>
      <c r="Q13" s="5">
        <f t="shared" si="31"/>
        <v>50</v>
      </c>
      <c r="R13">
        <f t="shared" si="0"/>
        <v>2000000</v>
      </c>
      <c r="S13">
        <f t="shared" si="1"/>
        <v>128030.18988428633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108076.53053178011</v>
      </c>
      <c r="AC13">
        <f t="shared" si="2"/>
        <v>105674.98334220817</v>
      </c>
      <c r="AE13">
        <f t="shared" si="3"/>
        <v>28445.739725903008</v>
      </c>
      <c r="AF13">
        <f t="shared" si="4"/>
        <v>-1422.2869862951504</v>
      </c>
      <c r="AG13">
        <f t="shared" si="5"/>
        <v>-41.269556593533608</v>
      </c>
      <c r="AH13">
        <f t="shared" si="6"/>
        <v>-31677.834578465921</v>
      </c>
      <c r="AI13">
        <f t="shared" si="7"/>
        <v>-4695.6513954515976</v>
      </c>
      <c r="AJ13">
        <f t="shared" si="8"/>
        <v>2401.5471895719384</v>
      </c>
      <c r="AK13">
        <f t="shared" si="32"/>
        <v>14036.888261897209</v>
      </c>
      <c r="AL13">
        <f t="shared" si="9"/>
        <v>11742.78405601755</v>
      </c>
      <c r="AN13">
        <f t="shared" si="10"/>
        <v>15274.032271662332</v>
      </c>
      <c r="AO13">
        <f t="shared" si="11"/>
        <v>-763.70161358311668</v>
      </c>
      <c r="AP13">
        <f t="shared" si="12"/>
        <v>-22.159822360774161</v>
      </c>
      <c r="AQ13">
        <f t="shared" si="13"/>
        <v>-17009.516093099588</v>
      </c>
      <c r="AR13">
        <f t="shared" si="14"/>
        <v>-2521.3452573811446</v>
      </c>
      <c r="AS13">
        <f t="shared" si="15"/>
        <v>1289.5185581002611</v>
      </c>
      <c r="AT13">
        <f t="shared" si="16"/>
        <v>7537.1527115078406</v>
      </c>
      <c r="AU13">
        <f t="shared" si="17"/>
        <v>6305.3260122269576</v>
      </c>
      <c r="AW13">
        <v>10</v>
      </c>
      <c r="AX13">
        <f>(R13*SUMPRODUCT(K14:$K$23, X14:$X$23)-$AZ$3*SUMPRODUCT(K13:$K$22, W14:$W$23))/Z13</f>
        <v>128030.18988428633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2.1847999999999999E-2</v>
      </c>
      <c r="O14">
        <f t="shared" si="29"/>
        <v>34463.345470447915</v>
      </c>
      <c r="P14">
        <f t="shared" si="30"/>
        <v>1723.1672735223958</v>
      </c>
      <c r="Q14" s="5">
        <f t="shared" si="31"/>
        <v>50</v>
      </c>
      <c r="R14">
        <f t="shared" si="0"/>
        <v>2000000</v>
      </c>
      <c r="S14">
        <f t="shared" si="1"/>
        <v>126003.17205405775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105674.98334220817</v>
      </c>
      <c r="AC14">
        <f t="shared" si="2"/>
        <v>100689.64826428372</v>
      </c>
      <c r="AE14">
        <f t="shared" si="3"/>
        <v>27539.799807112449</v>
      </c>
      <c r="AF14">
        <f t="shared" si="4"/>
        <v>-1376.9899903556225</v>
      </c>
      <c r="AG14">
        <f t="shared" si="5"/>
        <v>-39.955203755142747</v>
      </c>
      <c r="AH14">
        <f t="shared" si="6"/>
        <v>-36066.29089822089</v>
      </c>
      <c r="AI14">
        <f t="shared" si="7"/>
        <v>-9943.4362852192062</v>
      </c>
      <c r="AJ14">
        <f t="shared" si="8"/>
        <v>4985.3350779244502</v>
      </c>
      <c r="AK14">
        <f t="shared" si="32"/>
        <v>11281.359960612637</v>
      </c>
      <c r="AL14">
        <f t="shared" si="9"/>
        <v>6323.2587533178812</v>
      </c>
      <c r="AN14">
        <f t="shared" si="10"/>
        <v>13621.954265385402</v>
      </c>
      <c r="AO14">
        <f t="shared" si="11"/>
        <v>-681.09771326927012</v>
      </c>
      <c r="AP14">
        <f t="shared" si="12"/>
        <v>-19.76295986277092</v>
      </c>
      <c r="AQ14">
        <f t="shared" si="13"/>
        <v>-17839.394933102201</v>
      </c>
      <c r="AR14">
        <f t="shared" si="14"/>
        <v>-4918.3013408488387</v>
      </c>
      <c r="AS14">
        <f t="shared" si="15"/>
        <v>2465.8859869987127</v>
      </c>
      <c r="AT14">
        <f t="shared" si="16"/>
        <v>5580.0757634820357</v>
      </c>
      <c r="AU14">
        <f t="shared" si="17"/>
        <v>3127.6604096319093</v>
      </c>
      <c r="AW14">
        <v>11</v>
      </c>
      <c r="AX14">
        <f>(R14*SUMPRODUCT(K15:$K$23, X15:$X$23)-$AZ$3*SUMPRODUCT(K14:$K$22, W15:$W$23))/Z14</f>
        <v>126003.17205405775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2.5484E-2</v>
      </c>
      <c r="O15">
        <f t="shared" si="29"/>
        <v>34463.345470447915</v>
      </c>
      <c r="P15">
        <f t="shared" si="30"/>
        <v>1723.1672735223958</v>
      </c>
      <c r="Q15" s="5">
        <f t="shared" si="31"/>
        <v>50</v>
      </c>
      <c r="R15">
        <f t="shared" si="0"/>
        <v>2000000</v>
      </c>
      <c r="S15">
        <f t="shared" si="1"/>
        <v>121434.89492544596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100689.64826428372</v>
      </c>
      <c r="AC15">
        <f t="shared" si="2"/>
        <v>93595.783282012504</v>
      </c>
      <c r="AE15">
        <f t="shared" si="3"/>
        <v>26562.577550756869</v>
      </c>
      <c r="AF15">
        <f t="shared" si="4"/>
        <v>-1328.1288775378437</v>
      </c>
      <c r="AG15">
        <f t="shared" si="5"/>
        <v>-38.537433305095263</v>
      </c>
      <c r="AH15">
        <f t="shared" si="6"/>
        <v>-40728.736499842315</v>
      </c>
      <c r="AI15">
        <f t="shared" si="7"/>
        <v>-15532.825259928388</v>
      </c>
      <c r="AJ15">
        <f t="shared" si="8"/>
        <v>7093.8649822712177</v>
      </c>
      <c r="AK15">
        <f t="shared" si="32"/>
        <v>10775.32497494211</v>
      </c>
      <c r="AL15">
        <f t="shared" si="9"/>
        <v>2336.3646972849401</v>
      </c>
      <c r="AN15">
        <f t="shared" si="10"/>
        <v>12102.943928288794</v>
      </c>
      <c r="AO15">
        <f t="shared" si="11"/>
        <v>-605.1471964144398</v>
      </c>
      <c r="AP15">
        <f t="shared" si="12"/>
        <v>-17.559154172462719</v>
      </c>
      <c r="AQ15">
        <f t="shared" si="13"/>
        <v>-18557.59717541399</v>
      </c>
      <c r="AR15">
        <f t="shared" si="14"/>
        <v>-7077.3595977120995</v>
      </c>
      <c r="AS15">
        <f t="shared" si="15"/>
        <v>3232.240920566594</v>
      </c>
      <c r="AT15">
        <f t="shared" si="16"/>
        <v>4909.6573452487955</v>
      </c>
      <c r="AU15">
        <f t="shared" si="17"/>
        <v>1064.5386681032894</v>
      </c>
      <c r="AW15">
        <v>12</v>
      </c>
      <c r="AX15">
        <f>(R15*SUMPRODUCT(K16:$K$23, X16:$X$23)-$AZ$3*SUMPRODUCT(K15:$K$22, W16:$W$23))/Z15</f>
        <v>121434.89492544596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2.9274999999999999E-2</v>
      </c>
      <c r="O16">
        <f t="shared" si="29"/>
        <v>34463.345470447915</v>
      </c>
      <c r="P16">
        <f t="shared" si="30"/>
        <v>1723.1672735223958</v>
      </c>
      <c r="Q16" s="5">
        <f t="shared" si="31"/>
        <v>50</v>
      </c>
      <c r="R16">
        <f t="shared" si="0"/>
        <v>2000000</v>
      </c>
      <c r="S16">
        <f t="shared" si="1"/>
        <v>114574.96295811383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93595.783282012504</v>
      </c>
      <c r="AC16">
        <f t="shared" si="2"/>
        <v>84840.183536300552</v>
      </c>
      <c r="AE16">
        <f t="shared" si="3"/>
        <v>25519.332317450895</v>
      </c>
      <c r="AF16">
        <f t="shared" si="4"/>
        <v>-1275.9666158725447</v>
      </c>
      <c r="AG16">
        <f t="shared" si="5"/>
        <v>-37.023875612037649</v>
      </c>
      <c r="AH16">
        <f t="shared" si="6"/>
        <v>-45127.334400266554</v>
      </c>
      <c r="AI16">
        <f t="shared" si="7"/>
        <v>-20920.992574300242</v>
      </c>
      <c r="AJ16">
        <f t="shared" si="8"/>
        <v>8755.599745711952</v>
      </c>
      <c r="AK16">
        <f t="shared" si="32"/>
        <v>10083.495978525871</v>
      </c>
      <c r="AL16">
        <f t="shared" si="9"/>
        <v>-2081.8968500624196</v>
      </c>
      <c r="AN16">
        <f t="shared" si="10"/>
        <v>10711.055763797132</v>
      </c>
      <c r="AO16">
        <f t="shared" si="11"/>
        <v>-535.55278818985653</v>
      </c>
      <c r="AP16">
        <f t="shared" si="12"/>
        <v>-15.539779463635922</v>
      </c>
      <c r="AQ16">
        <f t="shared" si="13"/>
        <v>-18940.98909877193</v>
      </c>
      <c r="AR16">
        <f t="shared" si="14"/>
        <v>-8781.0259026282929</v>
      </c>
      <c r="AS16">
        <f t="shared" si="15"/>
        <v>3674.9283231708187</v>
      </c>
      <c r="AT16">
        <f t="shared" si="16"/>
        <v>4232.2771762393522</v>
      </c>
      <c r="AU16">
        <f t="shared" si="17"/>
        <v>-873.82040321812121</v>
      </c>
      <c r="AW16">
        <v>13</v>
      </c>
      <c r="AX16">
        <f>(R16*SUMPRODUCT(K17:$K$23, X17:$X$23)-$AZ$3*SUMPRODUCT(K16:$K$22, W17:$W$23))/Z16</f>
        <v>114574.96295811383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3.3331E-2</v>
      </c>
      <c r="O17">
        <f t="shared" si="29"/>
        <v>34463.345470447915</v>
      </c>
      <c r="P17">
        <f t="shared" si="30"/>
        <v>1723.1672735223958</v>
      </c>
      <c r="Q17" s="5">
        <f t="shared" si="31"/>
        <v>50</v>
      </c>
      <c r="R17">
        <f t="shared" si="0"/>
        <v>2000000</v>
      </c>
      <c r="S17">
        <f t="shared" si="1"/>
        <v>105547.6117374834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84840.183536300552</v>
      </c>
      <c r="AC17">
        <f t="shared" si="2"/>
        <v>74769.071230434114</v>
      </c>
      <c r="AE17">
        <f t="shared" si="3"/>
        <v>24413.554128803429</v>
      </c>
      <c r="AF17">
        <f t="shared" si="4"/>
        <v>-1220.6777064401715</v>
      </c>
      <c r="AG17">
        <f t="shared" si="5"/>
        <v>-35.419594057892446</v>
      </c>
      <c r="AH17">
        <f t="shared" si="6"/>
        <v>-49361.711920993075</v>
      </c>
      <c r="AI17">
        <f t="shared" si="7"/>
        <v>-26204.255092687712</v>
      </c>
      <c r="AJ17">
        <f t="shared" si="8"/>
        <v>10071.112305866438</v>
      </c>
      <c r="AK17">
        <f t="shared" si="32"/>
        <v>9244.3889406628641</v>
      </c>
      <c r="AL17">
        <f t="shared" si="9"/>
        <v>-6888.7538461584099</v>
      </c>
      <c r="AN17">
        <f t="shared" si="10"/>
        <v>9439.2208761259408</v>
      </c>
      <c r="AO17">
        <f t="shared" si="11"/>
        <v>-471.96104380629708</v>
      </c>
      <c r="AP17">
        <f t="shared" si="12"/>
        <v>-13.694580063650537</v>
      </c>
      <c r="AQ17">
        <f t="shared" si="13"/>
        <v>-19085.140131081327</v>
      </c>
      <c r="AR17">
        <f t="shared" si="14"/>
        <v>-10131.574878825335</v>
      </c>
      <c r="AS17">
        <f t="shared" si="15"/>
        <v>3893.8801381313933</v>
      </c>
      <c r="AT17">
        <f t="shared" si="16"/>
        <v>3574.2370248657239</v>
      </c>
      <c r="AU17">
        <f t="shared" si="17"/>
        <v>-2663.4577158282177</v>
      </c>
      <c r="AW17">
        <v>14</v>
      </c>
      <c r="AX17">
        <f>(R17*SUMPRODUCT(K18:$K$23, X18:$X$23)-$AZ$3*SUMPRODUCT(K17:$K$22, W18:$W$23))/Z17</f>
        <v>105547.6117374834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3.7801000000000001E-2</v>
      </c>
      <c r="O18">
        <f t="shared" si="29"/>
        <v>34463.345470447915</v>
      </c>
      <c r="P18">
        <f t="shared" si="30"/>
        <v>1723.1672735223958</v>
      </c>
      <c r="Q18" s="5">
        <f t="shared" si="31"/>
        <v>50</v>
      </c>
      <c r="R18">
        <f t="shared" si="0"/>
        <v>2000000</v>
      </c>
      <c r="S18">
        <f t="shared" si="1"/>
        <v>94344.539108361132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74769.071230434114</v>
      </c>
      <c r="AC18">
        <f t="shared" si="2"/>
        <v>63638.225818418621</v>
      </c>
      <c r="AE18">
        <f t="shared" si="3"/>
        <v>23246.561827892499</v>
      </c>
      <c r="AF18">
        <f t="shared" si="4"/>
        <v>-1162.3280913946251</v>
      </c>
      <c r="AG18">
        <f t="shared" si="5"/>
        <v>-33.726502042331127</v>
      </c>
      <c r="AH18">
        <f t="shared" si="6"/>
        <v>-53555.842999295695</v>
      </c>
      <c r="AI18">
        <f t="shared" si="7"/>
        <v>-31505.335764840154</v>
      </c>
      <c r="AJ18">
        <f t="shared" si="8"/>
        <v>11130.845412015493</v>
      </c>
      <c r="AK18">
        <f t="shared" si="32"/>
        <v>8287.7373060203718</v>
      </c>
      <c r="AL18">
        <f t="shared" si="9"/>
        <v>-12086.75304680429</v>
      </c>
      <c r="AN18">
        <f t="shared" si="10"/>
        <v>8279.5367217464063</v>
      </c>
      <c r="AO18">
        <f t="shared" si="11"/>
        <v>-413.97683608732029</v>
      </c>
      <c r="AP18">
        <f t="shared" si="12"/>
        <v>-12.012090829728139</v>
      </c>
      <c r="AQ18">
        <f t="shared" si="13"/>
        <v>-19074.544100741692</v>
      </c>
      <c r="AR18">
        <f t="shared" si="14"/>
        <v>-11220.996305912335</v>
      </c>
      <c r="AS18">
        <f t="shared" si="15"/>
        <v>3964.3816584647911</v>
      </c>
      <c r="AT18">
        <f t="shared" si="16"/>
        <v>2951.775229102951</v>
      </c>
      <c r="AU18">
        <f t="shared" si="17"/>
        <v>-4304.8394183445935</v>
      </c>
      <c r="AW18">
        <v>15</v>
      </c>
      <c r="AX18">
        <f>(R18*SUMPRODUCT(K19:$K$23, X19:$X$23)-$AZ$3*SUMPRODUCT(K18:$K$22, W19:$W$23))/Z18</f>
        <v>94344.539108361132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4.3147999999999999E-2</v>
      </c>
      <c r="O19">
        <f t="shared" si="29"/>
        <v>34463.345470447915</v>
      </c>
      <c r="P19">
        <f t="shared" si="30"/>
        <v>1723.1672735223958</v>
      </c>
      <c r="Q19" s="5">
        <f t="shared" si="31"/>
        <v>50</v>
      </c>
      <c r="R19">
        <f t="shared" si="0"/>
        <v>2000000</v>
      </c>
      <c r="S19">
        <f t="shared" si="1"/>
        <v>80647.979444037963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63638.225818418621</v>
      </c>
      <c r="AC19">
        <f t="shared" si="2"/>
        <v>51508.261046788983</v>
      </c>
      <c r="AE19">
        <f t="shared" si="3"/>
        <v>22011.053559863671</v>
      </c>
      <c r="AF19">
        <f t="shared" si="4"/>
        <v>-1100.5526779931836</v>
      </c>
      <c r="AG19">
        <f t="shared" si="5"/>
        <v>-31.934005911785317</v>
      </c>
      <c r="AH19">
        <f t="shared" si="6"/>
        <v>-58209.244404900142</v>
      </c>
      <c r="AI19">
        <f t="shared" si="7"/>
        <v>-37330.677528941436</v>
      </c>
      <c r="AJ19">
        <f t="shared" si="8"/>
        <v>12129.964771629639</v>
      </c>
      <c r="AK19">
        <f t="shared" si="32"/>
        <v>7234.8345437437392</v>
      </c>
      <c r="AL19">
        <f t="shared" si="9"/>
        <v>-17965.878213568059</v>
      </c>
      <c r="AN19">
        <f t="shared" si="10"/>
        <v>7221.5480384121047</v>
      </c>
      <c r="AO19">
        <f t="shared" si="11"/>
        <v>-361.07740192060527</v>
      </c>
      <c r="AP19">
        <f t="shared" si="12"/>
        <v>-10.477143091933041</v>
      </c>
      <c r="AQ19">
        <f t="shared" si="13"/>
        <v>-19097.716227276356</v>
      </c>
      <c r="AR19">
        <f t="shared" si="14"/>
        <v>-12247.722733876788</v>
      </c>
      <c r="AS19">
        <f t="shared" si="15"/>
        <v>3979.6878901925902</v>
      </c>
      <c r="AT19">
        <f t="shared" si="16"/>
        <v>2373.6576291322394</v>
      </c>
      <c r="AU19">
        <f t="shared" si="17"/>
        <v>-5894.3772145519588</v>
      </c>
      <c r="AW19">
        <v>16</v>
      </c>
      <c r="AX19">
        <f>(R19*SUMPRODUCT(K20:$K$23, X20:$X$23)-$AZ$3*SUMPRODUCT(K19:$K$22, W20:$W$23))/Z19</f>
        <v>80647.979444037963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4.8848999999999997E-2</v>
      </c>
      <c r="O20">
        <f t="shared" si="29"/>
        <v>34463.345470447915</v>
      </c>
      <c r="P20">
        <f t="shared" si="30"/>
        <v>1723.1672735223958</v>
      </c>
      <c r="Q20" s="5">
        <f t="shared" si="31"/>
        <v>50</v>
      </c>
      <c r="R20">
        <f t="shared" si="0"/>
        <v>2000000</v>
      </c>
      <c r="S20">
        <f t="shared" si="1"/>
        <v>64428.192595877554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51508.261046788983</v>
      </c>
      <c r="AC20">
        <f t="shared" si="2"/>
        <v>38727.427830477303</v>
      </c>
      <c r="AE20">
        <f t="shared" si="3"/>
        <v>20715.725068919255</v>
      </c>
      <c r="AF20">
        <f t="shared" si="4"/>
        <v>-1035.7862534459628</v>
      </c>
      <c r="AG20">
        <f t="shared" si="5"/>
        <v>-30.054721597882665</v>
      </c>
      <c r="AH20">
        <f t="shared" si="6"/>
        <v>-62397.770191392032</v>
      </c>
      <c r="AI20">
        <f t="shared" si="7"/>
        <v>-42747.886097516624</v>
      </c>
      <c r="AJ20">
        <f t="shared" si="8"/>
        <v>12780.833216311679</v>
      </c>
      <c r="AK20">
        <f t="shared" si="32"/>
        <v>6091.5742622137832</v>
      </c>
      <c r="AL20">
        <f t="shared" si="9"/>
        <v>-23875.478618991161</v>
      </c>
      <c r="AN20">
        <f t="shared" si="10"/>
        <v>6260.8280975889093</v>
      </c>
      <c r="AO20">
        <f t="shared" si="11"/>
        <v>-313.04140487944545</v>
      </c>
      <c r="AP20">
        <f t="shared" si="12"/>
        <v>-9.0833144782150157</v>
      </c>
      <c r="AQ20">
        <f t="shared" si="13"/>
        <v>-18858.220580813289</v>
      </c>
      <c r="AR20">
        <f t="shared" si="14"/>
        <v>-12919.517202582041</v>
      </c>
      <c r="AS20">
        <f t="shared" si="15"/>
        <v>3862.6984788158506</v>
      </c>
      <c r="AT20">
        <f t="shared" si="16"/>
        <v>1841.0313504613027</v>
      </c>
      <c r="AU20">
        <f t="shared" si="17"/>
        <v>-7215.7873733048882</v>
      </c>
      <c r="AW20">
        <v>17</v>
      </c>
      <c r="AX20">
        <f>(R20*SUMPRODUCT(K21:$K$23, X21:$X$23)-$AZ$3*SUMPRODUCT(K20:$K$22, W21:$W$23))/Z20</f>
        <v>64428.192595877554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5.4528E-2</v>
      </c>
      <c r="O21">
        <f t="shared" si="29"/>
        <v>34463.345470447915</v>
      </c>
      <c r="P21">
        <f t="shared" si="30"/>
        <v>1723.1672735223958</v>
      </c>
      <c r="Q21" s="5">
        <f t="shared" si="31"/>
        <v>50</v>
      </c>
      <c r="R21">
        <f t="shared" si="0"/>
        <v>2000000</v>
      </c>
      <c r="S21">
        <f t="shared" si="1"/>
        <v>45786.685137597138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38727.427830477303</v>
      </c>
      <c r="AC21">
        <f t="shared" si="2"/>
        <v>25746.174038242541</v>
      </c>
      <c r="AE21">
        <f t="shared" si="3"/>
        <v>19378.980761672035</v>
      </c>
      <c r="AF21">
        <f t="shared" si="4"/>
        <v>-968.94903808360175</v>
      </c>
      <c r="AG21">
        <f t="shared" si="5"/>
        <v>-28.115350522614495</v>
      </c>
      <c r="AH21">
        <f t="shared" si="6"/>
        <v>-65552.95437157384</v>
      </c>
      <c r="AI21">
        <f t="shared" si="7"/>
        <v>-47171.037998508022</v>
      </c>
      <c r="AJ21">
        <f t="shared" si="8"/>
        <v>12981.253792234762</v>
      </c>
      <c r="AK21">
        <f t="shared" si="32"/>
        <v>4889.2524140414062</v>
      </c>
      <c r="AL21">
        <f t="shared" si="9"/>
        <v>-29300.531792231854</v>
      </c>
      <c r="AN21">
        <f t="shared" si="10"/>
        <v>5395.1651041459263</v>
      </c>
      <c r="AO21">
        <f t="shared" si="11"/>
        <v>-269.75825520729632</v>
      </c>
      <c r="AP21">
        <f t="shared" si="12"/>
        <v>-7.8273960790780501</v>
      </c>
      <c r="AQ21">
        <f t="shared" si="13"/>
        <v>-18250.134836744142</v>
      </c>
      <c r="AR21">
        <f t="shared" si="14"/>
        <v>-13132.55538388459</v>
      </c>
      <c r="AS21">
        <f t="shared" si="15"/>
        <v>3614.0191442082937</v>
      </c>
      <c r="AT21">
        <f t="shared" si="16"/>
        <v>1361.182217682406</v>
      </c>
      <c r="AU21">
        <f t="shared" si="17"/>
        <v>-8157.3540219938895</v>
      </c>
      <c r="AW21">
        <v>18</v>
      </c>
      <c r="AX21">
        <f>(R21*SUMPRODUCT(K22:$K$23, X22:$X$23)-$AZ$3*SUMPRODUCT(K21:$K$22, W22:$W$23))/Z21</f>
        <v>45786.685137597138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6.0775000000000003E-2</v>
      </c>
      <c r="O22">
        <f t="shared" si="29"/>
        <v>34463.345470447915</v>
      </c>
      <c r="P22">
        <f t="shared" si="30"/>
        <v>1723.1672735223958</v>
      </c>
      <c r="Q22" s="5">
        <f t="shared" si="31"/>
        <v>50</v>
      </c>
      <c r="R22">
        <f t="shared" si="0"/>
        <v>2000000</v>
      </c>
      <c r="S22">
        <f t="shared" si="1"/>
        <v>24416.881018328797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25746.174038242541</v>
      </c>
      <c r="AC22">
        <f t="shared" si="2"/>
        <v>12758.05795197499</v>
      </c>
      <c r="AE22">
        <f t="shared" si="3"/>
        <v>18007.433398264697</v>
      </c>
      <c r="AF22">
        <f t="shared" si="4"/>
        <v>-900.37166991323488</v>
      </c>
      <c r="AG22">
        <f t="shared" si="5"/>
        <v>-26.125486589376457</v>
      </c>
      <c r="AH22">
        <f t="shared" si="6"/>
        <v>-68348.417120475846</v>
      </c>
      <c r="AI22">
        <f t="shared" si="7"/>
        <v>-51267.480878713759</v>
      </c>
      <c r="AJ22">
        <f t="shared" si="8"/>
        <v>12988.116086267552</v>
      </c>
      <c r="AK22">
        <f t="shared" si="32"/>
        <v>3666.9513845474494</v>
      </c>
      <c r="AL22">
        <f t="shared" si="9"/>
        <v>-34612.413407898755</v>
      </c>
      <c r="AN22">
        <f t="shared" si="10"/>
        <v>4618.1474192359756</v>
      </c>
      <c r="AO22">
        <f t="shared" si="11"/>
        <v>-230.90737096179879</v>
      </c>
      <c r="AP22">
        <f t="shared" si="12"/>
        <v>-6.7000857812773953</v>
      </c>
      <c r="AQ22">
        <f t="shared" si="13"/>
        <v>-17528.487217073744</v>
      </c>
      <c r="AR22">
        <f t="shared" si="14"/>
        <v>-13147.947254580842</v>
      </c>
      <c r="AS22">
        <f t="shared" si="15"/>
        <v>3330.9041581858014</v>
      </c>
      <c r="AT22">
        <f t="shared" si="16"/>
        <v>940.41842046426802</v>
      </c>
      <c r="AU22">
        <f t="shared" si="17"/>
        <v>-8876.6246759307724</v>
      </c>
      <c r="AW22">
        <v>19</v>
      </c>
      <c r="AX22">
        <f>(R22*SUMPRODUCT(K23:$K$23, X23:$X$23)-$AZ$3*SUMPRODUCT(K22:$K$22, W23:$W$23))/Z22</f>
        <v>24416.881018328797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6.7419999999999994E-2</v>
      </c>
      <c r="O23">
        <f t="shared" si="29"/>
        <v>34463.345470447915</v>
      </c>
      <c r="P23">
        <f t="shared" si="30"/>
        <v>1723.1672735223958</v>
      </c>
      <c r="Q23" s="5">
        <f t="shared" si="31"/>
        <v>50</v>
      </c>
      <c r="R23">
        <f t="shared" si="0"/>
        <v>2000000</v>
      </c>
      <c r="S23">
        <f t="shared" si="1"/>
        <v>26465.868562432304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12758.05795197499</v>
      </c>
      <c r="AC23">
        <f t="shared" si="2"/>
        <v>12758.05795197499</v>
      </c>
      <c r="AE23">
        <f t="shared" si="3"/>
        <v>16613.297904571045</v>
      </c>
      <c r="AF23">
        <f t="shared" si="4"/>
        <v>-830.66489522855215</v>
      </c>
      <c r="AG23">
        <f t="shared" si="5"/>
        <v>-24.10285141762693</v>
      </c>
      <c r="AH23">
        <f t="shared" si="6"/>
        <v>-70455.212234230421</v>
      </c>
      <c r="AI23">
        <f t="shared" si="7"/>
        <v>-54696.682076305558</v>
      </c>
      <c r="AJ23">
        <f t="shared" si="8"/>
        <v>0</v>
      </c>
      <c r="AK23">
        <f t="shared" si="32"/>
        <v>2442.2269255599372</v>
      </c>
      <c r="AL23">
        <f t="shared" si="9"/>
        <v>-52254.45515074562</v>
      </c>
      <c r="AN23">
        <f t="shared" si="10"/>
        <v>3924.7680444731591</v>
      </c>
      <c r="AO23">
        <f t="shared" si="11"/>
        <v>-196.23840222365791</v>
      </c>
      <c r="AP23">
        <f t="shared" si="12"/>
        <v>-5.694119347523328</v>
      </c>
      <c r="AQ23">
        <f t="shared" si="13"/>
        <v>-16644.519777581252</v>
      </c>
      <c r="AR23">
        <f t="shared" si="14"/>
        <v>-12921.684254679274</v>
      </c>
      <c r="AS23">
        <f t="shared" si="15"/>
        <v>0</v>
      </c>
      <c r="AT23">
        <f t="shared" si="16"/>
        <v>576.95794356111969</v>
      </c>
      <c r="AU23">
        <f t="shared" si="17"/>
        <v>-12344.726311118155</v>
      </c>
      <c r="AW23">
        <v>20</v>
      </c>
      <c r="AX23">
        <f>(R23*SUMPRODUCT(K$23:$K24, X$23:$X24)-$AZ$3*SUMPRODUCT(K$22:$K23, W$23:$W24))/Z23</f>
        <v>26465.868562432304</v>
      </c>
    </row>
    <row r="25" spans="5:50" x14ac:dyDescent="0.3">
      <c r="AN25" s="6">
        <f t="shared" ref="AN25:AU25" si="33">SUM(AN3:AN23)</f>
        <v>319653.93828097481</v>
      </c>
      <c r="AO25" s="6">
        <f t="shared" si="33"/>
        <v>-41830.20601688468</v>
      </c>
      <c r="AP25" s="6">
        <f t="shared" si="33"/>
        <v>-813.75929834652288</v>
      </c>
      <c r="AQ25" s="6">
        <f t="shared" si="33"/>
        <v>-292945.74733299302</v>
      </c>
      <c r="AR25" s="6">
        <f t="shared" si="33"/>
        <v>-15935.774367249283</v>
      </c>
      <c r="AS25" s="6">
        <f t="shared" si="33"/>
        <v>-57982.152133624899</v>
      </c>
      <c r="AT25" s="6">
        <f t="shared" si="33"/>
        <v>73917.926500874193</v>
      </c>
      <c r="AU25" s="7">
        <f t="shared" si="33"/>
        <v>-2.0008883439004421E-11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117268.63324026451</v>
      </c>
      <c r="K3">
        <v>1</v>
      </c>
      <c r="L3" s="2">
        <v>0</v>
      </c>
      <c r="O3">
        <f>$C$3</f>
        <v>117268.63324026451</v>
      </c>
      <c r="P3">
        <f>O3*B5</f>
        <v>93814.906592211613</v>
      </c>
      <c r="Q3" s="5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117268.63324026451</v>
      </c>
      <c r="AF3">
        <f t="shared" ref="AF3:AF23" si="4">-$Z3*P3</f>
        <v>-93814.906592211613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23053.726648052892</v>
      </c>
      <c r="AJ3">
        <f t="shared" ref="AJ3:AJ23" si="8">AB3-AC3</f>
        <v>0</v>
      </c>
      <c r="AL3">
        <f t="shared" ref="AL3:AL23" si="9">SUM(AI3:AK3)</f>
        <v>23053.726648052892</v>
      </c>
      <c r="AN3">
        <f t="shared" ref="AN3:AN23" si="10">AE3*$K3</f>
        <v>117268.63324026451</v>
      </c>
      <c r="AO3">
        <f t="shared" ref="AO3:AO23" si="11">AF3*$K3</f>
        <v>-93814.906592211613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23053.726648052892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23053.726648052892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93967.076518652015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2.1847999999999999E-2</v>
      </c>
      <c r="R4">
        <f t="shared" si="0"/>
        <v>2000000</v>
      </c>
      <c r="S4">
        <f t="shared" si="1"/>
        <v>54131.22270408742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52407.251523407642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-43696</v>
      </c>
      <c r="AI4">
        <f t="shared" si="7"/>
        <v>-43696</v>
      </c>
      <c r="AJ4">
        <f t="shared" si="8"/>
        <v>-52407.251523407642</v>
      </c>
      <c r="AK4">
        <f>H4*SUM(AB4, AE4:AF4)</f>
        <v>0</v>
      </c>
      <c r="AL4">
        <f t="shared" si="9"/>
        <v>-96103.251523407642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-41559.824995244431</v>
      </c>
      <c r="AR4">
        <f t="shared" si="14"/>
        <v>-41559.824995244431</v>
      </c>
      <c r="AS4">
        <f t="shared" si="15"/>
        <v>-49845.207840410534</v>
      </c>
      <c r="AT4">
        <f t="shared" si="16"/>
        <v>0</v>
      </c>
      <c r="AU4">
        <f t="shared" si="17"/>
        <v>-91405.032835654958</v>
      </c>
      <c r="AW4">
        <v>1</v>
      </c>
      <c r="AX4">
        <f>(R4*SUMPRODUCT(K5:$K$23, X5:$X$23)-$AZ$3*SUMPRODUCT(K4:$K$22, W5:$W$23))/Z4</f>
        <v>54131.22270408742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2.5484E-2</v>
      </c>
      <c r="O5">
        <f t="shared" ref="O5:O23" si="29">$C$3</f>
        <v>117268.63324026451</v>
      </c>
      <c r="P5">
        <f t="shared" ref="P5:P23" si="30">O5*$C$5</f>
        <v>5863.4316620132258</v>
      </c>
      <c r="Q5" s="5">
        <f t="shared" ref="Q5:Q23" si="31">$C$8</f>
        <v>50</v>
      </c>
      <c r="R5">
        <f t="shared" si="0"/>
        <v>2000000</v>
      </c>
      <c r="S5">
        <f t="shared" si="1"/>
        <v>101004.00819718104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52407.251523407642</v>
      </c>
      <c r="AC5">
        <f t="shared" si="2"/>
        <v>94317.350384521764</v>
      </c>
      <c r="AE5">
        <f t="shared" si="3"/>
        <v>109505.22625640409</v>
      </c>
      <c r="AF5">
        <f t="shared" si="4"/>
        <v>-5475.2613128202047</v>
      </c>
      <c r="AG5">
        <f t="shared" si="5"/>
        <v>-46.689904721600001</v>
      </c>
      <c r="AH5">
        <f t="shared" si="6"/>
        <v>-49344.771135999996</v>
      </c>
      <c r="AI5">
        <f t="shared" si="7"/>
        <v>54638.503902862285</v>
      </c>
      <c r="AJ5">
        <f t="shared" si="8"/>
        <v>-41910.098861114122</v>
      </c>
      <c r="AK5">
        <f>H5*SUM(AB5, AE5:AF5)</f>
        <v>8119.0915346368602</v>
      </c>
      <c r="AL5">
        <f t="shared" si="9"/>
        <v>20847.496576385023</v>
      </c>
      <c r="AN5">
        <f t="shared" si="10"/>
        <v>99013.045513830002</v>
      </c>
      <c r="AO5">
        <f t="shared" si="11"/>
        <v>-4950.6522756915001</v>
      </c>
      <c r="AP5">
        <f t="shared" si="12"/>
        <v>-42.21633815368525</v>
      </c>
      <c r="AQ5">
        <f t="shared" si="13"/>
        <v>-44616.830058123029</v>
      </c>
      <c r="AR5">
        <f t="shared" si="14"/>
        <v>49403.346841861792</v>
      </c>
      <c r="AS5">
        <f t="shared" si="15"/>
        <v>-37894.506663164197</v>
      </c>
      <c r="AT5">
        <f t="shared" si="16"/>
        <v>7341.1654140382898</v>
      </c>
      <c r="AU5">
        <f t="shared" si="17"/>
        <v>18850.005592735884</v>
      </c>
      <c r="AW5">
        <v>2</v>
      </c>
      <c r="AX5">
        <f>(R5*SUMPRODUCT(K6:$K$23, X6:$X$23)-$AZ$3*SUMPRODUCT(K5:$K$22, W6:$W$23))/Z5</f>
        <v>101004.00819718104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2.9274999999999999E-2</v>
      </c>
      <c r="O6">
        <f t="shared" si="29"/>
        <v>117268.63324026451</v>
      </c>
      <c r="P6">
        <f t="shared" si="30"/>
        <v>5863.4316620132258</v>
      </c>
      <c r="Q6" s="5">
        <f t="shared" si="31"/>
        <v>50</v>
      </c>
      <c r="R6">
        <f t="shared" si="0"/>
        <v>2000000</v>
      </c>
      <c r="S6">
        <f t="shared" si="1"/>
        <v>141323.74306947191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94317.350384521764</v>
      </c>
      <c r="AC6">
        <f t="shared" si="2"/>
        <v>126784.80498265242</v>
      </c>
      <c r="AE6">
        <f t="shared" si="3"/>
        <v>105204.40849518382</v>
      </c>
      <c r="AF6">
        <f t="shared" si="4"/>
        <v>-5260.2204247591917</v>
      </c>
      <c r="AG6">
        <f t="shared" si="5"/>
        <v>-44.856158713659163</v>
      </c>
      <c r="AH6">
        <f t="shared" si="6"/>
        <v>-54673.878428993601</v>
      </c>
      <c r="AI6">
        <f t="shared" si="7"/>
        <v>45225.453482717363</v>
      </c>
      <c r="AJ6">
        <f t="shared" si="8"/>
        <v>-32467.454598130658</v>
      </c>
      <c r="AK6">
        <f>H6*SUM(AB6, AE6:AF6)</f>
        <v>10626.106153485567</v>
      </c>
      <c r="AL6">
        <f t="shared" si="9"/>
        <v>23384.105038072274</v>
      </c>
      <c r="AN6">
        <f t="shared" si="10"/>
        <v>90190.867688702318</v>
      </c>
      <c r="AO6">
        <f t="shared" si="11"/>
        <v>-4509.5433844351173</v>
      </c>
      <c r="AP6">
        <f t="shared" si="12"/>
        <v>-38.454813191143707</v>
      </c>
      <c r="AQ6">
        <f t="shared" si="13"/>
        <v>-46871.462954361836</v>
      </c>
      <c r="AR6">
        <f t="shared" si="14"/>
        <v>38771.406536714225</v>
      </c>
      <c r="AS6">
        <f t="shared" si="15"/>
        <v>-27834.079804583533</v>
      </c>
      <c r="AT6">
        <f t="shared" si="16"/>
        <v>9109.6727584281434</v>
      </c>
      <c r="AU6">
        <f t="shared" si="17"/>
        <v>20046.999490558839</v>
      </c>
      <c r="AW6">
        <v>3</v>
      </c>
      <c r="AX6">
        <f>(R6*SUMPRODUCT(K7:$K$23, X7:$X$23)-$AZ$3*SUMPRODUCT(K6:$K$22, W7:$W$23))/Z6</f>
        <v>141323.74306947191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3.3331E-2</v>
      </c>
      <c r="O7">
        <f t="shared" si="29"/>
        <v>117268.63324026451</v>
      </c>
      <c r="P7">
        <f t="shared" si="30"/>
        <v>5863.4316620132258</v>
      </c>
      <c r="Q7" s="5">
        <f t="shared" si="31"/>
        <v>50</v>
      </c>
      <c r="R7">
        <f t="shared" si="0"/>
        <v>2000000</v>
      </c>
      <c r="S7">
        <f t="shared" si="1"/>
        <v>175665.0658151668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126784.80498265242</v>
      </c>
      <c r="AC7">
        <f t="shared" si="2"/>
        <v>150764.53044084972</v>
      </c>
      <c r="AE7">
        <f t="shared" si="3"/>
        <v>100645.79627067901</v>
      </c>
      <c r="AF7">
        <f t="shared" si="4"/>
        <v>-5032.289813533951</v>
      </c>
      <c r="AG7">
        <f t="shared" si="5"/>
        <v>-42.912496500437598</v>
      </c>
      <c r="AH7">
        <f t="shared" si="6"/>
        <v>-59804.025043398942</v>
      </c>
      <c r="AI7">
        <f t="shared" si="7"/>
        <v>35766.568917245677</v>
      </c>
      <c r="AJ7">
        <f t="shared" si="8"/>
        <v>-23979.725458197296</v>
      </c>
      <c r="AK7">
        <f>H7*SUM(AB7, AE7:AF7)</f>
        <v>13721.975815835505</v>
      </c>
      <c r="AL7">
        <f t="shared" si="9"/>
        <v>25508.819274883885</v>
      </c>
      <c r="AN7">
        <f t="shared" si="10"/>
        <v>81268.538382672283</v>
      </c>
      <c r="AO7">
        <f t="shared" si="11"/>
        <v>-4063.4269191336143</v>
      </c>
      <c r="AP7">
        <f t="shared" si="12"/>
        <v>-34.650586494073892</v>
      </c>
      <c r="AQ7">
        <f t="shared" si="13"/>
        <v>-48290.002014656144</v>
      </c>
      <c r="AR7">
        <f t="shared" si="14"/>
        <v>28880.458862388445</v>
      </c>
      <c r="AS7">
        <f t="shared" si="15"/>
        <v>-19362.92732549219</v>
      </c>
      <c r="AT7">
        <f t="shared" si="16"/>
        <v>11080.094346674743</v>
      </c>
      <c r="AU7">
        <f t="shared" si="17"/>
        <v>20597.625883571</v>
      </c>
      <c r="AW7">
        <v>4</v>
      </c>
      <c r="AX7">
        <f>(R7*SUMPRODUCT(K8:$K$23, X8:$X$23)-$AZ$3*SUMPRODUCT(K7:$K$22, W8:$W$23))/Z7</f>
        <v>175665.0658151668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3.7801000000000001E-2</v>
      </c>
      <c r="O8">
        <f t="shared" si="29"/>
        <v>117268.63324026451</v>
      </c>
      <c r="P8">
        <f t="shared" si="30"/>
        <v>5863.4316620132258</v>
      </c>
      <c r="Q8" s="5">
        <f t="shared" si="31"/>
        <v>50</v>
      </c>
      <c r="R8">
        <f t="shared" si="0"/>
        <v>2000000</v>
      </c>
      <c r="S8">
        <f t="shared" si="1"/>
        <v>204257.04062661412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150764.53044084972</v>
      </c>
      <c r="AC8">
        <f t="shared" si="2"/>
        <v>166923.90387672372</v>
      </c>
      <c r="AE8">
        <f t="shared" si="3"/>
        <v>95834.826563144292</v>
      </c>
      <c r="AF8">
        <f t="shared" si="4"/>
        <v>-4791.7413281572144</v>
      </c>
      <c r="AG8">
        <f t="shared" si="5"/>
        <v>-40.861236255220177</v>
      </c>
      <c r="AH8">
        <f t="shared" si="6"/>
        <v>-64885.411208521662</v>
      </c>
      <c r="AI8">
        <f t="shared" si="7"/>
        <v>26116.812790210199</v>
      </c>
      <c r="AJ8">
        <f t="shared" si="8"/>
        <v>-16159.373435874004</v>
      </c>
      <c r="AK8">
        <f t="shared" ref="AK8:AK23" si="32">H8*SUM(AB8:AB8, AE8:AF8)</f>
        <v>16950.713858876155</v>
      </c>
      <c r="AL8">
        <f t="shared" si="9"/>
        <v>26908.15321321235</v>
      </c>
      <c r="AN8">
        <f t="shared" si="10"/>
        <v>72314.569647175187</v>
      </c>
      <c r="AO8">
        <f t="shared" si="11"/>
        <v>-3615.7284823587593</v>
      </c>
      <c r="AP8">
        <f t="shared" si="12"/>
        <v>-30.832869646828019</v>
      </c>
      <c r="AQ8">
        <f t="shared" si="13"/>
        <v>-48960.912814222487</v>
      </c>
      <c r="AR8">
        <f t="shared" si="14"/>
        <v>19707.095480947111</v>
      </c>
      <c r="AS8">
        <f t="shared" si="15"/>
        <v>-12193.460119774682</v>
      </c>
      <c r="AT8">
        <f t="shared" si="16"/>
        <v>12790.585863995746</v>
      </c>
      <c r="AU8">
        <f t="shared" si="17"/>
        <v>20304.221225168178</v>
      </c>
      <c r="AW8">
        <v>5</v>
      </c>
      <c r="AX8">
        <f>(R8*SUMPRODUCT(K9:$K$23, X9:$X$23)-$AZ$3*SUMPRODUCT(K8:$K$22, W9:$W$23))/Z8</f>
        <v>204257.04062661412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4.3147999999999999E-2</v>
      </c>
      <c r="O9">
        <f t="shared" si="29"/>
        <v>117268.63324026451</v>
      </c>
      <c r="P9">
        <f t="shared" si="30"/>
        <v>5863.4316620132258</v>
      </c>
      <c r="Q9" s="5">
        <f t="shared" si="31"/>
        <v>50</v>
      </c>
      <c r="R9">
        <f t="shared" si="0"/>
        <v>2000000</v>
      </c>
      <c r="S9">
        <f t="shared" si="1"/>
        <v>226538.24051555575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166923.90387672372</v>
      </c>
      <c r="AC9">
        <f t="shared" si="2"/>
        <v>175293.22117802245</v>
      </c>
      <c r="AE9">
        <f t="shared" si="3"/>
        <v>90741.397200966298</v>
      </c>
      <c r="AF9">
        <f t="shared" si="4"/>
        <v>-4537.0698600483156</v>
      </c>
      <c r="AG9">
        <f t="shared" si="5"/>
        <v>-38.689543270727739</v>
      </c>
      <c r="AH9">
        <f t="shared" si="6"/>
        <v>-70523.224877609609</v>
      </c>
      <c r="AI9">
        <f t="shared" si="7"/>
        <v>15642.412920037648</v>
      </c>
      <c r="AJ9">
        <f t="shared" si="8"/>
        <v>-8369.3173012987245</v>
      </c>
      <c r="AK9">
        <f t="shared" si="32"/>
        <v>18579.612171374905</v>
      </c>
      <c r="AL9">
        <f t="shared" si="9"/>
        <v>25852.707790113829</v>
      </c>
      <c r="AN9">
        <f t="shared" si="10"/>
        <v>63789.076671853101</v>
      </c>
      <c r="AO9">
        <f t="shared" si="11"/>
        <v>-3189.4538335926559</v>
      </c>
      <c r="AP9">
        <f t="shared" si="12"/>
        <v>-27.197842640989762</v>
      </c>
      <c r="AQ9">
        <f t="shared" si="13"/>
        <v>-49576.175126563649</v>
      </c>
      <c r="AR9">
        <f t="shared" si="14"/>
        <v>10996.249869055813</v>
      </c>
      <c r="AS9">
        <f t="shared" si="15"/>
        <v>-5883.434016794331</v>
      </c>
      <c r="AT9">
        <f t="shared" si="16"/>
        <v>13061.032140692099</v>
      </c>
      <c r="AU9">
        <f t="shared" si="17"/>
        <v>18173.847992953582</v>
      </c>
      <c r="AW9">
        <v>6</v>
      </c>
      <c r="AX9">
        <f>(R9*SUMPRODUCT(K10:$K$23, X10:$X$23)-$AZ$3*SUMPRODUCT(K9:$K$22, W10:$W$23))/Z9</f>
        <v>226538.24051555575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4.8848999999999997E-2</v>
      </c>
      <c r="O10">
        <f t="shared" si="29"/>
        <v>117268.63324026451</v>
      </c>
      <c r="P10">
        <f t="shared" si="30"/>
        <v>5863.4316620132258</v>
      </c>
      <c r="Q10" s="5">
        <f t="shared" si="31"/>
        <v>50</v>
      </c>
      <c r="R10">
        <f t="shared" si="0"/>
        <v>2000000</v>
      </c>
      <c r="S10">
        <f t="shared" si="1"/>
        <v>241675.04400460175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175293.22117802245</v>
      </c>
      <c r="AC10">
        <f t="shared" si="2"/>
        <v>176000.8288010644</v>
      </c>
      <c r="AE10">
        <f t="shared" si="3"/>
        <v>85401.35671708663</v>
      </c>
      <c r="AF10">
        <f t="shared" si="4"/>
        <v>-4270.0678358543319</v>
      </c>
      <c r="AG10">
        <f t="shared" si="5"/>
        <v>-36.412702338788684</v>
      </c>
      <c r="AH10">
        <f t="shared" si="6"/>
        <v>-75597.819969271179</v>
      </c>
      <c r="AI10">
        <f t="shared" si="7"/>
        <v>5497.0562096223293</v>
      </c>
      <c r="AJ10">
        <f t="shared" si="8"/>
        <v>-707.60762304195669</v>
      </c>
      <c r="AK10">
        <f t="shared" si="32"/>
        <v>13923.850896217533</v>
      </c>
      <c r="AL10">
        <f t="shared" si="9"/>
        <v>18713.299482797906</v>
      </c>
      <c r="AN10">
        <f t="shared" si="10"/>
        <v>56943.14075575379</v>
      </c>
      <c r="AO10">
        <f t="shared" si="11"/>
        <v>-2847.1570377876897</v>
      </c>
      <c r="AP10">
        <f t="shared" si="12"/>
        <v>-24.278930854035998</v>
      </c>
      <c r="AQ10">
        <f t="shared" si="13"/>
        <v>-50406.427588720813</v>
      </c>
      <c r="AR10">
        <f t="shared" si="14"/>
        <v>3665.2771983912462</v>
      </c>
      <c r="AS10">
        <f t="shared" si="15"/>
        <v>-471.81218223739091</v>
      </c>
      <c r="AT10">
        <f t="shared" si="16"/>
        <v>9284.0188016218126</v>
      </c>
      <c r="AU10">
        <f t="shared" si="17"/>
        <v>12477.483817775666</v>
      </c>
      <c r="AW10">
        <v>7</v>
      </c>
      <c r="AX10">
        <f>(R10*SUMPRODUCT(K11:$K$23, X11:$X$23)-$AZ$3*SUMPRODUCT(K10:$K$22, W11:$W$23))/Z10</f>
        <v>241675.04400460175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5.4528E-2</v>
      </c>
      <c r="O11">
        <f t="shared" si="29"/>
        <v>117268.63324026451</v>
      </c>
      <c r="P11">
        <f t="shared" si="30"/>
        <v>5863.4316620132258</v>
      </c>
      <c r="Q11" s="5">
        <f t="shared" si="31"/>
        <v>50</v>
      </c>
      <c r="R11">
        <f t="shared" si="0"/>
        <v>2000000</v>
      </c>
      <c r="S11">
        <f t="shared" si="1"/>
        <v>251383.75147191127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176000.8288010644</v>
      </c>
      <c r="AC11">
        <f t="shared" si="2"/>
        <v>171258.01369598461</v>
      </c>
      <c r="AE11">
        <f t="shared" si="3"/>
        <v>79890.577970846454</v>
      </c>
      <c r="AF11">
        <f t="shared" si="4"/>
        <v>-3994.5288985423231</v>
      </c>
      <c r="AG11">
        <f t="shared" si="5"/>
        <v>-34.063063482271325</v>
      </c>
      <c r="AH11">
        <f t="shared" si="6"/>
        <v>-79420.473325178784</v>
      </c>
      <c r="AI11">
        <f t="shared" si="7"/>
        <v>-3558.4873163569282</v>
      </c>
      <c r="AJ11">
        <f t="shared" si="8"/>
        <v>4742.8151050797896</v>
      </c>
      <c r="AK11">
        <f t="shared" si="32"/>
        <v>12922.309834903806</v>
      </c>
      <c r="AL11">
        <f t="shared" si="9"/>
        <v>14106.637623626668</v>
      </c>
      <c r="AN11">
        <f t="shared" si="10"/>
        <v>50669.374839785509</v>
      </c>
      <c r="AO11">
        <f t="shared" si="11"/>
        <v>-2533.4687419892757</v>
      </c>
      <c r="AP11">
        <f t="shared" si="12"/>
        <v>-21.603976033374646</v>
      </c>
      <c r="AQ11">
        <f t="shared" si="13"/>
        <v>-50371.218172125002</v>
      </c>
      <c r="AR11">
        <f t="shared" si="14"/>
        <v>-2256.9160503621429</v>
      </c>
      <c r="AS11">
        <f t="shared" si="15"/>
        <v>3008.0578017946009</v>
      </c>
      <c r="AT11">
        <f t="shared" si="16"/>
        <v>8195.7769921194431</v>
      </c>
      <c r="AU11">
        <f t="shared" si="17"/>
        <v>8946.9187435519016</v>
      </c>
      <c r="AW11">
        <v>8</v>
      </c>
      <c r="AX11">
        <f>(R11*SUMPRODUCT(K12:$K$23, X12:$X$23)-$AZ$3*SUMPRODUCT(K11:$K$22, W12:$W$23))/Z11</f>
        <v>251383.75147191127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6.0775000000000003E-2</v>
      </c>
      <c r="O12">
        <f t="shared" si="29"/>
        <v>117268.63324026451</v>
      </c>
      <c r="P12">
        <f t="shared" si="30"/>
        <v>5863.4316620132258</v>
      </c>
      <c r="Q12" s="5">
        <f t="shared" si="31"/>
        <v>50</v>
      </c>
      <c r="R12">
        <f t="shared" si="0"/>
        <v>2000000</v>
      </c>
      <c r="S12">
        <f t="shared" si="1"/>
        <v>257131.54090014214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171258.01369598461</v>
      </c>
      <c r="AC12">
        <f t="shared" si="2"/>
        <v>162775.8371541345</v>
      </c>
      <c r="AE12">
        <f t="shared" si="3"/>
        <v>74236.322314959791</v>
      </c>
      <c r="AF12">
        <f t="shared" si="4"/>
        <v>-3711.8161157479899</v>
      </c>
      <c r="AG12">
        <f t="shared" si="5"/>
        <v>-31.652250164313568</v>
      </c>
      <c r="AH12">
        <f t="shared" si="6"/>
        <v>-82807.307325401591</v>
      </c>
      <c r="AI12">
        <f t="shared" si="7"/>
        <v>-12314.453376354111</v>
      </c>
      <c r="AJ12">
        <f t="shared" si="8"/>
        <v>8482.1765418501163</v>
      </c>
      <c r="AK12">
        <f t="shared" si="32"/>
        <v>16924.776392663749</v>
      </c>
      <c r="AL12">
        <f t="shared" si="9"/>
        <v>13092.499558159754</v>
      </c>
      <c r="AN12">
        <f t="shared" si="10"/>
        <v>44003.03722943896</v>
      </c>
      <c r="AO12">
        <f t="shared" si="11"/>
        <v>-2200.1518614719485</v>
      </c>
      <c r="AP12">
        <f t="shared" si="12"/>
        <v>-18.761639840759397</v>
      </c>
      <c r="AQ12">
        <f t="shared" si="13"/>
        <v>-49083.425922554918</v>
      </c>
      <c r="AR12">
        <f t="shared" si="14"/>
        <v>-7299.3021944286729</v>
      </c>
      <c r="AS12">
        <f t="shared" si="15"/>
        <v>5027.7481227338549</v>
      </c>
      <c r="AT12">
        <f t="shared" si="16"/>
        <v>10032.037451244205</v>
      </c>
      <c r="AU12">
        <f t="shared" si="17"/>
        <v>7760.4833795493878</v>
      </c>
      <c r="AW12">
        <v>9</v>
      </c>
      <c r="AX12">
        <f>(R12*SUMPRODUCT(K13:$K$23, X13:$X$23)-$AZ$3*SUMPRODUCT(K12:$K$22, W13:$W$23))/Z12</f>
        <v>257131.54090014214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6.7419999999999994E-2</v>
      </c>
      <c r="O13">
        <f t="shared" si="29"/>
        <v>117268.63324026451</v>
      </c>
      <c r="P13">
        <f t="shared" si="30"/>
        <v>5863.4316620132258</v>
      </c>
      <c r="Q13" s="5">
        <f t="shared" si="31"/>
        <v>50</v>
      </c>
      <c r="R13">
        <f t="shared" si="0"/>
        <v>2000000</v>
      </c>
      <c r="S13">
        <f t="shared" si="1"/>
        <v>260602.94257725385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162775.8371541345</v>
      </c>
      <c r="AC13">
        <f t="shared" si="2"/>
        <v>152201.15073686308</v>
      </c>
      <c r="AE13">
        <f t="shared" si="3"/>
        <v>68488.946241335609</v>
      </c>
      <c r="AF13">
        <f t="shared" si="4"/>
        <v>-3424.4473120667808</v>
      </c>
      <c r="AG13">
        <f t="shared" si="5"/>
        <v>-29.201732956592412</v>
      </c>
      <c r="AH13">
        <f t="shared" si="6"/>
        <v>-85359.788243120827</v>
      </c>
      <c r="AI13">
        <f t="shared" si="7"/>
        <v>-20324.491046808595</v>
      </c>
      <c r="AJ13">
        <f t="shared" si="8"/>
        <v>10574.686417271412</v>
      </c>
      <c r="AK13">
        <f t="shared" si="32"/>
        <v>23672.61091906561</v>
      </c>
      <c r="AL13">
        <f t="shared" si="9"/>
        <v>13922.806289528427</v>
      </c>
      <c r="AN13">
        <f t="shared" si="10"/>
        <v>36775.361977657209</v>
      </c>
      <c r="AO13">
        <f t="shared" si="11"/>
        <v>-1838.7680988828606</v>
      </c>
      <c r="AP13">
        <f t="shared" si="12"/>
        <v>-15.679965290594984</v>
      </c>
      <c r="AQ13">
        <f t="shared" si="13"/>
        <v>-45834.215347911886</v>
      </c>
      <c r="AR13">
        <f t="shared" si="14"/>
        <v>-10913.301434428133</v>
      </c>
      <c r="AS13">
        <f t="shared" si="15"/>
        <v>5678.1121938281922</v>
      </c>
      <c r="AT13">
        <f t="shared" si="16"/>
        <v>12711.085266770508</v>
      </c>
      <c r="AU13">
        <f t="shared" si="17"/>
        <v>7475.8960261705661</v>
      </c>
      <c r="AW13">
        <v>10</v>
      </c>
      <c r="AX13">
        <f>(R13*SUMPRODUCT(K14:$K$23, X14:$X$23)-$AZ$3*SUMPRODUCT(K13:$K$22, W14:$W$23))/Z13</f>
        <v>260602.94257725385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7.4817999999999996E-2</v>
      </c>
      <c r="O14">
        <f t="shared" si="29"/>
        <v>117268.63324026451</v>
      </c>
      <c r="P14">
        <f t="shared" si="30"/>
        <v>5863.4316620132258</v>
      </c>
      <c r="Q14" s="5">
        <f t="shared" si="31"/>
        <v>50</v>
      </c>
      <c r="R14">
        <f t="shared" si="0"/>
        <v>2000000</v>
      </c>
      <c r="S14">
        <f t="shared" si="1"/>
        <v>259013.75229849428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152201.15073686308</v>
      </c>
      <c r="AC14">
        <f t="shared" si="2"/>
        <v>138442.33449626577</v>
      </c>
      <c r="AE14">
        <f t="shared" si="3"/>
        <v>62679.850799038009</v>
      </c>
      <c r="AF14">
        <f t="shared" si="4"/>
        <v>-3133.9925399519011</v>
      </c>
      <c r="AG14">
        <f t="shared" si="5"/>
        <v>-26.72490037068016</v>
      </c>
      <c r="AH14">
        <f t="shared" si="6"/>
        <v>-87392.610253853243</v>
      </c>
      <c r="AI14">
        <f t="shared" si="7"/>
        <v>-27873.476895137814</v>
      </c>
      <c r="AJ14">
        <f t="shared" si="8"/>
        <v>13758.816240597313</v>
      </c>
      <c r="AK14">
        <f t="shared" si="32"/>
        <v>18119.191559783376</v>
      </c>
      <c r="AL14">
        <f t="shared" si="9"/>
        <v>4004.5309052428747</v>
      </c>
      <c r="AN14">
        <f t="shared" si="10"/>
        <v>31003.20506778585</v>
      </c>
      <c r="AO14">
        <f t="shared" si="11"/>
        <v>-1550.1602533892928</v>
      </c>
      <c r="AP14">
        <f t="shared" si="12"/>
        <v>-13.218882241197988</v>
      </c>
      <c r="AQ14">
        <f t="shared" si="13"/>
        <v>-43226.826206020269</v>
      </c>
      <c r="AR14">
        <f t="shared" si="14"/>
        <v>-13787.000273864905</v>
      </c>
      <c r="AS14">
        <f t="shared" si="15"/>
        <v>6805.4948433886138</v>
      </c>
      <c r="AT14">
        <f t="shared" si="16"/>
        <v>8962.2582764520575</v>
      </c>
      <c r="AU14">
        <f t="shared" si="17"/>
        <v>1980.7528459757664</v>
      </c>
      <c r="AW14">
        <v>11</v>
      </c>
      <c r="AX14">
        <f>(R14*SUMPRODUCT(K15:$K$23, X15:$X$23)-$AZ$3*SUMPRODUCT(K14:$K$22, W15:$W$23))/Z14</f>
        <v>259013.75229849428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8.3350999999999995E-2</v>
      </c>
      <c r="O15">
        <f t="shared" si="29"/>
        <v>117268.63324026451</v>
      </c>
      <c r="P15">
        <f t="shared" si="30"/>
        <v>5863.4316620132258</v>
      </c>
      <c r="Q15" s="5">
        <f t="shared" si="31"/>
        <v>50</v>
      </c>
      <c r="R15">
        <f t="shared" si="0"/>
        <v>2000000</v>
      </c>
      <c r="S15">
        <f t="shared" si="1"/>
        <v>253170.27350297445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138442.33449626577</v>
      </c>
      <c r="AC15">
        <f t="shared" si="2"/>
        <v>122686.84212703297</v>
      </c>
      <c r="AE15">
        <f t="shared" si="3"/>
        <v>56828.624047097015</v>
      </c>
      <c r="AF15">
        <f t="shared" si="4"/>
        <v>-2841.4312023548509</v>
      </c>
      <c r="AG15">
        <f t="shared" si="5"/>
        <v>-24.230104196176796</v>
      </c>
      <c r="AH15">
        <f t="shared" si="6"/>
        <v>-89101.886831862474</v>
      </c>
      <c r="AI15">
        <f t="shared" si="7"/>
        <v>-35138.924091316483</v>
      </c>
      <c r="AJ15">
        <f t="shared" si="8"/>
        <v>15755.492369232801</v>
      </c>
      <c r="AK15">
        <f t="shared" si="32"/>
        <v>16466.194654570052</v>
      </c>
      <c r="AL15">
        <f t="shared" si="9"/>
        <v>-2917.2370675136299</v>
      </c>
      <c r="AN15">
        <f t="shared" si="10"/>
        <v>25893.332416613368</v>
      </c>
      <c r="AO15">
        <f t="shared" si="11"/>
        <v>-1294.6666208306685</v>
      </c>
      <c r="AP15">
        <f t="shared" si="12"/>
        <v>-11.040178307340765</v>
      </c>
      <c r="AQ15">
        <f t="shared" si="13"/>
        <v>-40598.286750226827</v>
      </c>
      <c r="AR15">
        <f t="shared" si="14"/>
        <v>-16010.661132751467</v>
      </c>
      <c r="AS15">
        <f t="shared" si="15"/>
        <v>7178.8153970762951</v>
      </c>
      <c r="AT15">
        <f t="shared" si="16"/>
        <v>7502.6390129398978</v>
      </c>
      <c r="AU15">
        <f t="shared" si="17"/>
        <v>-1329.2067227352738</v>
      </c>
      <c r="AW15">
        <v>12</v>
      </c>
      <c r="AX15">
        <f>(R15*SUMPRODUCT(K16:$K$23, X16:$X$23)-$AZ$3*SUMPRODUCT(K15:$K$22, W16:$W$23))/Z15</f>
        <v>253170.27350297445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9.2474000000000001E-2</v>
      </c>
      <c r="O16">
        <f t="shared" si="29"/>
        <v>117268.63324026451</v>
      </c>
      <c r="P16">
        <f t="shared" si="30"/>
        <v>5863.4316620132258</v>
      </c>
      <c r="Q16" s="5">
        <f t="shared" si="31"/>
        <v>50</v>
      </c>
      <c r="R16">
        <f t="shared" si="0"/>
        <v>2000000</v>
      </c>
      <c r="S16">
        <f t="shared" si="1"/>
        <v>243289.17938507511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122686.84212703297</v>
      </c>
      <c r="AC16">
        <f t="shared" si="2"/>
        <v>105816.91824466026</v>
      </c>
      <c r="AE16">
        <f t="shared" si="3"/>
        <v>51005.167626494796</v>
      </c>
      <c r="AF16">
        <f t="shared" si="4"/>
        <v>-2550.2583813247402</v>
      </c>
      <c r="AG16">
        <f t="shared" si="5"/>
        <v>-21.747148498777776</v>
      </c>
      <c r="AH16">
        <f t="shared" si="6"/>
        <v>-89626.186217490118</v>
      </c>
      <c r="AI16">
        <f t="shared" si="7"/>
        <v>-41193.024120818838</v>
      </c>
      <c r="AJ16">
        <f t="shared" si="8"/>
        <v>16869.923882372706</v>
      </c>
      <c r="AK16">
        <f t="shared" si="32"/>
        <v>14644.599664919415</v>
      </c>
      <c r="AL16">
        <f t="shared" si="9"/>
        <v>-9678.5005735267168</v>
      </c>
      <c r="AN16">
        <f t="shared" si="10"/>
        <v>21408.052056111839</v>
      </c>
      <c r="AO16">
        <f t="shared" si="11"/>
        <v>-1070.4026028055921</v>
      </c>
      <c r="AP16">
        <f t="shared" si="12"/>
        <v>-9.1277827090600585</v>
      </c>
      <c r="AQ16">
        <f t="shared" si="13"/>
        <v>-37618.189478081738</v>
      </c>
      <c r="AR16">
        <f t="shared" si="14"/>
        <v>-17289.667807484551</v>
      </c>
      <c r="AS16">
        <f t="shared" si="15"/>
        <v>7080.6983970949168</v>
      </c>
      <c r="AT16">
        <f t="shared" si="16"/>
        <v>6146.6782005958521</v>
      </c>
      <c r="AU16">
        <f t="shared" si="17"/>
        <v>-4062.2912097937833</v>
      </c>
      <c r="AW16">
        <v>13</v>
      </c>
      <c r="AX16">
        <f>(R16*SUMPRODUCT(K17:$K$23, X17:$X$23)-$AZ$3*SUMPRODUCT(K16:$K$22, W17:$W$23))/Z16</f>
        <v>243289.17938507511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0.10216500000000001</v>
      </c>
      <c r="O17">
        <f t="shared" si="29"/>
        <v>117268.63324026451</v>
      </c>
      <c r="P17">
        <f t="shared" si="30"/>
        <v>5863.4316620132258</v>
      </c>
      <c r="Q17" s="5">
        <f t="shared" si="31"/>
        <v>50</v>
      </c>
      <c r="R17">
        <f t="shared" si="0"/>
        <v>2000000</v>
      </c>
      <c r="S17">
        <f t="shared" si="1"/>
        <v>229465.48485760469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105816.91824466026</v>
      </c>
      <c r="AC17">
        <f t="shared" si="2"/>
        <v>88609.839021956548</v>
      </c>
      <c r="AE17">
        <f t="shared" si="3"/>
        <v>45284.172999669012</v>
      </c>
      <c r="AF17">
        <f t="shared" si="4"/>
        <v>-2264.2086499834509</v>
      </c>
      <c r="AG17">
        <f t="shared" si="5"/>
        <v>-19.307879587412369</v>
      </c>
      <c r="AH17">
        <f t="shared" si="6"/>
        <v>-88871.897055105277</v>
      </c>
      <c r="AI17">
        <f t="shared" si="7"/>
        <v>-45871.240585007123</v>
      </c>
      <c r="AJ17">
        <f t="shared" si="8"/>
        <v>17207.079222703716</v>
      </c>
      <c r="AK17">
        <f t="shared" si="32"/>
        <v>12735.972043598174</v>
      </c>
      <c r="AL17">
        <f t="shared" si="9"/>
        <v>-15928.189318705232</v>
      </c>
      <c r="AN17">
        <f t="shared" si="10"/>
        <v>17508.606443838773</v>
      </c>
      <c r="AO17">
        <f t="shared" si="11"/>
        <v>-875.43032219193879</v>
      </c>
      <c r="AP17">
        <f t="shared" si="12"/>
        <v>-7.4651703358588932</v>
      </c>
      <c r="AQ17">
        <f t="shared" si="13"/>
        <v>-34361.300348061246</v>
      </c>
      <c r="AR17">
        <f t="shared" si="14"/>
        <v>-17735.589396750267</v>
      </c>
      <c r="AS17">
        <f t="shared" si="15"/>
        <v>6652.9199541852422</v>
      </c>
      <c r="AT17">
        <f t="shared" si="16"/>
        <v>4924.2176111446997</v>
      </c>
      <c r="AU17">
        <f t="shared" si="17"/>
        <v>-6158.4518314203224</v>
      </c>
      <c r="AW17">
        <v>14</v>
      </c>
      <c r="AX17">
        <f>(R17*SUMPRODUCT(K18:$K$23, X18:$X$23)-$AZ$3*SUMPRODUCT(K17:$K$22, W18:$W$23))/Z17</f>
        <v>229465.48485760469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0.113081</v>
      </c>
      <c r="O18">
        <f t="shared" si="29"/>
        <v>117268.63324026451</v>
      </c>
      <c r="P18">
        <f t="shared" si="30"/>
        <v>5863.4316620132258</v>
      </c>
      <c r="Q18" s="5">
        <f t="shared" si="31"/>
        <v>50</v>
      </c>
      <c r="R18">
        <f t="shared" si="0"/>
        <v>2000000</v>
      </c>
      <c r="S18">
        <f t="shared" si="1"/>
        <v>211247.01209763522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88609.839021956548</v>
      </c>
      <c r="AC18">
        <f t="shared" si="2"/>
        <v>71534.349502958605</v>
      </c>
      <c r="AE18">
        <f t="shared" si="3"/>
        <v>39710.55170269675</v>
      </c>
      <c r="AF18">
        <f t="shared" si="4"/>
        <v>-1985.5275851348379</v>
      </c>
      <c r="AG18">
        <f t="shared" si="5"/>
        <v>-16.931446459914067</v>
      </c>
      <c r="AH18">
        <f t="shared" si="6"/>
        <v>-87334.173264967118</v>
      </c>
      <c r="AI18">
        <f t="shared" si="7"/>
        <v>-49626.080593865117</v>
      </c>
      <c r="AJ18">
        <f t="shared" si="8"/>
        <v>17075.489518997943</v>
      </c>
      <c r="AK18">
        <f t="shared" si="32"/>
        <v>10810.474238848594</v>
      </c>
      <c r="AL18">
        <f t="shared" si="9"/>
        <v>-21740.11683601858</v>
      </c>
      <c r="AN18">
        <f t="shared" si="10"/>
        <v>14143.380578060054</v>
      </c>
      <c r="AO18">
        <f t="shared" si="11"/>
        <v>-707.16902890300287</v>
      </c>
      <c r="AP18">
        <f t="shared" si="12"/>
        <v>-6.0303340233711724</v>
      </c>
      <c r="AQ18">
        <f t="shared" si="13"/>
        <v>-31105.094162486414</v>
      </c>
      <c r="AR18">
        <f t="shared" si="14"/>
        <v>-17674.912947352732</v>
      </c>
      <c r="AS18">
        <f t="shared" si="15"/>
        <v>6081.6366549614786</v>
      </c>
      <c r="AT18">
        <f t="shared" si="16"/>
        <v>3850.2776927918258</v>
      </c>
      <c r="AU18">
        <f t="shared" si="17"/>
        <v>-7742.9985995994266</v>
      </c>
      <c r="AW18">
        <v>15</v>
      </c>
      <c r="AX18">
        <f>(R18*SUMPRODUCT(K19:$K$23, X19:$X$23)-$AZ$3*SUMPRODUCT(K18:$K$22, W19:$W$23))/Z18</f>
        <v>211247.01209763522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0.12539</v>
      </c>
      <c r="O19">
        <f t="shared" si="29"/>
        <v>117268.63324026451</v>
      </c>
      <c r="P19">
        <f t="shared" si="30"/>
        <v>5863.4316620132258</v>
      </c>
      <c r="Q19" s="5">
        <f t="shared" si="31"/>
        <v>50</v>
      </c>
      <c r="R19">
        <f t="shared" si="0"/>
        <v>2000000</v>
      </c>
      <c r="S19">
        <f t="shared" si="1"/>
        <v>187872.85532413406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71534.349502958605</v>
      </c>
      <c r="AC19">
        <f t="shared" si="2"/>
        <v>55005.782525926101</v>
      </c>
      <c r="AE19">
        <f t="shared" si="3"/>
        <v>34334.140107668638</v>
      </c>
      <c r="AF19">
        <f t="shared" si="4"/>
        <v>-1716.707005383432</v>
      </c>
      <c r="AG19">
        <f t="shared" si="5"/>
        <v>-14.639097923706302</v>
      </c>
      <c r="AH19">
        <f t="shared" si="6"/>
        <v>-84921.362864344992</v>
      </c>
      <c r="AI19">
        <f t="shared" si="7"/>
        <v>-52318.568859983498</v>
      </c>
      <c r="AJ19">
        <f t="shared" si="8"/>
        <v>16528.566977032504</v>
      </c>
      <c r="AK19">
        <f t="shared" si="32"/>
        <v>8912.2680375307136</v>
      </c>
      <c r="AL19">
        <f t="shared" si="9"/>
        <v>-26877.73384542028</v>
      </c>
      <c r="AN19">
        <f t="shared" si="10"/>
        <v>11264.59673866863</v>
      </c>
      <c r="AO19">
        <f t="shared" si="11"/>
        <v>-563.22983693343156</v>
      </c>
      <c r="AP19">
        <f t="shared" si="12"/>
        <v>-4.8029027146540066</v>
      </c>
      <c r="AQ19">
        <f t="shared" si="13"/>
        <v>-27861.624149175506</v>
      </c>
      <c r="AR19">
        <f t="shared" si="14"/>
        <v>-17165.060150154965</v>
      </c>
      <c r="AS19">
        <f t="shared" si="15"/>
        <v>5422.8135925489732</v>
      </c>
      <c r="AT19">
        <f t="shared" si="16"/>
        <v>2924.0023240682831</v>
      </c>
      <c r="AU19">
        <f t="shared" si="17"/>
        <v>-8818.2442335377091</v>
      </c>
      <c r="AW19">
        <v>16</v>
      </c>
      <c r="AX19">
        <f>(R19*SUMPRODUCT(K20:$K$23, X20:$X$23)-$AZ$3*SUMPRODUCT(K19:$K$22, W20:$W$23))/Z19</f>
        <v>187872.85532413406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0.13947699999999999</v>
      </c>
      <c r="O20">
        <f t="shared" si="29"/>
        <v>117268.63324026451</v>
      </c>
      <c r="P20">
        <f t="shared" si="30"/>
        <v>5863.4316620132258</v>
      </c>
      <c r="Q20" s="5">
        <f t="shared" si="31"/>
        <v>50</v>
      </c>
      <c r="R20">
        <f t="shared" si="0"/>
        <v>2000000</v>
      </c>
      <c r="S20">
        <f t="shared" si="1"/>
        <v>158014.71257904923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55005.782525926101</v>
      </c>
      <c r="AC20">
        <f t="shared" si="2"/>
        <v>39348.474461346821</v>
      </c>
      <c r="AE20">
        <f t="shared" si="3"/>
        <v>29201.975846794652</v>
      </c>
      <c r="AF20">
        <f t="shared" si="4"/>
        <v>-1460.0987923397329</v>
      </c>
      <c r="AG20">
        <f t="shared" si="5"/>
        <v>-12.450889483364454</v>
      </c>
      <c r="AH20">
        <f t="shared" si="6"/>
        <v>-81672.698444191337</v>
      </c>
      <c r="AI20">
        <f t="shared" si="7"/>
        <v>-53943.272279219782</v>
      </c>
      <c r="AJ20">
        <f t="shared" si="8"/>
        <v>15657.30806457928</v>
      </c>
      <c r="AK20">
        <f t="shared" si="32"/>
        <v>7080.717230293204</v>
      </c>
      <c r="AL20">
        <f t="shared" si="9"/>
        <v>-31205.246984347297</v>
      </c>
      <c r="AN20">
        <f t="shared" si="10"/>
        <v>8825.592648988697</v>
      </c>
      <c r="AO20">
        <f t="shared" si="11"/>
        <v>-441.27963244943487</v>
      </c>
      <c r="AP20">
        <f t="shared" si="12"/>
        <v>-3.7629809460243648</v>
      </c>
      <c r="AQ20">
        <f t="shared" si="13"/>
        <v>-24683.602602569961</v>
      </c>
      <c r="AR20">
        <f t="shared" si="14"/>
        <v>-16303.052566976723</v>
      </c>
      <c r="AS20">
        <f t="shared" si="15"/>
        <v>4732.0436015246605</v>
      </c>
      <c r="AT20">
        <f t="shared" si="16"/>
        <v>2139.9759476926856</v>
      </c>
      <c r="AU20">
        <f t="shared" si="17"/>
        <v>-9431.0330177593769</v>
      </c>
      <c r="AW20">
        <v>17</v>
      </c>
      <c r="AX20">
        <f>(R20*SUMPRODUCT(K21:$K$23, X21:$X$23)-$AZ$3*SUMPRODUCT(K20:$K$22, W21:$W$23))/Z20</f>
        <v>158014.71257904923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0.15573300000000001</v>
      </c>
      <c r="O21">
        <f t="shared" si="29"/>
        <v>117268.63324026451</v>
      </c>
      <c r="P21">
        <f t="shared" si="30"/>
        <v>5863.4316620132258</v>
      </c>
      <c r="Q21" s="5">
        <f t="shared" si="31"/>
        <v>50</v>
      </c>
      <c r="R21">
        <f t="shared" si="0"/>
        <v>2000000</v>
      </c>
      <c r="S21">
        <f t="shared" si="1"/>
        <v>119507.23935425172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39348.474461346821</v>
      </c>
      <c r="AC21">
        <f t="shared" si="2"/>
        <v>24827.309214192745</v>
      </c>
      <c r="AE21">
        <f t="shared" si="3"/>
        <v>24362.244783777838</v>
      </c>
      <c r="AF21">
        <f t="shared" si="4"/>
        <v>-1218.1122391888919</v>
      </c>
      <c r="AG21">
        <f t="shared" si="5"/>
        <v>-10.387366216618014</v>
      </c>
      <c r="AH21">
        <f t="shared" si="6"/>
        <v>-77560.574876511877</v>
      </c>
      <c r="AI21">
        <f t="shared" si="7"/>
        <v>-54426.829698139554</v>
      </c>
      <c r="AJ21">
        <f t="shared" si="8"/>
        <v>14521.165247154076</v>
      </c>
      <c r="AK21">
        <f t="shared" si="32"/>
        <v>5347.4923814979238</v>
      </c>
      <c r="AL21">
        <f t="shared" si="9"/>
        <v>-34558.172069487555</v>
      </c>
      <c r="AN21">
        <f t="shared" si="10"/>
        <v>6782.5204293540301</v>
      </c>
      <c r="AO21">
        <f t="shared" si="11"/>
        <v>-339.12602146770149</v>
      </c>
      <c r="AP21">
        <f t="shared" si="12"/>
        <v>-2.8918732324004068</v>
      </c>
      <c r="AQ21">
        <f t="shared" si="13"/>
        <v>-21593.091617020094</v>
      </c>
      <c r="AR21">
        <f t="shared" si="14"/>
        <v>-15152.589082366167</v>
      </c>
      <c r="AS21">
        <f t="shared" si="15"/>
        <v>4042.7350115302261</v>
      </c>
      <c r="AT21">
        <f t="shared" si="16"/>
        <v>1488.7575691496036</v>
      </c>
      <c r="AU21">
        <f t="shared" si="17"/>
        <v>-9621.0965016863374</v>
      </c>
      <c r="AW21">
        <v>18</v>
      </c>
      <c r="AX21">
        <f>(R21*SUMPRODUCT(K22:$K$23, X22:$X$23)-$AZ$3*SUMPRODUCT(K21:$K$22, W22:$W$23))/Z21</f>
        <v>119507.23935425172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0.17447299999999999</v>
      </c>
      <c r="O22">
        <f t="shared" si="29"/>
        <v>117268.63324026451</v>
      </c>
      <c r="P22">
        <f t="shared" si="30"/>
        <v>5863.4316620132258</v>
      </c>
      <c r="Q22" s="5">
        <f t="shared" si="31"/>
        <v>50</v>
      </c>
      <c r="R22">
        <f t="shared" si="0"/>
        <v>2000000</v>
      </c>
      <c r="S22">
        <f t="shared" si="1"/>
        <v>68885.533866125959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24827.309214192745</v>
      </c>
      <c r="AC22">
        <f t="shared" si="2"/>
        <v>11670.83184078078</v>
      </c>
      <c r="AE22">
        <f t="shared" si="3"/>
        <v>19868.068401779987</v>
      </c>
      <c r="AF22">
        <f t="shared" si="4"/>
        <v>-993.40342008899938</v>
      </c>
      <c r="AG22">
        <f t="shared" si="5"/>
        <v>-8.471177608539838</v>
      </c>
      <c r="AH22">
        <f t="shared" si="6"/>
        <v>-72492.597836479792</v>
      </c>
      <c r="AI22">
        <f t="shared" si="7"/>
        <v>-53626.404032397346</v>
      </c>
      <c r="AJ22">
        <f t="shared" si="8"/>
        <v>13156.477373411964</v>
      </c>
      <c r="AK22">
        <f t="shared" si="32"/>
        <v>3739.5779319417707</v>
      </c>
      <c r="AL22">
        <f t="shared" si="9"/>
        <v>-36730.348727043609</v>
      </c>
      <c r="AN22">
        <f t="shared" si="10"/>
        <v>5095.3218476835245</v>
      </c>
      <c r="AO22">
        <f t="shared" si="11"/>
        <v>-254.76609238417623</v>
      </c>
      <c r="AP22">
        <f t="shared" si="12"/>
        <v>-2.1724998863268201</v>
      </c>
      <c r="AQ22">
        <f t="shared" si="13"/>
        <v>-18591.294839636179</v>
      </c>
      <c r="AR22">
        <f t="shared" si="14"/>
        <v>-13752.911584223159</v>
      </c>
      <c r="AS22">
        <f t="shared" si="15"/>
        <v>3374.0817297213512</v>
      </c>
      <c r="AT22">
        <f t="shared" si="16"/>
        <v>959.04406771777531</v>
      </c>
      <c r="AU22">
        <f t="shared" si="17"/>
        <v>-9419.7857867840303</v>
      </c>
      <c r="AW22">
        <v>19</v>
      </c>
      <c r="AX22">
        <f>(R22*SUMPRODUCT(K23:$K$23, X23:$X$23)-$AZ$3*SUMPRODUCT(K22:$K$22, W23:$W$23))/Z22</f>
        <v>68885.533866125959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0.196798</v>
      </c>
      <c r="O23">
        <f t="shared" si="29"/>
        <v>117268.63324026451</v>
      </c>
      <c r="P23">
        <f t="shared" si="30"/>
        <v>5863.4316620132258</v>
      </c>
      <c r="Q23" s="5">
        <f t="shared" si="31"/>
        <v>50</v>
      </c>
      <c r="R23">
        <f t="shared" si="0"/>
        <v>2000000</v>
      </c>
      <c r="S23">
        <f t="shared" si="1"/>
        <v>86844.881715030919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11670.83184078078</v>
      </c>
      <c r="AC23">
        <f t="shared" si="2"/>
        <v>11670.831840780778</v>
      </c>
      <c r="AE23">
        <f t="shared" si="3"/>
        <v>15759.391592428687</v>
      </c>
      <c r="AF23">
        <f t="shared" si="4"/>
        <v>-787.96957962143449</v>
      </c>
      <c r="AG23">
        <f t="shared" si="5"/>
        <v>-6.719355021449017</v>
      </c>
      <c r="AH23">
        <f t="shared" si="6"/>
        <v>-66684.432440216915</v>
      </c>
      <c r="AI23">
        <f t="shared" si="7"/>
        <v>-51719.72978243111</v>
      </c>
      <c r="AJ23">
        <f t="shared" si="8"/>
        <v>0</v>
      </c>
      <c r="AK23">
        <f t="shared" si="32"/>
        <v>2279.7776622515285</v>
      </c>
      <c r="AL23">
        <f t="shared" si="9"/>
        <v>-49439.95212017958</v>
      </c>
      <c r="AN23">
        <f t="shared" si="10"/>
        <v>3723.0390303953377</v>
      </c>
      <c r="AO23">
        <f t="shared" si="11"/>
        <v>-186.15195151976693</v>
      </c>
      <c r="AP23">
        <f t="shared" si="12"/>
        <v>-1.5873976388756199</v>
      </c>
      <c r="AQ23">
        <f t="shared" si="13"/>
        <v>-15753.701101885481</v>
      </c>
      <c r="AR23">
        <f t="shared" si="14"/>
        <v>-12218.401420648785</v>
      </c>
      <c r="AS23">
        <f t="shared" si="15"/>
        <v>0</v>
      </c>
      <c r="AT23">
        <f t="shared" si="16"/>
        <v>538.58051355635087</v>
      </c>
      <c r="AU23">
        <f t="shared" si="17"/>
        <v>-11679.820907092435</v>
      </c>
      <c r="AW23">
        <v>20</v>
      </c>
      <c r="AX23">
        <f>(R23*SUMPRODUCT(K$23:$K24, X$23:$X24)-$AZ$3*SUMPRODUCT(K$22:$K23, W$23:$W24))/Z23</f>
        <v>86844.881715030919</v>
      </c>
    </row>
    <row r="25" spans="5:50" x14ac:dyDescent="0.3">
      <c r="AN25" s="6">
        <f t="shared" ref="AN25:AU25" si="33">SUM(AN3:AN23)</f>
        <v>857883.29320463294</v>
      </c>
      <c r="AO25" s="6">
        <f t="shared" si="33"/>
        <v>-130845.63959043007</v>
      </c>
      <c r="AP25" s="6">
        <f t="shared" si="33"/>
        <v>-715.77696418059588</v>
      </c>
      <c r="AQ25" s="6">
        <f t="shared" si="33"/>
        <v>-770963.50624964794</v>
      </c>
      <c r="AR25" s="6">
        <f t="shared" si="33"/>
        <v>-44641.62959962555</v>
      </c>
      <c r="AS25" s="6">
        <f t="shared" si="33"/>
        <v>-88400.270652068488</v>
      </c>
      <c r="AT25" s="6">
        <f t="shared" si="33"/>
        <v>133041.90025169402</v>
      </c>
      <c r="AU25" s="7">
        <f t="shared" si="33"/>
        <v>0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2787.536984134822</v>
      </c>
      <c r="K3">
        <v>1</v>
      </c>
      <c r="L3" s="2">
        <v>0</v>
      </c>
      <c r="O3">
        <f>$C$3</f>
        <v>2787.536984134822</v>
      </c>
      <c r="P3">
        <f>O3*C5</f>
        <v>278.7536984134822</v>
      </c>
      <c r="Q3" s="5">
        <f>B8</f>
        <v>400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2787.536984134822</v>
      </c>
      <c r="AF3">
        <f t="shared" ref="AF3:AF34" si="3">-$Z3*P3</f>
        <v>-278.7536984134822</v>
      </c>
      <c r="AG3">
        <f t="shared" ref="AG3:AG34" si="4">-$Z3*Q3</f>
        <v>-400</v>
      </c>
      <c r="AH3">
        <f t="shared" ref="AH3:AH34" si="5">-X3*R3</f>
        <v>0</v>
      </c>
      <c r="AI3">
        <f t="shared" ref="AI3:AI34" si="6">SUM(AE3:AH3)</f>
        <v>2108.7832857213398</v>
      </c>
      <c r="AJ3">
        <f t="shared" ref="AJ3:AJ34" si="7">AB3-AC3</f>
        <v>0</v>
      </c>
      <c r="AL3">
        <f t="shared" ref="AL3:AL23" si="8">SUM(AI3:AK3)</f>
        <v>2108.7832857213398</v>
      </c>
      <c r="AN3">
        <f t="shared" ref="AN3:AN34" si="9">AE3*$K3</f>
        <v>2787.536984134822</v>
      </c>
      <c r="AO3">
        <f t="shared" ref="AO3:AO34" si="10">AF3*$K3</f>
        <v>-278.7536984134822</v>
      </c>
      <c r="AP3">
        <f t="shared" ref="AP3:AP34" si="11">AG3*$K3</f>
        <v>-400</v>
      </c>
      <c r="AQ3">
        <f t="shared" ref="AQ3:AQ34" si="12">AH3*$K3</f>
        <v>0</v>
      </c>
      <c r="AR3">
        <f t="shared" ref="AR3:AR34" si="13">AI3*$K3</f>
        <v>2108.7832857213398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2108.7832857213398</v>
      </c>
      <c r="AW3">
        <v>0</v>
      </c>
      <c r="AX3">
        <f>IF(Z3&gt;0, (R3*SUMPRODUCT(K3:$K$98, X3:$X$98)-K3*$AZ$3)/Z3, 0)</f>
        <v>0</v>
      </c>
      <c r="AZ3">
        <f>C6*SUMPRODUCT(X4:X98, K4:K98)/1</f>
        <v>1497.3476967057247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1.221972E-3</v>
      </c>
      <c r="R4">
        <f t="shared" si="0"/>
        <v>50000</v>
      </c>
      <c r="S4">
        <f t="shared" si="1"/>
        <v>74.579667861564985</v>
      </c>
      <c r="U4">
        <f t="shared" ref="U4:U23" si="20">M4</f>
        <v>1.221972E-3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1.221972E-3</v>
      </c>
      <c r="Y4">
        <f t="shared" ref="Y4:Y23" si="24">V4*W4</f>
        <v>0.01</v>
      </c>
      <c r="Z4">
        <f t="shared" ref="Z4:Z23" si="25">MAX(0, W4-X4-Y4)</f>
        <v>0.98877802800000003</v>
      </c>
      <c r="AB4">
        <f t="shared" ref="AB4:AB35" si="26">AC3</f>
        <v>0</v>
      </c>
      <c r="AC4">
        <f t="shared" ref="AC4:AC67" si="27">S4*Z4</f>
        <v>73.742736917053207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-61.098599999999998</v>
      </c>
      <c r="AI4">
        <f t="shared" si="6"/>
        <v>-61.098599999999998</v>
      </c>
      <c r="AJ4">
        <f t="shared" si="7"/>
        <v>-73.742736917053207</v>
      </c>
      <c r="AK4">
        <f t="shared" ref="AK4:AK35" si="28">G4*SUM(AB4:AB4, AE4:AF4)</f>
        <v>0</v>
      </c>
      <c r="AL4">
        <f t="shared" si="8"/>
        <v>-134.84133691705321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-58.089560752994856</v>
      </c>
      <c r="AR4">
        <f t="shared" si="13"/>
        <v>-58.089560752994856</v>
      </c>
      <c r="AS4">
        <f t="shared" si="14"/>
        <v>-70.110987751524249</v>
      </c>
      <c r="AT4">
        <f t="shared" si="15"/>
        <v>0</v>
      </c>
      <c r="AU4">
        <f t="shared" si="16"/>
        <v>-128.20054850451911</v>
      </c>
      <c r="AW4">
        <v>1</v>
      </c>
      <c r="AX4">
        <f>IF(Z4&gt;0, (R4*SUMPRODUCT(K4:$K$98, X4:$X$98)-K4*$AZ$3)/Z4, 0)</f>
        <v>74.579667861564985</v>
      </c>
    </row>
    <row r="5" spans="1:52" x14ac:dyDescent="0.3">
      <c r="C5" s="2"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1.2339639999999999E-3</v>
      </c>
      <c r="Q5" s="5">
        <f t="shared" ref="Q5:Q36" si="30">$C$8</f>
        <v>50</v>
      </c>
      <c r="R5">
        <f t="shared" si="0"/>
        <v>50000</v>
      </c>
      <c r="S5">
        <f t="shared" si="1"/>
        <v>90.743723886610013</v>
      </c>
      <c r="U5">
        <f t="shared" si="20"/>
        <v>1.2339639999999999E-3</v>
      </c>
      <c r="V5">
        <f t="shared" si="21"/>
        <v>0.01</v>
      </c>
      <c r="W5">
        <f t="shared" si="22"/>
        <v>0.98877802800000003</v>
      </c>
      <c r="X5">
        <f t="shared" si="23"/>
        <v>1.2201164905429919E-3</v>
      </c>
      <c r="Y5">
        <f t="shared" si="24"/>
        <v>9.8877802800000011E-3</v>
      </c>
      <c r="Z5">
        <f t="shared" si="25"/>
        <v>0.97767013122945701</v>
      </c>
      <c r="AB5">
        <f t="shared" si="26"/>
        <v>73.742736917053207</v>
      </c>
      <c r="AC5">
        <f t="shared" si="27"/>
        <v>88.717428440471622</v>
      </c>
      <c r="AE5">
        <f t="shared" si="2"/>
        <v>0</v>
      </c>
      <c r="AF5">
        <f t="shared" si="3"/>
        <v>0</v>
      </c>
      <c r="AG5">
        <f t="shared" si="4"/>
        <v>-48.883506561472849</v>
      </c>
      <c r="AH5">
        <f t="shared" si="5"/>
        <v>-61.005824527149592</v>
      </c>
      <c r="AI5">
        <f t="shared" si="6"/>
        <v>-109.88933108862244</v>
      </c>
      <c r="AJ5">
        <f t="shared" si="7"/>
        <v>-14.974691523418414</v>
      </c>
      <c r="AK5">
        <f t="shared" si="28"/>
        <v>0.3023452213599182</v>
      </c>
      <c r="AL5">
        <f t="shared" si="8"/>
        <v>-124.56167739068094</v>
      </c>
      <c r="AN5">
        <f t="shared" si="9"/>
        <v>0</v>
      </c>
      <c r="AO5">
        <f t="shared" si="10"/>
        <v>0</v>
      </c>
      <c r="AP5">
        <f t="shared" si="11"/>
        <v>-44.090738365216502</v>
      </c>
      <c r="AQ5">
        <f t="shared" si="12"/>
        <v>-55.024527436433921</v>
      </c>
      <c r="AR5">
        <f t="shared" si="13"/>
        <v>-99.115265801650423</v>
      </c>
      <c r="AS5">
        <f t="shared" si="14"/>
        <v>-13.50650255068309</v>
      </c>
      <c r="AT5">
        <f t="shared" si="15"/>
        <v>0.27270187817213687</v>
      </c>
      <c r="AU5">
        <f t="shared" si="16"/>
        <v>-112.34906647416138</v>
      </c>
      <c r="AW5">
        <v>2</v>
      </c>
      <c r="AX5">
        <f>IF(Z5&gt;0, (R5*SUMPRODUCT(K5:$K$98, X5:$X$98)-K5*$AZ$3)/Z5, 0)</f>
        <v>90.743723886610013</v>
      </c>
    </row>
    <row r="6" spans="1:52" x14ac:dyDescent="0.3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1.248954E-3</v>
      </c>
      <c r="Q6" s="5">
        <f t="shared" si="30"/>
        <v>50</v>
      </c>
      <c r="R6">
        <f t="shared" si="0"/>
        <v>50000</v>
      </c>
      <c r="S6">
        <f t="shared" si="1"/>
        <v>110.32001232409807</v>
      </c>
      <c r="U6">
        <f t="shared" si="20"/>
        <v>1.248954E-3</v>
      </c>
      <c r="V6">
        <f t="shared" si="21"/>
        <v>0.01</v>
      </c>
      <c r="W6">
        <f t="shared" si="22"/>
        <v>0.97767013122945701</v>
      </c>
      <c r="X6">
        <f t="shared" si="23"/>
        <v>1.2210650210795553E-3</v>
      </c>
      <c r="Y6">
        <f t="shared" si="24"/>
        <v>9.7767013122945709E-3</v>
      </c>
      <c r="Z6">
        <f t="shared" si="25"/>
        <v>0.96667236489608288</v>
      </c>
      <c r="AB6">
        <f t="shared" si="26"/>
        <v>88.717428440471622</v>
      </c>
      <c r="AC6">
        <f t="shared" si="27"/>
        <v>106.64330720870089</v>
      </c>
      <c r="AE6">
        <f t="shared" si="2"/>
        <v>0</v>
      </c>
      <c r="AF6">
        <f t="shared" si="3"/>
        <v>0</v>
      </c>
      <c r="AG6">
        <f t="shared" si="4"/>
        <v>-48.333618244804143</v>
      </c>
      <c r="AH6">
        <f t="shared" si="5"/>
        <v>-61.053251053977768</v>
      </c>
      <c r="AI6">
        <f t="shared" si="6"/>
        <v>-109.3868692987819</v>
      </c>
      <c r="AJ6">
        <f t="shared" si="7"/>
        <v>-17.925878768229268</v>
      </c>
      <c r="AK6">
        <f t="shared" si="28"/>
        <v>0.62989374192734859</v>
      </c>
      <c r="AL6">
        <f t="shared" si="8"/>
        <v>-126.68285432508382</v>
      </c>
      <c r="AN6">
        <f t="shared" si="9"/>
        <v>0</v>
      </c>
      <c r="AO6">
        <f t="shared" si="10"/>
        <v>0</v>
      </c>
      <c r="AP6">
        <f t="shared" si="11"/>
        <v>-41.239961855567259</v>
      </c>
      <c r="AQ6">
        <f t="shared" si="12"/>
        <v>-52.092804885243233</v>
      </c>
      <c r="AR6">
        <f t="shared" si="13"/>
        <v>-93.332766740810484</v>
      </c>
      <c r="AS6">
        <f t="shared" si="14"/>
        <v>-15.294997218809884</v>
      </c>
      <c r="AT6">
        <f t="shared" si="15"/>
        <v>0.53744773996796491</v>
      </c>
      <c r="AU6">
        <f t="shared" si="16"/>
        <v>-108.09031621965241</v>
      </c>
      <c r="AW6">
        <v>3</v>
      </c>
      <c r="AX6">
        <f>IF(Z6&gt;0, (R6*SUMPRODUCT(K6:$K$98, X6:$X$98)-K6*$AZ$3)/Z6, 0)</f>
        <v>110.32001232409807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1.2649429999999999E-3</v>
      </c>
      <c r="Q7" s="5">
        <f t="shared" si="30"/>
        <v>50</v>
      </c>
      <c r="R7">
        <f t="shared" si="0"/>
        <v>50000</v>
      </c>
      <c r="S7">
        <f t="shared" si="1"/>
        <v>137.24068441573803</v>
      </c>
      <c r="U7">
        <f t="shared" si="20"/>
        <v>1.2649429999999999E-3</v>
      </c>
      <c r="V7">
        <f t="shared" si="21"/>
        <v>0.01</v>
      </c>
      <c r="W7">
        <f t="shared" si="22"/>
        <v>0.96667236489608288</v>
      </c>
      <c r="X7">
        <f t="shared" si="23"/>
        <v>1.2227854412687456E-3</v>
      </c>
      <c r="Y7">
        <f t="shared" si="24"/>
        <v>9.6667236489608298E-3</v>
      </c>
      <c r="Z7">
        <f t="shared" si="25"/>
        <v>0.95578285580585332</v>
      </c>
      <c r="AB7">
        <f t="shared" si="26"/>
        <v>106.64330720870089</v>
      </c>
      <c r="AC7">
        <f t="shared" si="27"/>
        <v>131.17229328362396</v>
      </c>
      <c r="AE7">
        <f t="shared" si="2"/>
        <v>0</v>
      </c>
      <c r="AF7">
        <f t="shared" si="3"/>
        <v>0</v>
      </c>
      <c r="AG7">
        <f t="shared" si="4"/>
        <v>-47.789142790292665</v>
      </c>
      <c r="AH7">
        <f t="shared" si="5"/>
        <v>-61.139272063437282</v>
      </c>
      <c r="AI7">
        <f t="shared" si="6"/>
        <v>-108.92841485372995</v>
      </c>
      <c r="AJ7">
        <f t="shared" si="7"/>
        <v>-24.528986074923068</v>
      </c>
      <c r="AK7">
        <f t="shared" si="28"/>
        <v>1.4716776394800724</v>
      </c>
      <c r="AL7">
        <f t="shared" si="8"/>
        <v>-131.98572328917294</v>
      </c>
      <c r="AN7">
        <f t="shared" si="9"/>
        <v>0</v>
      </c>
      <c r="AO7">
        <f t="shared" si="10"/>
        <v>0</v>
      </c>
      <c r="AP7">
        <f t="shared" si="11"/>
        <v>-38.329945512259933</v>
      </c>
      <c r="AQ7">
        <f t="shared" si="12"/>
        <v>-49.037602058156423</v>
      </c>
      <c r="AR7">
        <f t="shared" si="13"/>
        <v>-87.367547570416363</v>
      </c>
      <c r="AS7">
        <f t="shared" si="14"/>
        <v>-19.673813858694366</v>
      </c>
      <c r="AT7">
        <f t="shared" si="15"/>
        <v>1.1803794845288755</v>
      </c>
      <c r="AU7">
        <f t="shared" si="16"/>
        <v>-105.86098194458184</v>
      </c>
      <c r="AW7">
        <v>4</v>
      </c>
      <c r="AX7">
        <f>IF(Z7&gt;0, (R7*SUMPRODUCT(K7:$K$98, X7:$X$98)-K7*$AZ$3)/Z7, 0)</f>
        <v>137.24068441573803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1.2849300000000001E-3</v>
      </c>
      <c r="Q8" s="5">
        <f t="shared" si="30"/>
        <v>50</v>
      </c>
      <c r="R8">
        <f t="shared" si="0"/>
        <v>50000</v>
      </c>
      <c r="S8">
        <f t="shared" si="1"/>
        <v>171.82974066589958</v>
      </c>
      <c r="U8">
        <f t="shared" si="20"/>
        <v>1.2849300000000001E-3</v>
      </c>
      <c r="V8">
        <f t="shared" si="21"/>
        <v>0.01</v>
      </c>
      <c r="W8">
        <f t="shared" si="22"/>
        <v>0.95578285580585332</v>
      </c>
      <c r="X8">
        <f t="shared" si="23"/>
        <v>1.2281140649106153E-3</v>
      </c>
      <c r="Y8">
        <f t="shared" si="24"/>
        <v>9.5578285580585325E-3</v>
      </c>
      <c r="Z8">
        <f t="shared" si="25"/>
        <v>0.94499691318288415</v>
      </c>
      <c r="AB8">
        <f t="shared" si="26"/>
        <v>131.17229328362396</v>
      </c>
      <c r="AC8">
        <f t="shared" si="27"/>
        <v>162.37857452229059</v>
      </c>
      <c r="AE8">
        <f t="shared" si="2"/>
        <v>0</v>
      </c>
      <c r="AF8">
        <f t="shared" si="3"/>
        <v>0</v>
      </c>
      <c r="AG8">
        <f t="shared" si="4"/>
        <v>-47.249845659144206</v>
      </c>
      <c r="AH8">
        <f t="shared" si="5"/>
        <v>-61.405703245530766</v>
      </c>
      <c r="AI8">
        <f t="shared" si="6"/>
        <v>-108.65554890467497</v>
      </c>
      <c r="AJ8">
        <f t="shared" si="7"/>
        <v>-31.206281238666634</v>
      </c>
      <c r="AK8">
        <f t="shared" si="28"/>
        <v>2.8333215349262777</v>
      </c>
      <c r="AL8">
        <f t="shared" si="8"/>
        <v>-137.02850860841531</v>
      </c>
      <c r="AN8">
        <f t="shared" si="9"/>
        <v>0</v>
      </c>
      <c r="AO8">
        <f t="shared" si="10"/>
        <v>0</v>
      </c>
      <c r="AP8">
        <f t="shared" si="11"/>
        <v>-35.36524333729961</v>
      </c>
      <c r="AQ8">
        <f t="shared" si="12"/>
        <v>-45.960523410851216</v>
      </c>
      <c r="AR8">
        <f t="shared" si="13"/>
        <v>-81.325766748150826</v>
      </c>
      <c r="AS8">
        <f t="shared" si="14"/>
        <v>-23.357065282689895</v>
      </c>
      <c r="AT8">
        <f t="shared" si="15"/>
        <v>2.1206652453072561</v>
      </c>
      <c r="AU8">
        <f t="shared" si="16"/>
        <v>-102.56216678553345</v>
      </c>
      <c r="AW8">
        <v>5</v>
      </c>
      <c r="AX8">
        <f>IF(Z8&gt;0, (R8*SUMPRODUCT(K8:$K$98, X8:$X$98)-K8*$AZ$3)/Z8, 0)</f>
        <v>171.82974066589958</v>
      </c>
    </row>
    <row r="9" spans="1:52" x14ac:dyDescent="0.3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1.3159090000000001E-3</v>
      </c>
      <c r="Q9" s="5">
        <f t="shared" si="30"/>
        <v>50</v>
      </c>
      <c r="R9">
        <f t="shared" si="0"/>
        <v>50000</v>
      </c>
      <c r="S9">
        <f t="shared" si="1"/>
        <v>205.48259428511315</v>
      </c>
      <c r="U9">
        <f t="shared" si="20"/>
        <v>1.3159090000000001E-3</v>
      </c>
      <c r="V9">
        <f t="shared" si="21"/>
        <v>0.01</v>
      </c>
      <c r="W9">
        <f t="shared" si="22"/>
        <v>0.94499691318288415</v>
      </c>
      <c r="X9">
        <f t="shared" si="23"/>
        <v>1.243529943029576E-3</v>
      </c>
      <c r="Y9">
        <f t="shared" si="24"/>
        <v>9.449969131828842E-3</v>
      </c>
      <c r="Z9">
        <f t="shared" si="25"/>
        <v>0.93430341410802575</v>
      </c>
      <c r="AB9">
        <f t="shared" si="26"/>
        <v>162.37857452229059</v>
      </c>
      <c r="AC9">
        <f t="shared" si="27"/>
        <v>191.98308938035552</v>
      </c>
      <c r="AE9">
        <f t="shared" si="2"/>
        <v>0</v>
      </c>
      <c r="AF9">
        <f t="shared" si="3"/>
        <v>0</v>
      </c>
      <c r="AG9">
        <f t="shared" si="4"/>
        <v>-46.715170705401285</v>
      </c>
      <c r="AH9">
        <f t="shared" si="5"/>
        <v>-62.176497151478799</v>
      </c>
      <c r="AI9">
        <f t="shared" si="6"/>
        <v>-108.89166785688008</v>
      </c>
      <c r="AJ9">
        <f t="shared" si="7"/>
        <v>-29.604514858064931</v>
      </c>
      <c r="AK9">
        <f t="shared" si="28"/>
        <v>3.6210422118470804</v>
      </c>
      <c r="AL9">
        <f t="shared" si="8"/>
        <v>-134.87514050309792</v>
      </c>
      <c r="AN9">
        <f t="shared" si="9"/>
        <v>0</v>
      </c>
      <c r="AO9">
        <f t="shared" si="10"/>
        <v>0</v>
      </c>
      <c r="AP9">
        <f t="shared" si="11"/>
        <v>-32.607529107462341</v>
      </c>
      <c r="AQ9">
        <f t="shared" si="12"/>
        <v>-43.399647481807882</v>
      </c>
      <c r="AR9">
        <f t="shared" si="13"/>
        <v>-76.007176589270216</v>
      </c>
      <c r="AS9">
        <f t="shared" si="14"/>
        <v>-20.664166808557557</v>
      </c>
      <c r="AT9">
        <f t="shared" si="15"/>
        <v>2.5275138148751681</v>
      </c>
      <c r="AU9">
        <f t="shared" si="16"/>
        <v>-94.143829582952606</v>
      </c>
      <c r="AW9">
        <v>6</v>
      </c>
      <c r="AX9">
        <f>IF(Z9&gt;0, (R9*SUMPRODUCT(K9:$K$98, X9:$X$98)-K9*$AZ$3)/Z9, 0)</f>
        <v>205.48259428511315</v>
      </c>
    </row>
    <row r="10" spans="1:52" x14ac:dyDescent="0.3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1.3528839999999999E-3</v>
      </c>
      <c r="Q10" s="5">
        <f t="shared" si="30"/>
        <v>50</v>
      </c>
      <c r="R10">
        <f t="shared" si="0"/>
        <v>50000</v>
      </c>
      <c r="S10">
        <f t="shared" si="1"/>
        <v>219.1333486204914</v>
      </c>
      <c r="U10">
        <f t="shared" si="20"/>
        <v>1.3528839999999999E-3</v>
      </c>
      <c r="V10">
        <f t="shared" si="21"/>
        <v>0.01</v>
      </c>
      <c r="W10">
        <f t="shared" si="22"/>
        <v>0.93430341410802575</v>
      </c>
      <c r="X10">
        <f t="shared" si="23"/>
        <v>1.2640041400921224E-3</v>
      </c>
      <c r="Y10">
        <f t="shared" si="24"/>
        <v>9.3430341410802569E-3</v>
      </c>
      <c r="Z10">
        <f t="shared" si="25"/>
        <v>0.92369637582685338</v>
      </c>
      <c r="AB10">
        <f t="shared" si="26"/>
        <v>191.98308938035552</v>
      </c>
      <c r="AC10">
        <f t="shared" si="27"/>
        <v>202.4126799435503</v>
      </c>
      <c r="AE10">
        <f t="shared" si="2"/>
        <v>0</v>
      </c>
      <c r="AF10">
        <f t="shared" si="3"/>
        <v>0</v>
      </c>
      <c r="AG10">
        <f t="shared" si="4"/>
        <v>-46.184818791342671</v>
      </c>
      <c r="AH10">
        <f t="shared" si="5"/>
        <v>-63.200207004606121</v>
      </c>
      <c r="AI10">
        <f t="shared" si="6"/>
        <v>-109.38502579594879</v>
      </c>
      <c r="AJ10">
        <f t="shared" si="7"/>
        <v>-10.429590563194779</v>
      </c>
      <c r="AK10">
        <f t="shared" si="28"/>
        <v>0.8255272843355288</v>
      </c>
      <c r="AL10">
        <f t="shared" si="8"/>
        <v>-118.98908907480804</v>
      </c>
      <c r="AN10">
        <f t="shared" si="9"/>
        <v>0</v>
      </c>
      <c r="AO10">
        <f t="shared" si="10"/>
        <v>0</v>
      </c>
      <c r="AP10">
        <f t="shared" si="11"/>
        <v>-30.577008073583134</v>
      </c>
      <c r="AQ10">
        <f t="shared" si="12"/>
        <v>-41.842174342236632</v>
      </c>
      <c r="AR10">
        <f t="shared" si="13"/>
        <v>-72.419182415819776</v>
      </c>
      <c r="AS10">
        <f t="shared" si="14"/>
        <v>-6.9049891977653921</v>
      </c>
      <c r="AT10">
        <f t="shared" si="15"/>
        <v>0.54654657306617505</v>
      </c>
      <c r="AU10">
        <f t="shared" si="16"/>
        <v>-78.777625040518984</v>
      </c>
      <c r="AW10">
        <v>7</v>
      </c>
      <c r="AX10">
        <f>IF(Z10&gt;0, (R10*SUMPRODUCT(K10:$K$98, X10:$X$98)-K10*$AZ$3)/Z10, 0)</f>
        <v>219.1333486204914</v>
      </c>
    </row>
    <row r="11" spans="1:52" x14ac:dyDescent="0.3">
      <c r="A11" t="s">
        <v>33</v>
      </c>
      <c r="C11" s="25">
        <f>AU100</f>
        <v>-2.6887081860458152E-13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1.38886E-3</v>
      </c>
      <c r="Q11" s="5">
        <f t="shared" si="30"/>
        <v>50</v>
      </c>
      <c r="R11">
        <f t="shared" si="0"/>
        <v>50000</v>
      </c>
      <c r="S11">
        <f t="shared" si="1"/>
        <v>229.1048696621518</v>
      </c>
      <c r="U11">
        <f t="shared" si="20"/>
        <v>1.38886E-3</v>
      </c>
      <c r="V11">
        <f t="shared" si="21"/>
        <v>0.01</v>
      </c>
      <c r="W11">
        <f t="shared" si="22"/>
        <v>0.92369637582685338</v>
      </c>
      <c r="X11">
        <f t="shared" si="23"/>
        <v>1.2828849485308836E-3</v>
      </c>
      <c r="Y11">
        <f t="shared" si="24"/>
        <v>9.2369637582685338E-3</v>
      </c>
      <c r="Z11">
        <f t="shared" si="25"/>
        <v>0.91317652712005393</v>
      </c>
      <c r="AB11">
        <f t="shared" si="26"/>
        <v>202.4126799435503</v>
      </c>
      <c r="AC11">
        <f t="shared" si="27"/>
        <v>209.21318922437638</v>
      </c>
      <c r="AE11">
        <f t="shared" si="2"/>
        <v>0</v>
      </c>
      <c r="AF11">
        <f t="shared" si="3"/>
        <v>0</v>
      </c>
      <c r="AG11">
        <f t="shared" si="4"/>
        <v>-45.658826356002699</v>
      </c>
      <c r="AH11">
        <f t="shared" si="5"/>
        <v>-64.144247426544183</v>
      </c>
      <c r="AI11">
        <f t="shared" si="6"/>
        <v>-109.80307378254687</v>
      </c>
      <c r="AJ11">
        <f t="shared" si="7"/>
        <v>-6.800509280826077</v>
      </c>
      <c r="AK11">
        <f t="shared" si="28"/>
        <v>0.32386028790968052</v>
      </c>
      <c r="AL11">
        <f t="shared" si="8"/>
        <v>-116.27972277546327</v>
      </c>
      <c r="AN11">
        <f t="shared" si="9"/>
        <v>0</v>
      </c>
      <c r="AO11">
        <f t="shared" si="10"/>
        <v>0</v>
      </c>
      <c r="AP11">
        <f t="shared" si="11"/>
        <v>-28.745502861748026</v>
      </c>
      <c r="AQ11">
        <f t="shared" si="12"/>
        <v>-40.38339999341639</v>
      </c>
      <c r="AR11">
        <f t="shared" si="13"/>
        <v>-69.128902855164412</v>
      </c>
      <c r="AS11">
        <f t="shared" si="14"/>
        <v>-4.2814078809020906</v>
      </c>
      <c r="AT11">
        <f t="shared" si="15"/>
        <v>0.20389325735899805</v>
      </c>
      <c r="AU11">
        <f t="shared" si="16"/>
        <v>-73.206417478707507</v>
      </c>
      <c r="AW11">
        <v>8</v>
      </c>
      <c r="AX11">
        <f>IF(Z11&gt;0, (R11*SUMPRODUCT(K11:$K$98, X11:$X$98)-K11*$AZ$3)/Z11, 0)</f>
        <v>229.1048696621518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1.43483E-3</v>
      </c>
      <c r="Q12" s="5">
        <f t="shared" si="30"/>
        <v>50</v>
      </c>
      <c r="R12">
        <f t="shared" si="0"/>
        <v>50000</v>
      </c>
      <c r="S12">
        <f t="shared" si="1"/>
        <v>256.24760535595271</v>
      </c>
      <c r="U12">
        <f t="shared" si="20"/>
        <v>1.43483E-3</v>
      </c>
      <c r="V12">
        <f t="shared" si="21"/>
        <v>0.01</v>
      </c>
      <c r="W12">
        <f t="shared" si="22"/>
        <v>0.91317652712005393</v>
      </c>
      <c r="X12">
        <f t="shared" si="23"/>
        <v>1.310253076407667E-3</v>
      </c>
      <c r="Y12">
        <f t="shared" si="24"/>
        <v>9.1317652712005395E-3</v>
      </c>
      <c r="Z12">
        <f t="shared" si="25"/>
        <v>0.90273450877244577</v>
      </c>
      <c r="AB12">
        <f t="shared" si="26"/>
        <v>209.21318922437638</v>
      </c>
      <c r="AC12">
        <f t="shared" si="27"/>
        <v>231.32355614512153</v>
      </c>
      <c r="AE12">
        <f t="shared" si="2"/>
        <v>0</v>
      </c>
      <c r="AF12">
        <f t="shared" si="3"/>
        <v>0</v>
      </c>
      <c r="AG12">
        <f t="shared" si="4"/>
        <v>-45.136725438622285</v>
      </c>
      <c r="AH12">
        <f t="shared" si="5"/>
        <v>-65.512653820383349</v>
      </c>
      <c r="AI12">
        <f t="shared" si="6"/>
        <v>-110.64937925900563</v>
      </c>
      <c r="AJ12">
        <f t="shared" si="7"/>
        <v>-22.11036692074515</v>
      </c>
      <c r="AK12">
        <f t="shared" si="28"/>
        <v>4.3934769737119046</v>
      </c>
      <c r="AL12">
        <f t="shared" si="8"/>
        <v>-128.36626920603888</v>
      </c>
      <c r="AN12">
        <f t="shared" si="9"/>
        <v>0</v>
      </c>
      <c r="AO12">
        <f t="shared" si="10"/>
        <v>0</v>
      </c>
      <c r="AP12">
        <f t="shared" si="11"/>
        <v>-26.532962580074159</v>
      </c>
      <c r="AQ12">
        <f t="shared" si="12"/>
        <v>-38.510653474436907</v>
      </c>
      <c r="AR12">
        <f t="shared" si="13"/>
        <v>-65.043616054511062</v>
      </c>
      <c r="AS12">
        <f t="shared" si="14"/>
        <v>-12.997255171680154</v>
      </c>
      <c r="AT12">
        <f t="shared" si="15"/>
        <v>2.5826410535348212</v>
      </c>
      <c r="AU12">
        <f t="shared" si="16"/>
        <v>-75.4582301726564</v>
      </c>
      <c r="AW12">
        <v>9</v>
      </c>
      <c r="AX12">
        <f>IF(Z12&gt;0, (R12*SUMPRODUCT(K12:$K$98, X12:$X$98)-K12*$AZ$3)/Z12, 0)</f>
        <v>256.24760535595271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1.482798E-3</v>
      </c>
      <c r="Q13" s="5">
        <f t="shared" si="30"/>
        <v>50</v>
      </c>
      <c r="R13">
        <f t="shared" si="0"/>
        <v>50000</v>
      </c>
      <c r="S13">
        <f t="shared" si="1"/>
        <v>321.74977352469682</v>
      </c>
      <c r="U13">
        <f t="shared" si="20"/>
        <v>1.482798E-3</v>
      </c>
      <c r="V13">
        <f t="shared" si="21"/>
        <v>0.01</v>
      </c>
      <c r="W13">
        <f t="shared" si="22"/>
        <v>0.90273450877244577</v>
      </c>
      <c r="X13">
        <f t="shared" si="23"/>
        <v>1.338572924138765E-3</v>
      </c>
      <c r="Y13">
        <f t="shared" si="24"/>
        <v>9.027345087724457E-3</v>
      </c>
      <c r="Z13">
        <f t="shared" si="25"/>
        <v>0.89236859076058261</v>
      </c>
      <c r="AB13">
        <f t="shared" si="26"/>
        <v>231.32355614512153</v>
      </c>
      <c r="AC13">
        <f t="shared" si="27"/>
        <v>287.11939197777031</v>
      </c>
      <c r="AE13">
        <f t="shared" si="2"/>
        <v>0</v>
      </c>
      <c r="AF13">
        <f t="shared" si="3"/>
        <v>0</v>
      </c>
      <c r="AG13">
        <f t="shared" si="4"/>
        <v>-44.618429538029133</v>
      </c>
      <c r="AH13">
        <f t="shared" si="5"/>
        <v>-66.928646206938254</v>
      </c>
      <c r="AI13">
        <f t="shared" si="6"/>
        <v>-111.54707574496739</v>
      </c>
      <c r="AJ13">
        <f t="shared" si="7"/>
        <v>-55.795835832648777</v>
      </c>
      <c r="AK13">
        <f t="shared" si="28"/>
        <v>16.192648930158509</v>
      </c>
      <c r="AL13">
        <f t="shared" si="8"/>
        <v>-151.15026264745768</v>
      </c>
      <c r="AN13">
        <f t="shared" si="9"/>
        <v>0</v>
      </c>
      <c r="AO13">
        <f t="shared" si="10"/>
        <v>0</v>
      </c>
      <c r="AP13">
        <f t="shared" si="11"/>
        <v>-23.41811600930858</v>
      </c>
      <c r="AQ13">
        <f t="shared" si="12"/>
        <v>-35.127699864115002</v>
      </c>
      <c r="AR13">
        <f t="shared" si="13"/>
        <v>-58.545815873423585</v>
      </c>
      <c r="AS13">
        <f t="shared" si="14"/>
        <v>-29.284611087703958</v>
      </c>
      <c r="AT13">
        <f t="shared" si="15"/>
        <v>8.4987601551788803</v>
      </c>
      <c r="AU13">
        <f t="shared" si="16"/>
        <v>-79.331666805948672</v>
      </c>
      <c r="AW13">
        <v>10</v>
      </c>
      <c r="AX13">
        <f>IF(Z13&gt;0, (R13*SUMPRODUCT(K13:$K$98, X13:$X$98)-K13*$AZ$3)/Z13, 0)</f>
        <v>321.74977352469682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1.5387599999999999E-3</v>
      </c>
      <c r="Q14" s="5">
        <f t="shared" si="30"/>
        <v>50</v>
      </c>
      <c r="R14">
        <f t="shared" si="0"/>
        <v>50000</v>
      </c>
      <c r="S14">
        <f t="shared" si="1"/>
        <v>381.14122741677778</v>
      </c>
      <c r="U14">
        <f t="shared" si="20"/>
        <v>1.5387599999999999E-3</v>
      </c>
      <c r="V14">
        <f t="shared" si="21"/>
        <v>0.01</v>
      </c>
      <c r="W14">
        <f t="shared" si="22"/>
        <v>0.89236859076058261</v>
      </c>
      <c r="X14">
        <f t="shared" si="23"/>
        <v>1.3731410927187539E-3</v>
      </c>
      <c r="Y14">
        <f t="shared" si="24"/>
        <v>8.9236859076058262E-3</v>
      </c>
      <c r="Z14">
        <f t="shared" si="25"/>
        <v>0.88207176376025798</v>
      </c>
      <c r="AB14">
        <f t="shared" si="26"/>
        <v>287.11939197777031</v>
      </c>
      <c r="AC14">
        <f t="shared" si="27"/>
        <v>336.19391470926678</v>
      </c>
      <c r="AE14">
        <f t="shared" si="2"/>
        <v>0</v>
      </c>
      <c r="AF14">
        <f t="shared" si="3"/>
        <v>0</v>
      </c>
      <c r="AG14">
        <f t="shared" si="4"/>
        <v>-44.1035881880129</v>
      </c>
      <c r="AH14">
        <f t="shared" si="5"/>
        <v>-68.657054635937698</v>
      </c>
      <c r="AI14">
        <f t="shared" si="6"/>
        <v>-112.7606428239506</v>
      </c>
      <c r="AJ14">
        <f t="shared" si="7"/>
        <v>-49.074522731496472</v>
      </c>
      <c r="AK14">
        <f t="shared" si="28"/>
        <v>20.098357438443923</v>
      </c>
      <c r="AL14">
        <f t="shared" si="8"/>
        <v>-141.73680811700316</v>
      </c>
      <c r="AN14">
        <f t="shared" si="9"/>
        <v>0</v>
      </c>
      <c r="AO14">
        <f t="shared" si="10"/>
        <v>0</v>
      </c>
      <c r="AP14">
        <f t="shared" si="11"/>
        <v>-20.667767847343757</v>
      </c>
      <c r="AQ14">
        <f t="shared" si="12"/>
        <v>-32.173982312931841</v>
      </c>
      <c r="AR14">
        <f t="shared" si="13"/>
        <v>-52.841750160275602</v>
      </c>
      <c r="AS14">
        <f t="shared" si="14"/>
        <v>-22.997240920851727</v>
      </c>
      <c r="AT14">
        <f t="shared" si="15"/>
        <v>9.4184669029626402</v>
      </c>
      <c r="AU14">
        <f t="shared" si="16"/>
        <v>-66.420524178164698</v>
      </c>
      <c r="AW14">
        <v>11</v>
      </c>
      <c r="AX14">
        <f>IF(Z14&gt;0, (R14*SUMPRODUCT(K14:$K$98, X14:$X$98)-K14*$AZ$3)/Z14, 0)</f>
        <v>381.14122741677778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1.6157089999999999E-3</v>
      </c>
      <c r="Q15" s="5">
        <f t="shared" si="30"/>
        <v>50</v>
      </c>
      <c r="R15">
        <f t="shared" si="0"/>
        <v>50000</v>
      </c>
      <c r="S15">
        <f t="shared" si="1"/>
        <v>434.94979815425796</v>
      </c>
      <c r="U15">
        <f t="shared" si="20"/>
        <v>1.6157089999999999E-3</v>
      </c>
      <c r="V15">
        <f t="shared" si="21"/>
        <v>0.01</v>
      </c>
      <c r="W15">
        <f t="shared" si="22"/>
        <v>0.88207176376025798</v>
      </c>
      <c r="X15">
        <f t="shared" si="23"/>
        <v>1.4251712873533226E-3</v>
      </c>
      <c r="Y15">
        <f t="shared" si="24"/>
        <v>8.8207176376025806E-3</v>
      </c>
      <c r="Z15">
        <f t="shared" si="25"/>
        <v>0.87182587483530205</v>
      </c>
      <c r="AB15">
        <f t="shared" si="26"/>
        <v>336.19391470926678</v>
      </c>
      <c r="AC15">
        <f t="shared" si="27"/>
        <v>379.20048828527399</v>
      </c>
      <c r="AE15">
        <f t="shared" si="2"/>
        <v>0</v>
      </c>
      <c r="AF15">
        <f t="shared" si="3"/>
        <v>0</v>
      </c>
      <c r="AG15">
        <f t="shared" si="4"/>
        <v>-43.591293741765099</v>
      </c>
      <c r="AH15">
        <f t="shared" si="5"/>
        <v>-71.258564367666125</v>
      </c>
      <c r="AI15">
        <f t="shared" si="6"/>
        <v>-114.84985810943122</v>
      </c>
      <c r="AJ15">
        <f t="shared" si="7"/>
        <v>-43.006573576007213</v>
      </c>
      <c r="AK15">
        <f t="shared" si="28"/>
        <v>23.533574029648676</v>
      </c>
      <c r="AL15">
        <f t="shared" si="8"/>
        <v>-134.32285765578979</v>
      </c>
      <c r="AN15">
        <f t="shared" si="9"/>
        <v>0</v>
      </c>
      <c r="AO15">
        <f t="shared" si="10"/>
        <v>0</v>
      </c>
      <c r="AP15">
        <f t="shared" si="11"/>
        <v>-18.239015241383438</v>
      </c>
      <c r="AQ15">
        <f t="shared" si="12"/>
        <v>-29.815266536485648</v>
      </c>
      <c r="AR15">
        <f t="shared" si="13"/>
        <v>-48.054281777869086</v>
      </c>
      <c r="AS15">
        <f t="shared" si="14"/>
        <v>-17.994362717914413</v>
      </c>
      <c r="AT15">
        <f t="shared" si="15"/>
        <v>9.8466730066270181</v>
      </c>
      <c r="AU15">
        <f t="shared" si="16"/>
        <v>-56.201971489156492</v>
      </c>
      <c r="AW15">
        <v>12</v>
      </c>
      <c r="AX15">
        <f>IF(Z15&gt;0, (R15*SUMPRODUCT(K15:$K$98, X15:$X$98)-K15*$AZ$3)/Z15, 0)</f>
        <v>434.94979815425796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1.70465E-3</v>
      </c>
      <c r="Q16" s="5">
        <f t="shared" si="30"/>
        <v>50</v>
      </c>
      <c r="R16">
        <f t="shared" si="0"/>
        <v>50000</v>
      </c>
      <c r="S16">
        <f t="shared" si="1"/>
        <v>483.40337181494448</v>
      </c>
      <c r="U16">
        <f t="shared" si="20"/>
        <v>1.70465E-3</v>
      </c>
      <c r="V16">
        <f t="shared" si="21"/>
        <v>0.01</v>
      </c>
      <c r="W16">
        <f t="shared" si="22"/>
        <v>0.87182587483530205</v>
      </c>
      <c r="X16">
        <f t="shared" si="23"/>
        <v>1.4861579775379977E-3</v>
      </c>
      <c r="Y16">
        <f t="shared" si="24"/>
        <v>8.7182587483530215E-3</v>
      </c>
      <c r="Z16">
        <f t="shared" si="25"/>
        <v>0.86162145810941104</v>
      </c>
      <c r="AB16">
        <f t="shared" si="26"/>
        <v>379.20048828527399</v>
      </c>
      <c r="AC16">
        <f t="shared" si="27"/>
        <v>416.51071807819824</v>
      </c>
      <c r="AE16">
        <f t="shared" si="2"/>
        <v>0</v>
      </c>
      <c r="AF16">
        <f t="shared" si="3"/>
        <v>0</v>
      </c>
      <c r="AG16">
        <f t="shared" si="4"/>
        <v>-43.081072905470549</v>
      </c>
      <c r="AH16">
        <f t="shared" si="5"/>
        <v>-74.307898876899884</v>
      </c>
      <c r="AI16">
        <f t="shared" si="6"/>
        <v>-117.38897178237043</v>
      </c>
      <c r="AJ16">
        <f t="shared" si="7"/>
        <v>-37.310229792924247</v>
      </c>
      <c r="AK16">
        <f t="shared" si="28"/>
        <v>26.544034179969181</v>
      </c>
      <c r="AL16">
        <f t="shared" si="8"/>
        <v>-128.15516739532552</v>
      </c>
      <c r="AN16">
        <f t="shared" si="9"/>
        <v>0</v>
      </c>
      <c r="AO16">
        <f t="shared" si="10"/>
        <v>0</v>
      </c>
      <c r="AP16">
        <f t="shared" si="11"/>
        <v>-16.094226742534268</v>
      </c>
      <c r="AQ16">
        <f t="shared" si="12"/>
        <v>-27.759944045735963</v>
      </c>
      <c r="AR16">
        <f t="shared" si="13"/>
        <v>-43.854170788270231</v>
      </c>
      <c r="AS16">
        <f t="shared" si="14"/>
        <v>-13.938355235974862</v>
      </c>
      <c r="AT16">
        <f t="shared" si="15"/>
        <v>9.9163199972152025</v>
      </c>
      <c r="AU16">
        <f t="shared" si="16"/>
        <v>-47.876206027029902</v>
      </c>
      <c r="AW16">
        <v>13</v>
      </c>
      <c r="AX16">
        <f>IF(Z16&gt;0, (R16*SUMPRODUCT(K16:$K$98, X16:$X$98)-K16*$AZ$3)/Z16, 0)</f>
        <v>483.40337181494448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1.795589E-3</v>
      </c>
      <c r="Q17" s="5">
        <f t="shared" si="30"/>
        <v>50</v>
      </c>
      <c r="R17">
        <f t="shared" si="0"/>
        <v>50000</v>
      </c>
      <c r="S17">
        <f t="shared" si="1"/>
        <v>526.95985798022696</v>
      </c>
      <c r="U17">
        <f t="shared" si="20"/>
        <v>1.795589E-3</v>
      </c>
      <c r="V17">
        <f t="shared" si="21"/>
        <v>0.01</v>
      </c>
      <c r="W17">
        <f t="shared" si="22"/>
        <v>0.86162145810941104</v>
      </c>
      <c r="X17">
        <f t="shared" si="23"/>
        <v>1.5471180123452194E-3</v>
      </c>
      <c r="Y17">
        <f t="shared" si="24"/>
        <v>8.6162145810941108E-3</v>
      </c>
      <c r="Z17">
        <f t="shared" si="25"/>
        <v>0.85145812551597178</v>
      </c>
      <c r="AB17">
        <f t="shared" si="26"/>
        <v>416.51071807819824</v>
      </c>
      <c r="AC17">
        <f t="shared" si="27"/>
        <v>448.68425289800672</v>
      </c>
      <c r="AE17">
        <f t="shared" si="2"/>
        <v>0</v>
      </c>
      <c r="AF17">
        <f t="shared" si="3"/>
        <v>0</v>
      </c>
      <c r="AG17">
        <f t="shared" si="4"/>
        <v>-42.572906275798587</v>
      </c>
      <c r="AH17">
        <f t="shared" si="5"/>
        <v>-77.355900617260971</v>
      </c>
      <c r="AI17">
        <f t="shared" si="6"/>
        <v>-119.92880689305956</v>
      </c>
      <c r="AJ17">
        <f t="shared" si="7"/>
        <v>-32.173534819808481</v>
      </c>
      <c r="AK17">
        <f t="shared" si="28"/>
        <v>29.15575026547388</v>
      </c>
      <c r="AL17">
        <f t="shared" si="8"/>
        <v>-122.94659144739417</v>
      </c>
      <c r="AN17">
        <f t="shared" si="9"/>
        <v>0</v>
      </c>
      <c r="AO17">
        <f t="shared" si="10"/>
        <v>0</v>
      </c>
      <c r="AP17">
        <f t="shared" si="11"/>
        <v>-14.200344516612969</v>
      </c>
      <c r="AQ17">
        <f t="shared" si="12"/>
        <v>-25.802336162857468</v>
      </c>
      <c r="AR17">
        <f t="shared" si="13"/>
        <v>-40.002680679470437</v>
      </c>
      <c r="AS17">
        <f t="shared" si="14"/>
        <v>-10.731597128905516</v>
      </c>
      <c r="AT17">
        <f t="shared" si="15"/>
        <v>9.7250043426191457</v>
      </c>
      <c r="AU17">
        <f t="shared" si="16"/>
        <v>-41.009273465756813</v>
      </c>
      <c r="AW17">
        <v>14</v>
      </c>
      <c r="AX17">
        <f>IF(Z17&gt;0, (R17*SUMPRODUCT(K17:$K$98, X17:$X$98)-K17*$AZ$3)/Z17, 0)</f>
        <v>526.95985798022696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1.891525E-3</v>
      </c>
      <c r="Q18" s="5">
        <f t="shared" si="30"/>
        <v>50</v>
      </c>
      <c r="R18">
        <f t="shared" si="0"/>
        <v>50000</v>
      </c>
      <c r="S18">
        <f t="shared" si="1"/>
        <v>566.23709891156921</v>
      </c>
      <c r="U18">
        <f t="shared" si="20"/>
        <v>1.891525E-3</v>
      </c>
      <c r="V18">
        <f t="shared" si="21"/>
        <v>0.01</v>
      </c>
      <c r="W18">
        <f t="shared" si="22"/>
        <v>0.85145812551597178</v>
      </c>
      <c r="X18">
        <f t="shared" si="23"/>
        <v>1.6105543308665986E-3</v>
      </c>
      <c r="Y18">
        <f t="shared" si="24"/>
        <v>8.5145812551597182E-3</v>
      </c>
      <c r="Z18">
        <f t="shared" si="25"/>
        <v>0.84133298992994543</v>
      </c>
      <c r="AB18">
        <f t="shared" si="26"/>
        <v>448.68425289800672</v>
      </c>
      <c r="AC18">
        <f t="shared" si="27"/>
        <v>476.39395143652877</v>
      </c>
      <c r="AE18">
        <f t="shared" si="2"/>
        <v>0</v>
      </c>
      <c r="AF18">
        <f t="shared" si="3"/>
        <v>0</v>
      </c>
      <c r="AG18">
        <f t="shared" si="4"/>
        <v>-42.06664949649727</v>
      </c>
      <c r="AH18">
        <f t="shared" si="5"/>
        <v>-80.52771654332993</v>
      </c>
      <c r="AI18">
        <f t="shared" si="6"/>
        <v>-122.59436603982721</v>
      </c>
      <c r="AJ18">
        <f t="shared" si="7"/>
        <v>-27.709698538522048</v>
      </c>
      <c r="AK18">
        <f t="shared" si="28"/>
        <v>31.407897702860474</v>
      </c>
      <c r="AL18">
        <f t="shared" si="8"/>
        <v>-118.89616687548877</v>
      </c>
      <c r="AN18">
        <f t="shared" si="9"/>
        <v>0</v>
      </c>
      <c r="AO18">
        <f t="shared" si="10"/>
        <v>0</v>
      </c>
      <c r="AP18">
        <f t="shared" si="11"/>
        <v>-12.528107825700939</v>
      </c>
      <c r="AQ18">
        <f t="shared" si="12"/>
        <v>-23.982416662309237</v>
      </c>
      <c r="AR18">
        <f t="shared" si="13"/>
        <v>-36.510524488010184</v>
      </c>
      <c r="AS18">
        <f t="shared" si="14"/>
        <v>-8.2523827132269663</v>
      </c>
      <c r="AT18">
        <f t="shared" si="15"/>
        <v>9.3537644121808317</v>
      </c>
      <c r="AU18">
        <f t="shared" si="16"/>
        <v>-35.409142789056311</v>
      </c>
      <c r="AW18">
        <v>15</v>
      </c>
      <c r="AX18">
        <f>IF(Z18&gt;0, (R18*SUMPRODUCT(K18:$K$98, X18:$X$98)-K18*$AZ$3)/Z18, 0)</f>
        <v>566.23709891156921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2.0024510000000001E-3</v>
      </c>
      <c r="Q19" s="5">
        <f t="shared" si="30"/>
        <v>50</v>
      </c>
      <c r="R19">
        <f t="shared" si="0"/>
        <v>50000</v>
      </c>
      <c r="S19">
        <f t="shared" si="1"/>
        <v>601.74340365677358</v>
      </c>
      <c r="U19">
        <f t="shared" si="20"/>
        <v>2.0024510000000001E-3</v>
      </c>
      <c r="V19">
        <f t="shared" si="21"/>
        <v>0.01</v>
      </c>
      <c r="W19">
        <f t="shared" si="22"/>
        <v>0.84133298992994543</v>
      </c>
      <c r="X19">
        <f t="shared" si="23"/>
        <v>1.6847280870182092E-3</v>
      </c>
      <c r="Y19">
        <f t="shared" si="24"/>
        <v>8.413329899299455E-3</v>
      </c>
      <c r="Z19">
        <f t="shared" si="25"/>
        <v>0.83123493194362774</v>
      </c>
      <c r="AB19">
        <f t="shared" si="26"/>
        <v>476.39395143652877</v>
      </c>
      <c r="AC19">
        <f t="shared" si="27"/>
        <v>500.19013718616509</v>
      </c>
      <c r="AE19">
        <f t="shared" si="2"/>
        <v>0</v>
      </c>
      <c r="AF19">
        <f t="shared" si="3"/>
        <v>0</v>
      </c>
      <c r="AG19">
        <f t="shared" si="4"/>
        <v>-41.56174659718139</v>
      </c>
      <c r="AH19">
        <f t="shared" si="5"/>
        <v>-84.236404350910462</v>
      </c>
      <c r="AI19">
        <f t="shared" si="6"/>
        <v>-125.79815094809186</v>
      </c>
      <c r="AJ19">
        <f t="shared" si="7"/>
        <v>-23.796185749636322</v>
      </c>
      <c r="AK19">
        <f t="shared" si="28"/>
        <v>33.347576600557019</v>
      </c>
      <c r="AL19">
        <f t="shared" si="8"/>
        <v>-116.24676009717116</v>
      </c>
      <c r="AN19">
        <f t="shared" si="9"/>
        <v>0</v>
      </c>
      <c r="AO19">
        <f t="shared" si="10"/>
        <v>0</v>
      </c>
      <c r="AP19">
        <f t="shared" si="11"/>
        <v>-11.051553415535935</v>
      </c>
      <c r="AQ19">
        <f t="shared" si="12"/>
        <v>-22.399037539002382</v>
      </c>
      <c r="AR19">
        <f t="shared" si="13"/>
        <v>-33.45059095453832</v>
      </c>
      <c r="AS19">
        <f t="shared" si="14"/>
        <v>-6.3275689649663516</v>
      </c>
      <c r="AT19">
        <f t="shared" si="15"/>
        <v>8.8673492875952835</v>
      </c>
      <c r="AU19">
        <f t="shared" si="16"/>
        <v>-30.910810631909388</v>
      </c>
      <c r="AW19">
        <v>16</v>
      </c>
      <c r="AX19">
        <f>IF(Z19&gt;0, (R19*SUMPRODUCT(K19:$K$98, X19:$X$98)-K19*$AZ$3)/Z19, 0)</f>
        <v>601.74340365677358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2.1123779999999998E-3</v>
      </c>
      <c r="Q20" s="5">
        <f t="shared" si="30"/>
        <v>50</v>
      </c>
      <c r="R20">
        <f t="shared" si="0"/>
        <v>50000</v>
      </c>
      <c r="S20">
        <f t="shared" si="1"/>
        <v>633.79404685257919</v>
      </c>
      <c r="U20">
        <f t="shared" si="20"/>
        <v>2.1123779999999998E-3</v>
      </c>
      <c r="V20">
        <f t="shared" si="21"/>
        <v>0.01</v>
      </c>
      <c r="W20">
        <f t="shared" si="22"/>
        <v>0.83123493194362774</v>
      </c>
      <c r="X20">
        <f t="shared" si="23"/>
        <v>1.7558823830692164E-3</v>
      </c>
      <c r="Y20">
        <f t="shared" si="24"/>
        <v>8.3123493194362779E-3</v>
      </c>
      <c r="Z20">
        <f t="shared" si="25"/>
        <v>0.82116670024112226</v>
      </c>
      <c r="AB20">
        <f t="shared" si="26"/>
        <v>500.19013718616509</v>
      </c>
      <c r="AC20">
        <f t="shared" si="27"/>
        <v>520.4505660863997</v>
      </c>
      <c r="AE20">
        <f t="shared" si="2"/>
        <v>0</v>
      </c>
      <c r="AF20">
        <f t="shared" si="3"/>
        <v>0</v>
      </c>
      <c r="AG20">
        <f t="shared" si="4"/>
        <v>-41.058335012056112</v>
      </c>
      <c r="AH20">
        <f t="shared" si="5"/>
        <v>-87.794119153460812</v>
      </c>
      <c r="AI20">
        <f t="shared" si="6"/>
        <v>-128.85245416551692</v>
      </c>
      <c r="AJ20">
        <f t="shared" si="7"/>
        <v>-20.260428900234615</v>
      </c>
      <c r="AK20">
        <f t="shared" si="28"/>
        <v>35.013309603031558</v>
      </c>
      <c r="AL20">
        <f t="shared" si="8"/>
        <v>-114.09957346271997</v>
      </c>
      <c r="AN20">
        <f t="shared" si="9"/>
        <v>0</v>
      </c>
      <c r="AO20">
        <f t="shared" si="10"/>
        <v>0</v>
      </c>
      <c r="AP20">
        <f t="shared" si="11"/>
        <v>-9.7479400206069382</v>
      </c>
      <c r="AQ20">
        <f t="shared" si="12"/>
        <v>-20.843802054288357</v>
      </c>
      <c r="AR20">
        <f t="shared" si="13"/>
        <v>-30.591742074895294</v>
      </c>
      <c r="AS20">
        <f t="shared" si="14"/>
        <v>-4.8101669406045451</v>
      </c>
      <c r="AT20">
        <f t="shared" si="15"/>
        <v>8.3127492099490432</v>
      </c>
      <c r="AU20">
        <f t="shared" si="16"/>
        <v>-27.089159805550796</v>
      </c>
      <c r="AW20">
        <v>17</v>
      </c>
      <c r="AX20">
        <f>IF(Z20&gt;0, (R20*SUMPRODUCT(K20:$K$98, X20:$X$98)-K20*$AZ$3)/Z20, 0)</f>
        <v>633.79404685257919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2.238294E-3</v>
      </c>
      <c r="Q21" s="5">
        <f t="shared" si="30"/>
        <v>50</v>
      </c>
      <c r="R21">
        <f t="shared" si="0"/>
        <v>50000</v>
      </c>
      <c r="S21">
        <f t="shared" si="1"/>
        <v>662.90752086787052</v>
      </c>
      <c r="U21">
        <f t="shared" si="20"/>
        <v>2.238294E-3</v>
      </c>
      <c r="V21">
        <f t="shared" si="21"/>
        <v>0.01</v>
      </c>
      <c r="W21">
        <f t="shared" si="22"/>
        <v>0.82116670024112226</v>
      </c>
      <c r="X21">
        <f t="shared" si="23"/>
        <v>1.8380124981495025E-3</v>
      </c>
      <c r="Y21">
        <f t="shared" si="24"/>
        <v>8.2116670024112229E-3</v>
      </c>
      <c r="Z21">
        <f t="shared" si="25"/>
        <v>0.81111702074056147</v>
      </c>
      <c r="AB21">
        <f t="shared" si="26"/>
        <v>520.4505660863997</v>
      </c>
      <c r="AC21">
        <f t="shared" si="27"/>
        <v>537.69557335285867</v>
      </c>
      <c r="AE21">
        <f t="shared" si="2"/>
        <v>0</v>
      </c>
      <c r="AF21">
        <f t="shared" si="3"/>
        <v>0</v>
      </c>
      <c r="AG21">
        <f t="shared" si="4"/>
        <v>-40.55585103702807</v>
      </c>
      <c r="AH21">
        <f t="shared" si="5"/>
        <v>-91.90062490747512</v>
      </c>
      <c r="AI21">
        <f t="shared" si="6"/>
        <v>-132.45647594450318</v>
      </c>
      <c r="AJ21">
        <f t="shared" si="7"/>
        <v>-17.24500726645897</v>
      </c>
      <c r="AK21">
        <f t="shared" si="28"/>
        <v>36.431539626047986</v>
      </c>
      <c r="AL21">
        <f t="shared" si="8"/>
        <v>-113.26994358491416</v>
      </c>
      <c r="AN21">
        <f t="shared" si="9"/>
        <v>0</v>
      </c>
      <c r="AO21">
        <f t="shared" si="10"/>
        <v>0</v>
      </c>
      <c r="AP21">
        <f t="shared" si="11"/>
        <v>-8.5970016649467702</v>
      </c>
      <c r="AQ21">
        <f t="shared" si="12"/>
        <v>-19.481031839718199</v>
      </c>
      <c r="AR21">
        <f t="shared" si="13"/>
        <v>-28.078033504664969</v>
      </c>
      <c r="AS21">
        <f t="shared" si="14"/>
        <v>-3.655584888266989</v>
      </c>
      <c r="AT21">
        <f t="shared" si="15"/>
        <v>7.7227329426708584</v>
      </c>
      <c r="AU21">
        <f t="shared" si="16"/>
        <v>-24.0108854502611</v>
      </c>
      <c r="AW21">
        <v>18</v>
      </c>
      <c r="AX21">
        <f>IF(Z21&gt;0, (R21*SUMPRODUCT(K21:$K$98, X21:$X$98)-K21*$AZ$3)/Z21, 0)</f>
        <v>662.90752086787052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2.3742030000000001E-3</v>
      </c>
      <c r="Q22" s="5">
        <f t="shared" si="30"/>
        <v>50</v>
      </c>
      <c r="R22">
        <f t="shared" si="0"/>
        <v>50000</v>
      </c>
      <c r="S22">
        <f t="shared" si="1"/>
        <v>689.3473087978349</v>
      </c>
      <c r="U22">
        <f t="shared" si="20"/>
        <v>2.3742030000000001E-3</v>
      </c>
      <c r="V22">
        <f t="shared" si="21"/>
        <v>0.01</v>
      </c>
      <c r="W22">
        <f t="shared" si="22"/>
        <v>0.81111702074056147</v>
      </c>
      <c r="X22">
        <f t="shared" si="23"/>
        <v>1.9257564639933032E-3</v>
      </c>
      <c r="Y22">
        <f t="shared" si="24"/>
        <v>8.1111702074056144E-3</v>
      </c>
      <c r="Z22">
        <f t="shared" si="25"/>
        <v>0.80108009406916258</v>
      </c>
      <c r="AB22">
        <f t="shared" si="26"/>
        <v>537.69557335285867</v>
      </c>
      <c r="AC22">
        <f t="shared" si="27"/>
        <v>552.22240697809366</v>
      </c>
      <c r="AE22">
        <f t="shared" si="2"/>
        <v>0</v>
      </c>
      <c r="AF22">
        <f t="shared" si="3"/>
        <v>0</v>
      </c>
      <c r="AG22">
        <f t="shared" si="4"/>
        <v>-40.054004703458126</v>
      </c>
      <c r="AH22">
        <f t="shared" si="5"/>
        <v>-96.287823199665155</v>
      </c>
      <c r="AI22">
        <f t="shared" si="6"/>
        <v>-136.34182790312329</v>
      </c>
      <c r="AJ22">
        <f t="shared" si="7"/>
        <v>-14.526833625234985</v>
      </c>
      <c r="AK22">
        <f t="shared" si="28"/>
        <v>37.638690134700113</v>
      </c>
      <c r="AL22">
        <f t="shared" si="8"/>
        <v>-113.22997139365816</v>
      </c>
      <c r="AN22">
        <f t="shared" si="9"/>
        <v>0</v>
      </c>
      <c r="AO22">
        <f t="shared" si="10"/>
        <v>0</v>
      </c>
      <c r="AP22">
        <f t="shared" si="11"/>
        <v>-7.5809112688869469</v>
      </c>
      <c r="AQ22">
        <f t="shared" si="12"/>
        <v>-18.224131378501443</v>
      </c>
      <c r="AR22">
        <f t="shared" si="13"/>
        <v>-25.80504264738839</v>
      </c>
      <c r="AS22">
        <f t="shared" si="14"/>
        <v>-2.749453832297617</v>
      </c>
      <c r="AT22">
        <f t="shared" si="15"/>
        <v>7.1237713257585238</v>
      </c>
      <c r="AU22">
        <f t="shared" si="16"/>
        <v>-21.430725153927483</v>
      </c>
      <c r="AW22">
        <v>19</v>
      </c>
      <c r="AX22">
        <f>IF(Z22&gt;0, (R22*SUMPRODUCT(K22:$K$98, X22:$X$98)-K22*$AZ$3)/Z22, 0)</f>
        <v>689.3473087978349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2.5221050000000002E-3</v>
      </c>
      <c r="Q23" s="5">
        <f t="shared" si="30"/>
        <v>50</v>
      </c>
      <c r="R23">
        <f t="shared" si="0"/>
        <v>50000</v>
      </c>
      <c r="S23">
        <f t="shared" si="1"/>
        <v>713.43560667630254</v>
      </c>
      <c r="U23">
        <f t="shared" si="20"/>
        <v>2.5221050000000002E-3</v>
      </c>
      <c r="V23">
        <f t="shared" si="21"/>
        <v>0.01</v>
      </c>
      <c r="W23">
        <f t="shared" si="22"/>
        <v>0.80108009406916258</v>
      </c>
      <c r="X23">
        <f t="shared" si="23"/>
        <v>2.0204081106523055E-3</v>
      </c>
      <c r="Y23">
        <f t="shared" si="24"/>
        <v>8.0108009406916255E-3</v>
      </c>
      <c r="Z23">
        <f t="shared" si="25"/>
        <v>0.79104888501781867</v>
      </c>
      <c r="AB23">
        <f t="shared" si="26"/>
        <v>552.22240697809366</v>
      </c>
      <c r="AC23">
        <f t="shared" si="27"/>
        <v>564.36244119330013</v>
      </c>
      <c r="AE23">
        <f t="shared" si="2"/>
        <v>0</v>
      </c>
      <c r="AF23">
        <f t="shared" si="3"/>
        <v>0</v>
      </c>
      <c r="AG23">
        <f t="shared" si="4"/>
        <v>-39.552444250890936</v>
      </c>
      <c r="AH23">
        <f t="shared" si="5"/>
        <v>-101.02040553261527</v>
      </c>
      <c r="AI23">
        <f t="shared" si="6"/>
        <v>-140.5728497835062</v>
      </c>
      <c r="AJ23">
        <f t="shared" si="7"/>
        <v>-12.14003421520647</v>
      </c>
      <c r="AK23">
        <f t="shared" si="28"/>
        <v>38.655568488466557</v>
      </c>
      <c r="AL23">
        <f t="shared" si="8"/>
        <v>-114.05731551024611</v>
      </c>
      <c r="AN23">
        <f t="shared" si="9"/>
        <v>0</v>
      </c>
      <c r="AO23">
        <f t="shared" si="10"/>
        <v>0</v>
      </c>
      <c r="AP23">
        <f t="shared" si="11"/>
        <v>-6.6839127696270202</v>
      </c>
      <c r="AQ23">
        <f t="shared" si="12"/>
        <v>-17.071298406978674</v>
      </c>
      <c r="AR23">
        <f t="shared" si="13"/>
        <v>-23.755211176605695</v>
      </c>
      <c r="AS23">
        <f t="shared" si="14"/>
        <v>-2.0515275667925295</v>
      </c>
      <c r="AT23">
        <f t="shared" si="15"/>
        <v>6.5323509768029968</v>
      </c>
      <c r="AU23">
        <f t="shared" si="16"/>
        <v>-19.274387766595225</v>
      </c>
      <c r="AW23">
        <v>20</v>
      </c>
      <c r="AX23">
        <f>IF(Z23&gt;0, (R23*SUMPRODUCT(K23:$K$98, X23:$X$98)-K23*$AZ$3)/Z23, 0)</f>
        <v>713.43560667630254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2.679E-3</v>
      </c>
      <c r="Q24" s="5">
        <f t="shared" si="30"/>
        <v>50</v>
      </c>
      <c r="R24">
        <f t="shared" si="0"/>
        <v>50000</v>
      </c>
      <c r="S24">
        <f t="shared" si="1"/>
        <v>735.45185883250383</v>
      </c>
      <c r="U24">
        <f t="shared" ref="U24:U69" si="34">M24</f>
        <v>2.679E-3</v>
      </c>
      <c r="V24">
        <f t="shared" si="21"/>
        <v>0.01</v>
      </c>
      <c r="W24">
        <f t="shared" ref="W24:W69" si="35">Z23</f>
        <v>0.79104888501781867</v>
      </c>
      <c r="X24">
        <f t="shared" ref="X24:X69" si="36">U24*W24</f>
        <v>2.1192199629627363E-3</v>
      </c>
      <c r="Y24">
        <f t="shared" ref="Y24:Y69" si="37">V24*W24</f>
        <v>7.9104888501781868E-3</v>
      </c>
      <c r="Z24">
        <f t="shared" ref="Z24:Z69" si="38">MAX(0, W24-X24-Y24)</f>
        <v>0.78101917620467776</v>
      </c>
      <c r="AB24">
        <f t="shared" si="26"/>
        <v>564.36244119330013</v>
      </c>
      <c r="AC24">
        <f t="shared" si="27"/>
        <v>574.40200492356109</v>
      </c>
      <c r="AE24">
        <f t="shared" si="2"/>
        <v>0</v>
      </c>
      <c r="AF24">
        <f t="shared" si="3"/>
        <v>0</v>
      </c>
      <c r="AG24">
        <f t="shared" si="4"/>
        <v>-39.050958810233887</v>
      </c>
      <c r="AH24">
        <f t="shared" si="5"/>
        <v>-105.96099814813682</v>
      </c>
      <c r="AI24">
        <f t="shared" si="6"/>
        <v>-145.01195695837072</v>
      </c>
      <c r="AJ24">
        <f t="shared" si="7"/>
        <v>-10.039563730260966</v>
      </c>
      <c r="AK24">
        <f t="shared" si="28"/>
        <v>39.505370883531015</v>
      </c>
      <c r="AL24">
        <f t="shared" ref="AL24:AL69" si="39">SUM(AI24:AK24)</f>
        <v>-115.54614980510067</v>
      </c>
      <c r="AN24">
        <f t="shared" si="9"/>
        <v>0</v>
      </c>
      <c r="AO24">
        <f t="shared" si="10"/>
        <v>0</v>
      </c>
      <c r="AP24">
        <f t="shared" si="11"/>
        <v>-5.8921137853758205</v>
      </c>
      <c r="AQ24">
        <f t="shared" si="12"/>
        <v>-15.98768063377749</v>
      </c>
      <c r="AR24">
        <f t="shared" si="13"/>
        <v>-21.87979441915331</v>
      </c>
      <c r="AS24">
        <f t="shared" si="14"/>
        <v>-1.514796400817884</v>
      </c>
      <c r="AT24">
        <f t="shared" si="15"/>
        <v>5.9606767022129237</v>
      </c>
      <c r="AU24">
        <f t="shared" si="16"/>
        <v>-17.43391411775827</v>
      </c>
      <c r="AW24">
        <v>21</v>
      </c>
      <c r="AX24">
        <f>IF(Z24&gt;0, (R24*SUMPRODUCT(K24:$K$98, X24:$X$98)-K24*$AZ$3)/Z24, 0)</f>
        <v>735.45185883250383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4.0439999999999999E-3</v>
      </c>
      <c r="Q25" s="5">
        <f t="shared" si="30"/>
        <v>50</v>
      </c>
      <c r="R25">
        <f t="shared" si="0"/>
        <v>50000</v>
      </c>
      <c r="S25">
        <f t="shared" si="1"/>
        <v>756.60027328646106</v>
      </c>
      <c r="U25">
        <f t="shared" si="34"/>
        <v>4.0439999999999999E-3</v>
      </c>
      <c r="V25">
        <f t="shared" si="21"/>
        <v>0.01</v>
      </c>
      <c r="W25">
        <f t="shared" si="35"/>
        <v>0.78101917620467776</v>
      </c>
      <c r="X25">
        <f t="shared" si="36"/>
        <v>3.1584415485717168E-3</v>
      </c>
      <c r="Y25">
        <f t="shared" si="37"/>
        <v>7.8101917620467774E-3</v>
      </c>
      <c r="Z25">
        <f t="shared" si="38"/>
        <v>0.77005054289405928</v>
      </c>
      <c r="AB25">
        <f t="shared" si="26"/>
        <v>574.40200492356109</v>
      </c>
      <c r="AC25">
        <f t="shared" si="27"/>
        <v>582.62045119803292</v>
      </c>
      <c r="AE25">
        <f t="shared" si="2"/>
        <v>0</v>
      </c>
      <c r="AF25">
        <f t="shared" si="3"/>
        <v>0</v>
      </c>
      <c r="AG25">
        <f t="shared" si="4"/>
        <v>-38.502527144702967</v>
      </c>
      <c r="AH25">
        <f t="shared" si="5"/>
        <v>-157.92207742858585</v>
      </c>
      <c r="AI25">
        <f t="shared" si="6"/>
        <v>-196.42460457328883</v>
      </c>
      <c r="AJ25">
        <f t="shared" si="7"/>
        <v>-8.2184462744718303</v>
      </c>
      <c r="AK25">
        <f t="shared" si="28"/>
        <v>40.20814034464928</v>
      </c>
      <c r="AL25">
        <f t="shared" si="39"/>
        <v>-164.43491050311138</v>
      </c>
      <c r="AN25">
        <f t="shared" si="9"/>
        <v>0</v>
      </c>
      <c r="AO25">
        <f t="shared" si="10"/>
        <v>0</v>
      </c>
      <c r="AP25">
        <f t="shared" si="11"/>
        <v>-5.1869329815839311</v>
      </c>
      <c r="AQ25">
        <f t="shared" si="12"/>
        <v>-21.274739417910553</v>
      </c>
      <c r="AR25">
        <f t="shared" si="13"/>
        <v>-26.461672399494486</v>
      </c>
      <c r="AS25">
        <f t="shared" si="14"/>
        <v>-1.1071618722122814</v>
      </c>
      <c r="AT25">
        <f t="shared" si="15"/>
        <v>5.4167075448840851</v>
      </c>
      <c r="AU25">
        <f t="shared" si="16"/>
        <v>-22.152126726822683</v>
      </c>
      <c r="AW25">
        <v>22</v>
      </c>
      <c r="AX25">
        <f>IF(Z25&gt;0, (R25*SUMPRODUCT(K25:$K$98, X25:$X$98)-K25*$AZ$3)/Z25, 0)</f>
        <v>756.60027328646106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5.607E-3</v>
      </c>
      <c r="Q26" s="5">
        <f t="shared" si="30"/>
        <v>50</v>
      </c>
      <c r="R26">
        <f t="shared" si="0"/>
        <v>50000</v>
      </c>
      <c r="S26">
        <f t="shared" si="1"/>
        <v>769.04147200286434</v>
      </c>
      <c r="U26">
        <f t="shared" si="34"/>
        <v>5.607E-3</v>
      </c>
      <c r="V26">
        <f t="shared" si="21"/>
        <v>0.01</v>
      </c>
      <c r="W26">
        <f t="shared" si="35"/>
        <v>0.77005054289405928</v>
      </c>
      <c r="X26">
        <f t="shared" si="36"/>
        <v>4.3176733940069904E-3</v>
      </c>
      <c r="Y26">
        <f t="shared" si="37"/>
        <v>7.700505428940593E-3</v>
      </c>
      <c r="Z26">
        <f t="shared" si="38"/>
        <v>0.75803236407111163</v>
      </c>
      <c r="AB26">
        <f t="shared" si="26"/>
        <v>582.62045119803292</v>
      </c>
      <c r="AC26">
        <f t="shared" si="27"/>
        <v>582.9583250910589</v>
      </c>
      <c r="AE26">
        <f t="shared" si="2"/>
        <v>0</v>
      </c>
      <c r="AF26">
        <f t="shared" si="3"/>
        <v>0</v>
      </c>
      <c r="AG26">
        <f t="shared" si="4"/>
        <v>-37.901618203555579</v>
      </c>
      <c r="AH26">
        <f t="shared" si="5"/>
        <v>-215.88366970034951</v>
      </c>
      <c r="AI26">
        <f t="shared" si="6"/>
        <v>-253.7852879039051</v>
      </c>
      <c r="AJ26">
        <f t="shared" si="7"/>
        <v>-0.33787389302597148</v>
      </c>
      <c r="AK26">
        <f t="shared" si="28"/>
        <v>40.78343158386231</v>
      </c>
      <c r="AL26">
        <f t="shared" si="39"/>
        <v>-213.33973021306878</v>
      </c>
      <c r="AN26">
        <f t="shared" si="9"/>
        <v>0</v>
      </c>
      <c r="AO26">
        <f t="shared" si="10"/>
        <v>0</v>
      </c>
      <c r="AP26">
        <f t="shared" si="11"/>
        <v>-4.5589111772681692</v>
      </c>
      <c r="AQ26">
        <f t="shared" si="12"/>
        <v>-25.967083239054553</v>
      </c>
      <c r="AR26">
        <f t="shared" si="13"/>
        <v>-30.525994416322721</v>
      </c>
      <c r="AS26">
        <f t="shared" si="14"/>
        <v>-4.0640403772488821E-2</v>
      </c>
      <c r="AT26">
        <f t="shared" si="15"/>
        <v>4.9055436392312002</v>
      </c>
      <c r="AU26">
        <f t="shared" si="16"/>
        <v>-25.661091180864013</v>
      </c>
      <c r="AW26">
        <v>23</v>
      </c>
      <c r="AX26">
        <f>IF(Z26&gt;0, (R26*SUMPRODUCT(K26:$K$98, X26:$X$98)-K26*$AZ$3)/Z26, 0)</f>
        <v>769.04147200286434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7.2589999999999998E-3</v>
      </c>
      <c r="Q27" s="5">
        <f t="shared" si="30"/>
        <v>50</v>
      </c>
      <c r="R27">
        <f t="shared" si="0"/>
        <v>50000</v>
      </c>
      <c r="S27">
        <f t="shared" si="1"/>
        <v>773.59368760846553</v>
      </c>
      <c r="U27">
        <f t="shared" si="34"/>
        <v>7.2589999999999998E-3</v>
      </c>
      <c r="V27">
        <f t="shared" si="21"/>
        <v>0.01</v>
      </c>
      <c r="W27">
        <f t="shared" si="35"/>
        <v>0.75803236407111163</v>
      </c>
      <c r="X27">
        <f t="shared" si="36"/>
        <v>5.502556930792199E-3</v>
      </c>
      <c r="Y27">
        <f t="shared" si="37"/>
        <v>7.5803236407111169E-3</v>
      </c>
      <c r="Z27">
        <f t="shared" si="38"/>
        <v>0.74494948349960832</v>
      </c>
      <c r="AB27">
        <f t="shared" si="26"/>
        <v>582.9583250910589</v>
      </c>
      <c r="AC27">
        <f t="shared" si="27"/>
        <v>576.28821802248376</v>
      </c>
      <c r="AE27">
        <f t="shared" si="2"/>
        <v>0</v>
      </c>
      <c r="AF27">
        <f t="shared" si="3"/>
        <v>0</v>
      </c>
      <c r="AG27">
        <f t="shared" si="4"/>
        <v>-37.247474174980418</v>
      </c>
      <c r="AH27">
        <f t="shared" si="5"/>
        <v>-275.12784653960995</v>
      </c>
      <c r="AI27">
        <f t="shared" si="6"/>
        <v>-312.37532071459037</v>
      </c>
      <c r="AJ27">
        <f t="shared" si="7"/>
        <v>6.6701070685751347</v>
      </c>
      <c r="AK27">
        <f t="shared" si="28"/>
        <v>40.807082756374129</v>
      </c>
      <c r="AL27">
        <f t="shared" si="39"/>
        <v>-264.8981308896411</v>
      </c>
      <c r="AN27">
        <f t="shared" si="9"/>
        <v>0</v>
      </c>
      <c r="AO27">
        <f t="shared" si="10"/>
        <v>0</v>
      </c>
      <c r="AP27">
        <f t="shared" si="11"/>
        <v>-4.0002044011247309</v>
      </c>
      <c r="AQ27">
        <f t="shared" si="12"/>
        <v>-29.54744306766932</v>
      </c>
      <c r="AR27">
        <f t="shared" si="13"/>
        <v>-33.547647468794054</v>
      </c>
      <c r="AS27">
        <f t="shared" si="14"/>
        <v>0.71633828179441794</v>
      </c>
      <c r="AT27">
        <f t="shared" si="15"/>
        <v>4.3824897031207808</v>
      </c>
      <c r="AU27">
        <f t="shared" si="16"/>
        <v>-28.44881948387885</v>
      </c>
      <c r="AW27">
        <v>24</v>
      </c>
      <c r="AX27">
        <f>IF(Z27&gt;0, (R27*SUMPRODUCT(K27:$K$98, X27:$X$98)-K27*$AZ$3)/Z27, 0)</f>
        <v>773.59368760846553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9.0740000000000005E-3</v>
      </c>
      <c r="Q28" s="5">
        <f t="shared" si="30"/>
        <v>50</v>
      </c>
      <c r="R28">
        <f t="shared" si="0"/>
        <v>50000</v>
      </c>
      <c r="S28">
        <f t="shared" si="1"/>
        <v>771.77925564568295</v>
      </c>
      <c r="U28">
        <f t="shared" si="34"/>
        <v>9.0740000000000005E-3</v>
      </c>
      <c r="V28">
        <f t="shared" si="21"/>
        <v>0.01</v>
      </c>
      <c r="W28">
        <f t="shared" si="35"/>
        <v>0.74494948349960832</v>
      </c>
      <c r="X28">
        <f t="shared" si="36"/>
        <v>6.7596716132754461E-3</v>
      </c>
      <c r="Y28">
        <f t="shared" si="37"/>
        <v>7.4494948349960836E-3</v>
      </c>
      <c r="Z28">
        <f t="shared" si="38"/>
        <v>0.7307403170513368</v>
      </c>
      <c r="AB28">
        <f t="shared" si="26"/>
        <v>576.28821802248376</v>
      </c>
      <c r="AC28">
        <f t="shared" si="27"/>
        <v>563.97021796417107</v>
      </c>
      <c r="AE28">
        <f t="shared" si="2"/>
        <v>0</v>
      </c>
      <c r="AF28">
        <f t="shared" si="3"/>
        <v>0</v>
      </c>
      <c r="AG28">
        <f t="shared" si="4"/>
        <v>-36.537015852566839</v>
      </c>
      <c r="AH28">
        <f t="shared" si="5"/>
        <v>-337.98358066377233</v>
      </c>
      <c r="AI28">
        <f t="shared" si="6"/>
        <v>-374.5205965163392</v>
      </c>
      <c r="AJ28">
        <f t="shared" si="7"/>
        <v>12.318000058312691</v>
      </c>
      <c r="AK28">
        <f t="shared" si="28"/>
        <v>40.340175261573869</v>
      </c>
      <c r="AL28">
        <f t="shared" si="39"/>
        <v>-321.86242119645266</v>
      </c>
      <c r="AN28">
        <f t="shared" si="9"/>
        <v>0</v>
      </c>
      <c r="AO28">
        <f t="shared" si="10"/>
        <v>0</v>
      </c>
      <c r="AP28">
        <f t="shared" si="11"/>
        <v>-3.5034861628372114</v>
      </c>
      <c r="AQ28">
        <f t="shared" si="12"/>
        <v>-32.408798871255186</v>
      </c>
      <c r="AR28">
        <f t="shared" si="13"/>
        <v>-35.912285034092399</v>
      </c>
      <c r="AS28">
        <f t="shared" si="14"/>
        <v>1.1811567461411778</v>
      </c>
      <c r="AT28">
        <f t="shared" si="15"/>
        <v>3.8681660923171175</v>
      </c>
      <c r="AU28">
        <f t="shared" si="16"/>
        <v>-30.862962195634104</v>
      </c>
      <c r="AW28">
        <v>25</v>
      </c>
      <c r="AX28">
        <f>IF(Z28&gt;0, (R28*SUMPRODUCT(K28:$K$98, X28:$X$98)-K28*$AZ$3)/Z28, 0)</f>
        <v>771.77925564568295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1.1021E-2</v>
      </c>
      <c r="Q29" s="5">
        <f t="shared" si="30"/>
        <v>50</v>
      </c>
      <c r="R29">
        <f t="shared" si="0"/>
        <v>50000</v>
      </c>
      <c r="S29">
        <f t="shared" si="1"/>
        <v>764.55211228440339</v>
      </c>
      <c r="U29">
        <f t="shared" si="34"/>
        <v>1.1021E-2</v>
      </c>
      <c r="V29">
        <f t="shared" si="21"/>
        <v>0.01</v>
      </c>
      <c r="W29">
        <f t="shared" si="35"/>
        <v>0.7307403170513368</v>
      </c>
      <c r="X29">
        <f t="shared" si="36"/>
        <v>8.0534890342227831E-3</v>
      </c>
      <c r="Y29">
        <f t="shared" si="37"/>
        <v>7.3074031705133678E-3</v>
      </c>
      <c r="Z29">
        <f t="shared" si="38"/>
        <v>0.71537942484660066</v>
      </c>
      <c r="AB29">
        <f t="shared" si="26"/>
        <v>563.97021796417107</v>
      </c>
      <c r="AC29">
        <f t="shared" si="27"/>
        <v>546.94485035127013</v>
      </c>
      <c r="AE29">
        <f t="shared" si="2"/>
        <v>0</v>
      </c>
      <c r="AF29">
        <f t="shared" si="3"/>
        <v>0</v>
      </c>
      <c r="AG29">
        <f t="shared" si="4"/>
        <v>-35.768971242330032</v>
      </c>
      <c r="AH29">
        <f t="shared" si="5"/>
        <v>-402.67445171113917</v>
      </c>
      <c r="AI29">
        <f t="shared" si="6"/>
        <v>-438.44342295346922</v>
      </c>
      <c r="AJ29">
        <f t="shared" si="7"/>
        <v>17.025367612900936</v>
      </c>
      <c r="AK29">
        <f t="shared" si="28"/>
        <v>39.477915257491979</v>
      </c>
      <c r="AL29">
        <f t="shared" si="39"/>
        <v>-381.9401400830763</v>
      </c>
      <c r="AN29">
        <f t="shared" si="9"/>
        <v>0</v>
      </c>
      <c r="AO29">
        <f t="shared" si="10"/>
        <v>0</v>
      </c>
      <c r="AP29">
        <f t="shared" si="11"/>
        <v>-3.0623565894716163</v>
      </c>
      <c r="AQ29">
        <f t="shared" si="12"/>
        <v>-34.474929464847243</v>
      </c>
      <c r="AR29">
        <f t="shared" si="13"/>
        <v>-37.537286054318855</v>
      </c>
      <c r="AS29">
        <f t="shared" si="14"/>
        <v>1.4576249997327995</v>
      </c>
      <c r="AT29">
        <f t="shared" si="15"/>
        <v>3.3798974286493166</v>
      </c>
      <c r="AU29">
        <f t="shared" si="16"/>
        <v>-32.69976362593674</v>
      </c>
      <c r="AW29">
        <v>26</v>
      </c>
      <c r="AX29">
        <f>IF(Z29&gt;0, (R29*SUMPRODUCT(K29:$K$98, X29:$X$98)-K29*$AZ$3)/Z29, 0)</f>
        <v>764.55211228440339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1.3263E-2</v>
      </c>
      <c r="Q30" s="5">
        <f t="shared" si="30"/>
        <v>50</v>
      </c>
      <c r="R30">
        <f t="shared" si="0"/>
        <v>50000</v>
      </c>
      <c r="S30">
        <f t="shared" si="1"/>
        <v>753.07978638357019</v>
      </c>
      <c r="U30">
        <f t="shared" si="34"/>
        <v>1.3263E-2</v>
      </c>
      <c r="V30">
        <f t="shared" si="21"/>
        <v>0.01</v>
      </c>
      <c r="W30">
        <f t="shared" si="35"/>
        <v>0.71537942484660066</v>
      </c>
      <c r="X30">
        <f t="shared" si="36"/>
        <v>9.4880773117404643E-3</v>
      </c>
      <c r="Y30">
        <f t="shared" si="37"/>
        <v>7.1537942484660071E-3</v>
      </c>
      <c r="Z30">
        <f t="shared" si="38"/>
        <v>0.6987375532863942</v>
      </c>
      <c r="AB30">
        <f t="shared" si="26"/>
        <v>546.94485035127013</v>
      </c>
      <c r="AC30">
        <f t="shared" si="27"/>
        <v>526.20512736709622</v>
      </c>
      <c r="AE30">
        <f t="shared" si="2"/>
        <v>0</v>
      </c>
      <c r="AF30">
        <f t="shared" si="3"/>
        <v>0</v>
      </c>
      <c r="AG30">
        <f t="shared" si="4"/>
        <v>-34.936877664319709</v>
      </c>
      <c r="AH30">
        <f t="shared" si="5"/>
        <v>-474.40386558702323</v>
      </c>
      <c r="AI30">
        <f t="shared" si="6"/>
        <v>-509.34074325134293</v>
      </c>
      <c r="AJ30">
        <f t="shared" si="7"/>
        <v>20.739722984173909</v>
      </c>
      <c r="AK30">
        <f t="shared" si="28"/>
        <v>38.286139524588911</v>
      </c>
      <c r="AL30">
        <f t="shared" si="39"/>
        <v>-450.3148807425801</v>
      </c>
      <c r="AN30">
        <f t="shared" si="9"/>
        <v>0</v>
      </c>
      <c r="AO30">
        <f t="shared" si="10"/>
        <v>0</v>
      </c>
      <c r="AP30">
        <f t="shared" si="11"/>
        <v>-2.6706401679738732</v>
      </c>
      <c r="AQ30">
        <f t="shared" si="12"/>
        <v>-36.264317362644682</v>
      </c>
      <c r="AR30">
        <f t="shared" si="13"/>
        <v>-38.934957530618554</v>
      </c>
      <c r="AS30">
        <f t="shared" si="14"/>
        <v>1.5853831531932443</v>
      </c>
      <c r="AT30">
        <f t="shared" si="15"/>
        <v>2.9266639988107324</v>
      </c>
      <c r="AU30">
        <f t="shared" si="16"/>
        <v>-34.422910378614581</v>
      </c>
      <c r="AW30">
        <v>27</v>
      </c>
      <c r="AX30">
        <f>IF(Z30&gt;0, (R30*SUMPRODUCT(K30:$K$98, X30:$X$98)-K30*$AZ$3)/Z30, 0)</f>
        <v>753.07978638357019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1.5814999999999999E-2</v>
      </c>
      <c r="Q31" s="5">
        <f t="shared" si="30"/>
        <v>50</v>
      </c>
      <c r="R31">
        <f t="shared" si="0"/>
        <v>50000</v>
      </c>
      <c r="S31">
        <f t="shared" si="1"/>
        <v>737.77677442144102</v>
      </c>
      <c r="U31">
        <f t="shared" si="34"/>
        <v>1.5814999999999999E-2</v>
      </c>
      <c r="V31">
        <f t="shared" si="21"/>
        <v>0.01</v>
      </c>
      <c r="W31">
        <f t="shared" si="35"/>
        <v>0.6987375532863942</v>
      </c>
      <c r="X31">
        <f t="shared" si="36"/>
        <v>1.1050534405224324E-2</v>
      </c>
      <c r="Y31">
        <f t="shared" si="37"/>
        <v>6.9873755328639419E-3</v>
      </c>
      <c r="Z31">
        <f t="shared" si="38"/>
        <v>0.68069964334830591</v>
      </c>
      <c r="AB31">
        <f t="shared" si="26"/>
        <v>526.20512736709622</v>
      </c>
      <c r="AC31">
        <f t="shared" si="27"/>
        <v>502.20438721933846</v>
      </c>
      <c r="AE31">
        <f t="shared" si="2"/>
        <v>0</v>
      </c>
      <c r="AF31">
        <f t="shared" si="3"/>
        <v>0</v>
      </c>
      <c r="AG31">
        <f t="shared" si="4"/>
        <v>-34.034982167415293</v>
      </c>
      <c r="AH31">
        <f t="shared" si="5"/>
        <v>-552.52672026121616</v>
      </c>
      <c r="AI31">
        <f t="shared" si="6"/>
        <v>-586.56170242863141</v>
      </c>
      <c r="AJ31">
        <f t="shared" si="7"/>
        <v>24.000740147757767</v>
      </c>
      <c r="AK31">
        <f t="shared" si="28"/>
        <v>36.83435891569674</v>
      </c>
      <c r="AL31">
        <f t="shared" si="39"/>
        <v>-525.72660336517686</v>
      </c>
      <c r="AN31">
        <f t="shared" si="9"/>
        <v>0</v>
      </c>
      <c r="AO31">
        <f t="shared" si="10"/>
        <v>0</v>
      </c>
      <c r="AP31">
        <f t="shared" si="11"/>
        <v>-2.3229442786050245</v>
      </c>
      <c r="AQ31">
        <f t="shared" si="12"/>
        <v>-37.710869871881066</v>
      </c>
      <c r="AR31">
        <f t="shared" si="13"/>
        <v>-40.033814150486087</v>
      </c>
      <c r="AS31">
        <f t="shared" si="14"/>
        <v>1.6380905309213445</v>
      </c>
      <c r="AT31">
        <f t="shared" si="15"/>
        <v>2.5140064090064329</v>
      </c>
      <c r="AU31">
        <f t="shared" si="16"/>
        <v>-35.881717210558307</v>
      </c>
      <c r="AW31">
        <v>28</v>
      </c>
      <c r="AX31">
        <f>IF(Z31&gt;0, (R31*SUMPRODUCT(K31:$K$98, X31:$X$98)-K31*$AZ$3)/Z31, 0)</f>
        <v>737.77677442144102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1.864E-2</v>
      </c>
      <c r="Q32" s="5">
        <f t="shared" si="30"/>
        <v>50</v>
      </c>
      <c r="R32">
        <f t="shared" si="0"/>
        <v>50000</v>
      </c>
      <c r="S32">
        <f t="shared" si="1"/>
        <v>719.05621901605002</v>
      </c>
      <c r="U32">
        <f t="shared" si="34"/>
        <v>1.864E-2</v>
      </c>
      <c r="V32">
        <f t="shared" si="21"/>
        <v>0.01</v>
      </c>
      <c r="W32">
        <f t="shared" si="35"/>
        <v>0.68069964334830591</v>
      </c>
      <c r="X32">
        <f t="shared" si="36"/>
        <v>1.2688241352012422E-2</v>
      </c>
      <c r="Y32">
        <f t="shared" si="37"/>
        <v>6.8069964334830594E-3</v>
      </c>
      <c r="Z32">
        <f t="shared" si="38"/>
        <v>0.66120440556281046</v>
      </c>
      <c r="AB32">
        <f t="shared" si="26"/>
        <v>502.20438721933846</v>
      </c>
      <c r="AC32">
        <f t="shared" si="27"/>
        <v>475.4431398607494</v>
      </c>
      <c r="AE32">
        <f t="shared" si="2"/>
        <v>0</v>
      </c>
      <c r="AF32">
        <f t="shared" si="3"/>
        <v>0</v>
      </c>
      <c r="AG32">
        <f t="shared" si="4"/>
        <v>-33.06022027814052</v>
      </c>
      <c r="AH32">
        <f t="shared" si="5"/>
        <v>-634.41206760062107</v>
      </c>
      <c r="AI32">
        <f t="shared" si="6"/>
        <v>-667.47228787876156</v>
      </c>
      <c r="AJ32">
        <f t="shared" si="7"/>
        <v>26.76124735858906</v>
      </c>
      <c r="AK32">
        <f t="shared" si="28"/>
        <v>35.154307105353695</v>
      </c>
      <c r="AL32">
        <f t="shared" si="39"/>
        <v>-605.55673341481872</v>
      </c>
      <c r="AN32">
        <f t="shared" si="9"/>
        <v>0</v>
      </c>
      <c r="AO32">
        <f t="shared" si="10"/>
        <v>0</v>
      </c>
      <c r="AP32">
        <f t="shared" si="11"/>
        <v>-2.0146563879158719</v>
      </c>
      <c r="AQ32">
        <f t="shared" si="12"/>
        <v>-38.660429779640758</v>
      </c>
      <c r="AR32">
        <f t="shared" si="13"/>
        <v>-40.675086167556628</v>
      </c>
      <c r="AS32">
        <f t="shared" si="14"/>
        <v>1.6308033487371139</v>
      </c>
      <c r="AT32">
        <f t="shared" si="15"/>
        <v>2.1422679212874454</v>
      </c>
      <c r="AU32">
        <f t="shared" si="16"/>
        <v>-36.902014897532062</v>
      </c>
      <c r="AW32">
        <v>29</v>
      </c>
      <c r="AX32">
        <f>IF(Z32&gt;0, (R32*SUMPRODUCT(K32:$K$98, X32:$X$98)-K32*$AZ$3)/Z32, 0)</f>
        <v>719.05621901605002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2.1847999999999999E-2</v>
      </c>
      <c r="Q33" s="5">
        <f t="shared" si="30"/>
        <v>50</v>
      </c>
      <c r="R33">
        <f t="shared" si="0"/>
        <v>50000</v>
      </c>
      <c r="S33">
        <f t="shared" si="1"/>
        <v>697.58914729130402</v>
      </c>
      <c r="U33">
        <f t="shared" si="34"/>
        <v>2.1847999999999999E-2</v>
      </c>
      <c r="V33">
        <f t="shared" si="21"/>
        <v>0.01</v>
      </c>
      <c r="W33">
        <f t="shared" si="35"/>
        <v>0.66120440556281046</v>
      </c>
      <c r="X33">
        <f t="shared" si="36"/>
        <v>1.4445993852736283E-2</v>
      </c>
      <c r="Y33">
        <f t="shared" si="37"/>
        <v>6.6120440556281046E-3</v>
      </c>
      <c r="Z33">
        <f t="shared" si="38"/>
        <v>0.6401463676544461</v>
      </c>
      <c r="AB33">
        <f t="shared" si="26"/>
        <v>475.4431398607494</v>
      </c>
      <c r="AC33">
        <f t="shared" si="27"/>
        <v>446.55915875369067</v>
      </c>
      <c r="AE33">
        <f t="shared" si="2"/>
        <v>0</v>
      </c>
      <c r="AF33">
        <f t="shared" si="3"/>
        <v>0</v>
      </c>
      <c r="AG33">
        <f t="shared" si="4"/>
        <v>-32.007318382722303</v>
      </c>
      <c r="AH33">
        <f t="shared" si="5"/>
        <v>-722.29969263681414</v>
      </c>
      <c r="AI33">
        <f t="shared" si="6"/>
        <v>-754.3070110195365</v>
      </c>
      <c r="AJ33">
        <f t="shared" si="7"/>
        <v>28.88398110705873</v>
      </c>
      <c r="AK33">
        <f t="shared" si="28"/>
        <v>33.281019790252458</v>
      </c>
      <c r="AL33">
        <f t="shared" si="39"/>
        <v>-692.14201012222532</v>
      </c>
      <c r="AN33">
        <f t="shared" si="9"/>
        <v>0</v>
      </c>
      <c r="AO33">
        <f t="shared" si="10"/>
        <v>0</v>
      </c>
      <c r="AP33">
        <f t="shared" si="11"/>
        <v>-1.7415121529227919</v>
      </c>
      <c r="AQ33">
        <f t="shared" si="12"/>
        <v>-39.300189967130329</v>
      </c>
      <c r="AR33">
        <f t="shared" si="13"/>
        <v>-41.041702120053124</v>
      </c>
      <c r="AS33">
        <f t="shared" si="14"/>
        <v>1.5715719611764865</v>
      </c>
      <c r="AT33">
        <f t="shared" si="15"/>
        <v>1.8108140061391491</v>
      </c>
      <c r="AU33">
        <f t="shared" si="16"/>
        <v>-37.659316152737489</v>
      </c>
      <c r="AW33">
        <v>30</v>
      </c>
      <c r="AX33">
        <f>IF(Z33&gt;0, (R33*SUMPRODUCT(K33:$K$98, X33:$X$98)-K33*$AZ$3)/Z33, 0)</f>
        <v>697.58914729130402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2.5484E-2</v>
      </c>
      <c r="Q34" s="5">
        <f t="shared" si="30"/>
        <v>50</v>
      </c>
      <c r="R34">
        <f t="shared" si="0"/>
        <v>50000</v>
      </c>
      <c r="S34">
        <f t="shared" si="1"/>
        <v>673.73951409116273</v>
      </c>
      <c r="U34">
        <f t="shared" si="34"/>
        <v>2.5484E-2</v>
      </c>
      <c r="V34">
        <f t="shared" si="21"/>
        <v>0.01</v>
      </c>
      <c r="W34">
        <f t="shared" si="35"/>
        <v>0.6401463676544461</v>
      </c>
      <c r="X34">
        <f t="shared" si="36"/>
        <v>1.6313490033305903E-2</v>
      </c>
      <c r="Y34">
        <f t="shared" si="37"/>
        <v>6.4014636765444615E-3</v>
      </c>
      <c r="Z34">
        <f t="shared" si="38"/>
        <v>0.61743141394459566</v>
      </c>
      <c r="AB34">
        <f t="shared" si="26"/>
        <v>446.55915875369067</v>
      </c>
      <c r="AC34">
        <f t="shared" si="27"/>
        <v>415.98794081565143</v>
      </c>
      <c r="AE34">
        <f t="shared" si="2"/>
        <v>0</v>
      </c>
      <c r="AF34">
        <f t="shared" si="3"/>
        <v>0</v>
      </c>
      <c r="AG34">
        <f t="shared" si="4"/>
        <v>-30.871570697229782</v>
      </c>
      <c r="AH34">
        <f t="shared" si="5"/>
        <v>-815.67450166529511</v>
      </c>
      <c r="AI34">
        <f t="shared" si="6"/>
        <v>-846.54607236252491</v>
      </c>
      <c r="AJ34">
        <f t="shared" si="7"/>
        <v>30.57121793803924</v>
      </c>
      <c r="AK34">
        <f t="shared" si="28"/>
        <v>31.25914111275835</v>
      </c>
      <c r="AL34">
        <f t="shared" si="39"/>
        <v>-784.71571331172731</v>
      </c>
      <c r="AN34">
        <f t="shared" si="9"/>
        <v>0</v>
      </c>
      <c r="AO34">
        <f t="shared" si="10"/>
        <v>0</v>
      </c>
      <c r="AP34">
        <f t="shared" si="11"/>
        <v>-1.4997467282932853</v>
      </c>
      <c r="AQ34">
        <f t="shared" si="12"/>
        <v>-39.625621165253953</v>
      </c>
      <c r="AR34">
        <f t="shared" si="13"/>
        <v>-41.125367893547235</v>
      </c>
      <c r="AS34">
        <f t="shared" si="14"/>
        <v>1.4851555345912331</v>
      </c>
      <c r="AT34">
        <f t="shared" si="15"/>
        <v>1.5185749721935671</v>
      </c>
      <c r="AU34">
        <f t="shared" si="16"/>
        <v>-38.121637386762437</v>
      </c>
      <c r="AW34">
        <v>31</v>
      </c>
      <c r="AX34">
        <f>IF(Z34&gt;0, (R34*SUMPRODUCT(K34:$K$98, X34:$X$98)-K34*$AZ$3)/Z34, 0)</f>
        <v>673.73951409116273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2.9274999999999999E-2</v>
      </c>
      <c r="Q35" s="5">
        <f t="shared" si="30"/>
        <v>50</v>
      </c>
      <c r="R35">
        <f t="shared" ref="R35:R66" si="40">$C$6</f>
        <v>50000</v>
      </c>
      <c r="S35">
        <f t="shared" ref="S35:S66" si="41">AX35</f>
        <v>647.61941079379881</v>
      </c>
      <c r="U35">
        <f t="shared" si="34"/>
        <v>2.9274999999999999E-2</v>
      </c>
      <c r="V35">
        <f t="shared" si="21"/>
        <v>0.01</v>
      </c>
      <c r="W35">
        <f t="shared" si="35"/>
        <v>0.61743141394459566</v>
      </c>
      <c r="X35">
        <f t="shared" si="36"/>
        <v>1.8075304643228037E-2</v>
      </c>
      <c r="Y35">
        <f t="shared" si="37"/>
        <v>6.1743141394459567E-3</v>
      </c>
      <c r="Z35">
        <f t="shared" si="38"/>
        <v>0.59318179516192171</v>
      </c>
      <c r="AB35">
        <f t="shared" si="26"/>
        <v>415.98794081565143</v>
      </c>
      <c r="AC35">
        <f t="shared" si="27"/>
        <v>384.15604467637161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-29.659089758096087</v>
      </c>
      <c r="AH35">
        <f t="shared" ref="AH35:AH66" si="45">-X35*R35</f>
        <v>-903.76523216140185</v>
      </c>
      <c r="AI35">
        <f t="shared" ref="AI35:AI66" si="46">SUM(AE35:AH35)</f>
        <v>-933.42432191949797</v>
      </c>
      <c r="AJ35">
        <f t="shared" ref="AJ35:AJ66" si="47">AB35-AC35</f>
        <v>31.83189613927982</v>
      </c>
      <c r="AK35">
        <f t="shared" si="28"/>
        <v>29.119155857095603</v>
      </c>
      <c r="AL35">
        <f t="shared" si="39"/>
        <v>-872.47326992312253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-1.286468013874613</v>
      </c>
      <c r="AQ35">
        <f t="shared" ref="AQ35:AQ66" si="51">AH35*$K35</f>
        <v>-39.200969170344571</v>
      </c>
      <c r="AR35">
        <f t="shared" ref="AR35:AR66" si="52">AI35*$K35</f>
        <v>-40.487437184219182</v>
      </c>
      <c r="AS35">
        <f t="shared" ref="AS35:AS66" si="53">AJ35*$K35</f>
        <v>1.3807138566342512</v>
      </c>
      <c r="AT35">
        <f t="shared" ref="AT35:AT66" si="54">AK35*$K35</f>
        <v>1.2630482899751612</v>
      </c>
      <c r="AU35">
        <f t="shared" ref="AU35:AU66" si="55">AL35*$K35</f>
        <v>-37.843675037609771</v>
      </c>
      <c r="AW35">
        <v>32</v>
      </c>
      <c r="AX35">
        <f>IF(Z35&gt;0, (R35*SUMPRODUCT(K35:$K$98, X35:$X$98)-K35*$AZ$3)/Z35, 0)</f>
        <v>647.61941079379881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3.3331E-2</v>
      </c>
      <c r="Q36" s="5">
        <f t="shared" si="30"/>
        <v>50</v>
      </c>
      <c r="R36">
        <f t="shared" si="40"/>
        <v>50000</v>
      </c>
      <c r="S36">
        <f t="shared" si="41"/>
        <v>620.13569672378765</v>
      </c>
      <c r="U36">
        <f t="shared" si="34"/>
        <v>3.3331E-2</v>
      </c>
      <c r="V36">
        <f t="shared" ref="V36:V67" si="57">$C$10</f>
        <v>0.01</v>
      </c>
      <c r="W36">
        <f t="shared" si="35"/>
        <v>0.59318179516192171</v>
      </c>
      <c r="X36">
        <f t="shared" si="36"/>
        <v>1.9771342414542013E-2</v>
      </c>
      <c r="Y36">
        <f t="shared" si="37"/>
        <v>5.9318179516192173E-3</v>
      </c>
      <c r="Z36">
        <f t="shared" si="38"/>
        <v>0.56747863479576044</v>
      </c>
      <c r="AB36">
        <f t="shared" ref="AB36:AB67" si="58">AC35</f>
        <v>384.15604467637161</v>
      </c>
      <c r="AC36">
        <f t="shared" si="27"/>
        <v>351.91375856493272</v>
      </c>
      <c r="AE36">
        <f t="shared" si="42"/>
        <v>0</v>
      </c>
      <c r="AF36">
        <f t="shared" si="43"/>
        <v>0</v>
      </c>
      <c r="AG36">
        <f t="shared" si="44"/>
        <v>-28.373931739788024</v>
      </c>
      <c r="AH36">
        <f t="shared" si="45"/>
        <v>-988.56712072710059</v>
      </c>
      <c r="AI36">
        <f t="shared" si="46"/>
        <v>-1016.9410524668887</v>
      </c>
      <c r="AJ36">
        <f t="shared" si="47"/>
        <v>32.242286111438887</v>
      </c>
      <c r="AK36">
        <f t="shared" ref="AK36:AK67" si="59">G36*SUM(AB36:AB36, AE36:AF36)</f>
        <v>26.890923127346014</v>
      </c>
      <c r="AL36">
        <f t="shared" si="39"/>
        <v>-957.80784322810382</v>
      </c>
      <c r="AN36">
        <f t="shared" si="48"/>
        <v>0</v>
      </c>
      <c r="AO36">
        <f t="shared" si="49"/>
        <v>0</v>
      </c>
      <c r="AP36">
        <f t="shared" si="50"/>
        <v>-1.0988607753262605</v>
      </c>
      <c r="AQ36">
        <f t="shared" si="51"/>
        <v>-38.285058366477422</v>
      </c>
      <c r="AR36">
        <f t="shared" si="52"/>
        <v>-39.383919141803688</v>
      </c>
      <c r="AS36">
        <f t="shared" si="53"/>
        <v>1.2486737417861831</v>
      </c>
      <c r="AT36">
        <f t="shared" si="54"/>
        <v>1.0414270714381817</v>
      </c>
      <c r="AU36">
        <f t="shared" si="55"/>
        <v>-37.093818328579324</v>
      </c>
      <c r="AW36">
        <v>33</v>
      </c>
      <c r="AX36">
        <f>IF(Z36&gt;0, (R36*SUMPRODUCT(K36:$K$98, X36:$X$98)-K36*$AZ$3)/Z36, 0)</f>
        <v>620.13569672378765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3.7801000000000001E-2</v>
      </c>
      <c r="Q37" s="5">
        <f t="shared" ref="Q37:Q68" si="60">$C$8</f>
        <v>50</v>
      </c>
      <c r="R37">
        <f t="shared" si="40"/>
        <v>50000</v>
      </c>
      <c r="S37">
        <f t="shared" si="41"/>
        <v>591.91316343392111</v>
      </c>
      <c r="U37">
        <f t="shared" si="34"/>
        <v>3.7801000000000001E-2</v>
      </c>
      <c r="V37">
        <f t="shared" si="57"/>
        <v>0.01</v>
      </c>
      <c r="W37">
        <f t="shared" si="35"/>
        <v>0.56747863479576044</v>
      </c>
      <c r="X37">
        <f t="shared" si="36"/>
        <v>2.1451259873914542E-2</v>
      </c>
      <c r="Y37">
        <f t="shared" si="37"/>
        <v>5.6747863479576048E-3</v>
      </c>
      <c r="Z37">
        <f t="shared" si="38"/>
        <v>0.54035258857388835</v>
      </c>
      <c r="AB37">
        <f t="shared" si="58"/>
        <v>351.91375856493272</v>
      </c>
      <c r="AC37">
        <f t="shared" si="27"/>
        <v>319.84181007247832</v>
      </c>
      <c r="AE37">
        <f t="shared" si="42"/>
        <v>0</v>
      </c>
      <c r="AF37">
        <f t="shared" si="43"/>
        <v>0</v>
      </c>
      <c r="AG37">
        <f t="shared" si="44"/>
        <v>-27.017629428694416</v>
      </c>
      <c r="AH37">
        <f t="shared" si="45"/>
        <v>-1072.5629936957271</v>
      </c>
      <c r="AI37">
        <f t="shared" si="46"/>
        <v>-1099.5806231244214</v>
      </c>
      <c r="AJ37">
        <f t="shared" si="47"/>
        <v>32.071948492454396</v>
      </c>
      <c r="AK37">
        <f t="shared" si="59"/>
        <v>24.633963099545294</v>
      </c>
      <c r="AL37">
        <f t="shared" si="39"/>
        <v>-1042.8747115324218</v>
      </c>
      <c r="AN37">
        <f t="shared" si="48"/>
        <v>0</v>
      </c>
      <c r="AO37">
        <f t="shared" si="49"/>
        <v>0</v>
      </c>
      <c r="AP37">
        <f t="shared" si="50"/>
        <v>-0.93422690304008027</v>
      </c>
      <c r="AQ37">
        <f t="shared" si="51"/>
        <v>-37.087532292953547</v>
      </c>
      <c r="AR37">
        <f t="shared" si="52"/>
        <v>-38.021759195993624</v>
      </c>
      <c r="AS37">
        <f t="shared" si="53"/>
        <v>1.1089972639399892</v>
      </c>
      <c r="AT37">
        <f t="shared" si="54"/>
        <v>0.85180349063673999</v>
      </c>
      <c r="AU37">
        <f t="shared" si="55"/>
        <v>-36.060958441416894</v>
      </c>
      <c r="AW37">
        <v>34</v>
      </c>
      <c r="AX37">
        <f>IF(Z37&gt;0, (R37*SUMPRODUCT(K37:$K$98, X37:$X$98)-K37*$AZ$3)/Z37, 0)</f>
        <v>591.91316343392111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4.3147999999999999E-2</v>
      </c>
      <c r="Q38" s="5">
        <f t="shared" si="60"/>
        <v>50</v>
      </c>
      <c r="R38">
        <f t="shared" si="40"/>
        <v>50000</v>
      </c>
      <c r="S38">
        <f t="shared" si="41"/>
        <v>563.49213931676752</v>
      </c>
      <c r="U38">
        <f t="shared" si="34"/>
        <v>4.3147999999999999E-2</v>
      </c>
      <c r="V38">
        <f t="shared" si="57"/>
        <v>0.01</v>
      </c>
      <c r="W38">
        <f t="shared" si="35"/>
        <v>0.54035258857388835</v>
      </c>
      <c r="X38">
        <f t="shared" si="36"/>
        <v>2.3315133491786134E-2</v>
      </c>
      <c r="Y38">
        <f t="shared" si="37"/>
        <v>5.4035258857388834E-3</v>
      </c>
      <c r="Z38">
        <f t="shared" si="38"/>
        <v>0.5116339291963633</v>
      </c>
      <c r="AB38">
        <f t="shared" si="58"/>
        <v>319.84181007247832</v>
      </c>
      <c r="AC38">
        <f t="shared" si="27"/>
        <v>288.30169730990229</v>
      </c>
      <c r="AE38">
        <f t="shared" si="42"/>
        <v>0</v>
      </c>
      <c r="AF38">
        <f t="shared" si="43"/>
        <v>0</v>
      </c>
      <c r="AG38">
        <f t="shared" si="44"/>
        <v>-25.581696459818165</v>
      </c>
      <c r="AH38">
        <f t="shared" si="45"/>
        <v>-1165.7566745893066</v>
      </c>
      <c r="AI38">
        <f t="shared" si="46"/>
        <v>-1191.3383710491248</v>
      </c>
      <c r="AJ38">
        <f t="shared" si="47"/>
        <v>31.54011276257603</v>
      </c>
      <c r="AK38">
        <f t="shared" si="59"/>
        <v>22.388926705073484</v>
      </c>
      <c r="AL38">
        <f t="shared" si="39"/>
        <v>-1137.4093315814753</v>
      </c>
      <c r="AN38">
        <f t="shared" si="48"/>
        <v>0</v>
      </c>
      <c r="AO38">
        <f t="shared" si="49"/>
        <v>0</v>
      </c>
      <c r="AP38">
        <f t="shared" si="50"/>
        <v>-0.78979876035473751</v>
      </c>
      <c r="AQ38">
        <f t="shared" si="51"/>
        <v>-35.99109143961909</v>
      </c>
      <c r="AR38">
        <f t="shared" si="52"/>
        <v>-36.780890199973825</v>
      </c>
      <c r="AS38">
        <f t="shared" si="53"/>
        <v>0.97375645123686394</v>
      </c>
      <c r="AT38">
        <f t="shared" si="54"/>
        <v>0.69122650192941126</v>
      </c>
      <c r="AU38">
        <f t="shared" si="55"/>
        <v>-35.115907246807552</v>
      </c>
      <c r="AW38">
        <v>35</v>
      </c>
      <c r="AX38">
        <f>IF(Z38&gt;0, (R38*SUMPRODUCT(K38:$K$98, X38:$X$98)-K38*$AZ$3)/Z38, 0)</f>
        <v>563.49213931676752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4.8848999999999997E-2</v>
      </c>
      <c r="Q39" s="5">
        <f t="shared" si="60"/>
        <v>50</v>
      </c>
      <c r="R39">
        <f t="shared" si="40"/>
        <v>50000</v>
      </c>
      <c r="S39">
        <f t="shared" si="41"/>
        <v>534.2687801725607</v>
      </c>
      <c r="U39">
        <f t="shared" si="34"/>
        <v>4.8848999999999997E-2</v>
      </c>
      <c r="V39">
        <f t="shared" si="57"/>
        <v>0.01</v>
      </c>
      <c r="W39">
        <f t="shared" si="35"/>
        <v>0.5116339291963633</v>
      </c>
      <c r="X39">
        <f t="shared" si="36"/>
        <v>2.499280580731315E-2</v>
      </c>
      <c r="Y39">
        <f t="shared" si="37"/>
        <v>5.1163392919636331E-3</v>
      </c>
      <c r="Z39">
        <f t="shared" si="38"/>
        <v>0.48152478409708649</v>
      </c>
      <c r="AB39">
        <f t="shared" si="58"/>
        <v>288.30169730990229</v>
      </c>
      <c r="AC39">
        <f t="shared" si="27"/>
        <v>257.26365902240605</v>
      </c>
      <c r="AE39">
        <f t="shared" si="42"/>
        <v>0</v>
      </c>
      <c r="AF39">
        <f t="shared" si="43"/>
        <v>0</v>
      </c>
      <c r="AG39">
        <f t="shared" si="44"/>
        <v>-24.076239204854325</v>
      </c>
      <c r="AH39">
        <f t="shared" si="45"/>
        <v>-1249.6402903656576</v>
      </c>
      <c r="AI39">
        <f t="shared" si="46"/>
        <v>-1273.716529570512</v>
      </c>
      <c r="AJ39">
        <f t="shared" si="47"/>
        <v>31.038038287496249</v>
      </c>
      <c r="AK39">
        <f t="shared" si="59"/>
        <v>20.181118811693164</v>
      </c>
      <c r="AL39">
        <f t="shared" si="39"/>
        <v>-1222.4973724713227</v>
      </c>
      <c r="AN39">
        <f t="shared" si="48"/>
        <v>0</v>
      </c>
      <c r="AO39">
        <f t="shared" si="49"/>
        <v>0</v>
      </c>
      <c r="AP39">
        <f t="shared" si="50"/>
        <v>-0.66367847598805485</v>
      </c>
      <c r="AQ39">
        <f t="shared" si="51"/>
        <v>-34.447213968364792</v>
      </c>
      <c r="AR39">
        <f t="shared" si="52"/>
        <v>-35.110892444352849</v>
      </c>
      <c r="AS39">
        <f t="shared" si="53"/>
        <v>0.85558536667766272</v>
      </c>
      <c r="AT39">
        <f t="shared" si="54"/>
        <v>0.55630674137752756</v>
      </c>
      <c r="AU39">
        <f t="shared" si="55"/>
        <v>-33.699000336297665</v>
      </c>
      <c r="AW39">
        <v>36</v>
      </c>
      <c r="AX39">
        <f>IF(Z39&gt;0, (R39*SUMPRODUCT(K39:$K$98, X39:$X$98)-K39*$AZ$3)/Z39, 0)</f>
        <v>534.2687801725607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5.4528E-2</v>
      </c>
      <c r="Q40" s="5">
        <f t="shared" si="60"/>
        <v>50</v>
      </c>
      <c r="R40">
        <f t="shared" si="40"/>
        <v>50000</v>
      </c>
      <c r="S40">
        <f t="shared" si="41"/>
        <v>504.46736448899435</v>
      </c>
      <c r="U40">
        <f t="shared" si="34"/>
        <v>5.4528E-2</v>
      </c>
      <c r="V40">
        <f t="shared" si="57"/>
        <v>0.01</v>
      </c>
      <c r="W40">
        <f t="shared" si="35"/>
        <v>0.48152478409708649</v>
      </c>
      <c r="X40">
        <f t="shared" si="36"/>
        <v>2.6256583427245933E-2</v>
      </c>
      <c r="Y40">
        <f t="shared" si="37"/>
        <v>4.8152478409708649E-3</v>
      </c>
      <c r="Z40">
        <f t="shared" si="38"/>
        <v>0.45045295282886966</v>
      </c>
      <c r="AB40">
        <f t="shared" si="58"/>
        <v>257.26365902240605</v>
      </c>
      <c r="AC40">
        <f t="shared" si="27"/>
        <v>227.23881393986517</v>
      </c>
      <c r="AE40">
        <f t="shared" si="42"/>
        <v>0</v>
      </c>
      <c r="AF40">
        <f t="shared" si="43"/>
        <v>0</v>
      </c>
      <c r="AG40">
        <f t="shared" si="44"/>
        <v>-22.522647641443484</v>
      </c>
      <c r="AH40">
        <f t="shared" si="45"/>
        <v>-1312.8291713622966</v>
      </c>
      <c r="AI40">
        <f t="shared" si="46"/>
        <v>-1335.35181900374</v>
      </c>
      <c r="AJ40">
        <f t="shared" si="47"/>
        <v>30.024845082540878</v>
      </c>
      <c r="AK40">
        <f t="shared" si="59"/>
        <v>18.008456131568426</v>
      </c>
      <c r="AL40">
        <f t="shared" si="39"/>
        <v>-1287.3185177896307</v>
      </c>
      <c r="AN40">
        <f t="shared" si="48"/>
        <v>0</v>
      </c>
      <c r="AO40">
        <f t="shared" si="49"/>
        <v>0</v>
      </c>
      <c r="AP40">
        <f t="shared" si="50"/>
        <v>-0.55433270650847999</v>
      </c>
      <c r="AQ40">
        <f t="shared" si="51"/>
        <v>-32.311660659532727</v>
      </c>
      <c r="AR40">
        <f t="shared" si="52"/>
        <v>-32.865993366041202</v>
      </c>
      <c r="AS40">
        <f t="shared" si="53"/>
        <v>0.73897855625449937</v>
      </c>
      <c r="AT40">
        <f t="shared" si="54"/>
        <v>0.44322836224115275</v>
      </c>
      <c r="AU40">
        <f t="shared" si="55"/>
        <v>-31.68378644754555</v>
      </c>
      <c r="AW40">
        <v>37</v>
      </c>
      <c r="AX40">
        <f>IF(Z40&gt;0, (R40*SUMPRODUCT(K40:$K$98, X40:$X$98)-K40*$AZ$3)/Z40, 0)</f>
        <v>504.46736448899435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6.0775000000000003E-2</v>
      </c>
      <c r="Q41" s="5">
        <f t="shared" si="60"/>
        <v>50</v>
      </c>
      <c r="R41">
        <f t="shared" si="40"/>
        <v>50000</v>
      </c>
      <c r="S41">
        <f t="shared" si="41"/>
        <v>475.12883802739566</v>
      </c>
      <c r="U41">
        <f t="shared" si="34"/>
        <v>6.0775000000000003E-2</v>
      </c>
      <c r="V41">
        <f t="shared" si="57"/>
        <v>0.01</v>
      </c>
      <c r="W41">
        <f t="shared" si="35"/>
        <v>0.45045295282886966</v>
      </c>
      <c r="X41">
        <f t="shared" si="36"/>
        <v>2.7376278208174554E-2</v>
      </c>
      <c r="Y41">
        <f t="shared" si="37"/>
        <v>4.5045295282886968E-3</v>
      </c>
      <c r="Z41">
        <f t="shared" si="38"/>
        <v>0.41857214509240642</v>
      </c>
      <c r="AB41">
        <f t="shared" si="58"/>
        <v>227.23881393986517</v>
      </c>
      <c r="AC41">
        <f t="shared" si="27"/>
        <v>198.87569692838952</v>
      </c>
      <c r="AE41">
        <f t="shared" si="42"/>
        <v>0</v>
      </c>
      <c r="AF41">
        <f t="shared" si="43"/>
        <v>0</v>
      </c>
      <c r="AG41">
        <f t="shared" si="44"/>
        <v>-20.928607254620321</v>
      </c>
      <c r="AH41">
        <f t="shared" si="45"/>
        <v>-1368.8139104087277</v>
      </c>
      <c r="AI41">
        <f t="shared" si="46"/>
        <v>-1389.7425176633481</v>
      </c>
      <c r="AJ41">
        <f t="shared" si="47"/>
        <v>28.363117011475651</v>
      </c>
      <c r="AK41">
        <f t="shared" si="59"/>
        <v>15.906716975790562</v>
      </c>
      <c r="AL41">
        <f t="shared" si="39"/>
        <v>-1345.4726836760819</v>
      </c>
      <c r="AN41">
        <f t="shared" si="48"/>
        <v>0</v>
      </c>
      <c r="AO41">
        <f t="shared" si="49"/>
        <v>0</v>
      </c>
      <c r="AP41">
        <f t="shared" si="50"/>
        <v>-0.4599105439333413</v>
      </c>
      <c r="AQ41">
        <f t="shared" si="51"/>
        <v>-30.079973426832918</v>
      </c>
      <c r="AR41">
        <f t="shared" si="52"/>
        <v>-30.539883970766258</v>
      </c>
      <c r="AS41">
        <f t="shared" si="53"/>
        <v>0.6232854586877965</v>
      </c>
      <c r="AT41">
        <f t="shared" si="54"/>
        <v>0.34955344937798011</v>
      </c>
      <c r="AU41">
        <f t="shared" si="55"/>
        <v>-29.567045062700487</v>
      </c>
      <c r="AW41">
        <v>38</v>
      </c>
      <c r="AX41">
        <f>IF(Z41&gt;0, (R41*SUMPRODUCT(K41:$K$98, X41:$X$98)-K41*$AZ$3)/Z41, 0)</f>
        <v>475.12883802739566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6.7419999999999994E-2</v>
      </c>
      <c r="Q42" s="5">
        <f t="shared" si="60"/>
        <v>50</v>
      </c>
      <c r="R42">
        <f t="shared" si="40"/>
        <v>50000</v>
      </c>
      <c r="S42">
        <f t="shared" si="41"/>
        <v>446.23576302184784</v>
      </c>
      <c r="U42">
        <f t="shared" si="34"/>
        <v>6.7419999999999994E-2</v>
      </c>
      <c r="V42">
        <f t="shared" si="57"/>
        <v>0.01</v>
      </c>
      <c r="W42">
        <f t="shared" si="35"/>
        <v>0.41857214509240642</v>
      </c>
      <c r="X42">
        <f t="shared" si="36"/>
        <v>2.8220134022130038E-2</v>
      </c>
      <c r="Y42">
        <f t="shared" si="37"/>
        <v>4.1857214509240645E-3</v>
      </c>
      <c r="Z42">
        <f t="shared" si="38"/>
        <v>0.38616628961935234</v>
      </c>
      <c r="AB42">
        <f t="shared" si="58"/>
        <v>198.87569692838952</v>
      </c>
      <c r="AC42">
        <f t="shared" si="27"/>
        <v>172.32120890160758</v>
      </c>
      <c r="AE42">
        <f t="shared" si="42"/>
        <v>0</v>
      </c>
      <c r="AF42">
        <f t="shared" si="43"/>
        <v>0</v>
      </c>
      <c r="AG42">
        <f t="shared" si="44"/>
        <v>-19.308314480967617</v>
      </c>
      <c r="AH42">
        <f t="shared" si="45"/>
        <v>-1411.0067011065019</v>
      </c>
      <c r="AI42">
        <f t="shared" si="46"/>
        <v>-1430.3150155874694</v>
      </c>
      <c r="AJ42">
        <f t="shared" si="47"/>
        <v>26.554488026781939</v>
      </c>
      <c r="AK42">
        <f t="shared" si="59"/>
        <v>13.921298784987268</v>
      </c>
      <c r="AL42">
        <f t="shared" si="39"/>
        <v>-1389.8392287757001</v>
      </c>
      <c r="AN42">
        <f t="shared" si="48"/>
        <v>0</v>
      </c>
      <c r="AO42">
        <f t="shared" si="49"/>
        <v>0</v>
      </c>
      <c r="AP42">
        <f t="shared" si="50"/>
        <v>-0.37884309787680537</v>
      </c>
      <c r="AQ42">
        <f t="shared" si="51"/>
        <v>-27.684972207130237</v>
      </c>
      <c r="AR42">
        <f t="shared" si="52"/>
        <v>-28.06381530500704</v>
      </c>
      <c r="AS42">
        <f t="shared" si="53"/>
        <v>0.52101826477473356</v>
      </c>
      <c r="AT42">
        <f t="shared" si="54"/>
        <v>0.27314595291949495</v>
      </c>
      <c r="AU42">
        <f t="shared" si="55"/>
        <v>-27.269651087312813</v>
      </c>
      <c r="AW42">
        <v>39</v>
      </c>
      <c r="AX42">
        <f>IF(Z42&gt;0, (R42*SUMPRODUCT(K42:$K$98, X42:$X$98)-K42*$AZ$3)/Z42, 0)</f>
        <v>446.23576302184784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7.4817999999999996E-2</v>
      </c>
      <c r="Q43" s="5">
        <f t="shared" si="60"/>
        <v>50</v>
      </c>
      <c r="R43">
        <f t="shared" si="40"/>
        <v>50000</v>
      </c>
      <c r="S43">
        <f t="shared" si="41"/>
        <v>418.16296183301864</v>
      </c>
      <c r="U43">
        <f t="shared" si="34"/>
        <v>7.4817999999999996E-2</v>
      </c>
      <c r="V43">
        <f t="shared" si="57"/>
        <v>0.01</v>
      </c>
      <c r="W43">
        <f t="shared" si="35"/>
        <v>0.38616628961935234</v>
      </c>
      <c r="X43">
        <f t="shared" si="36"/>
        <v>2.8892189456740703E-2</v>
      </c>
      <c r="Y43">
        <f t="shared" si="37"/>
        <v>3.8616628961935236E-3</v>
      </c>
      <c r="Z43">
        <f t="shared" si="38"/>
        <v>0.35341243726641813</v>
      </c>
      <c r="AB43">
        <f t="shared" si="58"/>
        <v>172.32120890160758</v>
      </c>
      <c r="AC43">
        <f t="shared" si="27"/>
        <v>147.7839915159513</v>
      </c>
      <c r="AE43">
        <f t="shared" si="42"/>
        <v>0</v>
      </c>
      <c r="AF43">
        <f t="shared" si="43"/>
        <v>0</v>
      </c>
      <c r="AG43">
        <f t="shared" si="44"/>
        <v>-17.670621863320907</v>
      </c>
      <c r="AH43">
        <f t="shared" si="45"/>
        <v>-1444.6094728370351</v>
      </c>
      <c r="AI43">
        <f t="shared" si="46"/>
        <v>-1462.2800947003561</v>
      </c>
      <c r="AJ43">
        <f t="shared" si="47"/>
        <v>24.537217385656277</v>
      </c>
      <c r="AK43">
        <f t="shared" si="59"/>
        <v>12.062484623112532</v>
      </c>
      <c r="AL43">
        <f t="shared" si="39"/>
        <v>-1425.6803926915873</v>
      </c>
      <c r="AN43">
        <f t="shared" si="48"/>
        <v>0</v>
      </c>
      <c r="AO43">
        <f t="shared" si="49"/>
        <v>0</v>
      </c>
      <c r="AP43">
        <f t="shared" si="50"/>
        <v>-0.30956284285811653</v>
      </c>
      <c r="AQ43">
        <f t="shared" si="51"/>
        <v>-25.307395443702521</v>
      </c>
      <c r="AR43">
        <f t="shared" si="52"/>
        <v>-25.616958286560639</v>
      </c>
      <c r="AS43">
        <f t="shared" si="53"/>
        <v>0.42985531740102834</v>
      </c>
      <c r="AT43">
        <f t="shared" si="54"/>
        <v>0.21131667355827105</v>
      </c>
      <c r="AU43">
        <f t="shared" si="55"/>
        <v>-24.975786295601338</v>
      </c>
      <c r="AW43">
        <v>40</v>
      </c>
      <c r="AX43">
        <f>IF(Z43&gt;0, (R43*SUMPRODUCT(K43:$K$98, X43:$X$98)-K43*$AZ$3)/Z43, 0)</f>
        <v>418.16296183301864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8.3350999999999995E-2</v>
      </c>
      <c r="Q44" s="5">
        <f t="shared" si="60"/>
        <v>50</v>
      </c>
      <c r="R44">
        <f t="shared" si="40"/>
        <v>50000</v>
      </c>
      <c r="S44">
        <f t="shared" si="41"/>
        <v>391.00770114868936</v>
      </c>
      <c r="U44">
        <f t="shared" si="34"/>
        <v>8.3350999999999995E-2</v>
      </c>
      <c r="V44">
        <f t="shared" si="57"/>
        <v>0.01</v>
      </c>
      <c r="W44">
        <f t="shared" si="35"/>
        <v>0.35341243726641813</v>
      </c>
      <c r="X44">
        <f t="shared" si="36"/>
        <v>2.9457280058593216E-2</v>
      </c>
      <c r="Y44">
        <f t="shared" si="37"/>
        <v>3.5341243726641812E-3</v>
      </c>
      <c r="Z44">
        <f t="shared" si="38"/>
        <v>0.32042103283516071</v>
      </c>
      <c r="AB44">
        <f t="shared" si="58"/>
        <v>147.7839915159513</v>
      </c>
      <c r="AC44">
        <f t="shared" si="27"/>
        <v>125.28709144856491</v>
      </c>
      <c r="AE44">
        <f t="shared" si="42"/>
        <v>0</v>
      </c>
      <c r="AF44">
        <f t="shared" si="43"/>
        <v>0</v>
      </c>
      <c r="AG44">
        <f t="shared" si="44"/>
        <v>-16.021051641758035</v>
      </c>
      <c r="AH44">
        <f t="shared" si="45"/>
        <v>-1472.8640029296607</v>
      </c>
      <c r="AI44">
        <f t="shared" si="46"/>
        <v>-1488.8850545714188</v>
      </c>
      <c r="AJ44">
        <f t="shared" si="47"/>
        <v>22.496900067386392</v>
      </c>
      <c r="AK44">
        <f t="shared" si="59"/>
        <v>10.344879406116592</v>
      </c>
      <c r="AL44">
        <f t="shared" si="39"/>
        <v>-1456.0432750979157</v>
      </c>
      <c r="AN44">
        <f t="shared" si="48"/>
        <v>0</v>
      </c>
      <c r="AO44">
        <f t="shared" si="49"/>
        <v>0</v>
      </c>
      <c r="AP44">
        <f t="shared" si="50"/>
        <v>-0.25059360885220394</v>
      </c>
      <c r="AQ44">
        <f t="shared" si="51"/>
        <v>-23.037832602738273</v>
      </c>
      <c r="AR44">
        <f t="shared" si="52"/>
        <v>-23.288426211590476</v>
      </c>
      <c r="AS44">
        <f t="shared" si="53"/>
        <v>0.35188572522790512</v>
      </c>
      <c r="AT44">
        <f t="shared" si="54"/>
        <v>0.16180964405374915</v>
      </c>
      <c r="AU44">
        <f t="shared" si="55"/>
        <v>-22.774730842308823</v>
      </c>
      <c r="AW44">
        <v>41</v>
      </c>
      <c r="AX44">
        <f>IF(Z44&gt;0, (R44*SUMPRODUCT(K44:$K$98, X44:$X$98)-K44*$AZ$3)/Z44, 0)</f>
        <v>391.00770114868936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9.2474000000000001E-2</v>
      </c>
      <c r="Q45" s="5">
        <f t="shared" si="60"/>
        <v>50</v>
      </c>
      <c r="R45">
        <f t="shared" si="40"/>
        <v>50000</v>
      </c>
      <c r="S45">
        <f t="shared" si="41"/>
        <v>364.26861523201592</v>
      </c>
      <c r="U45">
        <f t="shared" si="34"/>
        <v>9.2474000000000001E-2</v>
      </c>
      <c r="V45">
        <f t="shared" si="57"/>
        <v>0.01</v>
      </c>
      <c r="W45">
        <f t="shared" si="35"/>
        <v>0.32042103283516071</v>
      </c>
      <c r="X45">
        <f t="shared" si="36"/>
        <v>2.9630614590398653E-2</v>
      </c>
      <c r="Y45">
        <f t="shared" si="37"/>
        <v>3.2042103283516071E-3</v>
      </c>
      <c r="Z45">
        <f t="shared" si="38"/>
        <v>0.28758620791641043</v>
      </c>
      <c r="AB45">
        <f t="shared" si="58"/>
        <v>125.28709144856491</v>
      </c>
      <c r="AC45">
        <f t="shared" si="27"/>
        <v>104.75862971753745</v>
      </c>
      <c r="AE45">
        <f t="shared" si="42"/>
        <v>0</v>
      </c>
      <c r="AF45">
        <f t="shared" si="43"/>
        <v>0</v>
      </c>
      <c r="AG45">
        <f t="shared" si="44"/>
        <v>-14.379310395820522</v>
      </c>
      <c r="AH45">
        <f t="shared" si="45"/>
        <v>-1481.5307295199327</v>
      </c>
      <c r="AI45">
        <f t="shared" si="46"/>
        <v>-1495.9100399157533</v>
      </c>
      <c r="AJ45">
        <f t="shared" si="47"/>
        <v>20.528461731027463</v>
      </c>
      <c r="AK45">
        <f t="shared" si="59"/>
        <v>8.7700964013995453</v>
      </c>
      <c r="AL45">
        <f t="shared" si="39"/>
        <v>-1466.6114817833263</v>
      </c>
      <c r="AN45">
        <f t="shared" si="48"/>
        <v>0</v>
      </c>
      <c r="AO45">
        <f t="shared" si="49"/>
        <v>0</v>
      </c>
      <c r="AP45">
        <f t="shared" si="50"/>
        <v>-0.20081632087382428</v>
      </c>
      <c r="AQ45">
        <f t="shared" si="51"/>
        <v>-20.690529808034565</v>
      </c>
      <c r="AR45">
        <f t="shared" si="52"/>
        <v>-20.891346128908388</v>
      </c>
      <c r="AS45">
        <f t="shared" si="53"/>
        <v>0.28669317544061507</v>
      </c>
      <c r="AT45">
        <f t="shared" si="54"/>
        <v>0.12248003864981769</v>
      </c>
      <c r="AU45">
        <f t="shared" si="55"/>
        <v>-20.482172914817955</v>
      </c>
      <c r="AW45">
        <v>42</v>
      </c>
      <c r="AX45">
        <f>IF(Z45&gt;0, (R45*SUMPRODUCT(K45:$K$98, X45:$X$98)-K45*$AZ$3)/Z45, 0)</f>
        <v>364.26861523201592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0.10216500000000001</v>
      </c>
      <c r="Q46" s="5">
        <f t="shared" si="60"/>
        <v>50</v>
      </c>
      <c r="R46">
        <f t="shared" si="40"/>
        <v>50000</v>
      </c>
      <c r="S46">
        <f t="shared" si="41"/>
        <v>338.02887845652452</v>
      </c>
      <c r="U46">
        <f t="shared" si="34"/>
        <v>0.10216500000000001</v>
      </c>
      <c r="V46">
        <f t="shared" si="57"/>
        <v>0.01</v>
      </c>
      <c r="W46">
        <f t="shared" si="35"/>
        <v>0.28758620791641043</v>
      </c>
      <c r="X46">
        <f t="shared" si="36"/>
        <v>2.9381244931780074E-2</v>
      </c>
      <c r="Y46">
        <f t="shared" si="37"/>
        <v>2.8758620791641044E-3</v>
      </c>
      <c r="Z46">
        <f t="shared" si="38"/>
        <v>0.25532910090546623</v>
      </c>
      <c r="AB46">
        <f t="shared" si="58"/>
        <v>104.75862971753745</v>
      </c>
      <c r="AC46">
        <f t="shared" si="27"/>
        <v>86.308609616387528</v>
      </c>
      <c r="AE46">
        <f t="shared" si="42"/>
        <v>0</v>
      </c>
      <c r="AF46">
        <f t="shared" si="43"/>
        <v>0</v>
      </c>
      <c r="AG46">
        <f t="shared" si="44"/>
        <v>-12.766455045273311</v>
      </c>
      <c r="AH46">
        <f t="shared" si="45"/>
        <v>-1469.0622465890037</v>
      </c>
      <c r="AI46">
        <f t="shared" si="46"/>
        <v>-1481.828701634277</v>
      </c>
      <c r="AJ46">
        <f t="shared" si="47"/>
        <v>18.450020101149917</v>
      </c>
      <c r="AK46">
        <f t="shared" si="59"/>
        <v>7.3331040802276215</v>
      </c>
      <c r="AL46">
        <f t="shared" si="39"/>
        <v>-1456.0455774528994</v>
      </c>
      <c r="AN46">
        <f t="shared" si="48"/>
        <v>0</v>
      </c>
      <c r="AO46">
        <f t="shared" si="49"/>
        <v>0</v>
      </c>
      <c r="AP46">
        <f t="shared" si="50"/>
        <v>-0.15918906985983192</v>
      </c>
      <c r="AQ46">
        <f t="shared" si="51"/>
        <v>-18.31821376970916</v>
      </c>
      <c r="AR46">
        <f t="shared" si="52"/>
        <v>-18.477402839568992</v>
      </c>
      <c r="AS46">
        <f t="shared" si="53"/>
        <v>0.23005928649587623</v>
      </c>
      <c r="AT46">
        <f t="shared" si="54"/>
        <v>9.1438853900870184E-2</v>
      </c>
      <c r="AU46">
        <f t="shared" si="55"/>
        <v>-18.155904699172243</v>
      </c>
      <c r="AW46">
        <v>43</v>
      </c>
      <c r="AX46">
        <f>IF(Z46&gt;0, (R46*SUMPRODUCT(K46:$K$98, X46:$X$98)-K46*$AZ$3)/Z46, 0)</f>
        <v>338.02887845652452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0.113081</v>
      </c>
      <c r="Q47" s="5">
        <f t="shared" si="60"/>
        <v>50</v>
      </c>
      <c r="R47">
        <f t="shared" si="40"/>
        <v>50000</v>
      </c>
      <c r="S47">
        <f t="shared" si="41"/>
        <v>312.59460457771968</v>
      </c>
      <c r="U47">
        <f t="shared" si="34"/>
        <v>0.113081</v>
      </c>
      <c r="V47">
        <f t="shared" si="57"/>
        <v>0.01</v>
      </c>
      <c r="W47">
        <f t="shared" si="35"/>
        <v>0.25532910090546623</v>
      </c>
      <c r="X47">
        <f t="shared" si="36"/>
        <v>2.8872870059491029E-2</v>
      </c>
      <c r="Y47">
        <f t="shared" si="37"/>
        <v>2.5532910090546625E-3</v>
      </c>
      <c r="Z47">
        <f t="shared" si="38"/>
        <v>0.22390293983692056</v>
      </c>
      <c r="AB47">
        <f t="shared" si="58"/>
        <v>86.308609616387528</v>
      </c>
      <c r="AC47">
        <f t="shared" si="27"/>
        <v>69.990850942111138</v>
      </c>
      <c r="AE47">
        <f t="shared" si="42"/>
        <v>0</v>
      </c>
      <c r="AF47">
        <f t="shared" si="43"/>
        <v>0</v>
      </c>
      <c r="AG47">
        <f t="shared" si="44"/>
        <v>-11.195146991846027</v>
      </c>
      <c r="AH47">
        <f t="shared" si="45"/>
        <v>-1443.6435029745514</v>
      </c>
      <c r="AI47">
        <f t="shared" si="46"/>
        <v>-1454.8386499663975</v>
      </c>
      <c r="AJ47">
        <f t="shared" si="47"/>
        <v>16.317758674276391</v>
      </c>
      <c r="AK47">
        <f t="shared" si="59"/>
        <v>6.0416026731471275</v>
      </c>
      <c r="AL47">
        <f t="shared" si="39"/>
        <v>-1432.4792886189741</v>
      </c>
      <c r="AN47">
        <f t="shared" si="48"/>
        <v>0</v>
      </c>
      <c r="AO47">
        <f t="shared" si="49"/>
        <v>0</v>
      </c>
      <c r="AP47">
        <f t="shared" si="50"/>
        <v>-0.12463921424322673</v>
      </c>
      <c r="AQ47">
        <f t="shared" si="51"/>
        <v>-16.072552865017546</v>
      </c>
      <c r="AR47">
        <f t="shared" si="52"/>
        <v>-16.197192079260773</v>
      </c>
      <c r="AS47">
        <f t="shared" si="53"/>
        <v>0.18167091694765117</v>
      </c>
      <c r="AT47">
        <f t="shared" si="54"/>
        <v>6.7263128434070396E-2</v>
      </c>
      <c r="AU47">
        <f t="shared" si="55"/>
        <v>-15.948258033879055</v>
      </c>
      <c r="AW47">
        <v>44</v>
      </c>
      <c r="AX47">
        <f>IF(Z47&gt;0, (R47*SUMPRODUCT(K47:$K$98, X47:$X$98)-K47*$AZ$3)/Z47, 0)</f>
        <v>312.59460457771968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0.12539</v>
      </c>
      <c r="Q48" s="5">
        <f t="shared" si="60"/>
        <v>50</v>
      </c>
      <c r="R48">
        <f t="shared" si="40"/>
        <v>50000</v>
      </c>
      <c r="S48">
        <f t="shared" si="41"/>
        <v>287.74619959391589</v>
      </c>
      <c r="U48">
        <f t="shared" si="34"/>
        <v>0.12539</v>
      </c>
      <c r="V48">
        <f t="shared" si="57"/>
        <v>0.01</v>
      </c>
      <c r="W48">
        <f t="shared" si="35"/>
        <v>0.22390293983692056</v>
      </c>
      <c r="X48">
        <f t="shared" si="36"/>
        <v>2.8075189626151468E-2</v>
      </c>
      <c r="Y48">
        <f t="shared" si="37"/>
        <v>2.2390293983692057E-3</v>
      </c>
      <c r="Z48">
        <f t="shared" si="38"/>
        <v>0.19358872081239989</v>
      </c>
      <c r="AB48">
        <f t="shared" si="58"/>
        <v>69.990850942111138</v>
      </c>
      <c r="AC48">
        <f t="shared" si="27"/>
        <v>55.704418698015679</v>
      </c>
      <c r="AE48">
        <f t="shared" si="42"/>
        <v>0</v>
      </c>
      <c r="AF48">
        <f t="shared" si="43"/>
        <v>0</v>
      </c>
      <c r="AG48">
        <f t="shared" si="44"/>
        <v>-9.6794360406199953</v>
      </c>
      <c r="AH48">
        <f t="shared" si="45"/>
        <v>-1403.7594813075734</v>
      </c>
      <c r="AI48">
        <f t="shared" si="46"/>
        <v>-1413.4389173481934</v>
      </c>
      <c r="AJ48">
        <f t="shared" si="47"/>
        <v>14.286432244095458</v>
      </c>
      <c r="AK48">
        <f t="shared" si="59"/>
        <v>4.8993595659477798</v>
      </c>
      <c r="AL48">
        <f t="shared" si="39"/>
        <v>-1394.25312553815</v>
      </c>
      <c r="AN48">
        <f t="shared" si="48"/>
        <v>0</v>
      </c>
      <c r="AO48">
        <f t="shared" si="49"/>
        <v>0</v>
      </c>
      <c r="AP48">
        <f t="shared" si="50"/>
        <v>-9.6218134845389533E-2</v>
      </c>
      <c r="AQ48">
        <f t="shared" si="51"/>
        <v>-13.954027744605536</v>
      </c>
      <c r="AR48">
        <f t="shared" si="52"/>
        <v>-14.050245879450925</v>
      </c>
      <c r="AS48">
        <f t="shared" si="53"/>
        <v>0.14201383823946936</v>
      </c>
      <c r="AT48">
        <f t="shared" si="54"/>
        <v>4.8701932364048933E-2</v>
      </c>
      <c r="AU48">
        <f t="shared" si="55"/>
        <v>-13.859530108847405</v>
      </c>
      <c r="AW48">
        <v>45</v>
      </c>
      <c r="AX48">
        <f>IF(Z48&gt;0, (R48*SUMPRODUCT(K48:$K$98, X48:$X$98)-K48*$AZ$3)/Z48, 0)</f>
        <v>287.74619959391589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0.13947699999999999</v>
      </c>
      <c r="Q49" s="5">
        <f t="shared" si="60"/>
        <v>50</v>
      </c>
      <c r="R49">
        <f t="shared" si="40"/>
        <v>50000</v>
      </c>
      <c r="S49">
        <f t="shared" si="41"/>
        <v>263.25359620022914</v>
      </c>
      <c r="U49">
        <f t="shared" si="34"/>
        <v>0.13947699999999999</v>
      </c>
      <c r="V49">
        <f t="shared" si="57"/>
        <v>0.01</v>
      </c>
      <c r="W49">
        <f t="shared" si="35"/>
        <v>0.19358872081239989</v>
      </c>
      <c r="X49">
        <f t="shared" si="36"/>
        <v>2.7001174012751098E-2</v>
      </c>
      <c r="Y49">
        <f t="shared" si="37"/>
        <v>1.935887208123999E-3</v>
      </c>
      <c r="Z49">
        <f t="shared" si="38"/>
        <v>0.16465165959152481</v>
      </c>
      <c r="AB49">
        <f t="shared" si="58"/>
        <v>55.704418698015679</v>
      </c>
      <c r="AC49">
        <f t="shared" si="27"/>
        <v>43.345141507804854</v>
      </c>
      <c r="AE49">
        <f t="shared" si="42"/>
        <v>0</v>
      </c>
      <c r="AF49">
        <f t="shared" si="43"/>
        <v>0</v>
      </c>
      <c r="AG49">
        <f t="shared" si="44"/>
        <v>-8.2325829795762395</v>
      </c>
      <c r="AH49">
        <f t="shared" si="45"/>
        <v>-1350.0587006375549</v>
      </c>
      <c r="AI49">
        <f t="shared" si="46"/>
        <v>-1358.2912836171311</v>
      </c>
      <c r="AJ49">
        <f t="shared" si="47"/>
        <v>12.359277190210825</v>
      </c>
      <c r="AK49">
        <f t="shared" si="59"/>
        <v>3.8993093088610977</v>
      </c>
      <c r="AL49">
        <f t="shared" si="39"/>
        <v>-1342.0326971180591</v>
      </c>
      <c r="AN49">
        <f t="shared" si="48"/>
        <v>0</v>
      </c>
      <c r="AO49">
        <f t="shared" si="49"/>
        <v>0</v>
      </c>
      <c r="AP49">
        <f t="shared" si="50"/>
        <v>-7.3067622056343956E-2</v>
      </c>
      <c r="AQ49">
        <f t="shared" si="51"/>
        <v>-11.982336423062851</v>
      </c>
      <c r="AR49">
        <f t="shared" si="52"/>
        <v>-12.055404045119195</v>
      </c>
      <c r="AS49">
        <f t="shared" si="53"/>
        <v>0.10969376158907555</v>
      </c>
      <c r="AT49">
        <f t="shared" si="54"/>
        <v>3.4608003292219712E-2</v>
      </c>
      <c r="AU49">
        <f t="shared" si="55"/>
        <v>-11.911102280237898</v>
      </c>
      <c r="AW49">
        <v>46</v>
      </c>
      <c r="AX49">
        <f>IF(Z49&gt;0, (R49*SUMPRODUCT(K49:$K$98, X49:$X$98)-K49*$AZ$3)/Z49, 0)</f>
        <v>263.25359620022914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0.15573300000000001</v>
      </c>
      <c r="Q50" s="5">
        <f t="shared" si="60"/>
        <v>50</v>
      </c>
      <c r="R50">
        <f t="shared" si="40"/>
        <v>50000</v>
      </c>
      <c r="S50">
        <f t="shared" si="41"/>
        <v>238.68569434581565</v>
      </c>
      <c r="U50">
        <f t="shared" si="34"/>
        <v>0.15573300000000001</v>
      </c>
      <c r="V50">
        <f t="shared" si="57"/>
        <v>0.01</v>
      </c>
      <c r="W50">
        <f t="shared" si="35"/>
        <v>0.16465165959152481</v>
      </c>
      <c r="X50">
        <f t="shared" si="36"/>
        <v>2.5641696903166936E-2</v>
      </c>
      <c r="Y50">
        <f t="shared" si="37"/>
        <v>1.6465165959152481E-3</v>
      </c>
      <c r="Z50">
        <f t="shared" si="38"/>
        <v>0.13736344609244261</v>
      </c>
      <c r="AB50">
        <f t="shared" si="58"/>
        <v>43.345141507804854</v>
      </c>
      <c r="AC50">
        <f t="shared" si="27"/>
        <v>32.786689508308683</v>
      </c>
      <c r="AE50">
        <f t="shared" si="42"/>
        <v>0</v>
      </c>
      <c r="AF50">
        <f t="shared" si="43"/>
        <v>0</v>
      </c>
      <c r="AG50">
        <f t="shared" si="44"/>
        <v>-6.8681723046221306</v>
      </c>
      <c r="AH50">
        <f t="shared" si="45"/>
        <v>-1282.0848451583468</v>
      </c>
      <c r="AI50">
        <f t="shared" si="46"/>
        <v>-1288.9530174629688</v>
      </c>
      <c r="AJ50">
        <f t="shared" si="47"/>
        <v>10.558451999496171</v>
      </c>
      <c r="AK50">
        <f t="shared" si="59"/>
        <v>3.03415990554634</v>
      </c>
      <c r="AL50">
        <f t="shared" si="39"/>
        <v>-1275.3604055579262</v>
      </c>
      <c r="AN50">
        <f t="shared" si="48"/>
        <v>0</v>
      </c>
      <c r="AO50">
        <f t="shared" si="49"/>
        <v>0</v>
      </c>
      <c r="AP50">
        <f t="shared" si="50"/>
        <v>-5.4426701651857048E-2</v>
      </c>
      <c r="AQ50">
        <f t="shared" si="51"/>
        <v>-10.159857130089835</v>
      </c>
      <c r="AR50">
        <f t="shared" si="52"/>
        <v>-10.214283831741691</v>
      </c>
      <c r="AS50">
        <f t="shared" si="53"/>
        <v>8.3670253364974079E-2</v>
      </c>
      <c r="AT50">
        <f t="shared" si="54"/>
        <v>2.4044142840164661E-2</v>
      </c>
      <c r="AU50">
        <f t="shared" si="55"/>
        <v>-10.106569435536551</v>
      </c>
      <c r="AW50">
        <v>47</v>
      </c>
      <c r="AX50">
        <f>IF(Z50&gt;0, (R50*SUMPRODUCT(K50:$K$98, X50:$X$98)-K50*$AZ$3)/Z50, 0)</f>
        <v>238.68569434581565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0.17447299999999999</v>
      </c>
      <c r="Q51" s="5">
        <f t="shared" si="60"/>
        <v>50</v>
      </c>
      <c r="R51">
        <f t="shared" si="40"/>
        <v>50000</v>
      </c>
      <c r="S51">
        <f t="shared" si="41"/>
        <v>213.33145826501169</v>
      </c>
      <c r="U51">
        <f t="shared" si="34"/>
        <v>0.17447299999999999</v>
      </c>
      <c r="V51">
        <f t="shared" si="57"/>
        <v>0.01</v>
      </c>
      <c r="W51">
        <f t="shared" si="35"/>
        <v>0.13736344609244261</v>
      </c>
      <c r="X51">
        <f t="shared" si="36"/>
        <v>2.3966212530086739E-2</v>
      </c>
      <c r="Y51">
        <f t="shared" si="37"/>
        <v>1.3736344609244261E-3</v>
      </c>
      <c r="Z51">
        <f t="shared" si="38"/>
        <v>0.11202359910143145</v>
      </c>
      <c r="AB51">
        <f t="shared" si="58"/>
        <v>32.786689508308683</v>
      </c>
      <c r="AC51">
        <f t="shared" si="27"/>
        <v>23.898157756403425</v>
      </c>
      <c r="AE51">
        <f t="shared" si="42"/>
        <v>0</v>
      </c>
      <c r="AF51">
        <f t="shared" si="43"/>
        <v>0</v>
      </c>
      <c r="AG51">
        <f t="shared" si="44"/>
        <v>-5.6011799550715722</v>
      </c>
      <c r="AH51">
        <f t="shared" si="45"/>
        <v>-1198.3106265043371</v>
      </c>
      <c r="AI51">
        <f t="shared" si="46"/>
        <v>-1203.9118064594086</v>
      </c>
      <c r="AJ51">
        <f t="shared" si="47"/>
        <v>8.8885317519052585</v>
      </c>
      <c r="AK51">
        <f t="shared" si="59"/>
        <v>2.2950682655816079</v>
      </c>
      <c r="AL51">
        <f t="shared" si="39"/>
        <v>-1192.7282064419217</v>
      </c>
      <c r="AN51">
        <f t="shared" si="48"/>
        <v>0</v>
      </c>
      <c r="AO51">
        <f t="shared" si="49"/>
        <v>0</v>
      </c>
      <c r="AP51">
        <f t="shared" si="50"/>
        <v>-3.9630754212530372E-2</v>
      </c>
      <c r="AQ51">
        <f t="shared" si="51"/>
        <v>-8.4785624261646912</v>
      </c>
      <c r="AR51">
        <f t="shared" si="52"/>
        <v>-8.5181931803772226</v>
      </c>
      <c r="AS51">
        <f t="shared" si="53"/>
        <v>6.2890180282652267E-2</v>
      </c>
      <c r="AT51">
        <f t="shared" si="54"/>
        <v>1.6238593843407565E-2</v>
      </c>
      <c r="AU51">
        <f t="shared" si="55"/>
        <v>-8.4390644062511608</v>
      </c>
      <c r="AW51">
        <v>48</v>
      </c>
      <c r="AX51">
        <f>IF(Z51&gt;0, (R51*SUMPRODUCT(K51:$K$98, X51:$X$98)-K51*$AZ$3)/Z51, 0)</f>
        <v>213.33145826501169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0.196798</v>
      </c>
      <c r="Q52" s="5">
        <f t="shared" si="60"/>
        <v>50</v>
      </c>
      <c r="R52">
        <f t="shared" si="40"/>
        <v>50000</v>
      </c>
      <c r="S52">
        <f t="shared" si="41"/>
        <v>186.30657572287103</v>
      </c>
      <c r="U52">
        <f t="shared" si="34"/>
        <v>0.196798</v>
      </c>
      <c r="V52">
        <f t="shared" si="57"/>
        <v>0.01</v>
      </c>
      <c r="W52">
        <f t="shared" si="35"/>
        <v>0.11202359910143145</v>
      </c>
      <c r="X52">
        <f t="shared" si="36"/>
        <v>2.2046020255963507E-2</v>
      </c>
      <c r="Y52">
        <f t="shared" si="37"/>
        <v>1.1202359910143145E-3</v>
      </c>
      <c r="Z52">
        <f t="shared" si="38"/>
        <v>8.8857342854453639E-2</v>
      </c>
      <c r="AB52">
        <f t="shared" si="58"/>
        <v>23.898157756403425</v>
      </c>
      <c r="AC52">
        <f t="shared" si="27"/>
        <v>16.554707275046379</v>
      </c>
      <c r="AE52">
        <f t="shared" si="42"/>
        <v>0</v>
      </c>
      <c r="AF52">
        <f t="shared" si="43"/>
        <v>0</v>
      </c>
      <c r="AG52">
        <f t="shared" si="44"/>
        <v>-4.4428671427226822</v>
      </c>
      <c r="AH52">
        <f t="shared" si="45"/>
        <v>-1102.3010127981754</v>
      </c>
      <c r="AI52">
        <f t="shared" si="46"/>
        <v>-1106.7438799408981</v>
      </c>
      <c r="AJ52">
        <f t="shared" si="47"/>
        <v>7.3434504813570456</v>
      </c>
      <c r="AK52">
        <f t="shared" si="59"/>
        <v>1.6728710429482399</v>
      </c>
      <c r="AL52">
        <f t="shared" si="39"/>
        <v>-1097.727558416593</v>
      </c>
      <c r="AN52">
        <f t="shared" si="48"/>
        <v>0</v>
      </c>
      <c r="AO52">
        <f t="shared" si="49"/>
        <v>0</v>
      </c>
      <c r="AP52">
        <f t="shared" si="50"/>
        <v>-2.8067137056149574E-2</v>
      </c>
      <c r="AQ52">
        <f t="shared" si="51"/>
        <v>-6.9636188995692443</v>
      </c>
      <c r="AR52">
        <f t="shared" si="52"/>
        <v>-6.991686036625393</v>
      </c>
      <c r="AS52">
        <f t="shared" si="53"/>
        <v>4.6391130885581118E-2</v>
      </c>
      <c r="AT52">
        <f t="shared" si="54"/>
        <v>1.05681082353767E-2</v>
      </c>
      <c r="AU52">
        <f t="shared" si="55"/>
        <v>-6.9347267975044362</v>
      </c>
      <c r="AW52">
        <v>49</v>
      </c>
      <c r="AX52">
        <f>IF(Z52&gt;0, (R52*SUMPRODUCT(K52:$K$98, X52:$X$98)-K52*$AZ$3)/Z52, 0)</f>
        <v>186.30657572287103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0.22254599999999999</v>
      </c>
      <c r="Q53" s="5">
        <f t="shared" si="60"/>
        <v>50</v>
      </c>
      <c r="R53">
        <f t="shared" si="40"/>
        <v>50000</v>
      </c>
      <c r="S53">
        <f t="shared" si="41"/>
        <v>155.50624872791002</v>
      </c>
      <c r="U53">
        <f t="shared" si="34"/>
        <v>0.22254599999999999</v>
      </c>
      <c r="V53">
        <f t="shared" si="57"/>
        <v>0.01</v>
      </c>
      <c r="W53">
        <f t="shared" si="35"/>
        <v>8.8857342854453639E-2</v>
      </c>
      <c r="X53">
        <f t="shared" si="36"/>
        <v>1.9774846222887239E-2</v>
      </c>
      <c r="Y53">
        <f t="shared" si="37"/>
        <v>8.8857342854453637E-4</v>
      </c>
      <c r="Z53">
        <f t="shared" si="38"/>
        <v>6.8193923203021867E-2</v>
      </c>
      <c r="AB53">
        <f t="shared" si="58"/>
        <v>16.554707275046379</v>
      </c>
      <c r="AC53">
        <f t="shared" si="27"/>
        <v>10.604581183341113</v>
      </c>
      <c r="AE53">
        <f t="shared" si="42"/>
        <v>0</v>
      </c>
      <c r="AF53">
        <f t="shared" si="43"/>
        <v>0</v>
      </c>
      <c r="AG53">
        <f t="shared" si="44"/>
        <v>-3.4096961601510936</v>
      </c>
      <c r="AH53">
        <f t="shared" si="45"/>
        <v>-988.74231114436191</v>
      </c>
      <c r="AI53">
        <f t="shared" si="46"/>
        <v>-992.15200730451295</v>
      </c>
      <c r="AJ53">
        <f t="shared" si="47"/>
        <v>5.9501260917052665</v>
      </c>
      <c r="AK53">
        <f t="shared" si="59"/>
        <v>1.1588295092532466</v>
      </c>
      <c r="AL53">
        <f t="shared" si="39"/>
        <v>-985.04305170355451</v>
      </c>
      <c r="AN53">
        <f t="shared" si="48"/>
        <v>0</v>
      </c>
      <c r="AO53">
        <f t="shared" si="49"/>
        <v>0</v>
      </c>
      <c r="AP53">
        <f t="shared" si="50"/>
        <v>-1.9232354109187694E-2</v>
      </c>
      <c r="AQ53">
        <f t="shared" si="51"/>
        <v>-5.5769902529445199</v>
      </c>
      <c r="AR53">
        <f t="shared" si="52"/>
        <v>-5.5962226070537069</v>
      </c>
      <c r="AS53">
        <f t="shared" si="53"/>
        <v>3.3561621509677786E-2</v>
      </c>
      <c r="AT53">
        <f t="shared" si="54"/>
        <v>6.5363652440946617E-3</v>
      </c>
      <c r="AU53">
        <f t="shared" si="55"/>
        <v>-5.5561246202999355</v>
      </c>
      <c r="AW53">
        <v>50</v>
      </c>
      <c r="AX53">
        <f>IF(Z53&gt;0, (R53*SUMPRODUCT(K53:$K$98, X53:$X$98)-K53*$AZ$3)/Z53, 0)</f>
        <v>155.50624872791002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0.252114</v>
      </c>
      <c r="Q54" s="5">
        <f t="shared" si="60"/>
        <v>50</v>
      </c>
      <c r="R54">
        <f t="shared" si="40"/>
        <v>50000</v>
      </c>
      <c r="S54">
        <f t="shared" si="41"/>
        <v>117.89691756093504</v>
      </c>
      <c r="U54">
        <f t="shared" si="34"/>
        <v>0.252114</v>
      </c>
      <c r="V54">
        <f t="shared" si="57"/>
        <v>0.01</v>
      </c>
      <c r="W54">
        <f t="shared" si="35"/>
        <v>6.8193923203021867E-2</v>
      </c>
      <c r="X54">
        <f t="shared" si="36"/>
        <v>1.7192642754406656E-2</v>
      </c>
      <c r="Y54">
        <f t="shared" si="37"/>
        <v>6.8193923203021872E-4</v>
      </c>
      <c r="Z54">
        <f t="shared" si="38"/>
        <v>5.031934121658499E-2</v>
      </c>
      <c r="AB54">
        <f t="shared" si="58"/>
        <v>10.604581183341113</v>
      </c>
      <c r="AC54">
        <f t="shared" si="27"/>
        <v>5.9324952231322809</v>
      </c>
      <c r="AE54">
        <f t="shared" si="42"/>
        <v>0</v>
      </c>
      <c r="AF54">
        <f t="shared" si="43"/>
        <v>0</v>
      </c>
      <c r="AG54">
        <f t="shared" si="44"/>
        <v>-2.5159670608292495</v>
      </c>
      <c r="AH54">
        <f t="shared" si="45"/>
        <v>-859.63213772033282</v>
      </c>
      <c r="AI54">
        <f t="shared" si="46"/>
        <v>-862.14810478116203</v>
      </c>
      <c r="AJ54">
        <f t="shared" si="47"/>
        <v>4.6720859602088316</v>
      </c>
      <c r="AK54">
        <f t="shared" si="59"/>
        <v>0.74232068283387798</v>
      </c>
      <c r="AL54">
        <f t="shared" si="39"/>
        <v>-856.73369813811928</v>
      </c>
      <c r="AN54">
        <f t="shared" si="48"/>
        <v>0</v>
      </c>
      <c r="AO54">
        <f t="shared" si="49"/>
        <v>0</v>
      </c>
      <c r="AP54">
        <f t="shared" si="50"/>
        <v>-1.267079003947506E-2</v>
      </c>
      <c r="AQ54">
        <f t="shared" si="51"/>
        <v>-4.32923725346763</v>
      </c>
      <c r="AR54">
        <f t="shared" si="52"/>
        <v>-4.3419080435071056</v>
      </c>
      <c r="AS54">
        <f t="shared" si="53"/>
        <v>2.3529330399370829E-2</v>
      </c>
      <c r="AT54">
        <f t="shared" si="54"/>
        <v>3.7384390521582296E-3</v>
      </c>
      <c r="AU54">
        <f t="shared" si="55"/>
        <v>-4.3146402740555763</v>
      </c>
      <c r="AW54">
        <v>51</v>
      </c>
      <c r="AX54">
        <f>IF(Z54&gt;0, (R54*SUMPRODUCT(K54:$K$98, X54:$X$98)-K54*$AZ$3)/Z54, 0)</f>
        <v>117.89691756093504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0.286269</v>
      </c>
      <c r="Q55" s="5">
        <f t="shared" si="60"/>
        <v>50</v>
      </c>
      <c r="R55">
        <f t="shared" si="40"/>
        <v>50000</v>
      </c>
      <c r="S55">
        <f t="shared" si="41"/>
        <v>68.091529300162662</v>
      </c>
      <c r="U55">
        <f t="shared" si="34"/>
        <v>0.286269</v>
      </c>
      <c r="V55">
        <f t="shared" si="57"/>
        <v>0.01</v>
      </c>
      <c r="W55">
        <f t="shared" si="35"/>
        <v>5.031934121658499E-2</v>
      </c>
      <c r="X55">
        <f t="shared" si="36"/>
        <v>1.4404867490730567E-2</v>
      </c>
      <c r="Y55">
        <f t="shared" si="37"/>
        <v>5.0319341216584993E-4</v>
      </c>
      <c r="Z55">
        <f t="shared" si="38"/>
        <v>3.5411280313688571E-2</v>
      </c>
      <c r="AB55">
        <f t="shared" si="58"/>
        <v>5.9324952231322809</v>
      </c>
      <c r="AC55">
        <f t="shared" si="27"/>
        <v>2.4112082310357987</v>
      </c>
      <c r="AE55">
        <f t="shared" si="42"/>
        <v>0</v>
      </c>
      <c r="AF55">
        <f t="shared" si="43"/>
        <v>0</v>
      </c>
      <c r="AG55">
        <f t="shared" si="44"/>
        <v>-1.7705640156844287</v>
      </c>
      <c r="AH55">
        <f t="shared" si="45"/>
        <v>-720.24337453652834</v>
      </c>
      <c r="AI55">
        <f t="shared" si="46"/>
        <v>-722.01393855221272</v>
      </c>
      <c r="AJ55">
        <f t="shared" si="47"/>
        <v>3.5212869920964822</v>
      </c>
      <c r="AK55">
        <f t="shared" si="59"/>
        <v>0.41527466561925969</v>
      </c>
      <c r="AL55">
        <f t="shared" si="39"/>
        <v>-718.07737689449698</v>
      </c>
      <c r="AN55">
        <f t="shared" si="48"/>
        <v>0</v>
      </c>
      <c r="AO55">
        <f t="shared" si="49"/>
        <v>0</v>
      </c>
      <c r="AP55">
        <f t="shared" si="50"/>
        <v>-7.9614533439909142E-3</v>
      </c>
      <c r="AQ55">
        <f t="shared" si="51"/>
        <v>-3.2386199944736473</v>
      </c>
      <c r="AR55">
        <f t="shared" si="52"/>
        <v>-3.2465814478176385</v>
      </c>
      <c r="AS55">
        <f t="shared" si="53"/>
        <v>1.583369019704222E-2</v>
      </c>
      <c r="AT55">
        <f t="shared" si="54"/>
        <v>1.8673088608948849E-3</v>
      </c>
      <c r="AU55">
        <f t="shared" si="55"/>
        <v>-3.2288804487597011</v>
      </c>
      <c r="AW55">
        <v>52</v>
      </c>
      <c r="AX55">
        <f>IF(Z55&gt;0, (R55*SUMPRODUCT(K55:$K$98, X55:$X$98)-K55*$AZ$3)/Z55, 0)</f>
        <v>68.091529300162662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0.32445800000000002</v>
      </c>
      <c r="Q56" s="5">
        <f t="shared" si="60"/>
        <v>50</v>
      </c>
      <c r="R56">
        <f t="shared" si="40"/>
        <v>50000</v>
      </c>
      <c r="S56">
        <f t="shared" si="41"/>
        <v>-4.4988533900810301</v>
      </c>
      <c r="U56">
        <f t="shared" si="34"/>
        <v>0.32445800000000002</v>
      </c>
      <c r="V56">
        <f t="shared" si="57"/>
        <v>0.01</v>
      </c>
      <c r="W56">
        <f t="shared" si="35"/>
        <v>3.5411280313688571E-2</v>
      </c>
      <c r="X56">
        <f t="shared" si="36"/>
        <v>1.1489473188018767E-2</v>
      </c>
      <c r="Y56">
        <f t="shared" si="37"/>
        <v>3.5411280313688573E-4</v>
      </c>
      <c r="Z56">
        <f t="shared" si="38"/>
        <v>2.3567694322532917E-2</v>
      </c>
      <c r="AB56">
        <f t="shared" si="58"/>
        <v>2.4112082310357987</v>
      </c>
      <c r="AC56">
        <f t="shared" si="27"/>
        <v>-0.10602760149932067</v>
      </c>
      <c r="AE56">
        <f t="shared" si="42"/>
        <v>0</v>
      </c>
      <c r="AF56">
        <f t="shared" si="43"/>
        <v>0</v>
      </c>
      <c r="AG56">
        <f t="shared" si="44"/>
        <v>-1.1783847161266459</v>
      </c>
      <c r="AH56">
        <f t="shared" si="45"/>
        <v>-574.47365940093835</v>
      </c>
      <c r="AI56">
        <f t="shared" si="46"/>
        <v>-575.65204411706497</v>
      </c>
      <c r="AJ56">
        <f t="shared" si="47"/>
        <v>2.5172358325351194</v>
      </c>
      <c r="AK56">
        <f t="shared" si="59"/>
        <v>0.16878457617250592</v>
      </c>
      <c r="AL56">
        <f t="shared" si="39"/>
        <v>-572.9660237083574</v>
      </c>
      <c r="AN56">
        <f t="shared" si="48"/>
        <v>0</v>
      </c>
      <c r="AO56">
        <f t="shared" si="49"/>
        <v>0</v>
      </c>
      <c r="AP56">
        <f t="shared" si="50"/>
        <v>-4.7309656977378572E-3</v>
      </c>
      <c r="AQ56">
        <f t="shared" si="51"/>
        <v>-2.3063903831112533</v>
      </c>
      <c r="AR56">
        <f t="shared" si="52"/>
        <v>-2.311121348808991</v>
      </c>
      <c r="AS56">
        <f t="shared" si="53"/>
        <v>1.0106170093570987E-2</v>
      </c>
      <c r="AT56">
        <f t="shared" si="54"/>
        <v>6.7763441705529415E-4</v>
      </c>
      <c r="AU56">
        <f t="shared" si="55"/>
        <v>-2.3003375442983649</v>
      </c>
      <c r="AW56">
        <v>53</v>
      </c>
      <c r="AX56">
        <f>IF(Z56&gt;0, (R56*SUMPRODUCT(K56:$K$98, X56:$X$98)-K56*$AZ$3)/Z56, 0)</f>
        <v>-4.4988533900810301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0.36696200000000001</v>
      </c>
      <c r="Q57" s="5">
        <f t="shared" si="60"/>
        <v>50</v>
      </c>
      <c r="R57">
        <f t="shared" si="40"/>
        <v>50000</v>
      </c>
      <c r="S57">
        <f t="shared" si="41"/>
        <v>-120.42882534777796</v>
      </c>
      <c r="U57">
        <f t="shared" si="34"/>
        <v>0.36696200000000001</v>
      </c>
      <c r="V57">
        <f t="shared" si="57"/>
        <v>0.01</v>
      </c>
      <c r="W57">
        <f t="shared" si="35"/>
        <v>2.3567694322532917E-2</v>
      </c>
      <c r="X57">
        <f t="shared" si="36"/>
        <v>8.6484482439853246E-3</v>
      </c>
      <c r="Y57">
        <f t="shared" si="37"/>
        <v>2.3567694322532918E-4</v>
      </c>
      <c r="Z57">
        <f t="shared" si="38"/>
        <v>1.4683569135322264E-2</v>
      </c>
      <c r="AB57">
        <f t="shared" si="58"/>
        <v>-0.10602760149932067</v>
      </c>
      <c r="AC57">
        <f t="shared" si="27"/>
        <v>-1.768324982879748</v>
      </c>
      <c r="AE57">
        <f t="shared" si="42"/>
        <v>0</v>
      </c>
      <c r="AF57">
        <f t="shared" si="43"/>
        <v>0</v>
      </c>
      <c r="AG57">
        <f t="shared" si="44"/>
        <v>-0.73417845676611326</v>
      </c>
      <c r="AH57">
        <f t="shared" si="45"/>
        <v>-432.4224121992662</v>
      </c>
      <c r="AI57">
        <f t="shared" si="46"/>
        <v>-433.15659065603234</v>
      </c>
      <c r="AJ57">
        <f t="shared" si="47"/>
        <v>1.6622973813804274</v>
      </c>
      <c r="AK57">
        <f t="shared" si="59"/>
        <v>-7.4219321049524478E-3</v>
      </c>
      <c r="AL57">
        <f t="shared" si="39"/>
        <v>-431.50171520675684</v>
      </c>
      <c r="AN57">
        <f t="shared" si="48"/>
        <v>0</v>
      </c>
      <c r="AO57">
        <f t="shared" si="49"/>
        <v>0</v>
      </c>
      <c r="AP57">
        <f t="shared" si="50"/>
        <v>-2.631760184274285E-3</v>
      </c>
      <c r="AQ57">
        <f t="shared" si="51"/>
        <v>-1.5500755664047137</v>
      </c>
      <c r="AR57">
        <f t="shared" si="52"/>
        <v>-1.5527073265889879</v>
      </c>
      <c r="AS57">
        <f t="shared" si="53"/>
        <v>5.9587257327193433E-3</v>
      </c>
      <c r="AT57">
        <f t="shared" si="54"/>
        <v>-2.6604901334531284E-5</v>
      </c>
      <c r="AU57">
        <f t="shared" si="55"/>
        <v>-1.5467752057576032</v>
      </c>
      <c r="AW57">
        <v>54</v>
      </c>
      <c r="AX57">
        <f>IF(Z57&gt;0, (R57*SUMPRODUCT(K57:$K$98, X57:$X$98)-K57*$AZ$3)/Z57, 0)</f>
        <v>-120.42882534777796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0.41335300000000003</v>
      </c>
      <c r="Q58" s="5">
        <f t="shared" si="60"/>
        <v>50</v>
      </c>
      <c r="R58">
        <f t="shared" si="40"/>
        <v>50000</v>
      </c>
      <c r="S58">
        <f t="shared" si="41"/>
        <v>-323.99208932931981</v>
      </c>
      <c r="U58">
        <f t="shared" si="34"/>
        <v>0.41335300000000003</v>
      </c>
      <c r="V58">
        <f t="shared" si="57"/>
        <v>0.01</v>
      </c>
      <c r="W58">
        <f t="shared" si="35"/>
        <v>1.4683569135322264E-2</v>
      </c>
      <c r="X58">
        <f t="shared" si="36"/>
        <v>6.0694973527928645E-3</v>
      </c>
      <c r="Y58">
        <f t="shared" si="37"/>
        <v>1.4683569135322264E-4</v>
      </c>
      <c r="Z58">
        <f t="shared" si="38"/>
        <v>8.4672360911761772E-3</v>
      </c>
      <c r="AB58">
        <f t="shared" si="58"/>
        <v>-1.768324982879748</v>
      </c>
      <c r="AC58">
        <f t="shared" si="27"/>
        <v>-2.7433175120247926</v>
      </c>
      <c r="AE58">
        <f t="shared" si="42"/>
        <v>0</v>
      </c>
      <c r="AF58">
        <f t="shared" si="43"/>
        <v>0</v>
      </c>
      <c r="AG58">
        <f t="shared" si="44"/>
        <v>-0.42336180455880884</v>
      </c>
      <c r="AH58">
        <f t="shared" si="45"/>
        <v>-303.47486763964321</v>
      </c>
      <c r="AI58">
        <f t="shared" si="46"/>
        <v>-303.898229444202</v>
      </c>
      <c r="AJ58">
        <f t="shared" si="47"/>
        <v>0.97499252914504453</v>
      </c>
      <c r="AK58">
        <f t="shared" si="59"/>
        <v>-0.12378274880158237</v>
      </c>
      <c r="AL58">
        <f t="shared" si="39"/>
        <v>-303.04701966385858</v>
      </c>
      <c r="AN58">
        <f t="shared" si="48"/>
        <v>0</v>
      </c>
      <c r="AO58">
        <f t="shared" si="49"/>
        <v>0</v>
      </c>
      <c r="AP58">
        <f t="shared" si="50"/>
        <v>-1.3549969776617975E-3</v>
      </c>
      <c r="AQ58">
        <f t="shared" si="51"/>
        <v>-0.97129104236636465</v>
      </c>
      <c r="AR58">
        <f t="shared" si="52"/>
        <v>-0.97264603934402638</v>
      </c>
      <c r="AS58">
        <f t="shared" si="53"/>
        <v>3.1205269724582647E-3</v>
      </c>
      <c r="AT58">
        <f t="shared" si="54"/>
        <v>-3.9617473448650472E-4</v>
      </c>
      <c r="AU58">
        <f t="shared" si="55"/>
        <v>-0.96992168710605475</v>
      </c>
      <c r="AW58">
        <v>55</v>
      </c>
      <c r="AX58">
        <f>IF(Z58&gt;0, (R58*SUMPRODUCT(K58:$K$98, X58:$X$98)-K58*$AZ$3)/Z58, 0)</f>
        <v>-323.99208932931981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0.46434700000000001</v>
      </c>
      <c r="Q59" s="5">
        <f t="shared" si="60"/>
        <v>50</v>
      </c>
      <c r="R59">
        <f t="shared" si="40"/>
        <v>50000</v>
      </c>
      <c r="S59">
        <f t="shared" si="41"/>
        <v>-719.2238205326795</v>
      </c>
      <c r="U59">
        <f t="shared" si="34"/>
        <v>0.46434700000000001</v>
      </c>
      <c r="V59">
        <f t="shared" si="57"/>
        <v>0.01</v>
      </c>
      <c r="W59">
        <f t="shared" si="35"/>
        <v>8.4672360911761772E-3</v>
      </c>
      <c r="X59">
        <f t="shared" si="36"/>
        <v>3.9317356772293841E-3</v>
      </c>
      <c r="Y59">
        <f t="shared" si="37"/>
        <v>8.4672360911761772E-5</v>
      </c>
      <c r="Z59">
        <f t="shared" si="38"/>
        <v>4.4508280530350317E-3</v>
      </c>
      <c r="AB59">
        <f t="shared" si="58"/>
        <v>-2.7433175120247926</v>
      </c>
      <c r="AC59">
        <f t="shared" si="27"/>
        <v>-3.2011415568378827</v>
      </c>
      <c r="AE59">
        <f t="shared" si="42"/>
        <v>0</v>
      </c>
      <c r="AF59">
        <f t="shared" si="43"/>
        <v>0</v>
      </c>
      <c r="AG59">
        <f t="shared" si="44"/>
        <v>-0.2225414026517516</v>
      </c>
      <c r="AH59">
        <f t="shared" si="45"/>
        <v>-196.5867838614692</v>
      </c>
      <c r="AI59">
        <f t="shared" si="46"/>
        <v>-196.80932526412096</v>
      </c>
      <c r="AJ59">
        <f t="shared" si="47"/>
        <v>0.45782404481309014</v>
      </c>
      <c r="AK59">
        <f t="shared" si="59"/>
        <v>-0.19203222584173549</v>
      </c>
      <c r="AL59">
        <f t="shared" si="39"/>
        <v>-196.54353344514959</v>
      </c>
      <c r="AN59">
        <f t="shared" si="48"/>
        <v>0</v>
      </c>
      <c r="AO59">
        <f t="shared" si="49"/>
        <v>0</v>
      </c>
      <c r="AP59">
        <f t="shared" si="50"/>
        <v>-6.3594484490969369E-4</v>
      </c>
      <c r="AQ59">
        <f t="shared" si="51"/>
        <v>-0.56177569784493087</v>
      </c>
      <c r="AR59">
        <f t="shared" si="52"/>
        <v>-0.56241164268984056</v>
      </c>
      <c r="AS59">
        <f t="shared" si="53"/>
        <v>1.3082996588738255E-3</v>
      </c>
      <c r="AT59">
        <f t="shared" si="54"/>
        <v>-5.4876037728444926E-4</v>
      </c>
      <c r="AU59">
        <f t="shared" si="55"/>
        <v>-0.56165210340825111</v>
      </c>
      <c r="AW59">
        <v>56</v>
      </c>
      <c r="AX59">
        <f>IF(Z59&gt;0, (R59*SUMPRODUCT(K59:$K$98, X59:$X$98)-K59*$AZ$3)/Z59, 0)</f>
        <v>-719.2238205326795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0.52171199999999995</v>
      </c>
      <c r="Q60" s="5">
        <f t="shared" si="60"/>
        <v>50</v>
      </c>
      <c r="R60">
        <f t="shared" si="40"/>
        <v>50000</v>
      </c>
      <c r="S60">
        <f t="shared" si="41"/>
        <v>-1585.4306694422849</v>
      </c>
      <c r="U60">
        <f t="shared" si="34"/>
        <v>0.52171199999999995</v>
      </c>
      <c r="V60">
        <f t="shared" si="57"/>
        <v>0.01</v>
      </c>
      <c r="W60">
        <f t="shared" si="35"/>
        <v>4.4508280530350317E-3</v>
      </c>
      <c r="X60">
        <f t="shared" si="36"/>
        <v>2.3220504052050123E-3</v>
      </c>
      <c r="Y60">
        <f t="shared" si="37"/>
        <v>4.4508280530350314E-5</v>
      </c>
      <c r="Z60">
        <f t="shared" si="38"/>
        <v>2.0842693672996691E-3</v>
      </c>
      <c r="AB60">
        <f t="shared" si="58"/>
        <v>-3.2011415568378827</v>
      </c>
      <c r="AC60">
        <f t="shared" si="27"/>
        <v>-3.3044645782959621</v>
      </c>
      <c r="AE60">
        <f t="shared" si="42"/>
        <v>0</v>
      </c>
      <c r="AF60">
        <f t="shared" si="43"/>
        <v>0</v>
      </c>
      <c r="AG60">
        <f t="shared" si="44"/>
        <v>-0.10421346836498345</v>
      </c>
      <c r="AH60">
        <f t="shared" si="45"/>
        <v>-116.10252026025061</v>
      </c>
      <c r="AI60">
        <f t="shared" si="46"/>
        <v>-116.2067337286156</v>
      </c>
      <c r="AJ60">
        <f t="shared" si="47"/>
        <v>0.10332302145807937</v>
      </c>
      <c r="AK60">
        <f t="shared" si="59"/>
        <v>-0.22407990897865182</v>
      </c>
      <c r="AL60">
        <f t="shared" si="39"/>
        <v>-116.32749061613617</v>
      </c>
      <c r="AN60">
        <f t="shared" si="48"/>
        <v>0</v>
      </c>
      <c r="AO60">
        <f t="shared" si="49"/>
        <v>0</v>
      </c>
      <c r="AP60">
        <f t="shared" si="50"/>
        <v>-2.6589762458309875E-4</v>
      </c>
      <c r="AQ60">
        <f t="shared" si="51"/>
        <v>-0.29623219368529108</v>
      </c>
      <c r="AR60">
        <f t="shared" si="52"/>
        <v>-0.2964980913098742</v>
      </c>
      <c r="AS60">
        <f t="shared" si="53"/>
        <v>2.6362567527483911E-4</v>
      </c>
      <c r="AT60">
        <f t="shared" si="54"/>
        <v>-5.7173335125501525E-4</v>
      </c>
      <c r="AU60">
        <f t="shared" si="55"/>
        <v>-0.29680619898585436</v>
      </c>
      <c r="AW60">
        <v>57</v>
      </c>
      <c r="AX60">
        <f>IF(Z60&gt;0, (R60*SUMPRODUCT(K60:$K$98, X60:$X$98)-K60*$AZ$3)/Z60, 0)</f>
        <v>-1585.4306694422849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0.58618000000000003</v>
      </c>
      <c r="Q61" s="5">
        <f t="shared" si="60"/>
        <v>50</v>
      </c>
      <c r="R61">
        <f t="shared" si="40"/>
        <v>50000</v>
      </c>
      <c r="S61">
        <f t="shared" si="41"/>
        <v>-3791.7061674078632</v>
      </c>
      <c r="U61">
        <f t="shared" si="34"/>
        <v>0.58618000000000003</v>
      </c>
      <c r="V61">
        <f t="shared" si="57"/>
        <v>0.01</v>
      </c>
      <c r="W61">
        <f t="shared" si="35"/>
        <v>2.0842693672996691E-3</v>
      </c>
      <c r="X61">
        <f t="shared" si="36"/>
        <v>1.22175701772372E-3</v>
      </c>
      <c r="Y61">
        <f t="shared" si="37"/>
        <v>2.0842693672996693E-5</v>
      </c>
      <c r="Z61">
        <f t="shared" si="38"/>
        <v>8.4166965590295236E-4</v>
      </c>
      <c r="AB61">
        <f t="shared" si="58"/>
        <v>-3.3044645782959621</v>
      </c>
      <c r="AC61">
        <f t="shared" si="27"/>
        <v>-3.1913640252072786</v>
      </c>
      <c r="AE61">
        <f t="shared" si="42"/>
        <v>0</v>
      </c>
      <c r="AF61">
        <f t="shared" si="43"/>
        <v>0</v>
      </c>
      <c r="AG61">
        <f t="shared" si="44"/>
        <v>-4.208348279514762E-2</v>
      </c>
      <c r="AH61">
        <f t="shared" si="45"/>
        <v>-61.087850886186004</v>
      </c>
      <c r="AI61">
        <f t="shared" si="46"/>
        <v>-61.129934368981154</v>
      </c>
      <c r="AJ61">
        <f t="shared" si="47"/>
        <v>-0.1131005530886835</v>
      </c>
      <c r="AK61">
        <f t="shared" si="59"/>
        <v>-0.23131252048071738</v>
      </c>
      <c r="AL61">
        <f t="shared" si="39"/>
        <v>-61.47434744255056</v>
      </c>
      <c r="AN61">
        <f t="shared" si="48"/>
        <v>0</v>
      </c>
      <c r="AO61">
        <f t="shared" si="49"/>
        <v>0</v>
      </c>
      <c r="AP61">
        <f t="shared" si="50"/>
        <v>-9.5870338177809773E-5</v>
      </c>
      <c r="AQ61">
        <f t="shared" si="51"/>
        <v>-0.13916416926617933</v>
      </c>
      <c r="AR61">
        <f t="shared" si="52"/>
        <v>-0.13926003960435715</v>
      </c>
      <c r="AS61">
        <f t="shared" si="53"/>
        <v>-2.5765425179970252E-4</v>
      </c>
      <c r="AT61">
        <f t="shared" si="54"/>
        <v>-5.2695281118236967E-4</v>
      </c>
      <c r="AU61">
        <f t="shared" si="55"/>
        <v>-0.14004464666733921</v>
      </c>
      <c r="AW61">
        <v>58</v>
      </c>
      <c r="AX61">
        <f>IF(Z61&gt;0, (R61*SUMPRODUCT(K61:$K$98, X61:$X$98)-K61*$AZ$3)/Z61, 0)</f>
        <v>-3791.7061674078632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0.65888599999999997</v>
      </c>
      <c r="Q62" s="5">
        <f t="shared" si="60"/>
        <v>50</v>
      </c>
      <c r="R62">
        <f t="shared" si="40"/>
        <v>50000</v>
      </c>
      <c r="S62">
        <f t="shared" si="41"/>
        <v>-10639.303003942012</v>
      </c>
      <c r="U62">
        <f t="shared" si="34"/>
        <v>0.65888599999999997</v>
      </c>
      <c r="V62">
        <f t="shared" si="57"/>
        <v>0.01</v>
      </c>
      <c r="W62">
        <f t="shared" si="35"/>
        <v>8.4166965590295236E-4</v>
      </c>
      <c r="X62">
        <f t="shared" si="36"/>
        <v>5.5456435289927264E-4</v>
      </c>
      <c r="Y62">
        <f t="shared" si="37"/>
        <v>8.4166965590295235E-6</v>
      </c>
      <c r="Z62">
        <f t="shared" si="38"/>
        <v>2.7868860644465022E-4</v>
      </c>
      <c r="AB62">
        <f t="shared" si="58"/>
        <v>-3.1913640252072786</v>
      </c>
      <c r="AC62">
        <f t="shared" si="27"/>
        <v>-2.9650525277109803</v>
      </c>
      <c r="AE62">
        <f t="shared" si="42"/>
        <v>0</v>
      </c>
      <c r="AF62">
        <f t="shared" si="43"/>
        <v>0</v>
      </c>
      <c r="AG62">
        <f t="shared" si="44"/>
        <v>-1.3934430322232511E-2</v>
      </c>
      <c r="AH62">
        <f t="shared" si="45"/>
        <v>-27.728217644963632</v>
      </c>
      <c r="AI62">
        <f t="shared" si="46"/>
        <v>-27.742152075285865</v>
      </c>
      <c r="AJ62">
        <f t="shared" si="47"/>
        <v>-0.22631149749629831</v>
      </c>
      <c r="AK62">
        <f t="shared" si="59"/>
        <v>-0.22339548176450952</v>
      </c>
      <c r="AL62">
        <f t="shared" si="39"/>
        <v>-28.191859054546672</v>
      </c>
      <c r="AN62">
        <f t="shared" si="48"/>
        <v>0</v>
      </c>
      <c r="AO62">
        <f t="shared" si="49"/>
        <v>0</v>
      </c>
      <c r="AP62">
        <f t="shared" si="50"/>
        <v>-2.8342867103042241E-5</v>
      </c>
      <c r="AQ62">
        <f t="shared" si="51"/>
        <v>-5.639966396484318E-2</v>
      </c>
      <c r="AR62">
        <f t="shared" si="52"/>
        <v>-5.642800683194623E-2</v>
      </c>
      <c r="AS62">
        <f t="shared" si="53"/>
        <v>-4.60321416024734E-4</v>
      </c>
      <c r="AT62">
        <f t="shared" si="54"/>
        <v>-4.543901906753486E-4</v>
      </c>
      <c r="AU62">
        <f t="shared" si="55"/>
        <v>-5.7342718438646308E-2</v>
      </c>
      <c r="AW62">
        <v>59</v>
      </c>
      <c r="AX62">
        <f>IF(Z62&gt;0, (R62*SUMPRODUCT(K62:$K$98, X62:$X$98)-K62*$AZ$3)/Z62, 0)</f>
        <v>-10639.303003942012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0.73742600000000003</v>
      </c>
      <c r="Q63" s="5">
        <f t="shared" si="60"/>
        <v>50</v>
      </c>
      <c r="R63">
        <f t="shared" si="40"/>
        <v>50000</v>
      </c>
      <c r="S63">
        <f t="shared" si="41"/>
        <v>-38288.875215762557</v>
      </c>
      <c r="U63">
        <f t="shared" si="34"/>
        <v>0.73742600000000003</v>
      </c>
      <c r="V63">
        <f t="shared" si="57"/>
        <v>0.01</v>
      </c>
      <c r="W63">
        <f t="shared" si="35"/>
        <v>2.7868860644465022E-4</v>
      </c>
      <c r="X63">
        <f t="shared" si="36"/>
        <v>2.0551222429605263E-4</v>
      </c>
      <c r="Y63">
        <f t="shared" si="37"/>
        <v>2.7868860644465022E-6</v>
      </c>
      <c r="Z63">
        <f t="shared" si="38"/>
        <v>7.0389496084151087E-5</v>
      </c>
      <c r="AB63">
        <f t="shared" si="58"/>
        <v>-2.9650525277109803</v>
      </c>
      <c r="AC63">
        <f t="shared" si="27"/>
        <v>-2.695134632066468</v>
      </c>
      <c r="AE63">
        <f t="shared" si="42"/>
        <v>0</v>
      </c>
      <c r="AF63">
        <f t="shared" si="43"/>
        <v>0</v>
      </c>
      <c r="AG63">
        <f t="shared" si="44"/>
        <v>-3.5194748042075541E-3</v>
      </c>
      <c r="AH63">
        <f t="shared" si="45"/>
        <v>-10.275611214802632</v>
      </c>
      <c r="AI63">
        <f t="shared" si="46"/>
        <v>-10.27913068960684</v>
      </c>
      <c r="AJ63">
        <f t="shared" si="47"/>
        <v>-0.2699178956445123</v>
      </c>
      <c r="AK63">
        <f t="shared" si="59"/>
        <v>-0.20755367693976864</v>
      </c>
      <c r="AL63">
        <f t="shared" si="39"/>
        <v>-10.756602262191121</v>
      </c>
      <c r="AN63">
        <f t="shared" si="48"/>
        <v>0</v>
      </c>
      <c r="AO63">
        <f t="shared" si="49"/>
        <v>0</v>
      </c>
      <c r="AP63">
        <f t="shared" si="50"/>
        <v>-6.3916708175748123E-6</v>
      </c>
      <c r="AQ63">
        <f t="shared" si="51"/>
        <v>-1.8661399211007165E-2</v>
      </c>
      <c r="AR63">
        <f t="shared" si="52"/>
        <v>-1.8667790881824742E-2</v>
      </c>
      <c r="AS63">
        <f t="shared" si="53"/>
        <v>-4.9019425701519841E-4</v>
      </c>
      <c r="AT63">
        <f t="shared" si="54"/>
        <v>-3.7693543888715818E-4</v>
      </c>
      <c r="AU63">
        <f t="shared" si="55"/>
        <v>-1.95349205777271E-2</v>
      </c>
      <c r="AW63">
        <v>60</v>
      </c>
      <c r="AX63">
        <f>IF(Z63&gt;0, (R63*SUMPRODUCT(K63:$K$98, X63:$X$98)-K63*$AZ$3)/Z63, 0)</f>
        <v>-38288.875215762557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0.819492</v>
      </c>
      <c r="Q64" s="5">
        <f t="shared" si="60"/>
        <v>50</v>
      </c>
      <c r="R64">
        <f t="shared" si="40"/>
        <v>50000</v>
      </c>
      <c r="S64">
        <f t="shared" si="41"/>
        <v>-201836.91707604163</v>
      </c>
      <c r="U64">
        <f t="shared" si="34"/>
        <v>0.819492</v>
      </c>
      <c r="V64">
        <f t="shared" si="57"/>
        <v>0.01</v>
      </c>
      <c r="W64">
        <f t="shared" si="35"/>
        <v>7.0389496084151087E-5</v>
      </c>
      <c r="X64">
        <f t="shared" si="36"/>
        <v>5.7683628924993142E-5</v>
      </c>
      <c r="Y64">
        <f t="shared" si="37"/>
        <v>7.0389496084151091E-7</v>
      </c>
      <c r="Z64">
        <f t="shared" si="38"/>
        <v>1.2001972198316433E-5</v>
      </c>
      <c r="AB64">
        <f t="shared" si="58"/>
        <v>-2.695134632066468</v>
      </c>
      <c r="AC64">
        <f t="shared" si="27"/>
        <v>-2.422441067340551</v>
      </c>
      <c r="AE64">
        <f t="shared" si="42"/>
        <v>0</v>
      </c>
      <c r="AF64">
        <f t="shared" si="43"/>
        <v>0</v>
      </c>
      <c r="AG64">
        <f t="shared" si="44"/>
        <v>-6.000986099158217E-4</v>
      </c>
      <c r="AH64">
        <f t="shared" si="45"/>
        <v>-2.8841814462496571</v>
      </c>
      <c r="AI64">
        <f t="shared" si="46"/>
        <v>-2.8847815448595728</v>
      </c>
      <c r="AJ64">
        <f t="shared" si="47"/>
        <v>-0.27269356472591699</v>
      </c>
      <c r="AK64">
        <f t="shared" si="59"/>
        <v>-0.18865942424465276</v>
      </c>
      <c r="AL64">
        <f t="shared" si="39"/>
        <v>-3.3461345338301425</v>
      </c>
      <c r="AN64">
        <f t="shared" si="48"/>
        <v>0</v>
      </c>
      <c r="AO64">
        <f t="shared" si="49"/>
        <v>0</v>
      </c>
      <c r="AP64">
        <f t="shared" si="50"/>
        <v>-9.730633997884341E-7</v>
      </c>
      <c r="AQ64">
        <f t="shared" si="51"/>
        <v>-4.6767170550321589E-3</v>
      </c>
      <c r="AR64">
        <f t="shared" si="52"/>
        <v>-4.6776901184319474E-3</v>
      </c>
      <c r="AS64">
        <f t="shared" si="53"/>
        <v>-4.4217420738543233E-4</v>
      </c>
      <c r="AT64">
        <f t="shared" si="54"/>
        <v>-3.0591235794294127E-4</v>
      </c>
      <c r="AU64">
        <f t="shared" si="55"/>
        <v>-5.4257766837603211E-3</v>
      </c>
      <c r="AW64">
        <v>61</v>
      </c>
      <c r="AX64">
        <f>IF(Z64&gt;0, (R64*SUMPRODUCT(K64:$K$98, X64:$X$98)-K64*$AZ$3)/Z64, 0)</f>
        <v>-201836.91707604163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0.82196330200000001</v>
      </c>
      <c r="Q65" s="5">
        <f t="shared" si="60"/>
        <v>50</v>
      </c>
      <c r="R65">
        <f t="shared" si="40"/>
        <v>50000</v>
      </c>
      <c r="S65">
        <f t="shared" si="41"/>
        <v>-1074479.2483245437</v>
      </c>
      <c r="U65">
        <f t="shared" si="34"/>
        <v>0.82196330200000001</v>
      </c>
      <c r="V65">
        <f t="shared" si="57"/>
        <v>0.01</v>
      </c>
      <c r="W65">
        <f t="shared" si="35"/>
        <v>1.2001972198316433E-5</v>
      </c>
      <c r="X65">
        <f t="shared" si="36"/>
        <v>9.8651806986403748E-6</v>
      </c>
      <c r="Y65">
        <f t="shared" si="37"/>
        <v>1.2001972198316433E-7</v>
      </c>
      <c r="Z65">
        <f t="shared" si="38"/>
        <v>2.0167717776928945E-6</v>
      </c>
      <c r="AB65">
        <f t="shared" si="58"/>
        <v>-2.422441067340551</v>
      </c>
      <c r="AC65">
        <f t="shared" si="27"/>
        <v>-2.1669794237376152</v>
      </c>
      <c r="AE65">
        <f t="shared" si="42"/>
        <v>0</v>
      </c>
      <c r="AF65">
        <f t="shared" si="43"/>
        <v>0</v>
      </c>
      <c r="AG65">
        <f t="shared" si="44"/>
        <v>-1.0083858888464473E-4</v>
      </c>
      <c r="AH65">
        <f t="shared" si="45"/>
        <v>-0.49325903493201873</v>
      </c>
      <c r="AI65">
        <f t="shared" si="46"/>
        <v>-0.49335987352090338</v>
      </c>
      <c r="AJ65">
        <f t="shared" si="47"/>
        <v>-0.25546164360293577</v>
      </c>
      <c r="AK65">
        <f t="shared" si="59"/>
        <v>-0.16957087471383858</v>
      </c>
      <c r="AL65">
        <f t="shared" si="39"/>
        <v>-0.91839239183767774</v>
      </c>
      <c r="AN65">
        <f t="shared" si="48"/>
        <v>0</v>
      </c>
      <c r="AO65">
        <f t="shared" si="49"/>
        <v>0</v>
      </c>
      <c r="AP65">
        <f t="shared" si="50"/>
        <v>-1.4599139343312706E-7</v>
      </c>
      <c r="AQ65">
        <f t="shared" si="51"/>
        <v>-7.1412714745129212E-4</v>
      </c>
      <c r="AR65">
        <f t="shared" si="52"/>
        <v>-7.1427313884472529E-4</v>
      </c>
      <c r="AS65">
        <f t="shared" si="53"/>
        <v>-3.6985048810008332E-4</v>
      </c>
      <c r="AT65">
        <f t="shared" si="54"/>
        <v>-2.4550014591603658E-4</v>
      </c>
      <c r="AU65">
        <f t="shared" si="55"/>
        <v>-1.3296237728608452E-3</v>
      </c>
      <c r="AW65">
        <v>62</v>
      </c>
      <c r="AX65">
        <f>IF(Z65&gt;0, (R65*SUMPRODUCT(K65:$K$98, X65:$X$98)-K65*$AZ$3)/Z65, 0)</f>
        <v>-1074479.2483245437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0.82463276399999996</v>
      </c>
      <c r="Q66" s="5">
        <f t="shared" si="60"/>
        <v>50</v>
      </c>
      <c r="R66">
        <f t="shared" si="40"/>
        <v>50000</v>
      </c>
      <c r="S66">
        <f t="shared" si="41"/>
        <v>-5803241.0176299419</v>
      </c>
      <c r="U66">
        <f t="shared" si="34"/>
        <v>0.82463276399999996</v>
      </c>
      <c r="V66">
        <f t="shared" si="57"/>
        <v>0.01</v>
      </c>
      <c r="W66">
        <f t="shared" si="35"/>
        <v>2.0167717776928945E-6</v>
      </c>
      <c r="X66">
        <f t="shared" si="36"/>
        <v>1.663096085396085E-6</v>
      </c>
      <c r="Y66">
        <f t="shared" si="37"/>
        <v>2.0167717776928945E-8</v>
      </c>
      <c r="Z66">
        <f t="shared" si="38"/>
        <v>3.3350797451988054E-7</v>
      </c>
      <c r="AB66">
        <f t="shared" si="58"/>
        <v>-2.1669794237376152</v>
      </c>
      <c r="AC66">
        <f t="shared" si="27"/>
        <v>-1.9354271574404522</v>
      </c>
      <c r="AE66">
        <f t="shared" si="42"/>
        <v>0</v>
      </c>
      <c r="AF66">
        <f t="shared" si="43"/>
        <v>0</v>
      </c>
      <c r="AG66">
        <f t="shared" si="44"/>
        <v>-1.6675398725994027E-5</v>
      </c>
      <c r="AH66">
        <f t="shared" si="45"/>
        <v>-8.3154804269804247E-2</v>
      </c>
      <c r="AI66">
        <f t="shared" si="46"/>
        <v>-8.3171479668530238E-2</v>
      </c>
      <c r="AJ66">
        <f t="shared" si="47"/>
        <v>-0.23155226629716297</v>
      </c>
      <c r="AK66">
        <f t="shared" si="59"/>
        <v>-0.15168855966163308</v>
      </c>
      <c r="AL66">
        <f t="shared" si="39"/>
        <v>-0.46641230562732627</v>
      </c>
      <c r="AN66">
        <f t="shared" si="48"/>
        <v>0</v>
      </c>
      <c r="AO66">
        <f t="shared" si="49"/>
        <v>0</v>
      </c>
      <c r="AP66">
        <f t="shared" si="50"/>
        <v>-2.1555529653414983E-8</v>
      </c>
      <c r="AQ66">
        <f t="shared" si="51"/>
        <v>-1.0749043418479554E-4</v>
      </c>
      <c r="AR66">
        <f t="shared" si="52"/>
        <v>-1.0751198971444895E-4</v>
      </c>
      <c r="AS66">
        <f t="shared" si="53"/>
        <v>-2.9931708527625688E-4</v>
      </c>
      <c r="AT66">
        <f t="shared" si="54"/>
        <v>-1.9608090334734892E-4</v>
      </c>
      <c r="AU66">
        <f t="shared" si="55"/>
        <v>-6.0290997833805466E-4</v>
      </c>
      <c r="AW66">
        <v>63</v>
      </c>
      <c r="AX66">
        <f>IF(Z66&gt;0, (R66*SUMPRODUCT(K66:$K$98, X66:$X$98)-K66*$AZ$3)/Z66, 0)</f>
        <v>-5803241.0176299419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0.82757423799999996</v>
      </c>
      <c r="Q67" s="5">
        <f t="shared" si="60"/>
        <v>50</v>
      </c>
      <c r="R67">
        <f t="shared" ref="R67:R98" si="61">$C$6</f>
        <v>50000</v>
      </c>
      <c r="S67">
        <f t="shared" ref="S67:S98" si="62">AX67</f>
        <v>-31902248.234509949</v>
      </c>
      <c r="U67">
        <f t="shared" si="34"/>
        <v>0.82757423799999996</v>
      </c>
      <c r="V67">
        <f t="shared" si="57"/>
        <v>0.01</v>
      </c>
      <c r="W67">
        <f t="shared" si="35"/>
        <v>3.3350797451988054E-7</v>
      </c>
      <c r="X67">
        <f t="shared" si="36"/>
        <v>2.7600260788021352E-7</v>
      </c>
      <c r="Y67">
        <f t="shared" si="37"/>
        <v>3.3350797451988054E-9</v>
      </c>
      <c r="Z67">
        <f t="shared" si="38"/>
        <v>5.4170286894468208E-8</v>
      </c>
      <c r="AB67">
        <f t="shared" si="58"/>
        <v>-1.9354271574404522</v>
      </c>
      <c r="AC67">
        <f t="shared" si="27"/>
        <v>-1.7281539394419458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-2.7085143447234105E-6</v>
      </c>
      <c r="AH67">
        <f t="shared" ref="AH67:AH98" si="66">-X67*R67</f>
        <v>-1.3800130394010676E-2</v>
      </c>
      <c r="AI67">
        <f t="shared" ref="AI67:AI98" si="67">SUM(AE67:AH67)</f>
        <v>-1.3802838908355399E-2</v>
      </c>
      <c r="AJ67">
        <f t="shared" ref="AJ67:AJ98" si="68">AB67-AC67</f>
        <v>-0.2072732179985064</v>
      </c>
      <c r="AK67">
        <f t="shared" si="59"/>
        <v>-0.13547990102083168</v>
      </c>
      <c r="AL67">
        <f t="shared" si="39"/>
        <v>-0.35655595792769346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-3.1260476154192199E-9</v>
      </c>
      <c r="AQ67">
        <f t="shared" ref="AQ67:AQ98" si="72">AH67*$K67</f>
        <v>-1.5927500917510093E-5</v>
      </c>
      <c r="AR67">
        <f t="shared" ref="AR67:AR98" si="73">AI67*$K67</f>
        <v>-1.5930626965125512E-5</v>
      </c>
      <c r="AS67">
        <f t="shared" ref="AS67:AS98" si="74">AJ67*$K67</f>
        <v>-2.3922559248275508E-4</v>
      </c>
      <c r="AT67">
        <f t="shared" ref="AT67:AT98" si="75">AK67*$K67</f>
        <v>-1.5636491730179546E-4</v>
      </c>
      <c r="AU67">
        <f t="shared" ref="AU67:AU98" si="76">AL67*$K67</f>
        <v>-4.1152113674967601E-4</v>
      </c>
      <c r="AW67">
        <v>64</v>
      </c>
      <c r="AX67">
        <f>IF(Z67&gt;0, (R67*SUMPRODUCT(K67:$K$98, X67:$X$98)-K67*$AZ$3)/Z67, 0)</f>
        <v>-31902248.234509949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0.83082719400000005</v>
      </c>
      <c r="Q68" s="5">
        <f t="shared" si="60"/>
        <v>50</v>
      </c>
      <c r="R68">
        <f t="shared" si="61"/>
        <v>50000</v>
      </c>
      <c r="S68">
        <f t="shared" si="62"/>
        <v>-178952725.04132462</v>
      </c>
      <c r="U68">
        <f t="shared" si="34"/>
        <v>0.83082719400000005</v>
      </c>
      <c r="V68">
        <f t="shared" ref="V68:V98" si="78">$C$10</f>
        <v>0.01</v>
      </c>
      <c r="W68">
        <f t="shared" si="35"/>
        <v>5.4170286894468208E-8</v>
      </c>
      <c r="X68">
        <f t="shared" si="36"/>
        <v>4.5006147458705998E-8</v>
      </c>
      <c r="Y68">
        <f t="shared" si="37"/>
        <v>5.4170286894468211E-10</v>
      </c>
      <c r="Z68">
        <f t="shared" si="38"/>
        <v>8.6224365668175286E-9</v>
      </c>
      <c r="AB68">
        <f t="shared" ref="AB68:AB98" si="79">AC67</f>
        <v>-1.7281539394419458</v>
      </c>
      <c r="AC68">
        <f t="shared" ref="AC68:AC89" si="80">S68*Z68</f>
        <v>-1.5430085201279602</v>
      </c>
      <c r="AE68">
        <f t="shared" si="63"/>
        <v>0</v>
      </c>
      <c r="AF68">
        <f t="shared" si="64"/>
        <v>0</v>
      </c>
      <c r="AG68">
        <f t="shared" si="65"/>
        <v>-4.3112182834087642E-7</v>
      </c>
      <c r="AH68">
        <f t="shared" si="66"/>
        <v>-2.2503073729352998E-3</v>
      </c>
      <c r="AI68">
        <f t="shared" si="67"/>
        <v>-2.2507384947636406E-3</v>
      </c>
      <c r="AJ68">
        <f t="shared" si="68"/>
        <v>-0.18514541931398565</v>
      </c>
      <c r="AK68">
        <f t="shared" ref="AK68:AK98" si="81">G68*SUM(AB68:AB68, AE68:AF68)</f>
        <v>-0.12097077576093622</v>
      </c>
      <c r="AL68">
        <f t="shared" si="39"/>
        <v>-0.30836693356968553</v>
      </c>
      <c r="AN68">
        <f t="shared" si="69"/>
        <v>0</v>
      </c>
      <c r="AO68">
        <f t="shared" si="70"/>
        <v>0</v>
      </c>
      <c r="AP68">
        <f t="shared" si="71"/>
        <v>-4.442694380677552E-10</v>
      </c>
      <c r="AQ68">
        <f t="shared" si="72"/>
        <v>-2.3189333648474474E-6</v>
      </c>
      <c r="AR68">
        <f t="shared" si="73"/>
        <v>-2.3193776342855151E-6</v>
      </c>
      <c r="AS68">
        <f t="shared" si="74"/>
        <v>-1.9079166488969085E-4</v>
      </c>
      <c r="AT68">
        <f t="shared" si="75"/>
        <v>-1.2465993377500228E-4</v>
      </c>
      <c r="AU68">
        <f t="shared" si="76"/>
        <v>-3.1777097629897866E-4</v>
      </c>
      <c r="AW68">
        <v>65</v>
      </c>
      <c r="AX68">
        <f>IF(Z68&gt;0, (R68*SUMPRODUCT(K68:$K$98, X68:$X$98)-K68*$AZ$3)/Z68, 0)</f>
        <v>-178952725.04132462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0.83405797299999995</v>
      </c>
      <c r="Q69" s="5">
        <f t="shared" ref="Q69:Q98" si="82">$C$8</f>
        <v>50</v>
      </c>
      <c r="R69">
        <f t="shared" si="61"/>
        <v>50000</v>
      </c>
      <c r="S69">
        <f t="shared" si="62"/>
        <v>-1024608036.7863305</v>
      </c>
      <c r="U69">
        <f t="shared" si="34"/>
        <v>0.83405797299999995</v>
      </c>
      <c r="V69">
        <f t="shared" si="78"/>
        <v>0.01</v>
      </c>
      <c r="W69">
        <f t="shared" si="35"/>
        <v>8.6224365668175286E-9</v>
      </c>
      <c r="X69">
        <f t="shared" si="36"/>
        <v>7.1916119652409065E-9</v>
      </c>
      <c r="Y69">
        <f t="shared" si="37"/>
        <v>8.6224365668175283E-11</v>
      </c>
      <c r="Z69">
        <f t="shared" si="38"/>
        <v>1.3446002359084468E-9</v>
      </c>
      <c r="AB69">
        <f t="shared" si="79"/>
        <v>-1.5430085201279602</v>
      </c>
      <c r="AC69">
        <f t="shared" si="80"/>
        <v>-1.3776882079765904</v>
      </c>
      <c r="AE69">
        <f t="shared" si="63"/>
        <v>0</v>
      </c>
      <c r="AF69">
        <f t="shared" si="64"/>
        <v>0</v>
      </c>
      <c r="AG69">
        <f t="shared" si="65"/>
        <v>-6.7230011795422344E-8</v>
      </c>
      <c r="AH69">
        <f t="shared" si="66"/>
        <v>-3.5958059826204534E-4</v>
      </c>
      <c r="AI69">
        <f t="shared" si="67"/>
        <v>-3.5964782827384078E-4</v>
      </c>
      <c r="AJ69">
        <f t="shared" si="68"/>
        <v>-0.16532031215136977</v>
      </c>
      <c r="AK69">
        <f t="shared" si="81"/>
        <v>-0.10801059640895723</v>
      </c>
      <c r="AL69">
        <f t="shared" si="39"/>
        <v>-0.27369055638860085</v>
      </c>
      <c r="AN69">
        <f t="shared" si="69"/>
        <v>0</v>
      </c>
      <c r="AO69">
        <f t="shared" si="70"/>
        <v>0</v>
      </c>
      <c r="AP69">
        <f t="shared" si="71"/>
        <v>-6.1857389916461375E-11</v>
      </c>
      <c r="AQ69">
        <f t="shared" si="72"/>
        <v>-3.308450598041437E-7</v>
      </c>
      <c r="AR69">
        <f t="shared" si="73"/>
        <v>-3.309069171940602E-7</v>
      </c>
      <c r="AS69">
        <f t="shared" si="74"/>
        <v>-1.5210889804655203E-4</v>
      </c>
      <c r="AT69">
        <f t="shared" si="75"/>
        <v>-9.9379033243503502E-5</v>
      </c>
      <c r="AU69">
        <f t="shared" si="76"/>
        <v>-2.518188382072496E-4</v>
      </c>
      <c r="AW69">
        <v>66</v>
      </c>
      <c r="AX69">
        <f>IF(Z69&gt;0, (R69*SUMPRODUCT(K69:$K$98, X69:$X$98)-K69*$AZ$3)/Z69, 0)</f>
        <v>-1024608036.7863305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8.2150532106812016E-4</v>
      </c>
      <c r="L70" s="2">
        <v>67</v>
      </c>
      <c r="M70" s="8">
        <v>0.83754713300000005</v>
      </c>
      <c r="Q70" s="5">
        <f t="shared" si="82"/>
        <v>50</v>
      </c>
      <c r="R70">
        <f t="shared" si="61"/>
        <v>50000</v>
      </c>
      <c r="S70">
        <f t="shared" si="62"/>
        <v>-6000732145.6142244</v>
      </c>
      <c r="U70">
        <f t="shared" ref="U70:U89" si="84">M70</f>
        <v>0.83754713300000005</v>
      </c>
      <c r="V70">
        <f t="shared" si="78"/>
        <v>0.01</v>
      </c>
      <c r="W70">
        <f t="shared" ref="W70:W98" si="85">Z69</f>
        <v>1.3446002359084468E-9</v>
      </c>
      <c r="X70">
        <f t="shared" ref="X70:X98" si="86">U70*W70</f>
        <v>1.1261660726162434E-9</v>
      </c>
      <c r="Y70">
        <f t="shared" ref="Y70:Y98" si="87">V70*W70</f>
        <v>1.3446002359084468E-11</v>
      </c>
      <c r="Z70">
        <f t="shared" ref="Z70:Z98" si="88">MAX(0, W70-X70-Y70)</f>
        <v>2.0498816093311893E-10</v>
      </c>
      <c r="AB70">
        <f t="shared" si="79"/>
        <v>-1.3776882079765904</v>
      </c>
      <c r="AC70">
        <f t="shared" si="80"/>
        <v>-1.2300790467817087</v>
      </c>
      <c r="AE70">
        <f t="shared" si="63"/>
        <v>0</v>
      </c>
      <c r="AF70">
        <f t="shared" si="64"/>
        <v>0</v>
      </c>
      <c r="AG70">
        <f t="shared" si="65"/>
        <v>-1.0249408046655947E-8</v>
      </c>
      <c r="AH70">
        <f t="shared" si="66"/>
        <v>-5.6308303630812167E-5</v>
      </c>
      <c r="AI70">
        <f t="shared" si="67"/>
        <v>-5.631855303885882E-5</v>
      </c>
      <c r="AJ70">
        <f t="shared" si="68"/>
        <v>-0.14760916119488177</v>
      </c>
      <c r="AK70">
        <f t="shared" si="81"/>
        <v>-9.6438174558361345E-2</v>
      </c>
      <c r="AL70">
        <f t="shared" ref="AL70:AL98" si="89">SUM(AI70:AK70)</f>
        <v>-0.24410365430628198</v>
      </c>
      <c r="AN70">
        <f t="shared" si="69"/>
        <v>0</v>
      </c>
      <c r="AO70">
        <f t="shared" si="70"/>
        <v>0</v>
      </c>
      <c r="AP70">
        <f t="shared" si="71"/>
        <v>-8.4199432481262675E-12</v>
      </c>
      <c r="AQ70">
        <f t="shared" si="72"/>
        <v>-4.6257571053031544E-8</v>
      </c>
      <c r="AR70">
        <f t="shared" si="73"/>
        <v>-4.6265990996279672E-8</v>
      </c>
      <c r="AS70">
        <f t="shared" si="74"/>
        <v>-1.2126171135999725E-4</v>
      </c>
      <c r="AT70">
        <f t="shared" si="75"/>
        <v>-7.9224473553790052E-5</v>
      </c>
      <c r="AU70">
        <f t="shared" si="76"/>
        <v>-2.0053245090478357E-4</v>
      </c>
      <c r="AW70">
        <v>67</v>
      </c>
      <c r="AX70">
        <f>IF(Z70&gt;0, (R70*SUMPRODUCT(K70:$K$98, X70:$X$98)-K70*$AZ$3)/Z70, 0)</f>
        <v>-6000732145.6142244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7.3348689381082157E-4</v>
      </c>
      <c r="L71" s="2">
        <v>68</v>
      </c>
      <c r="M71" s="8">
        <v>0.841203123</v>
      </c>
      <c r="Q71" s="5">
        <f t="shared" si="82"/>
        <v>50</v>
      </c>
      <c r="R71">
        <f t="shared" si="61"/>
        <v>50000</v>
      </c>
      <c r="S71">
        <f t="shared" si="62"/>
        <v>-36007454351.705444</v>
      </c>
      <c r="U71">
        <f t="shared" si="84"/>
        <v>0.841203123</v>
      </c>
      <c r="V71">
        <f t="shared" si="78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79"/>
        <v>-1.2300790467817087</v>
      </c>
      <c r="AC71">
        <f t="shared" si="80"/>
        <v>-1.098284903717903</v>
      </c>
      <c r="AE71">
        <f t="shared" si="63"/>
        <v>0</v>
      </c>
      <c r="AF71">
        <f t="shared" si="64"/>
        <v>0</v>
      </c>
      <c r="AG71">
        <f t="shared" si="65"/>
        <v>-1.5250799084410754E-9</v>
      </c>
      <c r="AH71">
        <f t="shared" si="66"/>
        <v>-8.6218340577483116E-6</v>
      </c>
      <c r="AI71">
        <f t="shared" si="67"/>
        <v>-8.6233591376567527E-6</v>
      </c>
      <c r="AJ71">
        <f t="shared" si="68"/>
        <v>-0.13179414306380566</v>
      </c>
      <c r="AK71">
        <f t="shared" si="81"/>
        <v>-8.610553327471962E-2</v>
      </c>
      <c r="AL71">
        <f t="shared" si="89"/>
        <v>-0.21790829969766293</v>
      </c>
      <c r="AN71">
        <f t="shared" si="69"/>
        <v>0</v>
      </c>
      <c r="AO71">
        <f t="shared" si="70"/>
        <v>0</v>
      </c>
      <c r="AP71">
        <f t="shared" si="71"/>
        <v>-1.1186261248557366E-12</v>
      </c>
      <c r="AQ71">
        <f t="shared" si="72"/>
        <v>-6.3240022819701609E-9</v>
      </c>
      <c r="AR71">
        <f t="shared" si="73"/>
        <v>-6.3251209080950162E-9</v>
      </c>
      <c r="AS71">
        <f t="shared" si="74"/>
        <v>-9.6669276618329851E-5</v>
      </c>
      <c r="AT71">
        <f t="shared" si="75"/>
        <v>-6.3157280141598428E-5</v>
      </c>
      <c r="AU71">
        <f t="shared" si="76"/>
        <v>-1.5983288188083637E-4</v>
      </c>
      <c r="AW71">
        <v>68</v>
      </c>
      <c r="AX71">
        <f>IF(Z71&gt;0, (R71*SUMPRODUCT(K71:$K$98, X71:$X$98)-K71*$AZ$3)/Z71, 0)</f>
        <v>-36007454351.705444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6.548990123310906E-4</v>
      </c>
      <c r="L72" s="2">
        <v>69</v>
      </c>
      <c r="M72" s="8">
        <v>0.84498057100000001</v>
      </c>
      <c r="Q72" s="5">
        <f t="shared" si="82"/>
        <v>50</v>
      </c>
      <c r="R72">
        <f t="shared" si="61"/>
        <v>50000</v>
      </c>
      <c r="S72">
        <f t="shared" si="62"/>
        <v>-221691074205.89914</v>
      </c>
      <c r="U72">
        <f t="shared" si="84"/>
        <v>0.84498057100000001</v>
      </c>
      <c r="V72">
        <f t="shared" si="78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79"/>
        <v>-1.098284903717903</v>
      </c>
      <c r="AC72">
        <f t="shared" si="80"/>
        <v>-0.98061152671924778</v>
      </c>
      <c r="AE72">
        <f t="shared" si="63"/>
        <v>0</v>
      </c>
      <c r="AF72">
        <f t="shared" si="64"/>
        <v>0</v>
      </c>
      <c r="AG72">
        <f t="shared" si="65"/>
        <v>-2.2116621750149697E-10</v>
      </c>
      <c r="AH72">
        <f t="shared" si="66"/>
        <v>-1.2886628918551679E-6</v>
      </c>
      <c r="AI72">
        <f t="shared" si="67"/>
        <v>-1.2888840580726693E-6</v>
      </c>
      <c r="AJ72">
        <f t="shared" si="68"/>
        <v>-0.11767337699865521</v>
      </c>
      <c r="AK72">
        <f t="shared" si="81"/>
        <v>-7.6879943260253214E-2</v>
      </c>
      <c r="AL72">
        <f t="shared" si="89"/>
        <v>-0.19455460914296652</v>
      </c>
      <c r="AN72">
        <f t="shared" si="69"/>
        <v>0</v>
      </c>
      <c r="AO72">
        <f t="shared" si="70"/>
        <v>0</v>
      </c>
      <c r="AP72">
        <f t="shared" si="71"/>
        <v>-1.4484153740273352E-13</v>
      </c>
      <c r="AQ72">
        <f t="shared" si="72"/>
        <v>-8.4394405510367639E-10</v>
      </c>
      <c r="AR72">
        <f t="shared" si="73"/>
        <v>-8.4408889664107915E-10</v>
      </c>
      <c r="AS72">
        <f t="shared" si="74"/>
        <v>-7.7064178374083373E-5</v>
      </c>
      <c r="AT72">
        <f t="shared" si="75"/>
        <v>-5.0348598909210115E-5</v>
      </c>
      <c r="AU72">
        <f t="shared" si="76"/>
        <v>-1.2741362137219013E-4</v>
      </c>
      <c r="AW72">
        <v>69</v>
      </c>
      <c r="AX72">
        <f>IF(Z72&gt;0, (R72*SUMPRODUCT(K72:$K$98, X72:$X$98)-K72*$AZ$3)/Z72, 0)</f>
        <v>-221691074205.89914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5.8473126100990229E-4</v>
      </c>
      <c r="L73" s="2">
        <v>70</v>
      </c>
      <c r="M73" s="8">
        <v>0.84903369399999995</v>
      </c>
      <c r="Q73" s="5">
        <f t="shared" si="82"/>
        <v>50</v>
      </c>
      <c r="R73">
        <f t="shared" si="61"/>
        <v>50000</v>
      </c>
      <c r="S73">
        <f t="shared" si="62"/>
        <v>-1404154403249.5183</v>
      </c>
      <c r="U73">
        <f t="shared" si="84"/>
        <v>0.84903369399999995</v>
      </c>
      <c r="V73">
        <f t="shared" si="78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79"/>
        <v>-0.98061152671924778</v>
      </c>
      <c r="AC73">
        <f t="shared" si="80"/>
        <v>-0.87554600673939054</v>
      </c>
      <c r="AE73">
        <f t="shared" si="63"/>
        <v>0</v>
      </c>
      <c r="AF73">
        <f t="shared" si="64"/>
        <v>0</v>
      </c>
      <c r="AG73">
        <f t="shared" si="65"/>
        <v>-3.1176984693178574E-11</v>
      </c>
      <c r="AH73">
        <f t="shared" si="66"/>
        <v>-1.877775706333034E-7</v>
      </c>
      <c r="AI73">
        <f t="shared" si="67"/>
        <v>-1.8780874761799658E-7</v>
      </c>
      <c r="AJ73">
        <f t="shared" si="68"/>
        <v>-0.10506551997985725</v>
      </c>
      <c r="AK73">
        <f t="shared" si="81"/>
        <v>-6.864280687034735E-2</v>
      </c>
      <c r="AL73">
        <f t="shared" si="89"/>
        <v>-0.17370851465895221</v>
      </c>
      <c r="AN73">
        <f t="shared" si="69"/>
        <v>0</v>
      </c>
      <c r="AO73">
        <f t="shared" si="70"/>
        <v>0</v>
      </c>
      <c r="AP73">
        <f t="shared" si="71"/>
        <v>-1.8230157574128731E-14</v>
      </c>
      <c r="AQ73">
        <f t="shared" si="72"/>
        <v>-1.0979941566578749E-10</v>
      </c>
      <c r="AR73">
        <f t="shared" si="73"/>
        <v>-1.0981764582336163E-10</v>
      </c>
      <c r="AS73">
        <f t="shared" si="74"/>
        <v>-6.1435093986483009E-5</v>
      </c>
      <c r="AT73">
        <f t="shared" si="75"/>
        <v>-4.0137595020557388E-5</v>
      </c>
      <c r="AU73">
        <f t="shared" si="76"/>
        <v>-1.0157279882468622E-4</v>
      </c>
      <c r="AW73">
        <v>70</v>
      </c>
      <c r="AX73">
        <f>IF(Z73&gt;0, (R73*SUMPRODUCT(K73:$K$98, X73:$X$98)-K73*$AZ$3)/Z73, 0)</f>
        <v>-1404154403249.5183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5.2208148304455561E-4</v>
      </c>
      <c r="L74" s="2">
        <v>71</v>
      </c>
      <c r="M74" s="8">
        <v>0.853201969</v>
      </c>
      <c r="Q74" s="5">
        <f t="shared" si="82"/>
        <v>50</v>
      </c>
      <c r="R74">
        <f t="shared" si="61"/>
        <v>50000</v>
      </c>
      <c r="S74">
        <f t="shared" si="62"/>
        <v>-9164673494241.6445</v>
      </c>
      <c r="U74">
        <f t="shared" si="84"/>
        <v>0.853201969</v>
      </c>
      <c r="V74">
        <f t="shared" si="78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79"/>
        <v>-0.87554600673939054</v>
      </c>
      <c r="AC74">
        <f t="shared" si="80"/>
        <v>-0.781737506113653</v>
      </c>
      <c r="AE74">
        <f t="shared" si="63"/>
        <v>0</v>
      </c>
      <c r="AF74">
        <f t="shared" si="64"/>
        <v>0</v>
      </c>
      <c r="AG74">
        <f t="shared" si="65"/>
        <v>-4.2649501185439664E-12</v>
      </c>
      <c r="AH74">
        <f t="shared" si="66"/>
        <v>-2.6600264727702818E-8</v>
      </c>
      <c r="AI74">
        <f t="shared" si="67"/>
        <v>-2.6604529677821362E-8</v>
      </c>
      <c r="AJ74">
        <f t="shared" si="68"/>
        <v>-9.3808500625737534E-2</v>
      </c>
      <c r="AK74">
        <f t="shared" si="81"/>
        <v>-6.1288220471757346E-2</v>
      </c>
      <c r="AL74">
        <f t="shared" si="89"/>
        <v>-0.15509674770202456</v>
      </c>
      <c r="AN74">
        <f t="shared" si="69"/>
        <v>0</v>
      </c>
      <c r="AO74">
        <f t="shared" si="70"/>
        <v>0</v>
      </c>
      <c r="AP74">
        <f t="shared" si="71"/>
        <v>-2.2266514830004874E-15</v>
      </c>
      <c r="AQ74">
        <f t="shared" si="72"/>
        <v>-1.3887505658416869E-11</v>
      </c>
      <c r="AR74">
        <f t="shared" si="73"/>
        <v>-1.3889732309899869E-11</v>
      </c>
      <c r="AS74">
        <f t="shared" si="74"/>
        <v>-4.8975681128871178E-5</v>
      </c>
      <c r="AT74">
        <f t="shared" si="75"/>
        <v>-3.1997445037056766E-5</v>
      </c>
      <c r="AU74">
        <f t="shared" si="76"/>
        <v>-8.0973140055660251E-5</v>
      </c>
      <c r="AW74">
        <v>71</v>
      </c>
      <c r="AX74">
        <f>IF(Z74&gt;0, (R74*SUMPRODUCT(K74:$K$98, X74:$X$98)-K74*$AZ$3)/Z74, 0)</f>
        <v>-9164673494241.6445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4.6614418128978179E-4</v>
      </c>
      <c r="L75" s="2">
        <v>72</v>
      </c>
      <c r="M75" s="8">
        <v>0.85761682500000003</v>
      </c>
      <c r="Q75" s="5">
        <f t="shared" si="82"/>
        <v>50</v>
      </c>
      <c r="R75">
        <f t="shared" si="61"/>
        <v>50000</v>
      </c>
      <c r="S75">
        <f t="shared" si="62"/>
        <v>-61811058629090.297</v>
      </c>
      <c r="U75">
        <f t="shared" si="84"/>
        <v>0.85761682500000003</v>
      </c>
      <c r="V75">
        <f t="shared" si="78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79"/>
        <v>-0.781737506113653</v>
      </c>
      <c r="AC75">
        <f t="shared" si="80"/>
        <v>-0.6979799161850968</v>
      </c>
      <c r="AE75">
        <f t="shared" si="63"/>
        <v>0</v>
      </c>
      <c r="AF75">
        <f t="shared" si="64"/>
        <v>0</v>
      </c>
      <c r="AG75">
        <f t="shared" si="65"/>
        <v>-5.6460763790947662E-13</v>
      </c>
      <c r="AH75">
        <f t="shared" si="66"/>
        <v>-3.6576929794490506E-9</v>
      </c>
      <c r="AI75">
        <f t="shared" si="67"/>
        <v>-3.6582575870869602E-9</v>
      </c>
      <c r="AJ75">
        <f t="shared" si="68"/>
        <v>-8.3757589928556198E-2</v>
      </c>
      <c r="AK75">
        <f t="shared" si="81"/>
        <v>-5.4721625427955715E-2</v>
      </c>
      <c r="AL75">
        <f t="shared" si="89"/>
        <v>-0.13847921901476951</v>
      </c>
      <c r="AN75">
        <f t="shared" si="69"/>
        <v>0</v>
      </c>
      <c r="AO75">
        <f t="shared" si="70"/>
        <v>0</v>
      </c>
      <c r="AP75">
        <f t="shared" si="71"/>
        <v>-2.6318856512327057E-16</v>
      </c>
      <c r="AQ75">
        <f t="shared" si="72"/>
        <v>-1.7050122993146604E-12</v>
      </c>
      <c r="AR75">
        <f t="shared" si="73"/>
        <v>-1.7052754878797837E-12</v>
      </c>
      <c r="AS75">
        <f t="shared" si="74"/>
        <v>-3.9043113184052102E-5</v>
      </c>
      <c r="AT75">
        <f t="shared" si="75"/>
        <v>-2.5508167283960522E-5</v>
      </c>
      <c r="AU75">
        <f t="shared" si="76"/>
        <v>-6.4551282173288112E-5</v>
      </c>
      <c r="AW75">
        <v>72</v>
      </c>
      <c r="AX75">
        <f>IF(Z75&gt;0, (R75*SUMPRODUCT(K75:$K$98, X75:$X$98)-K75*$AZ$3)/Z75, 0)</f>
        <v>-61811058629090.297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4.1620016186587658E-4</v>
      </c>
      <c r="L76" s="2">
        <v>73</v>
      </c>
      <c r="M76" s="8">
        <v>0.86229046899999995</v>
      </c>
      <c r="Q76" s="5">
        <f t="shared" si="82"/>
        <v>50</v>
      </c>
      <c r="R76">
        <f t="shared" si="61"/>
        <v>50000</v>
      </c>
      <c r="S76">
        <f t="shared" si="62"/>
        <v>-432140379598430.69</v>
      </c>
      <c r="U76">
        <f t="shared" si="84"/>
        <v>0.86229046899999995</v>
      </c>
      <c r="V76">
        <f t="shared" si="78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79"/>
        <v>-0.6979799161850968</v>
      </c>
      <c r="AC76">
        <f t="shared" si="80"/>
        <v>-0.62319635373819138</v>
      </c>
      <c r="AE76">
        <f t="shared" si="63"/>
        <v>0</v>
      </c>
      <c r="AF76">
        <f t="shared" si="64"/>
        <v>0</v>
      </c>
      <c r="AG76">
        <f t="shared" si="65"/>
        <v>-7.2105776636437061E-14</v>
      </c>
      <c r="AH76">
        <f t="shared" si="66"/>
        <v>-4.8685578489394475E-10</v>
      </c>
      <c r="AI76">
        <f t="shared" si="67"/>
        <v>-4.8692789067058116E-10</v>
      </c>
      <c r="AJ76">
        <f t="shared" si="68"/>
        <v>-7.4783562446905427E-2</v>
      </c>
      <c r="AK76">
        <f t="shared" si="81"/>
        <v>-4.8858594132956783E-2</v>
      </c>
      <c r="AL76">
        <f t="shared" si="89"/>
        <v>-0.1236421570667901</v>
      </c>
      <c r="AN76">
        <f t="shared" si="69"/>
        <v>0</v>
      </c>
      <c r="AO76">
        <f t="shared" si="70"/>
        <v>0</v>
      </c>
      <c r="AP76">
        <f t="shared" si="71"/>
        <v>-3.0010435907549849E-17</v>
      </c>
      <c r="AQ76">
        <f t="shared" si="72"/>
        <v>-2.026294564781982E-13</v>
      </c>
      <c r="AR76">
        <f t="shared" si="73"/>
        <v>-2.0265946691410574E-13</v>
      </c>
      <c r="AS76">
        <f t="shared" si="74"/>
        <v>-3.1124930795308927E-5</v>
      </c>
      <c r="AT76">
        <f t="shared" si="75"/>
        <v>-2.033495478667578E-5</v>
      </c>
      <c r="AU76">
        <f t="shared" si="76"/>
        <v>-5.1459885784644177E-5</v>
      </c>
      <c r="AW76">
        <v>73</v>
      </c>
      <c r="AX76">
        <f>IF(Z76&gt;0, (R76*SUMPRODUCT(K76:$K$98, X76:$X$98)-K76*$AZ$3)/Z76, 0)</f>
        <v>-432140379598430.69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3.7160728738024691E-4</v>
      </c>
      <c r="L77" s="2">
        <v>74</v>
      </c>
      <c r="M77" s="8">
        <v>0.86705037500000004</v>
      </c>
      <c r="Q77" s="5">
        <f t="shared" si="82"/>
        <v>50</v>
      </c>
      <c r="R77">
        <f t="shared" si="61"/>
        <v>50000</v>
      </c>
      <c r="S77">
        <f t="shared" si="62"/>
        <v>-3138192773191291.5</v>
      </c>
      <c r="U77">
        <f t="shared" si="84"/>
        <v>0.86705037500000004</v>
      </c>
      <c r="V77">
        <f t="shared" si="78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79"/>
        <v>-0.62319635373819138</v>
      </c>
      <c r="AC77">
        <f t="shared" si="80"/>
        <v>-0.55642531583784893</v>
      </c>
      <c r="AE77">
        <f t="shared" si="63"/>
        <v>0</v>
      </c>
      <c r="AF77">
        <f t="shared" si="64"/>
        <v>0</v>
      </c>
      <c r="AG77">
        <f t="shared" si="65"/>
        <v>-8.8653781977837016E-15</v>
      </c>
      <c r="AH77">
        <f t="shared" si="66"/>
        <v>-6.2519340672288989E-11</v>
      </c>
      <c r="AI77">
        <f t="shared" si="67"/>
        <v>-6.2528206050486776E-11</v>
      </c>
      <c r="AJ77">
        <f t="shared" si="68"/>
        <v>-6.6771037900342445E-2</v>
      </c>
      <c r="AK77">
        <f t="shared" si="81"/>
        <v>-4.3623744761673404E-2</v>
      </c>
      <c r="AL77">
        <f t="shared" si="89"/>
        <v>-0.11039478272454406</v>
      </c>
      <c r="AN77">
        <f t="shared" si="69"/>
        <v>0</v>
      </c>
      <c r="AO77">
        <f t="shared" si="70"/>
        <v>0</v>
      </c>
      <c r="AP77">
        <f t="shared" si="71"/>
        <v>-3.2944391436783834E-18</v>
      </c>
      <c r="AQ77">
        <f t="shared" si="72"/>
        <v>-2.3232642596030853E-14</v>
      </c>
      <c r="AR77">
        <f t="shared" si="73"/>
        <v>-2.3235937035174535E-14</v>
      </c>
      <c r="AS77">
        <f t="shared" si="74"/>
        <v>-2.4812604269709915E-5</v>
      </c>
      <c r="AT77">
        <f t="shared" si="75"/>
        <v>-1.6210901456253708E-5</v>
      </c>
      <c r="AU77">
        <f t="shared" si="76"/>
        <v>-4.1023505749199563E-5</v>
      </c>
      <c r="AW77">
        <v>74</v>
      </c>
      <c r="AX77">
        <f>IF(Z77&gt;0, (R77*SUMPRODUCT(K77:$K$98, X77:$X$98)-K77*$AZ$3)/Z77, 0)</f>
        <v>-3138192773191291.5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3.3179222087522043E-4</v>
      </c>
      <c r="L78" s="2">
        <v>75</v>
      </c>
      <c r="M78" s="8">
        <v>0.87202471800000003</v>
      </c>
      <c r="Q78" s="5">
        <f t="shared" si="82"/>
        <v>50</v>
      </c>
      <c r="R78">
        <f t="shared" si="61"/>
        <v>50000</v>
      </c>
      <c r="S78">
        <f t="shared" si="62"/>
        <v>-2.375038046704246E+16</v>
      </c>
      <c r="U78">
        <f t="shared" si="84"/>
        <v>0.87202471800000003</v>
      </c>
      <c r="V78">
        <f t="shared" si="78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79"/>
        <v>-0.55642531583784893</v>
      </c>
      <c r="AC78">
        <f t="shared" si="80"/>
        <v>-0.49680831771238543</v>
      </c>
      <c r="AE78">
        <f t="shared" si="63"/>
        <v>0</v>
      </c>
      <c r="AF78">
        <f t="shared" si="64"/>
        <v>0</v>
      </c>
      <c r="AG78">
        <f t="shared" si="65"/>
        <v>-1.0458954929201835E-15</v>
      </c>
      <c r="AH78">
        <f t="shared" si="66"/>
        <v>-7.730828922885681E-12</v>
      </c>
      <c r="AI78">
        <f t="shared" si="67"/>
        <v>-7.7318748183786012E-12</v>
      </c>
      <c r="AJ78">
        <f t="shared" si="68"/>
        <v>-5.9616998125463505E-2</v>
      </c>
      <c r="AK78">
        <f t="shared" si="81"/>
        <v>-3.894977210864943E-2</v>
      </c>
      <c r="AL78">
        <f t="shared" si="89"/>
        <v>-9.856677024184482E-2</v>
      </c>
      <c r="AN78">
        <f t="shared" si="69"/>
        <v>0</v>
      </c>
      <c r="AO78">
        <f t="shared" si="70"/>
        <v>0</v>
      </c>
      <c r="AP78">
        <f t="shared" si="71"/>
        <v>-3.4701998839937107E-19</v>
      </c>
      <c r="AQ78">
        <f t="shared" si="72"/>
        <v>-2.5650288975306283E-15</v>
      </c>
      <c r="AR78">
        <f t="shared" si="73"/>
        <v>-2.5653759175190276E-15</v>
      </c>
      <c r="AS78">
        <f t="shared" si="74"/>
        <v>-1.978045620996139E-5</v>
      </c>
      <c r="AT78">
        <f t="shared" si="75"/>
        <v>-1.2923231390512512E-5</v>
      </c>
      <c r="AU78">
        <f t="shared" si="76"/>
        <v>-3.270368760303928E-5</v>
      </c>
      <c r="AW78">
        <v>75</v>
      </c>
      <c r="AX78">
        <f>IF(Z78&gt;0, (R78*SUMPRODUCT(K78:$K$98, X78:$X$98)-K78*$AZ$3)/Z78, 0)</f>
        <v>-2.375038046704246E+16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2.9624305435287535E-4</v>
      </c>
      <c r="L79" s="2">
        <v>76</v>
      </c>
      <c r="M79" s="8">
        <v>0.87703262900000001</v>
      </c>
      <c r="Q79" s="5">
        <f t="shared" si="82"/>
        <v>50</v>
      </c>
      <c r="R79">
        <f t="shared" si="61"/>
        <v>50000</v>
      </c>
      <c r="S79">
        <f t="shared" si="62"/>
        <v>-1.877152372216729E+17</v>
      </c>
      <c r="U79">
        <f t="shared" si="84"/>
        <v>0.87703262900000001</v>
      </c>
      <c r="V79">
        <f t="shared" si="78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79"/>
        <v>-0.49680831771238543</v>
      </c>
      <c r="AC79">
        <f t="shared" si="80"/>
        <v>-0.44357885510034645</v>
      </c>
      <c r="AE79">
        <f t="shared" si="63"/>
        <v>0</v>
      </c>
      <c r="AF79">
        <f t="shared" si="64"/>
        <v>0</v>
      </c>
      <c r="AG79">
        <f t="shared" si="65"/>
        <v>-1.1815206417594227E-16</v>
      </c>
      <c r="AH79">
        <f t="shared" si="66"/>
        <v>-9.172844738150394E-13</v>
      </c>
      <c r="AI79">
        <f t="shared" si="67"/>
        <v>-9.1740262587921525E-13</v>
      </c>
      <c r="AJ79">
        <f t="shared" si="68"/>
        <v>-5.322946261203898E-2</v>
      </c>
      <c r="AK79">
        <f t="shared" si="81"/>
        <v>-3.4776582239866981E-2</v>
      </c>
      <c r="AL79">
        <f t="shared" si="89"/>
        <v>-8.8006044852823373E-2</v>
      </c>
      <c r="AN79">
        <f t="shared" si="69"/>
        <v>0</v>
      </c>
      <c r="AO79">
        <f t="shared" si="70"/>
        <v>0</v>
      </c>
      <c r="AP79">
        <f t="shared" si="71"/>
        <v>-3.5001728369578081E-20</v>
      </c>
      <c r="AQ79">
        <f t="shared" si="72"/>
        <v>-2.7173915423343739E-16</v>
      </c>
      <c r="AR79">
        <f t="shared" si="73"/>
        <v>-2.7177415596180694E-16</v>
      </c>
      <c r="AS79">
        <f t="shared" si="74"/>
        <v>-1.576885858575261E-5</v>
      </c>
      <c r="AT79">
        <f t="shared" si="75"/>
        <v>-1.0302320942692153E-5</v>
      </c>
      <c r="AU79">
        <f t="shared" si="76"/>
        <v>-2.6071179528716541E-5</v>
      </c>
      <c r="AW79">
        <v>76</v>
      </c>
      <c r="AX79">
        <f>IF(Z79&gt;0, (R79*SUMPRODUCT(K79:$K$98, X79:$X$98)-K79*$AZ$3)/Z79, 0)</f>
        <v>-1.877152372216729E+17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2.6450272710078156E-4</v>
      </c>
      <c r="L80" s="2">
        <v>77</v>
      </c>
      <c r="M80" s="8">
        <v>0.88195855000000001</v>
      </c>
      <c r="Q80" s="5">
        <f t="shared" si="82"/>
        <v>50</v>
      </c>
      <c r="R80">
        <f t="shared" si="61"/>
        <v>50000</v>
      </c>
      <c r="S80">
        <f t="shared" si="62"/>
        <v>-1.5512832378359772E+18</v>
      </c>
      <c r="U80">
        <f t="shared" si="84"/>
        <v>0.88195855000000001</v>
      </c>
      <c r="V80">
        <f t="shared" si="78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79"/>
        <v>-0.44357885510034645</v>
      </c>
      <c r="AC80">
        <f t="shared" si="80"/>
        <v>-0.3960525491967381</v>
      </c>
      <c r="AE80">
        <f t="shared" si="63"/>
        <v>0</v>
      </c>
      <c r="AF80">
        <f t="shared" si="64"/>
        <v>0</v>
      </c>
      <c r="AG80">
        <f t="shared" si="65"/>
        <v>-1.2765320334061849E-17</v>
      </c>
      <c r="AH80">
        <f t="shared" si="66"/>
        <v>-1.04205223200121E-13</v>
      </c>
      <c r="AI80">
        <f t="shared" si="67"/>
        <v>-1.0421798852045506E-13</v>
      </c>
      <c r="AJ80">
        <f t="shared" si="68"/>
        <v>-4.7526305903608346E-2</v>
      </c>
      <c r="AK80">
        <f t="shared" si="81"/>
        <v>-3.1050519857024256E-2</v>
      </c>
      <c r="AL80">
        <f t="shared" si="89"/>
        <v>-7.8576825760736824E-2</v>
      </c>
      <c r="AN80">
        <f t="shared" si="69"/>
        <v>0</v>
      </c>
      <c r="AO80">
        <f t="shared" si="70"/>
        <v>0</v>
      </c>
      <c r="AP80">
        <f t="shared" si="71"/>
        <v>-3.376462040674419E-21</v>
      </c>
      <c r="AQ80">
        <f t="shared" si="72"/>
        <v>-2.7562565714577635E-17</v>
      </c>
      <c r="AR80">
        <f t="shared" si="73"/>
        <v>-2.7565942176618312E-17</v>
      </c>
      <c r="AS80">
        <f t="shared" si="74"/>
        <v>-1.2570837520530382E-5</v>
      </c>
      <c r="AT80">
        <f t="shared" si="75"/>
        <v>-8.2129471800798847E-6</v>
      </c>
      <c r="AU80">
        <f t="shared" si="76"/>
        <v>-2.0783784700637833E-5</v>
      </c>
      <c r="AW80">
        <v>77</v>
      </c>
      <c r="AX80">
        <f>IF(Z80&gt;0, (R80*SUMPRODUCT(K80:$K$98, X80:$X$98)-K80*$AZ$3)/Z80, 0)</f>
        <v>-1.5512832378359772E+18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2.3616314919712637E-4</v>
      </c>
      <c r="L81" s="2">
        <v>78</v>
      </c>
      <c r="M81" s="8">
        <v>0.88700226900000001</v>
      </c>
      <c r="Q81" s="5">
        <f t="shared" si="82"/>
        <v>50</v>
      </c>
      <c r="R81">
        <f t="shared" si="61"/>
        <v>50000</v>
      </c>
      <c r="S81">
        <f t="shared" si="62"/>
        <v>-1.3447619729568696E+19</v>
      </c>
      <c r="U81">
        <f t="shared" si="84"/>
        <v>0.88700226900000001</v>
      </c>
      <c r="V81">
        <f t="shared" si="78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79"/>
        <v>-0.3960525491967381</v>
      </c>
      <c r="AC81">
        <f t="shared" si="80"/>
        <v>-0.35361834749708759</v>
      </c>
      <c r="AE81">
        <f t="shared" si="63"/>
        <v>0</v>
      </c>
      <c r="AF81">
        <f t="shared" si="64"/>
        <v>0</v>
      </c>
      <c r="AG81">
        <f t="shared" si="65"/>
        <v>-1.3147990298965314E-18</v>
      </c>
      <c r="AH81">
        <f t="shared" si="66"/>
        <v>-1.1322868100824699E-14</v>
      </c>
      <c r="AI81">
        <f t="shared" si="67"/>
        <v>-1.1324182899854596E-14</v>
      </c>
      <c r="AJ81">
        <f t="shared" si="68"/>
        <v>-4.2434201699650509E-2</v>
      </c>
      <c r="AK81">
        <f t="shared" si="81"/>
        <v>-2.772367844377167E-2</v>
      </c>
      <c r="AL81">
        <f t="shared" si="89"/>
        <v>-7.0157880143433507E-2</v>
      </c>
      <c r="AN81">
        <f t="shared" si="69"/>
        <v>0</v>
      </c>
      <c r="AO81">
        <f t="shared" si="70"/>
        <v>0</v>
      </c>
      <c r="AP81">
        <f t="shared" si="71"/>
        <v>-3.1050707946169155E-22</v>
      </c>
      <c r="AQ81">
        <f t="shared" si="72"/>
        <v>-2.6740441886344464E-18</v>
      </c>
      <c r="AR81">
        <f t="shared" si="73"/>
        <v>-2.6743546957139081E-18</v>
      </c>
      <c r="AS81">
        <f t="shared" si="74"/>
        <v>-1.0021394707055517E-5</v>
      </c>
      <c r="AT81">
        <f t="shared" si="75"/>
        <v>-6.5473112086096054E-6</v>
      </c>
      <c r="AU81">
        <f t="shared" si="76"/>
        <v>-1.6568705915667796E-5</v>
      </c>
      <c r="AW81">
        <v>78</v>
      </c>
      <c r="AX81">
        <f>IF(Z81&gt;0, (R81*SUMPRODUCT(K81:$K$98, X81:$X$98)-K81*$AZ$3)/Z81, 0)</f>
        <v>-1.3447619729568696E+19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2.1085995464029139E-4</v>
      </c>
      <c r="L82" s="2">
        <v>79</v>
      </c>
      <c r="M82" s="8">
        <v>0.89213428500000003</v>
      </c>
      <c r="Q82" s="5">
        <f t="shared" si="82"/>
        <v>50</v>
      </c>
      <c r="R82">
        <f t="shared" si="61"/>
        <v>50000</v>
      </c>
      <c r="S82">
        <f t="shared" si="62"/>
        <v>-1.226865131468365E+20</v>
      </c>
      <c r="U82">
        <f t="shared" si="84"/>
        <v>0.89213428500000003</v>
      </c>
      <c r="V82">
        <f t="shared" si="78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79"/>
        <v>-0.35361834749708759</v>
      </c>
      <c r="AC82">
        <f t="shared" si="80"/>
        <v>-0.3157306674081139</v>
      </c>
      <c r="AE82">
        <f t="shared" si="63"/>
        <v>0</v>
      </c>
      <c r="AF82">
        <f t="shared" si="64"/>
        <v>0</v>
      </c>
      <c r="AG82">
        <f t="shared" si="65"/>
        <v>-1.2867374714213039E-19</v>
      </c>
      <c r="AH82">
        <f t="shared" si="66"/>
        <v>-1.1729772924554357E-15</v>
      </c>
      <c r="AI82">
        <f t="shared" si="67"/>
        <v>-1.1731059662025778E-15</v>
      </c>
      <c r="AJ82">
        <f t="shared" si="68"/>
        <v>-3.7887680088973696E-2</v>
      </c>
      <c r="AK82">
        <f t="shared" si="81"/>
        <v>-2.4753284324796135E-2</v>
      </c>
      <c r="AL82">
        <f t="shared" si="89"/>
        <v>-6.2640964413771011E-2</v>
      </c>
      <c r="AN82">
        <f t="shared" si="69"/>
        <v>0</v>
      </c>
      <c r="AO82">
        <f t="shared" si="70"/>
        <v>0</v>
      </c>
      <c r="AP82">
        <f t="shared" si="71"/>
        <v>-2.7132140485785938E-23</v>
      </c>
      <c r="AQ82">
        <f t="shared" si="72"/>
        <v>-2.4733393868124498E-19</v>
      </c>
      <c r="AR82">
        <f t="shared" si="73"/>
        <v>-2.4736107082173073E-19</v>
      </c>
      <c r="AS82">
        <f t="shared" si="74"/>
        <v>-7.988994504986865E-6</v>
      </c>
      <c r="AT82">
        <f t="shared" si="75"/>
        <v>-5.2194764099247491E-6</v>
      </c>
      <c r="AU82">
        <f t="shared" si="76"/>
        <v>-1.3208470914911862E-5</v>
      </c>
      <c r="AW82">
        <v>79</v>
      </c>
      <c r="AX82">
        <f>IF(Z82&gt;0, (R82*SUMPRODUCT(K82:$K$98, X82:$X$98)-K82*$AZ$3)/Z82, 0)</f>
        <v>-1.226865131468365E+20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1.882678166431173E-4</v>
      </c>
      <c r="L83" s="2">
        <v>80</v>
      </c>
      <c r="M83" s="8">
        <v>0.89732143600000003</v>
      </c>
      <c r="Q83" s="5">
        <f t="shared" si="82"/>
        <v>50</v>
      </c>
      <c r="R83">
        <f t="shared" si="61"/>
        <v>50000</v>
      </c>
      <c r="S83">
        <f t="shared" si="62"/>
        <v>-1.1819510884457565E+21</v>
      </c>
      <c r="U83">
        <f t="shared" si="84"/>
        <v>0.89732143600000003</v>
      </c>
      <c r="V83">
        <f t="shared" si="78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79"/>
        <v>-0.3157306674081139</v>
      </c>
      <c r="AC83">
        <f t="shared" si="80"/>
        <v>-0.28190238161438747</v>
      </c>
      <c r="AE83">
        <f t="shared" si="63"/>
        <v>0</v>
      </c>
      <c r="AF83">
        <f t="shared" si="64"/>
        <v>0</v>
      </c>
      <c r="AG83">
        <f t="shared" si="65"/>
        <v>-1.1925298109631752E-20</v>
      </c>
      <c r="AH83">
        <f t="shared" si="66"/>
        <v>-1.1546171156107733E-16</v>
      </c>
      <c r="AI83">
        <f t="shared" si="67"/>
        <v>-1.1547363685918695E-16</v>
      </c>
      <c r="AJ83">
        <f t="shared" si="68"/>
        <v>-3.3828285793726431E-2</v>
      </c>
      <c r="AK83">
        <f t="shared" si="81"/>
        <v>-2.2101146718567975E-2</v>
      </c>
      <c r="AL83">
        <f t="shared" si="89"/>
        <v>-5.5929432512294527E-2</v>
      </c>
      <c r="AN83">
        <f t="shared" si="69"/>
        <v>0</v>
      </c>
      <c r="AO83">
        <f t="shared" si="70"/>
        <v>0</v>
      </c>
      <c r="AP83">
        <f t="shared" si="71"/>
        <v>-2.2451498379186641E-24</v>
      </c>
      <c r="AQ83">
        <f t="shared" si="72"/>
        <v>-2.1737724341481405E-20</v>
      </c>
      <c r="AR83">
        <f t="shared" si="73"/>
        <v>-2.1739969491319319E-20</v>
      </c>
      <c r="AS83">
        <f t="shared" si="74"/>
        <v>-6.3687775071642572E-6</v>
      </c>
      <c r="AT83">
        <f t="shared" si="75"/>
        <v>-4.1609346380139887E-6</v>
      </c>
      <c r="AU83">
        <f t="shared" si="76"/>
        <v>-1.0529712145178269E-5</v>
      </c>
      <c r="AW83">
        <v>80</v>
      </c>
      <c r="AX83">
        <f>IF(Z83&gt;0, (R83*SUMPRODUCT(K83:$K$98, X83:$X$98)-K83*$AZ$3)/Z83, 0)</f>
        <v>-1.1819510884457565E+21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1.6809626485992616E-4</v>
      </c>
      <c r="L84" s="2">
        <v>81</v>
      </c>
      <c r="M84" s="8">
        <v>0.90253096600000005</v>
      </c>
      <c r="Q84" s="5">
        <f t="shared" si="82"/>
        <v>50</v>
      </c>
      <c r="R84">
        <f t="shared" si="61"/>
        <v>50000</v>
      </c>
      <c r="S84">
        <f t="shared" si="62"/>
        <v>-1.206499515961923E+22</v>
      </c>
      <c r="U84">
        <f t="shared" si="84"/>
        <v>0.90253096600000005</v>
      </c>
      <c r="V84">
        <f t="shared" si="78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79"/>
        <v>-0.28190238161438747</v>
      </c>
      <c r="AC84">
        <f t="shared" si="80"/>
        <v>-0.25169855501284588</v>
      </c>
      <c r="AE84">
        <f t="shared" si="63"/>
        <v>0</v>
      </c>
      <c r="AF84">
        <f t="shared" si="64"/>
        <v>0</v>
      </c>
      <c r="AG84">
        <f t="shared" si="65"/>
        <v>-1.0430943058115139E-21</v>
      </c>
      <c r="AH84">
        <f t="shared" si="66"/>
        <v>-1.076295082272392E-17</v>
      </c>
      <c r="AI84">
        <f t="shared" si="67"/>
        <v>-1.0763993917029732E-17</v>
      </c>
      <c r="AJ84">
        <f t="shared" si="68"/>
        <v>-3.0203826601541583E-2</v>
      </c>
      <c r="AK84">
        <f t="shared" si="81"/>
        <v>-1.9733166713007125E-2</v>
      </c>
      <c r="AL84">
        <f t="shared" si="89"/>
        <v>-4.9936993314548719E-2</v>
      </c>
      <c r="AN84">
        <f t="shared" si="69"/>
        <v>0</v>
      </c>
      <c r="AO84">
        <f t="shared" si="70"/>
        <v>0</v>
      </c>
      <c r="AP84">
        <f t="shared" si="71"/>
        <v>-1.7534025670357306E-25</v>
      </c>
      <c r="AQ84">
        <f t="shared" si="72"/>
        <v>-1.8092118321709602E-21</v>
      </c>
      <c r="AR84">
        <f t="shared" si="73"/>
        <v>-1.8093871724276638E-21</v>
      </c>
      <c r="AS84">
        <f t="shared" si="74"/>
        <v>-5.0771504361960175E-6</v>
      </c>
      <c r="AT84">
        <f t="shared" si="75"/>
        <v>-3.3170716183147241E-6</v>
      </c>
      <c r="AU84">
        <f t="shared" si="76"/>
        <v>-8.3942220545107429E-6</v>
      </c>
      <c r="AW84">
        <v>81</v>
      </c>
      <c r="AX84">
        <f>IF(Z84&gt;0, (R84*SUMPRODUCT(K84:$K$98, X84:$X$98)-K84*$AZ$3)/Z84, 0)</f>
        <v>-1.206499515961923E+22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1.5008595076779121E-4</v>
      </c>
      <c r="L85" s="2">
        <v>82</v>
      </c>
      <c r="M85" s="8">
        <v>0.90776816500000002</v>
      </c>
      <c r="Q85" s="5">
        <f t="shared" si="82"/>
        <v>50</v>
      </c>
      <c r="R85">
        <f t="shared" si="61"/>
        <v>50000</v>
      </c>
      <c r="S85">
        <f t="shared" si="62"/>
        <v>-1.3099935209767455E+23</v>
      </c>
      <c r="U85">
        <f t="shared" si="84"/>
        <v>0.90776816500000002</v>
      </c>
      <c r="V85">
        <f t="shared" si="78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79"/>
        <v>-0.25169855501284588</v>
      </c>
      <c r="AC85">
        <f t="shared" si="80"/>
        <v>-0.22473085269004098</v>
      </c>
      <c r="AE85">
        <f t="shared" si="63"/>
        <v>0</v>
      </c>
      <c r="AF85">
        <f t="shared" si="64"/>
        <v>0</v>
      </c>
      <c r="AG85">
        <f t="shared" si="65"/>
        <v>-8.5775558844932002E-23</v>
      </c>
      <c r="AH85">
        <f t="shared" si="66"/>
        <v>-9.4688780390846679E-19</v>
      </c>
      <c r="AI85">
        <f t="shared" si="67"/>
        <v>-9.469735794673118E-19</v>
      </c>
      <c r="AJ85">
        <f t="shared" si="68"/>
        <v>-2.6967702322804904E-2</v>
      </c>
      <c r="AK85">
        <f t="shared" si="81"/>
        <v>-1.7618898850899213E-2</v>
      </c>
      <c r="AL85">
        <f t="shared" si="89"/>
        <v>-4.4586601173704117E-2</v>
      </c>
      <c r="AN85">
        <f t="shared" si="69"/>
        <v>0</v>
      </c>
      <c r="AO85">
        <f t="shared" si="70"/>
        <v>0</v>
      </c>
      <c r="AP85">
        <f t="shared" si="71"/>
        <v>-1.2873706301880243E-26</v>
      </c>
      <c r="AQ85">
        <f t="shared" si="72"/>
        <v>-1.4211455632002808E-22</v>
      </c>
      <c r="AR85">
        <f t="shared" si="73"/>
        <v>-1.4212743002632998E-22</v>
      </c>
      <c r="AS85">
        <f t="shared" si="74"/>
        <v>-4.0474732431409457E-6</v>
      </c>
      <c r="AT85">
        <f t="shared" si="75"/>
        <v>-2.6443491855187525E-6</v>
      </c>
      <c r="AU85">
        <f t="shared" si="76"/>
        <v>-6.6918224286596977E-6</v>
      </c>
      <c r="AW85">
        <v>82</v>
      </c>
      <c r="AX85">
        <f>IF(Z85&gt;0, (R85*SUMPRODUCT(K85:$K$98, X85:$X$98)-K85*$AZ$3)/Z85, 0)</f>
        <v>-1.3099935209767455E+23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1.3400531318552786E-4</v>
      </c>
      <c r="L86" s="2">
        <v>83</v>
      </c>
      <c r="M86" s="8">
        <v>0.91304259499999996</v>
      </c>
      <c r="Q86" s="5">
        <f t="shared" si="82"/>
        <v>50</v>
      </c>
      <c r="R86">
        <f t="shared" si="61"/>
        <v>50000</v>
      </c>
      <c r="S86">
        <f t="shared" si="62"/>
        <v>-1.5198499381582122E+24</v>
      </c>
      <c r="U86">
        <f t="shared" si="84"/>
        <v>0.91304259499999996</v>
      </c>
      <c r="V86">
        <f t="shared" si="78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79"/>
        <v>-0.22473085269004098</v>
      </c>
      <c r="AC86">
        <f t="shared" si="80"/>
        <v>-0.20065254704467941</v>
      </c>
      <c r="AE86">
        <f t="shared" si="63"/>
        <v>0</v>
      </c>
      <c r="AF86">
        <f t="shared" si="64"/>
        <v>0</v>
      </c>
      <c r="AG86">
        <f t="shared" si="65"/>
        <v>-6.6010644211307672E-24</v>
      </c>
      <c r="AH86">
        <f t="shared" si="66"/>
        <v>-7.8316738835351921E-20</v>
      </c>
      <c r="AI86">
        <f t="shared" si="67"/>
        <v>-7.8323339899773049E-20</v>
      </c>
      <c r="AJ86">
        <f t="shared" si="68"/>
        <v>-2.4078305645361564E-2</v>
      </c>
      <c r="AK86">
        <f t="shared" si="81"/>
        <v>-1.5731159688302871E-2</v>
      </c>
      <c r="AL86">
        <f t="shared" si="89"/>
        <v>-3.9809465333664432E-2</v>
      </c>
      <c r="AN86">
        <f t="shared" si="69"/>
        <v>0</v>
      </c>
      <c r="AO86">
        <f t="shared" si="70"/>
        <v>0</v>
      </c>
      <c r="AP86">
        <f t="shared" si="71"/>
        <v>-8.8457770511147358E-28</v>
      </c>
      <c r="AQ86">
        <f t="shared" si="72"/>
        <v>-1.0494859115300527E-23</v>
      </c>
      <c r="AR86">
        <f t="shared" si="73"/>
        <v>-1.0495743693005637E-23</v>
      </c>
      <c r="AS86">
        <f t="shared" si="74"/>
        <v>-3.2266208889835401E-6</v>
      </c>
      <c r="AT86">
        <f t="shared" si="75"/>
        <v>-2.1080589808025769E-6</v>
      </c>
      <c r="AU86">
        <f t="shared" si="76"/>
        <v>-5.3346798697861165E-6</v>
      </c>
      <c r="AW86">
        <v>83</v>
      </c>
      <c r="AX86">
        <f>IF(Z86&gt;0, (R86*SUMPRODUCT(K86:$K$98, X86:$X$98)-K86*$AZ$3)/Z86, 0)</f>
        <v>-1.5198499381582122E+24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1.19647601058507E-4</v>
      </c>
      <c r="L87" s="2">
        <v>84</v>
      </c>
      <c r="M87" s="8">
        <v>0.91832435000000001</v>
      </c>
      <c r="Q87" s="5">
        <f t="shared" si="82"/>
        <v>50</v>
      </c>
      <c r="R87">
        <f t="shared" si="61"/>
        <v>50000</v>
      </c>
      <c r="S87">
        <f t="shared" si="62"/>
        <v>-1.8932634351492385E+25</v>
      </c>
      <c r="U87">
        <f t="shared" si="84"/>
        <v>0.91832435000000001</v>
      </c>
      <c r="V87">
        <f t="shared" si="78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79"/>
        <v>-0.20065254704467941</v>
      </c>
      <c r="AC87">
        <f t="shared" si="80"/>
        <v>-0.17915405986132091</v>
      </c>
      <c r="AE87">
        <f t="shared" si="63"/>
        <v>0</v>
      </c>
      <c r="AF87">
        <f t="shared" si="64"/>
        <v>0</v>
      </c>
      <c r="AG87">
        <f t="shared" si="65"/>
        <v>-4.7313558307642198E-25</v>
      </c>
      <c r="AH87">
        <f t="shared" si="66"/>
        <v>-6.0619181938430376E-21</v>
      </c>
      <c r="AI87">
        <f t="shared" si="67"/>
        <v>-6.0623913294261139E-21</v>
      </c>
      <c r="AJ87">
        <f t="shared" si="68"/>
        <v>-2.1498487183358506E-2</v>
      </c>
      <c r="AK87">
        <f t="shared" si="81"/>
        <v>-1.4045678293127561E-2</v>
      </c>
      <c r="AL87">
        <f t="shared" si="89"/>
        <v>-3.5544165476486068E-2</v>
      </c>
      <c r="AN87">
        <f t="shared" si="69"/>
        <v>0</v>
      </c>
      <c r="AO87">
        <f t="shared" si="70"/>
        <v>0</v>
      </c>
      <c r="AP87">
        <f t="shared" si="71"/>
        <v>-5.660953749051183E-29</v>
      </c>
      <c r="AQ87">
        <f t="shared" si="72"/>
        <v>-7.2529396970623705E-25</v>
      </c>
      <c r="AR87">
        <f t="shared" si="73"/>
        <v>-7.2535057924372763E-25</v>
      </c>
      <c r="AS87">
        <f t="shared" si="74"/>
        <v>-2.5722424178759042E-6</v>
      </c>
      <c r="AT87">
        <f t="shared" si="75"/>
        <v>-1.680531713012258E-6</v>
      </c>
      <c r="AU87">
        <f t="shared" si="76"/>
        <v>-4.2527741308881625E-6</v>
      </c>
      <c r="AW87">
        <v>84</v>
      </c>
      <c r="AX87">
        <f>IF(Z87&gt;0, (R87*SUMPRODUCT(K87:$K$98, X87:$X$98)-K87*$AZ$3)/Z87, 0)</f>
        <v>-1.8932634351492385E+25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1.0682821523080982E-4</v>
      </c>
      <c r="L88" s="2">
        <v>85</v>
      </c>
      <c r="M88" s="8">
        <v>0.92358270799999997</v>
      </c>
      <c r="Q88" s="5">
        <f t="shared" si="82"/>
        <v>50</v>
      </c>
      <c r="R88">
        <f t="shared" si="61"/>
        <v>50000</v>
      </c>
      <c r="S88">
        <f t="shared" si="62"/>
        <v>-2.5451410776929115E+26</v>
      </c>
      <c r="U88">
        <f t="shared" si="84"/>
        <v>0.92358270799999997</v>
      </c>
      <c r="V88">
        <f t="shared" si="78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79"/>
        <v>-0.17915405986132091</v>
      </c>
      <c r="AC88">
        <f t="shared" si="80"/>
        <v>-0.15995898201903649</v>
      </c>
      <c r="AE88">
        <f t="shared" si="63"/>
        <v>0</v>
      </c>
      <c r="AF88">
        <f t="shared" si="64"/>
        <v>0</v>
      </c>
      <c r="AG88">
        <f t="shared" si="65"/>
        <v>-3.1424384176776984E-26</v>
      </c>
      <c r="AH88">
        <f t="shared" si="66"/>
        <v>-4.3697984306888081E-22</v>
      </c>
      <c r="AI88">
        <f t="shared" si="67"/>
        <v>-4.3701126745305763E-22</v>
      </c>
      <c r="AJ88">
        <f t="shared" si="68"/>
        <v>-1.9195077842284414E-2</v>
      </c>
      <c r="AK88">
        <f t="shared" si="81"/>
        <v>-1.2540784190292465E-2</v>
      </c>
      <c r="AL88">
        <f t="shared" si="89"/>
        <v>-3.1735862032576875E-2</v>
      </c>
      <c r="AN88">
        <f t="shared" si="69"/>
        <v>0</v>
      </c>
      <c r="AO88">
        <f t="shared" si="70"/>
        <v>0</v>
      </c>
      <c r="AP88">
        <f t="shared" si="71"/>
        <v>-3.3570108763323865E-30</v>
      </c>
      <c r="AQ88">
        <f t="shared" si="72"/>
        <v>-4.6681776726887898E-26</v>
      </c>
      <c r="AR88">
        <f t="shared" si="73"/>
        <v>-4.6685133737764235E-26</v>
      </c>
      <c r="AS88">
        <f t="shared" si="74"/>
        <v>-2.0505759071077077E-6</v>
      </c>
      <c r="AT88">
        <f t="shared" si="75"/>
        <v>-1.3397095926437005E-6</v>
      </c>
      <c r="AU88">
        <f t="shared" si="76"/>
        <v>-3.390285499751408E-6</v>
      </c>
      <c r="AW88">
        <v>85</v>
      </c>
      <c r="AX88">
        <f>IF(Z88&gt;0, (R88*SUMPRODUCT(K88:$K$98, X88:$X$98)-K88*$AZ$3)/Z88, 0)</f>
        <v>-2.5451410776929115E+26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9.5382335027508763E-5</v>
      </c>
      <c r="L89" s="2">
        <v>86</v>
      </c>
      <c r="M89" s="8">
        <v>0.92968762000000005</v>
      </c>
      <c r="Q89" s="5">
        <f t="shared" si="82"/>
        <v>50</v>
      </c>
      <c r="R89">
        <f t="shared" si="61"/>
        <v>50000</v>
      </c>
      <c r="S89">
        <f t="shared" si="62"/>
        <v>-3.7677959165220251E+27</v>
      </c>
      <c r="U89">
        <f t="shared" si="84"/>
        <v>0.92968762000000005</v>
      </c>
      <c r="V89">
        <f t="shared" si="78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79"/>
        <v>-0.15995898201903649</v>
      </c>
      <c r="AC89">
        <f t="shared" si="80"/>
        <v>-0.14282051965985401</v>
      </c>
      <c r="AE89">
        <f t="shared" si="63"/>
        <v>0</v>
      </c>
      <c r="AF89">
        <f t="shared" si="64"/>
        <v>0</v>
      </c>
      <c r="AG89">
        <f t="shared" si="65"/>
        <v>-1.895279399735757E-27</v>
      </c>
      <c r="AH89">
        <f t="shared" si="66"/>
        <v>-2.9214860935273457E-23</v>
      </c>
      <c r="AI89">
        <f t="shared" si="67"/>
        <v>-2.9216756214673191E-23</v>
      </c>
      <c r="AJ89">
        <f t="shared" si="68"/>
        <v>-1.7138462359182483E-2</v>
      </c>
      <c r="AK89">
        <f t="shared" si="81"/>
        <v>-1.1197128741332555E-2</v>
      </c>
      <c r="AL89">
        <f t="shared" si="89"/>
        <v>-2.8335591100515038E-2</v>
      </c>
      <c r="AN89">
        <f t="shared" si="69"/>
        <v>0</v>
      </c>
      <c r="AO89">
        <f t="shared" si="70"/>
        <v>0</v>
      </c>
      <c r="AP89">
        <f t="shared" si="71"/>
        <v>-1.8077617467633168E-31</v>
      </c>
      <c r="AQ89">
        <f t="shared" si="72"/>
        <v>-2.7865816535103311E-27</v>
      </c>
      <c r="AR89">
        <f t="shared" si="73"/>
        <v>-2.7867624296850071E-27</v>
      </c>
      <c r="AS89">
        <f t="shared" si="74"/>
        <v>-1.6347065585998917E-6</v>
      </c>
      <c r="AT89">
        <f t="shared" si="75"/>
        <v>-1.0680082849519293E-6</v>
      </c>
      <c r="AU89">
        <f t="shared" si="76"/>
        <v>-2.7027148435518209E-6</v>
      </c>
      <c r="AW89">
        <v>86</v>
      </c>
      <c r="AX89">
        <f>IF(Z89&gt;0, (R89*SUMPRODUCT(K89:$K$98, X89:$X$98)-K89*$AZ$3)/Z89, 0)</f>
        <v>-3.7677959165220251E+27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8.5162799131704246E-5</v>
      </c>
      <c r="L90" s="2">
        <v>87</v>
      </c>
      <c r="M90">
        <v>0.93575936900000001</v>
      </c>
      <c r="Q90" s="5">
        <f t="shared" si="82"/>
        <v>50</v>
      </c>
      <c r="R90">
        <f t="shared" si="61"/>
        <v>50000</v>
      </c>
      <c r="S90">
        <f t="shared" si="62"/>
        <v>-6.202183556630566E+28</v>
      </c>
      <c r="U90">
        <f t="shared" ref="U90:U98" si="93">M90</f>
        <v>0.93575936900000001</v>
      </c>
      <c r="V90">
        <f t="shared" si="78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79"/>
        <v>-0.14282051965985401</v>
      </c>
      <c r="AC90">
        <f t="shared" ref="AC90:AC98" si="94">S90*Z90</f>
        <v>-0.12751832112486966</v>
      </c>
      <c r="AE90">
        <f t="shared" si="63"/>
        <v>0</v>
      </c>
      <c r="AF90">
        <f t="shared" si="64"/>
        <v>0</v>
      </c>
      <c r="AG90">
        <f t="shared" si="65"/>
        <v>-1.0280115056296884E-28</v>
      </c>
      <c r="AH90">
        <f t="shared" si="66"/>
        <v>-1.7735254551754309E-24</v>
      </c>
      <c r="AI90">
        <f t="shared" si="67"/>
        <v>-1.7736282563259938E-24</v>
      </c>
      <c r="AJ90">
        <f t="shared" si="68"/>
        <v>-1.5302198534984351E-2</v>
      </c>
      <c r="AK90">
        <f t="shared" si="81"/>
        <v>-9.9974363761897826E-3</v>
      </c>
      <c r="AL90">
        <f t="shared" si="89"/>
        <v>-2.5299634911174134E-2</v>
      </c>
      <c r="AN90">
        <f t="shared" si="69"/>
        <v>0</v>
      </c>
      <c r="AO90">
        <f t="shared" si="70"/>
        <v>0</v>
      </c>
      <c r="AP90">
        <f t="shared" si="71"/>
        <v>-8.7548337359022007E-33</v>
      </c>
      <c r="AQ90">
        <f t="shared" si="72"/>
        <v>-1.5103839209406957E-28</v>
      </c>
      <c r="AR90">
        <f t="shared" si="73"/>
        <v>-1.5104714692780545E-28</v>
      </c>
      <c r="AS90">
        <f t="shared" si="74"/>
        <v>-1.3031780601083314E-6</v>
      </c>
      <c r="AT90">
        <f t="shared" si="75"/>
        <v>-8.5140966593744368E-7</v>
      </c>
      <c r="AU90">
        <f t="shared" si="76"/>
        <v>-2.1545877260457752E-6</v>
      </c>
      <c r="AW90">
        <v>87</v>
      </c>
      <c r="AX90">
        <f>IF(Z90&gt;0, (R90*SUMPRODUCT(K90:$K$98, X90:$X$98)-K90*$AZ$3)/Z90, 0)</f>
        <v>-6.202183556630566E+28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7.6038213510450212E-5</v>
      </c>
      <c r="L91" s="2">
        <v>88</v>
      </c>
      <c r="M91">
        <v>0.94179042899999998</v>
      </c>
      <c r="Q91" s="5">
        <f t="shared" si="82"/>
        <v>50</v>
      </c>
      <c r="R91">
        <f t="shared" si="61"/>
        <v>50000</v>
      </c>
      <c r="S91">
        <f t="shared" si="62"/>
        <v>-1.1486648345924337E+30</v>
      </c>
      <c r="U91">
        <f t="shared" si="93"/>
        <v>0.94179042899999998</v>
      </c>
      <c r="V91">
        <f t="shared" si="78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79"/>
        <v>-0.12751832112486966</v>
      </c>
      <c r="AC91">
        <f t="shared" si="94"/>
        <v>-0.11385564386149075</v>
      </c>
      <c r="AE91">
        <f t="shared" si="63"/>
        <v>0</v>
      </c>
      <c r="AF91">
        <f t="shared" si="64"/>
        <v>0</v>
      </c>
      <c r="AG91">
        <f t="shared" si="65"/>
        <v>-4.9559993669471355E-30</v>
      </c>
      <c r="AH91">
        <f t="shared" si="66"/>
        <v>-9.6817139690392004E-26</v>
      </c>
      <c r="AI91">
        <f t="shared" si="67"/>
        <v>-9.682209568975895E-26</v>
      </c>
      <c r="AJ91">
        <f t="shared" si="68"/>
        <v>-1.3662677263378914E-2</v>
      </c>
      <c r="AK91">
        <f t="shared" si="81"/>
        <v>-8.9262824787408775E-3</v>
      </c>
      <c r="AL91">
        <f t="shared" si="89"/>
        <v>-2.2588959742119791E-2</v>
      </c>
      <c r="AN91">
        <f t="shared" si="69"/>
        <v>0</v>
      </c>
      <c r="AO91">
        <f t="shared" si="70"/>
        <v>0</v>
      </c>
      <c r="AP91">
        <f t="shared" si="71"/>
        <v>-3.7684533802158236E-34</v>
      </c>
      <c r="AQ91">
        <f t="shared" si="72"/>
        <v>-7.3618023392491111E-30</v>
      </c>
      <c r="AR91">
        <f t="shared" si="73"/>
        <v>-7.3621791845871325E-30</v>
      </c>
      <c r="AS91">
        <f t="shared" si="74"/>
        <v>-1.0388855708771794E-6</v>
      </c>
      <c r="AT91">
        <f t="shared" si="75"/>
        <v>-6.7873857297308956E-7</v>
      </c>
      <c r="AU91">
        <f t="shared" si="76"/>
        <v>-1.7176241438502691E-6</v>
      </c>
      <c r="AW91">
        <v>88</v>
      </c>
      <c r="AX91">
        <f>IF(Z91&gt;0, (R91*SUMPRODUCT(K91:$K$98, X91:$X$98)-K91*$AZ$3)/Z91, 0)</f>
        <v>-1.1486648345924337E+30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6.7891262062901969E-5</v>
      </c>
      <c r="L92" s="2">
        <v>89</v>
      </c>
      <c r="M92">
        <v>0.94777327099999997</v>
      </c>
      <c r="Q92" s="5">
        <f t="shared" si="82"/>
        <v>50</v>
      </c>
      <c r="R92">
        <f t="shared" si="61"/>
        <v>50000</v>
      </c>
      <c r="S92">
        <f t="shared" si="62"/>
        <v>-2.4287782326560793E+31</v>
      </c>
      <c r="U92">
        <f t="shared" si="93"/>
        <v>0.94777327099999997</v>
      </c>
      <c r="V92">
        <f t="shared" si="78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79"/>
        <v>-0.11385564386149075</v>
      </c>
      <c r="AC92">
        <f t="shared" si="94"/>
        <v>-0.10165682487633101</v>
      </c>
      <c r="AE92">
        <f t="shared" si="63"/>
        <v>0</v>
      </c>
      <c r="AF92">
        <f t="shared" si="64"/>
        <v>0</v>
      </c>
      <c r="AG92">
        <f t="shared" si="65"/>
        <v>-2.0927564219224836E-31</v>
      </c>
      <c r="AH92">
        <f t="shared" si="66"/>
        <v>-4.6971637310854154E-27</v>
      </c>
      <c r="AI92">
        <f t="shared" si="67"/>
        <v>-4.6973730067276074E-27</v>
      </c>
      <c r="AJ92">
        <f t="shared" si="68"/>
        <v>-1.2198818985159732E-2</v>
      </c>
      <c r="AK92">
        <f t="shared" si="81"/>
        <v>-7.9698950703043538E-3</v>
      </c>
      <c r="AL92">
        <f t="shared" si="89"/>
        <v>-2.0168714055464085E-2</v>
      </c>
      <c r="AN92">
        <f t="shared" si="69"/>
        <v>0</v>
      </c>
      <c r="AO92">
        <f t="shared" si="70"/>
        <v>0</v>
      </c>
      <c r="AP92">
        <f t="shared" si="71"/>
        <v>-1.4207987467456039E-35</v>
      </c>
      <c r="AQ92">
        <f t="shared" si="72"/>
        <v>-3.1889637381947831E-31</v>
      </c>
      <c r="AR92">
        <f t="shared" si="73"/>
        <v>-3.1891058180694578E-31</v>
      </c>
      <c r="AS92">
        <f t="shared" si="74"/>
        <v>-8.2819321657938316E-7</v>
      </c>
      <c r="AT92">
        <f t="shared" si="75"/>
        <v>-5.4108623483186336E-7</v>
      </c>
      <c r="AU92">
        <f t="shared" si="76"/>
        <v>-1.3692794514112466E-6</v>
      </c>
      <c r="AW92">
        <v>89</v>
      </c>
      <c r="AX92">
        <f>IF(Z92&gt;0, (R92*SUMPRODUCT(K92:$K$98, X92:$X$98)-K92*$AZ$3)/Z92, 0)</f>
        <v>-2.4287782326560793E+31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6.0617198270448182E-5</v>
      </c>
      <c r="L93" s="2">
        <v>90</v>
      </c>
      <c r="M93">
        <v>0.95370057100000005</v>
      </c>
      <c r="Q93" s="5">
        <f t="shared" si="82"/>
        <v>50</v>
      </c>
      <c r="R93">
        <f t="shared" si="61"/>
        <v>50000</v>
      </c>
      <c r="S93">
        <f t="shared" si="62"/>
        <v>-5.9740664059562106E+32</v>
      </c>
      <c r="U93">
        <f t="shared" si="93"/>
        <v>0.95370057100000005</v>
      </c>
      <c r="V93">
        <f t="shared" si="78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79"/>
        <v>-0.10165682487633101</v>
      </c>
      <c r="AC93">
        <f t="shared" si="94"/>
        <v>-9.0765022211009821E-2</v>
      </c>
      <c r="AE93">
        <f t="shared" si="63"/>
        <v>0</v>
      </c>
      <c r="AF93">
        <f t="shared" si="64"/>
        <v>0</v>
      </c>
      <c r="AG93">
        <f t="shared" si="65"/>
        <v>-7.5965863151869295E-33</v>
      </c>
      <c r="AH93">
        <f t="shared" si="66"/>
        <v>-1.9958629945513897E-28</v>
      </c>
      <c r="AI93">
        <f t="shared" si="67"/>
        <v>-1.9959389604145415E-28</v>
      </c>
      <c r="AJ93">
        <f t="shared" si="68"/>
        <v>-1.0891802665321193E-2</v>
      </c>
      <c r="AK93">
        <f t="shared" si="81"/>
        <v>-7.1159777413431716E-3</v>
      </c>
      <c r="AL93">
        <f t="shared" si="89"/>
        <v>-1.8007780406664363E-2</v>
      </c>
      <c r="AN93">
        <f t="shared" si="69"/>
        <v>0</v>
      </c>
      <c r="AO93">
        <f t="shared" si="70"/>
        <v>0</v>
      </c>
      <c r="AP93">
        <f t="shared" si="71"/>
        <v>-4.6048377884625949E-37</v>
      </c>
      <c r="AQ93">
        <f t="shared" si="72"/>
        <v>-1.2098362286137203E-32</v>
      </c>
      <c r="AR93">
        <f t="shared" si="73"/>
        <v>-1.2098822769916049E-32</v>
      </c>
      <c r="AS93">
        <f t="shared" si="74"/>
        <v>-6.6023056168637076E-7</v>
      </c>
      <c r="AT93">
        <f t="shared" si="75"/>
        <v>-4.3135063363509506E-7</v>
      </c>
      <c r="AU93">
        <f t="shared" si="76"/>
        <v>-1.0915811953214657E-6</v>
      </c>
      <c r="AW93">
        <v>90</v>
      </c>
      <c r="AX93">
        <f>IF(Z93&gt;0, (R93*SUMPRODUCT(K93:$K$98, X93:$X$98)-K93*$AZ$3)/Z93, 0)</f>
        <v>-5.9740664059562106E+32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5.4122498455757302E-5</v>
      </c>
      <c r="L94" s="2">
        <v>91</v>
      </c>
      <c r="M94">
        <v>0.95959776100000005</v>
      </c>
      <c r="Q94" s="5">
        <f t="shared" si="82"/>
        <v>50</v>
      </c>
      <c r="R94">
        <f t="shared" si="61"/>
        <v>50000</v>
      </c>
      <c r="S94">
        <f t="shared" si="62"/>
        <v>-1.7544720513712497E+34</v>
      </c>
      <c r="U94">
        <f t="shared" si="93"/>
        <v>0.95959776100000005</v>
      </c>
      <c r="V94">
        <f t="shared" si="78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79"/>
        <v>-9.0765022211009821E-2</v>
      </c>
      <c r="AC94">
        <f t="shared" si="94"/>
        <v>-8.1040198402687336E-2</v>
      </c>
      <c r="AE94">
        <f t="shared" si="63"/>
        <v>0</v>
      </c>
      <c r="AF94">
        <f t="shared" si="64"/>
        <v>0</v>
      </c>
      <c r="AG94">
        <f t="shared" si="65"/>
        <v>-2.3095323273844238E-34</v>
      </c>
      <c r="AH94">
        <f t="shared" si="66"/>
        <v>-7.2896672192966176E-30</v>
      </c>
      <c r="AI94">
        <f t="shared" si="67"/>
        <v>-7.2898981725293554E-30</v>
      </c>
      <c r="AJ94">
        <f t="shared" si="68"/>
        <v>-9.7248238083224858E-3</v>
      </c>
      <c r="AK94">
        <f t="shared" si="81"/>
        <v>-6.3535515547706884E-3</v>
      </c>
      <c r="AL94">
        <f t="shared" si="89"/>
        <v>-1.6078375363093173E-2</v>
      </c>
      <c r="AN94">
        <f t="shared" si="69"/>
        <v>0</v>
      </c>
      <c r="AO94">
        <f t="shared" si="70"/>
        <v>0</v>
      </c>
      <c r="AP94">
        <f t="shared" si="71"/>
        <v>-1.2499765982238505E-38</v>
      </c>
      <c r="AQ94">
        <f t="shared" si="72"/>
        <v>-3.9453500281936579E-34</v>
      </c>
      <c r="AR94">
        <f t="shared" si="73"/>
        <v>-3.94547502585348E-34</v>
      </c>
      <c r="AS94">
        <f t="shared" si="74"/>
        <v>-5.2633176154844564E-7</v>
      </c>
      <c r="AT94">
        <f t="shared" si="75"/>
        <v>-3.4387008421165099E-7</v>
      </c>
      <c r="AU94">
        <f t="shared" si="76"/>
        <v>-8.7020184576009652E-7</v>
      </c>
      <c r="AW94">
        <v>91</v>
      </c>
      <c r="AX94">
        <f>IF(Z94&gt;0, (R94*SUMPRODUCT(K94:$K$98, X94:$X$98)-K94*$AZ$3)/Z94, 0)</f>
        <v>-1.7544720513712497E+34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4.8323659335497588E-5</v>
      </c>
      <c r="L95" s="2">
        <v>92</v>
      </c>
      <c r="M95">
        <v>0.96549474700000004</v>
      </c>
      <c r="Q95" s="5">
        <f t="shared" si="82"/>
        <v>50</v>
      </c>
      <c r="R95">
        <f t="shared" si="61"/>
        <v>50000</v>
      </c>
      <c r="S95">
        <f t="shared" si="62"/>
        <v>-6.3924779842511457E+35</v>
      </c>
      <c r="U95">
        <f t="shared" si="93"/>
        <v>0.96549474700000004</v>
      </c>
      <c r="V95">
        <f t="shared" si="78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79"/>
        <v>-8.1040198402687336E-2</v>
      </c>
      <c r="AC95">
        <f t="shared" si="94"/>
        <v>-7.2357320002399403E-2</v>
      </c>
      <c r="AE95">
        <f t="shared" si="63"/>
        <v>0</v>
      </c>
      <c r="AF95">
        <f t="shared" si="64"/>
        <v>0</v>
      </c>
      <c r="AG95">
        <f t="shared" si="65"/>
        <v>-5.6595673994234168E-36</v>
      </c>
      <c r="AH95">
        <f t="shared" si="66"/>
        <v>-2.2298413301163453E-31</v>
      </c>
      <c r="AI95">
        <f t="shared" si="67"/>
        <v>-2.2298979257903397E-31</v>
      </c>
      <c r="AJ95">
        <f t="shared" si="68"/>
        <v>-8.6828784002879328E-3</v>
      </c>
      <c r="AK95">
        <f t="shared" si="81"/>
        <v>-5.6728138881881138E-3</v>
      </c>
      <c r="AL95">
        <f t="shared" si="89"/>
        <v>-1.4355692288476047E-2</v>
      </c>
      <c r="AN95">
        <f t="shared" si="69"/>
        <v>0</v>
      </c>
      <c r="AO95">
        <f t="shared" si="70"/>
        <v>0</v>
      </c>
      <c r="AP95">
        <f t="shared" si="71"/>
        <v>-2.7349100699602521E-40</v>
      </c>
      <c r="AQ95">
        <f t="shared" si="72"/>
        <v>-1.0775409280875509E-35</v>
      </c>
      <c r="AR95">
        <f t="shared" si="73"/>
        <v>-1.0775682771882506E-35</v>
      </c>
      <c r="AS95">
        <f t="shared" si="74"/>
        <v>-4.195884578670643E-7</v>
      </c>
      <c r="AT95">
        <f t="shared" si="75"/>
        <v>-2.7413112580648192E-7</v>
      </c>
      <c r="AU95">
        <f t="shared" si="76"/>
        <v>-6.9371958367354622E-7</v>
      </c>
      <c r="AW95">
        <v>92</v>
      </c>
      <c r="AX95">
        <f>IF(Z95&gt;0, (R95*SUMPRODUCT(K95:$K$98, X95:$X$98)-K95*$AZ$3)/Z95, 0)</f>
        <v>-6.3924779842511457E+35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4.3146124406694273E-5</v>
      </c>
      <c r="L96" s="2">
        <v>93</v>
      </c>
      <c r="M96">
        <v>0.97139193700000004</v>
      </c>
      <c r="Q96" s="5">
        <f t="shared" si="82"/>
        <v>50</v>
      </c>
      <c r="R96">
        <f t="shared" si="61"/>
        <v>50000</v>
      </c>
      <c r="S96">
        <f t="shared" si="62"/>
        <v>-3.0672561828685067E+37</v>
      </c>
      <c r="U96">
        <f t="shared" si="93"/>
        <v>0.97139193700000004</v>
      </c>
      <c r="V96">
        <f t="shared" si="78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79"/>
        <v>-7.2357320002399403E-2</v>
      </c>
      <c r="AC96">
        <f t="shared" si="94"/>
        <v>-6.460475000214233E-2</v>
      </c>
      <c r="AE96">
        <f t="shared" si="63"/>
        <v>0</v>
      </c>
      <c r="AF96">
        <f t="shared" si="64"/>
        <v>0</v>
      </c>
      <c r="AG96">
        <f t="shared" si="65"/>
        <v>-1.0531358672121705E-37</v>
      </c>
      <c r="AH96">
        <f t="shared" si="66"/>
        <v>-5.4976581387079657E-33</v>
      </c>
      <c r="AI96">
        <f t="shared" si="67"/>
        <v>-5.4977634522946867E-33</v>
      </c>
      <c r="AJ96">
        <f t="shared" si="68"/>
        <v>-7.7525700002570724E-3</v>
      </c>
      <c r="AK96">
        <f t="shared" si="81"/>
        <v>-5.0650124001679585E-3</v>
      </c>
      <c r="AL96">
        <f t="shared" si="89"/>
        <v>-1.2817582400425031E-2</v>
      </c>
      <c r="AN96">
        <f t="shared" si="69"/>
        <v>0</v>
      </c>
      <c r="AO96">
        <f t="shared" si="70"/>
        <v>0</v>
      </c>
      <c r="AP96">
        <f t="shared" si="71"/>
        <v>-4.5438731143888168E-42</v>
      </c>
      <c r="AQ96">
        <f t="shared" si="72"/>
        <v>-2.3720264199816916E-37</v>
      </c>
      <c r="AR96">
        <f t="shared" si="73"/>
        <v>-2.3720718587128356E-37</v>
      </c>
      <c r="AS96">
        <f t="shared" si="74"/>
        <v>-3.3449334970269753E-7</v>
      </c>
      <c r="AT96">
        <f t="shared" si="75"/>
        <v>-2.185356551390959E-7</v>
      </c>
      <c r="AU96">
        <f t="shared" si="76"/>
        <v>-5.5302900484179342E-7</v>
      </c>
      <c r="AW96">
        <v>93</v>
      </c>
      <c r="AX96">
        <f>IF(Z96&gt;0, (R96*SUMPRODUCT(K96:$K$98, X96:$X$98)-K96*$AZ$3)/Z96, 0)</f>
        <v>-3.0672561828685067E+37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3.8523325363119886E-5</v>
      </c>
      <c r="L97" s="2">
        <v>94</v>
      </c>
      <c r="M97">
        <v>0.97728912599999995</v>
      </c>
      <c r="Q97" s="5">
        <f t="shared" si="82"/>
        <v>50</v>
      </c>
      <c r="R97">
        <f t="shared" si="61"/>
        <v>50000</v>
      </c>
      <c r="S97">
        <f t="shared" si="62"/>
        <v>-2.1545501842334953E+39</v>
      </c>
      <c r="U97">
        <f t="shared" si="93"/>
        <v>0.97728912599999995</v>
      </c>
      <c r="V97">
        <f t="shared" si="78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79"/>
        <v>-6.460475000214233E-2</v>
      </c>
      <c r="AC97">
        <f t="shared" si="94"/>
        <v>-5.7682812501912789E-2</v>
      </c>
      <c r="AE97">
        <f t="shared" si="63"/>
        <v>0</v>
      </c>
      <c r="AF97">
        <f t="shared" si="64"/>
        <v>0</v>
      </c>
      <c r="AG97">
        <f t="shared" si="65"/>
        <v>-1.3386277313014661E-39</v>
      </c>
      <c r="AH97">
        <f t="shared" si="66"/>
        <v>-1.0292182312270339E-34</v>
      </c>
      <c r="AI97">
        <f t="shared" si="67"/>
        <v>-1.0292316175043469E-34</v>
      </c>
      <c r="AJ97">
        <f t="shared" si="68"/>
        <v>-6.9219375002295414E-3</v>
      </c>
      <c r="AK97">
        <f t="shared" si="81"/>
        <v>-4.5223325001499635E-3</v>
      </c>
      <c r="AL97">
        <f t="shared" si="89"/>
        <v>-1.1444270000379505E-2</v>
      </c>
      <c r="AN97">
        <f t="shared" si="69"/>
        <v>0</v>
      </c>
      <c r="AO97">
        <f t="shared" si="70"/>
        <v>0</v>
      </c>
      <c r="AP97">
        <f t="shared" si="71"/>
        <v>-5.1568391633021401E-44</v>
      </c>
      <c r="AQ97">
        <f t="shared" si="72"/>
        <v>-3.9648908791213782E-39</v>
      </c>
      <c r="AR97">
        <f t="shared" si="73"/>
        <v>-3.964942447513011E-39</v>
      </c>
      <c r="AS97">
        <f t="shared" si="74"/>
        <v>-2.6665605046452335E-7</v>
      </c>
      <c r="AT97">
        <f t="shared" si="75"/>
        <v>-1.7421528630348847E-7</v>
      </c>
      <c r="AU97">
        <f t="shared" si="76"/>
        <v>-4.4087133676801179E-7</v>
      </c>
      <c r="AW97">
        <v>94</v>
      </c>
      <c r="AX97">
        <f>IF(Z97&gt;0, (R97*SUMPRODUCT(K97:$K$98, X97:$X$98)-K97*$AZ$3)/Z97, 0)</f>
        <v>-2.1545501842334953E+39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3.4395826217071327E-5</v>
      </c>
      <c r="L98" s="2">
        <v>95</v>
      </c>
      <c r="M98">
        <v>1</v>
      </c>
      <c r="Q98" s="5">
        <f t="shared" si="82"/>
        <v>50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79"/>
        <v>-5.7682812501912789E-2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-1.338627731301466E-36</v>
      </c>
      <c r="AI98">
        <f t="shared" si="67"/>
        <v>-1.338627731301466E-36</v>
      </c>
      <c r="AJ98">
        <f t="shared" si="68"/>
        <v>-5.7682812501912789E-2</v>
      </c>
      <c r="AK98">
        <f t="shared" si="81"/>
        <v>-4.0377968751338957E-3</v>
      </c>
      <c r="AL98">
        <f t="shared" si="89"/>
        <v>-6.1720609377046681E-2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-4.6043206815197677E-41</v>
      </c>
      <c r="AR98">
        <f t="shared" si="73"/>
        <v>-4.6043206815197677E-41</v>
      </c>
      <c r="AS98">
        <f t="shared" si="74"/>
        <v>-1.9840479945277017E-6</v>
      </c>
      <c r="AT98">
        <f t="shared" si="75"/>
        <v>-1.3888335961693914E-7</v>
      </c>
      <c r="AU98">
        <f t="shared" si="76"/>
        <v>-2.1229313541446407E-6</v>
      </c>
      <c r="AW98">
        <v>95</v>
      </c>
    </row>
    <row r="100" spans="5:50" x14ac:dyDescent="0.3">
      <c r="AN100" s="6">
        <f t="shared" ref="AN100:AP100" si="95">SUM(AN3:AN98)</f>
        <v>2787.536984134822</v>
      </c>
      <c r="AO100" s="6">
        <f t="shared" si="95"/>
        <v>-278.7536984134822</v>
      </c>
      <c r="AP100" s="6">
        <f t="shared" si="95"/>
        <v>-870.30324042443283</v>
      </c>
      <c r="AQ100" s="6">
        <f>SUM(AQ3:AQ98)</f>
        <v>-1497.3476967057238</v>
      </c>
      <c r="AR100" s="6">
        <f t="shared" ref="AR100:AU100" si="96">SUM(AR3:AR98)</f>
        <v>141.13234859118344</v>
      </c>
      <c r="AS100" s="6">
        <f t="shared" si="96"/>
        <v>-291.51449779736515</v>
      </c>
      <c r="AT100" s="6">
        <f t="shared" si="96"/>
        <v>150.38214920618185</v>
      </c>
      <c r="AU100" s="6">
        <f t="shared" si="96"/>
        <v>-2.6887081860458152E-13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4860.5597795272242</v>
      </c>
      <c r="K3">
        <v>1</v>
      </c>
      <c r="L3" s="2">
        <v>0</v>
      </c>
      <c r="O3">
        <f>$C$3</f>
        <v>4860.5597795272242</v>
      </c>
      <c r="P3">
        <f>O3*C5</f>
        <v>486.05597795272246</v>
      </c>
      <c r="Q3" s="5">
        <f>B8</f>
        <v>400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4860.5597795272242</v>
      </c>
      <c r="AF3">
        <f t="shared" ref="AF3:AF34" si="3">-$Z3*P3</f>
        <v>-486.05597795272246</v>
      </c>
      <c r="AG3">
        <f t="shared" ref="AG3:AG34" si="4">-$Z3*Q3</f>
        <v>-400</v>
      </c>
      <c r="AH3">
        <f t="shared" ref="AH3:AH34" si="5">-X3*R3</f>
        <v>0</v>
      </c>
      <c r="AI3">
        <f t="shared" ref="AI3:AI23" si="6">SUM(AE3:AH3)</f>
        <v>3974.5038015745022</v>
      </c>
      <c r="AJ3">
        <f t="shared" ref="AJ3:AJ34" si="7">AB3-AC3</f>
        <v>0</v>
      </c>
      <c r="AL3">
        <f t="shared" ref="AL3:AL23" si="8">SUM(AI3:AK3)</f>
        <v>3974.5038015745022</v>
      </c>
      <c r="AN3">
        <f t="shared" ref="AN3:AN34" si="9">AE3*$K3</f>
        <v>4860.5597795272242</v>
      </c>
      <c r="AO3">
        <f t="shared" ref="AO3:AO34" si="10">AF3*$K3</f>
        <v>-486.05597795272246</v>
      </c>
      <c r="AP3">
        <f t="shared" ref="AP3:AP34" si="11">AG3*$K3</f>
        <v>-400</v>
      </c>
      <c r="AQ3">
        <f t="shared" ref="AQ3:AQ34" si="12">AH3*$K3</f>
        <v>0</v>
      </c>
      <c r="AR3">
        <f t="shared" ref="AR3:AR34" si="13">AI3*$K3</f>
        <v>3974.5038015745022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3974.5038015745022</v>
      </c>
      <c r="AW3">
        <v>0</v>
      </c>
      <c r="AX3">
        <f>IF(Z3&gt;0, (R3*SUMPRODUCT(K3:$K$98, X3:$X$98)-K3*$AZ$3)/Z3, 0)</f>
        <v>0</v>
      </c>
      <c r="AZ3">
        <f>C6*SUMPRODUCT(X4:X89, K4:K89)/1</f>
        <v>3148.6266828400867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1.482798E-3</v>
      </c>
      <c r="R4">
        <f t="shared" si="0"/>
        <v>50000</v>
      </c>
      <c r="S4">
        <f t="shared" si="1"/>
        <v>156.86770166653523</v>
      </c>
      <c r="U4">
        <f t="shared" ref="U4:U35" si="20">M4</f>
        <v>1.482798E-3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1.482798E-3</v>
      </c>
      <c r="Y4">
        <f t="shared" ref="Y4:Y23" si="24">V4*W4</f>
        <v>0.01</v>
      </c>
      <c r="Z4">
        <f t="shared" ref="Z4:Z23" si="25">MAX(0, W4-X4-Y4)</f>
        <v>0.98851720200000004</v>
      </c>
      <c r="AB4">
        <f t="shared" ref="AB4:AB23" si="26">AC3</f>
        <v>0</v>
      </c>
      <c r="AC4">
        <f t="shared" ref="AC4:AC67" si="27">S4*Z4</f>
        <v>155.06642153557414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-74.139899999999997</v>
      </c>
      <c r="AI4">
        <f t="shared" si="6"/>
        <v>-74.139899999999997</v>
      </c>
      <c r="AJ4">
        <f t="shared" si="7"/>
        <v>-155.06642153557414</v>
      </c>
      <c r="AK4">
        <f t="shared" ref="AK4:AK35" si="28">G4*SUM(AB4:AB4, AE4:AF4)</f>
        <v>0</v>
      </c>
      <c r="AL4">
        <f t="shared" si="8"/>
        <v>-229.20632153557415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-70.488590986879629</v>
      </c>
      <c r="AR4">
        <f t="shared" si="13"/>
        <v>-70.488590986879629</v>
      </c>
      <c r="AS4">
        <f t="shared" si="14"/>
        <v>-147.42956981895239</v>
      </c>
      <c r="AT4">
        <f t="shared" si="15"/>
        <v>0</v>
      </c>
      <c r="AU4">
        <f t="shared" si="16"/>
        <v>-217.91816080583203</v>
      </c>
      <c r="AW4">
        <v>1</v>
      </c>
      <c r="AX4">
        <f>IF(Z4&gt;0, (R4*SUMPRODUCT(K4:$K$98, X4:$X$98)-K4*$AZ$3)/Z4, 0)</f>
        <v>156.86770166653523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1.5387599999999999E-3</v>
      </c>
      <c r="Q5" s="5">
        <f t="shared" ref="Q5:Q36" si="30">$C$8</f>
        <v>50</v>
      </c>
      <c r="R5">
        <f t="shared" si="0"/>
        <v>50000</v>
      </c>
      <c r="S5">
        <f t="shared" si="1"/>
        <v>243.7978362790559</v>
      </c>
      <c r="U5">
        <f t="shared" si="20"/>
        <v>1.5387599999999999E-3</v>
      </c>
      <c r="V5">
        <f t="shared" si="21"/>
        <v>0.01</v>
      </c>
      <c r="W5">
        <f t="shared" si="22"/>
        <v>0.98851720200000004</v>
      </c>
      <c r="X5">
        <f t="shared" si="23"/>
        <v>1.52109072974952E-3</v>
      </c>
      <c r="Y5">
        <f t="shared" si="24"/>
        <v>9.885172020000001E-3</v>
      </c>
      <c r="Z5">
        <f t="shared" si="25"/>
        <v>0.9771109392502505</v>
      </c>
      <c r="AB5">
        <f t="shared" si="26"/>
        <v>155.06642153557414</v>
      </c>
      <c r="AC5">
        <f t="shared" si="27"/>
        <v>238.2175327938071</v>
      </c>
      <c r="AE5">
        <f t="shared" si="2"/>
        <v>0</v>
      </c>
      <c r="AF5">
        <f t="shared" si="3"/>
        <v>0</v>
      </c>
      <c r="AG5">
        <f t="shared" si="4"/>
        <v>-48.855546962512527</v>
      </c>
      <c r="AH5">
        <f t="shared" si="5"/>
        <v>-76.054536487476</v>
      </c>
      <c r="AI5">
        <f t="shared" si="6"/>
        <v>-124.91008344998852</v>
      </c>
      <c r="AJ5">
        <f t="shared" si="7"/>
        <v>-83.151111258232959</v>
      </c>
      <c r="AK5">
        <f t="shared" si="28"/>
        <v>0.63577232829585406</v>
      </c>
      <c r="AL5">
        <f t="shared" si="8"/>
        <v>-207.42542237992564</v>
      </c>
      <c r="AN5">
        <f t="shared" si="9"/>
        <v>0</v>
      </c>
      <c r="AO5">
        <f t="shared" si="10"/>
        <v>0</v>
      </c>
      <c r="AP5">
        <f t="shared" si="11"/>
        <v>-44.06552005643978</v>
      </c>
      <c r="AQ5">
        <f t="shared" si="12"/>
        <v>-68.597793113311425</v>
      </c>
      <c r="AR5">
        <f t="shared" si="13"/>
        <v>-112.66331316975121</v>
      </c>
      <c r="AS5">
        <f t="shared" si="14"/>
        <v>-74.998586417964532</v>
      </c>
      <c r="AT5">
        <f t="shared" si="15"/>
        <v>0.57343822811659695</v>
      </c>
      <c r="AU5">
        <f t="shared" si="16"/>
        <v>-187.08846135959917</v>
      </c>
      <c r="AW5">
        <v>2</v>
      </c>
      <c r="AX5">
        <f>IF(Z5&gt;0, (R5*SUMPRODUCT(K5:$K$98, X5:$X$98)-K5*$AZ$3)/Z5, 0)</f>
        <v>243.7978362790559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1.6157089999999999E-3</v>
      </c>
      <c r="Q6" s="5">
        <f t="shared" si="30"/>
        <v>50</v>
      </c>
      <c r="R6">
        <f t="shared" si="0"/>
        <v>50000</v>
      </c>
      <c r="S6">
        <f t="shared" si="1"/>
        <v>334.47199843678214</v>
      </c>
      <c r="U6">
        <f t="shared" si="20"/>
        <v>1.6157089999999999E-3</v>
      </c>
      <c r="V6">
        <f t="shared" si="21"/>
        <v>0.01</v>
      </c>
      <c r="W6">
        <f t="shared" si="22"/>
        <v>0.9771109392502505</v>
      </c>
      <c r="X6">
        <f t="shared" si="23"/>
        <v>1.5787269385450829E-3</v>
      </c>
      <c r="Y6">
        <f t="shared" si="24"/>
        <v>9.7711093925025045E-3</v>
      </c>
      <c r="Z6">
        <f t="shared" si="25"/>
        <v>0.96576110291920292</v>
      </c>
      <c r="AB6">
        <f t="shared" si="26"/>
        <v>238.2175327938071</v>
      </c>
      <c r="AC6">
        <f t="shared" si="27"/>
        <v>323.02004610589665</v>
      </c>
      <c r="AE6">
        <f t="shared" si="2"/>
        <v>0</v>
      </c>
      <c r="AF6">
        <f t="shared" si="3"/>
        <v>0</v>
      </c>
      <c r="AG6">
        <f t="shared" si="4"/>
        <v>-48.288055145960143</v>
      </c>
      <c r="AH6">
        <f t="shared" si="5"/>
        <v>-78.936346927254149</v>
      </c>
      <c r="AI6">
        <f t="shared" si="6"/>
        <v>-127.22440207321429</v>
      </c>
      <c r="AJ6">
        <f t="shared" si="7"/>
        <v>-84.802513312089559</v>
      </c>
      <c r="AK6">
        <f t="shared" si="28"/>
        <v>1.6913444828360304</v>
      </c>
      <c r="AL6">
        <f t="shared" si="8"/>
        <v>-210.33557090246782</v>
      </c>
      <c r="AN6">
        <f t="shared" si="9"/>
        <v>0</v>
      </c>
      <c r="AO6">
        <f t="shared" si="10"/>
        <v>0</v>
      </c>
      <c r="AP6">
        <f t="shared" si="11"/>
        <v>-41.201085799385595</v>
      </c>
      <c r="AQ6">
        <f t="shared" si="12"/>
        <v>-67.351298216696875</v>
      </c>
      <c r="AR6">
        <f t="shared" si="13"/>
        <v>-108.55238401608247</v>
      </c>
      <c r="AS6">
        <f t="shared" si="14"/>
        <v>-72.356519980226437</v>
      </c>
      <c r="AT6">
        <f t="shared" si="15"/>
        <v>1.4431152578625799</v>
      </c>
      <c r="AU6">
        <f t="shared" si="16"/>
        <v>-179.46578873844635</v>
      </c>
      <c r="AW6">
        <v>3</v>
      </c>
      <c r="AX6">
        <f>IF(Z6&gt;0, (R6*SUMPRODUCT(K6:$K$98, X6:$X$98)-K6*$AZ$3)/Z6, 0)</f>
        <v>334.47199843678214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1.70465E-3</v>
      </c>
      <c r="Q7" s="5">
        <f t="shared" si="30"/>
        <v>50</v>
      </c>
      <c r="R7">
        <f t="shared" si="0"/>
        <v>50000</v>
      </c>
      <c r="S7">
        <f t="shared" si="1"/>
        <v>436.67672966256237</v>
      </c>
      <c r="U7">
        <f t="shared" si="20"/>
        <v>1.70465E-3</v>
      </c>
      <c r="V7">
        <f t="shared" si="21"/>
        <v>0.01</v>
      </c>
      <c r="W7">
        <f t="shared" si="22"/>
        <v>0.96576110291920292</v>
      </c>
      <c r="X7">
        <f t="shared" si="23"/>
        <v>1.6462846640912193E-3</v>
      </c>
      <c r="Y7">
        <f t="shared" si="24"/>
        <v>9.657611029192029E-3</v>
      </c>
      <c r="Z7">
        <f t="shared" si="25"/>
        <v>0.95445720722591965</v>
      </c>
      <c r="AB7">
        <f t="shared" si="26"/>
        <v>323.02004610589665</v>
      </c>
      <c r="AC7">
        <f t="shared" si="27"/>
        <v>416.78925185427715</v>
      </c>
      <c r="AE7">
        <f t="shared" si="2"/>
        <v>0</v>
      </c>
      <c r="AF7">
        <f t="shared" si="3"/>
        <v>0</v>
      </c>
      <c r="AG7">
        <f t="shared" si="4"/>
        <v>-47.722860361295986</v>
      </c>
      <c r="AH7">
        <f t="shared" si="5"/>
        <v>-82.314233204560963</v>
      </c>
      <c r="AI7">
        <f t="shared" si="6"/>
        <v>-130.03709356585694</v>
      </c>
      <c r="AJ7">
        <f t="shared" si="7"/>
        <v>-93.7692057483805</v>
      </c>
      <c r="AK7">
        <f t="shared" si="28"/>
        <v>4.4576766362613736</v>
      </c>
      <c r="AL7">
        <f t="shared" si="8"/>
        <v>-219.34862267797607</v>
      </c>
      <c r="AN7">
        <f t="shared" si="9"/>
        <v>0</v>
      </c>
      <c r="AO7">
        <f t="shared" si="10"/>
        <v>0</v>
      </c>
      <c r="AP7">
        <f t="shared" si="11"/>
        <v>-38.276782769772346</v>
      </c>
      <c r="AQ7">
        <f t="shared" si="12"/>
        <v>-66.021273649109474</v>
      </c>
      <c r="AR7">
        <f t="shared" si="13"/>
        <v>-104.2980564188818</v>
      </c>
      <c r="AS7">
        <f t="shared" si="14"/>
        <v>-75.208893426592141</v>
      </c>
      <c r="AT7">
        <f t="shared" si="15"/>
        <v>3.5753414395597742</v>
      </c>
      <c r="AU7">
        <f t="shared" si="16"/>
        <v>-175.93160840591418</v>
      </c>
      <c r="AW7">
        <v>4</v>
      </c>
      <c r="AX7">
        <f>IF(Z7&gt;0, (R7*SUMPRODUCT(K7:$K$98, X7:$X$98)-K7*$AZ$3)/Z7, 0)</f>
        <v>436.67672966256237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1.795589E-3</v>
      </c>
      <c r="Q8" s="5">
        <f t="shared" si="30"/>
        <v>50</v>
      </c>
      <c r="R8">
        <f t="shared" si="0"/>
        <v>50000</v>
      </c>
      <c r="S8">
        <f t="shared" si="1"/>
        <v>550.79058116250258</v>
      </c>
      <c r="U8">
        <f t="shared" si="20"/>
        <v>1.795589E-3</v>
      </c>
      <c r="V8">
        <f t="shared" si="21"/>
        <v>0.01</v>
      </c>
      <c r="W8">
        <f t="shared" si="22"/>
        <v>0.95445720722591965</v>
      </c>
      <c r="X8">
        <f t="shared" si="23"/>
        <v>1.7138128622655817E-3</v>
      </c>
      <c r="Y8">
        <f t="shared" si="24"/>
        <v>9.5445720722591963E-3</v>
      </c>
      <c r="Z8">
        <f t="shared" si="25"/>
        <v>0.94319882229139484</v>
      </c>
      <c r="AB8">
        <f t="shared" si="26"/>
        <v>416.78925185427715</v>
      </c>
      <c r="AC8">
        <f t="shared" si="27"/>
        <v>519.50502748166537</v>
      </c>
      <c r="AE8">
        <f t="shared" si="2"/>
        <v>0</v>
      </c>
      <c r="AF8">
        <f t="shared" si="3"/>
        <v>0</v>
      </c>
      <c r="AG8">
        <f t="shared" si="4"/>
        <v>-47.15994111456974</v>
      </c>
      <c r="AH8">
        <f t="shared" si="5"/>
        <v>-85.69064311327908</v>
      </c>
      <c r="AI8">
        <f t="shared" si="6"/>
        <v>-132.85058422784883</v>
      </c>
      <c r="AJ8">
        <f t="shared" si="7"/>
        <v>-102.71577562738821</v>
      </c>
      <c r="AK8">
        <f t="shared" si="28"/>
        <v>9.0026478400523864</v>
      </c>
      <c r="AL8">
        <f t="shared" si="8"/>
        <v>-226.56371201518465</v>
      </c>
      <c r="AN8">
        <f t="shared" si="9"/>
        <v>0</v>
      </c>
      <c r="AO8">
        <f t="shared" si="10"/>
        <v>0</v>
      </c>
      <c r="AP8">
        <f t="shared" si="11"/>
        <v>-35.297952194828127</v>
      </c>
      <c r="AQ8">
        <f t="shared" si="12"/>
        <v>-64.137150146316472</v>
      </c>
      <c r="AR8">
        <f t="shared" si="13"/>
        <v>-99.435102341144599</v>
      </c>
      <c r="AS8">
        <f t="shared" si="14"/>
        <v>-76.88000561625212</v>
      </c>
      <c r="AT8">
        <f t="shared" si="15"/>
        <v>6.7382406672867408</v>
      </c>
      <c r="AU8">
        <f t="shared" si="16"/>
        <v>-169.57686729010999</v>
      </c>
      <c r="AW8">
        <v>5</v>
      </c>
      <c r="AX8">
        <f>IF(Z8&gt;0, (R8*SUMPRODUCT(K8:$K$98, X8:$X$98)-K8*$AZ$3)/Z8, 0)</f>
        <v>550.79058116250258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1.891525E-3</v>
      </c>
      <c r="Q9" s="5">
        <f t="shared" si="30"/>
        <v>50</v>
      </c>
      <c r="R9">
        <f t="shared" si="0"/>
        <v>50000</v>
      </c>
      <c r="S9">
        <f t="shared" si="1"/>
        <v>659.09614637341656</v>
      </c>
      <c r="U9">
        <f t="shared" si="20"/>
        <v>1.891525E-3</v>
      </c>
      <c r="V9">
        <f t="shared" si="21"/>
        <v>0.01</v>
      </c>
      <c r="W9">
        <f t="shared" si="22"/>
        <v>0.94319882229139484</v>
      </c>
      <c r="X9">
        <f t="shared" si="23"/>
        <v>1.7840841523347306E-3</v>
      </c>
      <c r="Y9">
        <f t="shared" si="24"/>
        <v>9.4319882229139482E-3</v>
      </c>
      <c r="Z9">
        <f t="shared" si="25"/>
        <v>0.93198274991614616</v>
      </c>
      <c r="AB9">
        <f t="shared" si="26"/>
        <v>519.50502748166537</v>
      </c>
      <c r="AC9">
        <f t="shared" si="27"/>
        <v>614.26623895623152</v>
      </c>
      <c r="AE9">
        <f t="shared" si="2"/>
        <v>0</v>
      </c>
      <c r="AF9">
        <f t="shared" si="3"/>
        <v>0</v>
      </c>
      <c r="AG9">
        <f t="shared" si="4"/>
        <v>-46.599137495807305</v>
      </c>
      <c r="AH9">
        <f t="shared" si="5"/>
        <v>-89.204207616736525</v>
      </c>
      <c r="AI9">
        <f t="shared" si="6"/>
        <v>-135.80334511254384</v>
      </c>
      <c r="AJ9">
        <f t="shared" si="7"/>
        <v>-94.761211474566153</v>
      </c>
      <c r="AK9">
        <f t="shared" si="28"/>
        <v>11.584962112841138</v>
      </c>
      <c r="AL9">
        <f t="shared" si="8"/>
        <v>-218.97959447426885</v>
      </c>
      <c r="AN9">
        <f t="shared" si="9"/>
        <v>0</v>
      </c>
      <c r="AO9">
        <f t="shared" si="10"/>
        <v>0</v>
      </c>
      <c r="AP9">
        <f t="shared" si="11"/>
        <v>-32.526537082770233</v>
      </c>
      <c r="AQ9">
        <f t="shared" si="12"/>
        <v>-62.265186072295315</v>
      </c>
      <c r="AR9">
        <f t="shared" si="13"/>
        <v>-94.791723155065554</v>
      </c>
      <c r="AS9">
        <f t="shared" si="14"/>
        <v>-66.144015204423681</v>
      </c>
      <c r="AT9">
        <f t="shared" si="15"/>
        <v>8.0863878607134989</v>
      </c>
      <c r="AU9">
        <f t="shared" si="16"/>
        <v>-152.84935049877572</v>
      </c>
      <c r="AW9">
        <v>6</v>
      </c>
      <c r="AX9">
        <f>IF(Z9&gt;0, (R9*SUMPRODUCT(K9:$K$98, X9:$X$98)-K9*$AZ$3)/Z9, 0)</f>
        <v>659.09614637341656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2.0024510000000001E-3</v>
      </c>
      <c r="Q10" s="5">
        <f t="shared" si="30"/>
        <v>50</v>
      </c>
      <c r="R10">
        <f t="shared" si="0"/>
        <v>50000</v>
      </c>
      <c r="S10">
        <f t="shared" si="1"/>
        <v>722.41064317918142</v>
      </c>
      <c r="U10">
        <f t="shared" si="20"/>
        <v>2.0024510000000001E-3</v>
      </c>
      <c r="V10">
        <f t="shared" si="21"/>
        <v>0.01</v>
      </c>
      <c r="W10">
        <f t="shared" si="22"/>
        <v>0.93198274991614616</v>
      </c>
      <c r="X10">
        <f t="shared" si="23"/>
        <v>1.8662497895523369E-3</v>
      </c>
      <c r="Y10">
        <f t="shared" si="24"/>
        <v>9.3198274991614614E-3</v>
      </c>
      <c r="Z10">
        <f t="shared" si="25"/>
        <v>0.92079667262743237</v>
      </c>
      <c r="AB10">
        <f t="shared" si="26"/>
        <v>614.26623895623152</v>
      </c>
      <c r="AC10">
        <f t="shared" si="27"/>
        <v>665.19331651003358</v>
      </c>
      <c r="AE10">
        <f t="shared" si="2"/>
        <v>0</v>
      </c>
      <c r="AF10">
        <f t="shared" si="3"/>
        <v>0</v>
      </c>
      <c r="AG10">
        <f t="shared" si="4"/>
        <v>-46.039833631371621</v>
      </c>
      <c r="AH10">
        <f t="shared" si="5"/>
        <v>-93.31248947761685</v>
      </c>
      <c r="AI10">
        <f t="shared" si="6"/>
        <v>-139.35232310898846</v>
      </c>
      <c r="AJ10">
        <f t="shared" si="7"/>
        <v>-50.927077553802064</v>
      </c>
      <c r="AK10">
        <f t="shared" si="28"/>
        <v>2.6413448275117957</v>
      </c>
      <c r="AL10">
        <f t="shared" si="8"/>
        <v>-187.63805583527872</v>
      </c>
      <c r="AN10">
        <f t="shared" si="9"/>
        <v>0</v>
      </c>
      <c r="AO10">
        <f t="shared" si="10"/>
        <v>0</v>
      </c>
      <c r="AP10">
        <f t="shared" si="11"/>
        <v>-30.481019553480603</v>
      </c>
      <c r="AQ10">
        <f t="shared" si="12"/>
        <v>-61.77823836472573</v>
      </c>
      <c r="AR10">
        <f t="shared" si="13"/>
        <v>-92.25925791820633</v>
      </c>
      <c r="AS10">
        <f t="shared" si="14"/>
        <v>-33.716656301323333</v>
      </c>
      <c r="AT10">
        <f t="shared" si="15"/>
        <v>1.7487222907776028</v>
      </c>
      <c r="AU10">
        <f t="shared" si="16"/>
        <v>-124.22719192875205</v>
      </c>
      <c r="AW10">
        <v>7</v>
      </c>
      <c r="AX10">
        <f>IF(Z10&gt;0, (R10*SUMPRODUCT(K10:$K$98, X10:$X$98)-K10*$AZ$3)/Z10, 0)</f>
        <v>722.41064317918142</v>
      </c>
    </row>
    <row r="11" spans="1:52" x14ac:dyDescent="0.3">
      <c r="A11" t="s">
        <v>33</v>
      </c>
      <c r="C11" s="25">
        <f>AU91</f>
        <v>3.3863111357427915E-12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2.1123779999999998E-3</v>
      </c>
      <c r="Q11" s="5">
        <f t="shared" si="30"/>
        <v>50</v>
      </c>
      <c r="R11">
        <f t="shared" si="0"/>
        <v>50000</v>
      </c>
      <c r="S11">
        <f t="shared" si="1"/>
        <v>775.79946047388182</v>
      </c>
      <c r="U11">
        <f t="shared" si="20"/>
        <v>2.1123779999999998E-3</v>
      </c>
      <c r="V11">
        <f t="shared" si="21"/>
        <v>0.01</v>
      </c>
      <c r="W11">
        <f t="shared" si="22"/>
        <v>0.92079667262743237</v>
      </c>
      <c r="X11">
        <f t="shared" si="23"/>
        <v>1.9450706337313902E-3</v>
      </c>
      <c r="Y11">
        <f t="shared" si="24"/>
        <v>9.2079667262743234E-3</v>
      </c>
      <c r="Z11">
        <f t="shared" si="25"/>
        <v>0.90964363526742664</v>
      </c>
      <c r="AB11">
        <f t="shared" si="26"/>
        <v>665.19331651003358</v>
      </c>
      <c r="AC11">
        <f t="shared" si="27"/>
        <v>705.70104146397011</v>
      </c>
      <c r="AE11">
        <f t="shared" si="2"/>
        <v>0</v>
      </c>
      <c r="AF11">
        <f t="shared" si="3"/>
        <v>0</v>
      </c>
      <c r="AG11">
        <f t="shared" si="4"/>
        <v>-45.482181763371329</v>
      </c>
      <c r="AH11">
        <f t="shared" si="5"/>
        <v>-97.253531686569517</v>
      </c>
      <c r="AI11">
        <f t="shared" si="6"/>
        <v>-142.73571344994085</v>
      </c>
      <c r="AJ11">
        <f t="shared" si="7"/>
        <v>-40.507724953936531</v>
      </c>
      <c r="AK11">
        <f t="shared" si="28"/>
        <v>1.0643093064160538</v>
      </c>
      <c r="AL11">
        <f t="shared" si="8"/>
        <v>-182.17912909746133</v>
      </c>
      <c r="AN11">
        <f t="shared" si="9"/>
        <v>0</v>
      </c>
      <c r="AO11">
        <f t="shared" si="10"/>
        <v>0</v>
      </c>
      <c r="AP11">
        <f t="shared" si="11"/>
        <v>-28.634292433266882</v>
      </c>
      <c r="AQ11">
        <f t="shared" si="12"/>
        <v>-61.228066871759459</v>
      </c>
      <c r="AR11">
        <f t="shared" si="13"/>
        <v>-89.862359305026345</v>
      </c>
      <c r="AS11">
        <f t="shared" si="14"/>
        <v>-25.502515428393192</v>
      </c>
      <c r="AT11">
        <f t="shared" si="15"/>
        <v>0.67005897117952462</v>
      </c>
      <c r="AU11">
        <f t="shared" si="16"/>
        <v>-114.69481576224001</v>
      </c>
      <c r="AW11">
        <v>8</v>
      </c>
      <c r="AX11">
        <f>IF(Z11&gt;0, (R11*SUMPRODUCT(K11:$K$98, X11:$X$98)-K11*$AZ$3)/Z11, 0)</f>
        <v>775.79946047388182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2.238294E-3</v>
      </c>
      <c r="Q12" s="5">
        <f t="shared" si="30"/>
        <v>50</v>
      </c>
      <c r="R12">
        <f t="shared" si="0"/>
        <v>50000</v>
      </c>
      <c r="S12">
        <f t="shared" si="1"/>
        <v>863.52298822603848</v>
      </c>
      <c r="U12">
        <f t="shared" si="20"/>
        <v>2.238294E-3</v>
      </c>
      <c r="V12">
        <f t="shared" si="21"/>
        <v>0.01</v>
      </c>
      <c r="W12">
        <f t="shared" si="22"/>
        <v>0.90964363526742664</v>
      </c>
      <c r="X12">
        <f t="shared" si="23"/>
        <v>2.0360498909572696E-3</v>
      </c>
      <c r="Y12">
        <f t="shared" si="24"/>
        <v>9.0964363526742659E-3</v>
      </c>
      <c r="Z12">
        <f t="shared" si="25"/>
        <v>0.89851114902379503</v>
      </c>
      <c r="AB12">
        <f t="shared" si="26"/>
        <v>705.70104146397011</v>
      </c>
      <c r="AC12">
        <f t="shared" si="27"/>
        <v>775.88503235943881</v>
      </c>
      <c r="AE12">
        <f t="shared" si="2"/>
        <v>0</v>
      </c>
      <c r="AF12">
        <f t="shared" si="3"/>
        <v>0</v>
      </c>
      <c r="AG12">
        <f t="shared" si="4"/>
        <v>-44.925557451189754</v>
      </c>
      <c r="AH12">
        <f t="shared" si="5"/>
        <v>-101.80249454786347</v>
      </c>
      <c r="AI12">
        <f t="shared" si="6"/>
        <v>-146.72805199905324</v>
      </c>
      <c r="AJ12">
        <f t="shared" si="7"/>
        <v>-70.183990895468696</v>
      </c>
      <c r="AK12">
        <f t="shared" si="28"/>
        <v>14.819721870743374</v>
      </c>
      <c r="AL12">
        <f t="shared" si="8"/>
        <v>-202.09232102377857</v>
      </c>
      <c r="AN12">
        <f t="shared" si="9"/>
        <v>0</v>
      </c>
      <c r="AO12">
        <f t="shared" si="10"/>
        <v>0</v>
      </c>
      <c r="AP12">
        <f t="shared" si="11"/>
        <v>-26.408830573283463</v>
      </c>
      <c r="AQ12">
        <f t="shared" si="12"/>
        <v>-59.843104526262067</v>
      </c>
      <c r="AR12">
        <f t="shared" si="13"/>
        <v>-86.251935099545534</v>
      </c>
      <c r="AS12">
        <f t="shared" si="14"/>
        <v>-41.256630516583975</v>
      </c>
      <c r="AT12">
        <f t="shared" si="15"/>
        <v>8.7115563218744345</v>
      </c>
      <c r="AU12">
        <f t="shared" si="16"/>
        <v>-118.79700929425508</v>
      </c>
      <c r="AW12">
        <v>9</v>
      </c>
      <c r="AX12">
        <f>IF(Z12&gt;0, (R12*SUMPRODUCT(K12:$K$98, X12:$X$98)-K12*$AZ$3)/Z12, 0)</f>
        <v>863.52298822603848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2.3742030000000001E-3</v>
      </c>
      <c r="Q13" s="5">
        <f t="shared" si="30"/>
        <v>50</v>
      </c>
      <c r="R13">
        <f t="shared" si="0"/>
        <v>50000</v>
      </c>
      <c r="S13">
        <f t="shared" si="1"/>
        <v>1030.3778357627077</v>
      </c>
      <c r="U13">
        <f t="shared" si="20"/>
        <v>2.3742030000000001E-3</v>
      </c>
      <c r="V13">
        <f t="shared" si="21"/>
        <v>0.01</v>
      </c>
      <c r="W13">
        <f t="shared" si="22"/>
        <v>0.89851114902379503</v>
      </c>
      <c r="X13">
        <f t="shared" si="23"/>
        <v>2.1332478655457414E-3</v>
      </c>
      <c r="Y13">
        <f t="shared" si="24"/>
        <v>8.9851114902379497E-3</v>
      </c>
      <c r="Z13">
        <f t="shared" si="25"/>
        <v>0.88739278966801138</v>
      </c>
      <c r="AB13">
        <f t="shared" si="26"/>
        <v>775.88503235943881</v>
      </c>
      <c r="AC13">
        <f t="shared" si="27"/>
        <v>914.34986208955729</v>
      </c>
      <c r="AE13">
        <f t="shared" si="2"/>
        <v>0</v>
      </c>
      <c r="AF13">
        <f t="shared" si="3"/>
        <v>0</v>
      </c>
      <c r="AG13">
        <f t="shared" si="4"/>
        <v>-44.369639483400569</v>
      </c>
      <c r="AH13">
        <f t="shared" si="5"/>
        <v>-106.66239327728707</v>
      </c>
      <c r="AI13">
        <f t="shared" si="6"/>
        <v>-151.03203276068763</v>
      </c>
      <c r="AJ13">
        <f t="shared" si="7"/>
        <v>-138.46482973011848</v>
      </c>
      <c r="AK13">
        <f t="shared" si="28"/>
        <v>54.31195226516072</v>
      </c>
      <c r="AL13">
        <f t="shared" si="8"/>
        <v>-235.18491022564538</v>
      </c>
      <c r="AN13">
        <f t="shared" si="9"/>
        <v>0</v>
      </c>
      <c r="AO13">
        <f t="shared" si="10"/>
        <v>0</v>
      </c>
      <c r="AP13">
        <f t="shared" si="11"/>
        <v>-23.287537806050931</v>
      </c>
      <c r="AQ13">
        <f t="shared" si="12"/>
        <v>-55.982075690697599</v>
      </c>
      <c r="AR13">
        <f t="shared" si="13"/>
        <v>-79.269613496748519</v>
      </c>
      <c r="AS13">
        <f t="shared" si="14"/>
        <v>-72.673679450446755</v>
      </c>
      <c r="AT13">
        <f t="shared" si="15"/>
        <v>28.505790365246121</v>
      </c>
      <c r="AU13">
        <f t="shared" si="16"/>
        <v>-123.43750258194916</v>
      </c>
      <c r="AW13">
        <v>10</v>
      </c>
      <c r="AX13">
        <f>IF(Z13&gt;0, (R13*SUMPRODUCT(K13:$K$98, X13:$X$98)-K13*$AZ$3)/Z13, 0)</f>
        <v>1030.3778357627077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2.5221050000000002E-3</v>
      </c>
      <c r="Q14" s="5">
        <f t="shared" si="30"/>
        <v>50</v>
      </c>
      <c r="R14">
        <f t="shared" si="0"/>
        <v>50000</v>
      </c>
      <c r="S14">
        <f t="shared" si="1"/>
        <v>1181.6172219536286</v>
      </c>
      <c r="U14">
        <f t="shared" si="20"/>
        <v>2.5221050000000002E-3</v>
      </c>
      <c r="V14">
        <f t="shared" si="21"/>
        <v>0.01</v>
      </c>
      <c r="W14">
        <f t="shared" si="22"/>
        <v>0.88739278966801138</v>
      </c>
      <c r="X14">
        <f t="shared" si="23"/>
        <v>2.2380977917856402E-3</v>
      </c>
      <c r="Y14">
        <f t="shared" si="24"/>
        <v>8.873927896680114E-3</v>
      </c>
      <c r="Z14">
        <f t="shared" si="25"/>
        <v>0.87628076397954568</v>
      </c>
      <c r="AB14">
        <f t="shared" si="26"/>
        <v>914.34986208955729</v>
      </c>
      <c r="AC14">
        <f t="shared" si="27"/>
        <v>1035.4284419849141</v>
      </c>
      <c r="AE14">
        <f t="shared" si="2"/>
        <v>0</v>
      </c>
      <c r="AF14">
        <f t="shared" si="3"/>
        <v>0</v>
      </c>
      <c r="AG14">
        <f t="shared" si="4"/>
        <v>-43.814038198977286</v>
      </c>
      <c r="AH14">
        <f t="shared" si="5"/>
        <v>-111.90488958928201</v>
      </c>
      <c r="AI14">
        <f t="shared" si="6"/>
        <v>-155.71892778825929</v>
      </c>
      <c r="AJ14">
        <f t="shared" si="7"/>
        <v>-121.07857989535682</v>
      </c>
      <c r="AK14">
        <f t="shared" si="28"/>
        <v>64.004490346269023</v>
      </c>
      <c r="AL14">
        <f t="shared" si="8"/>
        <v>-212.7930173373471</v>
      </c>
      <c r="AN14">
        <f t="shared" si="9"/>
        <v>0</v>
      </c>
      <c r="AO14">
        <f t="shared" si="10"/>
        <v>0</v>
      </c>
      <c r="AP14">
        <f t="shared" si="11"/>
        <v>-20.532079296832226</v>
      </c>
      <c r="AQ14">
        <f t="shared" si="12"/>
        <v>-52.440728159223291</v>
      </c>
      <c r="AR14">
        <f t="shared" si="13"/>
        <v>-72.97280745605552</v>
      </c>
      <c r="AS14">
        <f t="shared" si="14"/>
        <v>-56.739691335215269</v>
      </c>
      <c r="AT14">
        <f t="shared" si="15"/>
        <v>29.993703506051247</v>
      </c>
      <c r="AU14">
        <f t="shared" si="16"/>
        <v>-99.718795285219542</v>
      </c>
      <c r="AW14">
        <v>11</v>
      </c>
      <c r="AX14">
        <f>IF(Z14&gt;0, (R14*SUMPRODUCT(K14:$K$98, X14:$X$98)-K14*$AZ$3)/Z14, 0)</f>
        <v>1181.6172219536286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2.679E-3</v>
      </c>
      <c r="Q15" s="5">
        <f t="shared" si="30"/>
        <v>50</v>
      </c>
      <c r="R15">
        <f t="shared" si="0"/>
        <v>50000</v>
      </c>
      <c r="S15">
        <f t="shared" si="1"/>
        <v>1318.9050210876758</v>
      </c>
      <c r="U15">
        <f t="shared" si="20"/>
        <v>2.679E-3</v>
      </c>
      <c r="V15">
        <f t="shared" si="21"/>
        <v>0.01</v>
      </c>
      <c r="W15">
        <f t="shared" si="22"/>
        <v>0.87628076397954568</v>
      </c>
      <c r="X15">
        <f t="shared" si="23"/>
        <v>2.347556166701203E-3</v>
      </c>
      <c r="Y15">
        <f t="shared" si="24"/>
        <v>8.7628076397954571E-3</v>
      </c>
      <c r="Z15">
        <f t="shared" si="25"/>
        <v>0.86517040017304903</v>
      </c>
      <c r="AB15">
        <f t="shared" si="26"/>
        <v>1035.4284419849141</v>
      </c>
      <c r="AC15">
        <f t="shared" si="27"/>
        <v>1141.0775848846681</v>
      </c>
      <c r="AE15">
        <f t="shared" si="2"/>
        <v>0</v>
      </c>
      <c r="AF15">
        <f t="shared" si="3"/>
        <v>0</v>
      </c>
      <c r="AG15">
        <f t="shared" si="4"/>
        <v>-43.258520008652454</v>
      </c>
      <c r="AH15">
        <f t="shared" si="5"/>
        <v>-117.37780833506015</v>
      </c>
      <c r="AI15">
        <f t="shared" si="6"/>
        <v>-160.63632834371259</v>
      </c>
      <c r="AJ15">
        <f t="shared" si="7"/>
        <v>-105.649142899754</v>
      </c>
      <c r="AK15">
        <f t="shared" si="28"/>
        <v>72.479990938943999</v>
      </c>
      <c r="AL15">
        <f t="shared" si="8"/>
        <v>-193.80548030452258</v>
      </c>
      <c r="AN15">
        <f t="shared" si="9"/>
        <v>0</v>
      </c>
      <c r="AO15">
        <f t="shared" si="10"/>
        <v>0</v>
      </c>
      <c r="AP15">
        <f t="shared" si="11"/>
        <v>-18.099779520917579</v>
      </c>
      <c r="AQ15">
        <f t="shared" si="12"/>
        <v>-49.112000389476364</v>
      </c>
      <c r="AR15">
        <f t="shared" si="13"/>
        <v>-67.211779910393929</v>
      </c>
      <c r="AS15">
        <f t="shared" si="14"/>
        <v>-44.204614320531164</v>
      </c>
      <c r="AT15">
        <f t="shared" si="15"/>
        <v>30.326323124568134</v>
      </c>
      <c r="AU15">
        <f t="shared" si="16"/>
        <v>-81.090071106356959</v>
      </c>
      <c r="AW15">
        <v>12</v>
      </c>
      <c r="AX15">
        <f>IF(Z15&gt;0, (R15*SUMPRODUCT(K15:$K$98, X15:$X$98)-K15*$AZ$3)/Z15, 0)</f>
        <v>1318.9050210876758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4.0439999999999999E-3</v>
      </c>
      <c r="Q16" s="5">
        <f t="shared" si="30"/>
        <v>50</v>
      </c>
      <c r="R16">
        <f t="shared" si="0"/>
        <v>50000</v>
      </c>
      <c r="S16">
        <f t="shared" si="1"/>
        <v>1445.5901756046612</v>
      </c>
      <c r="U16">
        <f t="shared" si="20"/>
        <v>4.0439999999999999E-3</v>
      </c>
      <c r="V16">
        <f t="shared" si="21"/>
        <v>0.01</v>
      </c>
      <c r="W16">
        <f t="shared" si="22"/>
        <v>0.86517040017304903</v>
      </c>
      <c r="X16">
        <f t="shared" si="23"/>
        <v>3.4987490982998099E-3</v>
      </c>
      <c r="Y16">
        <f t="shared" si="24"/>
        <v>8.6517040017304904E-3</v>
      </c>
      <c r="Z16">
        <f t="shared" si="25"/>
        <v>0.85301994707301865</v>
      </c>
      <c r="AB16">
        <f t="shared" si="26"/>
        <v>1141.0775848846681</v>
      </c>
      <c r="AC16">
        <f t="shared" si="27"/>
        <v>1233.1172550835638</v>
      </c>
      <c r="AE16">
        <f t="shared" si="2"/>
        <v>0</v>
      </c>
      <c r="AF16">
        <f t="shared" si="3"/>
        <v>0</v>
      </c>
      <c r="AG16">
        <f t="shared" si="4"/>
        <v>-42.650997353650929</v>
      </c>
      <c r="AH16">
        <f t="shared" si="5"/>
        <v>-174.9374549149905</v>
      </c>
      <c r="AI16">
        <f t="shared" si="6"/>
        <v>-217.58845226864142</v>
      </c>
      <c r="AJ16">
        <f t="shared" si="7"/>
        <v>-92.039670198895692</v>
      </c>
      <c r="AK16">
        <f t="shared" si="28"/>
        <v>79.87543094192678</v>
      </c>
      <c r="AL16">
        <f t="shared" si="8"/>
        <v>-229.75269152561032</v>
      </c>
      <c r="AN16">
        <f t="shared" si="9"/>
        <v>0</v>
      </c>
      <c r="AO16">
        <f t="shared" si="10"/>
        <v>0</v>
      </c>
      <c r="AP16">
        <f t="shared" si="11"/>
        <v>-15.933559122612328</v>
      </c>
      <c r="AQ16">
        <f t="shared" si="12"/>
        <v>-65.353132484455955</v>
      </c>
      <c r="AR16">
        <f t="shared" si="13"/>
        <v>-81.286691607068278</v>
      </c>
      <c r="AS16">
        <f t="shared" si="14"/>
        <v>-34.384178981322471</v>
      </c>
      <c r="AT16">
        <f t="shared" si="15"/>
        <v>29.839862613397603</v>
      </c>
      <c r="AU16">
        <f t="shared" si="16"/>
        <v>-85.831007974993142</v>
      </c>
      <c r="AW16">
        <v>13</v>
      </c>
      <c r="AX16">
        <f>IF(Z16&gt;0, (R16*SUMPRODUCT(K16:$K$98, X16:$X$98)-K16*$AZ$3)/Z16, 0)</f>
        <v>1445.5901756046612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5.607E-3</v>
      </c>
      <c r="Q17" s="5">
        <f t="shared" si="30"/>
        <v>50</v>
      </c>
      <c r="R17">
        <f t="shared" si="0"/>
        <v>50000</v>
      </c>
      <c r="S17">
        <f t="shared" si="1"/>
        <v>1540.7667296865584</v>
      </c>
      <c r="U17">
        <f t="shared" si="20"/>
        <v>5.607E-3</v>
      </c>
      <c r="V17">
        <f t="shared" si="21"/>
        <v>0.01</v>
      </c>
      <c r="W17">
        <f t="shared" si="22"/>
        <v>0.85301994707301865</v>
      </c>
      <c r="X17">
        <f t="shared" si="23"/>
        <v>4.7828828432384153E-3</v>
      </c>
      <c r="Y17">
        <f t="shared" si="24"/>
        <v>8.5301994707301862E-3</v>
      </c>
      <c r="Z17">
        <f t="shared" si="25"/>
        <v>0.83970686475904999</v>
      </c>
      <c r="AB17">
        <f t="shared" si="26"/>
        <v>1233.1172550835638</v>
      </c>
      <c r="AC17">
        <f t="shared" si="27"/>
        <v>1293.7923999101547</v>
      </c>
      <c r="AE17">
        <f t="shared" si="2"/>
        <v>0</v>
      </c>
      <c r="AF17">
        <f t="shared" si="3"/>
        <v>0</v>
      </c>
      <c r="AG17">
        <f t="shared" si="4"/>
        <v>-41.985343237952499</v>
      </c>
      <c r="AH17">
        <f t="shared" si="5"/>
        <v>-239.14414216192077</v>
      </c>
      <c r="AI17">
        <f t="shared" si="6"/>
        <v>-281.12948539987326</v>
      </c>
      <c r="AJ17">
        <f t="shared" si="7"/>
        <v>-60.675144826590895</v>
      </c>
      <c r="AK17">
        <f t="shared" si="28"/>
        <v>86.318207855849479</v>
      </c>
      <c r="AL17">
        <f t="shared" si="8"/>
        <v>-255.48642237061466</v>
      </c>
      <c r="AN17">
        <f t="shared" si="9"/>
        <v>0</v>
      </c>
      <c r="AO17">
        <f t="shared" si="10"/>
        <v>0</v>
      </c>
      <c r="AP17">
        <f t="shared" si="11"/>
        <v>-14.004360772665818</v>
      </c>
      <c r="AQ17">
        <f t="shared" si="12"/>
        <v>-79.767380357577963</v>
      </c>
      <c r="AR17">
        <f t="shared" si="13"/>
        <v>-93.771741130243782</v>
      </c>
      <c r="AS17">
        <f t="shared" si="14"/>
        <v>-20.238410658442078</v>
      </c>
      <c r="AT17">
        <f t="shared" si="15"/>
        <v>28.79174566258051</v>
      </c>
      <c r="AU17">
        <f t="shared" si="16"/>
        <v>-85.218406126105336</v>
      </c>
      <c r="AW17">
        <v>14</v>
      </c>
      <c r="AX17">
        <f>IF(Z17&gt;0, (R17*SUMPRODUCT(K17:$K$98, X17:$X$98)-K17*$AZ$3)/Z17, 0)</f>
        <v>1540.7667296865584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7.2589999999999998E-3</v>
      </c>
      <c r="Q18" s="5">
        <f t="shared" si="30"/>
        <v>50</v>
      </c>
      <c r="R18">
        <f t="shared" si="0"/>
        <v>50000</v>
      </c>
      <c r="S18">
        <f t="shared" si="1"/>
        <v>1607.5220270688321</v>
      </c>
      <c r="U18">
        <f t="shared" si="20"/>
        <v>7.2589999999999998E-3</v>
      </c>
      <c r="V18">
        <f t="shared" si="21"/>
        <v>0.01</v>
      </c>
      <c r="W18">
        <f t="shared" si="22"/>
        <v>0.83970686475904999</v>
      </c>
      <c r="X18">
        <f t="shared" si="23"/>
        <v>6.0954321312859435E-3</v>
      </c>
      <c r="Y18">
        <f t="shared" si="24"/>
        <v>8.3970686475905009E-3</v>
      </c>
      <c r="Z18">
        <f t="shared" si="25"/>
        <v>0.82521436398017356</v>
      </c>
      <c r="AB18">
        <f t="shared" si="26"/>
        <v>1293.7923999101547</v>
      </c>
      <c r="AC18">
        <f t="shared" si="27"/>
        <v>1326.5502671517256</v>
      </c>
      <c r="AE18">
        <f t="shared" si="2"/>
        <v>0</v>
      </c>
      <c r="AF18">
        <f t="shared" si="3"/>
        <v>0</v>
      </c>
      <c r="AG18">
        <f t="shared" si="4"/>
        <v>-41.260718199008679</v>
      </c>
      <c r="AH18">
        <f t="shared" si="5"/>
        <v>-304.7716065642972</v>
      </c>
      <c r="AI18">
        <f t="shared" si="6"/>
        <v>-346.03232476330589</v>
      </c>
      <c r="AJ18">
        <f t="shared" si="7"/>
        <v>-32.757867241570921</v>
      </c>
      <c r="AK18">
        <f t="shared" si="28"/>
        <v>90.56546799371084</v>
      </c>
      <c r="AL18">
        <f t="shared" si="8"/>
        <v>-288.22472401116596</v>
      </c>
      <c r="AN18">
        <f t="shared" si="9"/>
        <v>0</v>
      </c>
      <c r="AO18">
        <f t="shared" si="10"/>
        <v>0</v>
      </c>
      <c r="AP18">
        <f t="shared" si="11"/>
        <v>-12.288088848294981</v>
      </c>
      <c r="AQ18">
        <f t="shared" si="12"/>
        <v>-90.765763257840334</v>
      </c>
      <c r="AR18">
        <f t="shared" si="13"/>
        <v>-103.05385210613532</v>
      </c>
      <c r="AS18">
        <f t="shared" si="14"/>
        <v>-9.7558065083497798</v>
      </c>
      <c r="AT18">
        <f t="shared" si="15"/>
        <v>26.971816436313802</v>
      </c>
      <c r="AU18">
        <f t="shared" si="16"/>
        <v>-85.8378421781713</v>
      </c>
      <c r="AW18">
        <v>15</v>
      </c>
      <c r="AX18">
        <f>IF(Z18&gt;0, (R18*SUMPRODUCT(K18:$K$98, X18:$X$98)-K18*$AZ$3)/Z18, 0)</f>
        <v>1607.5220270688321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9.0740000000000005E-3</v>
      </c>
      <c r="Q19" s="5">
        <f t="shared" si="30"/>
        <v>50</v>
      </c>
      <c r="R19">
        <f t="shared" si="0"/>
        <v>50000</v>
      </c>
      <c r="S19">
        <f t="shared" si="1"/>
        <v>1650.767168814712</v>
      </c>
      <c r="U19">
        <f t="shared" si="20"/>
        <v>9.0740000000000005E-3</v>
      </c>
      <c r="V19">
        <f t="shared" si="21"/>
        <v>0.01</v>
      </c>
      <c r="W19">
        <f t="shared" si="22"/>
        <v>0.82521436398017356</v>
      </c>
      <c r="X19">
        <f t="shared" si="23"/>
        <v>7.487995138756095E-3</v>
      </c>
      <c r="Y19">
        <f t="shared" si="24"/>
        <v>8.2521436398017359E-3</v>
      </c>
      <c r="Z19">
        <f t="shared" si="25"/>
        <v>0.80947422520161572</v>
      </c>
      <c r="AB19">
        <f t="shared" si="26"/>
        <v>1326.5502671517256</v>
      </c>
      <c r="AC19">
        <f t="shared" si="27"/>
        <v>1336.2534749645538</v>
      </c>
      <c r="AE19">
        <f t="shared" si="2"/>
        <v>0</v>
      </c>
      <c r="AF19">
        <f t="shared" si="3"/>
        <v>0</v>
      </c>
      <c r="AG19">
        <f t="shared" si="4"/>
        <v>-40.473711260080783</v>
      </c>
      <c r="AH19">
        <f t="shared" si="5"/>
        <v>-374.39975693780474</v>
      </c>
      <c r="AI19">
        <f t="shared" si="6"/>
        <v>-414.87346819788553</v>
      </c>
      <c r="AJ19">
        <f t="shared" si="7"/>
        <v>-9.7032078128281682</v>
      </c>
      <c r="AK19">
        <f t="shared" si="28"/>
        <v>92.858518700620806</v>
      </c>
      <c r="AL19">
        <f t="shared" si="8"/>
        <v>-331.71815731009292</v>
      </c>
      <c r="AN19">
        <f t="shared" si="9"/>
        <v>0</v>
      </c>
      <c r="AO19">
        <f t="shared" si="10"/>
        <v>0</v>
      </c>
      <c r="AP19">
        <f t="shared" si="11"/>
        <v>-10.762237358573749</v>
      </c>
      <c r="AQ19">
        <f t="shared" si="12"/>
        <v>-99.555462686989856</v>
      </c>
      <c r="AR19">
        <f t="shared" si="13"/>
        <v>-110.31770004556361</v>
      </c>
      <c r="AS19">
        <f t="shared" si="14"/>
        <v>-2.580149493832594</v>
      </c>
      <c r="AT19">
        <f t="shared" si="15"/>
        <v>24.691716867766321</v>
      </c>
      <c r="AU19">
        <f t="shared" si="16"/>
        <v>-88.206132671629888</v>
      </c>
      <c r="AW19">
        <v>16</v>
      </c>
      <c r="AX19">
        <f>IF(Z19&gt;0, (R19*SUMPRODUCT(K19:$K$98, X19:$X$98)-K19*$AZ$3)/Z19, 0)</f>
        <v>1650.767168814712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1.1021E-2</v>
      </c>
      <c r="Q20" s="5">
        <f t="shared" si="30"/>
        <v>50</v>
      </c>
      <c r="R20">
        <f t="shared" si="0"/>
        <v>50000</v>
      </c>
      <c r="S20">
        <f t="shared" si="1"/>
        <v>1673.7820843173511</v>
      </c>
      <c r="U20">
        <f t="shared" si="20"/>
        <v>1.1021E-2</v>
      </c>
      <c r="V20">
        <f t="shared" si="21"/>
        <v>0.01</v>
      </c>
      <c r="W20">
        <f t="shared" si="22"/>
        <v>0.80947422520161572</v>
      </c>
      <c r="X20">
        <f t="shared" si="23"/>
        <v>8.9212154359470056E-3</v>
      </c>
      <c r="Y20">
        <f t="shared" si="24"/>
        <v>8.0947422520161565E-3</v>
      </c>
      <c r="Z20">
        <f t="shared" si="25"/>
        <v>0.79245826751365256</v>
      </c>
      <c r="AB20">
        <f t="shared" si="26"/>
        <v>1336.2534749645538</v>
      </c>
      <c r="AC20">
        <f t="shared" si="27"/>
        <v>1326.4024507335184</v>
      </c>
      <c r="AE20">
        <f t="shared" si="2"/>
        <v>0</v>
      </c>
      <c r="AF20">
        <f t="shared" si="3"/>
        <v>0</v>
      </c>
      <c r="AG20">
        <f t="shared" si="4"/>
        <v>-39.622913375682629</v>
      </c>
      <c r="AH20">
        <f t="shared" si="5"/>
        <v>-446.0607717973503</v>
      </c>
      <c r="AI20">
        <f t="shared" si="6"/>
        <v>-485.68368517303293</v>
      </c>
      <c r="AJ20">
        <f t="shared" si="7"/>
        <v>9.8510242310353533</v>
      </c>
      <c r="AK20">
        <f t="shared" si="28"/>
        <v>93.537743247518776</v>
      </c>
      <c r="AL20">
        <f t="shared" si="8"/>
        <v>-382.29491769447878</v>
      </c>
      <c r="AN20">
        <f t="shared" si="9"/>
        <v>0</v>
      </c>
      <c r="AO20">
        <f t="shared" si="10"/>
        <v>0</v>
      </c>
      <c r="AP20">
        <f t="shared" si="11"/>
        <v>-9.407146756302831</v>
      </c>
      <c r="AQ20">
        <f t="shared" si="12"/>
        <v>-105.90233743646543</v>
      </c>
      <c r="AR20">
        <f t="shared" si="13"/>
        <v>-115.30948419276827</v>
      </c>
      <c r="AS20">
        <f t="shared" si="14"/>
        <v>2.3387990116375001</v>
      </c>
      <c r="AT20">
        <f t="shared" si="15"/>
        <v>22.207435118155896</v>
      </c>
      <c r="AU20">
        <f t="shared" si="16"/>
        <v>-90.763250062974862</v>
      </c>
      <c r="AW20">
        <v>17</v>
      </c>
      <c r="AX20">
        <f>IF(Z20&gt;0, (R20*SUMPRODUCT(K20:$K$98, X20:$X$98)-K20*$AZ$3)/Z20, 0)</f>
        <v>1673.7820843173511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1.3263E-2</v>
      </c>
      <c r="Q21" s="5">
        <f t="shared" si="30"/>
        <v>50</v>
      </c>
      <c r="R21">
        <f t="shared" si="0"/>
        <v>50000</v>
      </c>
      <c r="S21">
        <f t="shared" si="1"/>
        <v>1680.3025744959762</v>
      </c>
      <c r="U21">
        <f t="shared" si="20"/>
        <v>1.3263E-2</v>
      </c>
      <c r="V21">
        <f t="shared" si="21"/>
        <v>0.01</v>
      </c>
      <c r="W21">
        <f t="shared" si="22"/>
        <v>0.79245826751365256</v>
      </c>
      <c r="X21">
        <f t="shared" si="23"/>
        <v>1.0510374002033574E-2</v>
      </c>
      <c r="Y21">
        <f t="shared" si="24"/>
        <v>7.924582675136526E-3</v>
      </c>
      <c r="Z21">
        <f t="shared" si="25"/>
        <v>0.77402331083648246</v>
      </c>
      <c r="AB21">
        <f t="shared" si="26"/>
        <v>1326.4024507335184</v>
      </c>
      <c r="AC21">
        <f t="shared" si="27"/>
        <v>1300.5933619184407</v>
      </c>
      <c r="AE21">
        <f t="shared" si="2"/>
        <v>0</v>
      </c>
      <c r="AF21">
        <f t="shared" si="3"/>
        <v>0</v>
      </c>
      <c r="AG21">
        <f t="shared" si="4"/>
        <v>-38.701165541824125</v>
      </c>
      <c r="AH21">
        <f t="shared" si="5"/>
        <v>-525.51870010167875</v>
      </c>
      <c r="AI21">
        <f t="shared" si="6"/>
        <v>-564.21986564350289</v>
      </c>
      <c r="AJ21">
        <f t="shared" si="7"/>
        <v>25.809088815077757</v>
      </c>
      <c r="AK21">
        <f t="shared" si="28"/>
        <v>92.848171551346297</v>
      </c>
      <c r="AL21">
        <f t="shared" si="8"/>
        <v>-445.56260527707883</v>
      </c>
      <c r="AN21">
        <f t="shared" si="9"/>
        <v>0</v>
      </c>
      <c r="AO21">
        <f t="shared" si="10"/>
        <v>0</v>
      </c>
      <c r="AP21">
        <f t="shared" si="11"/>
        <v>-8.2038466975990705</v>
      </c>
      <c r="AQ21">
        <f t="shared" si="12"/>
        <v>-111.39909591861112</v>
      </c>
      <c r="AR21">
        <f t="shared" si="13"/>
        <v>-119.6029426162102</v>
      </c>
      <c r="AS21">
        <f t="shared" si="14"/>
        <v>5.4709930587180189</v>
      </c>
      <c r="AT21">
        <f t="shared" si="15"/>
        <v>19.681892131554704</v>
      </c>
      <c r="AU21">
        <f t="shared" si="16"/>
        <v>-94.450057425937473</v>
      </c>
      <c r="AW21">
        <v>18</v>
      </c>
      <c r="AX21">
        <f>IF(Z21&gt;0, (R21*SUMPRODUCT(K21:$K$98, X21:$X$98)-K21*$AZ$3)/Z21, 0)</f>
        <v>1680.3025744959762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1.5814999999999999E-2</v>
      </c>
      <c r="Q22" s="5">
        <f t="shared" si="30"/>
        <v>50</v>
      </c>
      <c r="R22">
        <f t="shared" si="0"/>
        <v>50000</v>
      </c>
      <c r="S22">
        <f t="shared" si="1"/>
        <v>1671.9310912106891</v>
      </c>
      <c r="U22">
        <f t="shared" si="20"/>
        <v>1.5814999999999999E-2</v>
      </c>
      <c r="V22">
        <f t="shared" si="21"/>
        <v>0.01</v>
      </c>
      <c r="W22">
        <f t="shared" si="22"/>
        <v>0.77402331083648246</v>
      </c>
      <c r="X22">
        <f t="shared" si="23"/>
        <v>1.224117866087897E-2</v>
      </c>
      <c r="Y22">
        <f t="shared" si="24"/>
        <v>7.7402331083648249E-3</v>
      </c>
      <c r="Z22">
        <f t="shared" si="25"/>
        <v>0.75404189906723873</v>
      </c>
      <c r="AB22">
        <f t="shared" si="26"/>
        <v>1300.5933619184407</v>
      </c>
      <c r="AC22">
        <f t="shared" si="27"/>
        <v>1260.7060951260687</v>
      </c>
      <c r="AE22">
        <f t="shared" si="2"/>
        <v>0</v>
      </c>
      <c r="AF22">
        <f t="shared" si="3"/>
        <v>0</v>
      </c>
      <c r="AG22">
        <f t="shared" si="4"/>
        <v>-37.702094953361936</v>
      </c>
      <c r="AH22">
        <f t="shared" si="5"/>
        <v>-612.05893304394851</v>
      </c>
      <c r="AI22">
        <f t="shared" si="6"/>
        <v>-649.76102799731041</v>
      </c>
      <c r="AJ22">
        <f t="shared" si="7"/>
        <v>39.887266792371975</v>
      </c>
      <c r="AK22">
        <f t="shared" si="28"/>
        <v>91.041535334290856</v>
      </c>
      <c r="AL22">
        <f t="shared" si="8"/>
        <v>-518.83222587064756</v>
      </c>
      <c r="AN22">
        <f t="shared" si="9"/>
        <v>0</v>
      </c>
      <c r="AO22">
        <f t="shared" si="10"/>
        <v>0</v>
      </c>
      <c r="AP22">
        <f t="shared" si="11"/>
        <v>-7.135771781339777</v>
      </c>
      <c r="AQ22">
        <f t="shared" si="12"/>
        <v>-115.84271028797258</v>
      </c>
      <c r="AR22">
        <f t="shared" si="13"/>
        <v>-122.97848206931235</v>
      </c>
      <c r="AS22">
        <f t="shared" si="14"/>
        <v>7.5493532432048225</v>
      </c>
      <c r="AT22">
        <f t="shared" si="15"/>
        <v>17.231180908432538</v>
      </c>
      <c r="AU22">
        <f t="shared" si="16"/>
        <v>-98.197947917674981</v>
      </c>
      <c r="AW22">
        <v>19</v>
      </c>
      <c r="AX22">
        <f>IF(Z22&gt;0, (R22*SUMPRODUCT(K22:$K$98, X22:$X$98)-K22*$AZ$3)/Z22, 0)</f>
        <v>1671.9310912106891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1.864E-2</v>
      </c>
      <c r="Q23" s="5">
        <f t="shared" si="30"/>
        <v>50</v>
      </c>
      <c r="R23">
        <f t="shared" si="0"/>
        <v>50000</v>
      </c>
      <c r="S23">
        <f t="shared" si="1"/>
        <v>1650.2417963371868</v>
      </c>
      <c r="U23">
        <f t="shared" si="20"/>
        <v>1.864E-2</v>
      </c>
      <c r="V23">
        <f t="shared" si="21"/>
        <v>0.01</v>
      </c>
      <c r="W23">
        <f t="shared" si="22"/>
        <v>0.75404189906723873</v>
      </c>
      <c r="X23">
        <f t="shared" si="23"/>
        <v>1.405534099861333E-2</v>
      </c>
      <c r="Y23">
        <f t="shared" si="24"/>
        <v>7.5404189906723871E-3</v>
      </c>
      <c r="Z23">
        <f t="shared" si="25"/>
        <v>0.73244613907795297</v>
      </c>
      <c r="AB23">
        <f t="shared" si="26"/>
        <v>1260.7060951260687</v>
      </c>
      <c r="AC23">
        <f t="shared" si="27"/>
        <v>1208.713232272238</v>
      </c>
      <c r="AE23">
        <f t="shared" si="2"/>
        <v>0</v>
      </c>
      <c r="AF23">
        <f t="shared" si="3"/>
        <v>0</v>
      </c>
      <c r="AG23">
        <f t="shared" si="4"/>
        <v>-36.622306953897649</v>
      </c>
      <c r="AH23">
        <f t="shared" si="5"/>
        <v>-702.76704993066653</v>
      </c>
      <c r="AI23">
        <f t="shared" si="6"/>
        <v>-739.38935688456422</v>
      </c>
      <c r="AJ23">
        <f t="shared" si="7"/>
        <v>51.992862853830729</v>
      </c>
      <c r="AK23">
        <f t="shared" si="28"/>
        <v>88.249426658824817</v>
      </c>
      <c r="AL23">
        <f t="shared" si="8"/>
        <v>-599.14706737190863</v>
      </c>
      <c r="AN23">
        <f t="shared" si="9"/>
        <v>0</v>
      </c>
      <c r="AO23">
        <f t="shared" si="10"/>
        <v>0</v>
      </c>
      <c r="AP23">
        <f t="shared" si="11"/>
        <v>-6.1887529263591121</v>
      </c>
      <c r="AQ23">
        <f t="shared" si="12"/>
        <v>-118.75963036086915</v>
      </c>
      <c r="AR23">
        <f t="shared" si="13"/>
        <v>-124.94838328722827</v>
      </c>
      <c r="AS23">
        <f t="shared" si="14"/>
        <v>8.7862018780383622</v>
      </c>
      <c r="AT23">
        <f t="shared" si="15"/>
        <v>14.91314837625732</v>
      </c>
      <c r="AU23">
        <f t="shared" si="16"/>
        <v>-101.24903303293257</v>
      </c>
      <c r="AW23">
        <v>20</v>
      </c>
      <c r="AX23">
        <f>IF(Z23&gt;0, (R23*SUMPRODUCT(K23:$K$98, X23:$X$98)-K23*$AZ$3)/Z23, 0)</f>
        <v>1650.2417963371868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2.1847999999999999E-2</v>
      </c>
      <c r="Q24" s="5">
        <f t="shared" si="30"/>
        <v>50</v>
      </c>
      <c r="R24">
        <f t="shared" si="0"/>
        <v>50000</v>
      </c>
      <c r="S24">
        <f t="shared" si="1"/>
        <v>1617.4465495438797</v>
      </c>
      <c r="U24">
        <f t="shared" si="20"/>
        <v>2.1847999999999999E-2</v>
      </c>
      <c r="V24">
        <f t="shared" si="21"/>
        <v>0.01</v>
      </c>
      <c r="W24">
        <f t="shared" ref="W24:W69" si="34">Z23</f>
        <v>0.73244613907795297</v>
      </c>
      <c r="X24">
        <f t="shared" ref="X24:X69" si="35">U24*W24</f>
        <v>1.6002483246575116E-2</v>
      </c>
      <c r="Y24">
        <f t="shared" ref="Y24:Y69" si="36">V24*W24</f>
        <v>7.3244613907795303E-3</v>
      </c>
      <c r="Z24">
        <f t="shared" ref="Z24:Z69" si="37">MAX(0, W24-X24-Y24)</f>
        <v>0.70911919444059823</v>
      </c>
      <c r="AB24">
        <f t="shared" ref="AB24:AB69" si="38">AC23</f>
        <v>1208.713232272238</v>
      </c>
      <c r="AC24">
        <f t="shared" si="27"/>
        <v>1146.9623942632811</v>
      </c>
      <c r="AE24">
        <f t="shared" si="2"/>
        <v>0</v>
      </c>
      <c r="AF24">
        <f t="shared" si="3"/>
        <v>0</v>
      </c>
      <c r="AG24">
        <f t="shared" si="4"/>
        <v>-35.45595972202991</v>
      </c>
      <c r="AH24">
        <f t="shared" si="5"/>
        <v>-800.1241623287558</v>
      </c>
      <c r="AI24">
        <f t="shared" ref="AI24:AI69" si="39">SUM(AE24:AH24)</f>
        <v>-835.58012205078569</v>
      </c>
      <c r="AJ24">
        <f t="shared" si="7"/>
        <v>61.750838008956862</v>
      </c>
      <c r="AK24">
        <f t="shared" si="28"/>
        <v>84.609926259056664</v>
      </c>
      <c r="AL24">
        <f t="shared" ref="AL24:AL69" si="40">SUM(AI24:AK24)</f>
        <v>-689.21935778277214</v>
      </c>
      <c r="AN24">
        <f t="shared" si="9"/>
        <v>0</v>
      </c>
      <c r="AO24">
        <f t="shared" si="10"/>
        <v>0</v>
      </c>
      <c r="AP24">
        <f t="shared" si="11"/>
        <v>-5.3496906456789519</v>
      </c>
      <c r="AQ24">
        <f t="shared" si="12"/>
        <v>-120.7248874420481</v>
      </c>
      <c r="AR24">
        <f t="shared" si="13"/>
        <v>-126.07457808772705</v>
      </c>
      <c r="AS24">
        <f t="shared" si="14"/>
        <v>9.3171326639932186</v>
      </c>
      <c r="AT24">
        <f t="shared" si="15"/>
        <v>12.766173432852353</v>
      </c>
      <c r="AU24">
        <f t="shared" si="16"/>
        <v>-103.99127199088147</v>
      </c>
      <c r="AW24">
        <v>21</v>
      </c>
      <c r="AX24">
        <f>IF(Z24&gt;0, (R24*SUMPRODUCT(K24:$K$98, X24:$X$98)-K24*$AZ$3)/Z24, 0)</f>
        <v>1617.4465495438797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2.5484E-2</v>
      </c>
      <c r="Q25" s="5">
        <f t="shared" si="30"/>
        <v>50</v>
      </c>
      <c r="R25">
        <f t="shared" si="0"/>
        <v>50000</v>
      </c>
      <c r="S25">
        <f t="shared" si="1"/>
        <v>1574.8629155979477</v>
      </c>
      <c r="U25">
        <f t="shared" si="20"/>
        <v>2.5484E-2</v>
      </c>
      <c r="V25">
        <f t="shared" si="21"/>
        <v>0.01</v>
      </c>
      <c r="W25">
        <f t="shared" si="34"/>
        <v>0.70911919444059823</v>
      </c>
      <c r="X25">
        <f t="shared" si="35"/>
        <v>1.8071193551124205E-2</v>
      </c>
      <c r="Y25">
        <f t="shared" si="36"/>
        <v>7.0911919444059824E-3</v>
      </c>
      <c r="Z25">
        <f t="shared" si="37"/>
        <v>0.68395680894506805</v>
      </c>
      <c r="AB25">
        <f t="shared" si="38"/>
        <v>1146.9623942632811</v>
      </c>
      <c r="AC25">
        <f t="shared" si="27"/>
        <v>1077.1382142782984</v>
      </c>
      <c r="AE25">
        <f t="shared" si="2"/>
        <v>0</v>
      </c>
      <c r="AF25">
        <f t="shared" si="3"/>
        <v>0</v>
      </c>
      <c r="AG25">
        <f t="shared" si="4"/>
        <v>-34.197840447253405</v>
      </c>
      <c r="AH25">
        <f t="shared" si="5"/>
        <v>-903.5596775562102</v>
      </c>
      <c r="AI25">
        <f t="shared" si="39"/>
        <v>-937.75751800346359</v>
      </c>
      <c r="AJ25">
        <f t="shared" si="7"/>
        <v>69.82417998498272</v>
      </c>
      <c r="AK25">
        <f t="shared" si="28"/>
        <v>80.287367598429682</v>
      </c>
      <c r="AL25">
        <f t="shared" si="40"/>
        <v>-787.64597042005119</v>
      </c>
      <c r="AN25">
        <f t="shared" si="9"/>
        <v>0</v>
      </c>
      <c r="AO25">
        <f t="shared" si="10"/>
        <v>0</v>
      </c>
      <c r="AP25">
        <f t="shared" si="11"/>
        <v>-4.6070198417925718</v>
      </c>
      <c r="AQ25">
        <f t="shared" si="12"/>
        <v>-121.72456822721644</v>
      </c>
      <c r="AR25">
        <f t="shared" si="13"/>
        <v>-126.331588069009</v>
      </c>
      <c r="AS25">
        <f t="shared" si="14"/>
        <v>9.4064823515353577</v>
      </c>
      <c r="AT25">
        <f t="shared" si="15"/>
        <v>10.816048344975739</v>
      </c>
      <c r="AU25">
        <f t="shared" si="16"/>
        <v>-106.1090573724979</v>
      </c>
      <c r="AW25">
        <v>22</v>
      </c>
      <c r="AX25">
        <f>IF(Z25&gt;0, (R25*SUMPRODUCT(K25:$K$98, X25:$X$98)-K25*$AZ$3)/Z25, 0)</f>
        <v>1574.8629155979477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2.9274999999999999E-2</v>
      </c>
      <c r="Q26" s="5">
        <f t="shared" si="30"/>
        <v>50</v>
      </c>
      <c r="R26">
        <f t="shared" si="0"/>
        <v>50000</v>
      </c>
      <c r="S26">
        <f t="shared" si="1"/>
        <v>1523.1612052207893</v>
      </c>
      <c r="U26">
        <f t="shared" si="20"/>
        <v>2.9274999999999999E-2</v>
      </c>
      <c r="V26">
        <f t="shared" si="21"/>
        <v>0.01</v>
      </c>
      <c r="W26">
        <f t="shared" si="34"/>
        <v>0.68395680894506805</v>
      </c>
      <c r="X26">
        <f t="shared" si="35"/>
        <v>2.0022835581866866E-2</v>
      </c>
      <c r="Y26">
        <f t="shared" si="36"/>
        <v>6.8395680894506802E-3</v>
      </c>
      <c r="Z26">
        <f t="shared" si="37"/>
        <v>0.65709440527375051</v>
      </c>
      <c r="AB26">
        <f t="shared" si="38"/>
        <v>1077.1382142782984</v>
      </c>
      <c r="AC26">
        <f t="shared" si="27"/>
        <v>1000.8607062806036</v>
      </c>
      <c r="AE26">
        <f t="shared" si="2"/>
        <v>0</v>
      </c>
      <c r="AF26">
        <f t="shared" si="3"/>
        <v>0</v>
      </c>
      <c r="AG26">
        <f t="shared" si="4"/>
        <v>-32.854720263687526</v>
      </c>
      <c r="AH26">
        <f t="shared" si="5"/>
        <v>-1001.1417790933433</v>
      </c>
      <c r="AI26">
        <f t="shared" si="39"/>
        <v>-1033.9964993570309</v>
      </c>
      <c r="AJ26">
        <f t="shared" si="7"/>
        <v>76.277507997694784</v>
      </c>
      <c r="AK26">
        <f t="shared" si="28"/>
        <v>75.399674999480894</v>
      </c>
      <c r="AL26">
        <f t="shared" si="40"/>
        <v>-882.31931635985518</v>
      </c>
      <c r="AN26">
        <f t="shared" si="9"/>
        <v>0</v>
      </c>
      <c r="AO26">
        <f t="shared" si="10"/>
        <v>0</v>
      </c>
      <c r="AP26">
        <f t="shared" si="11"/>
        <v>-3.9518563727733644</v>
      </c>
      <c r="AQ26">
        <f t="shared" si="12"/>
        <v>-120.42009452542635</v>
      </c>
      <c r="AR26">
        <f t="shared" si="13"/>
        <v>-124.37195089819971</v>
      </c>
      <c r="AS26">
        <f t="shared" si="14"/>
        <v>9.174869049581396</v>
      </c>
      <c r="AT26">
        <f t="shared" si="15"/>
        <v>9.0692808753288059</v>
      </c>
      <c r="AU26">
        <f t="shared" si="16"/>
        <v>-106.12780097328951</v>
      </c>
      <c r="AW26">
        <v>23</v>
      </c>
      <c r="AX26">
        <f>IF(Z26&gt;0, (R26*SUMPRODUCT(K26:$K$98, X26:$X$98)-K26*$AZ$3)/Z26, 0)</f>
        <v>1523.1612052207893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3.3331E-2</v>
      </c>
      <c r="Q27" s="5">
        <f t="shared" si="30"/>
        <v>50</v>
      </c>
      <c r="R27">
        <f t="shared" si="0"/>
        <v>50000</v>
      </c>
      <c r="S27">
        <f t="shared" si="1"/>
        <v>1465.1389346727403</v>
      </c>
      <c r="U27">
        <f t="shared" si="20"/>
        <v>3.3331E-2</v>
      </c>
      <c r="V27">
        <f t="shared" si="21"/>
        <v>0.01</v>
      </c>
      <c r="W27">
        <f t="shared" si="34"/>
        <v>0.65709440527375051</v>
      </c>
      <c r="X27">
        <f t="shared" si="35"/>
        <v>2.1901613622179378E-2</v>
      </c>
      <c r="Y27">
        <f t="shared" si="36"/>
        <v>6.5709440527375049E-3</v>
      </c>
      <c r="Z27">
        <f t="shared" si="37"/>
        <v>0.62862184759883366</v>
      </c>
      <c r="AB27">
        <f t="shared" si="38"/>
        <v>1000.8607062806036</v>
      </c>
      <c r="AC27">
        <f t="shared" si="27"/>
        <v>921.01834410296487</v>
      </c>
      <c r="AE27">
        <f t="shared" si="2"/>
        <v>0</v>
      </c>
      <c r="AF27">
        <f t="shared" si="3"/>
        <v>0</v>
      </c>
      <c r="AG27">
        <f t="shared" si="4"/>
        <v>-31.431092379941681</v>
      </c>
      <c r="AH27">
        <f t="shared" si="5"/>
        <v>-1095.080681108969</v>
      </c>
      <c r="AI27">
        <f t="shared" si="39"/>
        <v>-1126.5117734889106</v>
      </c>
      <c r="AJ27">
        <f t="shared" si="7"/>
        <v>79.842362177638734</v>
      </c>
      <c r="AK27">
        <f t="shared" si="28"/>
        <v>70.060249439642263</v>
      </c>
      <c r="AL27">
        <f t="shared" si="40"/>
        <v>-976.60916187162968</v>
      </c>
      <c r="AN27">
        <f t="shared" si="9"/>
        <v>0</v>
      </c>
      <c r="AO27">
        <f t="shared" si="10"/>
        <v>0</v>
      </c>
      <c r="AP27">
        <f t="shared" si="11"/>
        <v>-3.3755522181113586</v>
      </c>
      <c r="AQ27">
        <f t="shared" si="12"/>
        <v>-117.60653996509733</v>
      </c>
      <c r="AR27">
        <f t="shared" si="13"/>
        <v>-120.98209218320869</v>
      </c>
      <c r="AS27">
        <f t="shared" si="14"/>
        <v>8.5746960204276217</v>
      </c>
      <c r="AT27">
        <f t="shared" si="15"/>
        <v>7.524142894516169</v>
      </c>
      <c r="AU27">
        <f t="shared" si="16"/>
        <v>-104.88325326826489</v>
      </c>
      <c r="AW27">
        <v>24</v>
      </c>
      <c r="AX27">
        <f>IF(Z27&gt;0, (R27*SUMPRODUCT(K27:$K$98, X27:$X$98)-K27*$AZ$3)/Z27, 0)</f>
        <v>1465.1389346727403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3.7801000000000001E-2</v>
      </c>
      <c r="Q28" s="5">
        <f t="shared" si="30"/>
        <v>50</v>
      </c>
      <c r="R28">
        <f t="shared" si="0"/>
        <v>50000</v>
      </c>
      <c r="S28">
        <f t="shared" si="1"/>
        <v>1402.7391638443</v>
      </c>
      <c r="U28">
        <f t="shared" si="20"/>
        <v>3.7801000000000001E-2</v>
      </c>
      <c r="V28">
        <f t="shared" si="21"/>
        <v>0.01</v>
      </c>
      <c r="W28">
        <f t="shared" si="34"/>
        <v>0.62862184759883366</v>
      </c>
      <c r="X28">
        <f t="shared" si="35"/>
        <v>2.3762534461083513E-2</v>
      </c>
      <c r="Y28">
        <f t="shared" si="36"/>
        <v>6.286218475988337E-3</v>
      </c>
      <c r="Z28">
        <f t="shared" si="37"/>
        <v>0.59857309466176178</v>
      </c>
      <c r="AB28">
        <f t="shared" si="38"/>
        <v>921.01834410296487</v>
      </c>
      <c r="AC28">
        <f t="shared" si="27"/>
        <v>839.64192230553476</v>
      </c>
      <c r="AE28">
        <f t="shared" si="2"/>
        <v>0</v>
      </c>
      <c r="AF28">
        <f t="shared" si="3"/>
        <v>0</v>
      </c>
      <c r="AG28">
        <f t="shared" si="4"/>
        <v>-29.928654733088088</v>
      </c>
      <c r="AH28">
        <f t="shared" si="5"/>
        <v>-1188.1267230541757</v>
      </c>
      <c r="AI28">
        <f t="shared" si="39"/>
        <v>-1218.0553777872638</v>
      </c>
      <c r="AJ28">
        <f t="shared" si="7"/>
        <v>81.376421797430112</v>
      </c>
      <c r="AK28">
        <f t="shared" si="28"/>
        <v>64.47128408720755</v>
      </c>
      <c r="AL28">
        <f t="shared" si="40"/>
        <v>-1072.2076719026261</v>
      </c>
      <c r="AN28">
        <f t="shared" si="9"/>
        <v>0</v>
      </c>
      <c r="AO28">
        <f t="shared" si="10"/>
        <v>0</v>
      </c>
      <c r="AP28">
        <f t="shared" si="11"/>
        <v>-2.8698191486905511</v>
      </c>
      <c r="AQ28">
        <f t="shared" si="12"/>
        <v>-113.9279012471674</v>
      </c>
      <c r="AR28">
        <f t="shared" si="13"/>
        <v>-116.79772039585794</v>
      </c>
      <c r="AS28">
        <f t="shared" si="14"/>
        <v>7.8030775391984184</v>
      </c>
      <c r="AT28">
        <f t="shared" si="15"/>
        <v>6.1820662259698524</v>
      </c>
      <c r="AU28">
        <f t="shared" si="16"/>
        <v>-102.81257663068966</v>
      </c>
      <c r="AW28">
        <v>25</v>
      </c>
      <c r="AX28">
        <f>IF(Z28&gt;0, (R28*SUMPRODUCT(K28:$K$98, X28:$X$98)-K28*$AZ$3)/Z28, 0)</f>
        <v>1402.7391638443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4.3147999999999999E-2</v>
      </c>
      <c r="Q29" s="5">
        <f t="shared" si="30"/>
        <v>50</v>
      </c>
      <c r="R29">
        <f t="shared" si="0"/>
        <v>50000</v>
      </c>
      <c r="S29">
        <f t="shared" si="1"/>
        <v>1337.5364608086998</v>
      </c>
      <c r="U29">
        <f t="shared" si="20"/>
        <v>4.3147999999999999E-2</v>
      </c>
      <c r="V29">
        <f t="shared" si="21"/>
        <v>0.01</v>
      </c>
      <c r="W29">
        <f t="shared" si="34"/>
        <v>0.59857309466176178</v>
      </c>
      <c r="X29">
        <f t="shared" si="35"/>
        <v>2.5827231888465696E-2</v>
      </c>
      <c r="Y29">
        <f t="shared" si="36"/>
        <v>5.9857309466176184E-3</v>
      </c>
      <c r="Z29">
        <f t="shared" si="37"/>
        <v>0.5667601318266785</v>
      </c>
      <c r="AB29">
        <f t="shared" si="38"/>
        <v>839.64192230553476</v>
      </c>
      <c r="AC29">
        <f t="shared" si="27"/>
        <v>758.06234085092763</v>
      </c>
      <c r="AE29">
        <f t="shared" si="2"/>
        <v>0</v>
      </c>
      <c r="AF29">
        <f t="shared" si="3"/>
        <v>0</v>
      </c>
      <c r="AG29">
        <f t="shared" si="4"/>
        <v>-28.338006591333926</v>
      </c>
      <c r="AH29">
        <f t="shared" si="5"/>
        <v>-1291.3615944232847</v>
      </c>
      <c r="AI29">
        <f t="shared" si="39"/>
        <v>-1319.6996010146186</v>
      </c>
      <c r="AJ29">
        <f t="shared" si="7"/>
        <v>81.579581454607137</v>
      </c>
      <c r="AK29">
        <f t="shared" si="28"/>
        <v>58.77493456138744</v>
      </c>
      <c r="AL29">
        <f t="shared" si="40"/>
        <v>-1179.3450849986239</v>
      </c>
      <c r="AN29">
        <f t="shared" si="9"/>
        <v>0</v>
      </c>
      <c r="AO29">
        <f t="shared" si="10"/>
        <v>0</v>
      </c>
      <c r="AP29">
        <f t="shared" si="11"/>
        <v>-2.4261553576570947</v>
      </c>
      <c r="AQ29">
        <f t="shared" si="12"/>
        <v>-110.55978270330347</v>
      </c>
      <c r="AR29">
        <f t="shared" si="13"/>
        <v>-112.98593806096055</v>
      </c>
      <c r="AS29">
        <f t="shared" si="14"/>
        <v>6.9844270091335927</v>
      </c>
      <c r="AT29">
        <f t="shared" si="15"/>
        <v>5.0320096412731807</v>
      </c>
      <c r="AU29">
        <f t="shared" si="16"/>
        <v>-100.96950141055376</v>
      </c>
      <c r="AW29">
        <v>26</v>
      </c>
      <c r="AX29">
        <f>IF(Z29&gt;0, (R29*SUMPRODUCT(K29:$K$98, X29:$X$98)-K29*$AZ$3)/Z29, 0)</f>
        <v>1337.5364608086998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4.8848999999999997E-2</v>
      </c>
      <c r="Q30" s="5">
        <f t="shared" si="30"/>
        <v>50</v>
      </c>
      <c r="R30">
        <f t="shared" si="0"/>
        <v>50000</v>
      </c>
      <c r="S30">
        <f t="shared" si="1"/>
        <v>1268.047022137436</v>
      </c>
      <c r="U30">
        <f t="shared" si="20"/>
        <v>4.8848999999999997E-2</v>
      </c>
      <c r="V30">
        <f t="shared" si="21"/>
        <v>0.01</v>
      </c>
      <c r="W30">
        <f t="shared" si="34"/>
        <v>0.5667601318266785</v>
      </c>
      <c r="X30">
        <f t="shared" si="35"/>
        <v>2.7685665679601415E-2</v>
      </c>
      <c r="Y30">
        <f t="shared" si="36"/>
        <v>5.6676013182667849E-3</v>
      </c>
      <c r="Z30">
        <f t="shared" si="37"/>
        <v>0.53340686482881028</v>
      </c>
      <c r="AB30">
        <f t="shared" si="38"/>
        <v>758.06234085092763</v>
      </c>
      <c r="AC30">
        <f t="shared" si="27"/>
        <v>676.38498653383874</v>
      </c>
      <c r="AE30">
        <f t="shared" si="2"/>
        <v>0</v>
      </c>
      <c r="AF30">
        <f t="shared" si="3"/>
        <v>0</v>
      </c>
      <c r="AG30">
        <f t="shared" si="4"/>
        <v>-26.670343241440513</v>
      </c>
      <c r="AH30">
        <f t="shared" si="5"/>
        <v>-1384.2832839800708</v>
      </c>
      <c r="AI30">
        <f t="shared" si="39"/>
        <v>-1410.9536272215114</v>
      </c>
      <c r="AJ30">
        <f t="shared" si="7"/>
        <v>81.677354317088884</v>
      </c>
      <c r="AK30">
        <f t="shared" si="28"/>
        <v>53.064363859564942</v>
      </c>
      <c r="AL30">
        <f t="shared" si="40"/>
        <v>-1276.2119090448575</v>
      </c>
      <c r="AN30">
        <f t="shared" si="9"/>
        <v>0</v>
      </c>
      <c r="AO30">
        <f t="shared" si="10"/>
        <v>0</v>
      </c>
      <c r="AP30">
        <f t="shared" si="11"/>
        <v>-2.0387308401913677</v>
      </c>
      <c r="AQ30">
        <f t="shared" si="12"/>
        <v>-105.8171991662423</v>
      </c>
      <c r="AR30">
        <f t="shared" si="13"/>
        <v>-107.85593000643368</v>
      </c>
      <c r="AS30">
        <f t="shared" si="14"/>
        <v>6.2435694840533555</v>
      </c>
      <c r="AT30">
        <f t="shared" si="15"/>
        <v>4.0563390630659191</v>
      </c>
      <c r="AU30">
        <f t="shared" si="16"/>
        <v>-97.556021459314408</v>
      </c>
      <c r="AW30">
        <v>27</v>
      </c>
      <c r="AX30">
        <f>IF(Z30&gt;0, (R30*SUMPRODUCT(K30:$K$98, X30:$X$98)-K30*$AZ$3)/Z30, 0)</f>
        <v>1268.047022137436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5.4528E-2</v>
      </c>
      <c r="Q31" s="5">
        <f t="shared" si="30"/>
        <v>50</v>
      </c>
      <c r="R31">
        <f t="shared" si="0"/>
        <v>50000</v>
      </c>
      <c r="S31">
        <f t="shared" si="1"/>
        <v>1195.1322314563654</v>
      </c>
      <c r="U31">
        <f t="shared" si="20"/>
        <v>5.4528E-2</v>
      </c>
      <c r="V31">
        <f t="shared" si="21"/>
        <v>0.01</v>
      </c>
      <c r="W31">
        <f t="shared" si="34"/>
        <v>0.53340686482881028</v>
      </c>
      <c r="X31">
        <f t="shared" si="35"/>
        <v>2.9085609525385366E-2</v>
      </c>
      <c r="Y31">
        <f t="shared" si="36"/>
        <v>5.3340686482881029E-3</v>
      </c>
      <c r="Z31">
        <f t="shared" si="37"/>
        <v>0.49898718665513675</v>
      </c>
      <c r="AB31">
        <f t="shared" si="38"/>
        <v>676.38498653383874</v>
      </c>
      <c r="AC31">
        <f t="shared" si="27"/>
        <v>596.35566985528749</v>
      </c>
      <c r="AE31">
        <f t="shared" si="2"/>
        <v>0</v>
      </c>
      <c r="AF31">
        <f t="shared" si="3"/>
        <v>0</v>
      </c>
      <c r="AG31">
        <f t="shared" si="4"/>
        <v>-24.949359332756838</v>
      </c>
      <c r="AH31">
        <f t="shared" si="5"/>
        <v>-1454.2804762692683</v>
      </c>
      <c r="AI31">
        <f t="shared" si="39"/>
        <v>-1479.2298356020251</v>
      </c>
      <c r="AJ31">
        <f t="shared" si="7"/>
        <v>80.029316678551254</v>
      </c>
      <c r="AK31">
        <f t="shared" si="28"/>
        <v>47.346949057368718</v>
      </c>
      <c r="AL31">
        <f t="shared" si="40"/>
        <v>-1351.8535698661051</v>
      </c>
      <c r="AN31">
        <f t="shared" si="9"/>
        <v>0</v>
      </c>
      <c r="AO31">
        <f t="shared" si="10"/>
        <v>0</v>
      </c>
      <c r="AP31">
        <f t="shared" si="11"/>
        <v>-1.7028353719066953</v>
      </c>
      <c r="AQ31">
        <f t="shared" si="12"/>
        <v>-99.257067191031155</v>
      </c>
      <c r="AR31">
        <f t="shared" si="13"/>
        <v>-100.95990256293784</v>
      </c>
      <c r="AS31">
        <f t="shared" si="14"/>
        <v>5.4621342941995819</v>
      </c>
      <c r="AT31">
        <f t="shared" si="15"/>
        <v>3.2315082135555211</v>
      </c>
      <c r="AU31">
        <f t="shared" si="16"/>
        <v>-92.266260055182727</v>
      </c>
      <c r="AW31">
        <v>28</v>
      </c>
      <c r="AX31">
        <f>IF(Z31&gt;0, (R31*SUMPRODUCT(K31:$K$98, X31:$X$98)-K31*$AZ$3)/Z31, 0)</f>
        <v>1195.1322314563654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6.0775000000000003E-2</v>
      </c>
      <c r="Q32" s="5">
        <f t="shared" si="30"/>
        <v>50</v>
      </c>
      <c r="R32">
        <f t="shared" si="0"/>
        <v>50000</v>
      </c>
      <c r="S32">
        <f t="shared" si="1"/>
        <v>1121.7503021658849</v>
      </c>
      <c r="U32">
        <f t="shared" si="20"/>
        <v>6.0775000000000003E-2</v>
      </c>
      <c r="V32">
        <f t="shared" si="21"/>
        <v>0.01</v>
      </c>
      <c r="W32">
        <f t="shared" si="34"/>
        <v>0.49898718665513675</v>
      </c>
      <c r="X32">
        <f t="shared" si="35"/>
        <v>3.0325946268965936E-2</v>
      </c>
      <c r="Y32">
        <f t="shared" si="36"/>
        <v>4.9898718665513679E-3</v>
      </c>
      <c r="Z32">
        <f t="shared" si="37"/>
        <v>0.46367136851961943</v>
      </c>
      <c r="AB32">
        <f t="shared" si="38"/>
        <v>596.35566985528749</v>
      </c>
      <c r="AC32">
        <f t="shared" si="27"/>
        <v>520.12349774255244</v>
      </c>
      <c r="AE32">
        <f t="shared" si="2"/>
        <v>0</v>
      </c>
      <c r="AF32">
        <f t="shared" si="3"/>
        <v>0</v>
      </c>
      <c r="AG32">
        <f t="shared" si="4"/>
        <v>-23.183568425980972</v>
      </c>
      <c r="AH32">
        <f t="shared" si="5"/>
        <v>-1516.2973134482968</v>
      </c>
      <c r="AI32">
        <f t="shared" si="39"/>
        <v>-1539.4808818742777</v>
      </c>
      <c r="AJ32">
        <f t="shared" si="7"/>
        <v>76.232172112735043</v>
      </c>
      <c r="AK32">
        <f t="shared" si="28"/>
        <v>41.744896889870127</v>
      </c>
      <c r="AL32">
        <f t="shared" si="40"/>
        <v>-1421.5038128716724</v>
      </c>
      <c r="AN32">
        <f t="shared" si="9"/>
        <v>0</v>
      </c>
      <c r="AO32">
        <f t="shared" si="10"/>
        <v>0</v>
      </c>
      <c r="AP32">
        <f t="shared" si="11"/>
        <v>-1.4127832129107132</v>
      </c>
      <c r="AQ32">
        <f t="shared" si="12"/>
        <v>-92.401624756811955</v>
      </c>
      <c r="AR32">
        <f t="shared" si="13"/>
        <v>-93.814407969722666</v>
      </c>
      <c r="AS32">
        <f t="shared" si="14"/>
        <v>4.6455114702660429</v>
      </c>
      <c r="AT32">
        <f t="shared" si="15"/>
        <v>2.543891797287098</v>
      </c>
      <c r="AU32">
        <f t="shared" si="16"/>
        <v>-86.62500470216952</v>
      </c>
      <c r="AW32">
        <v>29</v>
      </c>
      <c r="AX32">
        <f>IF(Z32&gt;0, (R32*SUMPRODUCT(K32:$K$98, X32:$X$98)-K32*$AZ$3)/Z32, 0)</f>
        <v>1121.7503021658849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6.7419999999999994E-2</v>
      </c>
      <c r="Q33" s="5">
        <f t="shared" si="30"/>
        <v>50</v>
      </c>
      <c r="R33">
        <f t="shared" si="0"/>
        <v>50000</v>
      </c>
      <c r="S33">
        <f t="shared" si="1"/>
        <v>1047.9362634255745</v>
      </c>
      <c r="U33">
        <f t="shared" si="20"/>
        <v>6.7419999999999994E-2</v>
      </c>
      <c r="V33">
        <f t="shared" si="21"/>
        <v>0.01</v>
      </c>
      <c r="W33">
        <f t="shared" si="34"/>
        <v>0.46367136851961943</v>
      </c>
      <c r="X33">
        <f t="shared" si="35"/>
        <v>3.1260723665592738E-2</v>
      </c>
      <c r="Y33">
        <f t="shared" si="36"/>
        <v>4.6367136851961947E-3</v>
      </c>
      <c r="Z33">
        <f t="shared" si="37"/>
        <v>0.4277739311688305</v>
      </c>
      <c r="AB33">
        <f t="shared" si="38"/>
        <v>520.12349774255244</v>
      </c>
      <c r="AC33">
        <f t="shared" si="27"/>
        <v>448.2798150199331</v>
      </c>
      <c r="AE33">
        <f t="shared" si="2"/>
        <v>0</v>
      </c>
      <c r="AF33">
        <f t="shared" si="3"/>
        <v>0</v>
      </c>
      <c r="AG33">
        <f t="shared" si="4"/>
        <v>-21.388696558441524</v>
      </c>
      <c r="AH33">
        <f t="shared" si="5"/>
        <v>-1563.0361832796368</v>
      </c>
      <c r="AI33">
        <f t="shared" si="39"/>
        <v>-1584.4248798380784</v>
      </c>
      <c r="AJ33">
        <f t="shared" si="7"/>
        <v>71.843682722619349</v>
      </c>
      <c r="AK33">
        <f t="shared" si="28"/>
        <v>36.408644841978678</v>
      </c>
      <c r="AL33">
        <f t="shared" si="40"/>
        <v>-1476.1725522734803</v>
      </c>
      <c r="AN33">
        <f t="shared" si="9"/>
        <v>0</v>
      </c>
      <c r="AO33">
        <f t="shared" si="10"/>
        <v>0</v>
      </c>
      <c r="AP33">
        <f t="shared" si="11"/>
        <v>-1.1637549433635408</v>
      </c>
      <c r="AQ33">
        <f t="shared" si="12"/>
        <v>-85.044503762893086</v>
      </c>
      <c r="AR33">
        <f t="shared" si="13"/>
        <v>-86.208258706256629</v>
      </c>
      <c r="AS33">
        <f t="shared" si="14"/>
        <v>3.9090012189121519</v>
      </c>
      <c r="AT33">
        <f t="shared" si="15"/>
        <v>1.9809874949718529</v>
      </c>
      <c r="AU33">
        <f t="shared" si="16"/>
        <v>-80.31826999237262</v>
      </c>
      <c r="AW33">
        <v>30</v>
      </c>
      <c r="AX33">
        <f>IF(Z33&gt;0, (R33*SUMPRODUCT(K33:$K$98, X33:$X$98)-K33*$AZ$3)/Z33, 0)</f>
        <v>1047.9362634255745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7.4817999999999996E-2</v>
      </c>
      <c r="Q34" s="5">
        <f t="shared" si="30"/>
        <v>50</v>
      </c>
      <c r="R34">
        <f t="shared" si="0"/>
        <v>50000</v>
      </c>
      <c r="S34">
        <f t="shared" si="1"/>
        <v>974.71107845946665</v>
      </c>
      <c r="U34">
        <f t="shared" si="20"/>
        <v>7.4817999999999996E-2</v>
      </c>
      <c r="V34">
        <f t="shared" si="21"/>
        <v>0.01</v>
      </c>
      <c r="W34">
        <f t="shared" si="34"/>
        <v>0.4277739311688305</v>
      </c>
      <c r="X34">
        <f t="shared" si="35"/>
        <v>3.2005189982189555E-2</v>
      </c>
      <c r="Y34">
        <f t="shared" si="36"/>
        <v>4.2777393116883054E-3</v>
      </c>
      <c r="Z34">
        <f t="shared" si="37"/>
        <v>0.39149100187495267</v>
      </c>
      <c r="AB34">
        <f t="shared" si="38"/>
        <v>448.2798150199331</v>
      </c>
      <c r="AC34">
        <f t="shared" si="27"/>
        <v>381.59061664471221</v>
      </c>
      <c r="AE34">
        <f t="shared" si="2"/>
        <v>0</v>
      </c>
      <c r="AF34">
        <f t="shared" si="3"/>
        <v>0</v>
      </c>
      <c r="AG34">
        <f t="shared" si="4"/>
        <v>-19.574550093747632</v>
      </c>
      <c r="AH34">
        <f t="shared" si="5"/>
        <v>-1600.2594991094777</v>
      </c>
      <c r="AI34">
        <f t="shared" si="39"/>
        <v>-1619.8340492032253</v>
      </c>
      <c r="AJ34">
        <f t="shared" si="7"/>
        <v>66.689198375220883</v>
      </c>
      <c r="AK34">
        <f t="shared" si="28"/>
        <v>31.379587051395319</v>
      </c>
      <c r="AL34">
        <f t="shared" si="40"/>
        <v>-1521.7652637766091</v>
      </c>
      <c r="AN34">
        <f t="shared" si="9"/>
        <v>0</v>
      </c>
      <c r="AO34">
        <f t="shared" si="10"/>
        <v>0</v>
      </c>
      <c r="AP34">
        <f t="shared" si="11"/>
        <v>-0.95093533622976067</v>
      </c>
      <c r="AQ34">
        <f t="shared" si="12"/>
        <v>-77.740908350511944</v>
      </c>
      <c r="AR34">
        <f t="shared" si="13"/>
        <v>-78.691843686741691</v>
      </c>
      <c r="AS34">
        <f t="shared" si="14"/>
        <v>3.2397738377695915</v>
      </c>
      <c r="AT34">
        <f t="shared" si="15"/>
        <v>1.5244262586142874</v>
      </c>
      <c r="AU34">
        <f t="shared" si="16"/>
        <v>-73.927643590357818</v>
      </c>
      <c r="AW34">
        <v>31</v>
      </c>
      <c r="AX34">
        <f>IF(Z34&gt;0, (R34*SUMPRODUCT(K34:$K$98, X34:$X$98)-K34*$AZ$3)/Z34, 0)</f>
        <v>974.71107845946665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8.3350999999999995E-2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902.21989649543332</v>
      </c>
      <c r="U35">
        <f t="shared" si="20"/>
        <v>8.3350999999999995E-2</v>
      </c>
      <c r="V35">
        <f t="shared" si="21"/>
        <v>0.01</v>
      </c>
      <c r="W35">
        <f t="shared" si="34"/>
        <v>0.39149100187495267</v>
      </c>
      <c r="X35">
        <f t="shared" si="35"/>
        <v>3.2631166497279179E-2</v>
      </c>
      <c r="Y35">
        <f t="shared" si="36"/>
        <v>3.9149100187495268E-3</v>
      </c>
      <c r="Z35">
        <f t="shared" si="37"/>
        <v>0.35494492535892397</v>
      </c>
      <c r="AB35">
        <f t="shared" si="38"/>
        <v>381.59061664471221</v>
      </c>
      <c r="AC35">
        <f t="shared" si="27"/>
        <v>320.23837381890769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-17.747246267946199</v>
      </c>
      <c r="AH35">
        <f t="shared" ref="AH35:AH66" si="46">-X35*R35</f>
        <v>-1631.5583248639589</v>
      </c>
      <c r="AI35">
        <f t="shared" si="39"/>
        <v>-1649.305571131905</v>
      </c>
      <c r="AJ35">
        <f t="shared" ref="AJ35:AJ66" si="47">AB35-AC35</f>
        <v>61.352242825804524</v>
      </c>
      <c r="AK35">
        <f t="shared" si="28"/>
        <v>26.711343165129858</v>
      </c>
      <c r="AL35">
        <f t="shared" si="40"/>
        <v>-1561.2419851409707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-0.76978979612265741</v>
      </c>
      <c r="AQ35">
        <f t="shared" ref="AQ35:AQ66" si="51">AH35*$K35</f>
        <v>-70.769117151863185</v>
      </c>
      <c r="AR35">
        <f t="shared" ref="AR35:AR66" si="52">AI35*$K35</f>
        <v>-71.538906947985851</v>
      </c>
      <c r="AS35">
        <f t="shared" ref="AS35:AS66" si="53">AJ35*$K35</f>
        <v>2.6611638664103205</v>
      </c>
      <c r="AT35">
        <f t="shared" ref="AT35:AT66" si="54">AK35*$K35</f>
        <v>1.158609008902157</v>
      </c>
      <c r="AU35">
        <f t="shared" ref="AU35:AU66" si="55">AL35*$K35</f>
        <v>-67.71913407267337</v>
      </c>
      <c r="AW35">
        <v>32</v>
      </c>
      <c r="AX35">
        <f>IF(Z35&gt;0, (R35*SUMPRODUCT(K35:$K$98, X35:$X$98)-K35*$AZ$3)/Z35, 0)</f>
        <v>902.21989649543332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9.2474000000000001E-2</v>
      </c>
      <c r="Q36" s="5">
        <f t="shared" si="30"/>
        <v>50</v>
      </c>
      <c r="R36">
        <f t="shared" si="41"/>
        <v>50000</v>
      </c>
      <c r="S36">
        <f t="shared" si="42"/>
        <v>829.01744598411085</v>
      </c>
      <c r="U36">
        <f t="shared" ref="U36:U67" si="57">M36</f>
        <v>9.2474000000000001E-2</v>
      </c>
      <c r="V36">
        <f t="shared" ref="V36:V67" si="58">$C$10</f>
        <v>0.01</v>
      </c>
      <c r="W36">
        <f t="shared" si="34"/>
        <v>0.35494492535892397</v>
      </c>
      <c r="X36">
        <f t="shared" si="35"/>
        <v>3.2823177027641134E-2</v>
      </c>
      <c r="Y36">
        <f t="shared" si="36"/>
        <v>3.5494492535892395E-3</v>
      </c>
      <c r="Z36">
        <f t="shared" si="37"/>
        <v>0.31857229907769358</v>
      </c>
      <c r="AB36">
        <f t="shared" si="38"/>
        <v>320.23837381890769</v>
      </c>
      <c r="AC36">
        <f t="shared" si="27"/>
        <v>264.10199374267586</v>
      </c>
      <c r="AE36">
        <f t="shared" si="43"/>
        <v>0</v>
      </c>
      <c r="AF36">
        <f t="shared" si="44"/>
        <v>0</v>
      </c>
      <c r="AG36">
        <f t="shared" si="45"/>
        <v>-15.928614953884679</v>
      </c>
      <c r="AH36">
        <f t="shared" si="46"/>
        <v>-1641.1588513820568</v>
      </c>
      <c r="AI36">
        <f t="shared" si="39"/>
        <v>-1657.0874663359416</v>
      </c>
      <c r="AJ36">
        <f t="shared" si="47"/>
        <v>56.136380076231831</v>
      </c>
      <c r="AK36">
        <f t="shared" ref="AK36:AK67" si="59">G36*SUM(AB36:AB36, AE36:AF36)</f>
        <v>22.41668616732354</v>
      </c>
      <c r="AL36">
        <f t="shared" si="40"/>
        <v>-1578.5344000923862</v>
      </c>
      <c r="AN36">
        <f t="shared" si="48"/>
        <v>0</v>
      </c>
      <c r="AO36">
        <f t="shared" si="49"/>
        <v>0</v>
      </c>
      <c r="AP36">
        <f t="shared" si="50"/>
        <v>-0.61688067549534287</v>
      </c>
      <c r="AQ36">
        <f t="shared" si="51"/>
        <v>-63.558519291648757</v>
      </c>
      <c r="AR36">
        <f t="shared" si="52"/>
        <v>-64.175399967144102</v>
      </c>
      <c r="AS36">
        <f t="shared" si="53"/>
        <v>2.1740401259962501</v>
      </c>
      <c r="AT36">
        <f t="shared" si="54"/>
        <v>0.86814958772628081</v>
      </c>
      <c r="AU36">
        <f t="shared" si="55"/>
        <v>-61.133210253421574</v>
      </c>
      <c r="AW36">
        <v>33</v>
      </c>
      <c r="AX36">
        <f>IF(Z36&gt;0, (R36*SUMPRODUCT(K36:$K$98, X36:$X$98)-K36*$AZ$3)/Z36, 0)</f>
        <v>829.01744598411085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0.10216500000000001</v>
      </c>
      <c r="Q37" s="5">
        <f t="shared" ref="Q37:Q68" si="60">$C$8</f>
        <v>50</v>
      </c>
      <c r="R37">
        <f t="shared" si="41"/>
        <v>50000</v>
      </c>
      <c r="S37">
        <f t="shared" si="42"/>
        <v>755.22801690637641</v>
      </c>
      <c r="U37">
        <f t="shared" si="57"/>
        <v>0.10216500000000001</v>
      </c>
      <c r="V37">
        <f t="shared" si="58"/>
        <v>0.01</v>
      </c>
      <c r="W37">
        <f t="shared" si="34"/>
        <v>0.31857229907769358</v>
      </c>
      <c r="X37">
        <f t="shared" si="35"/>
        <v>3.2546938935272565E-2</v>
      </c>
      <c r="Y37">
        <f t="shared" si="36"/>
        <v>3.185722990776936E-3</v>
      </c>
      <c r="Z37">
        <f t="shared" si="37"/>
        <v>0.28283963715164406</v>
      </c>
      <c r="AB37">
        <f t="shared" si="38"/>
        <v>264.10199374267586</v>
      </c>
      <c r="AC37">
        <f t="shared" si="27"/>
        <v>213.6084182685552</v>
      </c>
      <c r="AE37">
        <f t="shared" si="43"/>
        <v>0</v>
      </c>
      <c r="AF37">
        <f t="shared" si="44"/>
        <v>0</v>
      </c>
      <c r="AG37">
        <f t="shared" si="45"/>
        <v>-14.141981857582204</v>
      </c>
      <c r="AH37">
        <f t="shared" si="46"/>
        <v>-1627.3469467636282</v>
      </c>
      <c r="AI37">
        <f t="shared" si="39"/>
        <v>-1641.4889286212103</v>
      </c>
      <c r="AJ37">
        <f t="shared" si="47"/>
        <v>50.493575474120661</v>
      </c>
      <c r="AK37">
        <f t="shared" si="59"/>
        <v>18.487139561987313</v>
      </c>
      <c r="AL37">
        <f t="shared" si="40"/>
        <v>-1572.5082135851023</v>
      </c>
      <c r="AN37">
        <f t="shared" si="48"/>
        <v>0</v>
      </c>
      <c r="AO37">
        <f t="shared" si="49"/>
        <v>0</v>
      </c>
      <c r="AP37">
        <f t="shared" si="50"/>
        <v>-0.48900737011464973</v>
      </c>
      <c r="AQ37">
        <f t="shared" si="51"/>
        <v>-56.271084117840807</v>
      </c>
      <c r="AR37">
        <f t="shared" si="52"/>
        <v>-56.760091487955449</v>
      </c>
      <c r="AS37">
        <f t="shared" si="53"/>
        <v>1.7459879951017534</v>
      </c>
      <c r="AT37">
        <f t="shared" si="54"/>
        <v>0.63925605259512785</v>
      </c>
      <c r="AU37">
        <f t="shared" si="55"/>
        <v>-54.37484744025857</v>
      </c>
      <c r="AW37">
        <v>34</v>
      </c>
      <c r="AX37">
        <f>IF(Z37&gt;0, (R37*SUMPRODUCT(K37:$K$98, X37:$X$98)-K37*$AZ$3)/Z37, 0)</f>
        <v>755.22801690637641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0.113081</v>
      </c>
      <c r="Q38" s="5">
        <f t="shared" si="60"/>
        <v>50</v>
      </c>
      <c r="R38">
        <f t="shared" si="41"/>
        <v>50000</v>
      </c>
      <c r="S38">
        <f t="shared" si="42"/>
        <v>681.38611815839795</v>
      </c>
      <c r="U38">
        <f t="shared" si="57"/>
        <v>0.113081</v>
      </c>
      <c r="V38">
        <f t="shared" si="58"/>
        <v>0.01</v>
      </c>
      <c r="W38">
        <f t="shared" si="34"/>
        <v>0.28283963715164406</v>
      </c>
      <c r="X38">
        <f t="shared" si="35"/>
        <v>3.1983789008745066E-2</v>
      </c>
      <c r="Y38">
        <f t="shared" si="36"/>
        <v>2.8283963715164408E-3</v>
      </c>
      <c r="Z38">
        <f t="shared" si="37"/>
        <v>0.24802745177138258</v>
      </c>
      <c r="AB38">
        <f t="shared" si="38"/>
        <v>213.6084182685552</v>
      </c>
      <c r="AC38">
        <f t="shared" si="27"/>
        <v>169.00246255922164</v>
      </c>
      <c r="AE38">
        <f t="shared" si="43"/>
        <v>0</v>
      </c>
      <c r="AF38">
        <f t="shared" si="44"/>
        <v>0</v>
      </c>
      <c r="AG38">
        <f t="shared" si="45"/>
        <v>-12.40137258856913</v>
      </c>
      <c r="AH38">
        <f t="shared" si="46"/>
        <v>-1599.1894504372533</v>
      </c>
      <c r="AI38">
        <f t="shared" si="39"/>
        <v>-1611.5908230258224</v>
      </c>
      <c r="AJ38">
        <f t="shared" si="47"/>
        <v>44.605955709333557</v>
      </c>
      <c r="AK38">
        <f t="shared" si="59"/>
        <v>14.952589278798865</v>
      </c>
      <c r="AL38">
        <f t="shared" si="40"/>
        <v>-1552.03227803769</v>
      </c>
      <c r="AN38">
        <f t="shared" si="48"/>
        <v>0</v>
      </c>
      <c r="AO38">
        <f t="shared" si="49"/>
        <v>0</v>
      </c>
      <c r="AP38">
        <f t="shared" si="50"/>
        <v>-0.38287486963711476</v>
      </c>
      <c r="AQ38">
        <f t="shared" si="51"/>
        <v>-49.372716446370276</v>
      </c>
      <c r="AR38">
        <f t="shared" si="52"/>
        <v>-49.75559131600739</v>
      </c>
      <c r="AS38">
        <f t="shared" si="53"/>
        <v>1.3771459050421546</v>
      </c>
      <c r="AT38">
        <f t="shared" si="54"/>
        <v>0.46164008298036163</v>
      </c>
      <c r="AU38">
        <f t="shared" si="55"/>
        <v>-47.916805327984875</v>
      </c>
      <c r="AW38">
        <v>35</v>
      </c>
      <c r="AX38">
        <f>IF(Z38&gt;0, (R38*SUMPRODUCT(K38:$K$98, X38:$X$98)-K38*$AZ$3)/Z38, 0)</f>
        <v>681.38611815839795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0.12539</v>
      </c>
      <c r="Q39" s="5">
        <f t="shared" si="60"/>
        <v>50</v>
      </c>
      <c r="R39">
        <f t="shared" si="41"/>
        <v>50000</v>
      </c>
      <c r="S39">
        <f t="shared" si="42"/>
        <v>606.42037516172252</v>
      </c>
      <c r="U39">
        <f t="shared" si="57"/>
        <v>0.12539</v>
      </c>
      <c r="V39">
        <f t="shared" si="58"/>
        <v>0.01</v>
      </c>
      <c r="W39">
        <f t="shared" si="34"/>
        <v>0.24802745177138258</v>
      </c>
      <c r="X39">
        <f t="shared" si="35"/>
        <v>3.1100162177613661E-2</v>
      </c>
      <c r="Y39">
        <f t="shared" si="36"/>
        <v>2.480274517713826E-3</v>
      </c>
      <c r="Z39">
        <f t="shared" si="37"/>
        <v>0.2144470150760551</v>
      </c>
      <c r="AB39">
        <f t="shared" si="38"/>
        <v>169.00246255922164</v>
      </c>
      <c r="AC39">
        <f t="shared" si="27"/>
        <v>130.04503933473291</v>
      </c>
      <c r="AE39">
        <f t="shared" si="43"/>
        <v>0</v>
      </c>
      <c r="AF39">
        <f t="shared" si="44"/>
        <v>0</v>
      </c>
      <c r="AG39">
        <f t="shared" si="45"/>
        <v>-10.722350753802754</v>
      </c>
      <c r="AH39">
        <f t="shared" si="46"/>
        <v>-1555.008108880683</v>
      </c>
      <c r="AI39">
        <f t="shared" si="39"/>
        <v>-1565.7304596344859</v>
      </c>
      <c r="AJ39">
        <f t="shared" si="47"/>
        <v>38.957423224488736</v>
      </c>
      <c r="AK39">
        <f t="shared" si="59"/>
        <v>11.830172379145516</v>
      </c>
      <c r="AL39">
        <f t="shared" si="40"/>
        <v>-1514.9428640308515</v>
      </c>
      <c r="AN39">
        <f t="shared" si="48"/>
        <v>0</v>
      </c>
      <c r="AO39">
        <f t="shared" si="49"/>
        <v>0</v>
      </c>
      <c r="AP39">
        <f t="shared" si="50"/>
        <v>-0.29556914378298726</v>
      </c>
      <c r="AQ39">
        <f t="shared" si="51"/>
        <v>-42.864892771248044</v>
      </c>
      <c r="AR39">
        <f t="shared" si="52"/>
        <v>-43.160461915031036</v>
      </c>
      <c r="AS39">
        <f t="shared" si="53"/>
        <v>1.0738887852899108</v>
      </c>
      <c r="AT39">
        <f t="shared" si="54"/>
        <v>0.32610702645304535</v>
      </c>
      <c r="AU39">
        <f t="shared" si="55"/>
        <v>-41.760466103288081</v>
      </c>
      <c r="AW39">
        <v>36</v>
      </c>
      <c r="AX39">
        <f>IF(Z39&gt;0, (R39*SUMPRODUCT(K39:$K$98, X39:$X$98)-K39*$AZ$3)/Z39, 0)</f>
        <v>606.42037516172252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0.13947699999999999</v>
      </c>
      <c r="Q40" s="5">
        <f t="shared" si="60"/>
        <v>50</v>
      </c>
      <c r="R40">
        <f t="shared" si="41"/>
        <v>50000</v>
      </c>
      <c r="S40">
        <f t="shared" si="42"/>
        <v>528.96756861140614</v>
      </c>
      <c r="U40">
        <f t="shared" si="57"/>
        <v>0.13947699999999999</v>
      </c>
      <c r="V40">
        <f t="shared" si="58"/>
        <v>0.01</v>
      </c>
      <c r="W40">
        <f t="shared" si="34"/>
        <v>0.2144470150760551</v>
      </c>
      <c r="X40">
        <f t="shared" si="35"/>
        <v>2.9910426321762936E-2</v>
      </c>
      <c r="Y40">
        <f t="shared" si="36"/>
        <v>2.1444701507605511E-3</v>
      </c>
      <c r="Z40">
        <f t="shared" si="37"/>
        <v>0.18239211860353161</v>
      </c>
      <c r="AB40">
        <f t="shared" si="38"/>
        <v>130.04503933473291</v>
      </c>
      <c r="AC40">
        <f t="shared" si="27"/>
        <v>96.479515511593334</v>
      </c>
      <c r="AE40">
        <f t="shared" si="43"/>
        <v>0</v>
      </c>
      <c r="AF40">
        <f t="shared" si="44"/>
        <v>0</v>
      </c>
      <c r="AG40">
        <f t="shared" si="45"/>
        <v>-9.1196059301765811</v>
      </c>
      <c r="AH40">
        <f t="shared" si="46"/>
        <v>-1495.5213160881467</v>
      </c>
      <c r="AI40">
        <f t="shared" si="39"/>
        <v>-1504.6409220183232</v>
      </c>
      <c r="AJ40">
        <f t="shared" si="47"/>
        <v>33.565523823139571</v>
      </c>
      <c r="AK40">
        <f t="shared" si="59"/>
        <v>9.1031527534313046</v>
      </c>
      <c r="AL40">
        <f t="shared" si="40"/>
        <v>-1461.9722454417524</v>
      </c>
      <c r="AN40">
        <f t="shared" si="48"/>
        <v>0</v>
      </c>
      <c r="AO40">
        <f t="shared" si="49"/>
        <v>0</v>
      </c>
      <c r="AP40">
        <f t="shared" si="50"/>
        <v>-0.22445388828369436</v>
      </c>
      <c r="AQ40">
        <f t="shared" si="51"/>
        <v>-36.808122738767601</v>
      </c>
      <c r="AR40">
        <f t="shared" si="52"/>
        <v>-37.032576627051291</v>
      </c>
      <c r="AS40">
        <f t="shared" si="53"/>
        <v>0.82612257503946485</v>
      </c>
      <c r="AT40">
        <f t="shared" si="54"/>
        <v>0.22404893882388535</v>
      </c>
      <c r="AU40">
        <f t="shared" si="55"/>
        <v>-35.982405113187944</v>
      </c>
      <c r="AW40">
        <v>37</v>
      </c>
      <c r="AX40">
        <f>IF(Z40&gt;0, (R40*SUMPRODUCT(K40:$K$98, X40:$X$98)-K40*$AZ$3)/Z40, 0)</f>
        <v>528.96756861140614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0.15573300000000001</v>
      </c>
      <c r="Q41" s="5">
        <f t="shared" si="60"/>
        <v>50</v>
      </c>
      <c r="R41">
        <f t="shared" si="41"/>
        <v>50000</v>
      </c>
      <c r="S41">
        <f t="shared" si="42"/>
        <v>446.71882532619048</v>
      </c>
      <c r="U41">
        <f t="shared" si="57"/>
        <v>0.15573300000000001</v>
      </c>
      <c r="V41">
        <f t="shared" si="58"/>
        <v>0.01</v>
      </c>
      <c r="W41">
        <f t="shared" si="34"/>
        <v>0.18239211860353161</v>
      </c>
      <c r="X41">
        <f t="shared" si="35"/>
        <v>2.840447180648379E-2</v>
      </c>
      <c r="Y41">
        <f t="shared" si="36"/>
        <v>1.8239211860353161E-3</v>
      </c>
      <c r="Z41">
        <f t="shared" si="37"/>
        <v>0.15216372561101252</v>
      </c>
      <c r="AB41">
        <f t="shared" si="38"/>
        <v>96.479515511593334</v>
      </c>
      <c r="AC41">
        <f t="shared" si="27"/>
        <v>67.974400762208276</v>
      </c>
      <c r="AE41">
        <f t="shared" si="43"/>
        <v>0</v>
      </c>
      <c r="AF41">
        <f t="shared" si="44"/>
        <v>0</v>
      </c>
      <c r="AG41">
        <f t="shared" si="45"/>
        <v>-7.6081862805506262</v>
      </c>
      <c r="AH41">
        <f t="shared" si="46"/>
        <v>-1420.2235903241894</v>
      </c>
      <c r="AI41">
        <f t="shared" si="39"/>
        <v>-1427.8317766047401</v>
      </c>
      <c r="AJ41">
        <f t="shared" si="47"/>
        <v>28.505114749385058</v>
      </c>
      <c r="AK41">
        <f t="shared" si="59"/>
        <v>6.7535660858115341</v>
      </c>
      <c r="AL41">
        <f t="shared" si="40"/>
        <v>-1392.5730957695434</v>
      </c>
      <c r="AN41">
        <f t="shared" si="48"/>
        <v>0</v>
      </c>
      <c r="AO41">
        <f t="shared" si="49"/>
        <v>0</v>
      </c>
      <c r="AP41">
        <f t="shared" si="50"/>
        <v>-0.16719149287211862</v>
      </c>
      <c r="AQ41">
        <f t="shared" si="51"/>
        <v>-31.209711950075512</v>
      </c>
      <c r="AR41">
        <f t="shared" si="52"/>
        <v>-31.376903442947629</v>
      </c>
      <c r="AS41">
        <f t="shared" si="53"/>
        <v>0.62640588882845016</v>
      </c>
      <c r="AT41">
        <f t="shared" si="54"/>
        <v>0.14841103443850248</v>
      </c>
      <c r="AU41">
        <f t="shared" si="55"/>
        <v>-30.602086519680675</v>
      </c>
      <c r="AW41">
        <v>38</v>
      </c>
      <c r="AX41">
        <f>IF(Z41&gt;0, (R41*SUMPRODUCT(K41:$K$98, X41:$X$98)-K41*$AZ$3)/Z41, 0)</f>
        <v>446.71882532619048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0.17447299999999999</v>
      </c>
      <c r="Q42" s="5">
        <f t="shared" si="60"/>
        <v>50</v>
      </c>
      <c r="R42">
        <f t="shared" si="41"/>
        <v>50000</v>
      </c>
      <c r="S42">
        <f t="shared" si="42"/>
        <v>356.00610597824232</v>
      </c>
      <c r="U42">
        <f t="shared" si="57"/>
        <v>0.17447299999999999</v>
      </c>
      <c r="V42">
        <f t="shared" si="58"/>
        <v>0.01</v>
      </c>
      <c r="W42">
        <f t="shared" si="34"/>
        <v>0.15216372561101252</v>
      </c>
      <c r="X42">
        <f t="shared" si="35"/>
        <v>2.6548461698530184E-2</v>
      </c>
      <c r="Y42">
        <f t="shared" si="36"/>
        <v>1.5216372561101252E-3</v>
      </c>
      <c r="Z42">
        <f t="shared" si="37"/>
        <v>0.12409362665637222</v>
      </c>
      <c r="AB42">
        <f t="shared" si="38"/>
        <v>67.974400762208276</v>
      </c>
      <c r="AC42">
        <f t="shared" si="27"/>
        <v>44.178088802652887</v>
      </c>
      <c r="AE42">
        <f t="shared" si="43"/>
        <v>0</v>
      </c>
      <c r="AF42">
        <f t="shared" si="44"/>
        <v>0</v>
      </c>
      <c r="AG42">
        <f t="shared" si="45"/>
        <v>-6.2046813328186108</v>
      </c>
      <c r="AH42">
        <f t="shared" si="46"/>
        <v>-1327.4230849265091</v>
      </c>
      <c r="AI42">
        <f t="shared" si="39"/>
        <v>-1333.6277662593277</v>
      </c>
      <c r="AJ42">
        <f t="shared" si="47"/>
        <v>23.796311959555389</v>
      </c>
      <c r="AK42">
        <f t="shared" si="59"/>
        <v>4.7582080533545801</v>
      </c>
      <c r="AL42">
        <f t="shared" si="40"/>
        <v>-1305.0732462464177</v>
      </c>
      <c r="AN42">
        <f t="shared" si="48"/>
        <v>0</v>
      </c>
      <c r="AO42">
        <f t="shared" si="49"/>
        <v>0</v>
      </c>
      <c r="AP42">
        <f t="shared" si="50"/>
        <v>-0.12174033625671453</v>
      </c>
      <c r="AQ42">
        <f t="shared" si="51"/>
        <v>-26.045001192747449</v>
      </c>
      <c r="AR42">
        <f t="shared" si="52"/>
        <v>-26.166741529004163</v>
      </c>
      <c r="AS42">
        <f t="shared" si="53"/>
        <v>0.46690085505325041</v>
      </c>
      <c r="AT42">
        <f t="shared" si="54"/>
        <v>9.3359484125456221E-2</v>
      </c>
      <c r="AU42">
        <f t="shared" si="55"/>
        <v>-25.606481189825459</v>
      </c>
      <c r="AW42">
        <v>39</v>
      </c>
      <c r="AX42">
        <f>IF(Z42&gt;0, (R42*SUMPRODUCT(K42:$K$98, X42:$X$98)-K42*$AZ$3)/Z42, 0)</f>
        <v>356.00610597824232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0.196798</v>
      </c>
      <c r="Q43" s="5">
        <f t="shared" si="60"/>
        <v>50</v>
      </c>
      <c r="R43">
        <f t="shared" si="41"/>
        <v>50000</v>
      </c>
      <c r="S43">
        <f t="shared" si="42"/>
        <v>251.46667282336085</v>
      </c>
      <c r="U43">
        <f t="shared" si="57"/>
        <v>0.196798</v>
      </c>
      <c r="V43">
        <f t="shared" si="58"/>
        <v>0.01</v>
      </c>
      <c r="W43">
        <f t="shared" si="34"/>
        <v>0.12409362665637222</v>
      </c>
      <c r="X43">
        <f t="shared" si="35"/>
        <v>2.4421377538720739E-2</v>
      </c>
      <c r="Y43">
        <f t="shared" si="36"/>
        <v>1.2409362665637223E-3</v>
      </c>
      <c r="Z43">
        <f t="shared" si="37"/>
        <v>9.8431312851087749E-2</v>
      </c>
      <c r="AB43">
        <f t="shared" si="38"/>
        <v>44.178088802652887</v>
      </c>
      <c r="AC43">
        <f t="shared" si="27"/>
        <v>24.752194744298357</v>
      </c>
      <c r="AE43">
        <f t="shared" si="43"/>
        <v>0</v>
      </c>
      <c r="AF43">
        <f t="shared" si="44"/>
        <v>0</v>
      </c>
      <c r="AG43">
        <f t="shared" si="45"/>
        <v>-4.9215656425543877</v>
      </c>
      <c r="AH43">
        <f t="shared" si="46"/>
        <v>-1221.068876936037</v>
      </c>
      <c r="AI43">
        <f t="shared" si="39"/>
        <v>-1225.9904425785915</v>
      </c>
      <c r="AJ43">
        <f t="shared" si="47"/>
        <v>19.42589405835453</v>
      </c>
      <c r="AK43">
        <f t="shared" si="59"/>
        <v>3.0924662161857026</v>
      </c>
      <c r="AL43">
        <f t="shared" si="40"/>
        <v>-1203.4720823040511</v>
      </c>
      <c r="AN43">
        <f t="shared" si="48"/>
        <v>0</v>
      </c>
      <c r="AO43">
        <f t="shared" si="49"/>
        <v>0</v>
      </c>
      <c r="AP43">
        <f t="shared" si="50"/>
        <v>-8.6218462678123636E-2</v>
      </c>
      <c r="AQ43">
        <f t="shared" si="51"/>
        <v>-21.391298834507953</v>
      </c>
      <c r="AR43">
        <f t="shared" si="52"/>
        <v>-21.477517297186075</v>
      </c>
      <c r="AS43">
        <f t="shared" si="53"/>
        <v>0.34031258414550647</v>
      </c>
      <c r="AT43">
        <f t="shared" si="54"/>
        <v>5.4175378814043475E-2</v>
      </c>
      <c r="AU43">
        <f t="shared" si="55"/>
        <v>-21.083029334226524</v>
      </c>
      <c r="AW43">
        <v>40</v>
      </c>
      <c r="AX43">
        <f>IF(Z43&gt;0, (R43*SUMPRODUCT(K43:$K$98, X43:$X$98)-K43*$AZ$3)/Z43, 0)</f>
        <v>251.46667282336085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0.22254599999999999</v>
      </c>
      <c r="Q44" s="5">
        <f t="shared" si="60"/>
        <v>50</v>
      </c>
      <c r="R44">
        <f t="shared" si="41"/>
        <v>50000</v>
      </c>
      <c r="S44">
        <f t="shared" si="42"/>
        <v>122.72475934852777</v>
      </c>
      <c r="U44">
        <f t="shared" si="57"/>
        <v>0.22254599999999999</v>
      </c>
      <c r="V44">
        <f t="shared" si="58"/>
        <v>0.01</v>
      </c>
      <c r="W44">
        <f t="shared" si="34"/>
        <v>9.8431312851087749E-2</v>
      </c>
      <c r="X44">
        <f t="shared" si="35"/>
        <v>2.1905494949758172E-2</v>
      </c>
      <c r="Y44">
        <f t="shared" si="36"/>
        <v>9.843131285108774E-4</v>
      </c>
      <c r="Z44">
        <f t="shared" si="37"/>
        <v>7.5541504772818693E-2</v>
      </c>
      <c r="AB44">
        <f t="shared" si="38"/>
        <v>24.752194744298357</v>
      </c>
      <c r="AC44">
        <f t="shared" si="27"/>
        <v>9.2708129940698356</v>
      </c>
      <c r="AE44">
        <f t="shared" si="43"/>
        <v>0</v>
      </c>
      <c r="AF44">
        <f t="shared" si="44"/>
        <v>0</v>
      </c>
      <c r="AG44">
        <f t="shared" si="45"/>
        <v>-3.7770752386409345</v>
      </c>
      <c r="AH44">
        <f t="shared" si="46"/>
        <v>-1095.2747474879086</v>
      </c>
      <c r="AI44">
        <f t="shared" si="39"/>
        <v>-1099.0518227265495</v>
      </c>
      <c r="AJ44">
        <f t="shared" si="47"/>
        <v>15.481381750228522</v>
      </c>
      <c r="AK44">
        <f t="shared" si="59"/>
        <v>1.7326536321008852</v>
      </c>
      <c r="AL44">
        <f t="shared" si="40"/>
        <v>-1081.83778734422</v>
      </c>
      <c r="AN44">
        <f t="shared" si="48"/>
        <v>0</v>
      </c>
      <c r="AO44">
        <f t="shared" si="49"/>
        <v>0</v>
      </c>
      <c r="AP44">
        <f t="shared" si="50"/>
        <v>-5.9079200050157758E-2</v>
      </c>
      <c r="AQ44">
        <f t="shared" si="51"/>
        <v>-17.13176249568366</v>
      </c>
      <c r="AR44">
        <f t="shared" si="52"/>
        <v>-17.190841695733816</v>
      </c>
      <c r="AS44">
        <f t="shared" si="53"/>
        <v>0.2421523511413326</v>
      </c>
      <c r="AT44">
        <f t="shared" si="54"/>
        <v>2.7101337432016082E-2</v>
      </c>
      <c r="AU44">
        <f t="shared" si="55"/>
        <v>-16.921588007160469</v>
      </c>
      <c r="AW44">
        <v>41</v>
      </c>
      <c r="AX44">
        <f>IF(Z44&gt;0, (R44*SUMPRODUCT(K44:$K$98, X44:$X$98)-K44*$AZ$3)/Z44, 0)</f>
        <v>122.72475934852777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0.252114</v>
      </c>
      <c r="Q45" s="5">
        <f t="shared" si="60"/>
        <v>50</v>
      </c>
      <c r="R45">
        <f t="shared" si="41"/>
        <v>50000</v>
      </c>
      <c r="S45">
        <f t="shared" si="42"/>
        <v>-46.361510343405563</v>
      </c>
      <c r="U45">
        <f t="shared" si="57"/>
        <v>0.252114</v>
      </c>
      <c r="V45">
        <f t="shared" si="58"/>
        <v>0.01</v>
      </c>
      <c r="W45">
        <f t="shared" si="34"/>
        <v>7.5541504772818693E-2</v>
      </c>
      <c r="X45">
        <f t="shared" si="35"/>
        <v>1.9045070934294413E-2</v>
      </c>
      <c r="Y45">
        <f t="shared" si="36"/>
        <v>7.5541504772818691E-4</v>
      </c>
      <c r="Z45">
        <f t="shared" si="37"/>
        <v>5.5741018790796092E-2</v>
      </c>
      <c r="AB45">
        <f t="shared" si="38"/>
        <v>9.2708129940698356</v>
      </c>
      <c r="AC45">
        <f t="shared" si="27"/>
        <v>-2.5842378192214568</v>
      </c>
      <c r="AE45">
        <f t="shared" si="43"/>
        <v>0</v>
      </c>
      <c r="AF45">
        <f t="shared" si="44"/>
        <v>0</v>
      </c>
      <c r="AG45">
        <f t="shared" si="45"/>
        <v>-2.7870509395398044</v>
      </c>
      <c r="AH45">
        <f t="shared" si="46"/>
        <v>-952.25354671472064</v>
      </c>
      <c r="AI45">
        <f t="shared" si="39"/>
        <v>-955.04059765426041</v>
      </c>
      <c r="AJ45">
        <f t="shared" si="47"/>
        <v>11.855050813291292</v>
      </c>
      <c r="AK45">
        <f t="shared" si="59"/>
        <v>0.64895690958488861</v>
      </c>
      <c r="AL45">
        <f t="shared" si="40"/>
        <v>-942.53658993138424</v>
      </c>
      <c r="AN45">
        <f t="shared" si="48"/>
        <v>0</v>
      </c>
      <c r="AO45">
        <f t="shared" si="49"/>
        <v>0</v>
      </c>
      <c r="AP45">
        <f t="shared" si="50"/>
        <v>-3.8922959471616697E-2</v>
      </c>
      <c r="AQ45">
        <f t="shared" si="51"/>
        <v>-13.298833429862029</v>
      </c>
      <c r="AR45">
        <f t="shared" si="52"/>
        <v>-13.337756389333645</v>
      </c>
      <c r="AS45">
        <f t="shared" si="53"/>
        <v>0.16556341177455661</v>
      </c>
      <c r="AT45">
        <f t="shared" si="54"/>
        <v>9.0631007608239257E-3</v>
      </c>
      <c r="AU45">
        <f t="shared" si="55"/>
        <v>-13.163129876798266</v>
      </c>
      <c r="AW45">
        <v>42</v>
      </c>
      <c r="AX45">
        <f>IF(Z45&gt;0, (R45*SUMPRODUCT(K45:$K$98, X45:$X$98)-K45*$AZ$3)/Z45, 0)</f>
        <v>-46.361510343405563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0.286269</v>
      </c>
      <c r="Q46" s="5">
        <f t="shared" si="60"/>
        <v>50</v>
      </c>
      <c r="R46">
        <f t="shared" si="41"/>
        <v>50000</v>
      </c>
      <c r="S46">
        <f t="shared" si="42"/>
        <v>-284.79903749855248</v>
      </c>
      <c r="U46">
        <f t="shared" si="57"/>
        <v>0.286269</v>
      </c>
      <c r="V46">
        <f t="shared" si="58"/>
        <v>0.01</v>
      </c>
      <c r="W46">
        <f t="shared" si="34"/>
        <v>5.5741018790796092E-2</v>
      </c>
      <c r="X46">
        <f t="shared" si="35"/>
        <v>1.5956925708222405E-2</v>
      </c>
      <c r="Y46">
        <f t="shared" si="36"/>
        <v>5.5741018790796094E-4</v>
      </c>
      <c r="Z46">
        <f t="shared" si="37"/>
        <v>3.9226682894665729E-2</v>
      </c>
      <c r="AB46">
        <f t="shared" si="38"/>
        <v>-2.5842378192214568</v>
      </c>
      <c r="AC46">
        <f t="shared" si="27"/>
        <v>-11.171721532661731</v>
      </c>
      <c r="AE46">
        <f t="shared" si="43"/>
        <v>0</v>
      </c>
      <c r="AF46">
        <f t="shared" si="44"/>
        <v>0</v>
      </c>
      <c r="AG46">
        <f t="shared" si="45"/>
        <v>-1.9613341447332864</v>
      </c>
      <c r="AH46">
        <f t="shared" si="46"/>
        <v>-797.84628541112022</v>
      </c>
      <c r="AI46">
        <f t="shared" si="39"/>
        <v>-799.80761955585353</v>
      </c>
      <c r="AJ46">
        <f t="shared" si="47"/>
        <v>8.5874837134402746</v>
      </c>
      <c r="AK46">
        <f t="shared" si="59"/>
        <v>-0.18089664734550198</v>
      </c>
      <c r="AL46">
        <f t="shared" si="40"/>
        <v>-791.40103248975879</v>
      </c>
      <c r="AN46">
        <f t="shared" si="48"/>
        <v>0</v>
      </c>
      <c r="AO46">
        <f t="shared" si="49"/>
        <v>0</v>
      </c>
      <c r="AP46">
        <f t="shared" si="50"/>
        <v>-2.4456511778500261E-2</v>
      </c>
      <c r="AQ46">
        <f t="shared" si="51"/>
        <v>-9.9486041830180696</v>
      </c>
      <c r="AR46">
        <f t="shared" si="52"/>
        <v>-9.9730606947965708</v>
      </c>
      <c r="AS46">
        <f t="shared" si="53"/>
        <v>0.1070801205135757</v>
      </c>
      <c r="AT46">
        <f t="shared" si="54"/>
        <v>-2.2556589851741413E-3</v>
      </c>
      <c r="AU46">
        <f t="shared" si="55"/>
        <v>-9.8682362332681706</v>
      </c>
      <c r="AW46">
        <v>43</v>
      </c>
      <c r="AX46">
        <f>IF(Z46&gt;0, (R46*SUMPRODUCT(K46:$K$98, X46:$X$98)-K46*$AZ$3)/Z46, 0)</f>
        <v>-284.79903749855248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0.32445800000000002</v>
      </c>
      <c r="Q47" s="5">
        <f t="shared" si="60"/>
        <v>50</v>
      </c>
      <c r="R47">
        <f t="shared" si="41"/>
        <v>50000</v>
      </c>
      <c r="S47">
        <f t="shared" si="42"/>
        <v>-647.86303435587524</v>
      </c>
      <c r="U47">
        <f t="shared" si="57"/>
        <v>0.32445800000000002</v>
      </c>
      <c r="V47">
        <f t="shared" si="58"/>
        <v>0.01</v>
      </c>
      <c r="W47">
        <f t="shared" si="34"/>
        <v>3.9226682894665729E-2</v>
      </c>
      <c r="X47">
        <f t="shared" si="35"/>
        <v>1.2727411078637453E-2</v>
      </c>
      <c r="Y47">
        <f t="shared" si="36"/>
        <v>3.922668289466573E-4</v>
      </c>
      <c r="Z47">
        <f t="shared" si="37"/>
        <v>2.6107004987081621E-2</v>
      </c>
      <c r="AB47">
        <f t="shared" si="38"/>
        <v>-11.171721532661731</v>
      </c>
      <c r="AC47">
        <f t="shared" si="27"/>
        <v>-16.913763468874667</v>
      </c>
      <c r="AE47">
        <f t="shared" si="43"/>
        <v>0</v>
      </c>
      <c r="AF47">
        <f t="shared" si="44"/>
        <v>0</v>
      </c>
      <c r="AG47">
        <f t="shared" si="45"/>
        <v>-1.3053502493540809</v>
      </c>
      <c r="AH47">
        <f t="shared" si="46"/>
        <v>-636.37055393187268</v>
      </c>
      <c r="AI47">
        <f t="shared" si="39"/>
        <v>-637.67590418122677</v>
      </c>
      <c r="AJ47">
        <f t="shared" si="47"/>
        <v>5.7420419362129351</v>
      </c>
      <c r="AK47">
        <f t="shared" si="59"/>
        <v>-0.78202050728632122</v>
      </c>
      <c r="AL47">
        <f t="shared" si="40"/>
        <v>-632.71588275230022</v>
      </c>
      <c r="AN47">
        <f t="shared" si="48"/>
        <v>0</v>
      </c>
      <c r="AO47">
        <f t="shared" si="49"/>
        <v>0</v>
      </c>
      <c r="AP47">
        <f t="shared" si="50"/>
        <v>-1.4532889073291625E-2</v>
      </c>
      <c r="AQ47">
        <f t="shared" si="51"/>
        <v>-7.0849204452041405</v>
      </c>
      <c r="AR47">
        <f t="shared" si="52"/>
        <v>-7.099453334277432</v>
      </c>
      <c r="AS47">
        <f t="shared" si="53"/>
        <v>6.3928021275871036E-2</v>
      </c>
      <c r="AT47">
        <f t="shared" si="54"/>
        <v>-8.7064887688611068E-3</v>
      </c>
      <c r="AU47">
        <f t="shared" si="55"/>
        <v>-7.0442318017704233</v>
      </c>
      <c r="AW47">
        <v>44</v>
      </c>
      <c r="AX47">
        <f>IF(Z47&gt;0, (R47*SUMPRODUCT(K47:$K$98, X47:$X$98)-K47*$AZ$3)/Z47, 0)</f>
        <v>-647.86303435587524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0.36696200000000001</v>
      </c>
      <c r="Q48" s="5">
        <f t="shared" si="60"/>
        <v>50</v>
      </c>
      <c r="R48">
        <f t="shared" si="41"/>
        <v>50000</v>
      </c>
      <c r="S48">
        <f t="shared" si="42"/>
        <v>-1244.5132584673461</v>
      </c>
      <c r="U48">
        <f t="shared" si="57"/>
        <v>0.36696200000000001</v>
      </c>
      <c r="V48">
        <f t="shared" si="58"/>
        <v>0.01</v>
      </c>
      <c r="W48">
        <f t="shared" si="34"/>
        <v>2.6107004987081621E-2</v>
      </c>
      <c r="X48">
        <f t="shared" si="35"/>
        <v>9.580278764069446E-3</v>
      </c>
      <c r="Y48">
        <f t="shared" si="36"/>
        <v>2.6107004987081621E-4</v>
      </c>
      <c r="Z48">
        <f t="shared" si="37"/>
        <v>1.6265656173141359E-2</v>
      </c>
      <c r="AB48">
        <f t="shared" si="38"/>
        <v>-16.913763468874667</v>
      </c>
      <c r="AC48">
        <f t="shared" si="27"/>
        <v>-20.242824765145656</v>
      </c>
      <c r="AE48">
        <f t="shared" si="43"/>
        <v>0</v>
      </c>
      <c r="AF48">
        <f t="shared" si="44"/>
        <v>0</v>
      </c>
      <c r="AG48">
        <f t="shared" si="45"/>
        <v>-0.81328280865706792</v>
      </c>
      <c r="AH48">
        <f t="shared" si="46"/>
        <v>-479.01393820347232</v>
      </c>
      <c r="AI48">
        <f t="shared" si="39"/>
        <v>-479.82722101212937</v>
      </c>
      <c r="AJ48">
        <f t="shared" si="47"/>
        <v>3.3290612962709893</v>
      </c>
      <c r="AK48">
        <f t="shared" si="59"/>
        <v>-1.1839634428212267</v>
      </c>
      <c r="AL48">
        <f t="shared" si="40"/>
        <v>-477.68212315867959</v>
      </c>
      <c r="AN48">
        <f t="shared" si="48"/>
        <v>0</v>
      </c>
      <c r="AO48">
        <f t="shared" si="49"/>
        <v>0</v>
      </c>
      <c r="AP48">
        <f t="shared" si="50"/>
        <v>-8.0844126271834536E-3</v>
      </c>
      <c r="AQ48">
        <f t="shared" si="51"/>
        <v>-4.7616232501011089</v>
      </c>
      <c r="AR48">
        <f t="shared" si="52"/>
        <v>-4.7697076627282922</v>
      </c>
      <c r="AS48">
        <f t="shared" si="53"/>
        <v>3.3092430940083177E-2</v>
      </c>
      <c r="AT48">
        <f t="shared" si="54"/>
        <v>-1.176915201622507E-2</v>
      </c>
      <c r="AU48">
        <f t="shared" si="55"/>
        <v>-4.7483843838044333</v>
      </c>
      <c r="AW48">
        <v>45</v>
      </c>
      <c r="AX48">
        <f>IF(Z48&gt;0, (R48*SUMPRODUCT(K48:$K$98, X48:$X$98)-K48*$AZ$3)/Z48, 0)</f>
        <v>-1244.5132584673461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0.41335300000000003</v>
      </c>
      <c r="Q49" s="5">
        <f t="shared" si="60"/>
        <v>50</v>
      </c>
      <c r="R49">
        <f t="shared" si="41"/>
        <v>50000</v>
      </c>
      <c r="S49">
        <f t="shared" si="42"/>
        <v>-2308.3219550377171</v>
      </c>
      <c r="U49">
        <f t="shared" si="57"/>
        <v>0.41335300000000003</v>
      </c>
      <c r="V49">
        <f t="shared" si="58"/>
        <v>0.01</v>
      </c>
      <c r="W49">
        <f t="shared" si="34"/>
        <v>1.6265656173141359E-2</v>
      </c>
      <c r="X49">
        <f t="shared" si="35"/>
        <v>6.7234577761365001E-3</v>
      </c>
      <c r="Y49">
        <f t="shared" si="36"/>
        <v>1.6265656173141359E-4</v>
      </c>
      <c r="Z49">
        <f t="shared" si="37"/>
        <v>9.3795418352734441E-3</v>
      </c>
      <c r="AB49">
        <f t="shared" si="38"/>
        <v>-20.242824765145656</v>
      </c>
      <c r="AC49">
        <f t="shared" si="27"/>
        <v>-21.651002346556453</v>
      </c>
      <c r="AE49">
        <f t="shared" si="43"/>
        <v>0</v>
      </c>
      <c r="AF49">
        <f t="shared" si="44"/>
        <v>0</v>
      </c>
      <c r="AG49">
        <f t="shared" si="45"/>
        <v>-0.46897709176367219</v>
      </c>
      <c r="AH49">
        <f t="shared" si="46"/>
        <v>-336.17288880682503</v>
      </c>
      <c r="AI49">
        <f t="shared" si="39"/>
        <v>-336.64186589858872</v>
      </c>
      <c r="AJ49">
        <f t="shared" si="47"/>
        <v>1.4081775814107971</v>
      </c>
      <c r="AK49">
        <f t="shared" si="59"/>
        <v>-1.416997733560196</v>
      </c>
      <c r="AL49">
        <f t="shared" si="40"/>
        <v>-336.6506860507381</v>
      </c>
      <c r="AN49">
        <f t="shared" si="48"/>
        <v>0</v>
      </c>
      <c r="AO49">
        <f t="shared" si="49"/>
        <v>0</v>
      </c>
      <c r="AP49">
        <f t="shared" si="50"/>
        <v>-4.1623681144888E-3</v>
      </c>
      <c r="AQ49">
        <f t="shared" si="51"/>
        <v>-2.983675189896573</v>
      </c>
      <c r="AR49">
        <f t="shared" si="52"/>
        <v>-2.9878375580110621</v>
      </c>
      <c r="AS49">
        <f t="shared" si="53"/>
        <v>1.2498165832278908E-2</v>
      </c>
      <c r="AT49">
        <f t="shared" si="54"/>
        <v>-1.2576448376813296E-2</v>
      </c>
      <c r="AU49">
        <f t="shared" si="55"/>
        <v>-2.9879158405555963</v>
      </c>
      <c r="AW49">
        <v>46</v>
      </c>
      <c r="AX49">
        <f>IF(Z49&gt;0, (R49*SUMPRODUCT(K49:$K$98, X49:$X$98)-K49*$AZ$3)/Z49, 0)</f>
        <v>-2308.3219550377171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0.46434700000000001</v>
      </c>
      <c r="Q50" s="5">
        <f t="shared" si="60"/>
        <v>50</v>
      </c>
      <c r="R50">
        <f t="shared" si="41"/>
        <v>50000</v>
      </c>
      <c r="S50">
        <f t="shared" si="42"/>
        <v>-4389.217611078212</v>
      </c>
      <c r="U50">
        <f t="shared" si="57"/>
        <v>0.46434700000000001</v>
      </c>
      <c r="V50">
        <f t="shared" si="58"/>
        <v>0.01</v>
      </c>
      <c r="W50">
        <f t="shared" si="34"/>
        <v>9.3795418352734441E-3</v>
      </c>
      <c r="X50">
        <f t="shared" si="35"/>
        <v>4.3553621125837182E-3</v>
      </c>
      <c r="Y50">
        <f t="shared" si="36"/>
        <v>9.3795418352734446E-5</v>
      </c>
      <c r="Z50">
        <f t="shared" si="37"/>
        <v>4.9303843043369917E-3</v>
      </c>
      <c r="AB50">
        <f t="shared" si="38"/>
        <v>-21.651002346556453</v>
      </c>
      <c r="AC50">
        <f t="shared" si="27"/>
        <v>-21.640529617979524</v>
      </c>
      <c r="AE50">
        <f t="shared" si="43"/>
        <v>0</v>
      </c>
      <c r="AF50">
        <f t="shared" si="44"/>
        <v>0</v>
      </c>
      <c r="AG50">
        <f t="shared" si="45"/>
        <v>-0.24651921521684958</v>
      </c>
      <c r="AH50">
        <f t="shared" si="46"/>
        <v>-217.7681056291859</v>
      </c>
      <c r="AI50">
        <f t="shared" si="39"/>
        <v>-218.01462484440273</v>
      </c>
      <c r="AJ50">
        <f t="shared" si="47"/>
        <v>-1.0472728576928603E-2</v>
      </c>
      <c r="AK50">
        <f t="shared" si="59"/>
        <v>-1.5155701642589519</v>
      </c>
      <c r="AL50">
        <f t="shared" si="40"/>
        <v>-219.54066773723861</v>
      </c>
      <c r="AN50">
        <f t="shared" si="48"/>
        <v>0</v>
      </c>
      <c r="AO50">
        <f t="shared" si="49"/>
        <v>0</v>
      </c>
      <c r="AP50">
        <f t="shared" si="50"/>
        <v>-1.9535368629333759E-3</v>
      </c>
      <c r="AQ50">
        <f t="shared" si="51"/>
        <v>-1.725699238266545</v>
      </c>
      <c r="AR50">
        <f t="shared" si="52"/>
        <v>-1.7276527751294783</v>
      </c>
      <c r="AS50">
        <f t="shared" si="53"/>
        <v>-8.2990939722606482E-5</v>
      </c>
      <c r="AT50">
        <f t="shared" si="54"/>
        <v>-1.2010107129529303E-2</v>
      </c>
      <c r="AU50">
        <f t="shared" si="55"/>
        <v>-1.7397458731987303</v>
      </c>
      <c r="AW50">
        <v>47</v>
      </c>
      <c r="AX50">
        <f>IF(Z50&gt;0, (R50*SUMPRODUCT(K50:$K$98, X50:$X$98)-K50*$AZ$3)/Z50, 0)</f>
        <v>-4389.217611078212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0.52171199999999995</v>
      </c>
      <c r="Q51" s="5">
        <f t="shared" si="60"/>
        <v>50</v>
      </c>
      <c r="R51">
        <f t="shared" si="41"/>
        <v>50000</v>
      </c>
      <c r="S51">
        <f t="shared" si="42"/>
        <v>-8962.4591774075107</v>
      </c>
      <c r="U51">
        <f t="shared" si="57"/>
        <v>0.52171199999999995</v>
      </c>
      <c r="V51">
        <f t="shared" si="58"/>
        <v>0.01</v>
      </c>
      <c r="W51">
        <f t="shared" si="34"/>
        <v>4.9303843043369917E-3</v>
      </c>
      <c r="X51">
        <f t="shared" si="35"/>
        <v>2.5722406561842605E-3</v>
      </c>
      <c r="Y51">
        <f t="shared" si="36"/>
        <v>4.9303843043369921E-5</v>
      </c>
      <c r="Z51">
        <f t="shared" si="37"/>
        <v>2.3088398051093612E-3</v>
      </c>
      <c r="AB51">
        <f t="shared" si="38"/>
        <v>-21.640529617979524</v>
      </c>
      <c r="AC51">
        <f t="shared" si="27"/>
        <v>-20.692882500466162</v>
      </c>
      <c r="AE51">
        <f t="shared" si="43"/>
        <v>0</v>
      </c>
      <c r="AF51">
        <f t="shared" si="44"/>
        <v>0</v>
      </c>
      <c r="AG51">
        <f t="shared" si="45"/>
        <v>-0.11544199025546806</v>
      </c>
      <c r="AH51">
        <f t="shared" si="46"/>
        <v>-128.61203280921302</v>
      </c>
      <c r="AI51">
        <f t="shared" si="39"/>
        <v>-128.7274747994685</v>
      </c>
      <c r="AJ51">
        <f t="shared" si="47"/>
        <v>-0.9476471175133625</v>
      </c>
      <c r="AK51">
        <f t="shared" si="59"/>
        <v>-1.5148370732585668</v>
      </c>
      <c r="AL51">
        <f t="shared" si="40"/>
        <v>-131.18995899024043</v>
      </c>
      <c r="AN51">
        <f t="shared" si="48"/>
        <v>0</v>
      </c>
      <c r="AO51">
        <f t="shared" si="49"/>
        <v>0</v>
      </c>
      <c r="AP51">
        <f t="shared" si="50"/>
        <v>-8.1680167006191484E-4</v>
      </c>
      <c r="AQ51">
        <f t="shared" si="51"/>
        <v>-0.90998537842383675</v>
      </c>
      <c r="AR51">
        <f t="shared" si="52"/>
        <v>-0.91080218009389879</v>
      </c>
      <c r="AS51">
        <f t="shared" si="53"/>
        <v>-6.7050104255943453E-3</v>
      </c>
      <c r="AT51">
        <f t="shared" si="54"/>
        <v>-1.071812300334707E-2</v>
      </c>
      <c r="AU51">
        <f t="shared" si="55"/>
        <v>-0.92822531352284021</v>
      </c>
      <c r="AW51">
        <v>48</v>
      </c>
      <c r="AX51">
        <f>IF(Z51&gt;0, (R51*SUMPRODUCT(K51:$K$98, X51:$X$98)-K51*$AZ$3)/Z51, 0)</f>
        <v>-8962.4591774075107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0.58618000000000003</v>
      </c>
      <c r="Q52" s="5">
        <f t="shared" si="60"/>
        <v>50</v>
      </c>
      <c r="R52">
        <f t="shared" si="41"/>
        <v>50000</v>
      </c>
      <c r="S52">
        <f t="shared" si="42"/>
        <v>-20610.108024068577</v>
      </c>
      <c r="U52">
        <f t="shared" si="57"/>
        <v>0.58618000000000003</v>
      </c>
      <c r="V52">
        <f t="shared" si="58"/>
        <v>0.01</v>
      </c>
      <c r="W52">
        <f t="shared" si="34"/>
        <v>2.3088398051093612E-3</v>
      </c>
      <c r="X52">
        <f t="shared" si="35"/>
        <v>1.3533957169590055E-3</v>
      </c>
      <c r="Y52">
        <f t="shared" si="36"/>
        <v>2.3088398051093612E-5</v>
      </c>
      <c r="Z52">
        <f t="shared" si="37"/>
        <v>9.3235569009926208E-4</v>
      </c>
      <c r="AB52">
        <f t="shared" si="38"/>
        <v>-20.692882500466162</v>
      </c>
      <c r="AC52">
        <f t="shared" si="27"/>
        <v>-19.215951489800798</v>
      </c>
      <c r="AE52">
        <f t="shared" si="43"/>
        <v>0</v>
      </c>
      <c r="AF52">
        <f t="shared" si="44"/>
        <v>0</v>
      </c>
      <c r="AG52">
        <f t="shared" si="45"/>
        <v>-4.6617784504963101E-2</v>
      </c>
      <c r="AH52">
        <f t="shared" si="46"/>
        <v>-67.66978584795028</v>
      </c>
      <c r="AI52">
        <f t="shared" si="39"/>
        <v>-67.71640363245524</v>
      </c>
      <c r="AJ52">
        <f t="shared" si="47"/>
        <v>-1.4769310106653641</v>
      </c>
      <c r="AK52">
        <f t="shared" si="59"/>
        <v>-1.4485017750326314</v>
      </c>
      <c r="AL52">
        <f t="shared" si="40"/>
        <v>-70.641836418153233</v>
      </c>
      <c r="AN52">
        <f t="shared" si="48"/>
        <v>0</v>
      </c>
      <c r="AO52">
        <f t="shared" si="49"/>
        <v>0</v>
      </c>
      <c r="AP52">
        <f t="shared" si="50"/>
        <v>-2.9450075928964494E-4</v>
      </c>
      <c r="AQ52">
        <f t="shared" si="51"/>
        <v>-0.42749357406865474</v>
      </c>
      <c r="AR52">
        <f t="shared" si="52"/>
        <v>-0.42778807482794434</v>
      </c>
      <c r="AS52">
        <f t="shared" si="53"/>
        <v>-9.3302868996930841E-3</v>
      </c>
      <c r="AT52">
        <f t="shared" si="54"/>
        <v>-9.1506895299602372E-3</v>
      </c>
      <c r="AU52">
        <f t="shared" si="55"/>
        <v>-0.44626905125759764</v>
      </c>
      <c r="AW52">
        <v>49</v>
      </c>
      <c r="AX52">
        <f>IF(Z52&gt;0, (R52*SUMPRODUCT(K52:$K$98, X52:$X$98)-K52*$AZ$3)/Z52, 0)</f>
        <v>-20610.108024068577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0.65888599999999997</v>
      </c>
      <c r="Q53" s="5">
        <f t="shared" si="60"/>
        <v>50</v>
      </c>
      <c r="R53">
        <f t="shared" si="41"/>
        <v>50000</v>
      </c>
      <c r="S53">
        <f t="shared" si="42"/>
        <v>-56726.144644619511</v>
      </c>
      <c r="U53">
        <f t="shared" si="57"/>
        <v>0.65888599999999997</v>
      </c>
      <c r="V53">
        <f t="shared" si="58"/>
        <v>0.01</v>
      </c>
      <c r="W53">
        <f t="shared" si="34"/>
        <v>9.3235569009926208E-4</v>
      </c>
      <c r="X53">
        <f t="shared" si="35"/>
        <v>6.1431611122674239E-4</v>
      </c>
      <c r="Y53">
        <f t="shared" si="36"/>
        <v>9.3235569009926217E-6</v>
      </c>
      <c r="Z53">
        <f t="shared" si="37"/>
        <v>3.0871602197152709E-4</v>
      </c>
      <c r="AB53">
        <f t="shared" si="38"/>
        <v>-19.215951489800798</v>
      </c>
      <c r="AC53">
        <f t="shared" si="27"/>
        <v>-17.512269716468381</v>
      </c>
      <c r="AE53">
        <f t="shared" si="43"/>
        <v>0</v>
      </c>
      <c r="AF53">
        <f t="shared" si="44"/>
        <v>0</v>
      </c>
      <c r="AG53">
        <f t="shared" si="45"/>
        <v>-1.5435801098576354E-2</v>
      </c>
      <c r="AH53">
        <f t="shared" si="46"/>
        <v>-30.71580556133712</v>
      </c>
      <c r="AI53">
        <f t="shared" si="39"/>
        <v>-30.731241362435696</v>
      </c>
      <c r="AJ53">
        <f t="shared" si="47"/>
        <v>-1.7036817733324163</v>
      </c>
      <c r="AK53">
        <f t="shared" si="59"/>
        <v>-1.3451166042860561</v>
      </c>
      <c r="AL53">
        <f t="shared" si="40"/>
        <v>-33.780039740054171</v>
      </c>
      <c r="AN53">
        <f t="shared" si="48"/>
        <v>0</v>
      </c>
      <c r="AO53">
        <f t="shared" si="49"/>
        <v>0</v>
      </c>
      <c r="AP53">
        <f t="shared" si="50"/>
        <v>-8.7065468224492416E-5</v>
      </c>
      <c r="AQ53">
        <f t="shared" si="51"/>
        <v>-0.17325216721903305</v>
      </c>
      <c r="AR53">
        <f t="shared" si="52"/>
        <v>-0.17333923268725754</v>
      </c>
      <c r="AS53">
        <f t="shared" si="53"/>
        <v>-9.6095985140933864E-3</v>
      </c>
      <c r="AT53">
        <f t="shared" si="54"/>
        <v>-7.5871155776622515E-3</v>
      </c>
      <c r="AU53">
        <f t="shared" si="55"/>
        <v>-0.1905359467790132</v>
      </c>
      <c r="AW53">
        <v>50</v>
      </c>
      <c r="AX53">
        <f>IF(Z53&gt;0, (R53*SUMPRODUCT(K53:$K$98, X53:$X$98)-K53*$AZ$3)/Z53, 0)</f>
        <v>-56726.144644619511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0.73742600000000003</v>
      </c>
      <c r="Q54" s="5">
        <f t="shared" si="60"/>
        <v>50</v>
      </c>
      <c r="R54">
        <f t="shared" si="41"/>
        <v>50000</v>
      </c>
      <c r="S54">
        <f t="shared" si="42"/>
        <v>-202410.54084567746</v>
      </c>
      <c r="U54">
        <f t="shared" si="57"/>
        <v>0.73742600000000003</v>
      </c>
      <c r="V54">
        <f t="shared" si="58"/>
        <v>0.01</v>
      </c>
      <c r="W54">
        <f t="shared" si="34"/>
        <v>3.0871602197152709E-4</v>
      </c>
      <c r="X54">
        <f t="shared" si="35"/>
        <v>2.2765522121837535E-4</v>
      </c>
      <c r="Y54">
        <f t="shared" si="36"/>
        <v>3.0871602197152711E-6</v>
      </c>
      <c r="Z54">
        <f t="shared" si="37"/>
        <v>7.7973640533436465E-5</v>
      </c>
      <c r="AB54">
        <f t="shared" si="38"/>
        <v>-17.512269716468381</v>
      </c>
      <c r="AC54">
        <f t="shared" si="27"/>
        <v>-15.782686752079313</v>
      </c>
      <c r="AE54">
        <f t="shared" si="43"/>
        <v>0</v>
      </c>
      <c r="AF54">
        <f t="shared" si="44"/>
        <v>0</v>
      </c>
      <c r="AG54">
        <f t="shared" si="45"/>
        <v>-3.8986820266718233E-3</v>
      </c>
      <c r="AH54">
        <f t="shared" si="46"/>
        <v>-11.382761060918767</v>
      </c>
      <c r="AI54">
        <f t="shared" si="39"/>
        <v>-11.386659742945438</v>
      </c>
      <c r="AJ54">
        <f t="shared" si="47"/>
        <v>-1.7295829643890688</v>
      </c>
      <c r="AK54">
        <f t="shared" si="59"/>
        <v>-1.2258588801527868</v>
      </c>
      <c r="AL54">
        <f t="shared" si="40"/>
        <v>-14.342101587487294</v>
      </c>
      <c r="AN54">
        <f t="shared" si="48"/>
        <v>0</v>
      </c>
      <c r="AO54">
        <f t="shared" si="49"/>
        <v>0</v>
      </c>
      <c r="AP54">
        <f t="shared" si="50"/>
        <v>-1.9634351402975842E-5</v>
      </c>
      <c r="AQ54">
        <f t="shared" si="51"/>
        <v>-5.7325303545459415E-2</v>
      </c>
      <c r="AR54">
        <f t="shared" si="52"/>
        <v>-5.7344937896862389E-2</v>
      </c>
      <c r="AS54">
        <f t="shared" si="53"/>
        <v>-8.7104409826429252E-3</v>
      </c>
      <c r="AT54">
        <f t="shared" si="54"/>
        <v>-6.1736104300676017E-3</v>
      </c>
      <c r="AU54">
        <f t="shared" si="55"/>
        <v>-7.2228989309572916E-2</v>
      </c>
      <c r="AW54">
        <v>51</v>
      </c>
      <c r="AX54">
        <f>IF(Z54&gt;0, (R54*SUMPRODUCT(K54:$K$98, X54:$X$98)-K54*$AZ$3)/Z54, 0)</f>
        <v>-202410.54084567746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0.819492</v>
      </c>
      <c r="Q55" s="5">
        <f t="shared" si="60"/>
        <v>50</v>
      </c>
      <c r="R55">
        <f t="shared" si="41"/>
        <v>50000</v>
      </c>
      <c r="S55">
        <f t="shared" si="42"/>
        <v>-1063626.5044736117</v>
      </c>
      <c r="U55">
        <f t="shared" si="57"/>
        <v>0.819492</v>
      </c>
      <c r="V55">
        <f t="shared" si="58"/>
        <v>0.01</v>
      </c>
      <c r="W55">
        <f t="shared" si="34"/>
        <v>7.7973640533436465E-5</v>
      </c>
      <c r="X55">
        <f t="shared" si="35"/>
        <v>6.3898774628026915E-5</v>
      </c>
      <c r="Y55">
        <f t="shared" si="36"/>
        <v>7.7973640533436472E-7</v>
      </c>
      <c r="Z55">
        <f t="shared" si="37"/>
        <v>1.3295129500075186E-5</v>
      </c>
      <c r="AB55">
        <f t="shared" si="38"/>
        <v>-15.782686752079313</v>
      </c>
      <c r="AC55">
        <f t="shared" si="27"/>
        <v>-14.141052116688966</v>
      </c>
      <c r="AE55">
        <f t="shared" si="43"/>
        <v>0</v>
      </c>
      <c r="AF55">
        <f t="shared" si="44"/>
        <v>0</v>
      </c>
      <c r="AG55">
        <f t="shared" si="45"/>
        <v>-6.6475647500375927E-4</v>
      </c>
      <c r="AH55">
        <f t="shared" si="46"/>
        <v>-3.1949387314013458</v>
      </c>
      <c r="AI55">
        <f t="shared" si="39"/>
        <v>-3.1956034878763497</v>
      </c>
      <c r="AJ55">
        <f t="shared" si="47"/>
        <v>-1.6416346353903464</v>
      </c>
      <c r="AK55">
        <f t="shared" si="59"/>
        <v>-1.1047880726455519</v>
      </c>
      <c r="AL55">
        <f t="shared" si="40"/>
        <v>-5.9420261959122476</v>
      </c>
      <c r="AN55">
        <f t="shared" si="48"/>
        <v>0</v>
      </c>
      <c r="AO55">
        <f t="shared" si="49"/>
        <v>0</v>
      </c>
      <c r="AP55">
        <f t="shared" si="50"/>
        <v>-2.9891196330523257E-6</v>
      </c>
      <c r="AQ55">
        <f t="shared" si="51"/>
        <v>-1.4366244553506676E-2</v>
      </c>
      <c r="AR55">
        <f t="shared" si="52"/>
        <v>-1.4369233673139728E-2</v>
      </c>
      <c r="AS55">
        <f t="shared" si="53"/>
        <v>-7.381714211834086E-3</v>
      </c>
      <c r="AT55">
        <f t="shared" si="54"/>
        <v>-4.9677496082880324E-3</v>
      </c>
      <c r="AU55">
        <f t="shared" si="55"/>
        <v>-2.6718697493261844E-2</v>
      </c>
      <c r="AW55">
        <v>52</v>
      </c>
      <c r="AX55">
        <f>IF(Z55&gt;0, (R55*SUMPRODUCT(K55:$K$98, X55:$X$98)-K55*$AZ$3)/Z55, 0)</f>
        <v>-1063626.5044736117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0.82196330200000001</v>
      </c>
      <c r="Q56" s="5">
        <f t="shared" si="60"/>
        <v>50</v>
      </c>
      <c r="R56">
        <f t="shared" si="41"/>
        <v>50000</v>
      </c>
      <c r="S56">
        <f t="shared" si="42"/>
        <v>-5657160.1444678223</v>
      </c>
      <c r="U56">
        <f t="shared" si="57"/>
        <v>0.82196330200000001</v>
      </c>
      <c r="V56">
        <f t="shared" si="58"/>
        <v>0.01</v>
      </c>
      <c r="W56">
        <f t="shared" si="34"/>
        <v>1.3295129500075186E-5</v>
      </c>
      <c r="X56">
        <f t="shared" si="35"/>
        <v>1.0928108544399408E-5</v>
      </c>
      <c r="Y56">
        <f t="shared" si="36"/>
        <v>1.3295129500075187E-7</v>
      </c>
      <c r="Z56">
        <f t="shared" si="37"/>
        <v>2.2340696606750255E-6</v>
      </c>
      <c r="AB56">
        <f t="shared" si="38"/>
        <v>-14.141052116688966</v>
      </c>
      <c r="AC56">
        <f t="shared" si="27"/>
        <v>-12.638489844335506</v>
      </c>
      <c r="AE56">
        <f t="shared" si="43"/>
        <v>0</v>
      </c>
      <c r="AF56">
        <f t="shared" si="44"/>
        <v>0</v>
      </c>
      <c r="AG56">
        <f t="shared" si="45"/>
        <v>-1.1170348303375127E-4</v>
      </c>
      <c r="AH56">
        <f t="shared" si="46"/>
        <v>-0.54640542721997043</v>
      </c>
      <c r="AI56">
        <f t="shared" si="39"/>
        <v>-0.54651713070300423</v>
      </c>
      <c r="AJ56">
        <f t="shared" si="47"/>
        <v>-1.50256227235346</v>
      </c>
      <c r="AK56">
        <f t="shared" si="59"/>
        <v>-0.98987364816822776</v>
      </c>
      <c r="AL56">
        <f t="shared" si="40"/>
        <v>-3.0389530512246918</v>
      </c>
      <c r="AN56">
        <f t="shared" si="48"/>
        <v>0</v>
      </c>
      <c r="AO56">
        <f t="shared" si="49"/>
        <v>0</v>
      </c>
      <c r="AP56">
        <f t="shared" si="50"/>
        <v>-4.4846588666525406E-7</v>
      </c>
      <c r="AQ56">
        <f t="shared" si="51"/>
        <v>-2.193702360407784E-3</v>
      </c>
      <c r="AR56">
        <f t="shared" si="52"/>
        <v>-2.1941508262944493E-3</v>
      </c>
      <c r="AS56">
        <f t="shared" si="53"/>
        <v>-6.032470102451057E-3</v>
      </c>
      <c r="AT56">
        <f t="shared" si="54"/>
        <v>-3.974133583446113E-3</v>
      </c>
      <c r="AU56">
        <f t="shared" si="55"/>
        <v>-1.2200754512191618E-2</v>
      </c>
      <c r="AW56">
        <v>53</v>
      </c>
      <c r="AX56">
        <f>IF(Z56&gt;0, (R56*SUMPRODUCT(K56:$K$98, X56:$X$98)-K56*$AZ$3)/Z56, 0)</f>
        <v>-5657160.1444678223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0.82463276399999996</v>
      </c>
      <c r="Q57" s="5">
        <f t="shared" si="60"/>
        <v>50</v>
      </c>
      <c r="R57">
        <f t="shared" si="41"/>
        <v>50000</v>
      </c>
      <c r="S57">
        <f t="shared" si="42"/>
        <v>-30549546.023380097</v>
      </c>
      <c r="U57">
        <f t="shared" si="57"/>
        <v>0.82463276399999996</v>
      </c>
      <c r="V57">
        <f t="shared" si="58"/>
        <v>0.01</v>
      </c>
      <c r="W57">
        <f t="shared" si="34"/>
        <v>2.2340696606750255E-6</v>
      </c>
      <c r="X57">
        <f t="shared" si="35"/>
        <v>1.8422870392509884E-6</v>
      </c>
      <c r="Y57">
        <f t="shared" si="36"/>
        <v>2.2340696606750254E-8</v>
      </c>
      <c r="Z57">
        <f t="shared" si="37"/>
        <v>3.6944192481728689E-7</v>
      </c>
      <c r="AB57">
        <f t="shared" si="38"/>
        <v>-12.638489844335506</v>
      </c>
      <c r="AC57">
        <f t="shared" si="27"/>
        <v>-11.286283085171835</v>
      </c>
      <c r="AE57">
        <f t="shared" si="43"/>
        <v>0</v>
      </c>
      <c r="AF57">
        <f t="shared" si="44"/>
        <v>0</v>
      </c>
      <c r="AG57">
        <f t="shared" si="45"/>
        <v>-1.8472096240864343E-5</v>
      </c>
      <c r="AH57">
        <f t="shared" si="46"/>
        <v>-9.2114351962549412E-2</v>
      </c>
      <c r="AI57">
        <f t="shared" si="39"/>
        <v>-9.213282405879028E-2</v>
      </c>
      <c r="AJ57">
        <f t="shared" si="47"/>
        <v>-1.3522067591636713</v>
      </c>
      <c r="AK57">
        <f t="shared" si="59"/>
        <v>-0.88469428910348558</v>
      </c>
      <c r="AL57">
        <f t="shared" si="40"/>
        <v>-2.3290338723259469</v>
      </c>
      <c r="AN57">
        <f t="shared" si="48"/>
        <v>0</v>
      </c>
      <c r="AO57">
        <f t="shared" si="49"/>
        <v>0</v>
      </c>
      <c r="AP57">
        <f t="shared" si="50"/>
        <v>-6.6215682248323498E-8</v>
      </c>
      <c r="AQ57">
        <f t="shared" si="51"/>
        <v>-3.3019612828614212E-4</v>
      </c>
      <c r="AR57">
        <f t="shared" si="52"/>
        <v>-3.3026234396839045E-4</v>
      </c>
      <c r="AS57">
        <f t="shared" si="53"/>
        <v>-4.8471647143511929E-3</v>
      </c>
      <c r="AT57">
        <f t="shared" si="54"/>
        <v>-3.1713041752451238E-3</v>
      </c>
      <c r="AU57">
        <f t="shared" si="55"/>
        <v>-8.3487312335647074E-3</v>
      </c>
      <c r="AW57">
        <v>54</v>
      </c>
      <c r="AX57">
        <f>IF(Z57&gt;0, (R57*SUMPRODUCT(K57:$K$98, X57:$X$98)-K57*$AZ$3)/Z57, 0)</f>
        <v>-30549546.023380097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0.82757423799999996</v>
      </c>
      <c r="Q58" s="5">
        <f t="shared" si="60"/>
        <v>50</v>
      </c>
      <c r="R58">
        <f t="shared" si="41"/>
        <v>50000</v>
      </c>
      <c r="S58">
        <f t="shared" si="42"/>
        <v>-167936178.67810091</v>
      </c>
      <c r="U58">
        <f t="shared" si="57"/>
        <v>0.82757423799999996</v>
      </c>
      <c r="V58">
        <f t="shared" si="58"/>
        <v>0.01</v>
      </c>
      <c r="W58">
        <f t="shared" si="34"/>
        <v>3.6944192481728689E-7</v>
      </c>
      <c r="X58">
        <f t="shared" si="35"/>
        <v>3.0574061941591949E-7</v>
      </c>
      <c r="Y58">
        <f t="shared" si="36"/>
        <v>3.6944192481728692E-9</v>
      </c>
      <c r="Z58">
        <f t="shared" si="37"/>
        <v>6.0006886153194537E-8</v>
      </c>
      <c r="AB58">
        <f t="shared" si="38"/>
        <v>-11.286283085171835</v>
      </c>
      <c r="AC58">
        <f t="shared" si="27"/>
        <v>-10.077327154939338</v>
      </c>
      <c r="AE58">
        <f t="shared" si="43"/>
        <v>0</v>
      </c>
      <c r="AF58">
        <f t="shared" si="44"/>
        <v>0</v>
      </c>
      <c r="AG58">
        <f t="shared" si="45"/>
        <v>-3.0003443076597266E-6</v>
      </c>
      <c r="AH58">
        <f t="shared" si="46"/>
        <v>-1.5287030970795975E-2</v>
      </c>
      <c r="AI58">
        <f t="shared" si="39"/>
        <v>-1.5290031315103635E-2</v>
      </c>
      <c r="AJ58">
        <f t="shared" si="47"/>
        <v>-1.2089559302324968</v>
      </c>
      <c r="AK58">
        <f t="shared" si="59"/>
        <v>-0.79003981596202855</v>
      </c>
      <c r="AL58">
        <f t="shared" si="40"/>
        <v>-2.0142857775096292</v>
      </c>
      <c r="AN58">
        <f t="shared" si="48"/>
        <v>0</v>
      </c>
      <c r="AO58">
        <f t="shared" si="49"/>
        <v>0</v>
      </c>
      <c r="AP58">
        <f t="shared" si="50"/>
        <v>-9.6027970049409085E-9</v>
      </c>
      <c r="AQ58">
        <f t="shared" si="51"/>
        <v>-4.8927136410987901E-5</v>
      </c>
      <c r="AR58">
        <f t="shared" si="52"/>
        <v>-4.8936739207992845E-5</v>
      </c>
      <c r="AS58">
        <f t="shared" si="53"/>
        <v>-3.8693420472790635E-3</v>
      </c>
      <c r="AT58">
        <f t="shared" si="54"/>
        <v>-2.5285737903933394E-3</v>
      </c>
      <c r="AU58">
        <f t="shared" si="55"/>
        <v>-6.4468525768803962E-3</v>
      </c>
      <c r="AW58">
        <v>55</v>
      </c>
      <c r="AX58">
        <f>IF(Z58&gt;0, (R58*SUMPRODUCT(K58:$K$98, X58:$X$98)-K58*$AZ$3)/Z58, 0)</f>
        <v>-167936178.67810091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0.83082719400000005</v>
      </c>
      <c r="Q59" s="5">
        <f t="shared" si="60"/>
        <v>50</v>
      </c>
      <c r="R59">
        <f t="shared" si="41"/>
        <v>50000</v>
      </c>
      <c r="S59">
        <f t="shared" si="42"/>
        <v>-942018511.93331206</v>
      </c>
      <c r="U59">
        <f t="shared" si="57"/>
        <v>0.83082719400000005</v>
      </c>
      <c r="V59">
        <f t="shared" si="58"/>
        <v>0.01</v>
      </c>
      <c r="W59">
        <f t="shared" si="34"/>
        <v>6.0006886153194537E-8</v>
      </c>
      <c r="X59">
        <f t="shared" si="35"/>
        <v>4.9855352843336077E-8</v>
      </c>
      <c r="Y59">
        <f t="shared" si="36"/>
        <v>6.0006886153194539E-10</v>
      </c>
      <c r="Z59">
        <f t="shared" si="37"/>
        <v>9.551464448326515E-9</v>
      </c>
      <c r="AB59">
        <f t="shared" si="38"/>
        <v>-10.077327154939338</v>
      </c>
      <c r="AC59">
        <f t="shared" si="27"/>
        <v>-8.9976563263964771</v>
      </c>
      <c r="AE59">
        <f t="shared" si="43"/>
        <v>0</v>
      </c>
      <c r="AF59">
        <f t="shared" si="44"/>
        <v>0</v>
      </c>
      <c r="AG59">
        <f t="shared" si="45"/>
        <v>-4.7757322241632574E-7</v>
      </c>
      <c r="AH59">
        <f t="shared" si="46"/>
        <v>-2.492767642166804E-3</v>
      </c>
      <c r="AI59">
        <f t="shared" si="39"/>
        <v>-2.4932452153892202E-3</v>
      </c>
      <c r="AJ59">
        <f t="shared" si="47"/>
        <v>-1.0796708285428611</v>
      </c>
      <c r="AK59">
        <f t="shared" si="59"/>
        <v>-0.7054129008457537</v>
      </c>
      <c r="AL59">
        <f t="shared" si="40"/>
        <v>-1.787576974604004</v>
      </c>
      <c r="AN59">
        <f t="shared" si="48"/>
        <v>0</v>
      </c>
      <c r="AO59">
        <f t="shared" si="49"/>
        <v>0</v>
      </c>
      <c r="AP59">
        <f t="shared" si="50"/>
        <v>-1.3647358435043207E-9</v>
      </c>
      <c r="AQ59">
        <f t="shared" si="51"/>
        <v>-7.1234507947916612E-6</v>
      </c>
      <c r="AR59">
        <f t="shared" si="52"/>
        <v>-7.1248155306351648E-6</v>
      </c>
      <c r="AS59">
        <f t="shared" si="53"/>
        <v>-3.0853184595302811E-3</v>
      </c>
      <c r="AT59">
        <f t="shared" si="54"/>
        <v>-2.0158212920391109E-3</v>
      </c>
      <c r="AU59">
        <f t="shared" si="55"/>
        <v>-5.108264567100027E-3</v>
      </c>
      <c r="AW59">
        <v>56</v>
      </c>
      <c r="AX59">
        <f>IF(Z59&gt;0, (R59*SUMPRODUCT(K59:$K$98, X59:$X$98)-K59*$AZ$3)/Z59, 0)</f>
        <v>-942018511.93331206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0.83405797299999995</v>
      </c>
      <c r="Q60" s="5">
        <f t="shared" si="60"/>
        <v>50</v>
      </c>
      <c r="R60">
        <f t="shared" si="41"/>
        <v>50000</v>
      </c>
      <c r="S60">
        <f t="shared" si="42"/>
        <v>-5393598030.6806526</v>
      </c>
      <c r="U60">
        <f t="shared" si="57"/>
        <v>0.83405797299999995</v>
      </c>
      <c r="V60">
        <f t="shared" si="58"/>
        <v>0.01</v>
      </c>
      <c r="W60">
        <f t="shared" si="34"/>
        <v>9.551464448326515E-9</v>
      </c>
      <c r="X60">
        <f t="shared" si="35"/>
        <v>7.9664750769527754E-9</v>
      </c>
      <c r="Y60">
        <f t="shared" si="36"/>
        <v>9.5514644483265158E-11</v>
      </c>
      <c r="Z60">
        <f t="shared" si="37"/>
        <v>1.4894747268904744E-9</v>
      </c>
      <c r="AB60">
        <f t="shared" si="38"/>
        <v>-8.9976563263964771</v>
      </c>
      <c r="AC60">
        <f t="shared" si="27"/>
        <v>-8.0336279537050661</v>
      </c>
      <c r="AE60">
        <f t="shared" si="43"/>
        <v>0</v>
      </c>
      <c r="AF60">
        <f t="shared" si="44"/>
        <v>0</v>
      </c>
      <c r="AG60">
        <f t="shared" si="45"/>
        <v>-7.447373634452372E-8</v>
      </c>
      <c r="AH60">
        <f t="shared" si="46"/>
        <v>-3.9832375384763879E-4</v>
      </c>
      <c r="AI60">
        <f t="shared" si="39"/>
        <v>-3.9839822758398329E-4</v>
      </c>
      <c r="AJ60">
        <f t="shared" si="47"/>
        <v>-0.96402837269141095</v>
      </c>
      <c r="AK60">
        <f t="shared" si="59"/>
        <v>-0.62983594284775346</v>
      </c>
      <c r="AL60">
        <f t="shared" si="40"/>
        <v>-1.5942627137667484</v>
      </c>
      <c r="AN60">
        <f t="shared" si="48"/>
        <v>0</v>
      </c>
      <c r="AO60">
        <f t="shared" si="49"/>
        <v>0</v>
      </c>
      <c r="AP60">
        <f t="shared" si="50"/>
        <v>-1.9001756585323098E-10</v>
      </c>
      <c r="AQ60">
        <f t="shared" si="51"/>
        <v>-1.0163114386729098E-6</v>
      </c>
      <c r="AR60">
        <f t="shared" si="52"/>
        <v>-1.0165014562387628E-6</v>
      </c>
      <c r="AS60">
        <f t="shared" si="53"/>
        <v>-2.4596902718141012E-3</v>
      </c>
      <c r="AT60">
        <f t="shared" si="54"/>
        <v>-1.6070080355999922E-3</v>
      </c>
      <c r="AU60">
        <f t="shared" si="55"/>
        <v>-4.0677148088703327E-3</v>
      </c>
      <c r="AW60">
        <v>57</v>
      </c>
      <c r="AX60">
        <f>IF(Z60&gt;0, (R60*SUMPRODUCT(K60:$K$98, X60:$X$98)-K60*$AZ$3)/Z60, 0)</f>
        <v>-5393598030.6806526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0.83754713300000005</v>
      </c>
      <c r="Q61" s="5">
        <f t="shared" si="60"/>
        <v>50</v>
      </c>
      <c r="R61">
        <f t="shared" si="41"/>
        <v>50000</v>
      </c>
      <c r="S61">
        <f t="shared" si="42"/>
        <v>-31588209651.592712</v>
      </c>
      <c r="U61">
        <f t="shared" si="57"/>
        <v>0.83754713300000005</v>
      </c>
      <c r="V61">
        <f t="shared" si="58"/>
        <v>0.01</v>
      </c>
      <c r="W61">
        <f t="shared" si="34"/>
        <v>1.4894747268904744E-9</v>
      </c>
      <c r="X61">
        <f t="shared" si="35"/>
        <v>1.247505287183075E-9</v>
      </c>
      <c r="Y61">
        <f t="shared" si="36"/>
        <v>1.4894747268904746E-11</v>
      </c>
      <c r="Z61">
        <f t="shared" si="37"/>
        <v>2.2707469243849472E-10</v>
      </c>
      <c r="AB61">
        <f t="shared" si="38"/>
        <v>-8.0336279537050661</v>
      </c>
      <c r="AC61">
        <f t="shared" si="27"/>
        <v>-7.1728829913181054</v>
      </c>
      <c r="AE61">
        <f t="shared" si="43"/>
        <v>0</v>
      </c>
      <c r="AF61">
        <f t="shared" si="44"/>
        <v>0</v>
      </c>
      <c r="AG61">
        <f t="shared" si="45"/>
        <v>-1.1353734621924737E-8</v>
      </c>
      <c r="AH61">
        <f t="shared" si="46"/>
        <v>-6.2375264359153747E-5</v>
      </c>
      <c r="AI61">
        <f t="shared" si="39"/>
        <v>-6.2386618093775674E-5</v>
      </c>
      <c r="AJ61">
        <f t="shared" si="47"/>
        <v>-0.86074496238696074</v>
      </c>
      <c r="AK61">
        <f t="shared" si="59"/>
        <v>-0.56235395675935473</v>
      </c>
      <c r="AL61">
        <f t="shared" si="40"/>
        <v>-1.4231613057644092</v>
      </c>
      <c r="AN61">
        <f t="shared" si="48"/>
        <v>0</v>
      </c>
      <c r="AO61">
        <f t="shared" si="49"/>
        <v>0</v>
      </c>
      <c r="AP61">
        <f t="shared" si="50"/>
        <v>-2.5864930977398529E-11</v>
      </c>
      <c r="AQ61">
        <f t="shared" si="51"/>
        <v>-1.4209702455358242E-7</v>
      </c>
      <c r="AR61">
        <f t="shared" si="52"/>
        <v>-1.4212288948455984E-7</v>
      </c>
      <c r="AS61">
        <f t="shared" si="53"/>
        <v>-1.9608621993234582E-3</v>
      </c>
      <c r="AT61">
        <f t="shared" si="54"/>
        <v>-1.2810979612258976E-3</v>
      </c>
      <c r="AU61">
        <f t="shared" si="55"/>
        <v>-3.2421022834388403E-3</v>
      </c>
      <c r="AW61">
        <v>58</v>
      </c>
      <c r="AX61">
        <f>IF(Z61&gt;0, (R61*SUMPRODUCT(K61:$K$98, X61:$X$98)-K61*$AZ$3)/Z61, 0)</f>
        <v>-31588209651.592712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0.841203123</v>
      </c>
      <c r="Q62" s="5">
        <f t="shared" si="60"/>
        <v>50</v>
      </c>
      <c r="R62">
        <f t="shared" si="41"/>
        <v>50000</v>
      </c>
      <c r="S62">
        <f t="shared" si="42"/>
        <v>-189545370402.14331</v>
      </c>
      <c r="U62">
        <f t="shared" si="57"/>
        <v>0.841203123</v>
      </c>
      <c r="V62">
        <f t="shared" si="58"/>
        <v>0.01</v>
      </c>
      <c r="W62">
        <f t="shared" si="34"/>
        <v>2.2707469243849472E-10</v>
      </c>
      <c r="X62">
        <f t="shared" si="35"/>
        <v>1.9101594043352625E-10</v>
      </c>
      <c r="Y62">
        <f t="shared" si="36"/>
        <v>2.2707469243849472E-12</v>
      </c>
      <c r="Z62">
        <f t="shared" si="37"/>
        <v>3.3788005080583521E-11</v>
      </c>
      <c r="AB62">
        <f t="shared" si="38"/>
        <v>-7.1728829913181054</v>
      </c>
      <c r="AC62">
        <f t="shared" si="27"/>
        <v>-6.4043599381487031</v>
      </c>
      <c r="AE62">
        <f t="shared" si="43"/>
        <v>0</v>
      </c>
      <c r="AF62">
        <f t="shared" si="44"/>
        <v>0</v>
      </c>
      <c r="AG62">
        <f t="shared" si="45"/>
        <v>-1.6894002540291761E-9</v>
      </c>
      <c r="AH62">
        <f t="shared" si="46"/>
        <v>-9.550797021676312E-6</v>
      </c>
      <c r="AI62">
        <f t="shared" si="39"/>
        <v>-9.5524864219303405E-6</v>
      </c>
      <c r="AJ62">
        <f t="shared" si="47"/>
        <v>-0.76852305316940228</v>
      </c>
      <c r="AK62">
        <f t="shared" si="59"/>
        <v>-0.50210180939226745</v>
      </c>
      <c r="AL62">
        <f t="shared" si="40"/>
        <v>-1.2706344150480917</v>
      </c>
      <c r="AN62">
        <f t="shared" si="48"/>
        <v>0</v>
      </c>
      <c r="AO62">
        <f t="shared" si="49"/>
        <v>0</v>
      </c>
      <c r="AP62">
        <f t="shared" si="50"/>
        <v>-3.4362687082655872E-12</v>
      </c>
      <c r="AQ62">
        <f t="shared" si="51"/>
        <v>-1.9426482780684896E-8</v>
      </c>
      <c r="AR62">
        <f t="shared" si="52"/>
        <v>-1.9429919049393161E-8</v>
      </c>
      <c r="AS62">
        <f t="shared" si="53"/>
        <v>-1.563188896703658E-3</v>
      </c>
      <c r="AT62">
        <f t="shared" si="54"/>
        <v>-1.0212835779225494E-3</v>
      </c>
      <c r="AU62">
        <f t="shared" si="55"/>
        <v>-2.5844919045452568E-3</v>
      </c>
      <c r="AW62">
        <v>59</v>
      </c>
      <c r="AX62">
        <f>IF(Z62&gt;0, (R62*SUMPRODUCT(K62:$K$98, X62:$X$98)-K62*$AZ$3)/Z62, 0)</f>
        <v>-189545370402.14331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0.84498057100000001</v>
      </c>
      <c r="Q63" s="5">
        <f t="shared" si="60"/>
        <v>50</v>
      </c>
      <c r="R63">
        <f t="shared" si="41"/>
        <v>50000</v>
      </c>
      <c r="S63">
        <f t="shared" si="42"/>
        <v>-1166994929782.561</v>
      </c>
      <c r="U63">
        <f t="shared" si="57"/>
        <v>0.84498057100000001</v>
      </c>
      <c r="V63">
        <f t="shared" si="58"/>
        <v>0.01</v>
      </c>
      <c r="W63">
        <f t="shared" si="34"/>
        <v>3.3788005080583521E-11</v>
      </c>
      <c r="X63">
        <f t="shared" si="35"/>
        <v>2.8550207825942366E-11</v>
      </c>
      <c r="Y63">
        <f t="shared" si="36"/>
        <v>3.3788005080583522E-13</v>
      </c>
      <c r="Z63">
        <f t="shared" si="37"/>
        <v>4.8999172038353194E-12</v>
      </c>
      <c r="AB63">
        <f t="shared" si="38"/>
        <v>-6.4043599381487031</v>
      </c>
      <c r="AC63">
        <f t="shared" si="27"/>
        <v>-5.7181785332301613</v>
      </c>
      <c r="AE63">
        <f t="shared" si="43"/>
        <v>0</v>
      </c>
      <c r="AF63">
        <f t="shared" si="44"/>
        <v>0</v>
      </c>
      <c r="AG63">
        <f t="shared" si="45"/>
        <v>-2.4499586019176595E-10</v>
      </c>
      <c r="AH63">
        <f t="shared" si="46"/>
        <v>-1.4275103912971184E-6</v>
      </c>
      <c r="AI63">
        <f t="shared" si="39"/>
        <v>-1.4277553871573101E-6</v>
      </c>
      <c r="AJ63">
        <f t="shared" si="47"/>
        <v>-0.68618140491854174</v>
      </c>
      <c r="AK63">
        <f t="shared" si="59"/>
        <v>-0.44830519567040927</v>
      </c>
      <c r="AL63">
        <f t="shared" si="40"/>
        <v>-1.1344880283443382</v>
      </c>
      <c r="AN63">
        <f t="shared" si="48"/>
        <v>0</v>
      </c>
      <c r="AO63">
        <f t="shared" si="49"/>
        <v>0</v>
      </c>
      <c r="AP63">
        <f t="shared" si="50"/>
        <v>-4.4493368389575244E-13</v>
      </c>
      <c r="AQ63">
        <f t="shared" si="51"/>
        <v>-2.5924824064461503E-9</v>
      </c>
      <c r="AR63">
        <f t="shared" si="52"/>
        <v>-2.5929273401300458E-9</v>
      </c>
      <c r="AS63">
        <f t="shared" si="53"/>
        <v>-1.2461648130388725E-3</v>
      </c>
      <c r="AT63">
        <f t="shared" si="54"/>
        <v>-8.14161031386869E-4</v>
      </c>
      <c r="AU63">
        <f t="shared" si="55"/>
        <v>-2.0603284373530814E-3</v>
      </c>
      <c r="AW63">
        <v>60</v>
      </c>
      <c r="AX63">
        <f>IF(Z63&gt;0, (R63*SUMPRODUCT(K63:$K$98, X63:$X$98)-K63*$AZ$3)/Z63, 0)</f>
        <v>-1166994929782.561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0.84903369399999995</v>
      </c>
      <c r="Q64" s="5">
        <f t="shared" si="60"/>
        <v>50</v>
      </c>
      <c r="R64">
        <f t="shared" si="41"/>
        <v>50000</v>
      </c>
      <c r="S64">
        <f t="shared" si="42"/>
        <v>-7391551845008.9033</v>
      </c>
      <c r="U64">
        <f t="shared" si="57"/>
        <v>0.84903369399999995</v>
      </c>
      <c r="V64">
        <f t="shared" si="58"/>
        <v>0.01</v>
      </c>
      <c r="W64">
        <f t="shared" si="34"/>
        <v>4.8999172038353194E-12</v>
      </c>
      <c r="X64">
        <f t="shared" si="35"/>
        <v>4.1601948038664516E-12</v>
      </c>
      <c r="Y64">
        <f t="shared" si="36"/>
        <v>4.8999172038353196E-14</v>
      </c>
      <c r="Z64">
        <f t="shared" si="37"/>
        <v>6.9072322793051467E-13</v>
      </c>
      <c r="AB64">
        <f t="shared" si="38"/>
        <v>-5.7181785332301613</v>
      </c>
      <c r="AC64">
        <f t="shared" si="27"/>
        <v>-5.105516549800301</v>
      </c>
      <c r="AE64">
        <f t="shared" si="43"/>
        <v>0</v>
      </c>
      <c r="AF64">
        <f t="shared" si="44"/>
        <v>0</v>
      </c>
      <c r="AG64">
        <f t="shared" si="45"/>
        <v>-3.453616139652573E-11</v>
      </c>
      <c r="AH64">
        <f t="shared" si="46"/>
        <v>-2.0800974019332257E-7</v>
      </c>
      <c r="AI64">
        <f t="shared" si="39"/>
        <v>-2.0804427635471908E-7</v>
      </c>
      <c r="AJ64">
        <f t="shared" si="47"/>
        <v>-0.61266198342986034</v>
      </c>
      <c r="AK64">
        <f t="shared" si="59"/>
        <v>-0.40027249732611131</v>
      </c>
      <c r="AL64">
        <f t="shared" si="40"/>
        <v>-1.012934688800248</v>
      </c>
      <c r="AN64">
        <f t="shared" si="48"/>
        <v>0</v>
      </c>
      <c r="AO64">
        <f t="shared" si="49"/>
        <v>0</v>
      </c>
      <c r="AP64">
        <f t="shared" si="50"/>
        <v>-5.6000587351567824E-14</v>
      </c>
      <c r="AQ64">
        <f t="shared" si="51"/>
        <v>-3.372890082348562E-10</v>
      </c>
      <c r="AR64">
        <f t="shared" si="52"/>
        <v>-3.3734500882220775E-10</v>
      </c>
      <c r="AS64">
        <f t="shared" si="53"/>
        <v>-9.9343498329551344E-4</v>
      </c>
      <c r="AT64">
        <f t="shared" si="54"/>
        <v>-6.4904419149477478E-4</v>
      </c>
      <c r="AU64">
        <f t="shared" si="55"/>
        <v>-1.6424795121352969E-3</v>
      </c>
      <c r="AW64">
        <v>61</v>
      </c>
      <c r="AX64">
        <f>IF(Z64&gt;0, (R64*SUMPRODUCT(K64:$K$98, X64:$X$98)-K64*$AZ$3)/Z64, 0)</f>
        <v>-7391551845008.9033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0.853201969</v>
      </c>
      <c r="Q65" s="5">
        <f t="shared" si="60"/>
        <v>50</v>
      </c>
      <c r="R65">
        <f t="shared" si="41"/>
        <v>50000</v>
      </c>
      <c r="S65">
        <f t="shared" si="42"/>
        <v>-48243383430303.516</v>
      </c>
      <c r="U65">
        <f t="shared" si="57"/>
        <v>0.853201969</v>
      </c>
      <c r="V65">
        <f t="shared" si="58"/>
        <v>0.01</v>
      </c>
      <c r="W65">
        <f t="shared" si="34"/>
        <v>6.9072322793051467E-13</v>
      </c>
      <c r="X65">
        <f t="shared" si="35"/>
        <v>5.8932641810435092E-13</v>
      </c>
      <c r="Y65">
        <f t="shared" si="36"/>
        <v>6.9072322793051465E-15</v>
      </c>
      <c r="Z65">
        <f t="shared" si="37"/>
        <v>9.448957754685859E-14</v>
      </c>
      <c r="AB65">
        <f t="shared" si="38"/>
        <v>-5.105516549800301</v>
      </c>
      <c r="AC65">
        <f t="shared" si="27"/>
        <v>-4.558496919760497</v>
      </c>
      <c r="AE65">
        <f t="shared" si="43"/>
        <v>0</v>
      </c>
      <c r="AF65">
        <f t="shared" si="44"/>
        <v>0</v>
      </c>
      <c r="AG65">
        <f t="shared" si="45"/>
        <v>-4.7244788773429291E-12</v>
      </c>
      <c r="AH65">
        <f t="shared" si="46"/>
        <v>-2.9466320905217546E-8</v>
      </c>
      <c r="AI65">
        <f t="shared" si="39"/>
        <v>-2.9471045384094889E-8</v>
      </c>
      <c r="AJ65">
        <f t="shared" si="47"/>
        <v>-0.54701963003980403</v>
      </c>
      <c r="AK65">
        <f t="shared" si="59"/>
        <v>-0.35738615848602112</v>
      </c>
      <c r="AL65">
        <f t="shared" si="40"/>
        <v>-0.90440581799687059</v>
      </c>
      <c r="AN65">
        <f t="shared" si="48"/>
        <v>0</v>
      </c>
      <c r="AO65">
        <f t="shared" si="49"/>
        <v>0</v>
      </c>
      <c r="AP65">
        <f t="shared" si="50"/>
        <v>-6.8399732897660546E-15</v>
      </c>
      <c r="AQ65">
        <f t="shared" si="51"/>
        <v>-4.2660545887066217E-11</v>
      </c>
      <c r="AR65">
        <f t="shared" si="52"/>
        <v>-4.2667385860355986E-11</v>
      </c>
      <c r="AS65">
        <f t="shared" si="53"/>
        <v>-7.9196028929105148E-4</v>
      </c>
      <c r="AT65">
        <f t="shared" si="54"/>
        <v>-5.1741405595007932E-4</v>
      </c>
      <c r="AU65">
        <f t="shared" si="55"/>
        <v>-1.3093743879085168E-3</v>
      </c>
      <c r="AW65">
        <v>62</v>
      </c>
      <c r="AX65">
        <f>IF(Z65&gt;0, (R65*SUMPRODUCT(K65:$K$98, X65:$X$98)-K65*$AZ$3)/Z65, 0)</f>
        <v>-48243383430303.516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0.85761682500000003</v>
      </c>
      <c r="Q66" s="5">
        <f t="shared" si="60"/>
        <v>50</v>
      </c>
      <c r="R66">
        <f t="shared" si="41"/>
        <v>50000</v>
      </c>
      <c r="S66">
        <f t="shared" si="42"/>
        <v>-325377069191298.69</v>
      </c>
      <c r="U66">
        <f t="shared" si="57"/>
        <v>0.85761682500000003</v>
      </c>
      <c r="V66">
        <f t="shared" si="58"/>
        <v>0.01</v>
      </c>
      <c r="W66">
        <f t="shared" si="34"/>
        <v>9.448957754685859E-14</v>
      </c>
      <c r="X66">
        <f t="shared" si="35"/>
        <v>8.1035851491328153E-14</v>
      </c>
      <c r="Y66">
        <f t="shared" si="36"/>
        <v>9.4489577546858594E-16</v>
      </c>
      <c r="Z66">
        <f t="shared" si="37"/>
        <v>1.2508830280061851E-14</v>
      </c>
      <c r="AB66">
        <f t="shared" si="38"/>
        <v>-4.558496919760497</v>
      </c>
      <c r="AC66">
        <f t="shared" si="27"/>
        <v>-4.0700865355378966</v>
      </c>
      <c r="AE66">
        <f t="shared" si="43"/>
        <v>0</v>
      </c>
      <c r="AF66">
        <f t="shared" si="44"/>
        <v>0</v>
      </c>
      <c r="AG66">
        <f t="shared" si="45"/>
        <v>-6.2544151400309256E-13</v>
      </c>
      <c r="AH66">
        <f t="shared" si="46"/>
        <v>-4.0517925745664078E-9</v>
      </c>
      <c r="AI66">
        <f t="shared" si="39"/>
        <v>-4.0524180160804107E-9</v>
      </c>
      <c r="AJ66">
        <f t="shared" si="47"/>
        <v>-0.48841038422260041</v>
      </c>
      <c r="AK66">
        <f t="shared" si="59"/>
        <v>-0.3190947843832348</v>
      </c>
      <c r="AL66">
        <f t="shared" si="40"/>
        <v>-0.80750517265825317</v>
      </c>
      <c r="AN66">
        <f t="shared" si="48"/>
        <v>0</v>
      </c>
      <c r="AO66">
        <f t="shared" si="49"/>
        <v>0</v>
      </c>
      <c r="AP66">
        <f t="shared" si="50"/>
        <v>-8.0847980447716548E-16</v>
      </c>
      <c r="AQ66">
        <f t="shared" si="51"/>
        <v>-5.2375680141553297E-12</v>
      </c>
      <c r="AR66">
        <f t="shared" si="52"/>
        <v>-5.2383764939598061E-12</v>
      </c>
      <c r="AS66">
        <f t="shared" si="53"/>
        <v>-6.3134589422049903E-4</v>
      </c>
      <c r="AT66">
        <f t="shared" si="54"/>
        <v>-4.1247931758902289E-4</v>
      </c>
      <c r="AU66">
        <f t="shared" si="55"/>
        <v>-1.0438252170478983E-3</v>
      </c>
      <c r="AW66">
        <v>63</v>
      </c>
      <c r="AX66">
        <f>IF(Z66&gt;0, (R66*SUMPRODUCT(K66:$K$98, X66:$X$98)-K66*$AZ$3)/Z66, 0)</f>
        <v>-325377069191298.69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0.86229046899999995</v>
      </c>
      <c r="Q67" s="5">
        <f t="shared" si="60"/>
        <v>50</v>
      </c>
      <c r="R67">
        <f t="shared" ref="R67:R89" si="61">$C$6</f>
        <v>50000</v>
      </c>
      <c r="S67">
        <f t="shared" ref="S67:S89" si="62">AX67</f>
        <v>-2274812522408696.5</v>
      </c>
      <c r="U67">
        <f t="shared" si="57"/>
        <v>0.86229046899999995</v>
      </c>
      <c r="V67">
        <f t="shared" si="58"/>
        <v>0.01</v>
      </c>
      <c r="W67">
        <f t="shared" si="34"/>
        <v>1.2508830280061851E-14</v>
      </c>
      <c r="X67">
        <f t="shared" si="35"/>
        <v>1.0786245128835935E-14</v>
      </c>
      <c r="Y67">
        <f t="shared" si="36"/>
        <v>1.2508830280061851E-16</v>
      </c>
      <c r="Z67">
        <f t="shared" si="37"/>
        <v>1.5974968484252978E-15</v>
      </c>
      <c r="AB67">
        <f t="shared" si="38"/>
        <v>-4.0700865355378966</v>
      </c>
      <c r="AC67">
        <f t="shared" si="27"/>
        <v>-3.6340058353062945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-7.9874842421264892E-14</v>
      </c>
      <c r="AH67">
        <f t="shared" ref="AH67:AH89" si="66">-X67*R67</f>
        <v>-5.3931225644179668E-10</v>
      </c>
      <c r="AI67">
        <f t="shared" si="39"/>
        <v>-5.3939213128421797E-10</v>
      </c>
      <c r="AJ67">
        <f t="shared" ref="AJ67:AJ89" si="67">AB67-AC67</f>
        <v>-0.43608070023160206</v>
      </c>
      <c r="AK67">
        <f t="shared" si="59"/>
        <v>-0.2849060574876528</v>
      </c>
      <c r="AL67">
        <f t="shared" si="40"/>
        <v>-0.720986758258647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-9.2188014868527221E-17</v>
      </c>
      <c r="AQ67">
        <f t="shared" ref="AQ67:AQ89" si="71">AH67*$K67</f>
        <v>-6.2245038373182422E-13</v>
      </c>
      <c r="AR67">
        <f t="shared" ref="AR67:AR89" si="72">AI67*$K67</f>
        <v>-6.2254257174669276E-13</v>
      </c>
      <c r="AS67">
        <f t="shared" ref="AS67:AS89" si="73">AJ67*$K67</f>
        <v>-5.0330508152747185E-4</v>
      </c>
      <c r="AT67">
        <f t="shared" ref="AT67:AT89" si="74">AK67*$K67</f>
        <v>-3.2882598660141784E-4</v>
      </c>
      <c r="AU67">
        <f t="shared" ref="AU67:AU89" si="75">AL67*$K67</f>
        <v>-8.3213106875143223E-4</v>
      </c>
      <c r="AW67">
        <v>64</v>
      </c>
      <c r="AX67">
        <f>IF(Z67&gt;0, (R67*SUMPRODUCT(K67:$K$98, X67:$X$98)-K67*$AZ$3)/Z67, 0)</f>
        <v>-2274812522408696.5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0.86705037500000004</v>
      </c>
      <c r="Q68" s="5">
        <f t="shared" si="60"/>
        <v>50</v>
      </c>
      <c r="R68">
        <f t="shared" si="61"/>
        <v>50000</v>
      </c>
      <c r="S68">
        <f t="shared" si="62"/>
        <v>-1.6519632404684608E+16</v>
      </c>
      <c r="U68">
        <f t="shared" ref="U68:U89" si="77">M68</f>
        <v>0.86705037500000004</v>
      </c>
      <c r="V68">
        <f t="shared" ref="V68:V89" si="78">$C$10</f>
        <v>0.01</v>
      </c>
      <c r="W68">
        <f t="shared" si="34"/>
        <v>1.5974968484252978E-15</v>
      </c>
      <c r="X68">
        <f t="shared" si="35"/>
        <v>1.3851102414884725E-15</v>
      </c>
      <c r="Y68">
        <f t="shared" si="36"/>
        <v>1.5974968484252978E-17</v>
      </c>
      <c r="Z68">
        <f t="shared" si="37"/>
        <v>1.9641163845257222E-16</v>
      </c>
      <c r="AB68">
        <f t="shared" si="38"/>
        <v>-3.6340058353062945</v>
      </c>
      <c r="AC68">
        <f t="shared" ref="AC68:AC89" si="79">S68*Z68</f>
        <v>-3.2446480672383093</v>
      </c>
      <c r="AE68">
        <f t="shared" si="63"/>
        <v>0</v>
      </c>
      <c r="AF68">
        <f t="shared" si="64"/>
        <v>0</v>
      </c>
      <c r="AG68">
        <f t="shared" si="65"/>
        <v>-9.8205819226286111E-15</v>
      </c>
      <c r="AH68">
        <f t="shared" si="66"/>
        <v>-6.9255512074423633E-11</v>
      </c>
      <c r="AI68">
        <f t="shared" si="39"/>
        <v>-6.9265332656346261E-11</v>
      </c>
      <c r="AJ68">
        <f t="shared" si="67"/>
        <v>-0.38935776806798517</v>
      </c>
      <c r="AK68">
        <f t="shared" ref="AK68:AK89" si="80">G68*SUM(AB68:AB68, AE68:AF68)</f>
        <v>-0.25438040847144067</v>
      </c>
      <c r="AL68">
        <f t="shared" si="40"/>
        <v>-0.64373817660869115</v>
      </c>
      <c r="AN68">
        <f t="shared" si="68"/>
        <v>0</v>
      </c>
      <c r="AO68">
        <f t="shared" si="69"/>
        <v>0</v>
      </c>
      <c r="AP68">
        <f t="shared" si="70"/>
        <v>-1.0120073087124863E-17</v>
      </c>
      <c r="AQ68">
        <f t="shared" si="71"/>
        <v>-7.1367547198448294E-14</v>
      </c>
      <c r="AR68">
        <f t="shared" si="72"/>
        <v>-7.137766727153542E-14</v>
      </c>
      <c r="AS68">
        <f t="shared" si="73"/>
        <v>-4.0123172953819612E-4</v>
      </c>
      <c r="AT68">
        <f t="shared" si="74"/>
        <v>-2.6213806329865601E-4</v>
      </c>
      <c r="AU68">
        <f t="shared" si="75"/>
        <v>-6.6336979290822977E-4</v>
      </c>
      <c r="AW68">
        <v>65</v>
      </c>
      <c r="AX68">
        <f>IF(Z68&gt;0, (R68*SUMPRODUCT(K68:$K$98, X68:$X$98)-K68*$AZ$3)/Z68, 0)</f>
        <v>-1.6519632404684608E+16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0.87202471800000003</v>
      </c>
      <c r="Q69" s="5">
        <f t="shared" ref="Q69:Q89" si="81">$C$8</f>
        <v>50</v>
      </c>
      <c r="R69">
        <f t="shared" si="61"/>
        <v>50000</v>
      </c>
      <c r="S69">
        <f t="shared" si="62"/>
        <v>-1.2502340778382117E+17</v>
      </c>
      <c r="U69">
        <f t="shared" si="77"/>
        <v>0.87202471800000003</v>
      </c>
      <c r="V69">
        <f t="shared" si="78"/>
        <v>0.01</v>
      </c>
      <c r="W69">
        <f t="shared" si="34"/>
        <v>1.9641163845257222E-16</v>
      </c>
      <c r="X69">
        <f t="shared" si="35"/>
        <v>1.7127580363352226E-16</v>
      </c>
      <c r="Y69">
        <f t="shared" si="36"/>
        <v>1.9641163845257224E-18</v>
      </c>
      <c r="Z69">
        <f t="shared" si="37"/>
        <v>2.3171718434524239E-17</v>
      </c>
      <c r="AB69">
        <f t="shared" si="38"/>
        <v>-3.2446480672383093</v>
      </c>
      <c r="AC69">
        <f t="shared" si="79"/>
        <v>-2.8970072028914102</v>
      </c>
      <c r="AE69">
        <f t="shared" si="63"/>
        <v>0</v>
      </c>
      <c r="AF69">
        <f t="shared" si="64"/>
        <v>0</v>
      </c>
      <c r="AG69">
        <f t="shared" si="65"/>
        <v>-1.158585921726212E-15</v>
      </c>
      <c r="AH69">
        <f t="shared" si="66"/>
        <v>-8.5637901816761136E-12</v>
      </c>
      <c r="AI69">
        <f t="shared" si="39"/>
        <v>-8.5649487675978405E-12</v>
      </c>
      <c r="AJ69">
        <f t="shared" si="67"/>
        <v>-0.34764086434689911</v>
      </c>
      <c r="AK69">
        <f t="shared" si="80"/>
        <v>-0.22712536470668168</v>
      </c>
      <c r="AL69">
        <f t="shared" si="40"/>
        <v>-0.57476622906214569</v>
      </c>
      <c r="AN69">
        <f t="shared" si="68"/>
        <v>0</v>
      </c>
      <c r="AO69">
        <f t="shared" si="69"/>
        <v>0</v>
      </c>
      <c r="AP69">
        <f t="shared" si="70"/>
        <v>-1.0659986395662192E-18</v>
      </c>
      <c r="AQ69">
        <f t="shared" si="71"/>
        <v>-7.879423107088794E-15</v>
      </c>
      <c r="AR69">
        <f t="shared" si="72"/>
        <v>-7.8804891057283598E-15</v>
      </c>
      <c r="AS69">
        <f t="shared" si="73"/>
        <v>-3.1985947826750197E-4</v>
      </c>
      <c r="AT69">
        <f t="shared" si="74"/>
        <v>-2.089748591348056E-4</v>
      </c>
      <c r="AU69">
        <f t="shared" si="75"/>
        <v>-5.2883433741018806E-4</v>
      </c>
      <c r="AW69">
        <v>66</v>
      </c>
      <c r="AX69">
        <f>IF(Z69&gt;0, (R69*SUMPRODUCT(K69:$K$98, X69:$X$98)-K69*$AZ$3)/Z69, 0)</f>
        <v>-1.2502340778382117E+17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8.2150532106812016E-4</v>
      </c>
      <c r="L70" s="2">
        <v>67</v>
      </c>
      <c r="M70" s="8">
        <v>0.87703262900000001</v>
      </c>
      <c r="Q70" s="5">
        <f t="shared" si="81"/>
        <v>50</v>
      </c>
      <c r="R70">
        <f t="shared" si="61"/>
        <v>50000</v>
      </c>
      <c r="S70">
        <f t="shared" si="62"/>
        <v>-9.8814411343720128E+17</v>
      </c>
      <c r="U70">
        <f t="shared" si="77"/>
        <v>0.87703262900000001</v>
      </c>
      <c r="V70">
        <f t="shared" si="78"/>
        <v>0.01</v>
      </c>
      <c r="W70">
        <f t="shared" ref="W70:W89" si="83">Z69</f>
        <v>2.3171718434524239E-17</v>
      </c>
      <c r="X70">
        <f t="shared" ref="X70:X89" si="84">U70*W70</f>
        <v>2.0322353137078559E-17</v>
      </c>
      <c r="Y70">
        <f t="shared" ref="Y70:Y89" si="85">V70*W70</f>
        <v>2.3171718434524237E-19</v>
      </c>
      <c r="Z70">
        <f t="shared" ref="Z70:Z89" si="86">MAX(0, W70-X70-Y70)</f>
        <v>2.6176481131004377E-18</v>
      </c>
      <c r="AB70">
        <f t="shared" ref="AB70:AB89" si="87">AC69</f>
        <v>-2.8970072028914102</v>
      </c>
      <c r="AC70">
        <f t="shared" si="79"/>
        <v>-2.5866135740101948</v>
      </c>
      <c r="AE70">
        <f t="shared" si="63"/>
        <v>0</v>
      </c>
      <c r="AF70">
        <f t="shared" si="64"/>
        <v>0</v>
      </c>
      <c r="AG70">
        <f t="shared" si="65"/>
        <v>-1.3088240565502188E-16</v>
      </c>
      <c r="AH70">
        <f t="shared" si="66"/>
        <v>-1.0161176568539279E-12</v>
      </c>
      <c r="AI70">
        <f t="shared" ref="AI70:AI89" si="88">SUM(AE70:AH70)</f>
        <v>-1.0162485392595828E-12</v>
      </c>
      <c r="AJ70">
        <f t="shared" si="67"/>
        <v>-0.31039362888121547</v>
      </c>
      <c r="AK70">
        <f t="shared" si="80"/>
        <v>-0.20279050420239875</v>
      </c>
      <c r="AL70">
        <f t="shared" ref="AL70:AL89" si="89">SUM(AI70:AK70)</f>
        <v>-0.51318413308463051</v>
      </c>
      <c r="AN70">
        <f t="shared" si="68"/>
        <v>0</v>
      </c>
      <c r="AO70">
        <f t="shared" si="69"/>
        <v>0</v>
      </c>
      <c r="AP70">
        <f t="shared" si="70"/>
        <v>-1.075205926797967E-19</v>
      </c>
      <c r="AQ70">
        <f t="shared" si="71"/>
        <v>-8.3474606193677197E-16</v>
      </c>
      <c r="AR70">
        <f t="shared" si="72"/>
        <v>-8.3485358252945172E-16</v>
      </c>
      <c r="AS70">
        <f t="shared" si="73"/>
        <v>-2.5499001775156185E-4</v>
      </c>
      <c r="AT70">
        <f t="shared" si="74"/>
        <v>-1.6659347826435754E-4</v>
      </c>
      <c r="AU70">
        <f t="shared" si="75"/>
        <v>-4.2158349601675431E-4</v>
      </c>
      <c r="AW70">
        <v>67</v>
      </c>
      <c r="AX70">
        <f>IF(Z70&gt;0, (R70*SUMPRODUCT(K70:$K$98, X70:$X$98)-K70*$AZ$3)/Z70, 0)</f>
        <v>-9.8814411343720128E+17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0.88195855000000001</v>
      </c>
      <c r="Q71" s="5">
        <f t="shared" si="81"/>
        <v>50</v>
      </c>
      <c r="R71">
        <f t="shared" si="61"/>
        <v>50000</v>
      </c>
      <c r="S71">
        <f t="shared" si="62"/>
        <v>-8.1660467334957517E+18</v>
      </c>
      <c r="U71">
        <f t="shared" si="77"/>
        <v>0.88195855000000001</v>
      </c>
      <c r="V71">
        <f t="shared" si="78"/>
        <v>0.01</v>
      </c>
      <c r="W71">
        <f t="shared" si="83"/>
        <v>2.6176481131004377E-18</v>
      </c>
      <c r="X71">
        <f t="shared" si="84"/>
        <v>2.3086571342402982E-18</v>
      </c>
      <c r="Y71">
        <f t="shared" si="85"/>
        <v>2.6176481131004377E-20</v>
      </c>
      <c r="Z71">
        <f t="shared" si="86"/>
        <v>2.8281449772913518E-19</v>
      </c>
      <c r="AB71">
        <f t="shared" si="87"/>
        <v>-2.5866135740101948</v>
      </c>
      <c r="AC71">
        <f t="shared" si="79"/>
        <v>-2.309476405366246</v>
      </c>
      <c r="AE71">
        <f t="shared" si="63"/>
        <v>0</v>
      </c>
      <c r="AF71">
        <f t="shared" si="64"/>
        <v>0</v>
      </c>
      <c r="AG71">
        <f t="shared" si="65"/>
        <v>-1.4140724886456759E-17</v>
      </c>
      <c r="AH71">
        <f t="shared" si="66"/>
        <v>-1.1543285671201491E-13</v>
      </c>
      <c r="AI71">
        <f t="shared" si="88"/>
        <v>-1.1544699743690137E-13</v>
      </c>
      <c r="AJ71">
        <f t="shared" si="67"/>
        <v>-0.27713716864394877</v>
      </c>
      <c r="AK71">
        <f t="shared" si="80"/>
        <v>-0.18106295018071364</v>
      </c>
      <c r="AL71">
        <f t="shared" si="89"/>
        <v>-0.45820011882477785</v>
      </c>
      <c r="AN71">
        <f t="shared" si="68"/>
        <v>0</v>
      </c>
      <c r="AO71">
        <f t="shared" si="69"/>
        <v>0</v>
      </c>
      <c r="AP71">
        <f t="shared" si="70"/>
        <v>-1.0372036373200551E-20</v>
      </c>
      <c r="AQ71">
        <f t="shared" si="71"/>
        <v>-8.4668487513405463E-17</v>
      </c>
      <c r="AR71">
        <f t="shared" si="72"/>
        <v>-8.4678859549778665E-17</v>
      </c>
      <c r="AS71">
        <f t="shared" si="73"/>
        <v>-2.0327648098817581E-4</v>
      </c>
      <c r="AT71">
        <f t="shared" si="74"/>
        <v>-1.3280730091227519E-4</v>
      </c>
      <c r="AU71">
        <f t="shared" si="75"/>
        <v>-3.3608378190053568E-4</v>
      </c>
      <c r="AW71">
        <v>68</v>
      </c>
      <c r="AX71">
        <f>IF(Z71&gt;0, (R71*SUMPRODUCT(K71:$K$98, X71:$X$98)-K71*$AZ$3)/Z71, 0)</f>
        <v>-8.1660467334957517E+18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0.88700226900000001</v>
      </c>
      <c r="Q72" s="5">
        <f t="shared" si="81"/>
        <v>50</v>
      </c>
      <c r="R72">
        <f t="shared" si="61"/>
        <v>50000</v>
      </c>
      <c r="S72">
        <f t="shared" si="62"/>
        <v>-7.078906577958427E+19</v>
      </c>
      <c r="U72">
        <f t="shared" si="77"/>
        <v>0.88700226900000001</v>
      </c>
      <c r="V72">
        <f t="shared" si="78"/>
        <v>0.01</v>
      </c>
      <c r="W72">
        <f t="shared" si="83"/>
        <v>2.8281449772913518E-19</v>
      </c>
      <c r="X72">
        <f t="shared" si="84"/>
        <v>2.5085710119183828E-19</v>
      </c>
      <c r="Y72">
        <f t="shared" si="85"/>
        <v>2.8281449772913518E-21</v>
      </c>
      <c r="Z72">
        <f t="shared" si="86"/>
        <v>2.9129251560005554E-20</v>
      </c>
      <c r="AB72">
        <f t="shared" si="87"/>
        <v>-2.309476405366246</v>
      </c>
      <c r="AC72">
        <f t="shared" si="79"/>
        <v>-2.0620325047912909</v>
      </c>
      <c r="AE72">
        <f t="shared" si="63"/>
        <v>0</v>
      </c>
      <c r="AF72">
        <f t="shared" si="64"/>
        <v>0</v>
      </c>
      <c r="AG72">
        <f t="shared" si="65"/>
        <v>-1.4564625780002777E-18</v>
      </c>
      <c r="AH72">
        <f t="shared" si="66"/>
        <v>-1.2542855059591914E-14</v>
      </c>
      <c r="AI72">
        <f t="shared" si="88"/>
        <v>-1.2544311522169914E-14</v>
      </c>
      <c r="AJ72">
        <f t="shared" si="67"/>
        <v>-0.24744390057495513</v>
      </c>
      <c r="AK72">
        <f t="shared" si="80"/>
        <v>-0.16166334837563723</v>
      </c>
      <c r="AL72">
        <f t="shared" si="89"/>
        <v>-0.40910724895060491</v>
      </c>
      <c r="AN72">
        <f t="shared" si="68"/>
        <v>0</v>
      </c>
      <c r="AO72">
        <f t="shared" si="69"/>
        <v>0</v>
      </c>
      <c r="AP72">
        <f t="shared" si="70"/>
        <v>-9.5383590382957576E-22</v>
      </c>
      <c r="AQ72">
        <f t="shared" si="71"/>
        <v>-8.2143033903387678E-18</v>
      </c>
      <c r="AR72">
        <f t="shared" si="72"/>
        <v>-8.2152572262425966E-18</v>
      </c>
      <c r="AS72">
        <f t="shared" si="73"/>
        <v>-1.620507660938907E-4</v>
      </c>
      <c r="AT72">
        <f t="shared" si="74"/>
        <v>-1.0587316718134184E-4</v>
      </c>
      <c r="AU72">
        <f t="shared" si="75"/>
        <v>-2.6792393327524077E-4</v>
      </c>
      <c r="AW72">
        <v>69</v>
      </c>
      <c r="AX72">
        <f>IF(Z72&gt;0, (R72*SUMPRODUCT(K72:$K$98, X72:$X$98)-K72*$AZ$3)/Z72, 0)</f>
        <v>-7.078906577958427E+19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0.89213428500000003</v>
      </c>
      <c r="Q73" s="5">
        <f t="shared" si="81"/>
        <v>50</v>
      </c>
      <c r="R73">
        <f t="shared" si="61"/>
        <v>50000</v>
      </c>
      <c r="S73">
        <f t="shared" si="62"/>
        <v>-6.4582906299193714E+20</v>
      </c>
      <c r="U73">
        <f t="shared" si="77"/>
        <v>0.89213428500000003</v>
      </c>
      <c r="V73">
        <f t="shared" si="78"/>
        <v>0.01</v>
      </c>
      <c r="W73">
        <f t="shared" si="83"/>
        <v>2.9129251560005554E-20</v>
      </c>
      <c r="X73">
        <f t="shared" si="84"/>
        <v>2.598720401307069E-20</v>
      </c>
      <c r="Y73">
        <f t="shared" si="85"/>
        <v>2.9129251560005556E-22</v>
      </c>
      <c r="Z73">
        <f t="shared" si="86"/>
        <v>2.8507550313348081E-21</v>
      </c>
      <c r="AB73">
        <f t="shared" si="87"/>
        <v>-2.0620325047912909</v>
      </c>
      <c r="AC73">
        <f t="shared" si="79"/>
        <v>-1.8411004507065094</v>
      </c>
      <c r="AE73">
        <f t="shared" si="63"/>
        <v>0</v>
      </c>
      <c r="AF73">
        <f t="shared" si="64"/>
        <v>0</v>
      </c>
      <c r="AG73">
        <f t="shared" si="65"/>
        <v>-1.425377515667404E-19</v>
      </c>
      <c r="AH73">
        <f t="shared" si="66"/>
        <v>-1.2993602006535344E-15</v>
      </c>
      <c r="AI73">
        <f t="shared" si="88"/>
        <v>-1.2995027384051012E-15</v>
      </c>
      <c r="AJ73">
        <f t="shared" si="67"/>
        <v>-0.22093205408478145</v>
      </c>
      <c r="AK73">
        <f t="shared" si="80"/>
        <v>-0.14434227533539037</v>
      </c>
      <c r="AL73">
        <f t="shared" si="89"/>
        <v>-0.36527432942017313</v>
      </c>
      <c r="AN73">
        <f t="shared" si="68"/>
        <v>0</v>
      </c>
      <c r="AO73">
        <f t="shared" si="69"/>
        <v>0</v>
      </c>
      <c r="AP73">
        <f t="shared" si="70"/>
        <v>-8.3346279215136284E-23</v>
      </c>
      <c r="AQ73">
        <f t="shared" si="71"/>
        <v>-7.5977652863422086E-19</v>
      </c>
      <c r="AR73">
        <f t="shared" si="72"/>
        <v>-7.5985987491343594E-19</v>
      </c>
      <c r="AS73">
        <f t="shared" si="73"/>
        <v>-1.2918587858250219E-4</v>
      </c>
      <c r="AT73">
        <f t="shared" si="74"/>
        <v>-8.4401440673901335E-5</v>
      </c>
      <c r="AU73">
        <f t="shared" si="75"/>
        <v>-2.1358731925640427E-4</v>
      </c>
      <c r="AW73">
        <v>70</v>
      </c>
      <c r="AX73">
        <f>IF(Z73&gt;0, (R73*SUMPRODUCT(K73:$K$98, X73:$X$98)-K73*$AZ$3)/Z73, 0)</f>
        <v>-6.4582906299193714E+20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0.89732143600000003</v>
      </c>
      <c r="Q74" s="5">
        <f t="shared" si="81"/>
        <v>50</v>
      </c>
      <c r="R74">
        <f t="shared" si="61"/>
        <v>50000</v>
      </c>
      <c r="S74">
        <f t="shared" si="62"/>
        <v>-6.2218604504606604E+21</v>
      </c>
      <c r="U74">
        <f t="shared" si="77"/>
        <v>0.89732143600000003</v>
      </c>
      <c r="V74">
        <f t="shared" si="78"/>
        <v>0.01</v>
      </c>
      <c r="W74">
        <f t="shared" si="83"/>
        <v>2.8507550313348081E-21</v>
      </c>
      <c r="X74">
        <f t="shared" si="84"/>
        <v>2.5580435984015752E-21</v>
      </c>
      <c r="Y74">
        <f t="shared" si="85"/>
        <v>2.8507550313348081E-23</v>
      </c>
      <c r="Z74">
        <f t="shared" si="86"/>
        <v>2.6420388261988483E-22</v>
      </c>
      <c r="AB74">
        <f t="shared" si="87"/>
        <v>-1.8411004507065094</v>
      </c>
      <c r="AC74">
        <f t="shared" si="79"/>
        <v>-1.6438396881308122</v>
      </c>
      <c r="AE74">
        <f t="shared" si="63"/>
        <v>0</v>
      </c>
      <c r="AF74">
        <f t="shared" si="64"/>
        <v>0</v>
      </c>
      <c r="AG74">
        <f t="shared" si="65"/>
        <v>-1.3210194130994241E-20</v>
      </c>
      <c r="AH74">
        <f t="shared" si="66"/>
        <v>-1.2790217992007877E-16</v>
      </c>
      <c r="AI74">
        <f t="shared" si="88"/>
        <v>-1.2791539011420976E-16</v>
      </c>
      <c r="AJ74">
        <f t="shared" si="67"/>
        <v>-0.19726076257569725</v>
      </c>
      <c r="AK74">
        <f t="shared" si="80"/>
        <v>-0.12887703154945568</v>
      </c>
      <c r="AL74">
        <f t="shared" si="89"/>
        <v>-0.32613779412515309</v>
      </c>
      <c r="AN74">
        <f t="shared" si="68"/>
        <v>0</v>
      </c>
      <c r="AO74">
        <f t="shared" si="69"/>
        <v>0</v>
      </c>
      <c r="AP74">
        <f t="shared" si="70"/>
        <v>-6.8967977432159581E-24</v>
      </c>
      <c r="AQ74">
        <f t="shared" si="71"/>
        <v>-6.6775359777306309E-20</v>
      </c>
      <c r="AR74">
        <f t="shared" si="72"/>
        <v>-6.6782256575049516E-20</v>
      </c>
      <c r="AS74">
        <f t="shared" si="73"/>
        <v>-1.0298619147201999E-4</v>
      </c>
      <c r="AT74">
        <f t="shared" si="74"/>
        <v>-6.7284311761719808E-5</v>
      </c>
      <c r="AU74">
        <f t="shared" si="75"/>
        <v>-1.7027050323373987E-4</v>
      </c>
      <c r="AW74">
        <v>71</v>
      </c>
      <c r="AX74">
        <f>IF(Z74&gt;0, (R74*SUMPRODUCT(K74:$K$98, X74:$X$98)-K74*$AZ$3)/Z74, 0)</f>
        <v>-6.2218604504606604E+21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0.90253096600000005</v>
      </c>
      <c r="Q75" s="5">
        <f t="shared" si="81"/>
        <v>50</v>
      </c>
      <c r="R75">
        <f t="shared" si="61"/>
        <v>50000</v>
      </c>
      <c r="S75">
        <f t="shared" si="62"/>
        <v>-6.3510848251212736E+22</v>
      </c>
      <c r="U75">
        <f t="shared" si="77"/>
        <v>0.90253096600000005</v>
      </c>
      <c r="V75">
        <f t="shared" si="78"/>
        <v>0.01</v>
      </c>
      <c r="W75">
        <f t="shared" si="83"/>
        <v>2.6420388261988483E-22</v>
      </c>
      <c r="X75">
        <f t="shared" si="84"/>
        <v>2.384521854018753E-22</v>
      </c>
      <c r="Y75">
        <f t="shared" si="85"/>
        <v>2.6420388261988485E-24</v>
      </c>
      <c r="Z75">
        <f t="shared" si="86"/>
        <v>2.310965839181069E-23</v>
      </c>
      <c r="AB75">
        <f t="shared" si="87"/>
        <v>-1.6438396881308122</v>
      </c>
      <c r="AC75">
        <f t="shared" si="79"/>
        <v>-1.4677140072596537</v>
      </c>
      <c r="AE75">
        <f t="shared" si="63"/>
        <v>0</v>
      </c>
      <c r="AF75">
        <f t="shared" si="64"/>
        <v>0</v>
      </c>
      <c r="AG75">
        <f t="shared" si="65"/>
        <v>-1.1554829195905345E-21</v>
      </c>
      <c r="AH75">
        <f t="shared" si="66"/>
        <v>-1.1922609270093765E-17</v>
      </c>
      <c r="AI75">
        <f t="shared" si="88"/>
        <v>-1.1923764753013356E-17</v>
      </c>
      <c r="AJ75">
        <f t="shared" si="67"/>
        <v>-0.17612568087115843</v>
      </c>
      <c r="AK75">
        <f t="shared" si="80"/>
        <v>-0.11506877816915687</v>
      </c>
      <c r="AL75">
        <f t="shared" si="89"/>
        <v>-0.29119445904031527</v>
      </c>
      <c r="AN75">
        <f t="shared" si="68"/>
        <v>0</v>
      </c>
      <c r="AO75">
        <f t="shared" si="69"/>
        <v>0</v>
      </c>
      <c r="AP75">
        <f t="shared" si="70"/>
        <v>-5.3862163954685648E-25</v>
      </c>
      <c r="AQ75">
        <f t="shared" si="71"/>
        <v>-5.5576549370458207E-21</v>
      </c>
      <c r="AR75">
        <f t="shared" si="72"/>
        <v>-5.5581935586853681E-21</v>
      </c>
      <c r="AS75">
        <f t="shared" si="73"/>
        <v>-8.2099961313791524E-5</v>
      </c>
      <c r="AT75">
        <f t="shared" si="74"/>
        <v>-5.3638641391677139E-5</v>
      </c>
      <c r="AU75">
        <f t="shared" si="75"/>
        <v>-1.3573860270546867E-4</v>
      </c>
      <c r="AW75">
        <v>72</v>
      </c>
      <c r="AX75">
        <f>IF(Z75&gt;0, (R75*SUMPRODUCT(K75:$K$98, X75:$X$98)-K75*$AZ$3)/Z75, 0)</f>
        <v>-6.3510848251212736E+22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0.90776816500000002</v>
      </c>
      <c r="Q76" s="5">
        <f t="shared" si="81"/>
        <v>50</v>
      </c>
      <c r="R76">
        <f t="shared" si="61"/>
        <v>50000</v>
      </c>
      <c r="S76">
        <f t="shared" si="62"/>
        <v>-6.8958833899318132E+23</v>
      </c>
      <c r="U76">
        <f t="shared" si="77"/>
        <v>0.90776816500000002</v>
      </c>
      <c r="V76">
        <f t="shared" si="78"/>
        <v>0.01</v>
      </c>
      <c r="W76">
        <f t="shared" si="83"/>
        <v>2.310965839181069E-23</v>
      </c>
      <c r="X76">
        <f t="shared" si="84"/>
        <v>2.0978212192110841E-23</v>
      </c>
      <c r="Y76">
        <f t="shared" si="85"/>
        <v>2.3109658391810691E-25</v>
      </c>
      <c r="Z76">
        <f t="shared" si="86"/>
        <v>1.9003496157817423E-24</v>
      </c>
      <c r="AB76">
        <f t="shared" si="87"/>
        <v>-1.4677140072596537</v>
      </c>
      <c r="AC76">
        <f t="shared" si="79"/>
        <v>-1.3104589350532621</v>
      </c>
      <c r="AE76">
        <f t="shared" si="63"/>
        <v>0</v>
      </c>
      <c r="AF76">
        <f t="shared" si="64"/>
        <v>0</v>
      </c>
      <c r="AG76">
        <f t="shared" si="65"/>
        <v>-9.5017480789087117E-23</v>
      </c>
      <c r="AH76">
        <f t="shared" si="66"/>
        <v>-1.0489106096055421E-18</v>
      </c>
      <c r="AI76">
        <f t="shared" si="88"/>
        <v>-1.0490056270863311E-18</v>
      </c>
      <c r="AJ76">
        <f t="shared" si="67"/>
        <v>-0.15725507220639168</v>
      </c>
      <c r="AK76">
        <f t="shared" si="80"/>
        <v>-0.10273998050817577</v>
      </c>
      <c r="AL76">
        <f t="shared" si="89"/>
        <v>-0.25999505271456747</v>
      </c>
      <c r="AN76">
        <f t="shared" si="68"/>
        <v>0</v>
      </c>
      <c r="AO76">
        <f t="shared" si="69"/>
        <v>0</v>
      </c>
      <c r="AP76">
        <f t="shared" si="70"/>
        <v>-3.9546290884505879E-26</v>
      </c>
      <c r="AQ76">
        <f t="shared" si="71"/>
        <v>-4.3655676550066184E-22</v>
      </c>
      <c r="AR76">
        <f t="shared" si="72"/>
        <v>-4.3659631179154634E-22</v>
      </c>
      <c r="AS76">
        <f t="shared" si="73"/>
        <v>-6.544958650653033E-5</v>
      </c>
      <c r="AT76">
        <f t="shared" si="74"/>
        <v>-4.2760396517599764E-5</v>
      </c>
      <c r="AU76">
        <f t="shared" si="75"/>
        <v>-1.0820998302413009E-4</v>
      </c>
      <c r="AW76">
        <v>73</v>
      </c>
      <c r="AX76">
        <f>IF(Z76&gt;0, (R76*SUMPRODUCT(K76:$K$98, X76:$X$98)-K76*$AZ$3)/Z76, 0)</f>
        <v>-6.8958833899318132E+23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0.91304259499999996</v>
      </c>
      <c r="Q77" s="5">
        <f t="shared" si="81"/>
        <v>50</v>
      </c>
      <c r="R77">
        <f t="shared" si="61"/>
        <v>50000</v>
      </c>
      <c r="S77">
        <f t="shared" si="62"/>
        <v>-8.0005799844869227E+24</v>
      </c>
      <c r="U77">
        <f t="shared" si="77"/>
        <v>0.91304259499999996</v>
      </c>
      <c r="V77">
        <f t="shared" si="78"/>
        <v>0.01</v>
      </c>
      <c r="W77">
        <f t="shared" si="83"/>
        <v>1.9003496157817423E-24</v>
      </c>
      <c r="X77">
        <f t="shared" si="84"/>
        <v>1.7351001446006147E-24</v>
      </c>
      <c r="Y77">
        <f t="shared" si="85"/>
        <v>1.9003496157817422E-26</v>
      </c>
      <c r="Z77">
        <f t="shared" si="86"/>
        <v>1.4624597502331016E-25</v>
      </c>
      <c r="AB77">
        <f t="shared" si="87"/>
        <v>-1.3104589350532621</v>
      </c>
      <c r="AC77">
        <f t="shared" si="79"/>
        <v>-1.1700526205832698</v>
      </c>
      <c r="AE77">
        <f t="shared" si="63"/>
        <v>0</v>
      </c>
      <c r="AF77">
        <f t="shared" si="64"/>
        <v>0</v>
      </c>
      <c r="AG77">
        <f t="shared" si="65"/>
        <v>-7.312298751165508E-24</v>
      </c>
      <c r="AH77">
        <f t="shared" si="66"/>
        <v>-8.6755007230030729E-20</v>
      </c>
      <c r="AI77">
        <f t="shared" si="88"/>
        <v>-8.67623195287819E-20</v>
      </c>
      <c r="AJ77">
        <f t="shared" si="67"/>
        <v>-0.1404063144699923</v>
      </c>
      <c r="AK77">
        <f t="shared" si="80"/>
        <v>-9.1732125453728358E-2</v>
      </c>
      <c r="AL77">
        <f t="shared" si="89"/>
        <v>-0.23213843992372066</v>
      </c>
      <c r="AN77">
        <f t="shared" si="68"/>
        <v>0</v>
      </c>
      <c r="AO77">
        <f t="shared" si="69"/>
        <v>0</v>
      </c>
      <c r="AP77">
        <f t="shared" si="70"/>
        <v>-2.7173035034345815E-27</v>
      </c>
      <c r="AQ77">
        <f t="shared" si="71"/>
        <v>-3.2238792903405425E-23</v>
      </c>
      <c r="AR77">
        <f t="shared" si="72"/>
        <v>-3.2241510206908862E-23</v>
      </c>
      <c r="AS77">
        <f t="shared" si="73"/>
        <v>-5.2176009651251752E-5</v>
      </c>
      <c r="AT77">
        <f t="shared" si="74"/>
        <v>-3.4088326305484494E-5</v>
      </c>
      <c r="AU77">
        <f t="shared" si="75"/>
        <v>-8.6264335956736239E-5</v>
      </c>
      <c r="AW77">
        <v>74</v>
      </c>
      <c r="AX77">
        <f>IF(Z77&gt;0, (R77*SUMPRODUCT(K77:$K$98, X77:$X$98)-K77*$AZ$3)/Z77, 0)</f>
        <v>-8.0005799844869227E+24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0.91832435000000001</v>
      </c>
      <c r="Q78" s="5">
        <f t="shared" si="81"/>
        <v>50</v>
      </c>
      <c r="R78">
        <f t="shared" si="61"/>
        <v>50000</v>
      </c>
      <c r="S78">
        <f t="shared" si="62"/>
        <v>-9.9662507227336504E+25</v>
      </c>
      <c r="U78">
        <f t="shared" si="77"/>
        <v>0.91832435000000001</v>
      </c>
      <c r="V78">
        <f t="shared" si="78"/>
        <v>0.01</v>
      </c>
      <c r="W78">
        <f t="shared" si="83"/>
        <v>1.4624597502331016E-25</v>
      </c>
      <c r="X78">
        <f t="shared" si="84"/>
        <v>1.3430123995339754E-25</v>
      </c>
      <c r="Y78">
        <f t="shared" si="85"/>
        <v>1.4624597502331017E-27</v>
      </c>
      <c r="Z78">
        <f t="shared" si="86"/>
        <v>1.0482275319679514E-26</v>
      </c>
      <c r="AB78">
        <f t="shared" si="87"/>
        <v>-1.1700526205832698</v>
      </c>
      <c r="AC78">
        <f t="shared" si="79"/>
        <v>-1.0446898398064905</v>
      </c>
      <c r="AE78">
        <f t="shared" si="63"/>
        <v>0</v>
      </c>
      <c r="AF78">
        <f t="shared" si="64"/>
        <v>0</v>
      </c>
      <c r="AG78">
        <f t="shared" si="65"/>
        <v>-5.2411376598397569E-25</v>
      </c>
      <c r="AH78">
        <f t="shared" si="66"/>
        <v>-6.715061997669877E-21</v>
      </c>
      <c r="AI78">
        <f t="shared" si="88"/>
        <v>-6.7155861114358608E-21</v>
      </c>
      <c r="AJ78">
        <f t="shared" si="67"/>
        <v>-0.1253627807767792</v>
      </c>
      <c r="AK78">
        <f t="shared" si="80"/>
        <v>-8.1903683440828892E-2</v>
      </c>
      <c r="AL78">
        <f t="shared" si="89"/>
        <v>-0.20726646421760808</v>
      </c>
      <c r="AN78">
        <f t="shared" si="68"/>
        <v>0</v>
      </c>
      <c r="AO78">
        <f t="shared" si="69"/>
        <v>0</v>
      </c>
      <c r="AP78">
        <f t="shared" si="70"/>
        <v>-1.7389687040709886E-28</v>
      </c>
      <c r="AQ78">
        <f t="shared" si="71"/>
        <v>-2.2280053335216827E-24</v>
      </c>
      <c r="AR78">
        <f t="shared" si="72"/>
        <v>-2.2281792303920898E-24</v>
      </c>
      <c r="AS78">
        <f t="shared" si="73"/>
        <v>-4.1594395449020963E-5</v>
      </c>
      <c r="AT78">
        <f t="shared" si="74"/>
        <v>-2.7175005026693634E-5</v>
      </c>
      <c r="AU78">
        <f t="shared" si="75"/>
        <v>-6.8769400475714594E-5</v>
      </c>
      <c r="AW78">
        <v>75</v>
      </c>
      <c r="AX78">
        <f>IF(Z78&gt;0, (R78*SUMPRODUCT(K78:$K$98, X78:$X$98)-K78*$AZ$3)/Z78, 0)</f>
        <v>-9.9662507227336504E+25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0.92358270799999997</v>
      </c>
      <c r="Q79" s="5">
        <f t="shared" si="81"/>
        <v>50</v>
      </c>
      <c r="R79">
        <f t="shared" si="61"/>
        <v>50000</v>
      </c>
      <c r="S79">
        <f t="shared" si="62"/>
        <v>-1.3397773196320476E+27</v>
      </c>
      <c r="U79">
        <f t="shared" si="77"/>
        <v>0.92358270799999997</v>
      </c>
      <c r="V79">
        <f t="shared" si="78"/>
        <v>0.01</v>
      </c>
      <c r="W79">
        <f t="shared" si="83"/>
        <v>1.0482275319679514E-26</v>
      </c>
      <c r="X79">
        <f t="shared" si="84"/>
        <v>9.6812482257511715E-27</v>
      </c>
      <c r="Y79">
        <f t="shared" si="85"/>
        <v>1.0482275319679515E-28</v>
      </c>
      <c r="Z79">
        <f t="shared" si="86"/>
        <v>6.9620434073154742E-28</v>
      </c>
      <c r="AB79">
        <f t="shared" si="87"/>
        <v>-1.0446898398064905</v>
      </c>
      <c r="AC79">
        <f t="shared" si="79"/>
        <v>-0.93275878554150937</v>
      </c>
      <c r="AE79">
        <f t="shared" si="63"/>
        <v>0</v>
      </c>
      <c r="AF79">
        <f t="shared" si="64"/>
        <v>0</v>
      </c>
      <c r="AG79">
        <f t="shared" si="65"/>
        <v>-3.4810217036577374E-26</v>
      </c>
      <c r="AH79">
        <f t="shared" si="66"/>
        <v>-4.8406241128755858E-22</v>
      </c>
      <c r="AI79">
        <f t="shared" si="88"/>
        <v>-4.8409722150459516E-22</v>
      </c>
      <c r="AJ79">
        <f t="shared" si="67"/>
        <v>-0.11193105426498118</v>
      </c>
      <c r="AK79">
        <f t="shared" si="80"/>
        <v>-7.3128288786454346E-2</v>
      </c>
      <c r="AL79">
        <f t="shared" si="89"/>
        <v>-0.18505934305143551</v>
      </c>
      <c r="AN79">
        <f t="shared" si="68"/>
        <v>0</v>
      </c>
      <c r="AO79">
        <f t="shared" si="69"/>
        <v>0</v>
      </c>
      <c r="AP79">
        <f t="shared" si="70"/>
        <v>-1.0312285017602178E-29</v>
      </c>
      <c r="AQ79">
        <f t="shared" si="71"/>
        <v>-1.4340012721724411E-25</v>
      </c>
      <c r="AR79">
        <f t="shared" si="72"/>
        <v>-1.4341043950226172E-25</v>
      </c>
      <c r="AS79">
        <f t="shared" si="73"/>
        <v>-3.3158797392395457E-5</v>
      </c>
      <c r="AT79">
        <f t="shared" si="74"/>
        <v>-2.166374762969836E-5</v>
      </c>
      <c r="AU79">
        <f t="shared" si="75"/>
        <v>-5.4822545022093813E-5</v>
      </c>
      <c r="AW79">
        <v>76</v>
      </c>
      <c r="AX79">
        <f>IF(Z79&gt;0, (R79*SUMPRODUCT(K79:$K$98, X79:$X$98)-K79*$AZ$3)/Z79, 0)</f>
        <v>-1.3397773196320476E+27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2.6450272710078156E-4</v>
      </c>
      <c r="L80" s="2">
        <v>77</v>
      </c>
      <c r="M80" s="8">
        <v>0.92968762000000005</v>
      </c>
      <c r="Q80" s="5">
        <f t="shared" si="81"/>
        <v>50</v>
      </c>
      <c r="R80">
        <f t="shared" si="61"/>
        <v>50000</v>
      </c>
      <c r="S80">
        <f t="shared" si="62"/>
        <v>-1.9833900596717814E+28</v>
      </c>
      <c r="U80">
        <f t="shared" si="77"/>
        <v>0.92968762000000005</v>
      </c>
      <c r="V80">
        <f t="shared" si="78"/>
        <v>0.01</v>
      </c>
      <c r="W80">
        <f t="shared" si="83"/>
        <v>6.9620434073154742E-28</v>
      </c>
      <c r="X80">
        <f t="shared" si="84"/>
        <v>6.472525565683814E-28</v>
      </c>
      <c r="Y80">
        <f t="shared" si="85"/>
        <v>6.9620434073154743E-30</v>
      </c>
      <c r="Z80">
        <f t="shared" si="86"/>
        <v>4.1989740755850543E-29</v>
      </c>
      <c r="AB80">
        <f t="shared" si="87"/>
        <v>-0.93275878554150937</v>
      </c>
      <c r="AC80">
        <f t="shared" si="79"/>
        <v>-0.83282034423349038</v>
      </c>
      <c r="AE80">
        <f t="shared" si="63"/>
        <v>0</v>
      </c>
      <c r="AF80">
        <f t="shared" si="64"/>
        <v>0</v>
      </c>
      <c r="AG80">
        <f t="shared" si="65"/>
        <v>-2.0994870377925273E-27</v>
      </c>
      <c r="AH80">
        <f t="shared" si="66"/>
        <v>-3.236262782841907E-23</v>
      </c>
      <c r="AI80">
        <f t="shared" si="88"/>
        <v>-3.2364727315456863E-23</v>
      </c>
      <c r="AJ80">
        <f t="shared" si="67"/>
        <v>-9.9938441308018988E-2</v>
      </c>
      <c r="AK80">
        <f t="shared" si="80"/>
        <v>-6.5293114987905659E-2</v>
      </c>
      <c r="AL80">
        <f t="shared" si="89"/>
        <v>-0.16523155629592465</v>
      </c>
      <c r="AN80">
        <f t="shared" si="68"/>
        <v>0</v>
      </c>
      <c r="AO80">
        <f t="shared" si="69"/>
        <v>0</v>
      </c>
      <c r="AP80">
        <f t="shared" si="70"/>
        <v>-5.5532004700886509E-31</v>
      </c>
      <c r="AQ80">
        <f t="shared" si="71"/>
        <v>-8.5600033167644876E-27</v>
      </c>
      <c r="AR80">
        <f t="shared" si="72"/>
        <v>-8.5605586368114973E-27</v>
      </c>
      <c r="AS80">
        <f t="shared" si="73"/>
        <v>-2.6433990268172421E-5</v>
      </c>
      <c r="AT80">
        <f t="shared" si="74"/>
        <v>-1.7270206975205962E-5</v>
      </c>
      <c r="AU80">
        <f t="shared" si="75"/>
        <v>-4.3704197243378383E-5</v>
      </c>
      <c r="AW80">
        <v>77</v>
      </c>
      <c r="AX80">
        <f>IF(Z80&gt;0, (R80*SUMPRODUCT(K80:$K$98, X80:$X$98)-K80*$AZ$3)/Z80, 0)</f>
        <v>-1.9833900596717814E+28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2.3616314919712637E-4</v>
      </c>
      <c r="L81" s="2">
        <v>78</v>
      </c>
      <c r="M81" s="8">
        <v>0.93575936900000001</v>
      </c>
      <c r="Q81" s="5">
        <f t="shared" si="81"/>
        <v>50</v>
      </c>
      <c r="R81">
        <f t="shared" si="61"/>
        <v>50000</v>
      </c>
      <c r="S81">
        <f t="shared" si="62"/>
        <v>-3.2648661145734199E+29</v>
      </c>
      <c r="U81">
        <f t="shared" si="77"/>
        <v>0.93575936900000001</v>
      </c>
      <c r="V81">
        <f t="shared" si="78"/>
        <v>0.01</v>
      </c>
      <c r="W81">
        <f t="shared" si="83"/>
        <v>4.1989740755850543E-29</v>
      </c>
      <c r="X81">
        <f t="shared" si="84"/>
        <v>3.9292293314168289E-29</v>
      </c>
      <c r="Y81">
        <f t="shared" si="85"/>
        <v>4.1989740755850546E-31</v>
      </c>
      <c r="Z81">
        <f t="shared" si="86"/>
        <v>2.277550034123749E-30</v>
      </c>
      <c r="AB81">
        <f t="shared" si="87"/>
        <v>-0.83282034423349038</v>
      </c>
      <c r="AC81">
        <f t="shared" si="79"/>
        <v>-0.74358959306561645</v>
      </c>
      <c r="AE81">
        <f t="shared" si="63"/>
        <v>0</v>
      </c>
      <c r="AF81">
        <f t="shared" si="64"/>
        <v>0</v>
      </c>
      <c r="AG81">
        <f t="shared" si="65"/>
        <v>-1.1387750170618744E-28</v>
      </c>
      <c r="AH81">
        <f t="shared" si="66"/>
        <v>-1.9646146657084143E-24</v>
      </c>
      <c r="AI81">
        <f t="shared" si="88"/>
        <v>-1.9647285432101205E-24</v>
      </c>
      <c r="AJ81">
        <f t="shared" si="67"/>
        <v>-8.9230751167873934E-2</v>
      </c>
      <c r="AK81">
        <f t="shared" si="80"/>
        <v>-5.8297424096344336E-2</v>
      </c>
      <c r="AL81">
        <f t="shared" si="89"/>
        <v>-0.14752817526421827</v>
      </c>
      <c r="AN81">
        <f t="shared" si="68"/>
        <v>0</v>
      </c>
      <c r="AO81">
        <f t="shared" si="69"/>
        <v>0</v>
      </c>
      <c r="AP81">
        <f t="shared" si="70"/>
        <v>-2.6893669425634357E-32</v>
      </c>
      <c r="AQ81">
        <f t="shared" si="71"/>
        <v>-4.6396958641255881E-28</v>
      </c>
      <c r="AR81">
        <f t="shared" si="72"/>
        <v>-4.6399648008198442E-28</v>
      </c>
      <c r="AS81">
        <f t="shared" si="73"/>
        <v>-2.107301520103027E-5</v>
      </c>
      <c r="AT81">
        <f t="shared" si="74"/>
        <v>-1.3767703264673117E-5</v>
      </c>
      <c r="AU81">
        <f t="shared" si="75"/>
        <v>-3.4840718465703386E-5</v>
      </c>
      <c r="AW81">
        <v>78</v>
      </c>
      <c r="AX81">
        <f>IF(Z81&gt;0, (R81*SUMPRODUCT(K81:$K$98, X81:$X$98)-K81*$AZ$3)/Z81, 0)</f>
        <v>-3.2648661145734199E+29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2.1085995464029139E-4</v>
      </c>
      <c r="L82" s="2">
        <v>79</v>
      </c>
      <c r="M82" s="8">
        <v>0.94179042899999998</v>
      </c>
      <c r="Q82" s="5">
        <f t="shared" si="81"/>
        <v>50</v>
      </c>
      <c r="R82">
        <f t="shared" si="61"/>
        <v>50000</v>
      </c>
      <c r="S82">
        <f t="shared" si="62"/>
        <v>-6.0466396410561818E+30</v>
      </c>
      <c r="U82">
        <f t="shared" si="77"/>
        <v>0.94179042899999998</v>
      </c>
      <c r="V82">
        <f t="shared" si="78"/>
        <v>0.01</v>
      </c>
      <c r="W82">
        <f t="shared" si="83"/>
        <v>2.277550034123749E-30</v>
      </c>
      <c r="X82">
        <f t="shared" si="84"/>
        <v>2.1449748237063703E-30</v>
      </c>
      <c r="Y82">
        <f t="shared" si="85"/>
        <v>2.2775500341237492E-32</v>
      </c>
      <c r="Z82">
        <f t="shared" si="86"/>
        <v>1.097997100761413E-31</v>
      </c>
      <c r="AB82">
        <f t="shared" si="87"/>
        <v>-0.74358959306561645</v>
      </c>
      <c r="AC82">
        <f t="shared" si="79"/>
        <v>-0.66391927952287189</v>
      </c>
      <c r="AE82">
        <f t="shared" si="63"/>
        <v>0</v>
      </c>
      <c r="AF82">
        <f t="shared" si="64"/>
        <v>0</v>
      </c>
      <c r="AG82">
        <f t="shared" si="65"/>
        <v>-5.4899855038070648E-30</v>
      </c>
      <c r="AH82">
        <f t="shared" si="66"/>
        <v>-1.0724874118531852E-25</v>
      </c>
      <c r="AI82">
        <f t="shared" si="88"/>
        <v>-1.0725423117082231E-25</v>
      </c>
      <c r="AJ82">
        <f t="shared" si="67"/>
        <v>-7.9670313542744564E-2</v>
      </c>
      <c r="AK82">
        <f t="shared" si="80"/>
        <v>-5.2051271514593156E-2</v>
      </c>
      <c r="AL82">
        <f t="shared" si="89"/>
        <v>-0.13172158505733772</v>
      </c>
      <c r="AN82">
        <f t="shared" si="68"/>
        <v>0</v>
      </c>
      <c r="AO82">
        <f t="shared" si="69"/>
        <v>0</v>
      </c>
      <c r="AP82">
        <f t="shared" si="70"/>
        <v>-1.1576180943086149E-33</v>
      </c>
      <c r="AQ82">
        <f t="shared" si="71"/>
        <v>-2.2614464701564613E-29</v>
      </c>
      <c r="AR82">
        <f t="shared" si="72"/>
        <v>-2.2615622319658919E-29</v>
      </c>
      <c r="AS82">
        <f t="shared" si="73"/>
        <v>-1.6799278699800911E-5</v>
      </c>
      <c r="AT82">
        <f t="shared" si="74"/>
        <v>-1.0975528750536604E-5</v>
      </c>
      <c r="AU82">
        <f t="shared" si="75"/>
        <v>-2.7774807450337514E-5</v>
      </c>
      <c r="AW82">
        <v>79</v>
      </c>
      <c r="AX82">
        <f>IF(Z82&gt;0, (R82*SUMPRODUCT(K82:$K$98, X82:$X$98)-K82*$AZ$3)/Z82, 0)</f>
        <v>-6.0466396410561818E+30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1.882678166431173E-4</v>
      </c>
      <c r="L83" s="2">
        <v>80</v>
      </c>
      <c r="M83" s="8">
        <v>0.94777327099999997</v>
      </c>
      <c r="Q83" s="5">
        <f t="shared" si="81"/>
        <v>50</v>
      </c>
      <c r="R83">
        <f t="shared" si="61"/>
        <v>50000</v>
      </c>
      <c r="S83">
        <f t="shared" si="62"/>
        <v>-1.2785232296349924E+32</v>
      </c>
      <c r="U83">
        <f t="shared" si="77"/>
        <v>0.94777327099999997</v>
      </c>
      <c r="V83">
        <f t="shared" si="78"/>
        <v>0.01</v>
      </c>
      <c r="W83">
        <f t="shared" si="83"/>
        <v>1.097997100761413E-31</v>
      </c>
      <c r="X83">
        <f t="shared" si="84"/>
        <v>1.0406523037371609E-31</v>
      </c>
      <c r="Y83">
        <f t="shared" si="85"/>
        <v>1.097997100761413E-33</v>
      </c>
      <c r="Z83">
        <f t="shared" si="86"/>
        <v>4.6364826016637903E-33</v>
      </c>
      <c r="AB83">
        <f t="shared" si="87"/>
        <v>-0.66391927952287189</v>
      </c>
      <c r="AC83">
        <f t="shared" si="79"/>
        <v>-0.59278507100256406</v>
      </c>
      <c r="AE83">
        <f t="shared" si="63"/>
        <v>0</v>
      </c>
      <c r="AF83">
        <f t="shared" si="64"/>
        <v>0</v>
      </c>
      <c r="AG83">
        <f t="shared" si="65"/>
        <v>-2.3182413008318953E-31</v>
      </c>
      <c r="AH83">
        <f t="shared" si="66"/>
        <v>-5.2032615186858046E-27</v>
      </c>
      <c r="AI83">
        <f t="shared" si="88"/>
        <v>-5.2034933428158878E-27</v>
      </c>
      <c r="AJ83">
        <f t="shared" si="67"/>
        <v>-7.1134208520307829E-2</v>
      </c>
      <c r="AK83">
        <f t="shared" si="80"/>
        <v>-4.6474349566601035E-2</v>
      </c>
      <c r="AL83">
        <f t="shared" si="89"/>
        <v>-0.11760855808690887</v>
      </c>
      <c r="AN83">
        <f t="shared" si="68"/>
        <v>0</v>
      </c>
      <c r="AO83">
        <f t="shared" si="69"/>
        <v>0</v>
      </c>
      <c r="AP83">
        <f t="shared" si="70"/>
        <v>-4.36450228159521E-35</v>
      </c>
      <c r="AQ83">
        <f t="shared" si="71"/>
        <v>-9.7960668554612715E-31</v>
      </c>
      <c r="AR83">
        <f t="shared" si="72"/>
        <v>-9.7965033056894298E-31</v>
      </c>
      <c r="AS83">
        <f t="shared" si="73"/>
        <v>-1.3392282126754587E-5</v>
      </c>
      <c r="AT83">
        <f t="shared" si="74"/>
        <v>-8.7496243228129814E-6</v>
      </c>
      <c r="AU83">
        <f t="shared" si="75"/>
        <v>-2.214190644956757E-5</v>
      </c>
      <c r="AW83">
        <v>80</v>
      </c>
      <c r="AX83">
        <f>IF(Z83&gt;0, (R83*SUMPRODUCT(K83:$K$98, X83:$X$98)-K83*$AZ$3)/Z83, 0)</f>
        <v>-1.2785232296349924E+32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1.6809626485992616E-4</v>
      </c>
      <c r="L84" s="2">
        <v>81</v>
      </c>
      <c r="M84" s="8">
        <v>0.95370057100000005</v>
      </c>
      <c r="Q84" s="5">
        <f t="shared" si="81"/>
        <v>50</v>
      </c>
      <c r="R84">
        <f t="shared" si="61"/>
        <v>50000</v>
      </c>
      <c r="S84">
        <f t="shared" si="62"/>
        <v>-3.144783896981933E+33</v>
      </c>
      <c r="U84">
        <f t="shared" si="77"/>
        <v>0.95370057100000005</v>
      </c>
      <c r="V84">
        <f t="shared" si="78"/>
        <v>0.01</v>
      </c>
      <c r="W84">
        <f t="shared" si="83"/>
        <v>4.6364826016637903E-33</v>
      </c>
      <c r="X84">
        <f t="shared" si="84"/>
        <v>4.4218161046383229E-33</v>
      </c>
      <c r="Y84">
        <f t="shared" si="85"/>
        <v>4.6364826016637904E-35</v>
      </c>
      <c r="Z84">
        <f t="shared" si="86"/>
        <v>1.6830167100882949E-34</v>
      </c>
      <c r="AB84">
        <f t="shared" si="87"/>
        <v>-0.59278507100256406</v>
      </c>
      <c r="AC84">
        <f t="shared" si="79"/>
        <v>-0.52927238482371797</v>
      </c>
      <c r="AE84">
        <f t="shared" si="63"/>
        <v>0</v>
      </c>
      <c r="AF84">
        <f t="shared" si="64"/>
        <v>0</v>
      </c>
      <c r="AG84">
        <f t="shared" si="65"/>
        <v>-8.415083550441474E-33</v>
      </c>
      <c r="AH84">
        <f t="shared" si="66"/>
        <v>-2.2109080523191614E-28</v>
      </c>
      <c r="AI84">
        <f t="shared" si="88"/>
        <v>-2.2109922031546659E-28</v>
      </c>
      <c r="AJ84">
        <f t="shared" si="67"/>
        <v>-6.3512686178846089E-2</v>
      </c>
      <c r="AK84">
        <f t="shared" si="80"/>
        <v>-4.1494954970179486E-2</v>
      </c>
      <c r="AL84">
        <f t="shared" si="89"/>
        <v>-0.10500764114902558</v>
      </c>
      <c r="AN84">
        <f t="shared" si="68"/>
        <v>0</v>
      </c>
      <c r="AO84">
        <f t="shared" si="69"/>
        <v>0</v>
      </c>
      <c r="AP84">
        <f t="shared" si="70"/>
        <v>-1.4145441133134178E-36</v>
      </c>
      <c r="AQ84">
        <f t="shared" si="71"/>
        <v>-3.7164538554358522E-32</v>
      </c>
      <c r="AR84">
        <f t="shared" si="72"/>
        <v>-3.7165953098471838E-32</v>
      </c>
      <c r="AS84">
        <f t="shared" si="73"/>
        <v>-1.0676245317884683E-5</v>
      </c>
      <c r="AT84">
        <f t="shared" si="74"/>
        <v>-6.9751469410180006E-6</v>
      </c>
      <c r="AU84">
        <f t="shared" si="75"/>
        <v>-1.7651392258902684E-5</v>
      </c>
      <c r="AW84">
        <v>81</v>
      </c>
      <c r="AX84">
        <f>IF(Z84&gt;0, (R84*SUMPRODUCT(K84:$K$98, X84:$X$98)-K84*$AZ$3)/Z84, 0)</f>
        <v>-3.144783896981933E+33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1.5008595076779121E-4</v>
      </c>
      <c r="L85" s="2">
        <v>82</v>
      </c>
      <c r="M85" s="8">
        <v>0.95959776100000005</v>
      </c>
      <c r="Q85" s="5">
        <f t="shared" si="81"/>
        <v>50</v>
      </c>
      <c r="R85">
        <f t="shared" si="61"/>
        <v>50000</v>
      </c>
      <c r="S85">
        <f t="shared" si="62"/>
        <v>-9.2356446680208251E+34</v>
      </c>
      <c r="U85">
        <f t="shared" si="77"/>
        <v>0.95959776100000005</v>
      </c>
      <c r="V85">
        <f t="shared" si="78"/>
        <v>0.01</v>
      </c>
      <c r="W85">
        <f t="shared" si="83"/>
        <v>1.6830167100882949E-34</v>
      </c>
      <c r="X85">
        <f t="shared" si="84"/>
        <v>1.615019066726314E-34</v>
      </c>
      <c r="Y85">
        <f t="shared" si="85"/>
        <v>1.6830167100882949E-36</v>
      </c>
      <c r="Z85">
        <f t="shared" si="86"/>
        <v>5.11674762610979E-36</v>
      </c>
      <c r="AB85">
        <f t="shared" si="87"/>
        <v>-0.52927238482371797</v>
      </c>
      <c r="AC85">
        <f t="shared" si="79"/>
        <v>-0.47256462930689097</v>
      </c>
      <c r="AE85">
        <f t="shared" si="63"/>
        <v>0</v>
      </c>
      <c r="AF85">
        <f t="shared" si="64"/>
        <v>0</v>
      </c>
      <c r="AG85">
        <f t="shared" si="65"/>
        <v>-2.558373813054895E-34</v>
      </c>
      <c r="AH85">
        <f t="shared" si="66"/>
        <v>-8.0750953336315703E-30</v>
      </c>
      <c r="AI85">
        <f t="shared" si="88"/>
        <v>-8.0753511710128756E-30</v>
      </c>
      <c r="AJ85">
        <f t="shared" si="67"/>
        <v>-5.6707755516826996E-2</v>
      </c>
      <c r="AK85">
        <f t="shared" si="80"/>
        <v>-3.704906693766026E-2</v>
      </c>
      <c r="AL85">
        <f t="shared" si="89"/>
        <v>-9.3756822454487257E-2</v>
      </c>
      <c r="AN85">
        <f t="shared" si="68"/>
        <v>0</v>
      </c>
      <c r="AO85">
        <f t="shared" si="69"/>
        <v>0</v>
      </c>
      <c r="AP85">
        <f t="shared" si="70"/>
        <v>-3.8397596615176324E-38</v>
      </c>
      <c r="AQ85">
        <f t="shared" si="71"/>
        <v>-1.2119583606886483E-33</v>
      </c>
      <c r="AR85">
        <f t="shared" si="72"/>
        <v>-1.2119967582852635E-33</v>
      </c>
      <c r="AS85">
        <f t="shared" si="73"/>
        <v>-8.5110374026504369E-6</v>
      </c>
      <c r="AT85">
        <f t="shared" si="74"/>
        <v>-5.5605444363982785E-6</v>
      </c>
      <c r="AU85">
        <f t="shared" si="75"/>
        <v>-1.4071581839048715E-5</v>
      </c>
      <c r="AW85">
        <v>82</v>
      </c>
      <c r="AX85">
        <f>IF(Z85&gt;0, (R85*SUMPRODUCT(K85:$K$98, X85:$X$98)-K85*$AZ$3)/Z85, 0)</f>
        <v>-9.2356446680208251E+34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1.3400531318552786E-4</v>
      </c>
      <c r="L86" s="2">
        <v>83</v>
      </c>
      <c r="M86" s="8">
        <v>0.96549474700000004</v>
      </c>
      <c r="Q86" s="5">
        <f t="shared" si="81"/>
        <v>50</v>
      </c>
      <c r="R86">
        <f t="shared" si="61"/>
        <v>50000</v>
      </c>
      <c r="S86">
        <f t="shared" si="62"/>
        <v>-3.3650382270009217E+36</v>
      </c>
      <c r="U86">
        <f t="shared" si="77"/>
        <v>0.96549474700000004</v>
      </c>
      <c r="V86">
        <f t="shared" si="78"/>
        <v>0.01</v>
      </c>
      <c r="W86">
        <f t="shared" si="83"/>
        <v>5.11674762610979E-36</v>
      </c>
      <c r="X86">
        <f t="shared" si="84"/>
        <v>4.9401929547337226E-36</v>
      </c>
      <c r="Y86">
        <f t="shared" si="85"/>
        <v>5.1167476261097903E-38</v>
      </c>
      <c r="Z86">
        <f t="shared" si="86"/>
        <v>1.2538719511496949E-37</v>
      </c>
      <c r="AB86">
        <f t="shared" si="87"/>
        <v>-0.47256462930689097</v>
      </c>
      <c r="AC86">
        <f t="shared" si="79"/>
        <v>-0.42193270473829553</v>
      </c>
      <c r="AE86">
        <f t="shared" si="63"/>
        <v>0</v>
      </c>
      <c r="AF86">
        <f t="shared" si="64"/>
        <v>0</v>
      </c>
      <c r="AG86">
        <f t="shared" si="65"/>
        <v>-6.2693597557484746E-36</v>
      </c>
      <c r="AH86">
        <f t="shared" si="66"/>
        <v>-2.4700964773668612E-31</v>
      </c>
      <c r="AI86">
        <f t="shared" si="88"/>
        <v>-2.4701591709644186E-31</v>
      </c>
      <c r="AJ86">
        <f t="shared" si="67"/>
        <v>-5.0631924568595443E-2</v>
      </c>
      <c r="AK86">
        <f t="shared" si="80"/>
        <v>-3.3079524051482373E-2</v>
      </c>
      <c r="AL86">
        <f t="shared" si="89"/>
        <v>-8.3711448620077816E-2</v>
      </c>
      <c r="AN86">
        <f t="shared" si="68"/>
        <v>0</v>
      </c>
      <c r="AO86">
        <f t="shared" si="69"/>
        <v>0</v>
      </c>
      <c r="AP86">
        <f t="shared" si="70"/>
        <v>-8.4012751754181871E-40</v>
      </c>
      <c r="AQ86">
        <f t="shared" si="71"/>
        <v>-3.3100605204801535E-35</v>
      </c>
      <c r="AR86">
        <f t="shared" si="72"/>
        <v>-3.3101445332319076E-35</v>
      </c>
      <c r="AS86">
        <f t="shared" si="73"/>
        <v>-6.7849469090006546E-6</v>
      </c>
      <c r="AT86">
        <f t="shared" si="74"/>
        <v>-4.4328319805470966E-6</v>
      </c>
      <c r="AU86">
        <f t="shared" si="75"/>
        <v>-1.1217778889547751E-5</v>
      </c>
      <c r="AW86">
        <v>83</v>
      </c>
      <c r="AX86">
        <f>IF(Z86&gt;0, (R86*SUMPRODUCT(K86:$K$98, X86:$X$98)-K86*$AZ$3)/Z86, 0)</f>
        <v>-3.3650382270009217E+36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1.19647601058507E-4</v>
      </c>
      <c r="L87" s="2">
        <v>84</v>
      </c>
      <c r="M87" s="8">
        <v>0.97139193700000004</v>
      </c>
      <c r="Q87" s="5">
        <f t="shared" si="81"/>
        <v>50</v>
      </c>
      <c r="R87">
        <f t="shared" si="61"/>
        <v>50000</v>
      </c>
      <c r="S87">
        <f t="shared" si="62"/>
        <v>-1.6146217996817424E+38</v>
      </c>
      <c r="U87">
        <f t="shared" si="77"/>
        <v>0.97139193700000004</v>
      </c>
      <c r="V87">
        <f t="shared" si="78"/>
        <v>0.01</v>
      </c>
      <c r="W87">
        <f t="shared" si="83"/>
        <v>1.2538719511496949E-37</v>
      </c>
      <c r="X87">
        <f t="shared" si="84"/>
        <v>1.2180011033772716E-37</v>
      </c>
      <c r="Y87">
        <f t="shared" si="85"/>
        <v>1.2538719511496949E-39</v>
      </c>
      <c r="Z87">
        <f t="shared" si="86"/>
        <v>2.3332128260926319E-39</v>
      </c>
      <c r="AB87">
        <f t="shared" si="87"/>
        <v>-0.42193270473829553</v>
      </c>
      <c r="AC87">
        <f t="shared" si="79"/>
        <v>-0.37672562923062097</v>
      </c>
      <c r="AE87">
        <f t="shared" si="63"/>
        <v>0</v>
      </c>
      <c r="AF87">
        <f t="shared" si="64"/>
        <v>0</v>
      </c>
      <c r="AG87">
        <f t="shared" si="65"/>
        <v>-1.1666064130463159E-37</v>
      </c>
      <c r="AH87">
        <f t="shared" si="66"/>
        <v>-6.090005516886358E-33</v>
      </c>
      <c r="AI87">
        <f t="shared" si="88"/>
        <v>-6.0901221775276628E-33</v>
      </c>
      <c r="AJ87">
        <f t="shared" si="67"/>
        <v>-4.5207075507674555E-2</v>
      </c>
      <c r="AK87">
        <f t="shared" si="80"/>
        <v>-2.9535289331680689E-2</v>
      </c>
      <c r="AL87">
        <f t="shared" si="89"/>
        <v>-7.4742364839355244E-2</v>
      </c>
      <c r="AN87">
        <f t="shared" si="68"/>
        <v>0</v>
      </c>
      <c r="AO87">
        <f t="shared" si="69"/>
        <v>0</v>
      </c>
      <c r="AP87">
        <f t="shared" si="70"/>
        <v>-1.3958165870046144E-41</v>
      </c>
      <c r="AQ87">
        <f t="shared" si="71"/>
        <v>-7.2865455052852572E-37</v>
      </c>
      <c r="AR87">
        <f t="shared" si="72"/>
        <v>-7.2866850869439575E-37</v>
      </c>
      <c r="AS87">
        <f t="shared" si="73"/>
        <v>-5.4089181353640482E-6</v>
      </c>
      <c r="AT87">
        <f t="shared" si="74"/>
        <v>-3.5338265151045091E-6</v>
      </c>
      <c r="AU87">
        <f t="shared" si="75"/>
        <v>-8.9427446504685574E-6</v>
      </c>
      <c r="AW87">
        <v>84</v>
      </c>
      <c r="AX87">
        <f>IF(Z87&gt;0, (R87*SUMPRODUCT(K87:$K$98, X87:$X$98)-K87*$AZ$3)/Z87, 0)</f>
        <v>-1.6146217996817424E+38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1.0682821523080982E-4</v>
      </c>
      <c r="L88" s="2">
        <v>85</v>
      </c>
      <c r="M88" s="8">
        <v>0.97728912599999995</v>
      </c>
      <c r="Q88" s="5">
        <f t="shared" si="81"/>
        <v>50</v>
      </c>
      <c r="R88">
        <f t="shared" si="61"/>
        <v>50000</v>
      </c>
      <c r="S88">
        <f t="shared" si="62"/>
        <v>-1.134167962689814E+40</v>
      </c>
      <c r="U88">
        <f t="shared" si="77"/>
        <v>0.97728912599999995</v>
      </c>
      <c r="V88">
        <f t="shared" si="78"/>
        <v>0.01</v>
      </c>
      <c r="W88">
        <f t="shared" si="83"/>
        <v>2.3332128260926319E-39</v>
      </c>
      <c r="X88">
        <f t="shared" si="84"/>
        <v>2.2802235235840581E-39</v>
      </c>
      <c r="Y88">
        <f t="shared" si="85"/>
        <v>2.3332128260926319E-41</v>
      </c>
      <c r="Z88">
        <f t="shared" si="86"/>
        <v>2.9657174247647476E-41</v>
      </c>
      <c r="AB88">
        <f t="shared" si="87"/>
        <v>-0.37672562923062097</v>
      </c>
      <c r="AC88">
        <f t="shared" si="79"/>
        <v>-0.33636216895591159</v>
      </c>
      <c r="AE88">
        <f t="shared" si="63"/>
        <v>0</v>
      </c>
      <c r="AF88">
        <f t="shared" si="64"/>
        <v>0</v>
      </c>
      <c r="AG88">
        <f t="shared" si="65"/>
        <v>-1.4828587123823738E-39</v>
      </c>
      <c r="AH88">
        <f t="shared" si="66"/>
        <v>-1.1401117617920291E-34</v>
      </c>
      <c r="AI88">
        <f t="shared" si="88"/>
        <v>-1.1401265903791529E-34</v>
      </c>
      <c r="AJ88">
        <f t="shared" si="67"/>
        <v>-4.0363460274709384E-2</v>
      </c>
      <c r="AK88">
        <f t="shared" si="80"/>
        <v>-2.637079404614347E-2</v>
      </c>
      <c r="AL88">
        <f t="shared" si="89"/>
        <v>-6.6734254320852851E-2</v>
      </c>
      <c r="AN88">
        <f t="shared" si="68"/>
        <v>0</v>
      </c>
      <c r="AO88">
        <f t="shared" si="69"/>
        <v>0</v>
      </c>
      <c r="AP88">
        <f t="shared" si="70"/>
        <v>-1.5841114968326574E-43</v>
      </c>
      <c r="AQ88">
        <f t="shared" si="71"/>
        <v>-1.2179610467589667E-38</v>
      </c>
      <c r="AR88">
        <f t="shared" si="72"/>
        <v>-1.2179768878739349E-38</v>
      </c>
      <c r="AS88">
        <f t="shared" si="73"/>
        <v>-4.311956421686896E-6</v>
      </c>
      <c r="AT88">
        <f t="shared" si="74"/>
        <v>-2.817144862168773E-6</v>
      </c>
      <c r="AU88">
        <f t="shared" si="75"/>
        <v>-7.1291012838556682E-6</v>
      </c>
      <c r="AW88">
        <v>85</v>
      </c>
      <c r="AX88">
        <f>IF(Z88&gt;0, (R88*SUMPRODUCT(K88:$K$98, X88:$X$98)-K88*$AZ$3)/Z88, 0)</f>
        <v>-1.134167962689814E+40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9.5382335027508763E-5</v>
      </c>
      <c r="L89" s="2">
        <v>86</v>
      </c>
      <c r="M89" s="8">
        <v>1</v>
      </c>
      <c r="Q89" s="5">
        <f t="shared" si="81"/>
        <v>50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2.9657174247647476E-41</v>
      </c>
      <c r="X89">
        <f t="shared" si="84"/>
        <v>2.9657174247647476E-41</v>
      </c>
      <c r="Y89">
        <f t="shared" si="85"/>
        <v>2.9657174247647476E-43</v>
      </c>
      <c r="Z89">
        <f t="shared" si="86"/>
        <v>0</v>
      </c>
      <c r="AB89">
        <f t="shared" si="87"/>
        <v>-0.33636216895591159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-1.4828587123823739E-36</v>
      </c>
      <c r="AI89">
        <f t="shared" si="88"/>
        <v>-1.4828587123823739E-36</v>
      </c>
      <c r="AJ89">
        <f t="shared" si="67"/>
        <v>-0.33636216895591159</v>
      </c>
      <c r="AK89">
        <f t="shared" si="80"/>
        <v>-2.3545351826913814E-2</v>
      </c>
      <c r="AL89">
        <f t="shared" si="89"/>
        <v>-0.3599075207828254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-1.4143852650291585E-40</v>
      </c>
      <c r="AR89">
        <f t="shared" si="72"/>
        <v>-1.4143852650291585E-40</v>
      </c>
      <c r="AS89">
        <f t="shared" si="73"/>
        <v>-3.2083009089932269E-5</v>
      </c>
      <c r="AT89">
        <f t="shared" si="74"/>
        <v>-2.245810636295259E-6</v>
      </c>
      <c r="AU89">
        <f t="shared" si="75"/>
        <v>-3.4328819726227524E-5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4860.5597795272242</v>
      </c>
      <c r="AO91" s="6">
        <f t="shared" ref="AO91:AU91" si="93">SUM(AO3:AO89)</f>
        <v>-486.05597795272246</v>
      </c>
      <c r="AP91" s="6">
        <f t="shared" si="93"/>
        <v>-855.89045407054061</v>
      </c>
      <c r="AQ91" s="6">
        <f t="shared" si="93"/>
        <v>-3148.6266828400858</v>
      </c>
      <c r="AR91" s="6">
        <f t="shared" si="93"/>
        <v>369.98666466387408</v>
      </c>
      <c r="AS91" s="6">
        <f t="shared" si="93"/>
        <v>-743.31941606949692</v>
      </c>
      <c r="AT91" s="6">
        <f t="shared" si="93"/>
        <v>373.33275140562569</v>
      </c>
      <c r="AU91" s="6">
        <f t="shared" si="93"/>
        <v>3.3863111357427915E-12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10899.94283951899</v>
      </c>
      <c r="K3">
        <v>1</v>
      </c>
      <c r="L3" s="2">
        <v>0</v>
      </c>
      <c r="O3">
        <f>$C$3</f>
        <v>10899.94283951899</v>
      </c>
      <c r="P3">
        <f>O3*C5</f>
        <v>1089.994283951899</v>
      </c>
      <c r="Q3" s="5">
        <f>B8</f>
        <v>400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10899.94283951899</v>
      </c>
      <c r="AF3">
        <f t="shared" ref="AF3:AF34" si="3">-$Z3*P3</f>
        <v>-1089.994283951899</v>
      </c>
      <c r="AG3">
        <f t="shared" ref="AG3:AG34" si="4">-$Z3*Q3</f>
        <v>-400</v>
      </c>
      <c r="AH3">
        <f t="shared" ref="AH3:AH34" si="5">-X3*R3</f>
        <v>0</v>
      </c>
      <c r="AI3">
        <f t="shared" ref="AI3:AI23" si="6">SUM(AE3:AH3)</f>
        <v>9409.9485555670908</v>
      </c>
      <c r="AJ3">
        <f t="shared" ref="AJ3:AJ34" si="7">AB3-AC3</f>
        <v>0</v>
      </c>
      <c r="AL3">
        <f t="shared" ref="AL3:AL23" si="8">SUM(AI3:AK3)</f>
        <v>9409.9485555670908</v>
      </c>
      <c r="AN3">
        <f t="shared" ref="AN3:AN34" si="9">AE3*$K3</f>
        <v>10899.94283951899</v>
      </c>
      <c r="AO3">
        <f t="shared" ref="AO3:AO34" si="10">AF3*$K3</f>
        <v>-1089.994283951899</v>
      </c>
      <c r="AP3">
        <f t="shared" ref="AP3:AP34" si="11">AG3*$K3</f>
        <v>-400</v>
      </c>
      <c r="AQ3">
        <f t="shared" ref="AQ3:AQ34" si="12">AH3*$K3</f>
        <v>0</v>
      </c>
      <c r="AR3">
        <f t="shared" ref="AR3:AR34" si="13">AI3*$K3</f>
        <v>9409.9485555670908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9409.9485555670908</v>
      </c>
      <c r="AW3">
        <v>0</v>
      </c>
      <c r="AX3">
        <f>IF(Z3&gt;0, (R3*SUMPRODUCT(K3:$K$98, X3:$X$98)-K3*$AZ$3)/Z3, 0)</f>
        <v>0</v>
      </c>
      <c r="AZ3">
        <f>C6*ABS(SUMPRODUCT(X4:X79, K4:K79))/1</f>
        <v>8378.9135916984324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2.5221050000000002E-3</v>
      </c>
      <c r="R4">
        <f t="shared" si="0"/>
        <v>50000</v>
      </c>
      <c r="S4">
        <f t="shared" si="1"/>
        <v>417.88513472567513</v>
      </c>
      <c r="U4">
        <f t="shared" ref="U4:U35" si="20">M4</f>
        <v>2.5221050000000002E-3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2.5221050000000002E-3</v>
      </c>
      <c r="Y4">
        <f t="shared" ref="Y4:Y23" si="24">V4*W4</f>
        <v>0.01</v>
      </c>
      <c r="Z4">
        <f t="shared" ref="Z4:Z23" si="25">MAX(0, W4-X4-Y4)</f>
        <v>0.98747789499999994</v>
      </c>
      <c r="AB4">
        <f t="shared" ref="AB4:AB23" si="26">AC3</f>
        <v>0</v>
      </c>
      <c r="AC4">
        <f t="shared" ref="AC4:AC67" si="27">S4*Z4</f>
        <v>412.65233319070103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-126.10525000000001</v>
      </c>
      <c r="AI4">
        <f t="shared" si="6"/>
        <v>-126.10525000000001</v>
      </c>
      <c r="AJ4">
        <f t="shared" si="7"/>
        <v>-412.65233319070103</v>
      </c>
      <c r="AK4">
        <f t="shared" ref="AK4:AK35" si="28">G4*SUM(AB4:AB4, AE4:AF4)</f>
        <v>0</v>
      </c>
      <c r="AL4">
        <f t="shared" si="8"/>
        <v>-538.7575831907011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-119.89470431640997</v>
      </c>
      <c r="AR4">
        <f t="shared" si="13"/>
        <v>-119.89470431640997</v>
      </c>
      <c r="AS4">
        <f t="shared" si="14"/>
        <v>-392.32965696016447</v>
      </c>
      <c r="AT4">
        <f t="shared" si="15"/>
        <v>0</v>
      </c>
      <c r="AU4">
        <f t="shared" si="16"/>
        <v>-512.22436127657454</v>
      </c>
      <c r="AW4">
        <v>1</v>
      </c>
      <c r="AX4">
        <f>IF(Z4&gt;0, (R4*SUMPRODUCT(K4:$K$98, X4:$X$98)-K4*$AZ$3)/Z4, 0)</f>
        <v>417.88513472567513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2.679E-3</v>
      </c>
      <c r="Q5" s="5">
        <f t="shared" ref="Q5:Q36" si="30">$C$8</f>
        <v>50</v>
      </c>
      <c r="R5">
        <f t="shared" si="0"/>
        <v>50000</v>
      </c>
      <c r="S5">
        <f t="shared" si="1"/>
        <v>719.634605095952</v>
      </c>
      <c r="U5">
        <f t="shared" si="20"/>
        <v>2.679E-3</v>
      </c>
      <c r="V5">
        <f t="shared" si="21"/>
        <v>0.01</v>
      </c>
      <c r="W5">
        <f t="shared" si="22"/>
        <v>0.98747789499999994</v>
      </c>
      <c r="X5">
        <f t="shared" si="23"/>
        <v>2.6454532807049999E-3</v>
      </c>
      <c r="Y5">
        <f t="shared" si="24"/>
        <v>9.8747789499999995E-3</v>
      </c>
      <c r="Z5">
        <f t="shared" si="25"/>
        <v>0.97495766276929496</v>
      </c>
      <c r="AB5">
        <f t="shared" si="26"/>
        <v>412.65233319070103</v>
      </c>
      <c r="AC5">
        <f t="shared" si="27"/>
        <v>701.61327263225394</v>
      </c>
      <c r="AE5">
        <f t="shared" si="2"/>
        <v>0</v>
      </c>
      <c r="AF5">
        <f t="shared" si="3"/>
        <v>0</v>
      </c>
      <c r="AG5">
        <f t="shared" si="4"/>
        <v>-48.747883138464751</v>
      </c>
      <c r="AH5">
        <f t="shared" si="5"/>
        <v>-132.27266403524999</v>
      </c>
      <c r="AI5">
        <f t="shared" si="6"/>
        <v>-181.02054717371473</v>
      </c>
      <c r="AJ5">
        <f t="shared" si="7"/>
        <v>-288.96093944155291</v>
      </c>
      <c r="AK5">
        <f t="shared" si="28"/>
        <v>1.6918745660818744</v>
      </c>
      <c r="AL5">
        <f t="shared" si="8"/>
        <v>-468.28961204918573</v>
      </c>
      <c r="AN5">
        <f t="shared" si="9"/>
        <v>0</v>
      </c>
      <c r="AO5">
        <f t="shared" si="10"/>
        <v>0</v>
      </c>
      <c r="AP5">
        <f t="shared" si="11"/>
        <v>-43.968412098533371</v>
      </c>
      <c r="AQ5">
        <f t="shared" si="12"/>
        <v>-119.30403183156329</v>
      </c>
      <c r="AR5">
        <f t="shared" si="13"/>
        <v>-163.27244393009664</v>
      </c>
      <c r="AS5">
        <f t="shared" si="14"/>
        <v>-260.62985401145517</v>
      </c>
      <c r="AT5">
        <f t="shared" si="15"/>
        <v>1.5259952504854135</v>
      </c>
      <c r="AU5">
        <f t="shared" si="16"/>
        <v>-422.37630269106637</v>
      </c>
      <c r="AW5">
        <v>2</v>
      </c>
      <c r="AX5">
        <f>IF(Z5&gt;0, (R5*SUMPRODUCT(K5:$K$98, X5:$X$98)-K5*$AZ$3)/Z5, 0)</f>
        <v>719.634605095952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4.0439999999999999E-3</v>
      </c>
      <c r="Q6" s="5">
        <f t="shared" si="30"/>
        <v>50</v>
      </c>
      <c r="R6">
        <f t="shared" si="0"/>
        <v>50000</v>
      </c>
      <c r="S6">
        <f t="shared" si="1"/>
        <v>1030.441607954295</v>
      </c>
      <c r="U6">
        <f t="shared" si="20"/>
        <v>4.0439999999999999E-3</v>
      </c>
      <c r="V6">
        <f t="shared" si="21"/>
        <v>0.01</v>
      </c>
      <c r="W6">
        <f t="shared" si="22"/>
        <v>0.97495766276929496</v>
      </c>
      <c r="X6">
        <f t="shared" si="23"/>
        <v>3.9427287882390291E-3</v>
      </c>
      <c r="Y6">
        <f t="shared" si="24"/>
        <v>9.7495766276929491E-3</v>
      </c>
      <c r="Z6">
        <f t="shared" si="25"/>
        <v>0.96126535735336305</v>
      </c>
      <c r="AB6">
        <f t="shared" si="26"/>
        <v>701.61327263225394</v>
      </c>
      <c r="AC6">
        <f t="shared" si="27"/>
        <v>990.52782050195947</v>
      </c>
      <c r="AE6">
        <f t="shared" si="2"/>
        <v>0</v>
      </c>
      <c r="AF6">
        <f t="shared" si="3"/>
        <v>0</v>
      </c>
      <c r="AG6">
        <f t="shared" si="4"/>
        <v>-48.063267867668152</v>
      </c>
      <c r="AH6">
        <f t="shared" si="5"/>
        <v>-197.13643941195144</v>
      </c>
      <c r="AI6">
        <f t="shared" si="6"/>
        <v>-245.19970727961959</v>
      </c>
      <c r="AJ6">
        <f t="shared" si="7"/>
        <v>-288.91454786970553</v>
      </c>
      <c r="AK6">
        <f t="shared" si="28"/>
        <v>4.9814542356890028</v>
      </c>
      <c r="AL6">
        <f t="shared" si="8"/>
        <v>-529.13280091363606</v>
      </c>
      <c r="AN6">
        <f t="shared" si="9"/>
        <v>0</v>
      </c>
      <c r="AO6">
        <f t="shared" si="10"/>
        <v>0</v>
      </c>
      <c r="AP6">
        <f t="shared" si="11"/>
        <v>-41.009289299992034</v>
      </c>
      <c r="AQ6">
        <f t="shared" si="12"/>
        <v>-168.2038203826213</v>
      </c>
      <c r="AR6">
        <f t="shared" si="13"/>
        <v>-209.21310968261332</v>
      </c>
      <c r="AS6">
        <f t="shared" si="14"/>
        <v>-246.51216619699187</v>
      </c>
      <c r="AT6">
        <f t="shared" si="15"/>
        <v>4.2503538970445831</v>
      </c>
      <c r="AU6">
        <f t="shared" si="16"/>
        <v>-451.47492198256055</v>
      </c>
      <c r="AW6">
        <v>3</v>
      </c>
      <c r="AX6">
        <f>IF(Z6&gt;0, (R6*SUMPRODUCT(K6:$K$98, X6:$X$98)-K6*$AZ$3)/Z6, 0)</f>
        <v>1030.441607954295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5.607E-3</v>
      </c>
      <c r="Q7" s="5">
        <f t="shared" si="30"/>
        <v>50</v>
      </c>
      <c r="R7">
        <f t="shared" si="0"/>
        <v>50000</v>
      </c>
      <c r="S7">
        <f t="shared" si="1"/>
        <v>1322.1347524016935</v>
      </c>
      <c r="U7">
        <f t="shared" si="20"/>
        <v>5.607E-3</v>
      </c>
      <c r="V7">
        <f t="shared" si="21"/>
        <v>0.01</v>
      </c>
      <c r="W7">
        <f t="shared" si="22"/>
        <v>0.96126535735336305</v>
      </c>
      <c r="X7">
        <f t="shared" si="23"/>
        <v>5.3898148586803063E-3</v>
      </c>
      <c r="Y7">
        <f t="shared" si="24"/>
        <v>9.6126535735336308E-3</v>
      </c>
      <c r="Z7">
        <f t="shared" si="25"/>
        <v>0.94626288892114918</v>
      </c>
      <c r="AB7">
        <f t="shared" si="26"/>
        <v>990.52782050195947</v>
      </c>
      <c r="AC7">
        <f t="shared" si="27"/>
        <v>1251.0870503506749</v>
      </c>
      <c r="AE7">
        <f t="shared" si="2"/>
        <v>0</v>
      </c>
      <c r="AF7">
        <f t="shared" si="3"/>
        <v>0</v>
      </c>
      <c r="AG7">
        <f t="shared" si="4"/>
        <v>-47.313144446057457</v>
      </c>
      <c r="AH7">
        <f t="shared" si="5"/>
        <v>-269.49074293401532</v>
      </c>
      <c r="AI7">
        <f t="shared" si="6"/>
        <v>-316.80388738007275</v>
      </c>
      <c r="AJ7">
        <f t="shared" si="7"/>
        <v>-260.5592298487154</v>
      </c>
      <c r="AK7">
        <f t="shared" si="28"/>
        <v>13.66928392292704</v>
      </c>
      <c r="AL7">
        <f t="shared" si="8"/>
        <v>-563.69383330586106</v>
      </c>
      <c r="AN7">
        <f t="shared" si="9"/>
        <v>0</v>
      </c>
      <c r="AO7">
        <f t="shared" si="10"/>
        <v>0</v>
      </c>
      <c r="AP7">
        <f t="shared" si="11"/>
        <v>-37.948164431177901</v>
      </c>
      <c r="AQ7">
        <f t="shared" si="12"/>
        <v>-216.14879216493259</v>
      </c>
      <c r="AR7">
        <f t="shared" si="13"/>
        <v>-254.09695659611046</v>
      </c>
      <c r="AS7">
        <f t="shared" si="14"/>
        <v>-208.98514808360116</v>
      </c>
      <c r="AT7">
        <f t="shared" si="15"/>
        <v>10.96363896411701</v>
      </c>
      <c r="AU7">
        <f t="shared" si="16"/>
        <v>-452.11846571559454</v>
      </c>
      <c r="AW7">
        <v>4</v>
      </c>
      <c r="AX7">
        <f>IF(Z7&gt;0, (R7*SUMPRODUCT(K7:$K$98, X7:$X$98)-K7*$AZ$3)/Z7, 0)</f>
        <v>1322.1347524016935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7.2589999999999998E-3</v>
      </c>
      <c r="Q8" s="5">
        <f t="shared" si="30"/>
        <v>50</v>
      </c>
      <c r="R8">
        <f t="shared" si="0"/>
        <v>50000</v>
      </c>
      <c r="S8">
        <f t="shared" si="1"/>
        <v>1595.7844266696311</v>
      </c>
      <c r="U8">
        <f t="shared" si="20"/>
        <v>7.2589999999999998E-3</v>
      </c>
      <c r="V8">
        <f t="shared" si="21"/>
        <v>0.01</v>
      </c>
      <c r="W8">
        <f t="shared" si="22"/>
        <v>0.94626288892114918</v>
      </c>
      <c r="X8">
        <f t="shared" si="23"/>
        <v>6.8689223106786221E-3</v>
      </c>
      <c r="Y8">
        <f t="shared" si="24"/>
        <v>9.4626288892114916E-3</v>
      </c>
      <c r="Z8">
        <f t="shared" si="25"/>
        <v>0.92993133772125913</v>
      </c>
      <c r="AB8">
        <f t="shared" si="26"/>
        <v>1251.0870503506749</v>
      </c>
      <c r="AC8">
        <f t="shared" si="27"/>
        <v>1483.9699466076427</v>
      </c>
      <c r="AE8">
        <f t="shared" si="2"/>
        <v>0</v>
      </c>
      <c r="AF8">
        <f t="shared" si="3"/>
        <v>0</v>
      </c>
      <c r="AG8">
        <f t="shared" si="4"/>
        <v>-46.496566886062958</v>
      </c>
      <c r="AH8">
        <f t="shared" si="5"/>
        <v>-343.44611553393111</v>
      </c>
      <c r="AI8">
        <f t="shared" si="6"/>
        <v>-389.94268241999407</v>
      </c>
      <c r="AJ8">
        <f t="shared" si="7"/>
        <v>-232.8828962569678</v>
      </c>
      <c r="AK8">
        <f t="shared" si="28"/>
        <v>27.023480287574579</v>
      </c>
      <c r="AL8">
        <f t="shared" si="8"/>
        <v>-595.80209838938731</v>
      </c>
      <c r="AN8">
        <f t="shared" si="9"/>
        <v>0</v>
      </c>
      <c r="AO8">
        <f t="shared" si="10"/>
        <v>0</v>
      </c>
      <c r="AP8">
        <f t="shared" si="11"/>
        <v>-34.801434361011765</v>
      </c>
      <c r="AQ8">
        <f t="shared" si="12"/>
        <v>-257.0602142645767</v>
      </c>
      <c r="AR8">
        <f t="shared" si="13"/>
        <v>-291.86164862558849</v>
      </c>
      <c r="AS8">
        <f t="shared" si="14"/>
        <v>-174.30660736198342</v>
      </c>
      <c r="AT8">
        <f t="shared" si="15"/>
        <v>20.226350855938517</v>
      </c>
      <c r="AU8">
        <f t="shared" si="16"/>
        <v>-445.9419051316334</v>
      </c>
      <c r="AW8">
        <v>5</v>
      </c>
      <c r="AX8">
        <f>IF(Z8&gt;0, (R8*SUMPRODUCT(K8:$K$98, X8:$X$98)-K8*$AZ$3)/Z8, 0)</f>
        <v>1595.7844266696311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9.0740000000000005E-3</v>
      </c>
      <c r="Q9" s="5">
        <f t="shared" si="30"/>
        <v>50</v>
      </c>
      <c r="R9">
        <f t="shared" si="0"/>
        <v>50000</v>
      </c>
      <c r="S9">
        <f t="shared" si="1"/>
        <v>1808.5623003276569</v>
      </c>
      <c r="U9">
        <f t="shared" si="20"/>
        <v>9.0740000000000005E-3</v>
      </c>
      <c r="V9">
        <f t="shared" si="21"/>
        <v>0.01</v>
      </c>
      <c r="W9">
        <f t="shared" si="22"/>
        <v>0.92993133772125913</v>
      </c>
      <c r="X9">
        <f t="shared" si="23"/>
        <v>8.4381969584827066E-3</v>
      </c>
      <c r="Y9">
        <f t="shared" si="24"/>
        <v>9.299313377212591E-3</v>
      </c>
      <c r="Z9">
        <f t="shared" si="25"/>
        <v>0.91219382738556387</v>
      </c>
      <c r="AB9">
        <f t="shared" si="26"/>
        <v>1483.9699466076427</v>
      </c>
      <c r="AC9">
        <f t="shared" si="27"/>
        <v>1649.759366801125</v>
      </c>
      <c r="AE9">
        <f t="shared" si="2"/>
        <v>0</v>
      </c>
      <c r="AF9">
        <f t="shared" si="3"/>
        <v>0</v>
      </c>
      <c r="AG9">
        <f t="shared" si="4"/>
        <v>-45.609691369278195</v>
      </c>
      <c r="AH9">
        <f t="shared" si="5"/>
        <v>-421.90984792413531</v>
      </c>
      <c r="AI9">
        <f t="shared" si="6"/>
        <v>-467.51953929341352</v>
      </c>
      <c r="AJ9">
        <f t="shared" si="7"/>
        <v>-165.78942019348233</v>
      </c>
      <c r="AK9">
        <f t="shared" si="28"/>
        <v>33.092529809350431</v>
      </c>
      <c r="AL9">
        <f t="shared" si="8"/>
        <v>-600.21642967754542</v>
      </c>
      <c r="AN9">
        <f t="shared" si="9"/>
        <v>0</v>
      </c>
      <c r="AO9">
        <f t="shared" si="10"/>
        <v>0</v>
      </c>
      <c r="AP9">
        <f t="shared" si="11"/>
        <v>-31.835896486067167</v>
      </c>
      <c r="AQ9">
        <f t="shared" si="12"/>
        <v>-294.49614416844236</v>
      </c>
      <c r="AR9">
        <f t="shared" si="13"/>
        <v>-326.33204065450951</v>
      </c>
      <c r="AS9">
        <f t="shared" si="14"/>
        <v>-115.72222177587443</v>
      </c>
      <c r="AT9">
        <f t="shared" si="15"/>
        <v>23.098826627496322</v>
      </c>
      <c r="AU9">
        <f t="shared" si="16"/>
        <v>-418.95543580288762</v>
      </c>
      <c r="AW9">
        <v>6</v>
      </c>
      <c r="AX9">
        <f>IF(Z9&gt;0, (R9*SUMPRODUCT(K9:$K$98, X9:$X$98)-K9*$AZ$3)/Z9, 0)</f>
        <v>1808.5623003276569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1.1021E-2</v>
      </c>
      <c r="Q10" s="5">
        <f t="shared" si="30"/>
        <v>50</v>
      </c>
      <c r="R10">
        <f t="shared" si="0"/>
        <v>50000</v>
      </c>
      <c r="S10">
        <f t="shared" si="1"/>
        <v>1854.9253744271118</v>
      </c>
      <c r="U10">
        <f t="shared" si="20"/>
        <v>1.1021E-2</v>
      </c>
      <c r="V10">
        <f t="shared" si="21"/>
        <v>0.01</v>
      </c>
      <c r="W10">
        <f t="shared" si="22"/>
        <v>0.91219382738556387</v>
      </c>
      <c r="X10">
        <f t="shared" si="23"/>
        <v>1.00532881716163E-2</v>
      </c>
      <c r="Y10">
        <f t="shared" si="24"/>
        <v>9.1219382738556391E-3</v>
      </c>
      <c r="Z10">
        <f t="shared" si="25"/>
        <v>0.89301860094009189</v>
      </c>
      <c r="AB10">
        <f t="shared" si="26"/>
        <v>1649.759366801125</v>
      </c>
      <c r="AC10">
        <f t="shared" si="27"/>
        <v>1656.4828627191755</v>
      </c>
      <c r="AE10">
        <f t="shared" si="2"/>
        <v>0</v>
      </c>
      <c r="AF10">
        <f t="shared" si="3"/>
        <v>0</v>
      </c>
      <c r="AG10">
        <f t="shared" si="4"/>
        <v>-44.650930047004593</v>
      </c>
      <c r="AH10">
        <f t="shared" si="5"/>
        <v>-502.66440858081501</v>
      </c>
      <c r="AI10">
        <f t="shared" si="6"/>
        <v>-547.31533862781964</v>
      </c>
      <c r="AJ10">
        <f t="shared" si="7"/>
        <v>-6.723495918050503</v>
      </c>
      <c r="AK10">
        <f t="shared" si="28"/>
        <v>7.0939652772448376</v>
      </c>
      <c r="AL10">
        <f t="shared" si="8"/>
        <v>-546.94486926862533</v>
      </c>
      <c r="AN10">
        <f t="shared" si="9"/>
        <v>0</v>
      </c>
      <c r="AO10">
        <f t="shared" si="10"/>
        <v>0</v>
      </c>
      <c r="AP10">
        <f t="shared" si="11"/>
        <v>-29.561485446299482</v>
      </c>
      <c r="AQ10">
        <f t="shared" si="12"/>
        <v>-332.79276787721352</v>
      </c>
      <c r="AR10">
        <f t="shared" si="13"/>
        <v>-362.35425332351303</v>
      </c>
      <c r="AS10">
        <f t="shared" si="14"/>
        <v>-4.4513412491177773</v>
      </c>
      <c r="AT10">
        <f t="shared" si="15"/>
        <v>4.6966132861972802</v>
      </c>
      <c r="AU10">
        <f t="shared" si="16"/>
        <v>-362.10898128643356</v>
      </c>
      <c r="AW10">
        <v>7</v>
      </c>
      <c r="AX10">
        <f>IF(Z10&gt;0, (R10*SUMPRODUCT(K10:$K$98, X10:$X$98)-K10*$AZ$3)/Z10, 0)</f>
        <v>1854.9253744271118</v>
      </c>
    </row>
    <row r="11" spans="1:52" x14ac:dyDescent="0.3">
      <c r="A11" t="s">
        <v>33</v>
      </c>
      <c r="C11" s="25">
        <f>AU81</f>
        <v>1.3352634969931998E-12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1.3263E-2</v>
      </c>
      <c r="Q11" s="5">
        <f t="shared" si="30"/>
        <v>50</v>
      </c>
      <c r="R11">
        <f t="shared" si="0"/>
        <v>50000</v>
      </c>
      <c r="S11">
        <f t="shared" si="1"/>
        <v>1829.6325984459925</v>
      </c>
      <c r="U11">
        <f t="shared" si="20"/>
        <v>1.3263E-2</v>
      </c>
      <c r="V11">
        <f t="shared" si="21"/>
        <v>0.01</v>
      </c>
      <c r="W11">
        <f t="shared" si="22"/>
        <v>0.89301860094009189</v>
      </c>
      <c r="X11">
        <f t="shared" si="23"/>
        <v>1.1844105704268439E-2</v>
      </c>
      <c r="Y11">
        <f t="shared" si="24"/>
        <v>8.930186009400919E-3</v>
      </c>
      <c r="Z11">
        <f t="shared" si="25"/>
        <v>0.8722443092264226</v>
      </c>
      <c r="AB11">
        <f t="shared" si="26"/>
        <v>1656.4828627191755</v>
      </c>
      <c r="AC11">
        <f t="shared" si="27"/>
        <v>1595.8866219696692</v>
      </c>
      <c r="AE11">
        <f t="shared" si="2"/>
        <v>0</v>
      </c>
      <c r="AF11">
        <f t="shared" si="3"/>
        <v>0</v>
      </c>
      <c r="AG11">
        <f t="shared" si="4"/>
        <v>-43.612215461321128</v>
      </c>
      <c r="AH11">
        <f t="shared" si="5"/>
        <v>-592.20528521342192</v>
      </c>
      <c r="AI11">
        <f t="shared" si="6"/>
        <v>-635.81750067474309</v>
      </c>
      <c r="AJ11">
        <f t="shared" si="7"/>
        <v>60.596240749506251</v>
      </c>
      <c r="AK11">
        <f t="shared" si="28"/>
        <v>2.6503725803506808</v>
      </c>
      <c r="AL11">
        <f t="shared" si="8"/>
        <v>-572.57088734488616</v>
      </c>
      <c r="AN11">
        <f t="shared" si="9"/>
        <v>0</v>
      </c>
      <c r="AO11">
        <f t="shared" si="10"/>
        <v>0</v>
      </c>
      <c r="AP11">
        <f t="shared" si="11"/>
        <v>-27.457014654205228</v>
      </c>
      <c r="AQ11">
        <f t="shared" si="12"/>
        <v>-372.83566134867823</v>
      </c>
      <c r="AR11">
        <f t="shared" si="13"/>
        <v>-400.29267600288347</v>
      </c>
      <c r="AS11">
        <f t="shared" si="14"/>
        <v>38.149675558778426</v>
      </c>
      <c r="AT11">
        <f t="shared" si="15"/>
        <v>1.6685994510490281</v>
      </c>
      <c r="AU11">
        <f t="shared" si="16"/>
        <v>-360.47440099305607</v>
      </c>
      <c r="AW11">
        <v>8</v>
      </c>
      <c r="AX11">
        <f>IF(Z11&gt;0, (R11*SUMPRODUCT(K11:$K$98, X11:$X$98)-K11*$AZ$3)/Z11, 0)</f>
        <v>1829.6325984459925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1.5814999999999999E-2</v>
      </c>
      <c r="Q12" s="5">
        <f t="shared" si="30"/>
        <v>50</v>
      </c>
      <c r="R12">
        <f t="shared" si="0"/>
        <v>50000</v>
      </c>
      <c r="S12">
        <f t="shared" si="1"/>
        <v>1850.8948108572715</v>
      </c>
      <c r="U12">
        <f t="shared" si="20"/>
        <v>1.5814999999999999E-2</v>
      </c>
      <c r="V12">
        <f t="shared" si="21"/>
        <v>0.01</v>
      </c>
      <c r="W12">
        <f t="shared" si="22"/>
        <v>0.8722443092264226</v>
      </c>
      <c r="X12">
        <f t="shared" si="23"/>
        <v>1.3794543750415873E-2</v>
      </c>
      <c r="Y12">
        <f t="shared" si="24"/>
        <v>8.7224430922642256E-3</v>
      </c>
      <c r="Z12">
        <f t="shared" si="25"/>
        <v>0.84972732238374249</v>
      </c>
      <c r="AB12">
        <f t="shared" si="26"/>
        <v>1595.8866219696692</v>
      </c>
      <c r="AC12">
        <f t="shared" si="27"/>
        <v>1572.7558916437129</v>
      </c>
      <c r="AE12">
        <f t="shared" si="2"/>
        <v>0</v>
      </c>
      <c r="AF12">
        <f t="shared" si="3"/>
        <v>0</v>
      </c>
      <c r="AG12">
        <f t="shared" si="4"/>
        <v>-42.486366119187124</v>
      </c>
      <c r="AH12">
        <f t="shared" si="5"/>
        <v>-689.72718752079368</v>
      </c>
      <c r="AI12">
        <f t="shared" si="6"/>
        <v>-732.21355363998077</v>
      </c>
      <c r="AJ12">
        <f t="shared" si="7"/>
        <v>23.130730325956392</v>
      </c>
      <c r="AK12">
        <f t="shared" si="28"/>
        <v>33.513619061363059</v>
      </c>
      <c r="AL12">
        <f t="shared" si="8"/>
        <v>-675.56920425266128</v>
      </c>
      <c r="AN12">
        <f t="shared" si="9"/>
        <v>0</v>
      </c>
      <c r="AO12">
        <f t="shared" si="10"/>
        <v>0</v>
      </c>
      <c r="AP12">
        <f t="shared" si="11"/>
        <v>-24.974987694590965</v>
      </c>
      <c r="AQ12">
        <f t="shared" si="12"/>
        <v>-405.4460193802575</v>
      </c>
      <c r="AR12">
        <f t="shared" si="13"/>
        <v>-430.42100707484843</v>
      </c>
      <c r="AS12">
        <f t="shared" si="14"/>
        <v>13.597060846226961</v>
      </c>
      <c r="AT12">
        <f t="shared" si="15"/>
        <v>19.700489830330675</v>
      </c>
      <c r="AU12">
        <f t="shared" si="16"/>
        <v>-397.12345639829078</v>
      </c>
      <c r="AW12">
        <v>9</v>
      </c>
      <c r="AX12">
        <f>IF(Z12&gt;0, (R12*SUMPRODUCT(K12:$K$98, X12:$X$98)-K12*$AZ$3)/Z12, 0)</f>
        <v>1850.8948108572715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1.864E-2</v>
      </c>
      <c r="Q13" s="5">
        <f t="shared" si="30"/>
        <v>50</v>
      </c>
      <c r="R13">
        <f t="shared" si="0"/>
        <v>50000</v>
      </c>
      <c r="S13">
        <f t="shared" si="1"/>
        <v>2053.6125792746307</v>
      </c>
      <c r="U13">
        <f t="shared" si="20"/>
        <v>1.864E-2</v>
      </c>
      <c r="V13">
        <f t="shared" si="21"/>
        <v>0.01</v>
      </c>
      <c r="W13">
        <f t="shared" si="22"/>
        <v>0.84972732238374249</v>
      </c>
      <c r="X13">
        <f t="shared" si="23"/>
        <v>1.5838917289232961E-2</v>
      </c>
      <c r="Y13">
        <f t="shared" si="24"/>
        <v>8.4972732238374257E-3</v>
      </c>
      <c r="Z13">
        <f t="shared" si="25"/>
        <v>0.82539113187067215</v>
      </c>
      <c r="AB13">
        <f t="shared" si="26"/>
        <v>1572.7558916437129</v>
      </c>
      <c r="AC13">
        <f t="shared" si="27"/>
        <v>1695.0336112313378</v>
      </c>
      <c r="AE13">
        <f t="shared" si="2"/>
        <v>0</v>
      </c>
      <c r="AF13">
        <f t="shared" si="3"/>
        <v>0</v>
      </c>
      <c r="AG13">
        <f t="shared" si="4"/>
        <v>-41.269556593533608</v>
      </c>
      <c r="AH13">
        <f t="shared" si="5"/>
        <v>-791.94586446164806</v>
      </c>
      <c r="AI13">
        <f t="shared" si="6"/>
        <v>-833.21542105518165</v>
      </c>
      <c r="AJ13">
        <f t="shared" si="7"/>
        <v>-122.27771958762492</v>
      </c>
      <c r="AK13">
        <f t="shared" si="28"/>
        <v>110.09291241505991</v>
      </c>
      <c r="AL13">
        <f t="shared" si="8"/>
        <v>-845.40022822774665</v>
      </c>
      <c r="AN13">
        <f t="shared" si="9"/>
        <v>0</v>
      </c>
      <c r="AO13">
        <f t="shared" si="10"/>
        <v>0</v>
      </c>
      <c r="AP13">
        <f t="shared" si="11"/>
        <v>-21.660450041980248</v>
      </c>
      <c r="AQ13">
        <f t="shared" si="12"/>
        <v>-415.6551523456925</v>
      </c>
      <c r="AR13">
        <f t="shared" si="13"/>
        <v>-437.3156023876727</v>
      </c>
      <c r="AS13">
        <f t="shared" si="14"/>
        <v>-64.177826344517072</v>
      </c>
      <c r="AT13">
        <f t="shared" si="15"/>
        <v>57.782593906428289</v>
      </c>
      <c r="AU13">
        <f t="shared" si="16"/>
        <v>-443.71083482576148</v>
      </c>
      <c r="AW13">
        <v>10</v>
      </c>
      <c r="AX13">
        <f>IF(Z13&gt;0, (R13*SUMPRODUCT(K13:$K$98, X13:$X$98)-K13*$AZ$3)/Z13, 0)</f>
        <v>2053.6125792746307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2.1847999999999999E-2</v>
      </c>
      <c r="Q14" s="5">
        <f t="shared" si="30"/>
        <v>50</v>
      </c>
      <c r="R14">
        <f t="shared" si="0"/>
        <v>50000</v>
      </c>
      <c r="S14">
        <f t="shared" si="1"/>
        <v>2190.6537874344876</v>
      </c>
      <c r="U14">
        <f t="shared" si="20"/>
        <v>2.1847999999999999E-2</v>
      </c>
      <c r="V14">
        <f t="shared" si="21"/>
        <v>0.01</v>
      </c>
      <c r="W14">
        <f t="shared" si="22"/>
        <v>0.82539113187067215</v>
      </c>
      <c r="X14">
        <f t="shared" si="23"/>
        <v>1.8033145449110444E-2</v>
      </c>
      <c r="Y14">
        <f t="shared" si="24"/>
        <v>8.2539113187067217E-3</v>
      </c>
      <c r="Z14">
        <f t="shared" si="25"/>
        <v>0.79910407510285497</v>
      </c>
      <c r="AB14">
        <f t="shared" si="26"/>
        <v>1695.0336112313378</v>
      </c>
      <c r="AC14">
        <f t="shared" si="27"/>
        <v>1750.5603686784025</v>
      </c>
      <c r="AE14">
        <f t="shared" si="2"/>
        <v>0</v>
      </c>
      <c r="AF14">
        <f t="shared" si="3"/>
        <v>0</v>
      </c>
      <c r="AG14">
        <f t="shared" si="4"/>
        <v>-39.955203755142747</v>
      </c>
      <c r="AH14">
        <f t="shared" si="5"/>
        <v>-901.65727245552216</v>
      </c>
      <c r="AI14">
        <f t="shared" si="6"/>
        <v>-941.61247621066491</v>
      </c>
      <c r="AJ14">
        <f t="shared" si="7"/>
        <v>-55.526757447064711</v>
      </c>
      <c r="AK14">
        <f t="shared" si="28"/>
        <v>118.65235278619366</v>
      </c>
      <c r="AL14">
        <f t="shared" si="8"/>
        <v>-878.48688087153596</v>
      </c>
      <c r="AN14">
        <f t="shared" si="9"/>
        <v>0</v>
      </c>
      <c r="AO14">
        <f t="shared" si="10"/>
        <v>0</v>
      </c>
      <c r="AP14">
        <f t="shared" si="11"/>
        <v>-18.723757168788623</v>
      </c>
      <c r="AQ14">
        <f t="shared" si="12"/>
        <v>-422.53349331891462</v>
      </c>
      <c r="AR14">
        <f t="shared" si="13"/>
        <v>-441.25725048770323</v>
      </c>
      <c r="AS14">
        <f t="shared" si="14"/>
        <v>-26.020879011917096</v>
      </c>
      <c r="AT14">
        <f t="shared" si="15"/>
        <v>55.602715848700427</v>
      </c>
      <c r="AU14">
        <f t="shared" si="16"/>
        <v>-411.67541365091995</v>
      </c>
      <c r="AW14">
        <v>11</v>
      </c>
      <c r="AX14">
        <f>IF(Z14&gt;0, (R14*SUMPRODUCT(K14:$K$98, X14:$X$98)-K14*$AZ$3)/Z14, 0)</f>
        <v>2190.6537874344876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2.5484E-2</v>
      </c>
      <c r="Q15" s="5">
        <f t="shared" si="30"/>
        <v>50</v>
      </c>
      <c r="R15">
        <f t="shared" si="0"/>
        <v>50000</v>
      </c>
      <c r="S15">
        <f t="shared" si="1"/>
        <v>2268.8654369617957</v>
      </c>
      <c r="U15">
        <f t="shared" si="20"/>
        <v>2.5484E-2</v>
      </c>
      <c r="V15">
        <f t="shared" si="21"/>
        <v>0.01</v>
      </c>
      <c r="W15">
        <f t="shared" si="22"/>
        <v>0.79910407510285497</v>
      </c>
      <c r="X15">
        <f t="shared" si="23"/>
        <v>2.0364368249921157E-2</v>
      </c>
      <c r="Y15">
        <f t="shared" si="24"/>
        <v>7.9910407510285497E-3</v>
      </c>
      <c r="Z15">
        <f t="shared" si="25"/>
        <v>0.77074866610190529</v>
      </c>
      <c r="AB15">
        <f t="shared" si="26"/>
        <v>1750.5603686784025</v>
      </c>
      <c r="AC15">
        <f t="shared" si="27"/>
        <v>1748.7250091030205</v>
      </c>
      <c r="AE15">
        <f t="shared" si="2"/>
        <v>0</v>
      </c>
      <c r="AF15">
        <f t="shared" si="3"/>
        <v>0</v>
      </c>
      <c r="AG15">
        <f t="shared" si="4"/>
        <v>-38.537433305095263</v>
      </c>
      <c r="AH15">
        <f t="shared" si="5"/>
        <v>-1018.2184124960579</v>
      </c>
      <c r="AI15">
        <f t="shared" si="6"/>
        <v>-1056.7558458011531</v>
      </c>
      <c r="AJ15">
        <f t="shared" si="7"/>
        <v>1.8353595753819718</v>
      </c>
      <c r="AK15">
        <f t="shared" si="28"/>
        <v>122.53922580748818</v>
      </c>
      <c r="AL15">
        <f t="shared" si="8"/>
        <v>-932.38126041828298</v>
      </c>
      <c r="AN15">
        <f t="shared" si="9"/>
        <v>0</v>
      </c>
      <c r="AO15">
        <f t="shared" si="10"/>
        <v>0</v>
      </c>
      <c r="AP15">
        <f t="shared" si="11"/>
        <v>-16.124431579831541</v>
      </c>
      <c r="AQ15">
        <f t="shared" si="12"/>
        <v>-426.03234615125831</v>
      </c>
      <c r="AR15">
        <f t="shared" si="13"/>
        <v>-442.15677773108985</v>
      </c>
      <c r="AS15">
        <f t="shared" si="14"/>
        <v>0.76793204319921482</v>
      </c>
      <c r="AT15">
        <f t="shared" si="15"/>
        <v>51.271586946013045</v>
      </c>
      <c r="AU15">
        <f t="shared" si="16"/>
        <v>-390.11725874187755</v>
      </c>
      <c r="AW15">
        <v>12</v>
      </c>
      <c r="AX15">
        <f>IF(Z15&gt;0, (R15*SUMPRODUCT(K15:$K$98, X15:$X$98)-K15*$AZ$3)/Z15, 0)</f>
        <v>2268.8654369617957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2.9274999999999999E-2</v>
      </c>
      <c r="Q16" s="5">
        <f t="shared" si="30"/>
        <v>50</v>
      </c>
      <c r="R16">
        <f t="shared" si="0"/>
        <v>50000</v>
      </c>
      <c r="S16">
        <f t="shared" si="1"/>
        <v>2293.5416249334639</v>
      </c>
      <c r="U16">
        <f t="shared" si="20"/>
        <v>2.9274999999999999E-2</v>
      </c>
      <c r="V16">
        <f t="shared" si="21"/>
        <v>0.01</v>
      </c>
      <c r="W16">
        <f t="shared" si="22"/>
        <v>0.77074866610190529</v>
      </c>
      <c r="X16">
        <f t="shared" si="23"/>
        <v>2.2563667200133277E-2</v>
      </c>
      <c r="Y16">
        <f t="shared" si="24"/>
        <v>7.7074866610190532E-3</v>
      </c>
      <c r="Z16">
        <f t="shared" si="25"/>
        <v>0.74047751224075298</v>
      </c>
      <c r="AB16">
        <f t="shared" si="26"/>
        <v>1748.7250091030205</v>
      </c>
      <c r="AC16">
        <f t="shared" si="27"/>
        <v>1698.3159966513456</v>
      </c>
      <c r="AE16">
        <f t="shared" si="2"/>
        <v>0</v>
      </c>
      <c r="AF16">
        <f t="shared" si="3"/>
        <v>0</v>
      </c>
      <c r="AG16">
        <f t="shared" si="4"/>
        <v>-37.023875612037649</v>
      </c>
      <c r="AH16">
        <f t="shared" si="5"/>
        <v>-1128.1833600066639</v>
      </c>
      <c r="AI16">
        <f t="shared" si="6"/>
        <v>-1165.2072356187016</v>
      </c>
      <c r="AJ16">
        <f t="shared" si="7"/>
        <v>50.409012451674926</v>
      </c>
      <c r="AK16">
        <f t="shared" si="28"/>
        <v>122.41075063721145</v>
      </c>
      <c r="AL16">
        <f t="shared" si="8"/>
        <v>-992.38747252981523</v>
      </c>
      <c r="AN16">
        <f t="shared" si="9"/>
        <v>0</v>
      </c>
      <c r="AO16">
        <f t="shared" si="10"/>
        <v>0</v>
      </c>
      <c r="AP16">
        <f t="shared" si="11"/>
        <v>-13.831379044226482</v>
      </c>
      <c r="AQ16">
        <f t="shared" si="12"/>
        <v>-421.46672723175749</v>
      </c>
      <c r="AR16">
        <f t="shared" si="13"/>
        <v>-435.29810627598403</v>
      </c>
      <c r="AS16">
        <f t="shared" si="14"/>
        <v>18.831798317666067</v>
      </c>
      <c r="AT16">
        <f t="shared" si="15"/>
        <v>45.730206877668842</v>
      </c>
      <c r="AU16">
        <f t="shared" si="16"/>
        <v>-370.73610108064912</v>
      </c>
      <c r="AW16">
        <v>13</v>
      </c>
      <c r="AX16">
        <f>IF(Z16&gt;0, (R16*SUMPRODUCT(K16:$K$98, X16:$X$98)-K16*$AZ$3)/Z16, 0)</f>
        <v>2293.5416249334639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3.3331E-2</v>
      </c>
      <c r="Q17" s="5">
        <f t="shared" si="30"/>
        <v>50</v>
      </c>
      <c r="R17">
        <f t="shared" si="0"/>
        <v>50000</v>
      </c>
      <c r="S17">
        <f t="shared" si="1"/>
        <v>2275.8974076635764</v>
      </c>
      <c r="U17">
        <f t="shared" si="20"/>
        <v>3.3331E-2</v>
      </c>
      <c r="V17">
        <f t="shared" si="21"/>
        <v>0.01</v>
      </c>
      <c r="W17">
        <f t="shared" si="22"/>
        <v>0.74047751224075298</v>
      </c>
      <c r="X17">
        <f t="shared" si="23"/>
        <v>2.4680855960496538E-2</v>
      </c>
      <c r="Y17">
        <f t="shared" si="24"/>
        <v>7.40477512240753E-3</v>
      </c>
      <c r="Z17">
        <f t="shared" si="25"/>
        <v>0.7083918811578489</v>
      </c>
      <c r="AB17">
        <f t="shared" si="26"/>
        <v>1698.3159966513456</v>
      </c>
      <c r="AC17">
        <f t="shared" si="27"/>
        <v>1612.2272459370727</v>
      </c>
      <c r="AE17">
        <f t="shared" si="2"/>
        <v>0</v>
      </c>
      <c r="AF17">
        <f t="shared" si="3"/>
        <v>0</v>
      </c>
      <c r="AG17">
        <f t="shared" si="4"/>
        <v>-35.419594057892446</v>
      </c>
      <c r="AH17">
        <f t="shared" si="5"/>
        <v>-1234.0427980248269</v>
      </c>
      <c r="AI17">
        <f t="shared" si="6"/>
        <v>-1269.4623920827194</v>
      </c>
      <c r="AJ17">
        <f t="shared" si="7"/>
        <v>86.088750714272919</v>
      </c>
      <c r="AK17">
        <f t="shared" si="28"/>
        <v>118.8821197655942</v>
      </c>
      <c r="AL17">
        <f t="shared" si="8"/>
        <v>-1064.4915216028523</v>
      </c>
      <c r="AN17">
        <f t="shared" si="9"/>
        <v>0</v>
      </c>
      <c r="AO17">
        <f t="shared" si="10"/>
        <v>0</v>
      </c>
      <c r="AP17">
        <f t="shared" si="11"/>
        <v>-11.814331748983127</v>
      </c>
      <c r="AQ17">
        <f t="shared" si="12"/>
        <v>-411.61937046706498</v>
      </c>
      <c r="AR17">
        <f t="shared" si="13"/>
        <v>-423.43370221604812</v>
      </c>
      <c r="AS17">
        <f t="shared" si="14"/>
        <v>28.71520941576955</v>
      </c>
      <c r="AT17">
        <f t="shared" si="15"/>
        <v>39.653554460207332</v>
      </c>
      <c r="AU17">
        <f t="shared" si="16"/>
        <v>-355.06493834007131</v>
      </c>
      <c r="AW17">
        <v>14</v>
      </c>
      <c r="AX17">
        <f>IF(Z17&gt;0, (R17*SUMPRODUCT(K17:$K$98, X17:$X$98)-K17*$AZ$3)/Z17, 0)</f>
        <v>2275.8974076635764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3.7801000000000001E-2</v>
      </c>
      <c r="Q18" s="5">
        <f t="shared" si="30"/>
        <v>50</v>
      </c>
      <c r="R18">
        <f t="shared" si="0"/>
        <v>50000</v>
      </c>
      <c r="S18">
        <f t="shared" si="1"/>
        <v>2223.8483188648775</v>
      </c>
      <c r="U18">
        <f t="shared" si="20"/>
        <v>3.7801000000000001E-2</v>
      </c>
      <c r="V18">
        <f t="shared" si="21"/>
        <v>0.01</v>
      </c>
      <c r="W18">
        <f t="shared" si="22"/>
        <v>0.7083918811578489</v>
      </c>
      <c r="X18">
        <f t="shared" si="23"/>
        <v>2.6777921499647847E-2</v>
      </c>
      <c r="Y18">
        <f t="shared" si="24"/>
        <v>7.0839188115784891E-3</v>
      </c>
      <c r="Z18">
        <f t="shared" si="25"/>
        <v>0.6745300408466226</v>
      </c>
      <c r="AB18">
        <f t="shared" si="26"/>
        <v>1612.2272459370727</v>
      </c>
      <c r="AC18">
        <f t="shared" si="27"/>
        <v>1500.0524973606189</v>
      </c>
      <c r="AE18">
        <f t="shared" si="2"/>
        <v>0</v>
      </c>
      <c r="AF18">
        <f t="shared" si="3"/>
        <v>0</v>
      </c>
      <c r="AG18">
        <f t="shared" si="4"/>
        <v>-33.726502042331127</v>
      </c>
      <c r="AH18">
        <f t="shared" si="5"/>
        <v>-1338.8960749823923</v>
      </c>
      <c r="AI18">
        <f t="shared" si="6"/>
        <v>-1372.6225770247233</v>
      </c>
      <c r="AJ18">
        <f t="shared" si="7"/>
        <v>112.17474857645379</v>
      </c>
      <c r="AK18">
        <f t="shared" si="28"/>
        <v>112.8559072155951</v>
      </c>
      <c r="AL18">
        <f t="shared" si="8"/>
        <v>-1147.5919212326744</v>
      </c>
      <c r="AN18">
        <f t="shared" si="9"/>
        <v>0</v>
      </c>
      <c r="AO18">
        <f t="shared" si="10"/>
        <v>0</v>
      </c>
      <c r="AP18">
        <f t="shared" si="11"/>
        <v>-10.0442811402232</v>
      </c>
      <c r="AQ18">
        <f t="shared" si="12"/>
        <v>-398.74424503867067</v>
      </c>
      <c r="AR18">
        <f t="shared" si="13"/>
        <v>-408.78852617889385</v>
      </c>
      <c r="AS18">
        <f t="shared" si="14"/>
        <v>33.407399027672106</v>
      </c>
      <c r="AT18">
        <f t="shared" si="15"/>
        <v>33.610258750985238</v>
      </c>
      <c r="AU18">
        <f t="shared" si="16"/>
        <v>-341.77086840023651</v>
      </c>
      <c r="AW18">
        <v>15</v>
      </c>
      <c r="AX18">
        <f>IF(Z18&gt;0, (R18*SUMPRODUCT(K18:$K$98, X18:$X$98)-K18*$AZ$3)/Z18, 0)</f>
        <v>2223.8483188648775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4.3147999999999999E-2</v>
      </c>
      <c r="Q19" s="5">
        <f t="shared" si="30"/>
        <v>50</v>
      </c>
      <c r="R19">
        <f t="shared" si="0"/>
        <v>50000</v>
      </c>
      <c r="S19">
        <f t="shared" si="1"/>
        <v>2142.9655985659269</v>
      </c>
      <c r="U19">
        <f t="shared" si="20"/>
        <v>4.3147999999999999E-2</v>
      </c>
      <c r="V19">
        <f t="shared" si="21"/>
        <v>0.01</v>
      </c>
      <c r="W19">
        <f t="shared" si="22"/>
        <v>0.6745300408466226</v>
      </c>
      <c r="X19">
        <f t="shared" si="23"/>
        <v>2.9104622202450071E-2</v>
      </c>
      <c r="Y19">
        <f t="shared" si="24"/>
        <v>6.7453004084662262E-3</v>
      </c>
      <c r="Z19">
        <f t="shared" si="25"/>
        <v>0.63868011823570636</v>
      </c>
      <c r="AB19">
        <f t="shared" si="26"/>
        <v>1500.0524973606189</v>
      </c>
      <c r="AC19">
        <f t="shared" si="27"/>
        <v>1368.6695218671375</v>
      </c>
      <c r="AE19">
        <f t="shared" si="2"/>
        <v>0</v>
      </c>
      <c r="AF19">
        <f t="shared" si="3"/>
        <v>0</v>
      </c>
      <c r="AG19">
        <f t="shared" si="4"/>
        <v>-31.934005911785317</v>
      </c>
      <c r="AH19">
        <f t="shared" si="5"/>
        <v>-1455.2311101225034</v>
      </c>
      <c r="AI19">
        <f t="shared" si="6"/>
        <v>-1487.1651160342888</v>
      </c>
      <c r="AJ19">
        <f t="shared" si="7"/>
        <v>131.38297549348135</v>
      </c>
      <c r="AK19">
        <f t="shared" si="28"/>
        <v>105.00367481524333</v>
      </c>
      <c r="AL19">
        <f t="shared" si="8"/>
        <v>-1250.778465725564</v>
      </c>
      <c r="AN19">
        <f t="shared" si="9"/>
        <v>0</v>
      </c>
      <c r="AO19">
        <f t="shared" si="10"/>
        <v>0</v>
      </c>
      <c r="AP19">
        <f t="shared" si="11"/>
        <v>-8.491471148377336</v>
      </c>
      <c r="AQ19">
        <f t="shared" si="12"/>
        <v>-386.95593092709873</v>
      </c>
      <c r="AR19">
        <f t="shared" si="13"/>
        <v>-395.44740207547608</v>
      </c>
      <c r="AS19">
        <f t="shared" si="14"/>
        <v>34.935634097165874</v>
      </c>
      <c r="AT19">
        <f t="shared" si="15"/>
        <v>27.921197159864448</v>
      </c>
      <c r="AU19">
        <f t="shared" si="16"/>
        <v>-332.59057081844571</v>
      </c>
      <c r="AW19">
        <v>16</v>
      </c>
      <c r="AX19">
        <f>IF(Z19&gt;0, (R19*SUMPRODUCT(K19:$K$98, X19:$X$98)-K19*$AZ$3)/Z19, 0)</f>
        <v>2142.9655985659269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4.8848999999999997E-2</v>
      </c>
      <c r="Q20" s="5">
        <f t="shared" si="30"/>
        <v>50</v>
      </c>
      <c r="R20">
        <f t="shared" si="0"/>
        <v>50000</v>
      </c>
      <c r="S20">
        <f t="shared" si="1"/>
        <v>2030.3448930679699</v>
      </c>
      <c r="U20">
        <f t="shared" si="20"/>
        <v>4.8848999999999997E-2</v>
      </c>
      <c r="V20">
        <f t="shared" si="21"/>
        <v>0.01</v>
      </c>
      <c r="W20">
        <f t="shared" si="22"/>
        <v>0.63868011823570636</v>
      </c>
      <c r="X20">
        <f t="shared" si="23"/>
        <v>3.1198885095696016E-2</v>
      </c>
      <c r="Y20">
        <f t="shared" si="24"/>
        <v>6.3868011823570636E-3</v>
      </c>
      <c r="Z20">
        <f t="shared" si="25"/>
        <v>0.60109443195765333</v>
      </c>
      <c r="AB20">
        <f t="shared" si="26"/>
        <v>1368.6695218671375</v>
      </c>
      <c r="AC20">
        <f t="shared" si="27"/>
        <v>1220.4290101768138</v>
      </c>
      <c r="AE20">
        <f t="shared" si="2"/>
        <v>0</v>
      </c>
      <c r="AF20">
        <f t="shared" si="3"/>
        <v>0</v>
      </c>
      <c r="AG20">
        <f t="shared" si="4"/>
        <v>-30.054721597882665</v>
      </c>
      <c r="AH20">
        <f t="shared" si="5"/>
        <v>-1559.9442547848007</v>
      </c>
      <c r="AI20">
        <f t="shared" si="6"/>
        <v>-1589.9989763826834</v>
      </c>
      <c r="AJ20">
        <f t="shared" si="7"/>
        <v>148.24051169032373</v>
      </c>
      <c r="AK20">
        <f t="shared" si="28"/>
        <v>95.806866530699637</v>
      </c>
      <c r="AL20">
        <f t="shared" si="8"/>
        <v>-1345.9515981616601</v>
      </c>
      <c r="AN20">
        <f t="shared" si="9"/>
        <v>0</v>
      </c>
      <c r="AO20">
        <f t="shared" si="10"/>
        <v>0</v>
      </c>
      <c r="AP20">
        <f t="shared" si="11"/>
        <v>-7.1354969310414997</v>
      </c>
      <c r="AQ20">
        <f t="shared" si="12"/>
        <v>-370.35703047061111</v>
      </c>
      <c r="AR20">
        <f t="shared" si="13"/>
        <v>-377.49252740165264</v>
      </c>
      <c r="AS20">
        <f t="shared" si="14"/>
        <v>35.19479336307829</v>
      </c>
      <c r="AT20">
        <f t="shared" si="15"/>
        <v>22.746163190234675</v>
      </c>
      <c r="AU20">
        <f t="shared" si="16"/>
        <v>-319.55157084833968</v>
      </c>
      <c r="AW20">
        <v>17</v>
      </c>
      <c r="AX20">
        <f>IF(Z20&gt;0, (R20*SUMPRODUCT(K20:$K$98, X20:$X$98)-K20*$AZ$3)/Z20, 0)</f>
        <v>2030.3448930679699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5.4528E-2</v>
      </c>
      <c r="Q21" s="5">
        <f t="shared" si="30"/>
        <v>50</v>
      </c>
      <c r="R21">
        <f t="shared" si="0"/>
        <v>50000</v>
      </c>
      <c r="S21">
        <f t="shared" si="1"/>
        <v>1890.8011586530033</v>
      </c>
      <c r="U21">
        <f t="shared" si="20"/>
        <v>5.4528E-2</v>
      </c>
      <c r="V21">
        <f t="shared" si="21"/>
        <v>0.01</v>
      </c>
      <c r="W21">
        <f t="shared" si="22"/>
        <v>0.60109443195765333</v>
      </c>
      <c r="X21">
        <f t="shared" si="23"/>
        <v>3.2776477185786919E-2</v>
      </c>
      <c r="Y21">
        <f t="shared" si="24"/>
        <v>6.0109443195765335E-3</v>
      </c>
      <c r="Z21">
        <f t="shared" si="25"/>
        <v>0.56230701045228992</v>
      </c>
      <c r="AB21">
        <f t="shared" si="26"/>
        <v>1220.4290101768138</v>
      </c>
      <c r="AC21">
        <f t="shared" si="27"/>
        <v>1063.2107468818963</v>
      </c>
      <c r="AE21">
        <f t="shared" si="2"/>
        <v>0</v>
      </c>
      <c r="AF21">
        <f t="shared" si="3"/>
        <v>0</v>
      </c>
      <c r="AG21">
        <f t="shared" si="4"/>
        <v>-28.115350522614495</v>
      </c>
      <c r="AH21">
        <f t="shared" si="5"/>
        <v>-1638.823859289346</v>
      </c>
      <c r="AI21">
        <f t="shared" si="6"/>
        <v>-1666.9392098119606</v>
      </c>
      <c r="AJ21">
        <f t="shared" si="7"/>
        <v>157.21826329491751</v>
      </c>
      <c r="AK21">
        <f t="shared" si="28"/>
        <v>85.430030712376976</v>
      </c>
      <c r="AL21">
        <f t="shared" si="8"/>
        <v>-1424.2909158046662</v>
      </c>
      <c r="AN21">
        <f t="shared" si="9"/>
        <v>0</v>
      </c>
      <c r="AO21">
        <f t="shared" si="10"/>
        <v>0</v>
      </c>
      <c r="AP21">
        <f t="shared" si="11"/>
        <v>-5.9598728438171911</v>
      </c>
      <c r="AQ21">
        <f t="shared" si="12"/>
        <v>-347.39676487127758</v>
      </c>
      <c r="AR21">
        <f t="shared" si="13"/>
        <v>-353.35663771509479</v>
      </c>
      <c r="AS21">
        <f t="shared" si="14"/>
        <v>33.327020312615566</v>
      </c>
      <c r="AT21">
        <f t="shared" si="15"/>
        <v>18.109399691802853</v>
      </c>
      <c r="AU21">
        <f t="shared" si="16"/>
        <v>-301.92021771067635</v>
      </c>
      <c r="AW21">
        <v>18</v>
      </c>
      <c r="AX21">
        <f>IF(Z21&gt;0, (R21*SUMPRODUCT(K21:$K$98, X21:$X$98)-K21*$AZ$3)/Z21, 0)</f>
        <v>1890.8011586530033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6.0775000000000003E-2</v>
      </c>
      <c r="Q22" s="5">
        <f t="shared" si="30"/>
        <v>50</v>
      </c>
      <c r="R22">
        <f t="shared" si="0"/>
        <v>50000</v>
      </c>
      <c r="S22">
        <f t="shared" si="1"/>
        <v>1734.1618683413531</v>
      </c>
      <c r="U22">
        <f t="shared" si="20"/>
        <v>6.0775000000000003E-2</v>
      </c>
      <c r="V22">
        <f t="shared" si="21"/>
        <v>0.01</v>
      </c>
      <c r="W22">
        <f t="shared" si="22"/>
        <v>0.56230701045228992</v>
      </c>
      <c r="X22">
        <f t="shared" si="23"/>
        <v>3.4174208560237923E-2</v>
      </c>
      <c r="Y22">
        <f t="shared" si="24"/>
        <v>5.623070104522899E-3</v>
      </c>
      <c r="Z22">
        <f t="shared" si="25"/>
        <v>0.52250973178752913</v>
      </c>
      <c r="AB22">
        <f t="shared" si="26"/>
        <v>1063.2107468818963</v>
      </c>
      <c r="AC22">
        <f t="shared" si="27"/>
        <v>906.11645270320082</v>
      </c>
      <c r="AE22">
        <f t="shared" si="2"/>
        <v>0</v>
      </c>
      <c r="AF22">
        <f t="shared" si="3"/>
        <v>0</v>
      </c>
      <c r="AG22">
        <f t="shared" si="4"/>
        <v>-26.125486589376457</v>
      </c>
      <c r="AH22">
        <f t="shared" si="5"/>
        <v>-1708.7104280118961</v>
      </c>
      <c r="AI22">
        <f t="shared" si="6"/>
        <v>-1734.8359146012724</v>
      </c>
      <c r="AJ22">
        <f t="shared" si="7"/>
        <v>157.09429417869546</v>
      </c>
      <c r="AK22">
        <f t="shared" si="28"/>
        <v>74.424752281732751</v>
      </c>
      <c r="AL22">
        <f t="shared" si="8"/>
        <v>-1503.3168681408442</v>
      </c>
      <c r="AN22">
        <f t="shared" si="9"/>
        <v>0</v>
      </c>
      <c r="AO22">
        <f t="shared" si="10"/>
        <v>0</v>
      </c>
      <c r="AP22">
        <f t="shared" si="11"/>
        <v>-4.9446989672285984</v>
      </c>
      <c r="AQ22">
        <f t="shared" si="12"/>
        <v>-323.40292150266947</v>
      </c>
      <c r="AR22">
        <f t="shared" si="13"/>
        <v>-328.34762046989806</v>
      </c>
      <c r="AS22">
        <f t="shared" si="14"/>
        <v>29.732804842715112</v>
      </c>
      <c r="AT22">
        <f t="shared" si="15"/>
        <v>14.086168098142647</v>
      </c>
      <c r="AU22">
        <f t="shared" si="16"/>
        <v>-284.52864752904031</v>
      </c>
      <c r="AW22">
        <v>19</v>
      </c>
      <c r="AX22">
        <f>IF(Z22&gt;0, (R22*SUMPRODUCT(K22:$K$98, X22:$X$98)-K22*$AZ$3)/Z22, 0)</f>
        <v>1734.1618683413531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6.7419999999999994E-2</v>
      </c>
      <c r="Q23" s="5">
        <f t="shared" si="30"/>
        <v>50</v>
      </c>
      <c r="R23">
        <f t="shared" si="0"/>
        <v>50000</v>
      </c>
      <c r="S23">
        <f t="shared" si="1"/>
        <v>1561.280942285844</v>
      </c>
      <c r="U23">
        <f t="shared" si="20"/>
        <v>6.7419999999999994E-2</v>
      </c>
      <c r="V23">
        <f t="shared" si="21"/>
        <v>0.01</v>
      </c>
      <c r="W23">
        <f t="shared" si="22"/>
        <v>0.52250973178752913</v>
      </c>
      <c r="X23">
        <f t="shared" si="23"/>
        <v>3.5227606117115208E-2</v>
      </c>
      <c r="Y23">
        <f t="shared" si="24"/>
        <v>5.2250973178752918E-3</v>
      </c>
      <c r="Z23">
        <f t="shared" si="25"/>
        <v>0.48205702835253861</v>
      </c>
      <c r="AB23">
        <f t="shared" si="26"/>
        <v>906.11645270320082</v>
      </c>
      <c r="AC23">
        <f t="shared" si="27"/>
        <v>752.62645146176533</v>
      </c>
      <c r="AE23">
        <f t="shared" si="2"/>
        <v>0</v>
      </c>
      <c r="AF23">
        <f t="shared" si="3"/>
        <v>0</v>
      </c>
      <c r="AG23">
        <f t="shared" si="4"/>
        <v>-24.10285141762693</v>
      </c>
      <c r="AH23">
        <f t="shared" si="5"/>
        <v>-1761.3803058557603</v>
      </c>
      <c r="AI23">
        <f t="shared" si="6"/>
        <v>-1785.4831572733872</v>
      </c>
      <c r="AJ23">
        <f t="shared" si="7"/>
        <v>153.49000124143549</v>
      </c>
      <c r="AK23">
        <f t="shared" si="28"/>
        <v>63.428151689224066</v>
      </c>
      <c r="AL23">
        <f t="shared" si="8"/>
        <v>-1568.5650043427277</v>
      </c>
      <c r="AN23">
        <f t="shared" si="9"/>
        <v>0</v>
      </c>
      <c r="AO23">
        <f t="shared" si="10"/>
        <v>0</v>
      </c>
      <c r="AP23">
        <f t="shared" si="11"/>
        <v>-4.0731074760587136</v>
      </c>
      <c r="AQ23">
        <f t="shared" si="12"/>
        <v>-297.65321818799282</v>
      </c>
      <c r="AR23">
        <f t="shared" si="13"/>
        <v>-301.72632566405156</v>
      </c>
      <c r="AS23">
        <f t="shared" si="14"/>
        <v>25.938062709856133</v>
      </c>
      <c r="AT23">
        <f t="shared" si="15"/>
        <v>10.718635499243382</v>
      </c>
      <c r="AU23">
        <f t="shared" si="16"/>
        <v>-265.06962745495201</v>
      </c>
      <c r="AW23">
        <v>20</v>
      </c>
      <c r="AX23">
        <f>IF(Z23&gt;0, (R23*SUMPRODUCT(K23:$K$98, X23:$X$98)-K23*$AZ$3)/Z23, 0)</f>
        <v>1561.280942285844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0.15088269186957079</v>
      </c>
      <c r="L24" s="2">
        <v>21</v>
      </c>
      <c r="M24" s="8">
        <v>7.4817999999999996E-2</v>
      </c>
      <c r="Q24" s="5">
        <f t="shared" si="30"/>
        <v>50</v>
      </c>
      <c r="R24">
        <f t="shared" si="0"/>
        <v>50000</v>
      </c>
      <c r="S24">
        <f t="shared" si="1"/>
        <v>1375.1644813547539</v>
      </c>
      <c r="U24">
        <f t="shared" si="20"/>
        <v>7.4817999999999996E-2</v>
      </c>
      <c r="V24">
        <f t="shared" si="21"/>
        <v>0.01</v>
      </c>
      <c r="W24">
        <f t="shared" ref="W24:W69" si="34">Z23</f>
        <v>0.48205702835253861</v>
      </c>
      <c r="X24">
        <f t="shared" ref="X24:X69" si="35">U24*W24</f>
        <v>3.6066542747280231E-2</v>
      </c>
      <c r="Y24">
        <f t="shared" ref="Y24:Y69" si="36">V24*W24</f>
        <v>4.820570283525386E-3</v>
      </c>
      <c r="Z24">
        <f t="shared" ref="Z24:Z69" si="37">MAX(0, W24-X24-Y24)</f>
        <v>0.441169915321733</v>
      </c>
      <c r="AB24">
        <f t="shared" ref="AB24:AB69" si="38">AC23</f>
        <v>752.62645146176533</v>
      </c>
      <c r="AC24">
        <f t="shared" si="27"/>
        <v>606.68119779273161</v>
      </c>
      <c r="AE24">
        <f t="shared" si="2"/>
        <v>0</v>
      </c>
      <c r="AF24">
        <f t="shared" si="3"/>
        <v>0</v>
      </c>
      <c r="AG24">
        <f t="shared" si="4"/>
        <v>-22.058495766086651</v>
      </c>
      <c r="AH24">
        <f t="shared" si="5"/>
        <v>-1803.3271373640116</v>
      </c>
      <c r="AI24">
        <f t="shared" ref="AI24:AI69" si="39">SUM(AE24:AH24)</f>
        <v>-1825.3856331300983</v>
      </c>
      <c r="AJ24">
        <f t="shared" si="7"/>
        <v>145.94525366903372</v>
      </c>
      <c r="AK24">
        <f t="shared" si="28"/>
        <v>52.683851602323578</v>
      </c>
      <c r="AL24">
        <f t="shared" ref="AL24:AL69" si="40">SUM(AI24:AK24)</f>
        <v>-1626.756527858741</v>
      </c>
      <c r="AN24">
        <f t="shared" si="9"/>
        <v>0</v>
      </c>
      <c r="AO24">
        <f t="shared" si="10"/>
        <v>0</v>
      </c>
      <c r="AP24">
        <f t="shared" si="11"/>
        <v>-3.3282452197806838</v>
      </c>
      <c r="AQ24">
        <f t="shared" si="12"/>
        <v>-272.09085280692932</v>
      </c>
      <c r="AR24">
        <f t="shared" si="13"/>
        <v>-275.41909802671</v>
      </c>
      <c r="AS24">
        <f t="shared" si="14"/>
        <v>22.02061273917116</v>
      </c>
      <c r="AT24">
        <f t="shared" si="15"/>
        <v>7.9490813478155822</v>
      </c>
      <c r="AU24">
        <f t="shared" si="16"/>
        <v>-245.44940393972328</v>
      </c>
      <c r="AW24">
        <v>21</v>
      </c>
      <c r="AX24">
        <f>IF(Z24&gt;0, (R24*SUMPRODUCT(K24:$K$98, X24:$X$98)-K24*$AZ$3)/Z24, 0)</f>
        <v>1375.1644813547539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8.3350999999999995E-2</v>
      </c>
      <c r="Q25" s="5">
        <f t="shared" si="30"/>
        <v>50</v>
      </c>
      <c r="R25">
        <f t="shared" si="0"/>
        <v>50000</v>
      </c>
      <c r="S25">
        <f t="shared" si="1"/>
        <v>1175.1500707313346</v>
      </c>
      <c r="U25">
        <f t="shared" si="20"/>
        <v>8.3350999999999995E-2</v>
      </c>
      <c r="V25">
        <f t="shared" si="21"/>
        <v>0.01</v>
      </c>
      <c r="W25">
        <f t="shared" si="34"/>
        <v>0.441169915321733</v>
      </c>
      <c r="X25">
        <f t="shared" si="35"/>
        <v>3.6771953611981767E-2</v>
      </c>
      <c r="Y25">
        <f t="shared" si="36"/>
        <v>4.4116991532173301E-3</v>
      </c>
      <c r="Z25">
        <f t="shared" si="37"/>
        <v>0.39998626255653391</v>
      </c>
      <c r="AB25">
        <f t="shared" si="38"/>
        <v>606.68119779273161</v>
      </c>
      <c r="AC25">
        <f t="shared" si="27"/>
        <v>470.04388473487302</v>
      </c>
      <c r="AE25">
        <f t="shared" si="2"/>
        <v>0</v>
      </c>
      <c r="AF25">
        <f t="shared" si="3"/>
        <v>0</v>
      </c>
      <c r="AG25">
        <f t="shared" si="4"/>
        <v>-19.999313127826696</v>
      </c>
      <c r="AH25">
        <f t="shared" si="5"/>
        <v>-1838.5976805990883</v>
      </c>
      <c r="AI25">
        <f t="shared" si="39"/>
        <v>-1858.5969937269151</v>
      </c>
      <c r="AJ25">
        <f t="shared" si="7"/>
        <v>136.63731305785859</v>
      </c>
      <c r="AK25">
        <f t="shared" si="28"/>
        <v>42.467683845491216</v>
      </c>
      <c r="AL25">
        <f t="shared" si="40"/>
        <v>-1679.4919968235654</v>
      </c>
      <c r="AN25">
        <f t="shared" si="9"/>
        <v>0</v>
      </c>
      <c r="AO25">
        <f t="shared" si="10"/>
        <v>0</v>
      </c>
      <c r="AP25">
        <f t="shared" si="11"/>
        <v>-2.6942412502401227</v>
      </c>
      <c r="AQ25">
        <f t="shared" si="12"/>
        <v>-247.68979224458909</v>
      </c>
      <c r="AR25">
        <f t="shared" si="13"/>
        <v>-250.38403349482923</v>
      </c>
      <c r="AS25">
        <f t="shared" si="14"/>
        <v>18.407326432138358</v>
      </c>
      <c r="AT25">
        <f t="shared" si="15"/>
        <v>5.7211057643514289</v>
      </c>
      <c r="AU25">
        <f t="shared" si="16"/>
        <v>-226.25560129833946</v>
      </c>
      <c r="AW25">
        <v>22</v>
      </c>
      <c r="AX25">
        <f>IF(Z25&gt;0, (R25*SUMPRODUCT(K25:$K$98, X25:$X$98)-K25*$AZ$3)/Z25, 0)</f>
        <v>1175.1500707313346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9.2474000000000001E-2</v>
      </c>
      <c r="Q26" s="5">
        <f t="shared" si="30"/>
        <v>50</v>
      </c>
      <c r="R26">
        <f t="shared" si="0"/>
        <v>50000</v>
      </c>
      <c r="S26">
        <f t="shared" si="1"/>
        <v>956.25793393757738</v>
      </c>
      <c r="U26">
        <f t="shared" si="20"/>
        <v>9.2474000000000001E-2</v>
      </c>
      <c r="V26">
        <f t="shared" si="21"/>
        <v>0.01</v>
      </c>
      <c r="W26">
        <f t="shared" si="34"/>
        <v>0.39998626255653391</v>
      </c>
      <c r="X26">
        <f t="shared" si="35"/>
        <v>3.6988329643652916E-2</v>
      </c>
      <c r="Y26">
        <f t="shared" si="36"/>
        <v>3.999862625565339E-3</v>
      </c>
      <c r="Z26">
        <f t="shared" si="37"/>
        <v>0.35899807028731567</v>
      </c>
      <c r="AB26">
        <f t="shared" si="38"/>
        <v>470.04388473487302</v>
      </c>
      <c r="AC26">
        <f t="shared" si="27"/>
        <v>343.29475298052569</v>
      </c>
      <c r="AE26">
        <f t="shared" si="2"/>
        <v>0</v>
      </c>
      <c r="AF26">
        <f t="shared" si="3"/>
        <v>0</v>
      </c>
      <c r="AG26">
        <f t="shared" si="4"/>
        <v>-17.949903514365783</v>
      </c>
      <c r="AH26">
        <f t="shared" si="5"/>
        <v>-1849.4164821826457</v>
      </c>
      <c r="AI26">
        <f t="shared" si="39"/>
        <v>-1867.3663856970115</v>
      </c>
      <c r="AJ26">
        <f t="shared" si="7"/>
        <v>126.74913175434733</v>
      </c>
      <c r="AK26">
        <f t="shared" si="28"/>
        <v>32.903071931441112</v>
      </c>
      <c r="AL26">
        <f t="shared" si="40"/>
        <v>-1707.7141820112231</v>
      </c>
      <c r="AN26">
        <f t="shared" si="9"/>
        <v>0</v>
      </c>
      <c r="AO26">
        <f t="shared" si="10"/>
        <v>0</v>
      </c>
      <c r="AP26">
        <f t="shared" si="11"/>
        <v>-2.1590639038955501</v>
      </c>
      <c r="AQ26">
        <f t="shared" si="12"/>
        <v>-222.45291551312951</v>
      </c>
      <c r="AR26">
        <f t="shared" si="13"/>
        <v>-224.61197941702508</v>
      </c>
      <c r="AS26">
        <f t="shared" si="14"/>
        <v>15.24573516519995</v>
      </c>
      <c r="AT26">
        <f t="shared" si="15"/>
        <v>3.9576722447336992</v>
      </c>
      <c r="AU26">
        <f t="shared" si="16"/>
        <v>-205.40857200709144</v>
      </c>
      <c r="AW26">
        <v>23</v>
      </c>
      <c r="AX26">
        <f>IF(Z26&gt;0, (R26*SUMPRODUCT(K26:$K$98, X26:$X$98)-K26*$AZ$3)/Z26, 0)</f>
        <v>956.25793393757738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0.10216500000000001</v>
      </c>
      <c r="Q27" s="5">
        <f t="shared" si="30"/>
        <v>50</v>
      </c>
      <c r="R27">
        <f t="shared" si="0"/>
        <v>50000</v>
      </c>
      <c r="S27">
        <f t="shared" si="1"/>
        <v>717.92368143430167</v>
      </c>
      <c r="U27">
        <f t="shared" si="20"/>
        <v>0.10216500000000001</v>
      </c>
      <c r="V27">
        <f t="shared" si="21"/>
        <v>0.01</v>
      </c>
      <c r="W27">
        <f t="shared" si="34"/>
        <v>0.35899807028731567</v>
      </c>
      <c r="X27">
        <f t="shared" si="35"/>
        <v>3.6677037850903607E-2</v>
      </c>
      <c r="Y27">
        <f t="shared" si="36"/>
        <v>3.5899807028731568E-3</v>
      </c>
      <c r="Z27">
        <f t="shared" si="37"/>
        <v>0.31873105173353894</v>
      </c>
      <c r="AB27">
        <f t="shared" si="38"/>
        <v>343.29475298052569</v>
      </c>
      <c r="AC27">
        <f t="shared" si="27"/>
        <v>228.82457004796913</v>
      </c>
      <c r="AE27">
        <f t="shared" si="2"/>
        <v>0</v>
      </c>
      <c r="AF27">
        <f t="shared" si="3"/>
        <v>0</v>
      </c>
      <c r="AG27">
        <f t="shared" si="4"/>
        <v>-15.936552586676948</v>
      </c>
      <c r="AH27">
        <f t="shared" si="5"/>
        <v>-1833.8518925451804</v>
      </c>
      <c r="AI27">
        <f t="shared" si="39"/>
        <v>-1849.7884451318573</v>
      </c>
      <c r="AJ27">
        <f t="shared" si="7"/>
        <v>114.47018293255655</v>
      </c>
      <c r="AK27">
        <f t="shared" si="28"/>
        <v>24.030632708636801</v>
      </c>
      <c r="AL27">
        <f t="shared" si="40"/>
        <v>-1711.2876294906639</v>
      </c>
      <c r="AN27">
        <f t="shared" si="9"/>
        <v>0</v>
      </c>
      <c r="AO27">
        <f t="shared" si="10"/>
        <v>0</v>
      </c>
      <c r="AP27">
        <f t="shared" si="11"/>
        <v>-1.7115111617099161</v>
      </c>
      <c r="AQ27">
        <f t="shared" si="12"/>
        <v>-196.94711048347222</v>
      </c>
      <c r="AR27">
        <f t="shared" si="13"/>
        <v>-198.65862164518214</v>
      </c>
      <c r="AS27">
        <f t="shared" si="14"/>
        <v>12.293561904714213</v>
      </c>
      <c r="AT27">
        <f t="shared" si="15"/>
        <v>2.5807774849729492</v>
      </c>
      <c r="AU27">
        <f t="shared" si="16"/>
        <v>-183.78428225549499</v>
      </c>
      <c r="AW27">
        <v>24</v>
      </c>
      <c r="AX27">
        <f>IF(Z27&gt;0, (R27*SUMPRODUCT(K27:$K$98, X27:$X$98)-K27*$AZ$3)/Z27, 0)</f>
        <v>717.92368143430167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0.113081</v>
      </c>
      <c r="Q28" s="5">
        <f t="shared" si="30"/>
        <v>50</v>
      </c>
      <c r="R28">
        <f t="shared" si="0"/>
        <v>50000</v>
      </c>
      <c r="S28">
        <f t="shared" si="1"/>
        <v>458.99824687083481</v>
      </c>
      <c r="U28">
        <f t="shared" si="20"/>
        <v>0.113081</v>
      </c>
      <c r="V28">
        <f t="shared" si="21"/>
        <v>0.01</v>
      </c>
      <c r="W28">
        <f t="shared" si="34"/>
        <v>0.31873105173353894</v>
      </c>
      <c r="X28">
        <f t="shared" si="35"/>
        <v>3.6042426061080317E-2</v>
      </c>
      <c r="Y28">
        <f t="shared" si="36"/>
        <v>3.1873105173353894E-3</v>
      </c>
      <c r="Z28">
        <f t="shared" si="37"/>
        <v>0.27950131515512322</v>
      </c>
      <c r="AB28">
        <f t="shared" si="38"/>
        <v>228.82457004796913</v>
      </c>
      <c r="AC28">
        <f t="shared" si="27"/>
        <v>128.29061365429425</v>
      </c>
      <c r="AE28">
        <f t="shared" si="2"/>
        <v>0</v>
      </c>
      <c r="AF28">
        <f t="shared" si="3"/>
        <v>0</v>
      </c>
      <c r="AG28">
        <f t="shared" si="4"/>
        <v>-13.975065757756161</v>
      </c>
      <c r="AH28">
        <f t="shared" si="5"/>
        <v>-1802.1213030540159</v>
      </c>
      <c r="AI28">
        <f t="shared" si="39"/>
        <v>-1816.096368811772</v>
      </c>
      <c r="AJ28">
        <f t="shared" si="7"/>
        <v>100.53395639367488</v>
      </c>
      <c r="AK28">
        <f t="shared" si="28"/>
        <v>16.01771990335784</v>
      </c>
      <c r="AL28">
        <f t="shared" si="40"/>
        <v>-1699.5446925147394</v>
      </c>
      <c r="AN28">
        <f t="shared" si="9"/>
        <v>0</v>
      </c>
      <c r="AO28">
        <f t="shared" si="10"/>
        <v>0</v>
      </c>
      <c r="AP28">
        <f t="shared" si="11"/>
        <v>-1.3400505860852658</v>
      </c>
      <c r="AQ28">
        <f t="shared" si="12"/>
        <v>-172.80303006903483</v>
      </c>
      <c r="AR28">
        <f t="shared" si="13"/>
        <v>-174.14308065512009</v>
      </c>
      <c r="AS28">
        <f t="shared" si="14"/>
        <v>9.6400682130633033</v>
      </c>
      <c r="AT28">
        <f t="shared" si="15"/>
        <v>1.5359179925383517</v>
      </c>
      <c r="AU28">
        <f t="shared" si="16"/>
        <v>-162.96709444951844</v>
      </c>
      <c r="AW28">
        <v>25</v>
      </c>
      <c r="AX28">
        <f>IF(Z28&gt;0, (R28*SUMPRODUCT(K28:$K$98, X28:$X$98)-K28*$AZ$3)/Z28, 0)</f>
        <v>458.99824687083481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0.12539</v>
      </c>
      <c r="Q29" s="5">
        <f t="shared" si="30"/>
        <v>50</v>
      </c>
      <c r="R29">
        <f t="shared" si="0"/>
        <v>50000</v>
      </c>
      <c r="S29">
        <f t="shared" si="1"/>
        <v>172.02193233150626</v>
      </c>
      <c r="U29">
        <f t="shared" si="20"/>
        <v>0.12539</v>
      </c>
      <c r="V29">
        <f t="shared" si="21"/>
        <v>0.01</v>
      </c>
      <c r="W29">
        <f t="shared" si="34"/>
        <v>0.27950131515512322</v>
      </c>
      <c r="X29">
        <f t="shared" si="35"/>
        <v>3.5046669907300904E-2</v>
      </c>
      <c r="Y29">
        <f t="shared" si="36"/>
        <v>2.7950131515512323E-3</v>
      </c>
      <c r="Z29">
        <f t="shared" si="37"/>
        <v>0.24165963209627109</v>
      </c>
      <c r="AB29">
        <f t="shared" si="38"/>
        <v>128.29061365429425</v>
      </c>
      <c r="AC29">
        <f t="shared" si="27"/>
        <v>41.570756879721444</v>
      </c>
      <c r="AE29">
        <f t="shared" si="2"/>
        <v>0</v>
      </c>
      <c r="AF29">
        <f t="shared" si="3"/>
        <v>0</v>
      </c>
      <c r="AG29">
        <f t="shared" si="4"/>
        <v>-12.082981604813554</v>
      </c>
      <c r="AH29">
        <f t="shared" si="5"/>
        <v>-1752.3334953650451</v>
      </c>
      <c r="AI29">
        <f t="shared" si="39"/>
        <v>-1764.4164769698586</v>
      </c>
      <c r="AJ29">
        <f t="shared" si="7"/>
        <v>86.719856774572804</v>
      </c>
      <c r="AK29">
        <f t="shared" si="28"/>
        <v>8.980342955800598</v>
      </c>
      <c r="AL29">
        <f t="shared" si="40"/>
        <v>-1668.7162772394854</v>
      </c>
      <c r="AN29">
        <f t="shared" si="9"/>
        <v>0</v>
      </c>
      <c r="AO29">
        <f t="shared" si="10"/>
        <v>0</v>
      </c>
      <c r="AP29">
        <f t="shared" si="11"/>
        <v>-1.0344831582456979</v>
      </c>
      <c r="AQ29">
        <f t="shared" si="12"/>
        <v>-150.02584195467097</v>
      </c>
      <c r="AR29">
        <f t="shared" si="13"/>
        <v>-151.06032511291664</v>
      </c>
      <c r="AS29">
        <f t="shared" si="14"/>
        <v>7.4245111225722935</v>
      </c>
      <c r="AT29">
        <f t="shared" si="15"/>
        <v>0.76885108716421457</v>
      </c>
      <c r="AU29">
        <f t="shared" si="16"/>
        <v>-142.86696290318017</v>
      </c>
      <c r="AW29">
        <v>26</v>
      </c>
      <c r="AX29">
        <f>IF(Z29&gt;0, (R29*SUMPRODUCT(K29:$K$98, X29:$X$98)-K29*$AZ$3)/Z29, 0)</f>
        <v>172.02193233150626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0.13947699999999999</v>
      </c>
      <c r="Q30" s="5">
        <f t="shared" si="30"/>
        <v>50</v>
      </c>
      <c r="R30">
        <f t="shared" si="0"/>
        <v>50000</v>
      </c>
      <c r="S30">
        <f t="shared" si="1"/>
        <v>-153.71975531794121</v>
      </c>
      <c r="U30">
        <f t="shared" si="20"/>
        <v>0.13947699999999999</v>
      </c>
      <c r="V30">
        <f t="shared" si="21"/>
        <v>0.01</v>
      </c>
      <c r="W30">
        <f t="shared" si="34"/>
        <v>0.24165963209627109</v>
      </c>
      <c r="X30">
        <f t="shared" si="35"/>
        <v>3.37059605058916E-2</v>
      </c>
      <c r="Y30">
        <f t="shared" si="36"/>
        <v>2.4165963209627109E-3</v>
      </c>
      <c r="Z30">
        <f t="shared" si="37"/>
        <v>0.20553707526941675</v>
      </c>
      <c r="AB30">
        <f t="shared" si="38"/>
        <v>41.570756879721444</v>
      </c>
      <c r="AC30">
        <f t="shared" si="27"/>
        <v>-31.595108919180007</v>
      </c>
      <c r="AE30">
        <f t="shared" si="2"/>
        <v>0</v>
      </c>
      <c r="AF30">
        <f t="shared" si="3"/>
        <v>0</v>
      </c>
      <c r="AG30">
        <f t="shared" si="4"/>
        <v>-10.276853763470838</v>
      </c>
      <c r="AH30">
        <f t="shared" si="5"/>
        <v>-1685.2980252945799</v>
      </c>
      <c r="AI30">
        <f t="shared" si="39"/>
        <v>-1695.5748790580508</v>
      </c>
      <c r="AJ30">
        <f t="shared" si="7"/>
        <v>73.16586579890145</v>
      </c>
      <c r="AK30">
        <f t="shared" si="28"/>
        <v>2.9099529815805014</v>
      </c>
      <c r="AL30">
        <f t="shared" si="40"/>
        <v>-1619.4990602775688</v>
      </c>
      <c r="AN30">
        <f t="shared" si="9"/>
        <v>0</v>
      </c>
      <c r="AO30">
        <f t="shared" si="10"/>
        <v>0</v>
      </c>
      <c r="AP30">
        <f t="shared" si="11"/>
        <v>-0.7855818921433978</v>
      </c>
      <c r="AQ30">
        <f t="shared" si="12"/>
        <v>-128.82732809163855</v>
      </c>
      <c r="AR30">
        <f t="shared" si="13"/>
        <v>-129.61290998378195</v>
      </c>
      <c r="AS30">
        <f t="shared" si="14"/>
        <v>5.5929354078109164</v>
      </c>
      <c r="AT30">
        <f t="shared" si="15"/>
        <v>0.22244223980728042</v>
      </c>
      <c r="AU30">
        <f t="shared" si="16"/>
        <v>-123.79753233616374</v>
      </c>
      <c r="AW30">
        <v>27</v>
      </c>
      <c r="AX30">
        <f>IF(Z30&gt;0, (R30*SUMPRODUCT(K30:$K$98, X30:$X$98)-K30*$AZ$3)/Z30, 0)</f>
        <v>-153.71975531794121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0.15573300000000001</v>
      </c>
      <c r="Q31" s="5">
        <f t="shared" si="30"/>
        <v>50</v>
      </c>
      <c r="R31">
        <f t="shared" si="0"/>
        <v>50000</v>
      </c>
      <c r="S31">
        <f t="shared" si="1"/>
        <v>-535.34705645804343</v>
      </c>
      <c r="U31">
        <f t="shared" si="20"/>
        <v>0.15573300000000001</v>
      </c>
      <c r="V31">
        <f t="shared" si="21"/>
        <v>0.01</v>
      </c>
      <c r="W31">
        <f t="shared" si="34"/>
        <v>0.20553707526941675</v>
      </c>
      <c r="X31">
        <f t="shared" si="35"/>
        <v>3.2008905342932083E-2</v>
      </c>
      <c r="Y31">
        <f t="shared" si="36"/>
        <v>2.0553707526941674E-3</v>
      </c>
      <c r="Z31">
        <f t="shared" si="37"/>
        <v>0.17147279917379052</v>
      </c>
      <c r="AB31">
        <f t="shared" si="38"/>
        <v>-31.595108919180007</v>
      </c>
      <c r="AC31">
        <f t="shared" si="27"/>
        <v>-91.79745830030997</v>
      </c>
      <c r="AE31">
        <f t="shared" si="2"/>
        <v>0</v>
      </c>
      <c r="AF31">
        <f t="shared" si="3"/>
        <v>0</v>
      </c>
      <c r="AG31">
        <f t="shared" si="4"/>
        <v>-8.573639958689526</v>
      </c>
      <c r="AH31">
        <f t="shared" si="5"/>
        <v>-1600.4452671466042</v>
      </c>
      <c r="AI31">
        <f t="shared" si="39"/>
        <v>-1609.0189071052937</v>
      </c>
      <c r="AJ31">
        <f t="shared" si="7"/>
        <v>60.202349381129963</v>
      </c>
      <c r="AK31">
        <f t="shared" si="28"/>
        <v>-2.2116576243426005</v>
      </c>
      <c r="AL31">
        <f t="shared" si="40"/>
        <v>-1551.0282153485064</v>
      </c>
      <c r="AN31">
        <f t="shared" si="9"/>
        <v>0</v>
      </c>
      <c r="AO31">
        <f t="shared" si="10"/>
        <v>0</v>
      </c>
      <c r="AP31">
        <f t="shared" si="11"/>
        <v>-0.58516522179713937</v>
      </c>
      <c r="AQ31">
        <f t="shared" si="12"/>
        <v>-109.23305786532838</v>
      </c>
      <c r="AR31">
        <f t="shared" si="13"/>
        <v>-109.8182230871255</v>
      </c>
      <c r="AS31">
        <f t="shared" si="14"/>
        <v>4.1089107191413259</v>
      </c>
      <c r="AT31">
        <f t="shared" si="15"/>
        <v>-0.15094932030311048</v>
      </c>
      <c r="AU31">
        <f t="shared" si="16"/>
        <v>-105.8602616882873</v>
      </c>
      <c r="AW31">
        <v>28</v>
      </c>
      <c r="AX31">
        <f>IF(Z31&gt;0, (R31*SUMPRODUCT(K31:$K$98, X31:$X$98)-K31*$AZ$3)/Z31, 0)</f>
        <v>-535.34705645804343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0.17447299999999999</v>
      </c>
      <c r="Q32" s="5">
        <f t="shared" si="30"/>
        <v>50</v>
      </c>
      <c r="R32">
        <f t="shared" si="0"/>
        <v>50000</v>
      </c>
      <c r="S32">
        <f t="shared" si="1"/>
        <v>-999.41015921872656</v>
      </c>
      <c r="U32">
        <f t="shared" si="20"/>
        <v>0.17447299999999999</v>
      </c>
      <c r="V32">
        <f t="shared" si="21"/>
        <v>0.01</v>
      </c>
      <c r="W32">
        <f t="shared" si="34"/>
        <v>0.17147279917379052</v>
      </c>
      <c r="X32">
        <f t="shared" si="35"/>
        <v>2.9917373690248751E-2</v>
      </c>
      <c r="Y32">
        <f t="shared" si="36"/>
        <v>1.7147279917379052E-3</v>
      </c>
      <c r="Z32">
        <f t="shared" si="37"/>
        <v>0.13984069749180386</v>
      </c>
      <c r="AB32">
        <f t="shared" si="38"/>
        <v>-91.79745830030997</v>
      </c>
      <c r="AC32">
        <f t="shared" si="27"/>
        <v>-139.75821374554147</v>
      </c>
      <c r="AE32">
        <f t="shared" si="2"/>
        <v>0</v>
      </c>
      <c r="AF32">
        <f t="shared" si="3"/>
        <v>0</v>
      </c>
      <c r="AG32">
        <f t="shared" si="4"/>
        <v>-6.9920348745901935</v>
      </c>
      <c r="AH32">
        <f t="shared" si="5"/>
        <v>-1495.8686845124375</v>
      </c>
      <c r="AI32">
        <f t="shared" si="39"/>
        <v>-1502.8607193870278</v>
      </c>
      <c r="AJ32">
        <f t="shared" si="7"/>
        <v>47.960755445231499</v>
      </c>
      <c r="AK32">
        <f t="shared" si="28"/>
        <v>-6.4258220810216988</v>
      </c>
      <c r="AL32">
        <f t="shared" si="40"/>
        <v>-1461.325786022818</v>
      </c>
      <c r="AN32">
        <f t="shared" si="9"/>
        <v>0</v>
      </c>
      <c r="AO32">
        <f t="shared" si="10"/>
        <v>0</v>
      </c>
      <c r="AP32">
        <f t="shared" si="11"/>
        <v>-0.42608753378263897</v>
      </c>
      <c r="AQ32">
        <f t="shared" si="12"/>
        <v>-91.156724770189527</v>
      </c>
      <c r="AR32">
        <f t="shared" si="13"/>
        <v>-91.582812303972162</v>
      </c>
      <c r="AS32">
        <f t="shared" si="14"/>
        <v>2.9226799311707801</v>
      </c>
      <c r="AT32">
        <f t="shared" si="15"/>
        <v>-0.39158309878839581</v>
      </c>
      <c r="AU32">
        <f t="shared" si="16"/>
        <v>-89.051715471589787</v>
      </c>
      <c r="AW32">
        <v>29</v>
      </c>
      <c r="AX32">
        <f>IF(Z32&gt;0, (R32*SUMPRODUCT(K32:$K$98, X32:$X$98)-K32*$AZ$3)/Z32, 0)</f>
        <v>-999.41015921872656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0.196798</v>
      </c>
      <c r="Q33" s="5">
        <f t="shared" si="30"/>
        <v>50</v>
      </c>
      <c r="R33">
        <f t="shared" si="0"/>
        <v>50000</v>
      </c>
      <c r="S33">
        <f t="shared" si="1"/>
        <v>-1588.5726117999359</v>
      </c>
      <c r="U33">
        <f t="shared" si="20"/>
        <v>0.196798</v>
      </c>
      <c r="V33">
        <f t="shared" si="21"/>
        <v>0.01</v>
      </c>
      <c r="W33">
        <f t="shared" si="34"/>
        <v>0.13984069749180386</v>
      </c>
      <c r="X33">
        <f t="shared" si="35"/>
        <v>2.7520369584992016E-2</v>
      </c>
      <c r="Y33">
        <f t="shared" si="36"/>
        <v>1.3984069749180387E-3</v>
      </c>
      <c r="Z33">
        <f t="shared" si="37"/>
        <v>0.11092192093189381</v>
      </c>
      <c r="AB33">
        <f t="shared" si="38"/>
        <v>-139.75821374554147</v>
      </c>
      <c r="AC33">
        <f t="shared" si="27"/>
        <v>-176.20752564064452</v>
      </c>
      <c r="AE33">
        <f t="shared" si="2"/>
        <v>0</v>
      </c>
      <c r="AF33">
        <f t="shared" si="3"/>
        <v>0</v>
      </c>
      <c r="AG33">
        <f t="shared" si="4"/>
        <v>-5.5460960465946902</v>
      </c>
      <c r="AH33">
        <f t="shared" si="5"/>
        <v>-1376.0184792496009</v>
      </c>
      <c r="AI33">
        <f t="shared" si="39"/>
        <v>-1381.5645752961955</v>
      </c>
      <c r="AJ33">
        <f t="shared" si="7"/>
        <v>36.449311895103051</v>
      </c>
      <c r="AK33">
        <f t="shared" si="28"/>
        <v>-9.7830749621879036</v>
      </c>
      <c r="AL33">
        <f t="shared" si="40"/>
        <v>-1354.8983383632801</v>
      </c>
      <c r="AN33">
        <f t="shared" si="9"/>
        <v>0</v>
      </c>
      <c r="AO33">
        <f t="shared" si="10"/>
        <v>0</v>
      </c>
      <c r="AP33">
        <f t="shared" si="11"/>
        <v>-0.30176203926022921</v>
      </c>
      <c r="AQ33">
        <f t="shared" si="12"/>
        <v>-74.86890577978194</v>
      </c>
      <c r="AR33">
        <f t="shared" si="13"/>
        <v>-75.170667819042166</v>
      </c>
      <c r="AS33">
        <f t="shared" si="14"/>
        <v>1.9832001816578415</v>
      </c>
      <c r="AT33">
        <f t="shared" si="15"/>
        <v>-0.5322952624735271</v>
      </c>
      <c r="AU33">
        <f t="shared" si="16"/>
        <v>-73.719762899857841</v>
      </c>
      <c r="AW33">
        <v>30</v>
      </c>
      <c r="AX33">
        <f>IF(Z33&gt;0, (R33*SUMPRODUCT(K33:$K$98, X33:$X$98)-K33*$AZ$3)/Z33, 0)</f>
        <v>-1588.5726117999359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0.22254599999999999</v>
      </c>
      <c r="Q34" s="5">
        <f t="shared" si="30"/>
        <v>50</v>
      </c>
      <c r="R34">
        <f t="shared" si="0"/>
        <v>50000</v>
      </c>
      <c r="S34">
        <f t="shared" si="1"/>
        <v>-2375.6200265047514</v>
      </c>
      <c r="U34">
        <f t="shared" si="20"/>
        <v>0.22254599999999999</v>
      </c>
      <c r="V34">
        <f t="shared" si="21"/>
        <v>0.01</v>
      </c>
      <c r="W34">
        <f t="shared" si="34"/>
        <v>0.11092192093189381</v>
      </c>
      <c r="X34">
        <f t="shared" si="35"/>
        <v>2.4685229815709239E-2</v>
      </c>
      <c r="Y34">
        <f t="shared" si="36"/>
        <v>1.1092192093189381E-3</v>
      </c>
      <c r="Z34">
        <f t="shared" si="37"/>
        <v>8.5127471906865634E-2</v>
      </c>
      <c r="AB34">
        <f t="shared" si="38"/>
        <v>-176.20752564064452</v>
      </c>
      <c r="AC34">
        <f t="shared" si="27"/>
        <v>-202.23052706767061</v>
      </c>
      <c r="AE34">
        <f t="shared" si="2"/>
        <v>0</v>
      </c>
      <c r="AF34">
        <f t="shared" si="3"/>
        <v>0</v>
      </c>
      <c r="AG34">
        <f t="shared" si="4"/>
        <v>-4.2563735953432813</v>
      </c>
      <c r="AH34">
        <f t="shared" si="5"/>
        <v>-1234.261490785462</v>
      </c>
      <c r="AI34">
        <f t="shared" si="39"/>
        <v>-1238.5178643808053</v>
      </c>
      <c r="AJ34">
        <f t="shared" si="7"/>
        <v>26.023001427026088</v>
      </c>
      <c r="AK34">
        <f t="shared" si="28"/>
        <v>-12.334526794845118</v>
      </c>
      <c r="AL34">
        <f t="shared" si="40"/>
        <v>-1224.8293897486244</v>
      </c>
      <c r="AN34">
        <f t="shared" si="9"/>
        <v>0</v>
      </c>
      <c r="AO34">
        <f t="shared" si="10"/>
        <v>0</v>
      </c>
      <c r="AP34">
        <f t="shared" si="11"/>
        <v>-0.20677543221287495</v>
      </c>
      <c r="AQ34">
        <f t="shared" si="12"/>
        <v>-59.960656061791937</v>
      </c>
      <c r="AR34">
        <f t="shared" si="13"/>
        <v>-60.167431494004816</v>
      </c>
      <c r="AS34">
        <f t="shared" si="14"/>
        <v>1.2642023184798945</v>
      </c>
      <c r="AT34">
        <f t="shared" si="15"/>
        <v>-0.59921363856212151</v>
      </c>
      <c r="AU34">
        <f t="shared" si="16"/>
        <v>-59.502442814087047</v>
      </c>
      <c r="AW34">
        <v>31</v>
      </c>
      <c r="AX34">
        <f>IF(Z34&gt;0, (R34*SUMPRODUCT(K34:$K$98, X34:$X$98)-K34*$AZ$3)/Z34, 0)</f>
        <v>-2375.6200265047514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0.252114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-3479.7574097979477</v>
      </c>
      <c r="U35">
        <f t="shared" si="20"/>
        <v>0.252114</v>
      </c>
      <c r="V35">
        <f t="shared" si="21"/>
        <v>0.01</v>
      </c>
      <c r="W35">
        <f t="shared" si="34"/>
        <v>8.5127471906865634E-2</v>
      </c>
      <c r="X35">
        <f t="shared" si="35"/>
        <v>2.1461827452327522E-2</v>
      </c>
      <c r="Y35">
        <f t="shared" si="36"/>
        <v>8.5127471906865635E-4</v>
      </c>
      <c r="Z35">
        <f t="shared" si="37"/>
        <v>6.2814369735469458E-2</v>
      </c>
      <c r="AB35">
        <f t="shared" si="38"/>
        <v>-202.23052706767061</v>
      </c>
      <c r="AC35">
        <f t="shared" si="27"/>
        <v>-218.5787685287878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-3.1407184867734728</v>
      </c>
      <c r="AH35">
        <f t="shared" ref="AH35:AH66" si="46">-X35*R35</f>
        <v>-1073.091372616376</v>
      </c>
      <c r="AI35">
        <f t="shared" si="39"/>
        <v>-1076.2320911031495</v>
      </c>
      <c r="AJ35">
        <f t="shared" ref="AJ35:AJ66" si="47">AB35-AC35</f>
        <v>16.348241461117198</v>
      </c>
      <c r="AK35">
        <f t="shared" si="28"/>
        <v>-14.156136894736944</v>
      </c>
      <c r="AL35">
        <f t="shared" si="40"/>
        <v>-1074.0399865367692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-0.13622919336949058</v>
      </c>
      <c r="AQ35">
        <f t="shared" ref="AQ35:AQ66" si="51">AH35*$K35</f>
        <v>-46.54551903296138</v>
      </c>
      <c r="AR35">
        <f t="shared" ref="AR35:AR66" si="52">AI35*$K35</f>
        <v>-46.681748226330875</v>
      </c>
      <c r="AS35">
        <f t="shared" ref="AS35:AS66" si="53">AJ35*$K35</f>
        <v>0.70910772698562141</v>
      </c>
      <c r="AT35">
        <f t="shared" ref="AT35:AT66" si="54">AK35*$K35</f>
        <v>-0.61402482219260179</v>
      </c>
      <c r="AU35">
        <f t="shared" ref="AU35:AU66" si="55">AL35*$K35</f>
        <v>-46.586665321537851</v>
      </c>
      <c r="AW35">
        <v>32</v>
      </c>
      <c r="AX35">
        <f>IF(Z35&gt;0, (R35*SUMPRODUCT(K35:$K$98, X35:$X$98)-K35*$AZ$3)/Z35, 0)</f>
        <v>-3479.7574097979477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0.286269</v>
      </c>
      <c r="Q36" s="5">
        <f t="shared" si="30"/>
        <v>50</v>
      </c>
      <c r="R36">
        <f t="shared" si="41"/>
        <v>50000</v>
      </c>
      <c r="S36">
        <f t="shared" si="42"/>
        <v>-5116.7877695681782</v>
      </c>
      <c r="U36">
        <f t="shared" ref="U36:U67" si="57">M36</f>
        <v>0.286269</v>
      </c>
      <c r="V36">
        <f t="shared" ref="V36:V67" si="58">$C$10</f>
        <v>0.01</v>
      </c>
      <c r="W36">
        <f t="shared" si="34"/>
        <v>6.2814369735469458E-2</v>
      </c>
      <c r="X36">
        <f t="shared" si="35"/>
        <v>1.7981806809803106E-2</v>
      </c>
      <c r="Y36">
        <f t="shared" si="36"/>
        <v>6.2814369735469456E-4</v>
      </c>
      <c r="Z36">
        <f t="shared" si="37"/>
        <v>4.4204419228311663E-2</v>
      </c>
      <c r="AB36">
        <f t="shared" si="38"/>
        <v>-218.5787685287878</v>
      </c>
      <c r="AC36">
        <f t="shared" si="27"/>
        <v>-226.18463166828951</v>
      </c>
      <c r="AE36">
        <f t="shared" si="43"/>
        <v>0</v>
      </c>
      <c r="AF36">
        <f t="shared" si="44"/>
        <v>0</v>
      </c>
      <c r="AG36">
        <f t="shared" si="45"/>
        <v>-2.2102209614155832</v>
      </c>
      <c r="AH36">
        <f t="shared" si="46"/>
        <v>-899.09034049015531</v>
      </c>
      <c r="AI36">
        <f t="shared" si="39"/>
        <v>-901.30056145157084</v>
      </c>
      <c r="AJ36">
        <f t="shared" si="47"/>
        <v>7.6058631395017073</v>
      </c>
      <c r="AK36">
        <f t="shared" ref="AK36:AK67" si="59">G36*SUM(AB36:AB36, AE36:AF36)</f>
        <v>-15.300513797015148</v>
      </c>
      <c r="AL36">
        <f t="shared" si="40"/>
        <v>-908.99521210908426</v>
      </c>
      <c r="AN36">
        <f t="shared" si="48"/>
        <v>0</v>
      </c>
      <c r="AO36">
        <f t="shared" si="49"/>
        <v>0</v>
      </c>
      <c r="AP36">
        <f t="shared" si="50"/>
        <v>-8.5597059356343735E-2</v>
      </c>
      <c r="AQ36">
        <f t="shared" si="51"/>
        <v>-34.819816925616692</v>
      </c>
      <c r="AR36">
        <f t="shared" si="52"/>
        <v>-34.90541398497303</v>
      </c>
      <c r="AS36">
        <f t="shared" si="53"/>
        <v>0.29455856675577918</v>
      </c>
      <c r="AT36">
        <f t="shared" si="54"/>
        <v>-0.59255568132285286</v>
      </c>
      <c r="AU36">
        <f t="shared" si="55"/>
        <v>-35.203411099540105</v>
      </c>
      <c r="AW36">
        <v>33</v>
      </c>
      <c r="AX36">
        <f>IF(Z36&gt;0, (R36*SUMPRODUCT(K36:$K$98, X36:$X$98)-K36*$AZ$3)/Z36, 0)</f>
        <v>-5116.7877695681782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0.32445800000000002</v>
      </c>
      <c r="Q37" s="5">
        <f t="shared" ref="Q37:Q68" si="60">$C$8</f>
        <v>50</v>
      </c>
      <c r="R37">
        <f t="shared" si="41"/>
        <v>50000</v>
      </c>
      <c r="S37">
        <f t="shared" si="42"/>
        <v>-7689.9281534913771</v>
      </c>
      <c r="U37">
        <f t="shared" si="57"/>
        <v>0.32445800000000002</v>
      </c>
      <c r="V37">
        <f t="shared" si="58"/>
        <v>0.01</v>
      </c>
      <c r="W37">
        <f t="shared" si="34"/>
        <v>4.4204419228311663E-2</v>
      </c>
      <c r="X37">
        <f t="shared" si="35"/>
        <v>1.4342477453979546E-2</v>
      </c>
      <c r="Y37">
        <f t="shared" si="36"/>
        <v>4.4204419228311662E-4</v>
      </c>
      <c r="Z37">
        <f t="shared" si="37"/>
        <v>2.9419897582049E-2</v>
      </c>
      <c r="AB37">
        <f t="shared" si="38"/>
        <v>-226.18463166828951</v>
      </c>
      <c r="AC37">
        <f t="shared" si="27"/>
        <v>-226.23689868903151</v>
      </c>
      <c r="AE37">
        <f t="shared" si="43"/>
        <v>0</v>
      </c>
      <c r="AF37">
        <f t="shared" si="44"/>
        <v>0</v>
      </c>
      <c r="AG37">
        <f t="shared" si="45"/>
        <v>-1.4709948791024501</v>
      </c>
      <c r="AH37">
        <f t="shared" si="46"/>
        <v>-717.12387269897727</v>
      </c>
      <c r="AI37">
        <f t="shared" si="39"/>
        <v>-718.59486757807974</v>
      </c>
      <c r="AJ37">
        <f t="shared" si="47"/>
        <v>5.226702074199352E-2</v>
      </c>
      <c r="AK37">
        <f t="shared" si="59"/>
        <v>-15.832924216780267</v>
      </c>
      <c r="AL37">
        <f t="shared" si="40"/>
        <v>-734.37552477411805</v>
      </c>
      <c r="AN37">
        <f t="shared" si="48"/>
        <v>0</v>
      </c>
      <c r="AO37">
        <f t="shared" si="49"/>
        <v>0</v>
      </c>
      <c r="AP37">
        <f t="shared" si="50"/>
        <v>-5.0864676855481884E-2</v>
      </c>
      <c r="AQ37">
        <f t="shared" si="51"/>
        <v>-24.797009539857651</v>
      </c>
      <c r="AR37">
        <f t="shared" si="52"/>
        <v>-24.847874216713134</v>
      </c>
      <c r="AS37">
        <f t="shared" si="53"/>
        <v>1.8073109281402946E-3</v>
      </c>
      <c r="AT37">
        <f t="shared" si="54"/>
        <v>-0.54747748303192623</v>
      </c>
      <c r="AU37">
        <f t="shared" si="55"/>
        <v>-25.39354438881692</v>
      </c>
      <c r="AW37">
        <v>34</v>
      </c>
      <c r="AX37">
        <f>IF(Z37&gt;0, (R37*SUMPRODUCT(K37:$K$98, X37:$X$98)-K37*$AZ$3)/Z37, 0)</f>
        <v>-7689.9281534913771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0.36696200000000001</v>
      </c>
      <c r="Q38" s="5">
        <f t="shared" si="60"/>
        <v>50</v>
      </c>
      <c r="R38">
        <f t="shared" si="41"/>
        <v>50000</v>
      </c>
      <c r="S38">
        <f t="shared" si="42"/>
        <v>-12001.90309350702</v>
      </c>
      <c r="U38">
        <f t="shared" si="57"/>
        <v>0.36696200000000001</v>
      </c>
      <c r="V38">
        <f t="shared" si="58"/>
        <v>0.01</v>
      </c>
      <c r="W38">
        <f t="shared" si="34"/>
        <v>2.9419897582049E-2</v>
      </c>
      <c r="X38">
        <f t="shared" si="35"/>
        <v>1.0795984456503866E-2</v>
      </c>
      <c r="Y38">
        <f t="shared" si="36"/>
        <v>2.9419897582049002E-4</v>
      </c>
      <c r="Z38">
        <f t="shared" si="37"/>
        <v>1.8329714149724646E-2</v>
      </c>
      <c r="AB38">
        <f t="shared" si="38"/>
        <v>-226.23689868903151</v>
      </c>
      <c r="AC38">
        <f t="shared" si="27"/>
        <v>-219.99145295667964</v>
      </c>
      <c r="AE38">
        <f t="shared" si="43"/>
        <v>0</v>
      </c>
      <c r="AF38">
        <f t="shared" si="44"/>
        <v>0</v>
      </c>
      <c r="AG38">
        <f t="shared" si="45"/>
        <v>-0.91648570748623226</v>
      </c>
      <c r="AH38">
        <f t="shared" si="46"/>
        <v>-539.79922282519328</v>
      </c>
      <c r="AI38">
        <f t="shared" si="39"/>
        <v>-540.71570853267951</v>
      </c>
      <c r="AJ38">
        <f t="shared" si="47"/>
        <v>-6.2454457323518682</v>
      </c>
      <c r="AK38">
        <f t="shared" si="59"/>
        <v>-15.836582908232208</v>
      </c>
      <c r="AL38">
        <f t="shared" si="40"/>
        <v>-562.79773717326361</v>
      </c>
      <c r="AN38">
        <f t="shared" si="48"/>
        <v>0</v>
      </c>
      <c r="AO38">
        <f t="shared" si="49"/>
        <v>0</v>
      </c>
      <c r="AP38">
        <f t="shared" si="50"/>
        <v>-2.8295202266683681E-2</v>
      </c>
      <c r="AQ38">
        <f t="shared" si="51"/>
        <v>-16.665538882358341</v>
      </c>
      <c r="AR38">
        <f t="shared" si="52"/>
        <v>-16.693834084625024</v>
      </c>
      <c r="AS38">
        <f t="shared" si="53"/>
        <v>-0.19281931927470586</v>
      </c>
      <c r="AT38">
        <f t="shared" si="54"/>
        <v>-0.48893213821151432</v>
      </c>
      <c r="AU38">
        <f t="shared" si="55"/>
        <v>-17.375585542111246</v>
      </c>
      <c r="AW38">
        <v>35</v>
      </c>
      <c r="AX38">
        <f>IF(Z38&gt;0, (R38*SUMPRODUCT(K38:$K$98, X38:$X$98)-K38*$AZ$3)/Z38, 0)</f>
        <v>-12001.90309350702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0.41335300000000003</v>
      </c>
      <c r="Q39" s="5">
        <f t="shared" si="60"/>
        <v>50</v>
      </c>
      <c r="R39">
        <f t="shared" si="41"/>
        <v>50000</v>
      </c>
      <c r="S39">
        <f t="shared" si="42"/>
        <v>-19767.735863448361</v>
      </c>
      <c r="U39">
        <f t="shared" si="57"/>
        <v>0.41335300000000003</v>
      </c>
      <c r="V39">
        <f t="shared" si="58"/>
        <v>0.01</v>
      </c>
      <c r="W39">
        <f t="shared" si="34"/>
        <v>1.8329714149724646E-2</v>
      </c>
      <c r="X39">
        <f t="shared" si="35"/>
        <v>7.5766423329311321E-3</v>
      </c>
      <c r="Y39">
        <f t="shared" si="36"/>
        <v>1.8329714149724647E-4</v>
      </c>
      <c r="Z39">
        <f t="shared" si="37"/>
        <v>1.0569774675296267E-2</v>
      </c>
      <c r="AB39">
        <f t="shared" si="38"/>
        <v>-219.99145295667964</v>
      </c>
      <c r="AC39">
        <f t="shared" si="27"/>
        <v>-208.94051391742227</v>
      </c>
      <c r="AE39">
        <f t="shared" si="43"/>
        <v>0</v>
      </c>
      <c r="AF39">
        <f t="shared" si="44"/>
        <v>0</v>
      </c>
      <c r="AG39">
        <f t="shared" si="45"/>
        <v>-0.52848873376481342</v>
      </c>
      <c r="AH39">
        <f t="shared" si="46"/>
        <v>-378.83211664655659</v>
      </c>
      <c r="AI39">
        <f t="shared" si="39"/>
        <v>-379.36060538032137</v>
      </c>
      <c r="AJ39">
        <f t="shared" si="47"/>
        <v>-11.050939039257372</v>
      </c>
      <c r="AK39">
        <f t="shared" si="59"/>
        <v>-15.399401706967575</v>
      </c>
      <c r="AL39">
        <f t="shared" si="40"/>
        <v>-405.8109461265463</v>
      </c>
      <c r="AN39">
        <f t="shared" si="48"/>
        <v>0</v>
      </c>
      <c r="AO39">
        <f t="shared" si="49"/>
        <v>0</v>
      </c>
      <c r="AP39">
        <f t="shared" si="50"/>
        <v>-1.4568163840603878E-2</v>
      </c>
      <c r="AQ39">
        <f t="shared" si="51"/>
        <v>-10.442773877268301</v>
      </c>
      <c r="AR39">
        <f t="shared" si="52"/>
        <v>-10.457342041108905</v>
      </c>
      <c r="AS39">
        <f t="shared" si="53"/>
        <v>-0.30462691109716478</v>
      </c>
      <c r="AT39">
        <f t="shared" si="54"/>
        <v>-0.42449534451989712</v>
      </c>
      <c r="AU39">
        <f t="shared" si="55"/>
        <v>-11.186464296725967</v>
      </c>
      <c r="AW39">
        <v>36</v>
      </c>
      <c r="AX39">
        <f>IF(Z39&gt;0, (R39*SUMPRODUCT(K39:$K$98, X39:$X$98)-K39*$AZ$3)/Z39, 0)</f>
        <v>-19767.735863448361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0.46434700000000001</v>
      </c>
      <c r="Q40" s="5">
        <f t="shared" si="60"/>
        <v>50</v>
      </c>
      <c r="R40">
        <f t="shared" si="41"/>
        <v>50000</v>
      </c>
      <c r="S40">
        <f t="shared" si="42"/>
        <v>-35031.542401665989</v>
      </c>
      <c r="U40">
        <f t="shared" si="57"/>
        <v>0.46434700000000001</v>
      </c>
      <c r="V40">
        <f t="shared" si="58"/>
        <v>0.01</v>
      </c>
      <c r="W40">
        <f t="shared" si="34"/>
        <v>1.0569774675296267E-2</v>
      </c>
      <c r="X40">
        <f t="shared" si="35"/>
        <v>4.9080431611497957E-3</v>
      </c>
      <c r="Y40">
        <f t="shared" si="36"/>
        <v>1.0569774675296268E-4</v>
      </c>
      <c r="Z40">
        <f t="shared" si="37"/>
        <v>5.5560337673935091E-3</v>
      </c>
      <c r="AB40">
        <f t="shared" si="38"/>
        <v>-208.94051391742227</v>
      </c>
      <c r="AC40">
        <f t="shared" si="27"/>
        <v>-194.63643250753375</v>
      </c>
      <c r="AE40">
        <f t="shared" si="43"/>
        <v>0</v>
      </c>
      <c r="AF40">
        <f t="shared" si="44"/>
        <v>0</v>
      </c>
      <c r="AG40">
        <f t="shared" si="45"/>
        <v>-0.27780168836967545</v>
      </c>
      <c r="AH40">
        <f t="shared" si="46"/>
        <v>-245.4021580574898</v>
      </c>
      <c r="AI40">
        <f t="shared" si="39"/>
        <v>-245.67995974585946</v>
      </c>
      <c r="AJ40">
        <f t="shared" si="47"/>
        <v>-14.304081409888511</v>
      </c>
      <c r="AK40">
        <f t="shared" si="59"/>
        <v>-14.62583597421956</v>
      </c>
      <c r="AL40">
        <f t="shared" si="40"/>
        <v>-274.60987712996751</v>
      </c>
      <c r="AN40">
        <f t="shared" si="48"/>
        <v>0</v>
      </c>
      <c r="AO40">
        <f t="shared" si="49"/>
        <v>0</v>
      </c>
      <c r="AP40">
        <f t="shared" si="50"/>
        <v>-6.837320560093705E-3</v>
      </c>
      <c r="AQ40">
        <f t="shared" si="51"/>
        <v>-6.0398956918686499</v>
      </c>
      <c r="AR40">
        <f t="shared" si="52"/>
        <v>-6.0467330124287431</v>
      </c>
      <c r="AS40">
        <f t="shared" si="53"/>
        <v>-0.35205541942905189</v>
      </c>
      <c r="AT40">
        <f t="shared" si="54"/>
        <v>-0.35997451852062107</v>
      </c>
      <c r="AU40">
        <f t="shared" si="55"/>
        <v>-6.7587629503784159</v>
      </c>
      <c r="AW40">
        <v>37</v>
      </c>
      <c r="AX40">
        <f>IF(Z40&gt;0, (R40*SUMPRODUCT(K40:$K$98, X40:$X$98)-K40*$AZ$3)/Z40, 0)</f>
        <v>-35031.542401665989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0.52171199999999995</v>
      </c>
      <c r="Q41" s="5">
        <f t="shared" si="60"/>
        <v>50</v>
      </c>
      <c r="R41">
        <f t="shared" si="41"/>
        <v>50000</v>
      </c>
      <c r="S41">
        <f t="shared" si="42"/>
        <v>-68636.820073855473</v>
      </c>
      <c r="U41">
        <f t="shared" si="57"/>
        <v>0.52171199999999995</v>
      </c>
      <c r="V41">
        <f t="shared" si="58"/>
        <v>0.01</v>
      </c>
      <c r="W41">
        <f t="shared" si="34"/>
        <v>5.5560337673935091E-3</v>
      </c>
      <c r="X41">
        <f t="shared" si="35"/>
        <v>2.8986494888544024E-3</v>
      </c>
      <c r="Y41">
        <f t="shared" si="36"/>
        <v>5.5560337673935095E-5</v>
      </c>
      <c r="Z41">
        <f t="shared" si="37"/>
        <v>2.6018239408651719E-3</v>
      </c>
      <c r="AB41">
        <f t="shared" si="38"/>
        <v>-194.63643250753375</v>
      </c>
      <c r="AC41">
        <f t="shared" si="27"/>
        <v>-178.58092169301239</v>
      </c>
      <c r="AE41">
        <f t="shared" si="43"/>
        <v>0</v>
      </c>
      <c r="AF41">
        <f t="shared" si="44"/>
        <v>0</v>
      </c>
      <c r="AG41">
        <f t="shared" si="45"/>
        <v>-0.13009119704325858</v>
      </c>
      <c r="AH41">
        <f t="shared" si="46"/>
        <v>-144.93247444272012</v>
      </c>
      <c r="AI41">
        <f t="shared" si="39"/>
        <v>-145.06256563976339</v>
      </c>
      <c r="AJ41">
        <f t="shared" si="47"/>
        <v>-16.055510814521369</v>
      </c>
      <c r="AK41">
        <f t="shared" si="59"/>
        <v>-13.624550275527364</v>
      </c>
      <c r="AL41">
        <f t="shared" si="40"/>
        <v>-174.74262672981212</v>
      </c>
      <c r="AN41">
        <f t="shared" si="48"/>
        <v>0</v>
      </c>
      <c r="AO41">
        <f t="shared" si="49"/>
        <v>0</v>
      </c>
      <c r="AP41">
        <f t="shared" si="50"/>
        <v>-2.858781402183179E-3</v>
      </c>
      <c r="AQ41">
        <f t="shared" si="51"/>
        <v>-3.184921592899649</v>
      </c>
      <c r="AR41">
        <f t="shared" si="52"/>
        <v>-3.1877803743018323</v>
      </c>
      <c r="AS41">
        <f t="shared" si="53"/>
        <v>-0.35282322526282822</v>
      </c>
      <c r="AT41">
        <f t="shared" si="54"/>
        <v>-0.29940235639338159</v>
      </c>
      <c r="AU41">
        <f t="shared" si="55"/>
        <v>-3.8400059559580417</v>
      </c>
      <c r="AW41">
        <v>38</v>
      </c>
      <c r="AX41">
        <f>IF(Z41&gt;0, (R41*SUMPRODUCT(K41:$K$98, X41:$X$98)-K41*$AZ$3)/Z41, 0)</f>
        <v>-68636.820073855473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0.58618000000000003</v>
      </c>
      <c r="Q42" s="5">
        <f t="shared" si="60"/>
        <v>50</v>
      </c>
      <c r="R42">
        <f t="shared" si="41"/>
        <v>50000</v>
      </c>
      <c r="S42">
        <f t="shared" si="42"/>
        <v>-154223.52055603889</v>
      </c>
      <c r="U42">
        <f t="shared" si="57"/>
        <v>0.58618000000000003</v>
      </c>
      <c r="V42">
        <f t="shared" si="58"/>
        <v>0.01</v>
      </c>
      <c r="W42">
        <f t="shared" si="34"/>
        <v>2.6018239408651719E-3</v>
      </c>
      <c r="X42">
        <f t="shared" si="35"/>
        <v>1.5251371576563465E-3</v>
      </c>
      <c r="Y42">
        <f t="shared" si="36"/>
        <v>2.6018239408651721E-5</v>
      </c>
      <c r="Z42">
        <f t="shared" si="37"/>
        <v>1.0506685438001736E-3</v>
      </c>
      <c r="AB42">
        <f t="shared" si="38"/>
        <v>-178.58092169301239</v>
      </c>
      <c r="AC42">
        <f t="shared" si="27"/>
        <v>-162.03780176234952</v>
      </c>
      <c r="AE42">
        <f t="shared" si="43"/>
        <v>0</v>
      </c>
      <c r="AF42">
        <f t="shared" si="44"/>
        <v>0</v>
      </c>
      <c r="AG42">
        <f t="shared" si="45"/>
        <v>-5.2533427190008676E-2</v>
      </c>
      <c r="AH42">
        <f t="shared" si="46"/>
        <v>-76.256857882817329</v>
      </c>
      <c r="AI42">
        <f t="shared" si="39"/>
        <v>-76.309391310007342</v>
      </c>
      <c r="AJ42">
        <f t="shared" si="47"/>
        <v>-16.543119930662868</v>
      </c>
      <c r="AK42">
        <f t="shared" si="59"/>
        <v>-12.500664518510868</v>
      </c>
      <c r="AL42">
        <f t="shared" si="40"/>
        <v>-105.35317575918108</v>
      </c>
      <c r="AN42">
        <f t="shared" si="48"/>
        <v>0</v>
      </c>
      <c r="AO42">
        <f t="shared" si="49"/>
        <v>0</v>
      </c>
      <c r="AP42">
        <f t="shared" si="50"/>
        <v>-1.0307438444907243E-3</v>
      </c>
      <c r="AQ42">
        <f t="shared" si="51"/>
        <v>-1.4962147163676216</v>
      </c>
      <c r="AR42">
        <f t="shared" si="52"/>
        <v>-1.4972454602121124</v>
      </c>
      <c r="AS42">
        <f t="shared" si="53"/>
        <v>-0.32458798044011172</v>
      </c>
      <c r="AT42">
        <f t="shared" si="54"/>
        <v>-0.24527208091516395</v>
      </c>
      <c r="AU42">
        <f t="shared" si="55"/>
        <v>-2.0671055215673881</v>
      </c>
      <c r="AW42">
        <v>39</v>
      </c>
      <c r="AX42">
        <f>IF(Z42&gt;0, (R42*SUMPRODUCT(K42:$K$98, X42:$X$98)-K42*$AZ$3)/Z42, 0)</f>
        <v>-154223.52055603889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0.65888599999999997</v>
      </c>
      <c r="Q43" s="5">
        <f t="shared" si="60"/>
        <v>50</v>
      </c>
      <c r="R43">
        <f t="shared" si="41"/>
        <v>50000</v>
      </c>
      <c r="S43">
        <f t="shared" si="42"/>
        <v>-419440.76379312592</v>
      </c>
      <c r="U43">
        <f t="shared" si="57"/>
        <v>0.65888599999999997</v>
      </c>
      <c r="V43">
        <f t="shared" si="58"/>
        <v>0.01</v>
      </c>
      <c r="W43">
        <f t="shared" si="34"/>
        <v>1.0506685438001736E-3</v>
      </c>
      <c r="X43">
        <f t="shared" si="35"/>
        <v>6.9227079415032117E-4</v>
      </c>
      <c r="Y43">
        <f t="shared" si="36"/>
        <v>1.0506685438001736E-5</v>
      </c>
      <c r="Z43">
        <f t="shared" si="37"/>
        <v>3.4789106421185065E-4</v>
      </c>
      <c r="AB43">
        <f t="shared" si="38"/>
        <v>-162.03780176234952</v>
      </c>
      <c r="AC43">
        <f t="shared" si="27"/>
        <v>-145.91969368982205</v>
      </c>
      <c r="AE43">
        <f t="shared" si="43"/>
        <v>0</v>
      </c>
      <c r="AF43">
        <f t="shared" si="44"/>
        <v>0</v>
      </c>
      <c r="AG43">
        <f t="shared" si="45"/>
        <v>-1.7394553210592533E-2</v>
      </c>
      <c r="AH43">
        <f t="shared" si="46"/>
        <v>-34.613539707516061</v>
      </c>
      <c r="AI43">
        <f t="shared" si="39"/>
        <v>-34.630934260726654</v>
      </c>
      <c r="AJ43">
        <f t="shared" si="47"/>
        <v>-16.118108072527463</v>
      </c>
      <c r="AK43">
        <f t="shared" si="59"/>
        <v>-11.342646123364467</v>
      </c>
      <c r="AL43">
        <f t="shared" si="40"/>
        <v>-62.091688456618584</v>
      </c>
      <c r="AN43">
        <f t="shared" si="48"/>
        <v>0</v>
      </c>
      <c r="AO43">
        <f t="shared" si="49"/>
        <v>0</v>
      </c>
      <c r="AP43">
        <f t="shared" si="50"/>
        <v>-3.0472653332562651E-4</v>
      </c>
      <c r="AQ43">
        <f t="shared" si="51"/>
        <v>-0.60637740064385304</v>
      </c>
      <c r="AR43">
        <f t="shared" si="52"/>
        <v>-0.60668212717717873</v>
      </c>
      <c r="AS43">
        <f t="shared" si="53"/>
        <v>-0.28236512529210162</v>
      </c>
      <c r="AT43">
        <f t="shared" si="54"/>
        <v>-0.19870618061103223</v>
      </c>
      <c r="AU43">
        <f t="shared" si="55"/>
        <v>-1.0877534330803127</v>
      </c>
      <c r="AW43">
        <v>40</v>
      </c>
      <c r="AX43">
        <f>IF(Z43&gt;0, (R43*SUMPRODUCT(K43:$K$98, X43:$X$98)-K43*$AZ$3)/Z43, 0)</f>
        <v>-419440.76379312592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0.73742600000000003</v>
      </c>
      <c r="Q44" s="5">
        <f t="shared" si="60"/>
        <v>50</v>
      </c>
      <c r="R44">
        <f t="shared" si="41"/>
        <v>50000</v>
      </c>
      <c r="S44">
        <f t="shared" si="42"/>
        <v>-1488581.0921743151</v>
      </c>
      <c r="U44">
        <f t="shared" si="57"/>
        <v>0.73742600000000003</v>
      </c>
      <c r="V44">
        <f t="shared" si="58"/>
        <v>0.01</v>
      </c>
      <c r="W44">
        <f t="shared" si="34"/>
        <v>3.4789106421185065E-4</v>
      </c>
      <c r="X44">
        <f t="shared" si="35"/>
        <v>2.565439159174882E-4</v>
      </c>
      <c r="Y44">
        <f t="shared" si="36"/>
        <v>3.4789106421185064E-6</v>
      </c>
      <c r="Z44">
        <f t="shared" si="37"/>
        <v>8.7868237652243933E-5</v>
      </c>
      <c r="AB44">
        <f t="shared" si="38"/>
        <v>-145.91969368982205</v>
      </c>
      <c r="AC44">
        <f t="shared" si="27"/>
        <v>-130.79899717180956</v>
      </c>
      <c r="AE44">
        <f t="shared" si="43"/>
        <v>0</v>
      </c>
      <c r="AF44">
        <f t="shared" si="44"/>
        <v>0</v>
      </c>
      <c r="AG44">
        <f t="shared" si="45"/>
        <v>-4.3934118826121967E-3</v>
      </c>
      <c r="AH44">
        <f t="shared" si="46"/>
        <v>-12.82719579587441</v>
      </c>
      <c r="AI44">
        <f t="shared" si="39"/>
        <v>-12.831589207757021</v>
      </c>
      <c r="AJ44">
        <f t="shared" si="47"/>
        <v>-15.120696518012494</v>
      </c>
      <c r="AK44">
        <f t="shared" si="59"/>
        <v>-10.214378558287544</v>
      </c>
      <c r="AL44">
        <f t="shared" si="40"/>
        <v>-38.166664284057056</v>
      </c>
      <c r="AN44">
        <f t="shared" si="48"/>
        <v>0</v>
      </c>
      <c r="AO44">
        <f t="shared" si="49"/>
        <v>0</v>
      </c>
      <c r="AP44">
        <f t="shared" si="50"/>
        <v>-6.8719642346595311E-5</v>
      </c>
      <c r="AQ44">
        <f t="shared" si="51"/>
        <v>-0.20063684693230666</v>
      </c>
      <c r="AR44">
        <f t="shared" si="52"/>
        <v>-0.20070556657465324</v>
      </c>
      <c r="AS44">
        <f t="shared" si="53"/>
        <v>-0.23651068566132599</v>
      </c>
      <c r="AT44">
        <f t="shared" si="54"/>
        <v>-0.15976841235766526</v>
      </c>
      <c r="AU44">
        <f t="shared" si="55"/>
        <v>-0.59698466459364441</v>
      </c>
      <c r="AW44">
        <v>41</v>
      </c>
      <c r="AX44">
        <f>IF(Z44&gt;0, (R44*SUMPRODUCT(K44:$K$98, X44:$X$98)-K44*$AZ$3)/Z44, 0)</f>
        <v>-1488581.0921743151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0.819492</v>
      </c>
      <c r="Q45" s="5">
        <f t="shared" si="60"/>
        <v>50</v>
      </c>
      <c r="R45">
        <f t="shared" si="41"/>
        <v>50000</v>
      </c>
      <c r="S45">
        <f t="shared" si="42"/>
        <v>-7806417.6998061398</v>
      </c>
      <c r="U45">
        <f t="shared" si="57"/>
        <v>0.819492</v>
      </c>
      <c r="V45">
        <f t="shared" si="58"/>
        <v>0.01</v>
      </c>
      <c r="W45">
        <f t="shared" si="34"/>
        <v>8.7868237652243933E-5</v>
      </c>
      <c r="X45">
        <f t="shared" si="35"/>
        <v>7.2007317810112689E-5</v>
      </c>
      <c r="Y45">
        <f t="shared" si="36"/>
        <v>8.786823765224393E-7</v>
      </c>
      <c r="Z45">
        <f t="shared" si="37"/>
        <v>1.4982237465608803E-5</v>
      </c>
      <c r="AB45">
        <f t="shared" si="38"/>
        <v>-130.79899717180956</v>
      </c>
      <c r="AC45">
        <f t="shared" si="27"/>
        <v>-116.95760373422725</v>
      </c>
      <c r="AE45">
        <f t="shared" si="43"/>
        <v>0</v>
      </c>
      <c r="AF45">
        <f t="shared" si="44"/>
        <v>0</v>
      </c>
      <c r="AG45">
        <f t="shared" si="45"/>
        <v>-7.4911187328044015E-4</v>
      </c>
      <c r="AH45">
        <f t="shared" si="46"/>
        <v>-3.6003658905056346</v>
      </c>
      <c r="AI45">
        <f t="shared" si="39"/>
        <v>-3.6011150023789149</v>
      </c>
      <c r="AJ45">
        <f t="shared" si="47"/>
        <v>-13.841393437582312</v>
      </c>
      <c r="AK45">
        <f t="shared" si="59"/>
        <v>-9.1559298020266695</v>
      </c>
      <c r="AL45">
        <f t="shared" si="40"/>
        <v>-26.598438241987896</v>
      </c>
      <c r="AN45">
        <f t="shared" si="48"/>
        <v>0</v>
      </c>
      <c r="AO45">
        <f t="shared" si="49"/>
        <v>0</v>
      </c>
      <c r="AP45">
        <f t="shared" si="50"/>
        <v>-1.0461829265386847E-5</v>
      </c>
      <c r="AQ45">
        <f t="shared" si="51"/>
        <v>-5.0281426023121509E-2</v>
      </c>
      <c r="AR45">
        <f t="shared" si="52"/>
        <v>-5.0291887852386898E-2</v>
      </c>
      <c r="AS45">
        <f t="shared" si="53"/>
        <v>-0.19330396447317008</v>
      </c>
      <c r="AT45">
        <f t="shared" si="54"/>
        <v>-0.12786845032265395</v>
      </c>
      <c r="AU45">
        <f t="shared" si="55"/>
        <v>-0.37146430264821095</v>
      </c>
      <c r="AW45">
        <v>42</v>
      </c>
      <c r="AX45">
        <f>IF(Z45&gt;0, (R45*SUMPRODUCT(K45:$K$98, X45:$X$98)-K45*$AZ$3)/Z45, 0)</f>
        <v>-7806417.6998061398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0.82196330200000001</v>
      </c>
      <c r="Q46" s="5">
        <f t="shared" si="60"/>
        <v>50</v>
      </c>
      <c r="R46">
        <f t="shared" si="41"/>
        <v>50000</v>
      </c>
      <c r="S46">
        <f t="shared" si="42"/>
        <v>-41496576.477458648</v>
      </c>
      <c r="U46">
        <f t="shared" si="57"/>
        <v>0.82196330200000001</v>
      </c>
      <c r="V46">
        <f t="shared" si="58"/>
        <v>0.01</v>
      </c>
      <c r="W46">
        <f t="shared" si="34"/>
        <v>1.4982237465608803E-5</v>
      </c>
      <c r="X46">
        <f t="shared" si="35"/>
        <v>1.2314849378579924E-5</v>
      </c>
      <c r="Y46">
        <f t="shared" si="36"/>
        <v>1.4982237465608804E-7</v>
      </c>
      <c r="Z46">
        <f t="shared" si="37"/>
        <v>2.5175657123727914E-6</v>
      </c>
      <c r="AB46">
        <f t="shared" si="38"/>
        <v>-116.95760373422725</v>
      </c>
      <c r="AC46">
        <f t="shared" si="27"/>
        <v>-104.4703581205052</v>
      </c>
      <c r="AE46">
        <f t="shared" si="43"/>
        <v>0</v>
      </c>
      <c r="AF46">
        <f t="shared" si="44"/>
        <v>0</v>
      </c>
      <c r="AG46">
        <f t="shared" si="45"/>
        <v>-1.2587828561863958E-4</v>
      </c>
      <c r="AH46">
        <f t="shared" si="46"/>
        <v>-0.6157424689289962</v>
      </c>
      <c r="AI46">
        <f t="shared" si="39"/>
        <v>-0.61586834721461481</v>
      </c>
      <c r="AJ46">
        <f t="shared" si="47"/>
        <v>-12.487245613722052</v>
      </c>
      <c r="AK46">
        <f t="shared" si="59"/>
        <v>-8.1870322613959079</v>
      </c>
      <c r="AL46">
        <f t="shared" si="40"/>
        <v>-21.290146222332574</v>
      </c>
      <c r="AN46">
        <f t="shared" si="48"/>
        <v>0</v>
      </c>
      <c r="AO46">
        <f t="shared" si="49"/>
        <v>0</v>
      </c>
      <c r="AP46">
        <f t="shared" si="50"/>
        <v>-1.5696171828530101E-6</v>
      </c>
      <c r="AQ46">
        <f t="shared" si="51"/>
        <v>-7.6778926142300067E-3</v>
      </c>
      <c r="AR46">
        <f t="shared" si="52"/>
        <v>-7.6794622314128591E-3</v>
      </c>
      <c r="AS46">
        <f t="shared" si="53"/>
        <v>-0.15570751687216888</v>
      </c>
      <c r="AT46">
        <f t="shared" si="54"/>
        <v>-0.10208676143708219</v>
      </c>
      <c r="AU46">
        <f t="shared" si="55"/>
        <v>-0.26547374054066392</v>
      </c>
      <c r="AW46">
        <v>43</v>
      </c>
      <c r="AX46">
        <f>IF(Z46&gt;0, (R46*SUMPRODUCT(K46:$K$98, X46:$X$98)-K46*$AZ$3)/Z46, 0)</f>
        <v>-41496576.477458648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0.82463276399999996</v>
      </c>
      <c r="Q47" s="5">
        <f t="shared" si="60"/>
        <v>50</v>
      </c>
      <c r="R47">
        <f t="shared" si="41"/>
        <v>50000</v>
      </c>
      <c r="S47">
        <f t="shared" si="42"/>
        <v>-224066029.47626916</v>
      </c>
      <c r="U47">
        <f t="shared" si="57"/>
        <v>0.82463276399999996</v>
      </c>
      <c r="V47">
        <f t="shared" si="58"/>
        <v>0.01</v>
      </c>
      <c r="W47">
        <f t="shared" si="34"/>
        <v>2.5175657123727914E-6</v>
      </c>
      <c r="X47">
        <f t="shared" si="35"/>
        <v>2.0760671719456038E-6</v>
      </c>
      <c r="Y47">
        <f t="shared" si="36"/>
        <v>2.5175657123727916E-8</v>
      </c>
      <c r="Z47">
        <f t="shared" si="37"/>
        <v>4.1632288330345976E-7</v>
      </c>
      <c r="AB47">
        <f t="shared" si="38"/>
        <v>-104.4703581205052</v>
      </c>
      <c r="AC47">
        <f t="shared" si="27"/>
        <v>-93.283815441918378</v>
      </c>
      <c r="AE47">
        <f t="shared" si="43"/>
        <v>0</v>
      </c>
      <c r="AF47">
        <f t="shared" si="44"/>
        <v>0</v>
      </c>
      <c r="AG47">
        <f t="shared" si="45"/>
        <v>-2.0816144165172989E-5</v>
      </c>
      <c r="AH47">
        <f t="shared" si="46"/>
        <v>-0.1038033585972802</v>
      </c>
      <c r="AI47">
        <f t="shared" si="39"/>
        <v>-0.10382417474144537</v>
      </c>
      <c r="AJ47">
        <f t="shared" si="47"/>
        <v>-11.186542678586818</v>
      </c>
      <c r="AK47">
        <f t="shared" si="59"/>
        <v>-7.3129250684353648</v>
      </c>
      <c r="AL47">
        <f t="shared" si="40"/>
        <v>-18.603291921763628</v>
      </c>
      <c r="AN47">
        <f t="shared" si="48"/>
        <v>0</v>
      </c>
      <c r="AO47">
        <f t="shared" si="49"/>
        <v>0</v>
      </c>
      <c r="AP47">
        <f t="shared" si="50"/>
        <v>-2.3175290634509732E-7</v>
      </c>
      <c r="AQ47">
        <f t="shared" si="51"/>
        <v>-1.1556765677839026E-3</v>
      </c>
      <c r="AR47">
        <f t="shared" si="52"/>
        <v>-1.1559083206902476E-3</v>
      </c>
      <c r="AS47">
        <f t="shared" si="53"/>
        <v>-0.12454341962395898</v>
      </c>
      <c r="AT47">
        <f t="shared" si="54"/>
        <v>-8.1417174335741402E-2</v>
      </c>
      <c r="AU47">
        <f t="shared" si="55"/>
        <v>-0.20711650228039061</v>
      </c>
      <c r="AW47">
        <v>44</v>
      </c>
      <c r="AX47">
        <f>IF(Z47&gt;0, (R47*SUMPRODUCT(K47:$K$98, X47:$X$98)-K47*$AZ$3)/Z47, 0)</f>
        <v>-224066029.47626916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0.82757423799999996</v>
      </c>
      <c r="Q48" s="5">
        <f t="shared" si="60"/>
        <v>50</v>
      </c>
      <c r="R48">
        <f t="shared" si="41"/>
        <v>50000</v>
      </c>
      <c r="S48">
        <f t="shared" si="42"/>
        <v>-1231709670.7474115</v>
      </c>
      <c r="U48">
        <f t="shared" si="57"/>
        <v>0.82757423799999996</v>
      </c>
      <c r="V48">
        <f t="shared" si="58"/>
        <v>0.01</v>
      </c>
      <c r="W48">
        <f t="shared" si="34"/>
        <v>4.1632288330345976E-7</v>
      </c>
      <c r="X48">
        <f t="shared" si="35"/>
        <v>3.4453809291182361E-7</v>
      </c>
      <c r="Y48">
        <f t="shared" si="36"/>
        <v>4.1632288330345975E-9</v>
      </c>
      <c r="Z48">
        <f t="shared" si="37"/>
        <v>6.7621561558601557E-8</v>
      </c>
      <c r="AB48">
        <f t="shared" si="38"/>
        <v>-93.283815441918378</v>
      </c>
      <c r="AC48">
        <f t="shared" si="27"/>
        <v>-83.290131322770947</v>
      </c>
      <c r="AE48">
        <f t="shared" si="43"/>
        <v>0</v>
      </c>
      <c r="AF48">
        <f t="shared" si="44"/>
        <v>0</v>
      </c>
      <c r="AG48">
        <f t="shared" si="45"/>
        <v>-3.3810780779300779E-6</v>
      </c>
      <c r="AH48">
        <f t="shared" si="46"/>
        <v>-1.7226904645591179E-2</v>
      </c>
      <c r="AI48">
        <f t="shared" si="39"/>
        <v>-1.7230285723669109E-2</v>
      </c>
      <c r="AJ48">
        <f t="shared" si="47"/>
        <v>-9.9936841191474315</v>
      </c>
      <c r="AK48">
        <f t="shared" si="59"/>
        <v>-6.5298670809342871</v>
      </c>
      <c r="AL48">
        <f t="shared" si="40"/>
        <v>-16.540781485805386</v>
      </c>
      <c r="AN48">
        <f t="shared" si="48"/>
        <v>0</v>
      </c>
      <c r="AO48">
        <f t="shared" si="49"/>
        <v>0</v>
      </c>
      <c r="AP48">
        <f t="shared" si="50"/>
        <v>-3.3609502150729534E-8</v>
      </c>
      <c r="AQ48">
        <f t="shared" si="51"/>
        <v>-1.7124351327931181E-4</v>
      </c>
      <c r="AR48">
        <f t="shared" si="52"/>
        <v>-1.7127712278146252E-4</v>
      </c>
      <c r="AS48">
        <f t="shared" si="53"/>
        <v>-9.9341908159017486E-2</v>
      </c>
      <c r="AT48">
        <f t="shared" si="54"/>
        <v>-6.4909941930414522E-2</v>
      </c>
      <c r="AU48">
        <f t="shared" si="55"/>
        <v>-0.16442312721221347</v>
      </c>
      <c r="AW48">
        <v>45</v>
      </c>
      <c r="AX48">
        <f>IF(Z48&gt;0, (R48*SUMPRODUCT(K48:$K$98, X48:$X$98)-K48*$AZ$3)/Z48, 0)</f>
        <v>-1231709670.7474115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0.83082719400000005</v>
      </c>
      <c r="Q49" s="5">
        <f t="shared" si="60"/>
        <v>50</v>
      </c>
      <c r="R49">
        <f t="shared" si="41"/>
        <v>50000</v>
      </c>
      <c r="S49">
        <f t="shared" si="42"/>
        <v>-6909113560.8644886</v>
      </c>
      <c r="U49">
        <f t="shared" si="57"/>
        <v>0.83082719400000005</v>
      </c>
      <c r="V49">
        <f t="shared" si="58"/>
        <v>0.01</v>
      </c>
      <c r="W49">
        <f t="shared" si="34"/>
        <v>6.7621561558601557E-8</v>
      </c>
      <c r="X49">
        <f t="shared" si="35"/>
        <v>5.6181832243631199E-8</v>
      </c>
      <c r="Y49">
        <f t="shared" si="36"/>
        <v>6.7621561558601556E-10</v>
      </c>
      <c r="Z49">
        <f t="shared" si="37"/>
        <v>1.0763513699384343E-8</v>
      </c>
      <c r="AB49">
        <f t="shared" si="38"/>
        <v>-83.290131322770947</v>
      </c>
      <c r="AC49">
        <f t="shared" si="27"/>
        <v>-74.366338462967065</v>
      </c>
      <c r="AE49">
        <f t="shared" si="43"/>
        <v>0</v>
      </c>
      <c r="AF49">
        <f t="shared" si="44"/>
        <v>0</v>
      </c>
      <c r="AG49">
        <f t="shared" si="45"/>
        <v>-5.3817568496921711E-7</v>
      </c>
      <c r="AH49">
        <f t="shared" si="46"/>
        <v>-2.8090916121815599E-3</v>
      </c>
      <c r="AI49">
        <f t="shared" si="39"/>
        <v>-2.8096297878665291E-3</v>
      </c>
      <c r="AJ49">
        <f t="shared" si="47"/>
        <v>-8.923792859803882</v>
      </c>
      <c r="AK49">
        <f t="shared" si="59"/>
        <v>-5.8303091925939672</v>
      </c>
      <c r="AL49">
        <f t="shared" si="40"/>
        <v>-14.756911682185716</v>
      </c>
      <c r="AN49">
        <f t="shared" si="48"/>
        <v>0</v>
      </c>
      <c r="AO49">
        <f t="shared" si="49"/>
        <v>0</v>
      </c>
      <c r="AP49">
        <f t="shared" si="50"/>
        <v>-4.7765346121380839E-9</v>
      </c>
      <c r="AQ49">
        <f t="shared" si="51"/>
        <v>-2.493186461038177E-5</v>
      </c>
      <c r="AR49">
        <f t="shared" si="52"/>
        <v>-2.4936641144993907E-5</v>
      </c>
      <c r="AS49">
        <f t="shared" si="53"/>
        <v>-7.9202399247825586E-2</v>
      </c>
      <c r="AT49">
        <f t="shared" si="54"/>
        <v>-5.1746436035074374E-2</v>
      </c>
      <c r="AU49">
        <f t="shared" si="55"/>
        <v>-0.13097377192404497</v>
      </c>
      <c r="AW49">
        <v>46</v>
      </c>
      <c r="AX49">
        <f>IF(Z49&gt;0, (R49*SUMPRODUCT(K49:$K$98, X49:$X$98)-K49*$AZ$3)/Z49, 0)</f>
        <v>-6909113560.8644886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0.83405797299999995</v>
      </c>
      <c r="Q50" s="5">
        <f t="shared" si="60"/>
        <v>50</v>
      </c>
      <c r="R50">
        <f t="shared" si="41"/>
        <v>50000</v>
      </c>
      <c r="S50">
        <f t="shared" si="42"/>
        <v>-39558633033.81926</v>
      </c>
      <c r="U50">
        <f t="shared" si="57"/>
        <v>0.83405797299999995</v>
      </c>
      <c r="V50">
        <f t="shared" si="58"/>
        <v>0.01</v>
      </c>
      <c r="W50">
        <f t="shared" si="34"/>
        <v>1.0763513699384343E-8</v>
      </c>
      <c r="X50">
        <f t="shared" si="35"/>
        <v>8.9773944184662363E-9</v>
      </c>
      <c r="Y50">
        <f t="shared" si="36"/>
        <v>1.0763513699384343E-10</v>
      </c>
      <c r="Z50">
        <f t="shared" si="37"/>
        <v>1.6784841439242631E-9</v>
      </c>
      <c r="AB50">
        <f t="shared" si="38"/>
        <v>-74.366338462967065</v>
      </c>
      <c r="AC50">
        <f t="shared" si="27"/>
        <v>-66.3985383025842</v>
      </c>
      <c r="AE50">
        <f t="shared" si="43"/>
        <v>0</v>
      </c>
      <c r="AF50">
        <f t="shared" si="44"/>
        <v>0</v>
      </c>
      <c r="AG50">
        <f t="shared" si="45"/>
        <v>-8.3924207196213158E-8</v>
      </c>
      <c r="AH50">
        <f t="shared" si="46"/>
        <v>-4.4886972092331184E-4</v>
      </c>
      <c r="AI50">
        <f t="shared" si="39"/>
        <v>-4.4895364513050808E-4</v>
      </c>
      <c r="AJ50">
        <f t="shared" si="47"/>
        <v>-7.9678001603828648</v>
      </c>
      <c r="AK50">
        <f t="shared" si="59"/>
        <v>-5.205643692407695</v>
      </c>
      <c r="AL50">
        <f t="shared" si="40"/>
        <v>-13.17389280643569</v>
      </c>
      <c r="AN50">
        <f t="shared" si="48"/>
        <v>0</v>
      </c>
      <c r="AO50">
        <f t="shared" si="49"/>
        <v>0</v>
      </c>
      <c r="AP50">
        <f t="shared" si="50"/>
        <v>-6.6505579415399251E-10</v>
      </c>
      <c r="AQ50">
        <f t="shared" si="51"/>
        <v>-3.5570596219323497E-6</v>
      </c>
      <c r="AR50">
        <f t="shared" si="52"/>
        <v>-3.5577246777265039E-6</v>
      </c>
      <c r="AS50">
        <f t="shared" si="53"/>
        <v>-6.314068181704359E-2</v>
      </c>
      <c r="AT50">
        <f t="shared" si="54"/>
        <v>-4.1252025078327301E-2</v>
      </c>
      <c r="AU50">
        <f t="shared" si="55"/>
        <v>-0.10439626462004861</v>
      </c>
      <c r="AW50">
        <v>47</v>
      </c>
      <c r="AX50">
        <f>IF(Z50&gt;0, (R50*SUMPRODUCT(K50:$K$98, X50:$X$98)-K50*$AZ$3)/Z50, 0)</f>
        <v>-39558633033.81926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0.83754713300000005</v>
      </c>
      <c r="Q51" s="5">
        <f t="shared" si="60"/>
        <v>50</v>
      </c>
      <c r="R51">
        <f t="shared" si="41"/>
        <v>50000</v>
      </c>
      <c r="S51">
        <f t="shared" si="42"/>
        <v>-231679538839.43317</v>
      </c>
      <c r="U51">
        <f t="shared" si="57"/>
        <v>0.83754713300000005</v>
      </c>
      <c r="V51">
        <f t="shared" si="58"/>
        <v>0.01</v>
      </c>
      <c r="W51">
        <f t="shared" si="34"/>
        <v>1.6784841439242631E-9</v>
      </c>
      <c r="X51">
        <f t="shared" si="35"/>
        <v>1.4058095825297261E-9</v>
      </c>
      <c r="Y51">
        <f t="shared" si="36"/>
        <v>1.6784841439242633E-11</v>
      </c>
      <c r="Z51">
        <f t="shared" si="37"/>
        <v>2.5588971995529443E-10</v>
      </c>
      <c r="AB51">
        <f t="shared" si="38"/>
        <v>-66.3985383025842</v>
      </c>
      <c r="AC51">
        <f t="shared" si="27"/>
        <v>-59.284412312994313</v>
      </c>
      <c r="AE51">
        <f t="shared" si="43"/>
        <v>0</v>
      </c>
      <c r="AF51">
        <f t="shared" si="44"/>
        <v>0</v>
      </c>
      <c r="AG51">
        <f t="shared" si="45"/>
        <v>-1.2794485997764721E-8</v>
      </c>
      <c r="AH51">
        <f t="shared" si="46"/>
        <v>-7.0290479126486308E-5</v>
      </c>
      <c r="AI51">
        <f t="shared" si="39"/>
        <v>-7.0303273612484077E-5</v>
      </c>
      <c r="AJ51">
        <f t="shared" si="47"/>
        <v>-7.114125989589887</v>
      </c>
      <c r="AK51">
        <f t="shared" si="59"/>
        <v>-4.6478976811808943</v>
      </c>
      <c r="AL51">
        <f t="shared" si="40"/>
        <v>-11.762093974044394</v>
      </c>
      <c r="AN51">
        <f t="shared" si="48"/>
        <v>0</v>
      </c>
      <c r="AO51">
        <f t="shared" si="49"/>
        <v>0</v>
      </c>
      <c r="AP51">
        <f t="shared" si="50"/>
        <v>-9.0526484405123165E-11</v>
      </c>
      <c r="AQ51">
        <f t="shared" si="51"/>
        <v>-4.9733533364170945E-7</v>
      </c>
      <c r="AR51">
        <f t="shared" si="52"/>
        <v>-4.9742586012611462E-7</v>
      </c>
      <c r="AS51">
        <f t="shared" si="53"/>
        <v>-5.0335497304479768E-2</v>
      </c>
      <c r="AT51">
        <f t="shared" si="54"/>
        <v>-3.2885872634941291E-2</v>
      </c>
      <c r="AU51">
        <f t="shared" si="55"/>
        <v>-8.3221867365281185E-2</v>
      </c>
      <c r="AW51">
        <v>48</v>
      </c>
      <c r="AX51">
        <f>IF(Z51&gt;0, (R51*SUMPRODUCT(K51:$K$98, X51:$X$98)-K51*$AZ$3)/Z51, 0)</f>
        <v>-231679538839.43317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0.841203123</v>
      </c>
      <c r="Q52" s="5">
        <f t="shared" si="60"/>
        <v>50</v>
      </c>
      <c r="R52">
        <f t="shared" si="41"/>
        <v>50000</v>
      </c>
      <c r="S52">
        <f t="shared" si="42"/>
        <v>-1390195392401.4067</v>
      </c>
      <c r="U52">
        <f t="shared" si="57"/>
        <v>0.841203123</v>
      </c>
      <c r="V52">
        <f t="shared" si="58"/>
        <v>0.01</v>
      </c>
      <c r="W52">
        <f t="shared" si="34"/>
        <v>2.5588971995529443E-10</v>
      </c>
      <c r="X52">
        <f t="shared" si="35"/>
        <v>2.152552315699891E-10</v>
      </c>
      <c r="Y52">
        <f t="shared" si="36"/>
        <v>2.5588971995529444E-12</v>
      </c>
      <c r="Z52">
        <f t="shared" si="37"/>
        <v>3.8075591185752383E-11</v>
      </c>
      <c r="AB52">
        <f t="shared" si="38"/>
        <v>-59.284412312994313</v>
      </c>
      <c r="AC52">
        <f t="shared" si="27"/>
        <v>-52.932511429392576</v>
      </c>
      <c r="AE52">
        <f t="shared" si="43"/>
        <v>0</v>
      </c>
      <c r="AF52">
        <f t="shared" si="44"/>
        <v>0</v>
      </c>
      <c r="AG52">
        <f t="shared" si="45"/>
        <v>-1.9037795592876192E-9</v>
      </c>
      <c r="AH52">
        <f t="shared" si="46"/>
        <v>-1.0762761578499455E-5</v>
      </c>
      <c r="AI52">
        <f t="shared" si="39"/>
        <v>-1.0764665358058743E-5</v>
      </c>
      <c r="AJ52">
        <f t="shared" si="47"/>
        <v>-6.3519008836017363</v>
      </c>
      <c r="AK52">
        <f t="shared" si="59"/>
        <v>-4.1499088619096023</v>
      </c>
      <c r="AL52">
        <f t="shared" si="40"/>
        <v>-10.501820510176696</v>
      </c>
      <c r="AN52">
        <f t="shared" si="48"/>
        <v>0</v>
      </c>
      <c r="AO52">
        <f t="shared" si="49"/>
        <v>0</v>
      </c>
      <c r="AP52">
        <f t="shared" si="50"/>
        <v>-1.2026837647563862E-11</v>
      </c>
      <c r="AQ52">
        <f t="shared" si="51"/>
        <v>-6.7992108389107506E-8</v>
      </c>
      <c r="AR52">
        <f t="shared" si="52"/>
        <v>-6.8004135226755066E-8</v>
      </c>
      <c r="AS52">
        <f t="shared" si="53"/>
        <v>-4.0127167196333038E-2</v>
      </c>
      <c r="AT52">
        <f t="shared" si="54"/>
        <v>-2.621641769966759E-2</v>
      </c>
      <c r="AU52">
        <f t="shared" si="55"/>
        <v>-6.6343652900135858E-2</v>
      </c>
      <c r="AW52">
        <v>49</v>
      </c>
      <c r="AX52">
        <f>IF(Z52&gt;0, (R52*SUMPRODUCT(K52:$K$98, X52:$X$98)-K52*$AZ$3)/Z52, 0)</f>
        <v>-1390195392401.4067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0.84498057100000001</v>
      </c>
      <c r="Q53" s="5">
        <f t="shared" si="60"/>
        <v>50</v>
      </c>
      <c r="R53">
        <f t="shared" si="41"/>
        <v>50000</v>
      </c>
      <c r="S53">
        <f t="shared" si="42"/>
        <v>-8559169596769.9492</v>
      </c>
      <c r="U53">
        <f t="shared" si="57"/>
        <v>0.84498057100000001</v>
      </c>
      <c r="V53">
        <f t="shared" si="58"/>
        <v>0.01</v>
      </c>
      <c r="W53">
        <f t="shared" si="34"/>
        <v>3.8075591185752383E-11</v>
      </c>
      <c r="X53">
        <f t="shared" si="35"/>
        <v>3.2173134781299615E-11</v>
      </c>
      <c r="Y53">
        <f t="shared" si="36"/>
        <v>3.8075591185752386E-13</v>
      </c>
      <c r="Z53">
        <f t="shared" si="37"/>
        <v>5.521700492595244E-12</v>
      </c>
      <c r="AB53">
        <f t="shared" si="38"/>
        <v>-52.932511429392576</v>
      </c>
      <c r="AC53">
        <f t="shared" si="27"/>
        <v>-47.261170978690863</v>
      </c>
      <c r="AE53">
        <f t="shared" si="43"/>
        <v>0</v>
      </c>
      <c r="AF53">
        <f t="shared" si="44"/>
        <v>0</v>
      </c>
      <c r="AG53">
        <f t="shared" si="45"/>
        <v>-2.7608502462976222E-10</v>
      </c>
      <c r="AH53">
        <f t="shared" si="46"/>
        <v>-1.6086567390649808E-6</v>
      </c>
      <c r="AI53">
        <f t="shared" si="39"/>
        <v>-1.6089328240896106E-6</v>
      </c>
      <c r="AJ53">
        <f t="shared" si="47"/>
        <v>-5.6713404507017131</v>
      </c>
      <c r="AK53">
        <f t="shared" si="59"/>
        <v>-3.7052758000574806</v>
      </c>
      <c r="AL53">
        <f t="shared" si="40"/>
        <v>-9.3766178596920184</v>
      </c>
      <c r="AN53">
        <f t="shared" si="48"/>
        <v>0</v>
      </c>
      <c r="AO53">
        <f t="shared" si="49"/>
        <v>0</v>
      </c>
      <c r="AP53">
        <f t="shared" si="50"/>
        <v>-1.5572545788619775E-12</v>
      </c>
      <c r="AQ53">
        <f t="shared" si="51"/>
        <v>-9.0736108417525079E-9</v>
      </c>
      <c r="AR53">
        <f t="shared" si="52"/>
        <v>-9.0751680963313705E-9</v>
      </c>
      <c r="AS53">
        <f t="shared" si="53"/>
        <v>-3.1989134133529988E-2</v>
      </c>
      <c r="AT53">
        <f t="shared" si="54"/>
        <v>-2.0899567853503817E-2</v>
      </c>
      <c r="AU53">
        <f t="shared" si="55"/>
        <v>-5.2888711062201901E-2</v>
      </c>
      <c r="AW53">
        <v>50</v>
      </c>
      <c r="AX53">
        <f>IF(Z53&gt;0, (R53*SUMPRODUCT(K53:$K$98, X53:$X$98)-K53*$AZ$3)/Z53, 0)</f>
        <v>-8559169596769.9492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0.84903369399999995</v>
      </c>
      <c r="Q54" s="5">
        <f t="shared" si="60"/>
        <v>50</v>
      </c>
      <c r="R54">
        <f t="shared" si="41"/>
        <v>50000</v>
      </c>
      <c r="S54">
        <f t="shared" si="42"/>
        <v>-54212357049653.648</v>
      </c>
      <c r="U54">
        <f t="shared" si="57"/>
        <v>0.84903369399999995</v>
      </c>
      <c r="V54">
        <f t="shared" si="58"/>
        <v>0.01</v>
      </c>
      <c r="W54">
        <f t="shared" si="34"/>
        <v>5.521700492595244E-12</v>
      </c>
      <c r="X54">
        <f t="shared" si="35"/>
        <v>4.6881097663897596E-12</v>
      </c>
      <c r="Y54">
        <f t="shared" si="36"/>
        <v>5.5217004925952441E-14</v>
      </c>
      <c r="Z54">
        <f t="shared" si="37"/>
        <v>7.7837372127953191E-13</v>
      </c>
      <c r="AB54">
        <f t="shared" si="38"/>
        <v>-47.261170978690863</v>
      </c>
      <c r="AC54">
        <f t="shared" si="27"/>
        <v>-42.197474096073577</v>
      </c>
      <c r="AE54">
        <f t="shared" si="43"/>
        <v>0</v>
      </c>
      <c r="AF54">
        <f t="shared" si="44"/>
        <v>0</v>
      </c>
      <c r="AG54">
        <f t="shared" si="45"/>
        <v>-3.8918686063976595E-11</v>
      </c>
      <c r="AH54">
        <f t="shared" si="46"/>
        <v>-2.3440548831948797E-7</v>
      </c>
      <c r="AI54">
        <f t="shared" si="39"/>
        <v>-2.3444440700555196E-7</v>
      </c>
      <c r="AJ54">
        <f t="shared" si="47"/>
        <v>-5.0636968826172861</v>
      </c>
      <c r="AK54">
        <f t="shared" si="59"/>
        <v>-3.3082819685083606</v>
      </c>
      <c r="AL54">
        <f t="shared" si="40"/>
        <v>-8.3719790855700538</v>
      </c>
      <c r="AN54">
        <f t="shared" si="48"/>
        <v>0</v>
      </c>
      <c r="AO54">
        <f t="shared" si="49"/>
        <v>0</v>
      </c>
      <c r="AP54">
        <f t="shared" si="50"/>
        <v>-1.9600037989621305E-13</v>
      </c>
      <c r="AQ54">
        <f t="shared" si="51"/>
        <v>-1.180501435347856E-9</v>
      </c>
      <c r="AR54">
        <f t="shared" si="52"/>
        <v>-1.1806974357277524E-9</v>
      </c>
      <c r="AS54">
        <f t="shared" si="53"/>
        <v>-2.5501542139443147E-2</v>
      </c>
      <c r="AT54">
        <f t="shared" si="54"/>
        <v>-1.6661007557282784E-2</v>
      </c>
      <c r="AU54">
        <f t="shared" si="55"/>
        <v>-4.2162550877423363E-2</v>
      </c>
      <c r="AW54">
        <v>51</v>
      </c>
      <c r="AX54">
        <f>IF(Z54&gt;0, (R54*SUMPRODUCT(K54:$K$98, X54:$X$98)-K54*$AZ$3)/Z54, 0)</f>
        <v>-54212357049653.648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0.853201969</v>
      </c>
      <c r="Q55" s="5">
        <f t="shared" si="60"/>
        <v>50</v>
      </c>
      <c r="R55">
        <f t="shared" si="41"/>
        <v>50000</v>
      </c>
      <c r="S55">
        <f t="shared" si="42"/>
        <v>-353834699742394.25</v>
      </c>
      <c r="U55">
        <f t="shared" si="57"/>
        <v>0.853201969</v>
      </c>
      <c r="V55">
        <f t="shared" si="58"/>
        <v>0.01</v>
      </c>
      <c r="W55">
        <f t="shared" si="34"/>
        <v>7.7837372127953191E-13</v>
      </c>
      <c r="X55">
        <f t="shared" si="35"/>
        <v>6.6410999161355382E-13</v>
      </c>
      <c r="Y55">
        <f t="shared" si="36"/>
        <v>7.7837372127953194E-15</v>
      </c>
      <c r="Z55">
        <f t="shared" si="37"/>
        <v>1.0647999245318279E-13</v>
      </c>
      <c r="AB55">
        <f t="shared" si="38"/>
        <v>-42.197474096073577</v>
      </c>
      <c r="AC55">
        <f t="shared" si="27"/>
        <v>-37.67631615824434</v>
      </c>
      <c r="AE55">
        <f t="shared" si="43"/>
        <v>0</v>
      </c>
      <c r="AF55">
        <f t="shared" si="44"/>
        <v>0</v>
      </c>
      <c r="AG55">
        <f t="shared" si="45"/>
        <v>-5.3239996226591396E-12</v>
      </c>
      <c r="AH55">
        <f t="shared" si="46"/>
        <v>-3.3205499580677689E-8</v>
      </c>
      <c r="AI55">
        <f t="shared" si="39"/>
        <v>-3.3210823580300345E-8</v>
      </c>
      <c r="AJ55">
        <f t="shared" si="47"/>
        <v>-4.521157937829237</v>
      </c>
      <c r="AK55">
        <f t="shared" si="59"/>
        <v>-2.9538231867251508</v>
      </c>
      <c r="AL55">
        <f t="shared" si="40"/>
        <v>-7.4749811577652112</v>
      </c>
      <c r="AN55">
        <f t="shared" si="48"/>
        <v>0</v>
      </c>
      <c r="AO55">
        <f t="shared" si="49"/>
        <v>0</v>
      </c>
      <c r="AP55">
        <f t="shared" si="50"/>
        <v>-2.3939701825941013E-14</v>
      </c>
      <c r="AQ55">
        <f t="shared" si="51"/>
        <v>-1.4931063397517586E-10</v>
      </c>
      <c r="AR55">
        <f t="shared" si="52"/>
        <v>-1.493345736770018E-10</v>
      </c>
      <c r="AS55">
        <f t="shared" si="53"/>
        <v>-2.0329673292793896E-2</v>
      </c>
      <c r="AT55">
        <f t="shared" si="54"/>
        <v>-1.3282053221001575E-2</v>
      </c>
      <c r="AU55">
        <f t="shared" si="55"/>
        <v>-3.3611726663130045E-2</v>
      </c>
      <c r="AW55">
        <v>52</v>
      </c>
      <c r="AX55">
        <f>IF(Z55&gt;0, (R55*SUMPRODUCT(K55:$K$98, X55:$X$98)-K55*$AZ$3)/Z55, 0)</f>
        <v>-353834699742394.25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0.85761682500000003</v>
      </c>
      <c r="Q56" s="5">
        <f t="shared" si="60"/>
        <v>50</v>
      </c>
      <c r="R56">
        <f t="shared" si="41"/>
        <v>50000</v>
      </c>
      <c r="S56">
        <f t="shared" si="42"/>
        <v>-2386434976022749</v>
      </c>
      <c r="U56">
        <f t="shared" si="57"/>
        <v>0.85761682500000003</v>
      </c>
      <c r="V56">
        <f t="shared" si="58"/>
        <v>0.01</v>
      </c>
      <c r="W56">
        <f t="shared" si="34"/>
        <v>1.0647999245318279E-13</v>
      </c>
      <c r="X56">
        <f t="shared" si="35"/>
        <v>9.1319033053722589E-14</v>
      </c>
      <c r="Y56">
        <f t="shared" si="36"/>
        <v>1.0647999245318279E-15</v>
      </c>
      <c r="Z56">
        <f t="shared" si="37"/>
        <v>1.4096159474928371E-14</v>
      </c>
      <c r="AB56">
        <f t="shared" si="38"/>
        <v>-37.67631615824434</v>
      </c>
      <c r="AC56">
        <f t="shared" si="27"/>
        <v>-33.639567998563535</v>
      </c>
      <c r="AE56">
        <f t="shared" si="43"/>
        <v>0</v>
      </c>
      <c r="AF56">
        <f t="shared" si="44"/>
        <v>0</v>
      </c>
      <c r="AG56">
        <f t="shared" si="45"/>
        <v>-7.0480797374641853E-13</v>
      </c>
      <c r="AH56">
        <f t="shared" si="46"/>
        <v>-4.5659516526861297E-9</v>
      </c>
      <c r="AI56">
        <f t="shared" si="39"/>
        <v>-4.5666564606598759E-9</v>
      </c>
      <c r="AJ56">
        <f t="shared" si="47"/>
        <v>-4.0367481596808048</v>
      </c>
      <c r="AK56">
        <f t="shared" si="59"/>
        <v>-2.6373421310771041</v>
      </c>
      <c r="AL56">
        <f t="shared" si="40"/>
        <v>-6.6740902953245653</v>
      </c>
      <c r="AN56">
        <f t="shared" si="48"/>
        <v>0</v>
      </c>
      <c r="AO56">
        <f t="shared" si="49"/>
        <v>0</v>
      </c>
      <c r="AP56">
        <f t="shared" si="50"/>
        <v>-2.8296551216708638E-15</v>
      </c>
      <c r="AQ56">
        <f t="shared" si="51"/>
        <v>-1.8331331313759141E-11</v>
      </c>
      <c r="AR56">
        <f t="shared" si="52"/>
        <v>-1.833416096888081E-11</v>
      </c>
      <c r="AS56">
        <f t="shared" si="53"/>
        <v>-1.6206691085259968E-2</v>
      </c>
      <c r="AT56">
        <f t="shared" si="54"/>
        <v>-1.0588371509380358E-2</v>
      </c>
      <c r="AU56">
        <f t="shared" si="55"/>
        <v>-2.6795062612974489E-2</v>
      </c>
      <c r="AW56">
        <v>53</v>
      </c>
      <c r="AX56">
        <f>IF(Z56&gt;0, (R56*SUMPRODUCT(K56:$K$98, X56:$X$98)-K56*$AZ$3)/Z56, 0)</f>
        <v>-2386434976022749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0.86229046899999995</v>
      </c>
      <c r="Q57" s="5">
        <f t="shared" si="60"/>
        <v>50</v>
      </c>
      <c r="R57">
        <f t="shared" si="41"/>
        <v>50000</v>
      </c>
      <c r="S57">
        <f t="shared" si="42"/>
        <v>-1.6684310854662578E+16</v>
      </c>
      <c r="U57">
        <f t="shared" si="57"/>
        <v>0.86229046899999995</v>
      </c>
      <c r="V57">
        <f t="shared" si="58"/>
        <v>0.01</v>
      </c>
      <c r="W57">
        <f t="shared" si="34"/>
        <v>1.4096159474928371E-14</v>
      </c>
      <c r="X57">
        <f t="shared" si="35"/>
        <v>1.2154983964734777E-14</v>
      </c>
      <c r="Y57">
        <f t="shared" si="36"/>
        <v>1.4096159474928372E-16</v>
      </c>
      <c r="Z57">
        <f t="shared" si="37"/>
        <v>1.8002139154443095E-15</v>
      </c>
      <c r="AB57">
        <f t="shared" si="38"/>
        <v>-33.639567998563535</v>
      </c>
      <c r="AC57">
        <f t="shared" si="27"/>
        <v>-30.035328570162115</v>
      </c>
      <c r="AE57">
        <f t="shared" si="43"/>
        <v>0</v>
      </c>
      <c r="AF57">
        <f t="shared" si="44"/>
        <v>0</v>
      </c>
      <c r="AG57">
        <f t="shared" si="45"/>
        <v>-9.001069577221548E-14</v>
      </c>
      <c r="AH57">
        <f t="shared" si="46"/>
        <v>-6.0774919823673884E-10</v>
      </c>
      <c r="AI57">
        <f t="shared" si="39"/>
        <v>-6.0783920893251105E-10</v>
      </c>
      <c r="AJ57">
        <f t="shared" si="47"/>
        <v>-3.6042394284014208</v>
      </c>
      <c r="AK57">
        <f t="shared" si="59"/>
        <v>-2.3547697598994479</v>
      </c>
      <c r="AL57">
        <f t="shared" si="40"/>
        <v>-5.9590091889087073</v>
      </c>
      <c r="AN57">
        <f t="shared" si="48"/>
        <v>0</v>
      </c>
      <c r="AO57">
        <f t="shared" si="49"/>
        <v>0</v>
      </c>
      <c r="AP57">
        <f t="shared" si="50"/>
        <v>-3.2265529328601263E-16</v>
      </c>
      <c r="AQ57">
        <f t="shared" si="51"/>
        <v>-2.1785577160480542E-12</v>
      </c>
      <c r="AR57">
        <f t="shared" si="52"/>
        <v>-2.1788803713413401E-12</v>
      </c>
      <c r="AS57">
        <f t="shared" si="53"/>
        <v>-1.2919874908942136E-2</v>
      </c>
      <c r="AT57">
        <f t="shared" si="54"/>
        <v>-8.4409849405465715E-3</v>
      </c>
      <c r="AU57">
        <f t="shared" si="55"/>
        <v>-2.1360859851667587E-2</v>
      </c>
      <c r="AW57">
        <v>54</v>
      </c>
      <c r="AX57">
        <f>IF(Z57&gt;0, (R57*SUMPRODUCT(K57:$K$98, X57:$X$98)-K57*$AZ$3)/Z57, 0)</f>
        <v>-1.6684310854662578E+16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0.86705037500000004</v>
      </c>
      <c r="Q58" s="5">
        <f t="shared" si="60"/>
        <v>50</v>
      </c>
      <c r="R58">
        <f t="shared" si="41"/>
        <v>50000</v>
      </c>
      <c r="S58">
        <f t="shared" si="42"/>
        <v>-1.2116105372615414E+17</v>
      </c>
      <c r="U58">
        <f t="shared" si="57"/>
        <v>0.86705037500000004</v>
      </c>
      <c r="V58">
        <f t="shared" si="58"/>
        <v>0.01</v>
      </c>
      <c r="W58">
        <f t="shared" si="34"/>
        <v>1.8002139154443095E-15</v>
      </c>
      <c r="X58">
        <f t="shared" si="35"/>
        <v>1.5608761504662069E-15</v>
      </c>
      <c r="Y58">
        <f t="shared" si="36"/>
        <v>1.8002139154443097E-17</v>
      </c>
      <c r="Z58">
        <f t="shared" si="37"/>
        <v>2.2133562582365957E-16</v>
      </c>
      <c r="AB58">
        <f t="shared" si="38"/>
        <v>-30.035328570162115</v>
      </c>
      <c r="AC58">
        <f t="shared" si="27"/>
        <v>-26.817257651932369</v>
      </c>
      <c r="AE58">
        <f t="shared" si="43"/>
        <v>0</v>
      </c>
      <c r="AF58">
        <f t="shared" si="44"/>
        <v>0</v>
      </c>
      <c r="AG58">
        <f t="shared" si="45"/>
        <v>-1.1066781291182978E-14</v>
      </c>
      <c r="AH58">
        <f t="shared" si="46"/>
        <v>-7.8043807523310338E-11</v>
      </c>
      <c r="AI58">
        <f t="shared" si="39"/>
        <v>-7.8054874304601519E-11</v>
      </c>
      <c r="AJ58">
        <f t="shared" si="47"/>
        <v>-3.2180709182297456</v>
      </c>
      <c r="AK58">
        <f t="shared" si="59"/>
        <v>-2.1024729999113481</v>
      </c>
      <c r="AL58">
        <f t="shared" si="40"/>
        <v>-5.3205439182191485</v>
      </c>
      <c r="AN58">
        <f t="shared" si="48"/>
        <v>0</v>
      </c>
      <c r="AO58">
        <f t="shared" si="49"/>
        <v>0</v>
      </c>
      <c r="AP58">
        <f t="shared" si="50"/>
        <v>-3.5419952958732379E-17</v>
      </c>
      <c r="AQ58">
        <f t="shared" si="51"/>
        <v>-2.4978427949943942E-13</v>
      </c>
      <c r="AR58">
        <f t="shared" si="52"/>
        <v>-2.4981969945239817E-13</v>
      </c>
      <c r="AS58">
        <f t="shared" si="53"/>
        <v>-1.0299645176179139E-2</v>
      </c>
      <c r="AT58">
        <f t="shared" si="54"/>
        <v>-6.7291015151076973E-3</v>
      </c>
      <c r="AU58">
        <f t="shared" si="55"/>
        <v>-1.7028746691536655E-2</v>
      </c>
      <c r="AW58">
        <v>55</v>
      </c>
      <c r="AX58">
        <f>IF(Z58&gt;0, (R58*SUMPRODUCT(K58:$K$98, X58:$X$98)-K58*$AZ$3)/Z58, 0)</f>
        <v>-1.2116105372615414E+17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0.87202471800000003</v>
      </c>
      <c r="Q59" s="5">
        <f t="shared" si="60"/>
        <v>50</v>
      </c>
      <c r="R59">
        <f t="shared" si="41"/>
        <v>50000</v>
      </c>
      <c r="S59">
        <f t="shared" si="42"/>
        <v>-9.1696760899029466E+17</v>
      </c>
      <c r="U59">
        <f t="shared" si="57"/>
        <v>0.87202471800000003</v>
      </c>
      <c r="V59">
        <f t="shared" si="58"/>
        <v>0.01</v>
      </c>
      <c r="W59">
        <f t="shared" si="34"/>
        <v>2.2133562582365957E-16</v>
      </c>
      <c r="X59">
        <f t="shared" si="35"/>
        <v>1.9301013669223025E-16</v>
      </c>
      <c r="Y59">
        <f t="shared" si="36"/>
        <v>2.2133562582365956E-18</v>
      </c>
      <c r="Z59">
        <f t="shared" si="37"/>
        <v>2.6112132873192723E-17</v>
      </c>
      <c r="AB59">
        <f t="shared" si="38"/>
        <v>-26.817257651932369</v>
      </c>
      <c r="AC59">
        <f t="shared" si="27"/>
        <v>-23.943980046368402</v>
      </c>
      <c r="AE59">
        <f t="shared" si="43"/>
        <v>0</v>
      </c>
      <c r="AF59">
        <f t="shared" si="44"/>
        <v>0</v>
      </c>
      <c r="AG59">
        <f t="shared" si="45"/>
        <v>-1.3056066436596361E-15</v>
      </c>
      <c r="AH59">
        <f t="shared" si="46"/>
        <v>-9.650506834611512E-12</v>
      </c>
      <c r="AI59">
        <f t="shared" si="39"/>
        <v>-9.6518124412551722E-12</v>
      </c>
      <c r="AJ59">
        <f t="shared" si="47"/>
        <v>-2.8732776055639668</v>
      </c>
      <c r="AK59">
        <f t="shared" si="59"/>
        <v>-1.8772080356352661</v>
      </c>
      <c r="AL59">
        <f t="shared" si="40"/>
        <v>-4.7504856412088845</v>
      </c>
      <c r="AN59">
        <f t="shared" si="48"/>
        <v>0</v>
      </c>
      <c r="AO59">
        <f t="shared" si="49"/>
        <v>0</v>
      </c>
      <c r="AP59">
        <f t="shared" si="50"/>
        <v>-3.7309633381546309E-18</v>
      </c>
      <c r="AQ59">
        <f t="shared" si="51"/>
        <v>-2.7577745080724878E-14</v>
      </c>
      <c r="AR59">
        <f t="shared" si="52"/>
        <v>-2.7581476044063035E-14</v>
      </c>
      <c r="AS59">
        <f t="shared" si="53"/>
        <v>-8.2108140754027503E-3</v>
      </c>
      <c r="AT59">
        <f t="shared" si="54"/>
        <v>-5.3643985292635334E-3</v>
      </c>
      <c r="AU59">
        <f t="shared" si="55"/>
        <v>-1.3575212604693864E-2</v>
      </c>
      <c r="AW59">
        <v>56</v>
      </c>
      <c r="AX59">
        <f>IF(Z59&gt;0, (R59*SUMPRODUCT(K59:$K$98, X59:$X$98)-K59*$AZ$3)/Z59, 0)</f>
        <v>-9.1696760899029466E+17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0.87703262900000001</v>
      </c>
      <c r="Q60" s="5">
        <f t="shared" si="60"/>
        <v>50</v>
      </c>
      <c r="R60">
        <f t="shared" si="41"/>
        <v>50000</v>
      </c>
      <c r="S60">
        <f t="shared" si="42"/>
        <v>-7.2474119934650931E+18</v>
      </c>
      <c r="U60">
        <f t="shared" si="57"/>
        <v>0.87703262900000001</v>
      </c>
      <c r="V60">
        <f t="shared" si="58"/>
        <v>0.01</v>
      </c>
      <c r="W60">
        <f t="shared" si="34"/>
        <v>2.6112132873192723E-17</v>
      </c>
      <c r="X60">
        <f t="shared" si="35"/>
        <v>2.2901192542573536E-17</v>
      </c>
      <c r="Y60">
        <f t="shared" si="36"/>
        <v>2.6112132873192722E-19</v>
      </c>
      <c r="Z60">
        <f t="shared" si="37"/>
        <v>2.9498190018872594E-18</v>
      </c>
      <c r="AB60">
        <f t="shared" si="38"/>
        <v>-23.943980046368402</v>
      </c>
      <c r="AC60">
        <f t="shared" si="27"/>
        <v>-21.378553612828956</v>
      </c>
      <c r="AE60">
        <f t="shared" si="43"/>
        <v>0</v>
      </c>
      <c r="AF60">
        <f t="shared" si="44"/>
        <v>0</v>
      </c>
      <c r="AG60">
        <f t="shared" si="45"/>
        <v>-1.4749095009436298E-16</v>
      </c>
      <c r="AH60">
        <f t="shared" si="46"/>
        <v>-1.1450596271286768E-12</v>
      </c>
      <c r="AI60">
        <f t="shared" si="39"/>
        <v>-1.1452071180787711E-12</v>
      </c>
      <c r="AJ60">
        <f t="shared" si="47"/>
        <v>-2.5654264335394465</v>
      </c>
      <c r="AK60">
        <f t="shared" si="59"/>
        <v>-1.6760786032457884</v>
      </c>
      <c r="AL60">
        <f t="shared" si="40"/>
        <v>-4.2415050367863802</v>
      </c>
      <c r="AN60">
        <f t="shared" si="48"/>
        <v>0</v>
      </c>
      <c r="AO60">
        <f t="shared" si="49"/>
        <v>0</v>
      </c>
      <c r="AP60">
        <f t="shared" si="50"/>
        <v>-3.763188567934936E-19</v>
      </c>
      <c r="AQ60">
        <f t="shared" si="51"/>
        <v>-2.9215862367539029E-15</v>
      </c>
      <c r="AR60">
        <f t="shared" si="52"/>
        <v>-2.9219625556106965E-15</v>
      </c>
      <c r="AS60">
        <f t="shared" si="53"/>
        <v>-6.5456107106213E-3</v>
      </c>
      <c r="AT60">
        <f t="shared" si="54"/>
        <v>-4.2764656642726249E-3</v>
      </c>
      <c r="AU60">
        <f t="shared" si="55"/>
        <v>-1.0822076374896848E-2</v>
      </c>
      <c r="AW60">
        <v>57</v>
      </c>
      <c r="AX60">
        <f>IF(Z60&gt;0, (R60*SUMPRODUCT(K60:$K$98, X60:$X$98)-K60*$AZ$3)/Z60, 0)</f>
        <v>-7.2474119934650931E+18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0.88195855000000001</v>
      </c>
      <c r="Q61" s="5">
        <f t="shared" si="60"/>
        <v>50</v>
      </c>
      <c r="R61">
        <f t="shared" si="41"/>
        <v>50000</v>
      </c>
      <c r="S61">
        <f t="shared" si="42"/>
        <v>-5.9892787125624783E+19</v>
      </c>
      <c r="U61">
        <f t="shared" si="57"/>
        <v>0.88195855000000001</v>
      </c>
      <c r="V61">
        <f t="shared" si="58"/>
        <v>0.01</v>
      </c>
      <c r="W61">
        <f t="shared" si="34"/>
        <v>2.9498190018872594E-18</v>
      </c>
      <c r="X61">
        <f t="shared" si="35"/>
        <v>2.6016180896669346E-18</v>
      </c>
      <c r="Y61">
        <f t="shared" si="36"/>
        <v>2.9498190018872597E-20</v>
      </c>
      <c r="Z61">
        <f t="shared" si="37"/>
        <v>3.1870272220145227E-19</v>
      </c>
      <c r="AB61">
        <f t="shared" si="38"/>
        <v>-21.378553612828956</v>
      </c>
      <c r="AC61">
        <f t="shared" si="27"/>
        <v>-19.087994297168713</v>
      </c>
      <c r="AE61">
        <f t="shared" si="43"/>
        <v>0</v>
      </c>
      <c r="AF61">
        <f t="shared" si="44"/>
        <v>0</v>
      </c>
      <c r="AG61">
        <f t="shared" si="45"/>
        <v>-1.5935136110072614E-17</v>
      </c>
      <c r="AH61">
        <f t="shared" si="46"/>
        <v>-1.3008090448334674E-13</v>
      </c>
      <c r="AI61">
        <f t="shared" si="39"/>
        <v>-1.3009683961945682E-13</v>
      </c>
      <c r="AJ61">
        <f t="shared" si="47"/>
        <v>-2.2905593156602428</v>
      </c>
      <c r="AK61">
        <f t="shared" si="59"/>
        <v>-1.4964987528980271</v>
      </c>
      <c r="AL61">
        <f t="shared" si="40"/>
        <v>-3.7870580685583999</v>
      </c>
      <c r="AN61">
        <f t="shared" si="48"/>
        <v>0</v>
      </c>
      <c r="AO61">
        <f t="shared" si="49"/>
        <v>0</v>
      </c>
      <c r="AP61">
        <f t="shared" si="50"/>
        <v>-3.6301816919920896E-20</v>
      </c>
      <c r="AQ61">
        <f t="shared" si="51"/>
        <v>-2.9633717256718503E-16</v>
      </c>
      <c r="AR61">
        <f t="shared" si="52"/>
        <v>-2.9637347438410497E-16</v>
      </c>
      <c r="AS61">
        <f t="shared" si="53"/>
        <v>-5.2181207833397365E-3</v>
      </c>
      <c r="AT61">
        <f t="shared" si="54"/>
        <v>-3.4091722451152985E-3</v>
      </c>
      <c r="AU61">
        <f t="shared" si="55"/>
        <v>-8.6272930284553313E-3</v>
      </c>
      <c r="AW61">
        <v>58</v>
      </c>
      <c r="AX61">
        <f>IF(Z61&gt;0, (R61*SUMPRODUCT(K61:$K$98, X61:$X$98)-K61*$AZ$3)/Z61, 0)</f>
        <v>-5.9892787125624783E+19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0.88700226900000001</v>
      </c>
      <c r="Q62" s="5">
        <f t="shared" si="60"/>
        <v>50</v>
      </c>
      <c r="R62">
        <f t="shared" si="41"/>
        <v>50000</v>
      </c>
      <c r="S62">
        <f t="shared" si="42"/>
        <v>-5.1919301786110624E+20</v>
      </c>
      <c r="U62">
        <f t="shared" si="57"/>
        <v>0.88700226900000001</v>
      </c>
      <c r="V62">
        <f t="shared" si="58"/>
        <v>0.01</v>
      </c>
      <c r="W62">
        <f t="shared" si="34"/>
        <v>3.1870272220145227E-19</v>
      </c>
      <c r="X62">
        <f t="shared" si="35"/>
        <v>2.8269003772916484E-19</v>
      </c>
      <c r="Y62">
        <f t="shared" si="36"/>
        <v>3.1870272220145226E-21</v>
      </c>
      <c r="Z62">
        <f t="shared" si="37"/>
        <v>3.2825657250272906E-20</v>
      </c>
      <c r="AB62">
        <f t="shared" si="38"/>
        <v>-19.087994297168713</v>
      </c>
      <c r="AC62">
        <f t="shared" si="27"/>
        <v>-17.042852051043493</v>
      </c>
      <c r="AE62">
        <f t="shared" si="43"/>
        <v>0</v>
      </c>
      <c r="AF62">
        <f t="shared" si="44"/>
        <v>0</v>
      </c>
      <c r="AG62">
        <f t="shared" si="45"/>
        <v>-1.6412828625136453E-18</v>
      </c>
      <c r="AH62">
        <f t="shared" si="46"/>
        <v>-1.4134501886458243E-14</v>
      </c>
      <c r="AI62">
        <f t="shared" si="39"/>
        <v>-1.4136143169320756E-14</v>
      </c>
      <c r="AJ62">
        <f t="shared" si="47"/>
        <v>-2.04514224612522</v>
      </c>
      <c r="AK62">
        <f t="shared" si="59"/>
        <v>-1.33615960080181</v>
      </c>
      <c r="AL62">
        <f t="shared" si="40"/>
        <v>-3.3813018469270442</v>
      </c>
      <c r="AN62">
        <f t="shared" si="48"/>
        <v>0</v>
      </c>
      <c r="AO62">
        <f t="shared" si="49"/>
        <v>0</v>
      </c>
      <c r="AP62">
        <f t="shared" si="50"/>
        <v>-3.3383971195796968E-21</v>
      </c>
      <c r="AQ62">
        <f t="shared" si="51"/>
        <v>-2.8749816050707519E-17</v>
      </c>
      <c r="AR62">
        <f t="shared" si="52"/>
        <v>-2.87531544478271E-17</v>
      </c>
      <c r="AS62">
        <f t="shared" si="53"/>
        <v>-4.1598539408001789E-3</v>
      </c>
      <c r="AT62">
        <f t="shared" si="54"/>
        <v>-2.7177712413227828E-3</v>
      </c>
      <c r="AU62">
        <f t="shared" si="55"/>
        <v>-6.8776251821229904E-3</v>
      </c>
      <c r="AW62">
        <v>59</v>
      </c>
      <c r="AX62">
        <f>IF(Z62&gt;0, (R62*SUMPRODUCT(K62:$K$98, X62:$X$98)-K62*$AZ$3)/Z62, 0)</f>
        <v>-5.1919301786110624E+20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0.89213428500000003</v>
      </c>
      <c r="Q63" s="5">
        <f t="shared" si="60"/>
        <v>50</v>
      </c>
      <c r="R63">
        <f t="shared" si="41"/>
        <v>50000</v>
      </c>
      <c r="S63">
        <f t="shared" si="42"/>
        <v>-4.7367476395471568E+21</v>
      </c>
      <c r="U63">
        <f t="shared" si="57"/>
        <v>0.89213428500000003</v>
      </c>
      <c r="V63">
        <f t="shared" si="58"/>
        <v>0.01</v>
      </c>
      <c r="W63">
        <f t="shared" si="34"/>
        <v>3.2825657250272906E-20</v>
      </c>
      <c r="X63">
        <f t="shared" si="35"/>
        <v>2.9284894260627285E-20</v>
      </c>
      <c r="Y63">
        <f t="shared" si="36"/>
        <v>3.2825657250272908E-22</v>
      </c>
      <c r="Z63">
        <f t="shared" si="37"/>
        <v>3.2125064171428922E-21</v>
      </c>
      <c r="AB63">
        <f t="shared" si="38"/>
        <v>-17.042852051043493</v>
      </c>
      <c r="AC63">
        <f t="shared" si="27"/>
        <v>-15.216832188431688</v>
      </c>
      <c r="AE63">
        <f t="shared" si="43"/>
        <v>0</v>
      </c>
      <c r="AF63">
        <f t="shared" si="44"/>
        <v>0</v>
      </c>
      <c r="AG63">
        <f t="shared" si="45"/>
        <v>-1.606253208571446E-19</v>
      </c>
      <c r="AH63">
        <f t="shared" si="46"/>
        <v>-1.4642447130313643E-15</v>
      </c>
      <c r="AI63">
        <f t="shared" si="39"/>
        <v>-1.4644053383522215E-15</v>
      </c>
      <c r="AJ63">
        <f t="shared" si="47"/>
        <v>-1.8260198626118047</v>
      </c>
      <c r="AK63">
        <f t="shared" si="59"/>
        <v>-1.1929996435730446</v>
      </c>
      <c r="AL63">
        <f t="shared" si="40"/>
        <v>-3.0190195061848506</v>
      </c>
      <c r="AN63">
        <f t="shared" si="48"/>
        <v>0</v>
      </c>
      <c r="AO63">
        <f t="shared" si="49"/>
        <v>0</v>
      </c>
      <c r="AP63">
        <f t="shared" si="50"/>
        <v>-2.9170948309072095E-22</v>
      </c>
      <c r="AQ63">
        <f t="shared" si="51"/>
        <v>-2.6591951136806179E-18</v>
      </c>
      <c r="AR63">
        <f t="shared" si="52"/>
        <v>-2.6594868231637088E-18</v>
      </c>
      <c r="AS63">
        <f t="shared" si="53"/>
        <v>-3.3162100931123893E-3</v>
      </c>
      <c r="AT63">
        <f t="shared" si="54"/>
        <v>-2.1665905941667587E-3</v>
      </c>
      <c r="AU63">
        <f t="shared" si="55"/>
        <v>-5.4828006872791506E-3</v>
      </c>
      <c r="AW63">
        <v>60</v>
      </c>
      <c r="AX63">
        <f>IF(Z63&gt;0, (R63*SUMPRODUCT(K63:$K$98, X63:$X$98)-K63*$AZ$3)/Z63, 0)</f>
        <v>-4.7367476395471568E+21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0.89732143600000003</v>
      </c>
      <c r="Q64" s="5">
        <f t="shared" si="60"/>
        <v>50</v>
      </c>
      <c r="R64">
        <f t="shared" si="41"/>
        <v>50000</v>
      </c>
      <c r="S64">
        <f t="shared" si="42"/>
        <v>-4.5633410589760443E+22</v>
      </c>
      <c r="U64">
        <f t="shared" si="57"/>
        <v>0.89732143600000003</v>
      </c>
      <c r="V64">
        <f t="shared" si="58"/>
        <v>0.01</v>
      </c>
      <c r="W64">
        <f t="shared" si="34"/>
        <v>3.2125064171428922E-21</v>
      </c>
      <c r="X64">
        <f t="shared" si="35"/>
        <v>2.8826508713898751E-21</v>
      </c>
      <c r="Y64">
        <f t="shared" si="36"/>
        <v>3.2125064171428921E-23</v>
      </c>
      <c r="Z64">
        <f t="shared" si="37"/>
        <v>2.9773048158158817E-22</v>
      </c>
      <c r="AB64">
        <f t="shared" si="38"/>
        <v>-15.216832188431688</v>
      </c>
      <c r="AC64">
        <f t="shared" si="27"/>
        <v>-13.586457311099721</v>
      </c>
      <c r="AE64">
        <f t="shared" si="43"/>
        <v>0</v>
      </c>
      <c r="AF64">
        <f t="shared" si="44"/>
        <v>0</v>
      </c>
      <c r="AG64">
        <f t="shared" si="45"/>
        <v>-1.4886524079079408E-20</v>
      </c>
      <c r="AH64">
        <f t="shared" si="46"/>
        <v>-1.4413254356949376E-16</v>
      </c>
      <c r="AI64">
        <f t="shared" si="39"/>
        <v>-1.4414743009357284E-16</v>
      </c>
      <c r="AJ64">
        <f t="shared" si="47"/>
        <v>-1.6303748773319668</v>
      </c>
      <c r="AK64">
        <f t="shared" si="59"/>
        <v>-1.0651782531902183</v>
      </c>
      <c r="AL64">
        <f t="shared" si="40"/>
        <v>-2.6955531305221854</v>
      </c>
      <c r="AN64">
        <f t="shared" si="48"/>
        <v>0</v>
      </c>
      <c r="AO64">
        <f t="shared" si="49"/>
        <v>0</v>
      </c>
      <c r="AP64">
        <f t="shared" si="50"/>
        <v>-2.4138585712527049E-23</v>
      </c>
      <c r="AQ64">
        <f t="shared" si="51"/>
        <v>-2.3371176094802094E-19</v>
      </c>
      <c r="AR64">
        <f t="shared" si="52"/>
        <v>-2.3373589953373349E-19</v>
      </c>
      <c r="AS64">
        <f t="shared" si="53"/>
        <v>-2.643662382902093E-3</v>
      </c>
      <c r="AT64">
        <f t="shared" si="54"/>
        <v>-1.7271927568293674E-3</v>
      </c>
      <c r="AU64">
        <f t="shared" si="55"/>
        <v>-4.3708551397314607E-3</v>
      </c>
      <c r="AW64">
        <v>61</v>
      </c>
      <c r="AX64">
        <f>IF(Z64&gt;0, (R64*SUMPRODUCT(K64:$K$98, X64:$X$98)-K64*$AZ$3)/Z64, 0)</f>
        <v>-4.5633410589760443E+22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0.90253096600000005</v>
      </c>
      <c r="Q65" s="5">
        <f t="shared" si="60"/>
        <v>50</v>
      </c>
      <c r="R65">
        <f t="shared" si="41"/>
        <v>50000</v>
      </c>
      <c r="S65">
        <f t="shared" si="42"/>
        <v>-4.6581189633351204E+23</v>
      </c>
      <c r="U65">
        <f t="shared" si="57"/>
        <v>0.90253096600000005</v>
      </c>
      <c r="V65">
        <f t="shared" si="58"/>
        <v>0.01</v>
      </c>
      <c r="W65">
        <f t="shared" si="34"/>
        <v>2.9773048158158817E-22</v>
      </c>
      <c r="X65">
        <f t="shared" si="35"/>
        <v>2.6871097914947601E-22</v>
      </c>
      <c r="Y65">
        <f t="shared" si="36"/>
        <v>2.9773048158158818E-24</v>
      </c>
      <c r="Z65">
        <f t="shared" si="37"/>
        <v>2.6042197616296278E-23</v>
      </c>
      <c r="AB65">
        <f t="shared" si="38"/>
        <v>-13.586457311099721</v>
      </c>
      <c r="AC65">
        <f t="shared" si="27"/>
        <v>-12.130765456339036</v>
      </c>
      <c r="AE65">
        <f t="shared" si="43"/>
        <v>0</v>
      </c>
      <c r="AF65">
        <f t="shared" si="44"/>
        <v>0</v>
      </c>
      <c r="AG65">
        <f t="shared" si="45"/>
        <v>-1.3021098808148139E-21</v>
      </c>
      <c r="AH65">
        <f t="shared" si="46"/>
        <v>-1.3435548957473801E-17</v>
      </c>
      <c r="AI65">
        <f t="shared" si="39"/>
        <v>-1.3436851067354616E-17</v>
      </c>
      <c r="AJ65">
        <f t="shared" si="47"/>
        <v>-1.4556918547606852</v>
      </c>
      <c r="AK65">
        <f t="shared" si="59"/>
        <v>-0.95105201177698062</v>
      </c>
      <c r="AL65">
        <f t="shared" si="40"/>
        <v>-2.4067438665376657</v>
      </c>
      <c r="AN65">
        <f t="shared" si="48"/>
        <v>0</v>
      </c>
      <c r="AO65">
        <f t="shared" si="49"/>
        <v>0</v>
      </c>
      <c r="AP65">
        <f t="shared" si="50"/>
        <v>-1.8851596200008392E-24</v>
      </c>
      <c r="AQ65">
        <f t="shared" si="51"/>
        <v>-1.9451625965179319E-20</v>
      </c>
      <c r="AR65">
        <f t="shared" si="52"/>
        <v>-1.945351112479932E-20</v>
      </c>
      <c r="AS65">
        <f t="shared" si="53"/>
        <v>-2.1075114659614906E-3</v>
      </c>
      <c r="AT65">
        <f t="shared" si="54"/>
        <v>-1.3769074910948398E-3</v>
      </c>
      <c r="AU65">
        <f t="shared" si="55"/>
        <v>-3.48441895705633E-3</v>
      </c>
      <c r="AW65">
        <v>62</v>
      </c>
      <c r="AX65">
        <f>IF(Z65&gt;0, (R65*SUMPRODUCT(K65:$K$98, X65:$X$98)-K65*$AZ$3)/Z65, 0)</f>
        <v>-4.6581189633351204E+23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0.90776816500000002</v>
      </c>
      <c r="Q66" s="5">
        <f t="shared" si="60"/>
        <v>50</v>
      </c>
      <c r="R66">
        <f t="shared" si="41"/>
        <v>50000</v>
      </c>
      <c r="S66">
        <f t="shared" si="42"/>
        <v>-5.0576942478446118E+24</v>
      </c>
      <c r="U66">
        <f t="shared" si="57"/>
        <v>0.90776816500000002</v>
      </c>
      <c r="V66">
        <f t="shared" si="58"/>
        <v>0.01</v>
      </c>
      <c r="W66">
        <f t="shared" si="34"/>
        <v>2.6042197616296278E-23</v>
      </c>
      <c r="X66">
        <f t="shared" si="35"/>
        <v>2.3640277942712646E-23</v>
      </c>
      <c r="Y66">
        <f t="shared" si="36"/>
        <v>2.6042197616296277E-25</v>
      </c>
      <c r="Z66">
        <f t="shared" si="37"/>
        <v>2.1414976974206684E-24</v>
      </c>
      <c r="AB66">
        <f t="shared" si="38"/>
        <v>-12.130765456339036</v>
      </c>
      <c r="AC66">
        <f t="shared" si="27"/>
        <v>-10.831040586016996</v>
      </c>
      <c r="AE66">
        <f t="shared" si="43"/>
        <v>0</v>
      </c>
      <c r="AF66">
        <f t="shared" si="44"/>
        <v>0</v>
      </c>
      <c r="AG66">
        <f t="shared" si="45"/>
        <v>-1.0707488487103343E-22</v>
      </c>
      <c r="AH66">
        <f t="shared" si="46"/>
        <v>-1.1820138971356324E-18</v>
      </c>
      <c r="AI66">
        <f t="shared" si="39"/>
        <v>-1.1821209720205035E-18</v>
      </c>
      <c r="AJ66">
        <f t="shared" si="47"/>
        <v>-1.2997248703220396</v>
      </c>
      <c r="AK66">
        <f t="shared" si="59"/>
        <v>-0.84915358194373258</v>
      </c>
      <c r="AL66">
        <f t="shared" si="40"/>
        <v>-2.1488784522657722</v>
      </c>
      <c r="AN66">
        <f t="shared" si="48"/>
        <v>0</v>
      </c>
      <c r="AO66">
        <f t="shared" si="49"/>
        <v>0</v>
      </c>
      <c r="AP66">
        <f t="shared" si="50"/>
        <v>-1.3841083466122472E-25</v>
      </c>
      <c r="AQ66">
        <f t="shared" si="51"/>
        <v>-1.5279356151609456E-21</v>
      </c>
      <c r="AR66">
        <f t="shared" si="52"/>
        <v>-1.5280740259956069E-21</v>
      </c>
      <c r="AS66">
        <f t="shared" si="53"/>
        <v>-1.680095237533075E-3</v>
      </c>
      <c r="AT66">
        <f t="shared" si="54"/>
        <v>-1.0976622218549423E-3</v>
      </c>
      <c r="AU66">
        <f t="shared" si="55"/>
        <v>-2.7777574593880173E-3</v>
      </c>
      <c r="AW66">
        <v>63</v>
      </c>
      <c r="AX66">
        <f>IF(Z66&gt;0, (R66*SUMPRODUCT(K66:$K$98, X66:$X$98)-K66*$AZ$3)/Z66, 0)</f>
        <v>-5.0576942478446118E+24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0.91304259499999996</v>
      </c>
      <c r="Q67" s="5">
        <f t="shared" si="60"/>
        <v>50</v>
      </c>
      <c r="R67">
        <f t="shared" ref="R67:R79" si="61">$C$6</f>
        <v>50000</v>
      </c>
      <c r="S67">
        <f t="shared" ref="S67:S79" si="62">AX67</f>
        <v>-5.8679193192332058E+25</v>
      </c>
      <c r="U67">
        <f t="shared" si="57"/>
        <v>0.91304259499999996</v>
      </c>
      <c r="V67">
        <f t="shared" si="58"/>
        <v>0.01</v>
      </c>
      <c r="W67">
        <f t="shared" si="34"/>
        <v>2.1414976974206684E-24</v>
      </c>
      <c r="X67">
        <f t="shared" si="35"/>
        <v>1.9552786148394918E-24</v>
      </c>
      <c r="Y67">
        <f t="shared" si="36"/>
        <v>2.1414976974206684E-26</v>
      </c>
      <c r="Z67">
        <f t="shared" si="37"/>
        <v>1.6480410560696999E-25</v>
      </c>
      <c r="AB67">
        <f t="shared" si="38"/>
        <v>-10.831040586016996</v>
      </c>
      <c r="AC67">
        <f t="shared" si="27"/>
        <v>-9.6705719518008877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-8.2402052803484989E-24</v>
      </c>
      <c r="AH67">
        <f t="shared" ref="AH67:AH79" si="66">-X67*R67</f>
        <v>-9.776393074197459E-20</v>
      </c>
      <c r="AI67">
        <f t="shared" si="39"/>
        <v>-9.7772170947254934E-20</v>
      </c>
      <c r="AJ67">
        <f t="shared" ref="AJ67:AJ79" si="67">AB67-AC67</f>
        <v>-1.1604686342161088</v>
      </c>
      <c r="AK67">
        <f t="shared" si="59"/>
        <v>-0.75817284102118987</v>
      </c>
      <c r="AL67">
        <f t="shared" si="40"/>
        <v>-1.9186414752372987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-9.510480945903496E-27</v>
      </c>
      <c r="AQ67">
        <f t="shared" ref="AQ67:AQ79" si="71">AH67*$K67</f>
        <v>-1.1283481040642905E-22</v>
      </c>
      <c r="AR67">
        <f t="shared" ref="AR67:AR79" si="72">AI67*$K67</f>
        <v>-1.1284432088737494E-22</v>
      </c>
      <c r="AS67">
        <f t="shared" ref="AS67:AS79" si="73">AJ67*$K67</f>
        <v>-1.3393616370639967E-3</v>
      </c>
      <c r="AT67">
        <f t="shared" ref="AT67:AT79" si="74">AK67*$K67</f>
        <v>-8.7504960288180983E-4</v>
      </c>
      <c r="AU67">
        <f t="shared" ref="AU67:AU79" si="75">AL67*$K67</f>
        <v>-2.2144112399458066E-3</v>
      </c>
      <c r="AW67">
        <v>64</v>
      </c>
      <c r="AX67">
        <f>IF(Z67&gt;0, (R67*SUMPRODUCT(K67:$K$98, X67:$X$98)-K67*$AZ$3)/Z67, 0)</f>
        <v>-5.8679193192332058E+25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0.91832435000000001</v>
      </c>
      <c r="Q68" s="5">
        <f t="shared" si="60"/>
        <v>50</v>
      </c>
      <c r="R68">
        <f t="shared" si="61"/>
        <v>50000</v>
      </c>
      <c r="S68">
        <f t="shared" si="62"/>
        <v>-7.3096144616571906E+26</v>
      </c>
      <c r="U68">
        <f t="shared" ref="U68:U79" si="77">M68</f>
        <v>0.91832435000000001</v>
      </c>
      <c r="V68">
        <f t="shared" ref="V68:V79" si="78">$C$10</f>
        <v>0.01</v>
      </c>
      <c r="W68">
        <f t="shared" si="34"/>
        <v>1.6480410560696999E-25</v>
      </c>
      <c r="X68">
        <f t="shared" si="35"/>
        <v>1.5134362315885208E-25</v>
      </c>
      <c r="Y68">
        <f t="shared" si="36"/>
        <v>1.6480410560696998E-27</v>
      </c>
      <c r="Z68">
        <f t="shared" si="37"/>
        <v>1.1812441392048216E-26</v>
      </c>
      <c r="AB68">
        <f t="shared" si="38"/>
        <v>-9.6705719518008877</v>
      </c>
      <c r="AC68">
        <f t="shared" ref="AC68:AC79" si="79">S68*Z68</f>
        <v>-8.6344392426793632</v>
      </c>
      <c r="AE68">
        <f t="shared" si="63"/>
        <v>0</v>
      </c>
      <c r="AF68">
        <f t="shared" si="64"/>
        <v>0</v>
      </c>
      <c r="AG68">
        <f t="shared" si="65"/>
        <v>-5.9062206960241085E-25</v>
      </c>
      <c r="AH68">
        <f t="shared" si="66"/>
        <v>-7.5671811579426037E-21</v>
      </c>
      <c r="AI68">
        <f t="shared" si="39"/>
        <v>-7.5677717800122061E-21</v>
      </c>
      <c r="AJ68">
        <f t="shared" si="67"/>
        <v>-1.0361327091215244</v>
      </c>
      <c r="AK68">
        <f t="shared" ref="AK68:AK79" si="80">G68*SUM(AB68:AB68, AE68:AF68)</f>
        <v>-0.67694003662606217</v>
      </c>
      <c r="AL68">
        <f t="shared" si="40"/>
        <v>-1.7130727457475867</v>
      </c>
      <c r="AN68">
        <f t="shared" si="68"/>
        <v>0</v>
      </c>
      <c r="AO68">
        <f t="shared" si="69"/>
        <v>0</v>
      </c>
      <c r="AP68">
        <f t="shared" si="70"/>
        <v>-6.0863384250914981E-28</v>
      </c>
      <c r="AQ68">
        <f t="shared" si="71"/>
        <v>-7.7979519936019755E-24</v>
      </c>
      <c r="AR68">
        <f t="shared" si="72"/>
        <v>-7.798560627444484E-24</v>
      </c>
      <c r="AS68">
        <f t="shared" si="73"/>
        <v>-1.0677308968941287E-3</v>
      </c>
      <c r="AT68">
        <f t="shared" si="74"/>
        <v>-6.9758418597083021E-4</v>
      </c>
      <c r="AU68">
        <f t="shared" si="75"/>
        <v>-1.765315082864959E-3</v>
      </c>
      <c r="AW68">
        <v>65</v>
      </c>
      <c r="AX68">
        <f>IF(Z68&gt;0, (R68*SUMPRODUCT(K68:$K$98, X68:$X$98)-K68*$AZ$3)/Z68, 0)</f>
        <v>-7.3096144616571906E+26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0.92358270799999997</v>
      </c>
      <c r="Q69" s="5">
        <f t="shared" ref="Q69:Q79" si="81">$C$8</f>
        <v>50</v>
      </c>
      <c r="R69">
        <f t="shared" si="61"/>
        <v>50000</v>
      </c>
      <c r="S69">
        <f t="shared" si="62"/>
        <v>-9.8264191253423632E+27</v>
      </c>
      <c r="U69">
        <f t="shared" si="77"/>
        <v>0.92358270799999997</v>
      </c>
      <c r="V69">
        <f t="shared" si="78"/>
        <v>0.01</v>
      </c>
      <c r="W69">
        <f t="shared" si="34"/>
        <v>1.1812441392048216E-26</v>
      </c>
      <c r="X69">
        <f t="shared" si="35"/>
        <v>1.090976660895918E-26</v>
      </c>
      <c r="Y69">
        <f t="shared" si="36"/>
        <v>1.1812441392048216E-28</v>
      </c>
      <c r="Z69">
        <f t="shared" si="37"/>
        <v>7.8455036916855371E-28</v>
      </c>
      <c r="AB69">
        <f t="shared" si="38"/>
        <v>-8.6344392426793632</v>
      </c>
      <c r="AC69">
        <f t="shared" si="79"/>
        <v>-7.709320752392288</v>
      </c>
      <c r="AE69">
        <f t="shared" si="63"/>
        <v>0</v>
      </c>
      <c r="AF69">
        <f t="shared" si="64"/>
        <v>0</v>
      </c>
      <c r="AG69">
        <f t="shared" si="65"/>
        <v>-3.9227518458427686E-26</v>
      </c>
      <c r="AH69">
        <f t="shared" si="66"/>
        <v>-5.4548833044795904E-22</v>
      </c>
      <c r="AI69">
        <f t="shared" si="39"/>
        <v>-5.4552755796641748E-22</v>
      </c>
      <c r="AJ69">
        <f t="shared" si="67"/>
        <v>-0.92511849028707527</v>
      </c>
      <c r="AK69">
        <f t="shared" si="80"/>
        <v>-0.60441074698755548</v>
      </c>
      <c r="AL69">
        <f t="shared" si="40"/>
        <v>-1.5295292372746307</v>
      </c>
      <c r="AN69">
        <f t="shared" si="68"/>
        <v>0</v>
      </c>
      <c r="AO69">
        <f t="shared" si="69"/>
        <v>0</v>
      </c>
      <c r="AP69">
        <f t="shared" si="70"/>
        <v>-3.60926889634038E-29</v>
      </c>
      <c r="AQ69">
        <f t="shared" si="71"/>
        <v>-5.018961539687911E-25</v>
      </c>
      <c r="AR69">
        <f t="shared" si="72"/>
        <v>-5.0193224665775448E-25</v>
      </c>
      <c r="AS69">
        <f t="shared" si="73"/>
        <v>-8.5118853387605904E-4</v>
      </c>
      <c r="AT69">
        <f t="shared" si="74"/>
        <v>-5.5610984213235826E-4</v>
      </c>
      <c r="AU69">
        <f t="shared" si="75"/>
        <v>-1.4072983760084173E-3</v>
      </c>
      <c r="AW69">
        <v>66</v>
      </c>
      <c r="AX69">
        <f>IF(Z69&gt;0, (R69*SUMPRODUCT(K69:$K$98, X69:$X$98)-K69*$AZ$3)/Z69, 0)</f>
        <v>-9.8264191253423632E+27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8.2150532106812016E-4</v>
      </c>
      <c r="L70" s="2">
        <v>67</v>
      </c>
      <c r="M70" s="8">
        <v>0.92968762000000005</v>
      </c>
      <c r="Q70" s="5">
        <f t="shared" si="81"/>
        <v>50</v>
      </c>
      <c r="R70">
        <f t="shared" si="61"/>
        <v>50000</v>
      </c>
      <c r="S70">
        <f t="shared" si="62"/>
        <v>-1.4546911438033073E+29</v>
      </c>
      <c r="U70">
        <f t="shared" si="77"/>
        <v>0.92968762000000005</v>
      </c>
      <c r="V70">
        <f t="shared" si="78"/>
        <v>0.01</v>
      </c>
      <c r="W70">
        <f t="shared" ref="W70:W79" si="83">Z69</f>
        <v>7.8455036916855371E-28</v>
      </c>
      <c r="X70">
        <f t="shared" ref="X70:X79" si="84">U70*W70</f>
        <v>7.293867654824341E-28</v>
      </c>
      <c r="Y70">
        <f t="shared" ref="Y70:Y79" si="85">V70*W70</f>
        <v>7.8455036916855376E-30</v>
      </c>
      <c r="Z70">
        <f t="shared" ref="Z70:Z79" si="86">MAX(0, W70-X70-Y70)</f>
        <v>4.731809999443407E-29</v>
      </c>
      <c r="AB70">
        <f t="shared" ref="AB70:AB79" si="87">AC69</f>
        <v>-7.709320752392288</v>
      </c>
      <c r="AC70">
        <f t="shared" si="79"/>
        <v>-6.8833221003502567</v>
      </c>
      <c r="AE70">
        <f t="shared" si="63"/>
        <v>0</v>
      </c>
      <c r="AF70">
        <f t="shared" si="64"/>
        <v>0</v>
      </c>
      <c r="AG70">
        <f t="shared" si="65"/>
        <v>-2.3659049997217036E-27</v>
      </c>
      <c r="AH70">
        <f t="shared" si="66"/>
        <v>-3.6469338274121703E-23</v>
      </c>
      <c r="AI70">
        <f t="shared" ref="AI70:AI79" si="88">SUM(AE70:AH70)</f>
        <v>-3.6471704179121426E-23</v>
      </c>
      <c r="AJ70">
        <f t="shared" si="67"/>
        <v>-0.82599865204203127</v>
      </c>
      <c r="AK70">
        <f t="shared" si="80"/>
        <v>-0.5396524526674602</v>
      </c>
      <c r="AL70">
        <f t="shared" ref="AL70:AL79" si="89">SUM(AI70:AK70)</f>
        <v>-1.3656511047094915</v>
      </c>
      <c r="AN70">
        <f t="shared" si="68"/>
        <v>0</v>
      </c>
      <c r="AO70">
        <f t="shared" si="69"/>
        <v>0</v>
      </c>
      <c r="AP70">
        <f t="shared" si="70"/>
        <v>-1.9436035464130489E-30</v>
      </c>
      <c r="AQ70">
        <f t="shared" si="71"/>
        <v>-2.9959755448024235E-26</v>
      </c>
      <c r="AR70">
        <f t="shared" si="72"/>
        <v>-2.9961699051570647E-26</v>
      </c>
      <c r="AS70">
        <f t="shared" si="73"/>
        <v>-6.7856228784762341E-4</v>
      </c>
      <c r="AT70">
        <f t="shared" si="74"/>
        <v>-4.4332736139378039E-4</v>
      </c>
      <c r="AU70">
        <f t="shared" si="75"/>
        <v>-1.1218896492414037E-3</v>
      </c>
      <c r="AW70">
        <v>67</v>
      </c>
      <c r="AX70">
        <f>IF(Z70&gt;0, (R70*SUMPRODUCT(K70:$K$98, X70:$X$98)-K70*$AZ$3)/Z70, 0)</f>
        <v>-1.4546911438033073E+29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0.93575936900000001</v>
      </c>
      <c r="Q71" s="5">
        <f t="shared" si="81"/>
        <v>50</v>
      </c>
      <c r="R71">
        <f t="shared" si="61"/>
        <v>50000</v>
      </c>
      <c r="S71">
        <f t="shared" si="62"/>
        <v>-2.3945727666697131E+30</v>
      </c>
      <c r="U71">
        <f t="shared" si="77"/>
        <v>0.93575936900000001</v>
      </c>
      <c r="V71">
        <f t="shared" si="78"/>
        <v>0.01</v>
      </c>
      <c r="W71">
        <f t="shared" si="83"/>
        <v>4.731809999443407E-29</v>
      </c>
      <c r="X71">
        <f t="shared" si="84"/>
        <v>4.4278355393070529E-29</v>
      </c>
      <c r="Y71">
        <f t="shared" si="85"/>
        <v>4.7318099994434074E-31</v>
      </c>
      <c r="Z71">
        <f t="shared" si="86"/>
        <v>2.5665636014192007E-30</v>
      </c>
      <c r="AB71">
        <f t="shared" si="87"/>
        <v>-6.8833221003502567</v>
      </c>
      <c r="AC71">
        <f t="shared" si="79"/>
        <v>-6.1458233038841579</v>
      </c>
      <c r="AE71">
        <f t="shared" si="63"/>
        <v>0</v>
      </c>
      <c r="AF71">
        <f t="shared" si="64"/>
        <v>0</v>
      </c>
      <c r="AG71">
        <f t="shared" si="65"/>
        <v>-1.2832818007096003E-28</v>
      </c>
      <c r="AH71">
        <f t="shared" si="66"/>
        <v>-2.2139177696535264E-24</v>
      </c>
      <c r="AI71">
        <f t="shared" si="88"/>
        <v>-2.2140460978335975E-24</v>
      </c>
      <c r="AJ71">
        <f t="shared" si="67"/>
        <v>-0.73749879646609884</v>
      </c>
      <c r="AK71">
        <f t="shared" si="80"/>
        <v>-0.481832547024518</v>
      </c>
      <c r="AL71">
        <f t="shared" si="89"/>
        <v>-1.2193313434906168</v>
      </c>
      <c r="AN71">
        <f t="shared" si="68"/>
        <v>0</v>
      </c>
      <c r="AO71">
        <f t="shared" si="69"/>
        <v>0</v>
      </c>
      <c r="AP71">
        <f t="shared" si="70"/>
        <v>-9.4127038188644241E-32</v>
      </c>
      <c r="AQ71">
        <f t="shared" si="71"/>
        <v>-1.623879668015747E-27</v>
      </c>
      <c r="AR71">
        <f t="shared" si="72"/>
        <v>-1.6239737950539359E-27</v>
      </c>
      <c r="AS71">
        <f t="shared" si="73"/>
        <v>-5.4094570140913816E-4</v>
      </c>
      <c r="AT71">
        <f t="shared" si="74"/>
        <v>-3.534178582539703E-4</v>
      </c>
      <c r="AU71">
        <f t="shared" si="75"/>
        <v>-8.9436355966310841E-4</v>
      </c>
      <c r="AW71">
        <v>68</v>
      </c>
      <c r="AX71">
        <f>IF(Z71&gt;0, (R71*SUMPRODUCT(K71:$K$98, X71:$X$98)-K71*$AZ$3)/Z71, 0)</f>
        <v>-2.3945727666697131E+30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0.94179042899999998</v>
      </c>
      <c r="Q72" s="5">
        <f t="shared" si="81"/>
        <v>50</v>
      </c>
      <c r="R72">
        <f t="shared" si="61"/>
        <v>50000</v>
      </c>
      <c r="S72">
        <f t="shared" si="62"/>
        <v>-4.4348276793673264E+31</v>
      </c>
      <c r="U72">
        <f t="shared" si="77"/>
        <v>0.94179042899999998</v>
      </c>
      <c r="V72">
        <f t="shared" si="78"/>
        <v>0.01</v>
      </c>
      <c r="W72">
        <f t="shared" si="83"/>
        <v>2.5665636014192007E-30</v>
      </c>
      <c r="X72">
        <f t="shared" si="84"/>
        <v>2.417165035236374E-30</v>
      </c>
      <c r="Y72">
        <f t="shared" si="85"/>
        <v>2.5665636014192007E-32</v>
      </c>
      <c r="Z72">
        <f t="shared" si="86"/>
        <v>1.2373293016863466E-31</v>
      </c>
      <c r="AB72">
        <f t="shared" si="87"/>
        <v>-6.1458233038841579</v>
      </c>
      <c r="AC72">
        <f t="shared" si="79"/>
        <v>-5.4873422356108552</v>
      </c>
      <c r="AE72">
        <f t="shared" si="63"/>
        <v>0</v>
      </c>
      <c r="AF72">
        <f t="shared" si="64"/>
        <v>0</v>
      </c>
      <c r="AG72">
        <f t="shared" si="65"/>
        <v>-6.1866465084317325E-30</v>
      </c>
      <c r="AH72">
        <f t="shared" si="66"/>
        <v>-1.2085825176181871E-25</v>
      </c>
      <c r="AI72">
        <f t="shared" si="88"/>
        <v>-1.2086443840832715E-25</v>
      </c>
      <c r="AJ72">
        <f t="shared" si="67"/>
        <v>-0.65848106827330266</v>
      </c>
      <c r="AK72">
        <f t="shared" si="80"/>
        <v>-0.4302076312718911</v>
      </c>
      <c r="AL72">
        <f t="shared" si="89"/>
        <v>-1.0886886995451936</v>
      </c>
      <c r="AN72">
        <f t="shared" si="68"/>
        <v>0</v>
      </c>
      <c r="AO72">
        <f t="shared" si="69"/>
        <v>0</v>
      </c>
      <c r="AP72">
        <f t="shared" si="70"/>
        <v>-4.051628688013532E-33</v>
      </c>
      <c r="AQ72">
        <f t="shared" si="71"/>
        <v>-7.9149949710877368E-29</v>
      </c>
      <c r="AR72">
        <f t="shared" si="72"/>
        <v>-7.9154001339565384E-29</v>
      </c>
      <c r="AS72">
        <f t="shared" si="73"/>
        <v>-4.3123860125090737E-4</v>
      </c>
      <c r="AT72">
        <f t="shared" si="74"/>
        <v>-2.817425528172595E-4</v>
      </c>
      <c r="AU72">
        <f t="shared" si="75"/>
        <v>-7.1298115406816676E-4</v>
      </c>
      <c r="AW72">
        <v>69</v>
      </c>
      <c r="AX72">
        <f>IF(Z72&gt;0, (R72*SUMPRODUCT(K72:$K$98, X72:$X$98)-K72*$AZ$3)/Z72, 0)</f>
        <v>-4.4348276793673264E+31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0.94777327099999997</v>
      </c>
      <c r="Q73" s="5">
        <f t="shared" si="81"/>
        <v>50</v>
      </c>
      <c r="R73">
        <f t="shared" si="61"/>
        <v>50000</v>
      </c>
      <c r="S73">
        <f t="shared" si="62"/>
        <v>-9.3771591232266064E+32</v>
      </c>
      <c r="U73">
        <f t="shared" si="77"/>
        <v>0.94777327099999997</v>
      </c>
      <c r="V73">
        <f t="shared" si="78"/>
        <v>0.01</v>
      </c>
      <c r="W73">
        <f t="shared" si="83"/>
        <v>1.2373293016863466E-31</v>
      </c>
      <c r="X73">
        <f t="shared" si="84"/>
        <v>1.1727076395634144E-31</v>
      </c>
      <c r="Y73">
        <f t="shared" si="85"/>
        <v>1.2373293016863466E-33</v>
      </c>
      <c r="Z73">
        <f t="shared" si="86"/>
        <v>5.2248369106068707E-33</v>
      </c>
      <c r="AB73">
        <f t="shared" si="87"/>
        <v>-5.4873422356108552</v>
      </c>
      <c r="AC73">
        <f t="shared" si="79"/>
        <v>-4.8994127103668337</v>
      </c>
      <c r="AE73">
        <f t="shared" si="63"/>
        <v>0</v>
      </c>
      <c r="AF73">
        <f t="shared" si="64"/>
        <v>0</v>
      </c>
      <c r="AG73">
        <f t="shared" si="65"/>
        <v>-2.6124184553034352E-31</v>
      </c>
      <c r="AH73">
        <f t="shared" si="66"/>
        <v>-5.8635381978170718E-27</v>
      </c>
      <c r="AI73">
        <f t="shared" si="88"/>
        <v>-5.8637994396626023E-27</v>
      </c>
      <c r="AJ73">
        <f t="shared" si="67"/>
        <v>-0.58792952524402153</v>
      </c>
      <c r="AK73">
        <f t="shared" si="80"/>
        <v>-0.38411395649275992</v>
      </c>
      <c r="AL73">
        <f t="shared" si="89"/>
        <v>-0.97204348173678146</v>
      </c>
      <c r="AN73">
        <f t="shared" si="68"/>
        <v>0</v>
      </c>
      <c r="AO73">
        <f t="shared" si="69"/>
        <v>0</v>
      </c>
      <c r="AP73">
        <f t="shared" si="70"/>
        <v>-1.5275627376551187E-34</v>
      </c>
      <c r="AQ73">
        <f t="shared" si="71"/>
        <v>-3.4285940843893066E-30</v>
      </c>
      <c r="AR73">
        <f t="shared" si="72"/>
        <v>-3.428746840663072E-30</v>
      </c>
      <c r="AS73">
        <f t="shared" si="73"/>
        <v>-3.4378077268088988E-4</v>
      </c>
      <c r="AT73">
        <f t="shared" si="74"/>
        <v>-2.2460343815151426E-4</v>
      </c>
      <c r="AU73">
        <f t="shared" si="75"/>
        <v>-5.6838421083240417E-4</v>
      </c>
      <c r="AW73">
        <v>70</v>
      </c>
      <c r="AX73">
        <f>IF(Z73&gt;0, (R73*SUMPRODUCT(K73:$K$98, X73:$X$98)-K73*$AZ$3)/Z73, 0)</f>
        <v>-9.3771591232266064E+32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0.95370057100000005</v>
      </c>
      <c r="Q74" s="5">
        <f t="shared" si="81"/>
        <v>50</v>
      </c>
      <c r="R74">
        <f t="shared" si="61"/>
        <v>50000</v>
      </c>
      <c r="S74">
        <f t="shared" si="62"/>
        <v>-2.306500056207748E+34</v>
      </c>
      <c r="U74">
        <f t="shared" si="77"/>
        <v>0.95370057100000005</v>
      </c>
      <c r="V74">
        <f t="shared" si="78"/>
        <v>0.01</v>
      </c>
      <c r="W74">
        <f t="shared" si="83"/>
        <v>5.2248369106068707E-33</v>
      </c>
      <c r="X74">
        <f t="shared" si="84"/>
        <v>4.9829299450276489E-33</v>
      </c>
      <c r="Y74">
        <f t="shared" si="85"/>
        <v>5.2248369106068708E-35</v>
      </c>
      <c r="Z74">
        <f t="shared" si="86"/>
        <v>1.8965859647315307E-34</v>
      </c>
      <c r="AB74">
        <f t="shared" si="87"/>
        <v>-4.8994127103668337</v>
      </c>
      <c r="AC74">
        <f t="shared" si="79"/>
        <v>-4.3744756342561013</v>
      </c>
      <c r="AE74">
        <f t="shared" si="63"/>
        <v>0</v>
      </c>
      <c r="AF74">
        <f t="shared" si="64"/>
        <v>0</v>
      </c>
      <c r="AG74">
        <f t="shared" si="65"/>
        <v>-9.4829298236576528E-33</v>
      </c>
      <c r="AH74">
        <f t="shared" si="66"/>
        <v>-2.4914649725138244E-28</v>
      </c>
      <c r="AI74">
        <f t="shared" si="88"/>
        <v>-2.491559801812061E-28</v>
      </c>
      <c r="AJ74">
        <f t="shared" si="67"/>
        <v>-0.52493707611073237</v>
      </c>
      <c r="AK74">
        <f t="shared" si="80"/>
        <v>-0.3429588897256784</v>
      </c>
      <c r="AL74">
        <f t="shared" si="89"/>
        <v>-0.86789596583641071</v>
      </c>
      <c r="AN74">
        <f t="shared" si="68"/>
        <v>0</v>
      </c>
      <c r="AO74">
        <f t="shared" si="69"/>
        <v>0</v>
      </c>
      <c r="AP74">
        <f t="shared" si="70"/>
        <v>-4.9508620659426333E-36</v>
      </c>
      <c r="AQ74">
        <f t="shared" si="71"/>
        <v>-1.3007477278035804E-31</v>
      </c>
      <c r="AR74">
        <f t="shared" si="72"/>
        <v>-1.3007972364242398E-31</v>
      </c>
      <c r="AS74">
        <f t="shared" si="73"/>
        <v>-2.740599272009639E-4</v>
      </c>
      <c r="AT74">
        <f t="shared" si="74"/>
        <v>-1.7905248577129639E-4</v>
      </c>
      <c r="AU74">
        <f t="shared" si="75"/>
        <v>-4.5311241297226026E-4</v>
      </c>
      <c r="AW74">
        <v>71</v>
      </c>
      <c r="AX74">
        <f>IF(Z74&gt;0, (R74*SUMPRODUCT(K74:$K$98, X74:$X$98)-K74*$AZ$3)/Z74, 0)</f>
        <v>-2.306500056207748E+34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0.95959776100000005</v>
      </c>
      <c r="Q75" s="5">
        <f t="shared" si="81"/>
        <v>50</v>
      </c>
      <c r="R75">
        <f t="shared" si="61"/>
        <v>50000</v>
      </c>
      <c r="S75">
        <f t="shared" si="62"/>
        <v>-6.7737611370843099E+35</v>
      </c>
      <c r="U75">
        <f t="shared" si="77"/>
        <v>0.95959776100000005</v>
      </c>
      <c r="V75">
        <f t="shared" si="78"/>
        <v>0.01</v>
      </c>
      <c r="W75">
        <f t="shared" si="83"/>
        <v>1.8965859647315307E-34</v>
      </c>
      <c r="X75">
        <f t="shared" si="84"/>
        <v>1.8199596453004018E-34</v>
      </c>
      <c r="Y75">
        <f t="shared" si="85"/>
        <v>1.8965859647315308E-36</v>
      </c>
      <c r="Z75">
        <f t="shared" si="86"/>
        <v>5.7660459783813562E-36</v>
      </c>
      <c r="AB75">
        <f t="shared" si="87"/>
        <v>-4.3744756342561013</v>
      </c>
      <c r="AC75">
        <f t="shared" si="79"/>
        <v>-3.9057818163000908</v>
      </c>
      <c r="AE75">
        <f t="shared" si="63"/>
        <v>0</v>
      </c>
      <c r="AF75">
        <f t="shared" si="64"/>
        <v>0</v>
      </c>
      <c r="AG75">
        <f t="shared" si="65"/>
        <v>-2.8830229891906781E-34</v>
      </c>
      <c r="AH75">
        <f t="shared" si="66"/>
        <v>-9.099798226502009E-30</v>
      </c>
      <c r="AI75">
        <f t="shared" si="88"/>
        <v>-9.100086528800928E-30</v>
      </c>
      <c r="AJ75">
        <f t="shared" si="67"/>
        <v>-0.46869381795601051</v>
      </c>
      <c r="AK75">
        <f t="shared" si="80"/>
        <v>-0.3062132943979271</v>
      </c>
      <c r="AL75">
        <f t="shared" si="89"/>
        <v>-0.77490711235393761</v>
      </c>
      <c r="AN75">
        <f t="shared" si="68"/>
        <v>0</v>
      </c>
      <c r="AO75">
        <f t="shared" si="69"/>
        <v>0</v>
      </c>
      <c r="AP75">
        <f t="shared" si="70"/>
        <v>-1.3439043909359081E-37</v>
      </c>
      <c r="AQ75">
        <f t="shared" si="71"/>
        <v>-4.241817994194987E-33</v>
      </c>
      <c r="AR75">
        <f t="shared" si="72"/>
        <v>-4.2419523846340807E-33</v>
      </c>
      <c r="AS75">
        <f t="shared" si="73"/>
        <v>-2.1847889604668653E-4</v>
      </c>
      <c r="AT75">
        <f t="shared" si="74"/>
        <v>-1.4273954541716864E-4</v>
      </c>
      <c r="AU75">
        <f t="shared" si="75"/>
        <v>-3.6121844146385517E-4</v>
      </c>
      <c r="AW75">
        <v>72</v>
      </c>
      <c r="AX75">
        <f>IF(Z75&gt;0, (R75*SUMPRODUCT(K75:$K$98, X75:$X$98)-K75*$AZ$3)/Z75, 0)</f>
        <v>-6.7737611370843099E+35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0.96549474700000004</v>
      </c>
      <c r="Q76" s="5">
        <f t="shared" si="81"/>
        <v>50</v>
      </c>
      <c r="R76">
        <f t="shared" si="61"/>
        <v>50000</v>
      </c>
      <c r="S76">
        <f t="shared" si="62"/>
        <v>-2.4680426744640684E+37</v>
      </c>
      <c r="U76">
        <f t="shared" si="77"/>
        <v>0.96549474700000004</v>
      </c>
      <c r="V76">
        <f t="shared" si="78"/>
        <v>0.01</v>
      </c>
      <c r="W76">
        <f t="shared" si="83"/>
        <v>5.7660459783813562E-36</v>
      </c>
      <c r="X76">
        <f t="shared" si="84"/>
        <v>5.5670871030876753E-36</v>
      </c>
      <c r="Y76">
        <f t="shared" si="85"/>
        <v>5.7660459783813564E-38</v>
      </c>
      <c r="Z76">
        <f t="shared" si="86"/>
        <v>1.4129841550986729E-37</v>
      </c>
      <c r="AB76">
        <f t="shared" si="87"/>
        <v>-3.9057818163000908</v>
      </c>
      <c r="AC76">
        <f t="shared" si="79"/>
        <v>-3.4873051931250805</v>
      </c>
      <c r="AE76">
        <f t="shared" si="63"/>
        <v>0</v>
      </c>
      <c r="AF76">
        <f t="shared" si="64"/>
        <v>0</v>
      </c>
      <c r="AG76">
        <f t="shared" si="65"/>
        <v>-7.0649207754933641E-36</v>
      </c>
      <c r="AH76">
        <f t="shared" si="66"/>
        <v>-2.7835435515438378E-31</v>
      </c>
      <c r="AI76">
        <f t="shared" si="88"/>
        <v>-2.7836142007515929E-31</v>
      </c>
      <c r="AJ76">
        <f t="shared" si="67"/>
        <v>-0.41847662317501033</v>
      </c>
      <c r="AK76">
        <f t="shared" si="80"/>
        <v>-0.27340472714100639</v>
      </c>
      <c r="AL76">
        <f t="shared" si="89"/>
        <v>-0.69188135031601672</v>
      </c>
      <c r="AN76">
        <f t="shared" si="68"/>
        <v>0</v>
      </c>
      <c r="AO76">
        <f t="shared" si="69"/>
        <v>0</v>
      </c>
      <c r="AP76">
        <f t="shared" si="70"/>
        <v>-2.9404211703299326E-39</v>
      </c>
      <c r="AQ76">
        <f t="shared" si="71"/>
        <v>-1.1585112767132622E-34</v>
      </c>
      <c r="AR76">
        <f t="shared" si="72"/>
        <v>-1.1585406809249657E-34</v>
      </c>
      <c r="AS76">
        <f t="shared" si="73"/>
        <v>-1.7417003830252475E-4</v>
      </c>
      <c r="AT76">
        <f t="shared" si="74"/>
        <v>-1.1379109169098268E-4</v>
      </c>
      <c r="AU76">
        <f t="shared" si="75"/>
        <v>-2.8796112999350743E-4</v>
      </c>
      <c r="AW76">
        <v>73</v>
      </c>
      <c r="AX76">
        <f>IF(Z76&gt;0, (R76*SUMPRODUCT(K76:$K$98, X76:$X$98)-K76*$AZ$3)/Z76, 0)</f>
        <v>-2.4680426744640684E+37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0.97139193700000004</v>
      </c>
      <c r="Q77" s="5">
        <f t="shared" si="81"/>
        <v>50</v>
      </c>
      <c r="R77">
        <f t="shared" si="61"/>
        <v>50000</v>
      </c>
      <c r="S77">
        <f t="shared" si="62"/>
        <v>-1.1842229525832412E+39</v>
      </c>
      <c r="U77">
        <f t="shared" si="77"/>
        <v>0.97139193700000004</v>
      </c>
      <c r="V77">
        <f t="shared" si="78"/>
        <v>0.01</v>
      </c>
      <c r="W77">
        <f t="shared" si="83"/>
        <v>1.4129841550986729E-37</v>
      </c>
      <c r="X77">
        <f t="shared" si="84"/>
        <v>1.3725614153716084E-37</v>
      </c>
      <c r="Y77">
        <f t="shared" si="85"/>
        <v>1.4129841550986729E-39</v>
      </c>
      <c r="Z77">
        <f t="shared" si="86"/>
        <v>2.6292898176077793E-39</v>
      </c>
      <c r="AB77">
        <f t="shared" si="87"/>
        <v>-3.4873051931250805</v>
      </c>
      <c r="AC77">
        <f t="shared" si="79"/>
        <v>-3.1136653510045362</v>
      </c>
      <c r="AE77">
        <f t="shared" si="63"/>
        <v>0</v>
      </c>
      <c r="AF77">
        <f t="shared" si="64"/>
        <v>0</v>
      </c>
      <c r="AG77">
        <f t="shared" si="65"/>
        <v>-1.3146449088038895E-37</v>
      </c>
      <c r="AH77">
        <f t="shared" si="66"/>
        <v>-6.8628070768580419E-33</v>
      </c>
      <c r="AI77">
        <f t="shared" si="88"/>
        <v>-6.8629385413489219E-33</v>
      </c>
      <c r="AJ77">
        <f t="shared" si="67"/>
        <v>-0.37363984212054424</v>
      </c>
      <c r="AK77">
        <f t="shared" si="80"/>
        <v>-0.24411136351875565</v>
      </c>
      <c r="AL77">
        <f t="shared" si="89"/>
        <v>-0.61775120563929986</v>
      </c>
      <c r="AN77">
        <f t="shared" si="68"/>
        <v>0</v>
      </c>
      <c r="AO77">
        <f t="shared" si="69"/>
        <v>0</v>
      </c>
      <c r="AP77">
        <f t="shared" si="70"/>
        <v>-4.8853162842886548E-41</v>
      </c>
      <c r="AQ77">
        <f t="shared" si="71"/>
        <v>-2.5502691216451785E-36</v>
      </c>
      <c r="AR77">
        <f t="shared" si="72"/>
        <v>-2.5503179748080212E-36</v>
      </c>
      <c r="AS77">
        <f t="shared" si="73"/>
        <v>-1.3884728818759916E-4</v>
      </c>
      <c r="AT77">
        <f t="shared" si="74"/>
        <v>-9.0713561615898152E-5</v>
      </c>
      <c r="AU77">
        <f t="shared" si="75"/>
        <v>-2.2956084980349731E-4</v>
      </c>
      <c r="AW77">
        <v>74</v>
      </c>
      <c r="AX77">
        <f>IF(Z77&gt;0, (R77*SUMPRODUCT(K77:$K$98, X77:$X$98)-K77*$AZ$3)/Z77, 0)</f>
        <v>-1.1842229525832412E+39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0.97728912599999995</v>
      </c>
      <c r="Q78" s="5">
        <f t="shared" si="81"/>
        <v>50</v>
      </c>
      <c r="R78">
        <f t="shared" si="61"/>
        <v>50000</v>
      </c>
      <c r="S78">
        <f t="shared" si="62"/>
        <v>-8.318404556203725E+40</v>
      </c>
      <c r="U78">
        <f t="shared" si="77"/>
        <v>0.97728912599999995</v>
      </c>
      <c r="V78">
        <f t="shared" si="78"/>
        <v>0.01</v>
      </c>
      <c r="W78">
        <f t="shared" si="83"/>
        <v>2.6292898176077793E-39</v>
      </c>
      <c r="X78">
        <f t="shared" si="84"/>
        <v>2.5695763478506058E-39</v>
      </c>
      <c r="Y78">
        <f t="shared" si="85"/>
        <v>2.6292898176077792E-41</v>
      </c>
      <c r="Z78">
        <f t="shared" si="86"/>
        <v>3.3420571581095708E-41</v>
      </c>
      <c r="AB78">
        <f t="shared" si="87"/>
        <v>-3.1136653510045362</v>
      </c>
      <c r="AC78">
        <f t="shared" si="79"/>
        <v>-2.7800583491111928</v>
      </c>
      <c r="AE78">
        <f t="shared" si="63"/>
        <v>0</v>
      </c>
      <c r="AF78">
        <f t="shared" si="64"/>
        <v>0</v>
      </c>
      <c r="AG78">
        <f t="shared" si="65"/>
        <v>-1.6710285790547854E-39</v>
      </c>
      <c r="AH78">
        <f t="shared" si="66"/>
        <v>-1.2847881739253028E-34</v>
      </c>
      <c r="AI78">
        <f t="shared" si="88"/>
        <v>-1.2848048842110933E-34</v>
      </c>
      <c r="AJ78">
        <f t="shared" si="67"/>
        <v>-0.33360700189334347</v>
      </c>
      <c r="AK78">
        <f t="shared" si="80"/>
        <v>-0.21795657457031756</v>
      </c>
      <c r="AL78">
        <f t="shared" si="89"/>
        <v>-0.55156357646366105</v>
      </c>
      <c r="AN78">
        <f t="shared" si="68"/>
        <v>0</v>
      </c>
      <c r="AO78">
        <f t="shared" si="69"/>
        <v>0</v>
      </c>
      <c r="AP78">
        <f t="shared" si="70"/>
        <v>-5.5443428339055109E-43</v>
      </c>
      <c r="AQ78">
        <f t="shared" si="71"/>
        <v>-4.2628272158089521E-38</v>
      </c>
      <c r="AR78">
        <f t="shared" si="72"/>
        <v>-4.2628826592372907E-38</v>
      </c>
      <c r="AS78">
        <f t="shared" si="73"/>
        <v>-1.106882080577163E-4</v>
      </c>
      <c r="AT78">
        <f t="shared" si="74"/>
        <v>-7.2316295931041259E-5</v>
      </c>
      <c r="AU78">
        <f t="shared" si="75"/>
        <v>-1.8300450398875756E-4</v>
      </c>
      <c r="AW78">
        <v>75</v>
      </c>
      <c r="AX78">
        <f>IF(Z78&gt;0, (R78*SUMPRODUCT(K78:$K$98, X78:$X$98)-K78*$AZ$3)/Z78, 0)</f>
        <v>-8.318404556203725E+40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1</v>
      </c>
      <c r="Q79" s="5">
        <f t="shared" si="81"/>
        <v>50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3.3420571581095708E-41</v>
      </c>
      <c r="X79">
        <f t="shared" si="84"/>
        <v>3.3420571581095708E-41</v>
      </c>
      <c r="Y79">
        <f t="shared" si="85"/>
        <v>3.3420571581095707E-43</v>
      </c>
      <c r="Z79">
        <f t="shared" si="86"/>
        <v>0</v>
      </c>
      <c r="AB79">
        <f t="shared" si="87"/>
        <v>-2.7800583491111928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-1.6710285790547856E-36</v>
      </c>
      <c r="AI79">
        <f t="shared" si="88"/>
        <v>-1.6710285790547856E-36</v>
      </c>
      <c r="AJ79">
        <f t="shared" si="67"/>
        <v>-2.7800583491111928</v>
      </c>
      <c r="AK79">
        <f t="shared" si="80"/>
        <v>-0.19460408443778351</v>
      </c>
      <c r="AL79">
        <f t="shared" si="89"/>
        <v>-2.9746624335489762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-4.9503061017013491E-40</v>
      </c>
      <c r="AR79">
        <f t="shared" si="72"/>
        <v>-4.9503061017013491E-40</v>
      </c>
      <c r="AS79">
        <f t="shared" si="73"/>
        <v>-8.2357297661991196E-4</v>
      </c>
      <c r="AT79">
        <f t="shared" si="74"/>
        <v>-5.7650108363393845E-5</v>
      </c>
      <c r="AU79">
        <f t="shared" si="75"/>
        <v>-8.8122308498330586E-4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10899.94283951899</v>
      </c>
      <c r="AO81" s="6">
        <f t="shared" ref="AO81:AU81" si="90">SUM(AO3:AO79)</f>
        <v>-1089.994283951899</v>
      </c>
      <c r="AP81" s="6">
        <f t="shared" si="90"/>
        <v>-809.25959685161376</v>
      </c>
      <c r="AQ81" s="6">
        <f t="shared" si="90"/>
        <v>-8378.9135916984287</v>
      </c>
      <c r="AR81" s="6">
        <f t="shared" si="90"/>
        <v>621.77536701704764</v>
      </c>
      <c r="AS81" s="6">
        <f t="shared" si="90"/>
        <v>-1101.6387050074329</v>
      </c>
      <c r="AT81" s="6">
        <f t="shared" si="90"/>
        <v>479.86333799038454</v>
      </c>
      <c r="AU81" s="6">
        <f t="shared" si="90"/>
        <v>1.3352634969931998E-12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21313.047315367017</v>
      </c>
      <c r="K3">
        <v>1</v>
      </c>
      <c r="L3" s="2">
        <v>0</v>
      </c>
      <c r="O3">
        <f>$C$3</f>
        <v>21313.047315367017</v>
      </c>
      <c r="P3" s="2">
        <f>O3*C5</f>
        <v>2131.3047315367016</v>
      </c>
      <c r="Q3" s="5">
        <f>B8</f>
        <v>400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21313.047315367017</v>
      </c>
      <c r="AF3">
        <f t="shared" ref="AF3:AF34" si="3">-$Z3*P3</f>
        <v>-2131.3047315367016</v>
      </c>
      <c r="AG3">
        <f t="shared" ref="AG3:AG34" si="4">-$Z3*Q3</f>
        <v>-400</v>
      </c>
      <c r="AH3">
        <f t="shared" ref="AH3:AH34" si="5">-X3*R3</f>
        <v>0</v>
      </c>
      <c r="AI3">
        <f t="shared" ref="AI3:AI23" si="6">SUM(AE3:AH3)</f>
        <v>18781.742583830317</v>
      </c>
      <c r="AJ3">
        <f t="shared" ref="AJ3:AJ34" si="7">AB3-AC3</f>
        <v>0</v>
      </c>
      <c r="AL3">
        <f t="shared" ref="AL3:AL23" si="8">SUM(AI3:AK3)</f>
        <v>18781.742583830317</v>
      </c>
      <c r="AN3">
        <f t="shared" ref="AN3:AN34" si="9">AE3*$K3</f>
        <v>21313.047315367017</v>
      </c>
      <c r="AO3">
        <f t="shared" ref="AO3:AO34" si="10">AF3*$K3</f>
        <v>-2131.3047315367016</v>
      </c>
      <c r="AP3">
        <f t="shared" ref="AP3:AP34" si="11">AG3*$K3</f>
        <v>-400</v>
      </c>
      <c r="AQ3">
        <f t="shared" ref="AQ3:AQ34" si="12">AH3*$K3</f>
        <v>0</v>
      </c>
      <c r="AR3">
        <f t="shared" ref="AR3:AR34" si="13">AI3*$K3</f>
        <v>18781.742583830317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18781.742583830317</v>
      </c>
      <c r="AW3">
        <v>0</v>
      </c>
      <c r="AX3">
        <f>IF(Z3&gt;0, (R3*SUMPRODUCT(K3:$K$98, X3:$X$98)-K3*$AZ$3)/Z3, 0)</f>
        <v>0</v>
      </c>
      <c r="AZ3">
        <f>C6*ABS(SUMPRODUCT(X4:X69, K4:K69))/1</f>
        <v>18839.70792960596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2.1847999999999999E-2</v>
      </c>
      <c r="R4">
        <f t="shared" si="0"/>
        <v>50000</v>
      </c>
      <c r="S4">
        <f t="shared" si="1"/>
        <v>958.35676306948267</v>
      </c>
      <c r="U4">
        <f t="shared" ref="U4:U35" si="20">M4</f>
        <v>2.1847999999999999E-2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2.1847999999999999E-2</v>
      </c>
      <c r="Y4">
        <f t="shared" ref="Y4:Y23" si="24">V4*W4</f>
        <v>0.01</v>
      </c>
      <c r="Z4">
        <f t="shared" ref="Z4:Z23" si="25">MAX(0, W4-X4-Y4)</f>
        <v>0.96815200000000001</v>
      </c>
      <c r="AB4">
        <f t="shared" ref="AB4:AB23" si="26">AC3</f>
        <v>0</v>
      </c>
      <c r="AC4">
        <f>S4*Z4</f>
        <v>927.83501687924581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-1092.3999999999999</v>
      </c>
      <c r="AI4">
        <f t="shared" si="6"/>
        <v>-1092.3999999999999</v>
      </c>
      <c r="AJ4">
        <f t="shared" si="7"/>
        <v>-927.83501687924581</v>
      </c>
      <c r="AK4">
        <f t="shared" ref="AK4:AK35" si="27">G4*SUM(AB4:AB4, AE4:AF4)</f>
        <v>0</v>
      </c>
      <c r="AL4">
        <f t="shared" si="8"/>
        <v>-2020.2350168792457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-1038.6004943905684</v>
      </c>
      <c r="AR4">
        <f t="shared" si="13"/>
        <v>-1038.6004943905684</v>
      </c>
      <c r="AS4">
        <f t="shared" si="14"/>
        <v>-882.14015675912322</v>
      </c>
      <c r="AT4">
        <f t="shared" si="15"/>
        <v>0</v>
      </c>
      <c r="AU4">
        <f t="shared" si="16"/>
        <v>-1920.7406511496915</v>
      </c>
      <c r="AW4">
        <v>1</v>
      </c>
      <c r="AX4">
        <f>IF(Z4&gt;0, (R4*SUMPRODUCT(K4:$K$98, X4:$X$98)-K4*$AZ$3)/Z4, 0)</f>
        <v>958.35676306948267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8">K4*J5</f>
        <v>0.90195531103667326</v>
      </c>
      <c r="L5" s="2">
        <v>2</v>
      </c>
      <c r="M5" s="8">
        <v>2.5484E-2</v>
      </c>
      <c r="Q5" s="5">
        <f t="shared" ref="Q5:Q36" si="29">$C$8</f>
        <v>50</v>
      </c>
      <c r="R5">
        <f t="shared" si="0"/>
        <v>50000</v>
      </c>
      <c r="S5">
        <f t="shared" si="1"/>
        <v>865.853994079279</v>
      </c>
      <c r="U5">
        <f t="shared" si="20"/>
        <v>2.5484E-2</v>
      </c>
      <c r="V5">
        <f t="shared" si="21"/>
        <v>0.01</v>
      </c>
      <c r="W5">
        <f t="shared" si="22"/>
        <v>0.96815200000000001</v>
      </c>
      <c r="X5">
        <f t="shared" si="23"/>
        <v>2.4672385567999999E-2</v>
      </c>
      <c r="Y5">
        <f t="shared" si="24"/>
        <v>9.6815200000000008E-3</v>
      </c>
      <c r="Z5">
        <f t="shared" si="25"/>
        <v>0.93379809443200001</v>
      </c>
      <c r="AB5">
        <f t="shared" si="26"/>
        <v>927.83501687924581</v>
      </c>
      <c r="AC5">
        <f>S5*Z5</f>
        <v>808.53280972756693</v>
      </c>
      <c r="AE5">
        <f t="shared" si="2"/>
        <v>0</v>
      </c>
      <c r="AF5">
        <f t="shared" si="3"/>
        <v>0</v>
      </c>
      <c r="AG5">
        <f t="shared" si="4"/>
        <v>-46.689904721600001</v>
      </c>
      <c r="AH5">
        <f t="shared" si="5"/>
        <v>-1233.6192784</v>
      </c>
      <c r="AI5">
        <f t="shared" si="6"/>
        <v>-1280.3091831216</v>
      </c>
      <c r="AJ5">
        <f t="shared" si="7"/>
        <v>119.30220715167889</v>
      </c>
      <c r="AK5">
        <f t="shared" si="27"/>
        <v>3.8041235692049082</v>
      </c>
      <c r="AL5">
        <f t="shared" si="8"/>
        <v>-1157.2028524007162</v>
      </c>
      <c r="AN5">
        <f t="shared" si="9"/>
        <v>0</v>
      </c>
      <c r="AO5">
        <f t="shared" si="10"/>
        <v>0</v>
      </c>
      <c r="AP5">
        <f t="shared" si="11"/>
        <v>-42.112207535443368</v>
      </c>
      <c r="AQ5">
        <f t="shared" si="12"/>
        <v>-1112.6694599501084</v>
      </c>
      <c r="AR5">
        <f t="shared" si="13"/>
        <v>-1154.7816674855517</v>
      </c>
      <c r="AS5">
        <f t="shared" si="14"/>
        <v>107.60525935885416</v>
      </c>
      <c r="AT5">
        <f t="shared" si="15"/>
        <v>3.4311494570841528</v>
      </c>
      <c r="AU5">
        <f t="shared" si="16"/>
        <v>-1043.7452586696136</v>
      </c>
      <c r="AW5">
        <v>2</v>
      </c>
      <c r="AX5">
        <f>IF(Z5&gt;0, (R5*SUMPRODUCT(K5:$K$98, X5:$X$98)-K5*$AZ$3)/Z5, 0)</f>
        <v>865.853994079279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8"/>
        <v>0.85323556053038818</v>
      </c>
      <c r="L6" s="2">
        <v>3</v>
      </c>
      <c r="M6" s="8">
        <v>2.9274999999999999E-2</v>
      </c>
      <c r="Q6" s="5">
        <f t="shared" si="29"/>
        <v>50</v>
      </c>
      <c r="R6">
        <f t="shared" si="0"/>
        <v>50000</v>
      </c>
      <c r="S6">
        <f t="shared" si="1"/>
        <v>684.10808829719849</v>
      </c>
      <c r="U6">
        <f t="shared" si="20"/>
        <v>2.9274999999999999E-2</v>
      </c>
      <c r="V6">
        <f t="shared" si="21"/>
        <v>0.01</v>
      </c>
      <c r="W6">
        <f t="shared" si="22"/>
        <v>0.93379809443200001</v>
      </c>
      <c r="X6">
        <f t="shared" si="23"/>
        <v>2.73369392144968E-2</v>
      </c>
      <c r="Y6">
        <f t="shared" si="24"/>
        <v>9.3379809443199999E-3</v>
      </c>
      <c r="Z6">
        <f t="shared" si="25"/>
        <v>0.89712317427318322</v>
      </c>
      <c r="AB6">
        <f t="shared" si="26"/>
        <v>808.53280972756693</v>
      </c>
      <c r="AC6">
        <f t="shared" ref="AC6:AC67" si="30">S6*Z6</f>
        <v>613.72921971914184</v>
      </c>
      <c r="AE6">
        <f t="shared" si="2"/>
        <v>0</v>
      </c>
      <c r="AF6">
        <f t="shared" si="3"/>
        <v>0</v>
      </c>
      <c r="AG6">
        <f t="shared" si="4"/>
        <v>-44.856158713659163</v>
      </c>
      <c r="AH6">
        <f t="shared" si="5"/>
        <v>-1366.8469607248401</v>
      </c>
      <c r="AI6">
        <f t="shared" si="6"/>
        <v>-1411.7031194384992</v>
      </c>
      <c r="AJ6">
        <f t="shared" si="7"/>
        <v>194.80359000842509</v>
      </c>
      <c r="AK6">
        <f t="shared" si="27"/>
        <v>5.7405829490657254</v>
      </c>
      <c r="AL6">
        <f t="shared" si="8"/>
        <v>-1211.1589464810083</v>
      </c>
      <c r="AN6">
        <f t="shared" si="9"/>
        <v>0</v>
      </c>
      <c r="AO6">
        <f t="shared" si="10"/>
        <v>0</v>
      </c>
      <c r="AP6">
        <f t="shared" si="11"/>
        <v>-38.272869723289034</v>
      </c>
      <c r="AQ6">
        <f t="shared" si="12"/>
        <v>-1166.2424326933165</v>
      </c>
      <c r="AR6">
        <f t="shared" si="13"/>
        <v>-1204.5153024166054</v>
      </c>
      <c r="AS6">
        <f t="shared" si="14"/>
        <v>166.2133503141705</v>
      </c>
      <c r="AT6">
        <f t="shared" si="15"/>
        <v>4.8980695103172831</v>
      </c>
      <c r="AU6">
        <f t="shared" si="16"/>
        <v>-1033.4038825921175</v>
      </c>
      <c r="AW6">
        <v>3</v>
      </c>
      <c r="AX6">
        <f>IF(Z6&gt;0, (R6*SUMPRODUCT(K6:$K$98, X6:$X$98)-K6*$AZ$3)/Z6, 0)</f>
        <v>684.10808829719849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8"/>
        <v>0.80206388468733603</v>
      </c>
      <c r="L7" s="2">
        <v>4</v>
      </c>
      <c r="M7" s="8">
        <v>3.3331E-2</v>
      </c>
      <c r="Q7" s="5">
        <f t="shared" si="29"/>
        <v>50</v>
      </c>
      <c r="R7">
        <f t="shared" si="0"/>
        <v>50000</v>
      </c>
      <c r="S7">
        <f t="shared" si="1"/>
        <v>479.51791172672239</v>
      </c>
      <c r="U7">
        <f t="shared" si="20"/>
        <v>3.3331E-2</v>
      </c>
      <c r="V7">
        <f t="shared" si="21"/>
        <v>0.01</v>
      </c>
      <c r="W7">
        <f t="shared" si="22"/>
        <v>0.89712317427318322</v>
      </c>
      <c r="X7">
        <f t="shared" si="23"/>
        <v>2.990201252169947E-2</v>
      </c>
      <c r="Y7">
        <f t="shared" si="24"/>
        <v>8.9712317427318323E-3</v>
      </c>
      <c r="Z7">
        <f t="shared" si="25"/>
        <v>0.85824993000875194</v>
      </c>
      <c r="AB7">
        <f t="shared" si="26"/>
        <v>613.72921971914184</v>
      </c>
      <c r="AC7">
        <f t="shared" si="30"/>
        <v>411.54621417740236</v>
      </c>
      <c r="AE7">
        <f t="shared" si="2"/>
        <v>0</v>
      </c>
      <c r="AF7">
        <f t="shared" si="3"/>
        <v>0</v>
      </c>
      <c r="AG7">
        <f t="shared" si="4"/>
        <v>-42.912496500437598</v>
      </c>
      <c r="AH7">
        <f t="shared" si="5"/>
        <v>-1495.1006260849736</v>
      </c>
      <c r="AI7">
        <f t="shared" si="6"/>
        <v>-1538.0131225854111</v>
      </c>
      <c r="AJ7">
        <f t="shared" si="7"/>
        <v>202.18300554173948</v>
      </c>
      <c r="AK7">
        <f t="shared" si="27"/>
        <v>8.4694632321241574</v>
      </c>
      <c r="AL7">
        <f t="shared" si="8"/>
        <v>-1327.3606538115475</v>
      </c>
      <c r="AN7">
        <f t="shared" si="9"/>
        <v>0</v>
      </c>
      <c r="AO7">
        <f t="shared" si="10"/>
        <v>0</v>
      </c>
      <c r="AP7">
        <f t="shared" si="11"/>
        <v>-34.418563644772689</v>
      </c>
      <c r="AQ7">
        <f t="shared" si="12"/>
        <v>-1199.1662161561821</v>
      </c>
      <c r="AR7">
        <f t="shared" si="13"/>
        <v>-1233.5847798009547</v>
      </c>
      <c r="AS7">
        <f t="shared" si="14"/>
        <v>162.16368684256875</v>
      </c>
      <c r="AT7">
        <f t="shared" si="15"/>
        <v>6.7930505811740627</v>
      </c>
      <c r="AU7">
        <f t="shared" si="16"/>
        <v>-1064.6280423772121</v>
      </c>
      <c r="AW7">
        <v>4</v>
      </c>
      <c r="AX7">
        <f>IF(Z7&gt;0, (R7*SUMPRODUCT(K7:$K$98, X7:$X$98)-K7*$AZ$3)/Z7, 0)</f>
        <v>479.51791172672239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8"/>
        <v>0.74847320332898093</v>
      </c>
      <c r="L8" s="2">
        <v>5</v>
      </c>
      <c r="M8" s="8">
        <v>3.7801000000000001E-2</v>
      </c>
      <c r="Q8" s="5">
        <f t="shared" si="29"/>
        <v>50</v>
      </c>
      <c r="R8">
        <f t="shared" si="0"/>
        <v>50000</v>
      </c>
      <c r="S8">
        <f t="shared" si="1"/>
        <v>271.66674690715251</v>
      </c>
      <c r="U8">
        <f t="shared" si="20"/>
        <v>3.7801000000000001E-2</v>
      </c>
      <c r="V8">
        <f t="shared" si="21"/>
        <v>0.01</v>
      </c>
      <c r="W8">
        <f t="shared" si="22"/>
        <v>0.85824993000875194</v>
      </c>
      <c r="X8">
        <f t="shared" si="23"/>
        <v>3.2442705604260831E-2</v>
      </c>
      <c r="Y8">
        <f t="shared" si="24"/>
        <v>8.5824993000875194E-3</v>
      </c>
      <c r="Z8">
        <f t="shared" si="25"/>
        <v>0.81722472510440358</v>
      </c>
      <c r="AB8">
        <f t="shared" si="26"/>
        <v>411.54621417740236</v>
      </c>
      <c r="AC8">
        <f t="shared" si="30"/>
        <v>222.01278256120528</v>
      </c>
      <c r="AE8">
        <f t="shared" si="2"/>
        <v>0</v>
      </c>
      <c r="AF8">
        <f t="shared" si="3"/>
        <v>0</v>
      </c>
      <c r="AG8">
        <f t="shared" si="4"/>
        <v>-40.861236255220177</v>
      </c>
      <c r="AH8">
        <f t="shared" si="5"/>
        <v>-1622.1352802130416</v>
      </c>
      <c r="AI8">
        <f t="shared" si="6"/>
        <v>-1662.9965164682617</v>
      </c>
      <c r="AJ8">
        <f t="shared" si="7"/>
        <v>189.53343161619708</v>
      </c>
      <c r="AK8">
        <f t="shared" si="27"/>
        <v>8.8893982262318918</v>
      </c>
      <c r="AL8">
        <f t="shared" si="8"/>
        <v>-1464.5736866258328</v>
      </c>
      <c r="AN8">
        <f t="shared" si="9"/>
        <v>0</v>
      </c>
      <c r="AO8">
        <f t="shared" si="10"/>
        <v>0</v>
      </c>
      <c r="AP8">
        <f t="shared" si="11"/>
        <v>-30.583540391926938</v>
      </c>
      <c r="AQ8">
        <f t="shared" si="12"/>
        <v>-1214.1247894140092</v>
      </c>
      <c r="AR8">
        <f t="shared" si="13"/>
        <v>-1244.7083298059363</v>
      </c>
      <c r="AS8">
        <f t="shared" si="14"/>
        <v>141.86069469970937</v>
      </c>
      <c r="AT8">
        <f t="shared" si="15"/>
        <v>6.6534763660547451</v>
      </c>
      <c r="AU8">
        <f t="shared" si="16"/>
        <v>-1096.194158740172</v>
      </c>
      <c r="AW8">
        <v>5</v>
      </c>
      <c r="AX8">
        <f>IF(Z8&gt;0, (R8*SUMPRODUCT(K8:$K$98, X8:$X$98)-K8*$AZ$3)/Z8, 0)</f>
        <v>271.66674690715251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8"/>
        <v>0.69800727718826905</v>
      </c>
      <c r="L9" s="2">
        <v>6</v>
      </c>
      <c r="M9" s="8">
        <v>4.3147999999999999E-2</v>
      </c>
      <c r="Q9" s="5">
        <f t="shared" si="29"/>
        <v>50</v>
      </c>
      <c r="R9">
        <f t="shared" si="0"/>
        <v>50000</v>
      </c>
      <c r="S9">
        <f t="shared" si="1"/>
        <v>-53.436528929001945</v>
      </c>
      <c r="U9">
        <f t="shared" si="20"/>
        <v>4.3147999999999999E-2</v>
      </c>
      <c r="V9">
        <f t="shared" si="21"/>
        <v>0.01</v>
      </c>
      <c r="W9">
        <f t="shared" si="22"/>
        <v>0.81722472510440358</v>
      </c>
      <c r="X9">
        <f t="shared" si="23"/>
        <v>3.5261612438804803E-2</v>
      </c>
      <c r="Y9">
        <f t="shared" si="24"/>
        <v>8.1722472510440368E-3</v>
      </c>
      <c r="Z9">
        <f t="shared" si="25"/>
        <v>0.77379086541455477</v>
      </c>
      <c r="AB9">
        <f t="shared" si="26"/>
        <v>222.01278256120528</v>
      </c>
      <c r="AC9">
        <f t="shared" si="30"/>
        <v>-41.348697964722305</v>
      </c>
      <c r="AE9">
        <f t="shared" si="2"/>
        <v>0</v>
      </c>
      <c r="AF9">
        <f t="shared" si="3"/>
        <v>0</v>
      </c>
      <c r="AG9">
        <f t="shared" si="4"/>
        <v>-38.689543270727739</v>
      </c>
      <c r="AH9">
        <f t="shared" si="5"/>
        <v>-1763.0806219402402</v>
      </c>
      <c r="AI9">
        <f t="shared" si="6"/>
        <v>-1801.7701652109679</v>
      </c>
      <c r="AJ9">
        <f t="shared" si="7"/>
        <v>263.36148052592762</v>
      </c>
      <c r="AK9">
        <f t="shared" si="27"/>
        <v>4.9508850511148781</v>
      </c>
      <c r="AL9">
        <f t="shared" si="8"/>
        <v>-1533.4577996339253</v>
      </c>
      <c r="AN9">
        <f t="shared" si="9"/>
        <v>0</v>
      </c>
      <c r="AO9">
        <f t="shared" si="10"/>
        <v>0</v>
      </c>
      <c r="AP9">
        <f t="shared" si="11"/>
        <v>-27.005582754058388</v>
      </c>
      <c r="AQ9">
        <f t="shared" si="12"/>
        <v>-1230.643104383907</v>
      </c>
      <c r="AR9">
        <f t="shared" si="13"/>
        <v>-1257.6486871379655</v>
      </c>
      <c r="AS9">
        <f t="shared" si="14"/>
        <v>183.82822993817408</v>
      </c>
      <c r="AT9">
        <f t="shared" si="15"/>
        <v>3.4557537942008003</v>
      </c>
      <c r="AU9">
        <f t="shared" si="16"/>
        <v>-1070.3647034055905</v>
      </c>
      <c r="AW9">
        <v>6</v>
      </c>
      <c r="AX9">
        <f>IF(Z9&gt;0, (R9*SUMPRODUCT(K9:$K$98, X9:$X$98)-K9*$AZ$3)/Z9, 0)</f>
        <v>-53.436528929001945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8"/>
        <v>0.66205755210876316</v>
      </c>
      <c r="L10" s="2">
        <v>7</v>
      </c>
      <c r="M10" s="8">
        <v>4.8848999999999997E-2</v>
      </c>
      <c r="Q10" s="5">
        <f t="shared" si="29"/>
        <v>50</v>
      </c>
      <c r="R10">
        <f t="shared" si="0"/>
        <v>50000</v>
      </c>
      <c r="S10">
        <f t="shared" si="1"/>
        <v>-816.6236553495205</v>
      </c>
      <c r="U10">
        <f t="shared" si="20"/>
        <v>4.8848999999999997E-2</v>
      </c>
      <c r="V10">
        <f t="shared" si="21"/>
        <v>0.01</v>
      </c>
      <c r="W10">
        <f t="shared" si="22"/>
        <v>0.77379086541455477</v>
      </c>
      <c r="X10">
        <f t="shared" si="23"/>
        <v>3.7798909984635587E-2</v>
      </c>
      <c r="Y10">
        <f t="shared" si="24"/>
        <v>7.7379086541455476E-3</v>
      </c>
      <c r="Z10">
        <f t="shared" si="25"/>
        <v>0.72825404677577366</v>
      </c>
      <c r="AB10">
        <f t="shared" si="26"/>
        <v>-41.348697964722305</v>
      </c>
      <c r="AC10">
        <f t="shared" si="30"/>
        <v>-594.70948170111296</v>
      </c>
      <c r="AE10">
        <f t="shared" si="2"/>
        <v>0</v>
      </c>
      <c r="AF10">
        <f t="shared" si="3"/>
        <v>0</v>
      </c>
      <c r="AG10">
        <f t="shared" si="4"/>
        <v>-36.412702338788684</v>
      </c>
      <c r="AH10">
        <f t="shared" si="5"/>
        <v>-1889.9454992317794</v>
      </c>
      <c r="AI10">
        <f t="shared" si="6"/>
        <v>-1926.3582015705681</v>
      </c>
      <c r="AJ10">
        <f t="shared" si="7"/>
        <v>553.36078373639066</v>
      </c>
      <c r="AK10">
        <f t="shared" si="27"/>
        <v>-0.1777994012483059</v>
      </c>
      <c r="AL10">
        <f t="shared" si="8"/>
        <v>-1373.1752172354256</v>
      </c>
      <c r="AN10">
        <f t="shared" si="9"/>
        <v>0</v>
      </c>
      <c r="AO10">
        <f t="shared" si="10"/>
        <v>0</v>
      </c>
      <c r="AP10">
        <f t="shared" si="11"/>
        <v>-24.107304576083472</v>
      </c>
      <c r="AQ10">
        <f t="shared" si="12"/>
        <v>-1251.2526908403663</v>
      </c>
      <c r="AR10">
        <f t="shared" si="13"/>
        <v>-1275.3599954164497</v>
      </c>
      <c r="AS10">
        <f t="shared" si="14"/>
        <v>366.35668591350145</v>
      </c>
      <c r="AT10">
        <f t="shared" si="15"/>
        <v>-0.11771343635685717</v>
      </c>
      <c r="AU10">
        <f t="shared" si="16"/>
        <v>-909.12102293930502</v>
      </c>
      <c r="AW10">
        <v>7</v>
      </c>
      <c r="AX10">
        <f>IF(Z10&gt;0, (R10*SUMPRODUCT(K10:$K$98, X10:$X$98)-K10*$AZ$3)/Z10, 0)</f>
        <v>-816.6236553495205</v>
      </c>
    </row>
    <row r="11" spans="1:52" x14ac:dyDescent="0.3">
      <c r="A11" t="s">
        <v>33</v>
      </c>
      <c r="C11" s="25">
        <f>AU71</f>
        <v>2.3265382675941026E-12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8"/>
        <v>0.62957165472495547</v>
      </c>
      <c r="L11" s="2">
        <v>8</v>
      </c>
      <c r="M11" s="8">
        <v>5.4528E-2</v>
      </c>
      <c r="Q11" s="5">
        <f t="shared" si="29"/>
        <v>50</v>
      </c>
      <c r="R11">
        <f t="shared" si="0"/>
        <v>50000</v>
      </c>
      <c r="S11">
        <f t="shared" si="1"/>
        <v>-1811.2542265049281</v>
      </c>
      <c r="U11">
        <f t="shared" si="20"/>
        <v>5.4528E-2</v>
      </c>
      <c r="V11">
        <f t="shared" si="21"/>
        <v>0.01</v>
      </c>
      <c r="W11">
        <f t="shared" si="22"/>
        <v>0.72825404677577366</v>
      </c>
      <c r="X11">
        <f t="shared" si="23"/>
        <v>3.9710236662589389E-2</v>
      </c>
      <c r="Y11">
        <f t="shared" si="24"/>
        <v>7.2825404677577367E-3</v>
      </c>
      <c r="Z11">
        <f t="shared" si="25"/>
        <v>0.68126126964542644</v>
      </c>
      <c r="AB11">
        <f t="shared" si="26"/>
        <v>-594.70948170111296</v>
      </c>
      <c r="AC11">
        <f t="shared" si="30"/>
        <v>-1233.9373539993921</v>
      </c>
      <c r="AE11">
        <f t="shared" si="2"/>
        <v>0</v>
      </c>
      <c r="AF11">
        <f t="shared" si="3"/>
        <v>0</v>
      </c>
      <c r="AG11">
        <f t="shared" si="4"/>
        <v>-34.063063482271325</v>
      </c>
      <c r="AH11">
        <f t="shared" si="5"/>
        <v>-1985.5118331294696</v>
      </c>
      <c r="AI11">
        <f t="shared" si="6"/>
        <v>-2019.5748966117408</v>
      </c>
      <c r="AJ11">
        <f t="shared" si="7"/>
        <v>639.22787229827918</v>
      </c>
      <c r="AK11">
        <f t="shared" si="27"/>
        <v>-0.95153517072178073</v>
      </c>
      <c r="AL11">
        <f t="shared" si="8"/>
        <v>-1381.2985594841834</v>
      </c>
      <c r="AN11">
        <f t="shared" si="9"/>
        <v>0</v>
      </c>
      <c r="AO11">
        <f t="shared" si="10"/>
        <v>0</v>
      </c>
      <c r="AP11">
        <f t="shared" si="11"/>
        <v>-21.445139241534761</v>
      </c>
      <c r="AQ11">
        <f t="shared" si="12"/>
        <v>-1250.0219702592999</v>
      </c>
      <c r="AR11">
        <f t="shared" si="13"/>
        <v>-1271.4671095008346</v>
      </c>
      <c r="AS11">
        <f t="shared" si="14"/>
        <v>402.43974930914015</v>
      </c>
      <c r="AT11">
        <f t="shared" si="15"/>
        <v>-0.59905957196030446</v>
      </c>
      <c r="AU11">
        <f t="shared" si="16"/>
        <v>-869.62641976365467</v>
      </c>
      <c r="AW11">
        <v>8</v>
      </c>
      <c r="AX11">
        <f>IF(Z11&gt;0, (R11*SUMPRODUCT(K11:$K$98, X11:$X$98)-K11*$AZ$3)/Z11, 0)</f>
        <v>-1811.2542265049281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8"/>
        <v>0.58783534521471104</v>
      </c>
      <c r="L12" s="2">
        <v>9</v>
      </c>
      <c r="M12" s="8">
        <v>6.0775000000000003E-2</v>
      </c>
      <c r="Q12" s="5">
        <f t="shared" si="29"/>
        <v>50</v>
      </c>
      <c r="R12">
        <f t="shared" si="0"/>
        <v>50000</v>
      </c>
      <c r="S12">
        <f t="shared" si="1"/>
        <v>-2681.7357916311457</v>
      </c>
      <c r="U12">
        <f t="shared" si="20"/>
        <v>6.0775000000000003E-2</v>
      </c>
      <c r="V12">
        <f t="shared" si="21"/>
        <v>0.01</v>
      </c>
      <c r="W12">
        <f t="shared" si="22"/>
        <v>0.68126126964542644</v>
      </c>
      <c r="X12">
        <f t="shared" si="23"/>
        <v>4.1403653662700796E-2</v>
      </c>
      <c r="Y12">
        <f t="shared" si="24"/>
        <v>6.8126126964542649E-3</v>
      </c>
      <c r="Z12">
        <f t="shared" si="25"/>
        <v>0.63304500328627133</v>
      </c>
      <c r="AB12">
        <f t="shared" si="26"/>
        <v>-1233.9373539993921</v>
      </c>
      <c r="AC12">
        <f t="shared" si="30"/>
        <v>-1697.6594430260502</v>
      </c>
      <c r="AE12">
        <f t="shared" si="2"/>
        <v>0</v>
      </c>
      <c r="AF12">
        <f t="shared" si="3"/>
        <v>0</v>
      </c>
      <c r="AG12">
        <f t="shared" si="4"/>
        <v>-31.652250164313568</v>
      </c>
      <c r="AH12">
        <f t="shared" si="5"/>
        <v>-2070.18268313504</v>
      </c>
      <c r="AI12">
        <f t="shared" si="6"/>
        <v>-2101.8349332993535</v>
      </c>
      <c r="AJ12">
        <f t="shared" si="7"/>
        <v>463.72208902665807</v>
      </c>
      <c r="AK12">
        <f t="shared" si="27"/>
        <v>-25.912684433987238</v>
      </c>
      <c r="AL12">
        <f t="shared" si="8"/>
        <v>-1664.0255287066825</v>
      </c>
      <c r="AN12">
        <f t="shared" si="9"/>
        <v>0</v>
      </c>
      <c r="AO12">
        <f t="shared" si="10"/>
        <v>0</v>
      </c>
      <c r="AP12">
        <f t="shared" si="11"/>
        <v>-18.606311402161658</v>
      </c>
      <c r="AQ12">
        <f t="shared" si="12"/>
        <v>-1216.9265521982029</v>
      </c>
      <c r="AR12">
        <f t="shared" si="13"/>
        <v>-1235.5328636003646</v>
      </c>
      <c r="AS12">
        <f t="shared" si="14"/>
        <v>272.59223428667252</v>
      </c>
      <c r="AT12">
        <f t="shared" si="15"/>
        <v>-15.232391799692756</v>
      </c>
      <c r="AU12">
        <f t="shared" si="16"/>
        <v>-978.17302111338472</v>
      </c>
      <c r="AW12">
        <v>9</v>
      </c>
      <c r="AX12">
        <f>IF(Z12&gt;0, (R12*SUMPRODUCT(K12:$K$98, X12:$X$98)-K12*$AZ$3)/Z12, 0)</f>
        <v>-2681.7357916311457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0.52485298679884906</v>
      </c>
      <c r="L13" s="2">
        <v>10</v>
      </c>
      <c r="M13" s="8">
        <v>6.7419999999999994E-2</v>
      </c>
      <c r="Q13" s="5">
        <f t="shared" si="29"/>
        <v>50</v>
      </c>
      <c r="R13">
        <f t="shared" si="0"/>
        <v>50000</v>
      </c>
      <c r="S13">
        <f t="shared" si="1"/>
        <v>-2958.7572088963043</v>
      </c>
      <c r="U13">
        <f t="shared" si="20"/>
        <v>6.7419999999999994E-2</v>
      </c>
      <c r="V13">
        <f t="shared" si="21"/>
        <v>0.01</v>
      </c>
      <c r="W13">
        <f t="shared" si="22"/>
        <v>0.63304500328627133</v>
      </c>
      <c r="X13">
        <f t="shared" si="23"/>
        <v>4.2679894121560411E-2</v>
      </c>
      <c r="Y13">
        <f t="shared" si="24"/>
        <v>6.3304500328627139E-3</v>
      </c>
      <c r="Z13">
        <f t="shared" si="25"/>
        <v>0.58403465913184827</v>
      </c>
      <c r="AB13">
        <f t="shared" si="26"/>
        <v>-1697.6594430260502</v>
      </c>
      <c r="AC13">
        <f t="shared" si="30"/>
        <v>-1728.0167579516519</v>
      </c>
      <c r="AE13">
        <f t="shared" si="2"/>
        <v>0</v>
      </c>
      <c r="AF13">
        <f t="shared" si="3"/>
        <v>0</v>
      </c>
      <c r="AG13">
        <f t="shared" si="4"/>
        <v>-29.201732956592412</v>
      </c>
      <c r="AH13">
        <f t="shared" si="5"/>
        <v>-2133.9947060780205</v>
      </c>
      <c r="AI13">
        <f t="shared" si="6"/>
        <v>-2163.1964390346129</v>
      </c>
      <c r="AJ13">
        <f t="shared" si="7"/>
        <v>30.357314925601713</v>
      </c>
      <c r="AK13">
        <f t="shared" si="27"/>
        <v>-118.83616101182352</v>
      </c>
      <c r="AL13">
        <f t="shared" si="8"/>
        <v>-2251.6752851208348</v>
      </c>
      <c r="AN13">
        <f t="shared" si="9"/>
        <v>0</v>
      </c>
      <c r="AO13">
        <f t="shared" si="10"/>
        <v>0</v>
      </c>
      <c r="AP13">
        <f t="shared" si="11"/>
        <v>-15.326616761969913</v>
      </c>
      <c r="AQ13">
        <f t="shared" si="12"/>
        <v>-1120.0334952979811</v>
      </c>
      <c r="AR13">
        <f t="shared" si="13"/>
        <v>-1135.360112059951</v>
      </c>
      <c r="AS13">
        <f t="shared" si="14"/>
        <v>15.93312740989534</v>
      </c>
      <c r="AT13">
        <f t="shared" si="15"/>
        <v>-62.37151404676451</v>
      </c>
      <c r="AU13">
        <f t="shared" si="16"/>
        <v>-1181.7984986968202</v>
      </c>
      <c r="AW13">
        <v>10</v>
      </c>
      <c r="AX13">
        <f>IF(Z13&gt;0, (R13*SUMPRODUCT(K13:$K$98, X13:$X$98)-K13*$AZ$3)/Z13, 0)</f>
        <v>-2958.7572088963043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0.46861873821325806</v>
      </c>
      <c r="L14" s="2">
        <v>11</v>
      </c>
      <c r="M14" s="8">
        <v>7.4817999999999996E-2</v>
      </c>
      <c r="Q14" s="5">
        <f t="shared" si="29"/>
        <v>50</v>
      </c>
      <c r="R14">
        <f t="shared" si="0"/>
        <v>50000</v>
      </c>
      <c r="S14">
        <f t="shared" si="1"/>
        <v>-3346.3425671336254</v>
      </c>
      <c r="U14">
        <f t="shared" si="20"/>
        <v>7.4817999999999996E-2</v>
      </c>
      <c r="V14">
        <f t="shared" si="21"/>
        <v>0.01</v>
      </c>
      <c r="W14">
        <f t="shared" si="22"/>
        <v>0.58403465913184827</v>
      </c>
      <c r="X14">
        <f t="shared" si="23"/>
        <v>4.369630512692662E-2</v>
      </c>
      <c r="Y14">
        <f t="shared" si="24"/>
        <v>5.8403465913184826E-3</v>
      </c>
      <c r="Z14">
        <f t="shared" si="25"/>
        <v>0.5344980074136032</v>
      </c>
      <c r="AB14">
        <f t="shared" si="26"/>
        <v>-1728.0167579516519</v>
      </c>
      <c r="AC14">
        <f t="shared" si="30"/>
        <v>-1788.6134342562445</v>
      </c>
      <c r="AE14">
        <f t="shared" si="2"/>
        <v>0</v>
      </c>
      <c r="AF14">
        <f t="shared" si="3"/>
        <v>0</v>
      </c>
      <c r="AG14">
        <f t="shared" si="4"/>
        <v>-26.72490037068016</v>
      </c>
      <c r="AH14">
        <f t="shared" si="5"/>
        <v>-2184.8152563463309</v>
      </c>
      <c r="AI14">
        <f t="shared" si="6"/>
        <v>-2211.5401567170111</v>
      </c>
      <c r="AJ14">
        <f t="shared" si="7"/>
        <v>60.59667630459262</v>
      </c>
      <c r="AK14">
        <f t="shared" si="27"/>
        <v>-120.96117305661565</v>
      </c>
      <c r="AL14">
        <f t="shared" si="8"/>
        <v>-2271.9046534690342</v>
      </c>
      <c r="AN14">
        <f t="shared" si="9"/>
        <v>0</v>
      </c>
      <c r="AO14">
        <f t="shared" si="10"/>
        <v>0</v>
      </c>
      <c r="AP14">
        <f t="shared" si="11"/>
        <v>-12.523789090583168</v>
      </c>
      <c r="AQ14">
        <f t="shared" si="12"/>
        <v>-1023.8453686580935</v>
      </c>
      <c r="AR14">
        <f t="shared" si="13"/>
        <v>-1036.3691577486768</v>
      </c>
      <c r="AS14">
        <f t="shared" si="14"/>
        <v>28.396737989775428</v>
      </c>
      <c r="AT14">
        <f t="shared" si="15"/>
        <v>-56.684672290586775</v>
      </c>
      <c r="AU14">
        <f t="shared" si="16"/>
        <v>-1064.657092049488</v>
      </c>
      <c r="AW14">
        <v>11</v>
      </c>
      <c r="AX14">
        <f>IF(Z14&gt;0, (R14*SUMPRODUCT(K14:$K$98, X14:$X$98)-K14*$AZ$3)/Z14, 0)</f>
        <v>-3346.3425671336254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0.41840958769040892</v>
      </c>
      <c r="L15" s="2">
        <v>12</v>
      </c>
      <c r="M15" s="8">
        <v>8.3350999999999995E-2</v>
      </c>
      <c r="Q15" s="5">
        <f t="shared" si="29"/>
        <v>50</v>
      </c>
      <c r="R15">
        <f t="shared" si="0"/>
        <v>50000</v>
      </c>
      <c r="S15">
        <f t="shared" si="1"/>
        <v>-3851.6818924054623</v>
      </c>
      <c r="U15">
        <f t="shared" si="20"/>
        <v>8.3350999999999995E-2</v>
      </c>
      <c r="V15">
        <f t="shared" si="21"/>
        <v>0.01</v>
      </c>
      <c r="W15">
        <f t="shared" si="22"/>
        <v>0.5344980074136032</v>
      </c>
      <c r="X15">
        <f t="shared" si="23"/>
        <v>4.4550943415931236E-2</v>
      </c>
      <c r="Y15">
        <f t="shared" si="24"/>
        <v>5.3449800741360324E-3</v>
      </c>
      <c r="Z15">
        <f t="shared" si="25"/>
        <v>0.48460208392353593</v>
      </c>
      <c r="AB15">
        <f t="shared" si="26"/>
        <v>-1788.6134342562445</v>
      </c>
      <c r="AC15">
        <f t="shared" si="30"/>
        <v>-1866.5330716702356</v>
      </c>
      <c r="AE15">
        <f t="shared" si="2"/>
        <v>0</v>
      </c>
      <c r="AF15">
        <f t="shared" si="3"/>
        <v>0</v>
      </c>
      <c r="AG15">
        <f t="shared" si="4"/>
        <v>-24.230104196176796</v>
      </c>
      <c r="AH15">
        <f t="shared" si="5"/>
        <v>-2227.5471707965617</v>
      </c>
      <c r="AI15">
        <f t="shared" si="6"/>
        <v>-2251.7772749927385</v>
      </c>
      <c r="AJ15">
        <f t="shared" si="7"/>
        <v>77.91963741399104</v>
      </c>
      <c r="AK15">
        <f t="shared" si="27"/>
        <v>-125.20294039793713</v>
      </c>
      <c r="AL15">
        <f t="shared" si="8"/>
        <v>-2299.0605779766847</v>
      </c>
      <c r="AN15">
        <f t="shared" si="9"/>
        <v>0</v>
      </c>
      <c r="AO15">
        <f t="shared" si="10"/>
        <v>0</v>
      </c>
      <c r="AP15">
        <f t="shared" si="11"/>
        <v>-10.13810790641798</v>
      </c>
      <c r="AQ15">
        <f t="shared" si="12"/>
        <v>-932.02709329392621</v>
      </c>
      <c r="AR15">
        <f t="shared" si="13"/>
        <v>-942.16520120034431</v>
      </c>
      <c r="AS15">
        <f t="shared" si="14"/>
        <v>32.602323363374154</v>
      </c>
      <c r="AT15">
        <f t="shared" si="15"/>
        <v>-52.386110669527717</v>
      </c>
      <c r="AU15">
        <f t="shared" si="16"/>
        <v>-961.94898850649793</v>
      </c>
      <c r="AW15">
        <v>12</v>
      </c>
      <c r="AX15">
        <f>IF(Z15&gt;0, (R15*SUMPRODUCT(K15:$K$98, X15:$X$98)-K15*$AZ$3)/Z15, 0)</f>
        <v>-3851.6818924054623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0.37357998900929368</v>
      </c>
      <c r="L16" s="2">
        <v>13</v>
      </c>
      <c r="M16" s="8">
        <v>9.2474000000000001E-2</v>
      </c>
      <c r="Q16" s="5">
        <f t="shared" si="29"/>
        <v>50</v>
      </c>
      <c r="R16">
        <f t="shared" si="0"/>
        <v>50000</v>
      </c>
      <c r="S16">
        <f t="shared" si="1"/>
        <v>-4492.5053491962844</v>
      </c>
      <c r="U16">
        <f t="shared" si="20"/>
        <v>9.2474000000000001E-2</v>
      </c>
      <c r="V16">
        <f t="shared" si="21"/>
        <v>0.01</v>
      </c>
      <c r="W16">
        <f t="shared" si="22"/>
        <v>0.48460208392353593</v>
      </c>
      <c r="X16">
        <f t="shared" si="23"/>
        <v>4.481309310874506E-2</v>
      </c>
      <c r="Y16">
        <f t="shared" si="24"/>
        <v>4.8460208392353595E-3</v>
      </c>
      <c r="Z16">
        <f t="shared" si="25"/>
        <v>0.43494296997555554</v>
      </c>
      <c r="AB16">
        <f t="shared" si="26"/>
        <v>-1866.5330716702356</v>
      </c>
      <c r="AC16">
        <f t="shared" si="30"/>
        <v>-1953.9836192105022</v>
      </c>
      <c r="AE16">
        <f t="shared" si="2"/>
        <v>0</v>
      </c>
      <c r="AF16">
        <f t="shared" si="3"/>
        <v>0</v>
      </c>
      <c r="AG16">
        <f t="shared" si="4"/>
        <v>-21.747148498777776</v>
      </c>
      <c r="AH16">
        <f t="shared" si="5"/>
        <v>-2240.654655437253</v>
      </c>
      <c r="AI16">
        <f t="shared" si="6"/>
        <v>-2262.4018039360308</v>
      </c>
      <c r="AJ16">
        <f t="shared" si="7"/>
        <v>87.450547540266598</v>
      </c>
      <c r="AK16">
        <f t="shared" si="27"/>
        <v>-130.6573150169165</v>
      </c>
      <c r="AL16">
        <f t="shared" si="8"/>
        <v>-2305.6085714126807</v>
      </c>
      <c r="AN16">
        <f t="shared" si="9"/>
        <v>0</v>
      </c>
      <c r="AO16">
        <f t="shared" si="10"/>
        <v>0</v>
      </c>
      <c r="AP16">
        <f t="shared" si="11"/>
        <v>-8.1242994971568798</v>
      </c>
      <c r="AQ16">
        <f t="shared" si="12"/>
        <v>-837.06374155187166</v>
      </c>
      <c r="AR16">
        <f t="shared" si="13"/>
        <v>-845.18804104902858</v>
      </c>
      <c r="AS16">
        <f t="shared" si="14"/>
        <v>32.669774588949508</v>
      </c>
      <c r="AT16">
        <f t="shared" si="15"/>
        <v>-48.810958308003485</v>
      </c>
      <c r="AU16">
        <f t="shared" si="16"/>
        <v>-861.32922476808255</v>
      </c>
      <c r="AW16">
        <v>13</v>
      </c>
      <c r="AX16">
        <f>IF(Z16&gt;0, (R16*SUMPRODUCT(K16:$K$98, X16:$X$98)-K16*$AZ$3)/Z16, 0)</f>
        <v>-4492.5053491962844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0.33355356161544075</v>
      </c>
      <c r="L17" s="2">
        <v>14</v>
      </c>
      <c r="M17" s="8">
        <v>0.10216500000000001</v>
      </c>
      <c r="Q17" s="5">
        <f t="shared" si="29"/>
        <v>50</v>
      </c>
      <c r="R17">
        <f t="shared" si="0"/>
        <v>50000</v>
      </c>
      <c r="S17">
        <f t="shared" si="1"/>
        <v>-5274.9478521830742</v>
      </c>
      <c r="U17">
        <f t="shared" si="20"/>
        <v>0.10216500000000001</v>
      </c>
      <c r="V17">
        <f t="shared" si="21"/>
        <v>0.01</v>
      </c>
      <c r="W17">
        <f t="shared" si="22"/>
        <v>0.43494296997555554</v>
      </c>
      <c r="X17">
        <f t="shared" si="23"/>
        <v>4.4435948527552636E-2</v>
      </c>
      <c r="Y17">
        <f t="shared" si="24"/>
        <v>4.3494296997555557E-3</v>
      </c>
      <c r="Z17">
        <f t="shared" si="25"/>
        <v>0.38615759174824738</v>
      </c>
      <c r="AB17">
        <f t="shared" si="26"/>
        <v>-1953.9836192105022</v>
      </c>
      <c r="AC17">
        <f t="shared" si="30"/>
        <v>-2036.9611591966059</v>
      </c>
      <c r="AE17">
        <f t="shared" si="2"/>
        <v>0</v>
      </c>
      <c r="AF17">
        <f t="shared" si="3"/>
        <v>0</v>
      </c>
      <c r="AG17">
        <f t="shared" si="4"/>
        <v>-19.307879587412369</v>
      </c>
      <c r="AH17">
        <f t="shared" si="5"/>
        <v>-2221.7974263776318</v>
      </c>
      <c r="AI17">
        <f t="shared" si="6"/>
        <v>-2241.1053059650444</v>
      </c>
      <c r="AJ17">
        <f t="shared" si="7"/>
        <v>82.977539986103693</v>
      </c>
      <c r="AK17">
        <f t="shared" si="27"/>
        <v>-136.77885334473515</v>
      </c>
      <c r="AL17">
        <f t="shared" si="8"/>
        <v>-2294.9066193236758</v>
      </c>
      <c r="AN17">
        <f t="shared" si="9"/>
        <v>0</v>
      </c>
      <c r="AO17">
        <f t="shared" si="10"/>
        <v>0</v>
      </c>
      <c r="AP17">
        <f t="shared" si="11"/>
        <v>-6.4402120036234622</v>
      </c>
      <c r="AQ17">
        <f t="shared" si="12"/>
        <v>-741.08844475627916</v>
      </c>
      <c r="AR17">
        <f t="shared" si="13"/>
        <v>-747.52865675990267</v>
      </c>
      <c r="AS17">
        <f t="shared" si="14"/>
        <v>27.677453996452538</v>
      </c>
      <c r="AT17">
        <f t="shared" si="15"/>
        <v>-45.623073686812454</v>
      </c>
      <c r="AU17">
        <f t="shared" si="16"/>
        <v>-765.47427645026255</v>
      </c>
      <c r="AW17">
        <v>14</v>
      </c>
      <c r="AX17">
        <f>IF(Z17&gt;0, (R17*SUMPRODUCT(K17:$K$98, X17:$X$98)-K17*$AZ$3)/Z17, 0)</f>
        <v>-5274.9478521830742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0.29781568001378639</v>
      </c>
      <c r="L18" s="2">
        <v>15</v>
      </c>
      <c r="M18" s="8">
        <v>0.113081</v>
      </c>
      <c r="Q18" s="5">
        <f t="shared" si="29"/>
        <v>50</v>
      </c>
      <c r="R18">
        <f t="shared" si="0"/>
        <v>50000</v>
      </c>
      <c r="S18">
        <f t="shared" si="1"/>
        <v>-6215.5302488124244</v>
      </c>
      <c r="U18">
        <f t="shared" si="20"/>
        <v>0.113081</v>
      </c>
      <c r="V18">
        <f t="shared" si="21"/>
        <v>0.01</v>
      </c>
      <c r="W18">
        <f t="shared" si="22"/>
        <v>0.38615759174824738</v>
      </c>
      <c r="X18">
        <f t="shared" si="23"/>
        <v>4.3667086632483559E-2</v>
      </c>
      <c r="Y18">
        <f t="shared" si="24"/>
        <v>3.861575917482474E-3</v>
      </c>
      <c r="Z18">
        <f t="shared" si="25"/>
        <v>0.33862892919828136</v>
      </c>
      <c r="AB18">
        <f t="shared" si="26"/>
        <v>-2036.9611591966059</v>
      </c>
      <c r="AC18">
        <f t="shared" si="30"/>
        <v>-2104.7583525548785</v>
      </c>
      <c r="AE18">
        <f t="shared" si="2"/>
        <v>0</v>
      </c>
      <c r="AF18">
        <f t="shared" si="3"/>
        <v>0</v>
      </c>
      <c r="AG18">
        <f t="shared" si="4"/>
        <v>-16.931446459914067</v>
      </c>
      <c r="AH18">
        <f t="shared" si="5"/>
        <v>-2183.354331624178</v>
      </c>
      <c r="AI18">
        <f t="shared" si="6"/>
        <v>-2200.2857780840923</v>
      </c>
      <c r="AJ18">
        <f t="shared" si="7"/>
        <v>67.79719335827258</v>
      </c>
      <c r="AK18">
        <f t="shared" si="27"/>
        <v>-142.58728114376243</v>
      </c>
      <c r="AL18">
        <f t="shared" si="8"/>
        <v>-2275.0758658695822</v>
      </c>
      <c r="AN18">
        <f t="shared" si="9"/>
        <v>0</v>
      </c>
      <c r="AO18">
        <f t="shared" si="10"/>
        <v>0</v>
      </c>
      <c r="AP18">
        <f t="shared" si="11"/>
        <v>-5.0424502410763239</v>
      </c>
      <c r="AQ18">
        <f t="shared" si="12"/>
        <v>-650.23715498370063</v>
      </c>
      <c r="AR18">
        <f t="shared" si="13"/>
        <v>-655.27960522477701</v>
      </c>
      <c r="AS18">
        <f t="shared" si="14"/>
        <v>20.191067243020111</v>
      </c>
      <c r="AT18">
        <f t="shared" si="15"/>
        <v>-42.464728095146548</v>
      </c>
      <c r="AU18">
        <f t="shared" si="16"/>
        <v>-677.55326607690347</v>
      </c>
      <c r="AW18">
        <v>15</v>
      </c>
      <c r="AX18">
        <f>IF(Z18&gt;0, (R18*SUMPRODUCT(K18:$K$98, X18:$X$98)-K18*$AZ$3)/Z18, 0)</f>
        <v>-6215.5302488124244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0.26590685715516638</v>
      </c>
      <c r="L19" s="2">
        <v>16</v>
      </c>
      <c r="M19" s="8">
        <v>0.12539</v>
      </c>
      <c r="Q19" s="5">
        <f t="shared" si="29"/>
        <v>50</v>
      </c>
      <c r="R19">
        <f t="shared" si="0"/>
        <v>50000</v>
      </c>
      <c r="S19">
        <f t="shared" si="1"/>
        <v>-7356.4731096468386</v>
      </c>
      <c r="U19">
        <f t="shared" si="20"/>
        <v>0.12539</v>
      </c>
      <c r="V19">
        <f t="shared" si="21"/>
        <v>0.01</v>
      </c>
      <c r="W19">
        <f t="shared" si="22"/>
        <v>0.33862892919828136</v>
      </c>
      <c r="X19">
        <f t="shared" si="23"/>
        <v>4.2460681432172499E-2</v>
      </c>
      <c r="Y19">
        <f t="shared" si="24"/>
        <v>3.3862892919828136E-3</v>
      </c>
      <c r="Z19">
        <f t="shared" si="25"/>
        <v>0.29278195847412603</v>
      </c>
      <c r="AB19">
        <f t="shared" si="26"/>
        <v>-2104.7583525548785</v>
      </c>
      <c r="AC19">
        <f t="shared" si="30"/>
        <v>-2153.8426045046454</v>
      </c>
      <c r="AE19">
        <f t="shared" si="2"/>
        <v>0</v>
      </c>
      <c r="AF19">
        <f t="shared" si="3"/>
        <v>0</v>
      </c>
      <c r="AG19">
        <f t="shared" si="4"/>
        <v>-14.639097923706302</v>
      </c>
      <c r="AH19">
        <f t="shared" si="5"/>
        <v>-2123.0340716086248</v>
      </c>
      <c r="AI19">
        <f t="shared" si="6"/>
        <v>-2137.673169532331</v>
      </c>
      <c r="AJ19">
        <f t="shared" si="7"/>
        <v>49.084251949766895</v>
      </c>
      <c r="AK19">
        <f t="shared" si="27"/>
        <v>-147.33308467884152</v>
      </c>
      <c r="AL19">
        <f t="shared" si="8"/>
        <v>-2235.9220022614059</v>
      </c>
      <c r="AN19">
        <f t="shared" si="9"/>
        <v>0</v>
      </c>
      <c r="AO19">
        <f t="shared" si="10"/>
        <v>0</v>
      </c>
      <c r="AP19">
        <f t="shared" si="11"/>
        <v>-3.8926365204794644</v>
      </c>
      <c r="AQ19">
        <f t="shared" si="12"/>
        <v>-564.5293176147859</v>
      </c>
      <c r="AR19">
        <f t="shared" si="13"/>
        <v>-568.42195413526531</v>
      </c>
      <c r="AS19">
        <f t="shared" si="14"/>
        <v>13.051839171774862</v>
      </c>
      <c r="AT19">
        <f t="shared" si="15"/>
        <v>-39.176877501926739</v>
      </c>
      <c r="AU19">
        <f t="shared" si="16"/>
        <v>-594.54699246541725</v>
      </c>
      <c r="AW19">
        <v>16</v>
      </c>
      <c r="AX19">
        <f>IF(Z19&gt;0, (R19*SUMPRODUCT(K19:$K$98, X19:$X$98)-K19*$AZ$3)/Z19, 0)</f>
        <v>-7356.4731096468386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0.23741683674568426</v>
      </c>
      <c r="L20" s="2">
        <v>17</v>
      </c>
      <c r="M20" s="8">
        <v>0.13947699999999999</v>
      </c>
      <c r="Q20" s="5">
        <f t="shared" si="29"/>
        <v>50</v>
      </c>
      <c r="R20">
        <f t="shared" si="0"/>
        <v>50000</v>
      </c>
      <c r="S20">
        <f t="shared" si="1"/>
        <v>-8760.933351834552</v>
      </c>
      <c r="U20">
        <f t="shared" si="20"/>
        <v>0.13947699999999999</v>
      </c>
      <c r="V20">
        <f t="shared" si="21"/>
        <v>0.01</v>
      </c>
      <c r="W20">
        <f t="shared" si="22"/>
        <v>0.29278195847412603</v>
      </c>
      <c r="X20">
        <f t="shared" si="23"/>
        <v>4.0836349222095669E-2</v>
      </c>
      <c r="Y20">
        <f t="shared" si="24"/>
        <v>2.9278195847412605E-3</v>
      </c>
      <c r="Z20">
        <f t="shared" si="25"/>
        <v>0.2490177896672891</v>
      </c>
      <c r="AB20">
        <f t="shared" si="26"/>
        <v>-2153.8426045046454</v>
      </c>
      <c r="AC20">
        <f t="shared" si="30"/>
        <v>-2181.6282586962748</v>
      </c>
      <c r="AE20">
        <f t="shared" si="2"/>
        <v>0</v>
      </c>
      <c r="AF20">
        <f t="shared" si="3"/>
        <v>0</v>
      </c>
      <c r="AG20">
        <f t="shared" si="4"/>
        <v>-12.450889483364454</v>
      </c>
      <c r="AH20">
        <f t="shared" si="5"/>
        <v>-2041.8174611047834</v>
      </c>
      <c r="AI20">
        <f t="shared" si="6"/>
        <v>-2054.2683505881478</v>
      </c>
      <c r="AJ20">
        <f t="shared" si="7"/>
        <v>27.785654191629419</v>
      </c>
      <c r="AK20">
        <f t="shared" si="27"/>
        <v>-150.76898231532519</v>
      </c>
      <c r="AL20">
        <f t="shared" si="8"/>
        <v>-2177.2516787118434</v>
      </c>
      <c r="AN20">
        <f t="shared" si="9"/>
        <v>0</v>
      </c>
      <c r="AO20">
        <f t="shared" si="10"/>
        <v>0</v>
      </c>
      <c r="AP20">
        <f t="shared" si="11"/>
        <v>-2.9560507958104956</v>
      </c>
      <c r="AQ20">
        <f t="shared" si="12"/>
        <v>-484.76184282760187</v>
      </c>
      <c r="AR20">
        <f t="shared" si="13"/>
        <v>-487.71789362341235</v>
      </c>
      <c r="AS20">
        <f t="shared" si="14"/>
        <v>6.5967821250861194</v>
      </c>
      <c r="AT20">
        <f t="shared" si="15"/>
        <v>-35.795094860670517</v>
      </c>
      <c r="AU20">
        <f t="shared" si="16"/>
        <v>-516.91620635899676</v>
      </c>
      <c r="AW20">
        <v>17</v>
      </c>
      <c r="AX20">
        <f>IF(Z20&gt;0, (R20*SUMPRODUCT(K20:$K$98, X20:$X$98)-K20*$AZ$3)/Z20, 0)</f>
        <v>-8760.933351834552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0.21197931852293236</v>
      </c>
      <c r="L21" s="2">
        <v>18</v>
      </c>
      <c r="M21" s="8">
        <v>0.15573300000000001</v>
      </c>
      <c r="Q21" s="5">
        <f t="shared" si="29"/>
        <v>50</v>
      </c>
      <c r="R21">
        <f t="shared" si="0"/>
        <v>50000</v>
      </c>
      <c r="S21">
        <f t="shared" si="1"/>
        <v>-10527.955990682831</v>
      </c>
      <c r="U21">
        <f t="shared" si="20"/>
        <v>0.15573300000000001</v>
      </c>
      <c r="V21">
        <f t="shared" si="21"/>
        <v>0.01</v>
      </c>
      <c r="W21">
        <f t="shared" si="22"/>
        <v>0.2490177896672891</v>
      </c>
      <c r="X21">
        <f t="shared" si="23"/>
        <v>3.8780287438255935E-2</v>
      </c>
      <c r="Y21">
        <f t="shared" si="24"/>
        <v>2.490177896672891E-3</v>
      </c>
      <c r="Z21">
        <f t="shared" si="25"/>
        <v>0.20774732433236029</v>
      </c>
      <c r="AB21">
        <f t="shared" si="26"/>
        <v>-2181.6282586962748</v>
      </c>
      <c r="AC21">
        <f t="shared" si="30"/>
        <v>-2187.1546877532014</v>
      </c>
      <c r="AE21">
        <f t="shared" si="2"/>
        <v>0</v>
      </c>
      <c r="AF21">
        <f t="shared" si="3"/>
        <v>0</v>
      </c>
      <c r="AG21">
        <f t="shared" si="4"/>
        <v>-10.387366216618014</v>
      </c>
      <c r="AH21">
        <f t="shared" si="5"/>
        <v>-1939.0143719127968</v>
      </c>
      <c r="AI21">
        <f t="shared" si="6"/>
        <v>-1949.4017381294148</v>
      </c>
      <c r="AJ21">
        <f t="shared" si="7"/>
        <v>5.526429056926645</v>
      </c>
      <c r="AK21">
        <f t="shared" si="27"/>
        <v>-152.71397810873924</v>
      </c>
      <c r="AL21">
        <f t="shared" si="8"/>
        <v>-2096.5892871812275</v>
      </c>
      <c r="AN21">
        <f t="shared" si="9"/>
        <v>0</v>
      </c>
      <c r="AO21">
        <f t="shared" si="10"/>
        <v>0</v>
      </c>
      <c r="AP21">
        <f t="shared" si="11"/>
        <v>-2.201906811846817</v>
      </c>
      <c r="AQ21">
        <f t="shared" si="12"/>
        <v>-411.03094516424642</v>
      </c>
      <c r="AR21">
        <f t="shared" si="13"/>
        <v>-413.23285197609317</v>
      </c>
      <c r="AS21">
        <f t="shared" si="14"/>
        <v>1.171488665352642</v>
      </c>
      <c r="AT21">
        <f t="shared" si="15"/>
        <v>-32.372205008416557</v>
      </c>
      <c r="AU21">
        <f t="shared" si="16"/>
        <v>-444.43356831915713</v>
      </c>
      <c r="AW21">
        <v>18</v>
      </c>
      <c r="AX21">
        <f>IF(Z21&gt;0, (R21*SUMPRODUCT(K21:$K$98, X21:$X$98)-K21*$AZ$3)/Z21, 0)</f>
        <v>-10527.955990682831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0.1892672486811896</v>
      </c>
      <c r="L22" s="2">
        <v>19</v>
      </c>
      <c r="M22" s="8">
        <v>0.17447299999999999</v>
      </c>
      <c r="Q22" s="5">
        <f t="shared" si="29"/>
        <v>50</v>
      </c>
      <c r="R22">
        <f t="shared" si="0"/>
        <v>50000</v>
      </c>
      <c r="S22">
        <f t="shared" si="1"/>
        <v>-12809.88884257553</v>
      </c>
      <c r="U22">
        <f t="shared" si="20"/>
        <v>0.17447299999999999</v>
      </c>
      <c r="V22">
        <f t="shared" si="21"/>
        <v>0.01</v>
      </c>
      <c r="W22">
        <f t="shared" si="22"/>
        <v>0.20774732433236029</v>
      </c>
      <c r="X22">
        <f t="shared" si="23"/>
        <v>3.6246298918239897E-2</v>
      </c>
      <c r="Y22">
        <f t="shared" si="24"/>
        <v>2.0774732433236028E-3</v>
      </c>
      <c r="Z22">
        <f t="shared" si="25"/>
        <v>0.16942355217079677</v>
      </c>
      <c r="AB22">
        <f t="shared" si="26"/>
        <v>-2187.1546877532014</v>
      </c>
      <c r="AC22">
        <f t="shared" si="30"/>
        <v>-2170.2968706222027</v>
      </c>
      <c r="AE22">
        <f t="shared" si="2"/>
        <v>0</v>
      </c>
      <c r="AF22">
        <f t="shared" si="3"/>
        <v>0</v>
      </c>
      <c r="AG22">
        <f t="shared" si="4"/>
        <v>-8.471177608539838</v>
      </c>
      <c r="AH22">
        <f t="shared" si="5"/>
        <v>-1812.3149459119948</v>
      </c>
      <c r="AI22">
        <f t="shared" si="6"/>
        <v>-1820.7861235205346</v>
      </c>
      <c r="AJ22">
        <f t="shared" si="7"/>
        <v>-16.857817130998683</v>
      </c>
      <c r="AK22">
        <f t="shared" si="27"/>
        <v>-153.10082814272411</v>
      </c>
      <c r="AL22">
        <f t="shared" si="8"/>
        <v>-1990.7447687942574</v>
      </c>
      <c r="AN22">
        <f t="shared" si="9"/>
        <v>0</v>
      </c>
      <c r="AO22">
        <f t="shared" si="10"/>
        <v>0</v>
      </c>
      <c r="AP22">
        <f t="shared" si="11"/>
        <v>-1.6033164790580345</v>
      </c>
      <c r="AQ22">
        <f t="shared" si="12"/>
        <v>-343.01186355656222</v>
      </c>
      <c r="AR22">
        <f t="shared" si="13"/>
        <v>-344.61518003562026</v>
      </c>
      <c r="AS22">
        <f t="shared" si="14"/>
        <v>-3.190632667154746</v>
      </c>
      <c r="AT22">
        <f t="shared" si="15"/>
        <v>-28.976972513385036</v>
      </c>
      <c r="AU22">
        <f t="shared" si="16"/>
        <v>-376.78278521615999</v>
      </c>
      <c r="AW22">
        <v>19</v>
      </c>
      <c r="AX22">
        <f>IF(Z22&gt;0, (R22*SUMPRODUCT(K22:$K$98, X22:$X$98)-K22*$AZ$3)/Z22, 0)</f>
        <v>-12809.88884257553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0.16898861489391928</v>
      </c>
      <c r="L23" s="2">
        <v>20</v>
      </c>
      <c r="M23" s="8">
        <v>0.196798</v>
      </c>
      <c r="Q23" s="5">
        <f t="shared" si="29"/>
        <v>50</v>
      </c>
      <c r="R23">
        <f t="shared" si="0"/>
        <v>50000</v>
      </c>
      <c r="S23">
        <f t="shared" si="1"/>
        <v>-15859.150094107905</v>
      </c>
      <c r="U23">
        <f t="shared" si="20"/>
        <v>0.196798</v>
      </c>
      <c r="V23">
        <f t="shared" si="21"/>
        <v>0.01</v>
      </c>
      <c r="W23">
        <f t="shared" si="22"/>
        <v>0.16942355217079677</v>
      </c>
      <c r="X23">
        <f t="shared" si="23"/>
        <v>3.334221622010846E-2</v>
      </c>
      <c r="Y23">
        <f t="shared" si="24"/>
        <v>1.6942355217079677E-3</v>
      </c>
      <c r="Z23">
        <f t="shared" si="25"/>
        <v>0.13438710042898033</v>
      </c>
      <c r="AB23">
        <f t="shared" si="26"/>
        <v>-2170.2968706222027</v>
      </c>
      <c r="AC23">
        <f t="shared" si="30"/>
        <v>-2131.2651964151519</v>
      </c>
      <c r="AE23">
        <f t="shared" si="2"/>
        <v>0</v>
      </c>
      <c r="AF23">
        <f t="shared" si="3"/>
        <v>0</v>
      </c>
      <c r="AG23">
        <f t="shared" si="4"/>
        <v>-6.719355021449017</v>
      </c>
      <c r="AH23">
        <f t="shared" si="5"/>
        <v>-1667.1108110054231</v>
      </c>
      <c r="AI23">
        <f t="shared" si="6"/>
        <v>-1673.8301660268721</v>
      </c>
      <c r="AJ23">
        <f t="shared" si="7"/>
        <v>-39.031674207050855</v>
      </c>
      <c r="AK23">
        <f t="shared" si="27"/>
        <v>-151.92078094355421</v>
      </c>
      <c r="AL23">
        <f t="shared" si="8"/>
        <v>-1864.7826211774773</v>
      </c>
      <c r="AN23">
        <f t="shared" si="9"/>
        <v>0</v>
      </c>
      <c r="AO23">
        <f t="shared" si="10"/>
        <v>0</v>
      </c>
      <c r="AP23">
        <f t="shared" si="11"/>
        <v>-1.1354944980551707</v>
      </c>
      <c r="AQ23">
        <f t="shared" si="12"/>
        <v>-281.72274682648492</v>
      </c>
      <c r="AR23">
        <f t="shared" si="13"/>
        <v>-282.85824132454007</v>
      </c>
      <c r="AS23">
        <f t="shared" si="14"/>
        <v>-6.5959085612402388</v>
      </c>
      <c r="AT23">
        <f t="shared" si="15"/>
        <v>-25.672882345253754</v>
      </c>
      <c r="AU23">
        <f t="shared" si="16"/>
        <v>-315.12703223103409</v>
      </c>
      <c r="AW23">
        <v>20</v>
      </c>
      <c r="AX23">
        <f>IF(Z23&gt;0, (R23*SUMPRODUCT(K23:$K$98, X23:$X$98)-K23*$AZ$3)/Z23, 0)</f>
        <v>-15859.150094107905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0.15088269186957079</v>
      </c>
      <c r="L24" s="2">
        <v>21</v>
      </c>
      <c r="M24" s="8">
        <v>0.22254599999999999</v>
      </c>
      <c r="Q24" s="5">
        <f t="shared" si="29"/>
        <v>50</v>
      </c>
      <c r="R24">
        <f t="shared" si="0"/>
        <v>50000</v>
      </c>
      <c r="S24">
        <f t="shared" si="1"/>
        <v>-20088.807918835053</v>
      </c>
      <c r="U24">
        <f t="shared" si="20"/>
        <v>0.22254599999999999</v>
      </c>
      <c r="V24">
        <f t="shared" si="21"/>
        <v>0.01</v>
      </c>
      <c r="W24">
        <f t="shared" ref="W24:W69" si="34">Z23</f>
        <v>0.13438710042898033</v>
      </c>
      <c r="X24">
        <f t="shared" ref="X24:X69" si="35">U24*W24</f>
        <v>2.9907311652067857E-2</v>
      </c>
      <c r="Y24">
        <f t="shared" ref="Y24:Y69" si="36">V24*W24</f>
        <v>1.3438710042898033E-3</v>
      </c>
      <c r="Z24">
        <f t="shared" ref="Z24:Z69" si="37">MAX(0, W24-X24-Y24)</f>
        <v>0.10313591777262267</v>
      </c>
      <c r="AB24">
        <f t="shared" ref="AB24:AB69" si="38">AC23</f>
        <v>-2131.2651964151519</v>
      </c>
      <c r="AC24">
        <f t="shared" si="30"/>
        <v>-2071.877641666983</v>
      </c>
      <c r="AE24">
        <f t="shared" si="2"/>
        <v>0</v>
      </c>
      <c r="AF24">
        <f t="shared" si="3"/>
        <v>0</v>
      </c>
      <c r="AG24">
        <f t="shared" si="4"/>
        <v>-5.1567958886311338</v>
      </c>
      <c r="AH24">
        <f t="shared" si="5"/>
        <v>-1495.3655826033928</v>
      </c>
      <c r="AI24">
        <f t="shared" ref="AI24:AI69" si="39">SUM(AE24:AH24)</f>
        <v>-1500.522378492024</v>
      </c>
      <c r="AJ24">
        <f t="shared" si="7"/>
        <v>-59.387554748168895</v>
      </c>
      <c r="AK24">
        <f t="shared" si="27"/>
        <v>-149.18856374906065</v>
      </c>
      <c r="AL24">
        <f t="shared" ref="AL24:AL69" si="40">SUM(AI24:AK24)</f>
        <v>-1709.0984969892536</v>
      </c>
      <c r="AN24">
        <f t="shared" si="9"/>
        <v>0</v>
      </c>
      <c r="AO24">
        <f t="shared" si="10"/>
        <v>0</v>
      </c>
      <c r="AP24">
        <f t="shared" si="11"/>
        <v>-0.77807124509860082</v>
      </c>
      <c r="AQ24">
        <f t="shared" si="12"/>
        <v>-225.62478443230893</v>
      </c>
      <c r="AR24">
        <f t="shared" si="13"/>
        <v>-226.40285567740753</v>
      </c>
      <c r="AS24">
        <f t="shared" si="14"/>
        <v>-8.9605541239552338</v>
      </c>
      <c r="AT24">
        <f t="shared" si="15"/>
        <v>-22.509972094613335</v>
      </c>
      <c r="AU24">
        <f t="shared" si="16"/>
        <v>-257.87338189597608</v>
      </c>
      <c r="AW24">
        <v>21</v>
      </c>
      <c r="AX24">
        <f>IF(Z24&gt;0, (R24*SUMPRODUCT(K24:$K$98, X24:$X$98)-K24*$AZ$3)/Z24, 0)</f>
        <v>-20088.807918835053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0.252114</v>
      </c>
      <c r="Q25" s="5">
        <f t="shared" si="29"/>
        <v>50</v>
      </c>
      <c r="R25">
        <f t="shared" si="0"/>
        <v>50000</v>
      </c>
      <c r="S25">
        <f t="shared" si="1"/>
        <v>-26187.554313342571</v>
      </c>
      <c r="U25">
        <f t="shared" si="20"/>
        <v>0.252114</v>
      </c>
      <c r="V25">
        <f t="shared" si="21"/>
        <v>0.01</v>
      </c>
      <c r="W25">
        <f t="shared" si="34"/>
        <v>0.10313591777262267</v>
      </c>
      <c r="X25">
        <f t="shared" si="35"/>
        <v>2.6002008773326993E-2</v>
      </c>
      <c r="Y25">
        <f t="shared" si="36"/>
        <v>1.0313591777262267E-3</v>
      </c>
      <c r="Z25">
        <f t="shared" si="37"/>
        <v>7.6102549821569443E-2</v>
      </c>
      <c r="AB25">
        <f t="shared" si="38"/>
        <v>-2071.877641666983</v>
      </c>
      <c r="AC25">
        <f t="shared" si="30"/>
        <v>-1992.9396568362088</v>
      </c>
      <c r="AE25">
        <f t="shared" si="2"/>
        <v>0</v>
      </c>
      <c r="AF25">
        <f t="shared" si="3"/>
        <v>0</v>
      </c>
      <c r="AG25">
        <f t="shared" si="4"/>
        <v>-3.8051274910784723</v>
      </c>
      <c r="AH25">
        <f t="shared" si="5"/>
        <v>-1300.1004386663496</v>
      </c>
      <c r="AI25">
        <f t="shared" si="39"/>
        <v>-1303.9055661574282</v>
      </c>
      <c r="AJ25">
        <f t="shared" si="7"/>
        <v>-78.937984830774212</v>
      </c>
      <c r="AK25">
        <f t="shared" si="27"/>
        <v>-145.03143491668882</v>
      </c>
      <c r="AL25">
        <f t="shared" si="40"/>
        <v>-1527.8749859048912</v>
      </c>
      <c r="AN25">
        <f t="shared" si="9"/>
        <v>0</v>
      </c>
      <c r="AO25">
        <f t="shared" si="10"/>
        <v>0</v>
      </c>
      <c r="AP25">
        <f t="shared" si="11"/>
        <v>-0.51261417746502336</v>
      </c>
      <c r="AQ25">
        <f t="shared" si="12"/>
        <v>-175.14522668463272</v>
      </c>
      <c r="AR25">
        <f t="shared" si="13"/>
        <v>-175.65784086209777</v>
      </c>
      <c r="AS25">
        <f t="shared" si="14"/>
        <v>-10.634263966095142</v>
      </c>
      <c r="AT25">
        <f t="shared" si="15"/>
        <v>-19.538154737443278</v>
      </c>
      <c r="AU25">
        <f t="shared" si="16"/>
        <v>-205.83025956563617</v>
      </c>
      <c r="AW25">
        <v>22</v>
      </c>
      <c r="AX25">
        <f>IF(Z25&gt;0, (R25*SUMPRODUCT(K25:$K$98, X25:$X$98)-K25*$AZ$3)/Z25, 0)</f>
        <v>-26187.554313342571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0.286269</v>
      </c>
      <c r="Q26" s="5">
        <f t="shared" si="29"/>
        <v>50</v>
      </c>
      <c r="R26">
        <f t="shared" si="0"/>
        <v>50000</v>
      </c>
      <c r="S26">
        <f t="shared" si="1"/>
        <v>-35405.251129577438</v>
      </c>
      <c r="U26">
        <f t="shared" si="20"/>
        <v>0.286269</v>
      </c>
      <c r="V26">
        <f t="shared" si="21"/>
        <v>0.01</v>
      </c>
      <c r="W26">
        <f t="shared" si="34"/>
        <v>7.6102549821569443E-2</v>
      </c>
      <c r="X26">
        <f t="shared" si="35"/>
        <v>2.1785800834870861E-2</v>
      </c>
      <c r="Y26">
        <f t="shared" si="36"/>
        <v>7.6102549821569442E-4</v>
      </c>
      <c r="Z26">
        <f t="shared" si="37"/>
        <v>5.3555723488482886E-2</v>
      </c>
      <c r="AB26">
        <f t="shared" si="38"/>
        <v>-1992.9396568362088</v>
      </c>
      <c r="AC26">
        <f t="shared" si="30"/>
        <v>-1896.1538395359457</v>
      </c>
      <c r="AE26">
        <f t="shared" si="2"/>
        <v>0</v>
      </c>
      <c r="AF26">
        <f t="shared" si="3"/>
        <v>0</v>
      </c>
      <c r="AG26">
        <f t="shared" si="4"/>
        <v>-2.6777861744241442</v>
      </c>
      <c r="AH26">
        <f t="shared" si="5"/>
        <v>-1089.290041743543</v>
      </c>
      <c r="AI26">
        <f t="shared" si="39"/>
        <v>-1091.9678279179673</v>
      </c>
      <c r="AJ26">
        <f t="shared" si="7"/>
        <v>-96.785817300263034</v>
      </c>
      <c r="AK26">
        <f t="shared" si="27"/>
        <v>-139.50577597853461</v>
      </c>
      <c r="AL26">
        <f t="shared" si="40"/>
        <v>-1328.2594211967648</v>
      </c>
      <c r="AN26">
        <f t="shared" si="9"/>
        <v>0</v>
      </c>
      <c r="AO26">
        <f t="shared" si="10"/>
        <v>0</v>
      </c>
      <c r="AP26">
        <f t="shared" si="11"/>
        <v>-0.32209150689431987</v>
      </c>
      <c r="AQ26">
        <f t="shared" si="12"/>
        <v>-131.02281068637029</v>
      </c>
      <c r="AR26">
        <f t="shared" si="13"/>
        <v>-131.34490219326463</v>
      </c>
      <c r="AS26">
        <f t="shared" si="14"/>
        <v>-11.641665058243113</v>
      </c>
      <c r="AT26">
        <f t="shared" si="15"/>
        <v>-16.780139517693407</v>
      </c>
      <c r="AU26">
        <f t="shared" si="16"/>
        <v>-159.76670676920114</v>
      </c>
      <c r="AW26">
        <v>23</v>
      </c>
      <c r="AX26">
        <f>IF(Z26&gt;0, (R26*SUMPRODUCT(K26:$K$98, X26:$X$98)-K26*$AZ$3)/Z26, 0)</f>
        <v>-35405.251129577438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0.32445800000000002</v>
      </c>
      <c r="Q27" s="5">
        <f t="shared" si="29"/>
        <v>50</v>
      </c>
      <c r="R27">
        <f t="shared" si="0"/>
        <v>50000</v>
      </c>
      <c r="S27">
        <f t="shared" si="1"/>
        <v>-50061.775751257039</v>
      </c>
      <c r="U27">
        <f t="shared" si="20"/>
        <v>0.32445800000000002</v>
      </c>
      <c r="V27">
        <f t="shared" si="21"/>
        <v>0.01</v>
      </c>
      <c r="W27">
        <f t="shared" si="34"/>
        <v>5.3555723488482886E-2</v>
      </c>
      <c r="X27">
        <f t="shared" si="35"/>
        <v>1.7376582931626181E-2</v>
      </c>
      <c r="Y27">
        <f t="shared" si="36"/>
        <v>5.3555723488482891E-4</v>
      </c>
      <c r="Z27">
        <f t="shared" si="37"/>
        <v>3.5643583321971879E-2</v>
      </c>
      <c r="AB27">
        <f t="shared" si="38"/>
        <v>-1896.1538395359457</v>
      </c>
      <c r="AC27">
        <f t="shared" si="30"/>
        <v>-1784.3810752358017</v>
      </c>
      <c r="AE27">
        <f t="shared" si="2"/>
        <v>0</v>
      </c>
      <c r="AF27">
        <f t="shared" si="3"/>
        <v>0</v>
      </c>
      <c r="AG27">
        <f t="shared" si="4"/>
        <v>-1.7821791660985939</v>
      </c>
      <c r="AH27">
        <f t="shared" si="5"/>
        <v>-868.82914658130903</v>
      </c>
      <c r="AI27">
        <f t="shared" si="39"/>
        <v>-870.61132574740759</v>
      </c>
      <c r="AJ27">
        <f t="shared" si="7"/>
        <v>-111.77276430014399</v>
      </c>
      <c r="AK27">
        <f t="shared" si="27"/>
        <v>-132.73076876751622</v>
      </c>
      <c r="AL27">
        <f t="shared" si="40"/>
        <v>-1115.1148588150677</v>
      </c>
      <c r="AN27">
        <f t="shared" si="9"/>
        <v>0</v>
      </c>
      <c r="AO27">
        <f t="shared" si="10"/>
        <v>0</v>
      </c>
      <c r="AP27">
        <f t="shared" si="11"/>
        <v>-0.19139770150130309</v>
      </c>
      <c r="AQ27">
        <f t="shared" si="12"/>
        <v>-93.308184057068971</v>
      </c>
      <c r="AR27">
        <f t="shared" si="13"/>
        <v>-93.499581758570272</v>
      </c>
      <c r="AS27">
        <f t="shared" si="14"/>
        <v>-12.003871768025682</v>
      </c>
      <c r="AT27">
        <f t="shared" si="15"/>
        <v>-14.254663360371776</v>
      </c>
      <c r="AU27">
        <f t="shared" si="16"/>
        <v>-119.75811688696771</v>
      </c>
      <c r="AW27">
        <v>24</v>
      </c>
      <c r="AX27">
        <f>IF(Z27&gt;0, (R27*SUMPRODUCT(K27:$K$98, X27:$X$98)-K27*$AZ$3)/Z27, 0)</f>
        <v>-50061.775751257039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0.36696200000000001</v>
      </c>
      <c r="Q28" s="5">
        <f t="shared" si="29"/>
        <v>50</v>
      </c>
      <c r="R28">
        <f t="shared" si="0"/>
        <v>50000</v>
      </c>
      <c r="S28">
        <f t="shared" si="1"/>
        <v>-74791.036389617089</v>
      </c>
      <c r="U28">
        <f t="shared" si="20"/>
        <v>0.36696200000000001</v>
      </c>
      <c r="V28">
        <f t="shared" si="21"/>
        <v>0.01</v>
      </c>
      <c r="W28">
        <f t="shared" si="34"/>
        <v>3.5643583321971879E-2</v>
      </c>
      <c r="X28">
        <f t="shared" si="35"/>
        <v>1.3079840622997446E-2</v>
      </c>
      <c r="Y28">
        <f t="shared" si="36"/>
        <v>3.5643583321971881E-4</v>
      </c>
      <c r="Z28">
        <f t="shared" si="37"/>
        <v>2.2207306865754714E-2</v>
      </c>
      <c r="AB28">
        <f t="shared" si="38"/>
        <v>-1784.3810752358017</v>
      </c>
      <c r="AC28">
        <f t="shared" si="30"/>
        <v>-1660.9074959120542</v>
      </c>
      <c r="AE28">
        <f t="shared" si="2"/>
        <v>0</v>
      </c>
      <c r="AF28">
        <f t="shared" si="3"/>
        <v>0</v>
      </c>
      <c r="AG28">
        <f t="shared" si="4"/>
        <v>-1.1103653432877356</v>
      </c>
      <c r="AH28">
        <f t="shared" si="5"/>
        <v>-653.99203114987233</v>
      </c>
      <c r="AI28">
        <f t="shared" si="39"/>
        <v>-655.10239649316009</v>
      </c>
      <c r="AJ28">
        <f t="shared" si="7"/>
        <v>-123.47357932374757</v>
      </c>
      <c r="AK28">
        <f t="shared" si="27"/>
        <v>-124.90667526650613</v>
      </c>
      <c r="AL28">
        <f t="shared" si="40"/>
        <v>-903.48265108341377</v>
      </c>
      <c r="AN28">
        <f t="shared" si="9"/>
        <v>0</v>
      </c>
      <c r="AO28">
        <f t="shared" si="10"/>
        <v>0</v>
      </c>
      <c r="AP28">
        <f t="shared" si="11"/>
        <v>-0.10647146531068648</v>
      </c>
      <c r="AQ28">
        <f t="shared" si="12"/>
        <v>-62.710431552072492</v>
      </c>
      <c r="AR28">
        <f t="shared" si="13"/>
        <v>-62.816903017383183</v>
      </c>
      <c r="AS28">
        <f t="shared" si="14"/>
        <v>-11.839718338856668</v>
      </c>
      <c r="AT28">
        <f t="shared" si="15"/>
        <v>-11.977136014830336</v>
      </c>
      <c r="AU28">
        <f t="shared" si="16"/>
        <v>-86.633757371070189</v>
      </c>
      <c r="AW28">
        <v>25</v>
      </c>
      <c r="AX28">
        <f>IF(Z28&gt;0, (R28*SUMPRODUCT(K28:$K$98, X28:$X$98)-K28*$AZ$3)/Z28, 0)</f>
        <v>-74791.036389617089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0.41335300000000003</v>
      </c>
      <c r="Q29" s="5">
        <f t="shared" si="29"/>
        <v>50</v>
      </c>
      <c r="R29">
        <f t="shared" si="0"/>
        <v>50000</v>
      </c>
      <c r="S29">
        <f t="shared" si="1"/>
        <v>-119482.23022011004</v>
      </c>
      <c r="U29">
        <f t="shared" si="20"/>
        <v>0.41335300000000003</v>
      </c>
      <c r="V29">
        <f t="shared" si="21"/>
        <v>0.01</v>
      </c>
      <c r="W29">
        <f t="shared" si="34"/>
        <v>2.2207306865754714E-2</v>
      </c>
      <c r="X29">
        <f t="shared" si="35"/>
        <v>9.1794569148803094E-3</v>
      </c>
      <c r="Y29">
        <f t="shared" si="36"/>
        <v>2.2207306865754714E-4</v>
      </c>
      <c r="Z29">
        <f t="shared" si="37"/>
        <v>1.2805776882216858E-2</v>
      </c>
      <c r="AB29">
        <f t="shared" si="38"/>
        <v>-1660.9074959120542</v>
      </c>
      <c r="AC29">
        <f t="shared" si="30"/>
        <v>-1530.0627815883977</v>
      </c>
      <c r="AE29">
        <f t="shared" si="2"/>
        <v>0</v>
      </c>
      <c r="AF29">
        <f t="shared" si="3"/>
        <v>0</v>
      </c>
      <c r="AG29">
        <f t="shared" si="4"/>
        <v>-0.64028884411084286</v>
      </c>
      <c r="AH29">
        <f t="shared" si="5"/>
        <v>-458.97284574401544</v>
      </c>
      <c r="AI29">
        <f t="shared" si="39"/>
        <v>-459.61313458812629</v>
      </c>
      <c r="AJ29">
        <f t="shared" si="7"/>
        <v>-130.84471432365649</v>
      </c>
      <c r="AK29">
        <f t="shared" si="27"/>
        <v>-116.26352471384381</v>
      </c>
      <c r="AL29">
        <f t="shared" si="40"/>
        <v>-706.7213736256266</v>
      </c>
      <c r="AN29">
        <f t="shared" si="9"/>
        <v>0</v>
      </c>
      <c r="AO29">
        <f t="shared" si="10"/>
        <v>0</v>
      </c>
      <c r="AP29">
        <f t="shared" si="11"/>
        <v>-5.4818259872331625E-2</v>
      </c>
      <c r="AQ29">
        <f t="shared" si="12"/>
        <v>-39.294910357650167</v>
      </c>
      <c r="AR29">
        <f t="shared" si="13"/>
        <v>-39.349728617522501</v>
      </c>
      <c r="AS29">
        <f t="shared" si="14"/>
        <v>-11.202256010997285</v>
      </c>
      <c r="AT29">
        <f t="shared" si="15"/>
        <v>-9.9538890456342575</v>
      </c>
      <c r="AU29">
        <f t="shared" si="16"/>
        <v>-60.505873674154046</v>
      </c>
      <c r="AW29">
        <v>26</v>
      </c>
      <c r="AX29">
        <f>IF(Z29&gt;0, (R29*SUMPRODUCT(K29:$K$98, X29:$X$98)-K29*$AZ$3)/Z29, 0)</f>
        <v>-119482.23022011004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0.46434700000000001</v>
      </c>
      <c r="Q30" s="5">
        <f t="shared" si="29"/>
        <v>50</v>
      </c>
      <c r="R30">
        <f t="shared" si="0"/>
        <v>50000</v>
      </c>
      <c r="S30">
        <f t="shared" si="1"/>
        <v>-207466.74204317672</v>
      </c>
      <c r="U30">
        <f t="shared" si="20"/>
        <v>0.46434700000000001</v>
      </c>
      <c r="V30">
        <f t="shared" si="21"/>
        <v>0.01</v>
      </c>
      <c r="W30">
        <f t="shared" si="34"/>
        <v>1.2805776882216858E-2</v>
      </c>
      <c r="X30">
        <f t="shared" si="35"/>
        <v>5.9463240779267512E-3</v>
      </c>
      <c r="Y30">
        <f t="shared" si="36"/>
        <v>1.2805776882216858E-4</v>
      </c>
      <c r="Z30">
        <f t="shared" si="37"/>
        <v>6.7313950354679387E-3</v>
      </c>
      <c r="AB30">
        <f t="shared" si="38"/>
        <v>-1530.0627815883977</v>
      </c>
      <c r="AC30">
        <f t="shared" si="30"/>
        <v>-1396.5405974141472</v>
      </c>
      <c r="AE30">
        <f t="shared" si="2"/>
        <v>0</v>
      </c>
      <c r="AF30">
        <f t="shared" si="3"/>
        <v>0</v>
      </c>
      <c r="AG30">
        <f t="shared" si="4"/>
        <v>-0.33656975177339693</v>
      </c>
      <c r="AH30">
        <f t="shared" si="5"/>
        <v>-297.31620389633758</v>
      </c>
      <c r="AI30">
        <f t="shared" si="39"/>
        <v>-297.65277364811101</v>
      </c>
      <c r="AJ30">
        <f t="shared" si="7"/>
        <v>-133.52218417425047</v>
      </c>
      <c r="AK30">
        <f t="shared" si="27"/>
        <v>-107.10439471118785</v>
      </c>
      <c r="AL30">
        <f t="shared" si="40"/>
        <v>-538.27935253354929</v>
      </c>
      <c r="AN30">
        <f t="shared" si="9"/>
        <v>0</v>
      </c>
      <c r="AO30">
        <f t="shared" si="10"/>
        <v>0</v>
      </c>
      <c r="AP30">
        <f t="shared" si="11"/>
        <v>-2.5728020318456016E-2</v>
      </c>
      <c r="AQ30">
        <f t="shared" si="12"/>
        <v>-22.727405818694262</v>
      </c>
      <c r="AR30">
        <f t="shared" si="13"/>
        <v>-22.753133839012719</v>
      </c>
      <c r="AS30">
        <f t="shared" si="14"/>
        <v>-10.20668509068102</v>
      </c>
      <c r="AT30">
        <f t="shared" si="15"/>
        <v>-8.1872599329146851</v>
      </c>
      <c r="AU30">
        <f t="shared" si="16"/>
        <v>-41.147078862608424</v>
      </c>
      <c r="AW30">
        <v>27</v>
      </c>
      <c r="AX30">
        <f>IF(Z30&gt;0, (R30*SUMPRODUCT(K30:$K$98, X30:$X$98)-K30*$AZ$3)/Z30, 0)</f>
        <v>-207466.74204317672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0.52171199999999995</v>
      </c>
      <c r="Q31" s="5">
        <f t="shared" si="29"/>
        <v>50</v>
      </c>
      <c r="R31">
        <f t="shared" si="0"/>
        <v>50000</v>
      </c>
      <c r="S31">
        <f t="shared" si="1"/>
        <v>-401292.55056324013</v>
      </c>
      <c r="U31">
        <f t="shared" si="20"/>
        <v>0.52171199999999995</v>
      </c>
      <c r="V31">
        <f t="shared" si="21"/>
        <v>0.01</v>
      </c>
      <c r="W31">
        <f t="shared" si="34"/>
        <v>6.7313950354679387E-3</v>
      </c>
      <c r="X31">
        <f t="shared" si="35"/>
        <v>3.5118495667440489E-3</v>
      </c>
      <c r="Y31">
        <f t="shared" si="36"/>
        <v>6.731395035467939E-5</v>
      </c>
      <c r="Z31">
        <f t="shared" si="37"/>
        <v>3.1522315183692105E-3</v>
      </c>
      <c r="AB31">
        <f t="shared" si="38"/>
        <v>-1396.5405974141472</v>
      </c>
      <c r="AC31">
        <f t="shared" si="30"/>
        <v>-1264.9670259722157</v>
      </c>
      <c r="AE31">
        <f t="shared" si="2"/>
        <v>0</v>
      </c>
      <c r="AF31">
        <f t="shared" si="3"/>
        <v>0</v>
      </c>
      <c r="AG31">
        <f t="shared" si="4"/>
        <v>-0.15761157591846053</v>
      </c>
      <c r="AH31">
        <f t="shared" si="5"/>
        <v>-175.59247833720244</v>
      </c>
      <c r="AI31">
        <f t="shared" si="39"/>
        <v>-175.75008991312089</v>
      </c>
      <c r="AJ31">
        <f t="shared" si="7"/>
        <v>-131.57357144193156</v>
      </c>
      <c r="AK31">
        <f t="shared" si="27"/>
        <v>-97.757841818990315</v>
      </c>
      <c r="AL31">
        <f t="shared" si="40"/>
        <v>-405.08150317404272</v>
      </c>
      <c r="AN31">
        <f t="shared" si="9"/>
        <v>0</v>
      </c>
      <c r="AO31">
        <f t="shared" si="10"/>
        <v>0</v>
      </c>
      <c r="AP31">
        <f t="shared" si="11"/>
        <v>-1.0757252838293867E-2</v>
      </c>
      <c r="AQ31">
        <f t="shared" si="12"/>
        <v>-11.984479407484216</v>
      </c>
      <c r="AR31">
        <f t="shared" si="13"/>
        <v>-11.995236660322508</v>
      </c>
      <c r="AS31">
        <f t="shared" si="14"/>
        <v>-8.9801156202537626</v>
      </c>
      <c r="AT31">
        <f t="shared" si="15"/>
        <v>-6.672135693363404</v>
      </c>
      <c r="AU31">
        <f t="shared" si="16"/>
        <v>-27.647487973939672</v>
      </c>
      <c r="AW31">
        <v>28</v>
      </c>
      <c r="AX31">
        <f>IF(Z31&gt;0, (R31*SUMPRODUCT(K31:$K$98, X31:$X$98)-K31*$AZ$3)/Z31, 0)</f>
        <v>-401292.55056324013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0.58618000000000003</v>
      </c>
      <c r="Q32" s="5">
        <f t="shared" si="29"/>
        <v>50</v>
      </c>
      <c r="R32">
        <f t="shared" si="0"/>
        <v>50000</v>
      </c>
      <c r="S32">
        <f t="shared" si="1"/>
        <v>-894926.72658443917</v>
      </c>
      <c r="U32">
        <f t="shared" si="20"/>
        <v>0.58618000000000003</v>
      </c>
      <c r="V32">
        <f t="shared" si="21"/>
        <v>0.01</v>
      </c>
      <c r="W32">
        <f t="shared" si="34"/>
        <v>3.1522315183692105E-3</v>
      </c>
      <c r="X32">
        <f t="shared" si="35"/>
        <v>1.847775071437664E-3</v>
      </c>
      <c r="Y32">
        <f t="shared" si="36"/>
        <v>3.1522315183692108E-5</v>
      </c>
      <c r="Z32">
        <f t="shared" si="37"/>
        <v>1.2729341317478545E-3</v>
      </c>
      <c r="AB32">
        <f t="shared" si="38"/>
        <v>-1264.9670259722157</v>
      </c>
      <c r="AC32">
        <f t="shared" si="30"/>
        <v>-1139.1827756827126</v>
      </c>
      <c r="AE32">
        <f t="shared" si="2"/>
        <v>0</v>
      </c>
      <c r="AF32">
        <f t="shared" si="3"/>
        <v>0</v>
      </c>
      <c r="AG32">
        <f t="shared" si="4"/>
        <v>-6.3646706587392729E-2</v>
      </c>
      <c r="AH32">
        <f t="shared" si="5"/>
        <v>-92.3887535718832</v>
      </c>
      <c r="AI32">
        <f t="shared" si="39"/>
        <v>-92.452400278470591</v>
      </c>
      <c r="AJ32">
        <f t="shared" si="7"/>
        <v>-125.78425028950301</v>
      </c>
      <c r="AK32">
        <f t="shared" si="27"/>
        <v>-88.5476918180551</v>
      </c>
      <c r="AL32">
        <f t="shared" si="40"/>
        <v>-306.7843423860287</v>
      </c>
      <c r="AN32">
        <f t="shared" si="9"/>
        <v>0</v>
      </c>
      <c r="AO32">
        <f t="shared" si="10"/>
        <v>0</v>
      </c>
      <c r="AP32">
        <f t="shared" si="11"/>
        <v>-3.87856592960699E-3</v>
      </c>
      <c r="AQ32">
        <f t="shared" si="12"/>
        <v>-5.6300772042420526</v>
      </c>
      <c r="AR32">
        <f t="shared" si="13"/>
        <v>-5.63395577017166</v>
      </c>
      <c r="AS32">
        <f t="shared" si="14"/>
        <v>-7.6651649992941087</v>
      </c>
      <c r="AT32">
        <f t="shared" si="15"/>
        <v>-5.3960067856657501</v>
      </c>
      <c r="AU32">
        <f t="shared" si="16"/>
        <v>-18.695127555131517</v>
      </c>
      <c r="AW32">
        <v>29</v>
      </c>
      <c r="AX32">
        <f>IF(Z32&gt;0, (R32*SUMPRODUCT(K32:$K$98, X32:$X$98)-K32*$AZ$3)/Z32, 0)</f>
        <v>-894926.72658443917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0.65888599999999997</v>
      </c>
      <c r="Q33" s="5">
        <f t="shared" si="29"/>
        <v>50</v>
      </c>
      <c r="R33">
        <f t="shared" si="0"/>
        <v>50000</v>
      </c>
      <c r="S33">
        <f t="shared" si="1"/>
        <v>-2424290.0165006653</v>
      </c>
      <c r="U33">
        <f t="shared" si="20"/>
        <v>0.65888599999999997</v>
      </c>
      <c r="V33">
        <f t="shared" si="21"/>
        <v>0.01</v>
      </c>
      <c r="W33">
        <f t="shared" si="34"/>
        <v>1.2729341317478545E-3</v>
      </c>
      <c r="X33">
        <f t="shared" si="35"/>
        <v>8.3871847833081681E-4</v>
      </c>
      <c r="Y33">
        <f t="shared" si="36"/>
        <v>1.2729341317478546E-5</v>
      </c>
      <c r="Z33">
        <f t="shared" si="37"/>
        <v>4.2148631209955908E-4</v>
      </c>
      <c r="AB33">
        <f t="shared" si="38"/>
        <v>-1139.1827756827126</v>
      </c>
      <c r="AC33">
        <f t="shared" si="30"/>
        <v>-1021.8050585146447</v>
      </c>
      <c r="AE33">
        <f t="shared" si="2"/>
        <v>0</v>
      </c>
      <c r="AF33">
        <f t="shared" si="3"/>
        <v>0</v>
      </c>
      <c r="AG33">
        <f t="shared" si="4"/>
        <v>-2.1074315604977953E-2</v>
      </c>
      <c r="AH33">
        <f t="shared" si="5"/>
        <v>-41.935923916540844</v>
      </c>
      <c r="AI33">
        <f t="shared" si="39"/>
        <v>-41.956998232145821</v>
      </c>
      <c r="AJ33">
        <f t="shared" si="7"/>
        <v>-117.37771716806799</v>
      </c>
      <c r="AK33">
        <f t="shared" si="27"/>
        <v>-79.742794297789899</v>
      </c>
      <c r="AL33">
        <f t="shared" si="40"/>
        <v>-239.07750969800372</v>
      </c>
      <c r="AN33">
        <f t="shared" si="9"/>
        <v>0</v>
      </c>
      <c r="AO33">
        <f t="shared" si="10"/>
        <v>0</v>
      </c>
      <c r="AP33">
        <f t="shared" si="11"/>
        <v>-1.1466495350141862E-3</v>
      </c>
      <c r="AQ33">
        <f t="shared" si="12"/>
        <v>-2.2817257063348491</v>
      </c>
      <c r="AR33">
        <f t="shared" si="13"/>
        <v>-2.2828723558698631</v>
      </c>
      <c r="AS33">
        <f t="shared" si="14"/>
        <v>-6.3864994401051929</v>
      </c>
      <c r="AT33">
        <f t="shared" si="15"/>
        <v>-4.338790389031395</v>
      </c>
      <c r="AU33">
        <f t="shared" si="16"/>
        <v>-13.008162185006451</v>
      </c>
      <c r="AW33">
        <v>30</v>
      </c>
      <c r="AX33">
        <f>IF(Z33&gt;0, (R33*SUMPRODUCT(K33:$K$98, X33:$X$98)-K33*$AZ$3)/Z33, 0)</f>
        <v>-2424290.0165006653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0.73742600000000003</v>
      </c>
      <c r="Q34" s="5">
        <f t="shared" si="29"/>
        <v>50</v>
      </c>
      <c r="R34">
        <f t="shared" si="0"/>
        <v>50000</v>
      </c>
      <c r="S34">
        <f t="shared" si="1"/>
        <v>-8588095.0020186082</v>
      </c>
      <c r="U34">
        <f t="shared" si="20"/>
        <v>0.73742600000000003</v>
      </c>
      <c r="V34">
        <f t="shared" si="21"/>
        <v>0.01</v>
      </c>
      <c r="W34">
        <f t="shared" si="34"/>
        <v>4.2148631209955908E-4</v>
      </c>
      <c r="X34">
        <f t="shared" si="35"/>
        <v>3.1081496518632948E-4</v>
      </c>
      <c r="Y34">
        <f t="shared" si="36"/>
        <v>4.2148631209955908E-6</v>
      </c>
      <c r="Z34">
        <f t="shared" si="37"/>
        <v>1.0645648379223402E-4</v>
      </c>
      <c r="AB34">
        <f t="shared" si="38"/>
        <v>-1021.8050585146447</v>
      </c>
      <c r="AC34">
        <f t="shared" si="30"/>
        <v>-914.25839638855996</v>
      </c>
      <c r="AE34">
        <f t="shared" si="2"/>
        <v>0</v>
      </c>
      <c r="AF34">
        <f t="shared" si="3"/>
        <v>0</v>
      </c>
      <c r="AG34">
        <f t="shared" si="4"/>
        <v>-5.3228241896117008E-3</v>
      </c>
      <c r="AH34">
        <f t="shared" si="5"/>
        <v>-15.540748259316475</v>
      </c>
      <c r="AI34">
        <f t="shared" si="39"/>
        <v>-15.546071083506087</v>
      </c>
      <c r="AJ34">
        <f t="shared" si="7"/>
        <v>-107.5466621260847</v>
      </c>
      <c r="AK34">
        <f t="shared" si="27"/>
        <v>-71.526354096025131</v>
      </c>
      <c r="AL34">
        <f t="shared" si="40"/>
        <v>-194.61908730561592</v>
      </c>
      <c r="AN34">
        <f t="shared" si="9"/>
        <v>0</v>
      </c>
      <c r="AO34">
        <f t="shared" si="10"/>
        <v>0</v>
      </c>
      <c r="AP34">
        <f t="shared" si="11"/>
        <v>-2.5858380326488663E-4</v>
      </c>
      <c r="AQ34">
        <f t="shared" si="12"/>
        <v>-0.75497248214943879</v>
      </c>
      <c r="AR34">
        <f t="shared" si="13"/>
        <v>-0.75523106595270373</v>
      </c>
      <c r="AS34">
        <f t="shared" si="14"/>
        <v>-5.2246371344148121</v>
      </c>
      <c r="AT34">
        <f t="shared" si="15"/>
        <v>-3.4747637752000275</v>
      </c>
      <c r="AU34">
        <f t="shared" si="16"/>
        <v>-9.4546319755675441</v>
      </c>
      <c r="AW34">
        <v>31</v>
      </c>
      <c r="AX34">
        <f>IF(Z34&gt;0, (R34*SUMPRODUCT(K34:$K$98, X34:$X$98)-K34*$AZ$3)/Z34, 0)</f>
        <v>-8588095.0020186082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0.819492</v>
      </c>
      <c r="Q35" s="5">
        <f t="shared" si="29"/>
        <v>50</v>
      </c>
      <c r="R35">
        <f t="shared" ref="R35:R69" si="41">$C$6</f>
        <v>50000</v>
      </c>
      <c r="S35">
        <f t="shared" ref="S35:S69" si="42">AX35</f>
        <v>-45006975.225491628</v>
      </c>
      <c r="U35">
        <f t="shared" si="20"/>
        <v>0.819492</v>
      </c>
      <c r="V35">
        <f t="shared" si="21"/>
        <v>0.01</v>
      </c>
      <c r="W35">
        <f t="shared" si="34"/>
        <v>1.0645648379223402E-4</v>
      </c>
      <c r="X35">
        <f t="shared" si="35"/>
        <v>8.7240236815865432E-5</v>
      </c>
      <c r="Y35">
        <f t="shared" si="36"/>
        <v>1.0645648379223401E-6</v>
      </c>
      <c r="Z35">
        <f t="shared" si="37"/>
        <v>1.8151682138446243E-5</v>
      </c>
      <c r="AB35">
        <f t="shared" si="38"/>
        <v>-914.25839638855996</v>
      </c>
      <c r="AC35">
        <f t="shared" si="30"/>
        <v>-816.95230830604896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-9.0758410692231217E-4</v>
      </c>
      <c r="AH35">
        <f t="shared" ref="AH35:AH69" si="46">-X35*R35</f>
        <v>-4.3620118407932713</v>
      </c>
      <c r="AI35">
        <f t="shared" si="39"/>
        <v>-4.3629194249001939</v>
      </c>
      <c r="AJ35">
        <f t="shared" ref="AJ35:AJ69" si="47">AB35-AC35</f>
        <v>-97.306088082510996</v>
      </c>
      <c r="AK35">
        <f t="shared" si="27"/>
        <v>-63.9980877471992</v>
      </c>
      <c r="AL35">
        <f t="shared" si="40"/>
        <v>-165.66709525461039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-3.9366613506329732E-5</v>
      </c>
      <c r="AQ35">
        <f t="shared" ref="AQ35:AQ69" si="51">AH35*$K35</f>
        <v>-0.18920299830816825</v>
      </c>
      <c r="AR35">
        <f t="shared" ref="AR35:AR69" si="52">AI35*$K35</f>
        <v>-0.18924236492167459</v>
      </c>
      <c r="AS35">
        <f t="shared" ref="AS35:AS69" si="53">AJ35*$K35</f>
        <v>-4.2206679602918413</v>
      </c>
      <c r="AT35">
        <f t="shared" ref="AT35:AT69" si="54">AK35*$K35</f>
        <v>-2.77592783552767</v>
      </c>
      <c r="AU35">
        <f t="shared" ref="AU35:AU69" si="55">AL35*$K35</f>
        <v>-7.1858381607411861</v>
      </c>
      <c r="AW35">
        <v>32</v>
      </c>
      <c r="AX35">
        <f>IF(Z35&gt;0, (R35*SUMPRODUCT(K35:$K$98, X35:$X$98)-K35*$AZ$3)/Z35, 0)</f>
        <v>-45006975.225491628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0.82196330200000001</v>
      </c>
      <c r="Q36" s="5">
        <f t="shared" si="29"/>
        <v>50</v>
      </c>
      <c r="R36">
        <f t="shared" si="41"/>
        <v>50000</v>
      </c>
      <c r="S36">
        <f t="shared" si="42"/>
        <v>-239197185.97367677</v>
      </c>
      <c r="U36">
        <f t="shared" ref="U36:U69" si="57">M36</f>
        <v>0.82196330200000001</v>
      </c>
      <c r="V36">
        <f t="shared" ref="V36:V69" si="58">$C$10</f>
        <v>0.01</v>
      </c>
      <c r="W36">
        <f t="shared" si="34"/>
        <v>1.8151682138446243E-5</v>
      </c>
      <c r="X36">
        <f t="shared" si="35"/>
        <v>1.4920016587371695E-5</v>
      </c>
      <c r="Y36">
        <f t="shared" si="36"/>
        <v>1.8151682138446244E-7</v>
      </c>
      <c r="Z36">
        <f t="shared" si="37"/>
        <v>3.0501487296900848E-6</v>
      </c>
      <c r="AB36">
        <f t="shared" si="38"/>
        <v>-816.95230830604896</v>
      </c>
      <c r="AC36">
        <f t="shared" si="30"/>
        <v>-729.58699294305313</v>
      </c>
      <c r="AE36">
        <f t="shared" si="43"/>
        <v>0</v>
      </c>
      <c r="AF36">
        <f t="shared" si="44"/>
        <v>0</v>
      </c>
      <c r="AG36">
        <f t="shared" si="45"/>
        <v>-1.5250743648450424E-4</v>
      </c>
      <c r="AH36">
        <f t="shared" si="46"/>
        <v>-0.74600082936858481</v>
      </c>
      <c r="AI36">
        <f t="shared" si="39"/>
        <v>-0.74615333680506934</v>
      </c>
      <c r="AJ36">
        <f t="shared" si="47"/>
        <v>-87.36531536299583</v>
      </c>
      <c r="AK36">
        <f t="shared" ref="AK36:AK69" si="59">G36*SUM(AB36:AB36, AE36:AF36)</f>
        <v>-57.186661581423429</v>
      </c>
      <c r="AL36">
        <f t="shared" si="40"/>
        <v>-145.29813028122433</v>
      </c>
      <c r="AN36">
        <f t="shared" si="48"/>
        <v>0</v>
      </c>
      <c r="AO36">
        <f t="shared" si="49"/>
        <v>0</v>
      </c>
      <c r="AP36">
        <f t="shared" si="50"/>
        <v>-5.9062819152195071E-6</v>
      </c>
      <c r="AQ36">
        <f t="shared" si="51"/>
        <v>-2.8890992523411235E-2</v>
      </c>
      <c r="AR36">
        <f t="shared" si="52"/>
        <v>-2.8896898805326456E-2</v>
      </c>
      <c r="AS36">
        <f t="shared" si="53"/>
        <v>-3.3834689903684838</v>
      </c>
      <c r="AT36">
        <f t="shared" si="54"/>
        <v>-2.2147152484886079</v>
      </c>
      <c r="AU36">
        <f t="shared" si="55"/>
        <v>-5.6270811376624179</v>
      </c>
      <c r="AW36">
        <v>33</v>
      </c>
      <c r="AX36">
        <f>IF(Z36&gt;0, (R36*SUMPRODUCT(K36:$K$98, X36:$X$98)-K36*$AZ$3)/Z36, 0)</f>
        <v>-239197185.97367677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0.82463276399999996</v>
      </c>
      <c r="Q37" s="5">
        <f t="shared" ref="Q37:Q69" si="60">$C$8</f>
        <v>50</v>
      </c>
      <c r="R37">
        <f t="shared" si="41"/>
        <v>50000</v>
      </c>
      <c r="S37">
        <f t="shared" si="42"/>
        <v>-1291532706.9580283</v>
      </c>
      <c r="U37">
        <f t="shared" si="57"/>
        <v>0.82463276399999996</v>
      </c>
      <c r="V37">
        <f t="shared" si="58"/>
        <v>0.01</v>
      </c>
      <c r="W37">
        <f t="shared" si="34"/>
        <v>3.0501487296900848E-6</v>
      </c>
      <c r="X37">
        <f t="shared" si="35"/>
        <v>2.5152525775754235E-6</v>
      </c>
      <c r="Y37">
        <f t="shared" si="36"/>
        <v>3.0501487296900847E-8</v>
      </c>
      <c r="Z37">
        <f t="shared" si="37"/>
        <v>5.0439466481776045E-7</v>
      </c>
      <c r="AB37">
        <f t="shared" si="38"/>
        <v>-729.58699294305313</v>
      </c>
      <c r="AC37">
        <f t="shared" si="30"/>
        <v>-651.4422068272695</v>
      </c>
      <c r="AE37">
        <f t="shared" si="43"/>
        <v>0</v>
      </c>
      <c r="AF37">
        <f t="shared" si="44"/>
        <v>0</v>
      </c>
      <c r="AG37">
        <f t="shared" si="45"/>
        <v>-2.5219733240888024E-5</v>
      </c>
      <c r="AH37">
        <f t="shared" si="46"/>
        <v>-0.12576262887877118</v>
      </c>
      <c r="AI37">
        <f t="shared" si="39"/>
        <v>-0.12578784861201206</v>
      </c>
      <c r="AJ37">
        <f t="shared" si="47"/>
        <v>-78.144786115783631</v>
      </c>
      <c r="AK37">
        <f t="shared" si="59"/>
        <v>-51.071089506013728</v>
      </c>
      <c r="AL37">
        <f t="shared" si="40"/>
        <v>-129.34166347040937</v>
      </c>
      <c r="AN37">
        <f t="shared" si="48"/>
        <v>0</v>
      </c>
      <c r="AO37">
        <f t="shared" si="49"/>
        <v>0</v>
      </c>
      <c r="AP37">
        <f t="shared" si="50"/>
        <v>-8.7205849585413943E-7</v>
      </c>
      <c r="AQ37">
        <f t="shared" si="51"/>
        <v>-4.3486728399202458E-3</v>
      </c>
      <c r="AR37">
        <f t="shared" si="52"/>
        <v>-4.3495448984160997E-3</v>
      </c>
      <c r="AS37">
        <f t="shared" si="53"/>
        <v>-2.7021231346130672</v>
      </c>
      <c r="AT37">
        <f t="shared" si="54"/>
        <v>-1.7659575171096553</v>
      </c>
      <c r="AU37">
        <f t="shared" si="55"/>
        <v>-4.4724301966211382</v>
      </c>
      <c r="AW37">
        <v>34</v>
      </c>
      <c r="AX37">
        <f>IF(Z37&gt;0, (R37*SUMPRODUCT(K37:$K$98, X37:$X$98)-K37*$AZ$3)/Z37, 0)</f>
        <v>-1291532706.9580283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0.82757423799999996</v>
      </c>
      <c r="Q38" s="5">
        <f t="shared" si="60"/>
        <v>50</v>
      </c>
      <c r="R38">
        <f t="shared" si="41"/>
        <v>50000</v>
      </c>
      <c r="S38">
        <f t="shared" si="42"/>
        <v>-7099623398.1773567</v>
      </c>
      <c r="U38">
        <f t="shared" si="57"/>
        <v>0.82757423799999996</v>
      </c>
      <c r="V38">
        <f t="shared" si="58"/>
        <v>0.01</v>
      </c>
      <c r="W38">
        <f t="shared" si="34"/>
        <v>5.0439466481776045E-7</v>
      </c>
      <c r="X38">
        <f t="shared" si="35"/>
        <v>4.1742403038782351E-7</v>
      </c>
      <c r="Y38">
        <f t="shared" si="36"/>
        <v>5.0439466481776044E-9</v>
      </c>
      <c r="Z38">
        <f t="shared" si="37"/>
        <v>8.1926687781759337E-8</v>
      </c>
      <c r="AB38">
        <f t="shared" si="38"/>
        <v>-651.4422068272695</v>
      </c>
      <c r="AC38">
        <f t="shared" si="30"/>
        <v>-581.64862951054954</v>
      </c>
      <c r="AE38">
        <f t="shared" si="43"/>
        <v>0</v>
      </c>
      <c r="AF38">
        <f t="shared" si="44"/>
        <v>0</v>
      </c>
      <c r="AG38">
        <f t="shared" si="45"/>
        <v>-4.0963343890879671E-6</v>
      </c>
      <c r="AH38">
        <f t="shared" si="46"/>
        <v>-2.0871201519391175E-2</v>
      </c>
      <c r="AI38">
        <f t="shared" si="39"/>
        <v>-2.0875297853780263E-2</v>
      </c>
      <c r="AJ38">
        <f t="shared" si="47"/>
        <v>-69.793577316719961</v>
      </c>
      <c r="AK38">
        <f t="shared" si="59"/>
        <v>-45.600954477908871</v>
      </c>
      <c r="AL38">
        <f t="shared" si="40"/>
        <v>-115.41540709248261</v>
      </c>
      <c r="AN38">
        <f t="shared" si="48"/>
        <v>0</v>
      </c>
      <c r="AO38">
        <f t="shared" si="49"/>
        <v>0</v>
      </c>
      <c r="AP38">
        <f t="shared" si="50"/>
        <v>-1.2646854080150216E-7</v>
      </c>
      <c r="AQ38">
        <f t="shared" si="51"/>
        <v>-6.4436887964099598E-4</v>
      </c>
      <c r="AR38">
        <f t="shared" si="52"/>
        <v>-6.4449534818179744E-4</v>
      </c>
      <c r="AS38">
        <f t="shared" si="53"/>
        <v>-2.1547781607076328</v>
      </c>
      <c r="AT38">
        <f t="shared" si="54"/>
        <v>-1.407865087220304</v>
      </c>
      <c r="AU38">
        <f t="shared" si="55"/>
        <v>-3.5632877432761187</v>
      </c>
      <c r="AW38">
        <v>35</v>
      </c>
      <c r="AX38">
        <f>IF(Z38&gt;0, (R38*SUMPRODUCT(K38:$K$98, X38:$X$98)-K38*$AZ$3)/Z38, 0)</f>
        <v>-7099623398.1773567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0.83082719400000005</v>
      </c>
      <c r="Q39" s="5">
        <f t="shared" si="60"/>
        <v>50</v>
      </c>
      <c r="R39">
        <f t="shared" si="41"/>
        <v>50000</v>
      </c>
      <c r="S39">
        <f t="shared" si="42"/>
        <v>-39824367625.457397</v>
      </c>
      <c r="U39">
        <f t="shared" si="57"/>
        <v>0.83082719400000005</v>
      </c>
      <c r="V39">
        <f t="shared" si="58"/>
        <v>0.01</v>
      </c>
      <c r="W39">
        <f t="shared" si="34"/>
        <v>8.1926687781759337E-8</v>
      </c>
      <c r="X39">
        <f t="shared" si="35"/>
        <v>6.8066920123433199E-8</v>
      </c>
      <c r="Y39">
        <f t="shared" si="36"/>
        <v>8.1926687781759341E-10</v>
      </c>
      <c r="Z39">
        <f t="shared" si="37"/>
        <v>1.3040500780508545E-8</v>
      </c>
      <c r="AB39">
        <f t="shared" si="38"/>
        <v>-581.64862951054954</v>
      </c>
      <c r="AC39">
        <f t="shared" si="30"/>
        <v>-519.32969710303644</v>
      </c>
      <c r="AE39">
        <f t="shared" si="43"/>
        <v>0</v>
      </c>
      <c r="AF39">
        <f t="shared" si="44"/>
        <v>0</v>
      </c>
      <c r="AG39">
        <f t="shared" si="45"/>
        <v>-6.5202503902542724E-7</v>
      </c>
      <c r="AH39">
        <f t="shared" si="46"/>
        <v>-3.4033460061716598E-3</v>
      </c>
      <c r="AI39">
        <f t="shared" si="39"/>
        <v>-3.4039980312106852E-3</v>
      </c>
      <c r="AJ39">
        <f t="shared" si="47"/>
        <v>-62.318932407513103</v>
      </c>
      <c r="AK39">
        <f t="shared" si="59"/>
        <v>-40.715404065738468</v>
      </c>
      <c r="AL39">
        <f t="shared" si="40"/>
        <v>-103.03774047128277</v>
      </c>
      <c r="AN39">
        <f t="shared" si="48"/>
        <v>0</v>
      </c>
      <c r="AO39">
        <f t="shared" si="49"/>
        <v>0</v>
      </c>
      <c r="AP39">
        <f t="shared" si="50"/>
        <v>-1.7973529026875516E-8</v>
      </c>
      <c r="AQ39">
        <f t="shared" si="51"/>
        <v>-9.381562757445228E-5</v>
      </c>
      <c r="AR39">
        <f t="shared" si="52"/>
        <v>-9.3833601103479147E-5</v>
      </c>
      <c r="AS39">
        <f t="shared" si="53"/>
        <v>-1.71786522527496</v>
      </c>
      <c r="AT39">
        <f t="shared" si="54"/>
        <v>-1.1223487642596155</v>
      </c>
      <c r="AU39">
        <f t="shared" si="55"/>
        <v>-2.8403078231356789</v>
      </c>
      <c r="AW39">
        <v>36</v>
      </c>
      <c r="AX39">
        <f>IF(Z39&gt;0, (R39*SUMPRODUCT(K39:$K$98, X39:$X$98)-K39*$AZ$3)/Z39, 0)</f>
        <v>-39824367625.457397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0.83405797299999995</v>
      </c>
      <c r="Q40" s="5">
        <f t="shared" si="60"/>
        <v>50</v>
      </c>
      <c r="R40">
        <f t="shared" si="41"/>
        <v>50000</v>
      </c>
      <c r="S40">
        <f t="shared" si="42"/>
        <v>-228017283562.4097</v>
      </c>
      <c r="U40">
        <f t="shared" si="57"/>
        <v>0.83405797299999995</v>
      </c>
      <c r="V40">
        <f t="shared" si="58"/>
        <v>0.01</v>
      </c>
      <c r="W40">
        <f t="shared" si="34"/>
        <v>1.3040500780508545E-8</v>
      </c>
      <c r="X40">
        <f t="shared" si="35"/>
        <v>1.0876533647895874E-8</v>
      </c>
      <c r="Y40">
        <f t="shared" si="36"/>
        <v>1.3040500780508544E-10</v>
      </c>
      <c r="Z40">
        <f t="shared" si="37"/>
        <v>2.0335621248075854E-9</v>
      </c>
      <c r="AB40">
        <f t="shared" si="38"/>
        <v>-519.32969710303644</v>
      </c>
      <c r="AC40">
        <f t="shared" si="30"/>
        <v>-463.68731165402755</v>
      </c>
      <c r="AE40">
        <f t="shared" si="43"/>
        <v>0</v>
      </c>
      <c r="AF40">
        <f t="shared" si="44"/>
        <v>0</v>
      </c>
      <c r="AG40">
        <f t="shared" si="45"/>
        <v>-1.0167810624037927E-7</v>
      </c>
      <c r="AH40">
        <f t="shared" si="46"/>
        <v>-5.4382668239479374E-4</v>
      </c>
      <c r="AI40">
        <f t="shared" si="39"/>
        <v>-5.4392836050103414E-4</v>
      </c>
      <c r="AJ40">
        <f t="shared" si="47"/>
        <v>-55.642385449008884</v>
      </c>
      <c r="AK40">
        <f t="shared" si="59"/>
        <v>-36.353078797212554</v>
      </c>
      <c r="AL40">
        <f t="shared" si="40"/>
        <v>-91.996008174581931</v>
      </c>
      <c r="AN40">
        <f t="shared" si="48"/>
        <v>0</v>
      </c>
      <c r="AO40">
        <f t="shared" si="49"/>
        <v>0</v>
      </c>
      <c r="AP40">
        <f t="shared" si="50"/>
        <v>-2.5025254899949166E-9</v>
      </c>
      <c r="AQ40">
        <f t="shared" si="51"/>
        <v>-1.3384790346261121E-5</v>
      </c>
      <c r="AR40">
        <f t="shared" si="52"/>
        <v>-1.3387292871751116E-5</v>
      </c>
      <c r="AS40">
        <f t="shared" si="53"/>
        <v>-1.3694834911762768</v>
      </c>
      <c r="AT40">
        <f t="shared" si="54"/>
        <v>-0.89473053436640027</v>
      </c>
      <c r="AU40">
        <f t="shared" si="55"/>
        <v>-2.2642274128355484</v>
      </c>
      <c r="AW40">
        <v>37</v>
      </c>
      <c r="AX40">
        <f>IF(Z40&gt;0, (R40*SUMPRODUCT(K40:$K$98, X40:$X$98)-K40*$AZ$3)/Z40, 0)</f>
        <v>-228017283562.4097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0.83754713300000005</v>
      </c>
      <c r="Q41" s="5">
        <f t="shared" si="60"/>
        <v>50</v>
      </c>
      <c r="R41">
        <f t="shared" si="41"/>
        <v>50000</v>
      </c>
      <c r="S41">
        <f t="shared" si="42"/>
        <v>-1335408576384.2598</v>
      </c>
      <c r="U41">
        <f t="shared" si="57"/>
        <v>0.83754713300000005</v>
      </c>
      <c r="V41">
        <f t="shared" si="58"/>
        <v>0.01</v>
      </c>
      <c r="W41">
        <f t="shared" si="34"/>
        <v>2.0335621248075854E-9</v>
      </c>
      <c r="X41">
        <f t="shared" si="35"/>
        <v>1.7032041274099814E-9</v>
      </c>
      <c r="Y41">
        <f t="shared" si="36"/>
        <v>2.0335621248075854E-11</v>
      </c>
      <c r="Z41">
        <f t="shared" si="37"/>
        <v>3.1002237614952821E-10</v>
      </c>
      <c r="AB41">
        <f t="shared" si="38"/>
        <v>-463.68731165402755</v>
      </c>
      <c r="AC41">
        <f t="shared" si="30"/>
        <v>-414.00653998110693</v>
      </c>
      <c r="AE41">
        <f t="shared" si="43"/>
        <v>0</v>
      </c>
      <c r="AF41">
        <f t="shared" si="44"/>
        <v>0</v>
      </c>
      <c r="AG41">
        <f t="shared" si="45"/>
        <v>-1.5501118807476412E-8</v>
      </c>
      <c r="AH41">
        <f t="shared" si="46"/>
        <v>-8.5160206370499063E-5</v>
      </c>
      <c r="AI41">
        <f t="shared" si="39"/>
        <v>-8.5175707489306543E-5</v>
      </c>
      <c r="AJ41">
        <f t="shared" si="47"/>
        <v>-49.680771672920628</v>
      </c>
      <c r="AK41">
        <f t="shared" si="59"/>
        <v>-32.458111815781933</v>
      </c>
      <c r="AL41">
        <f t="shared" si="40"/>
        <v>-82.138968664410044</v>
      </c>
      <c r="AN41">
        <f t="shared" si="48"/>
        <v>0</v>
      </c>
      <c r="AO41">
        <f t="shared" si="49"/>
        <v>0</v>
      </c>
      <c r="AP41">
        <f t="shared" si="50"/>
        <v>-3.4064034436634363E-10</v>
      </c>
      <c r="AQ41">
        <f t="shared" si="51"/>
        <v>-1.8714134369684486E-6</v>
      </c>
      <c r="AR41">
        <f t="shared" si="52"/>
        <v>-1.871754077312815E-6</v>
      </c>
      <c r="AS41">
        <f t="shared" si="53"/>
        <v>-1.0917454011698198</v>
      </c>
      <c r="AT41">
        <f t="shared" si="54"/>
        <v>-0.71327383034291147</v>
      </c>
      <c r="AU41">
        <f t="shared" si="55"/>
        <v>-1.8050211032668084</v>
      </c>
      <c r="AW41">
        <v>38</v>
      </c>
      <c r="AX41">
        <f>IF(Z41&gt;0, (R41*SUMPRODUCT(K41:$K$98, X41:$X$98)-K41*$AZ$3)/Z41, 0)</f>
        <v>-1335408576384.2598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0.841203123</v>
      </c>
      <c r="Q42" s="5">
        <f t="shared" si="60"/>
        <v>50</v>
      </c>
      <c r="R42">
        <f t="shared" si="41"/>
        <v>50000</v>
      </c>
      <c r="S42">
        <f t="shared" si="42"/>
        <v>-8013132502404.7725</v>
      </c>
      <c r="U42">
        <f t="shared" si="57"/>
        <v>0.841203123</v>
      </c>
      <c r="V42">
        <f t="shared" si="58"/>
        <v>0.01</v>
      </c>
      <c r="W42">
        <f t="shared" si="34"/>
        <v>3.1002237614952821E-10</v>
      </c>
      <c r="X42">
        <f t="shared" si="35"/>
        <v>2.6079179101686383E-10</v>
      </c>
      <c r="Y42">
        <f t="shared" si="36"/>
        <v>3.1002237614952822E-12</v>
      </c>
      <c r="Z42">
        <f t="shared" si="37"/>
        <v>4.61303613711691E-11</v>
      </c>
      <c r="AB42">
        <f t="shared" si="38"/>
        <v>-414.00653998110693</v>
      </c>
      <c r="AC42">
        <f t="shared" si="30"/>
        <v>-369.64869805099272</v>
      </c>
      <c r="AE42">
        <f t="shared" si="43"/>
        <v>0</v>
      </c>
      <c r="AF42">
        <f t="shared" si="44"/>
        <v>0</v>
      </c>
      <c r="AG42">
        <f t="shared" si="45"/>
        <v>-2.3065180685584549E-9</v>
      </c>
      <c r="AH42">
        <f t="shared" si="46"/>
        <v>-1.3039589550843191E-5</v>
      </c>
      <c r="AI42">
        <f t="shared" si="39"/>
        <v>-1.304189606891175E-5</v>
      </c>
      <c r="AJ42">
        <f t="shared" si="47"/>
        <v>-44.357841930114205</v>
      </c>
      <c r="AK42">
        <f t="shared" si="59"/>
        <v>-28.980457798677488</v>
      </c>
      <c r="AL42">
        <f t="shared" si="40"/>
        <v>-73.338312770687764</v>
      </c>
      <c r="AN42">
        <f t="shared" si="48"/>
        <v>0</v>
      </c>
      <c r="AO42">
        <f t="shared" si="49"/>
        <v>0</v>
      </c>
      <c r="AP42">
        <f t="shared" si="50"/>
        <v>-4.5255553055282573E-11</v>
      </c>
      <c r="AQ42">
        <f t="shared" si="51"/>
        <v>-2.5584617991139614E-7</v>
      </c>
      <c r="AR42">
        <f t="shared" si="52"/>
        <v>-2.5589143546445142E-7</v>
      </c>
      <c r="AS42">
        <f t="shared" si="53"/>
        <v>-0.8703329474200675</v>
      </c>
      <c r="AT42">
        <f t="shared" si="54"/>
        <v>-0.56861754666162867</v>
      </c>
      <c r="AU42">
        <f t="shared" si="55"/>
        <v>-1.4389507499731318</v>
      </c>
      <c r="AW42">
        <v>39</v>
      </c>
      <c r="AX42">
        <f>IF(Z42&gt;0, (R42*SUMPRODUCT(K42:$K$98, X42:$X$98)-K42*$AZ$3)/Z42, 0)</f>
        <v>-8013132502404.7725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0.84498057100000001</v>
      </c>
      <c r="Q43" s="5">
        <f t="shared" si="60"/>
        <v>50</v>
      </c>
      <c r="R43">
        <f t="shared" si="41"/>
        <v>50000</v>
      </c>
      <c r="S43">
        <f t="shared" si="42"/>
        <v>-49335338344861.734</v>
      </c>
      <c r="U43">
        <f t="shared" si="57"/>
        <v>0.84498057100000001</v>
      </c>
      <c r="V43">
        <f t="shared" si="58"/>
        <v>0.01</v>
      </c>
      <c r="W43">
        <f t="shared" si="34"/>
        <v>4.61303613711691E-11</v>
      </c>
      <c r="X43">
        <f t="shared" si="35"/>
        <v>3.897925909184681E-11</v>
      </c>
      <c r="Y43">
        <f t="shared" si="36"/>
        <v>4.6130361371169099E-13</v>
      </c>
      <c r="Z43">
        <f t="shared" si="37"/>
        <v>6.6897986656105986E-12</v>
      </c>
      <c r="AB43">
        <f t="shared" si="38"/>
        <v>-369.64869805099272</v>
      </c>
      <c r="AC43">
        <f t="shared" si="30"/>
        <v>-330.04348062690343</v>
      </c>
      <c r="AE43">
        <f t="shared" si="43"/>
        <v>0</v>
      </c>
      <c r="AF43">
        <f t="shared" si="44"/>
        <v>0</v>
      </c>
      <c r="AG43">
        <f t="shared" si="45"/>
        <v>-3.3448993328052991E-10</v>
      </c>
      <c r="AH43">
        <f t="shared" si="46"/>
        <v>-1.9489629545923407E-6</v>
      </c>
      <c r="AI43">
        <f t="shared" si="39"/>
        <v>-1.9492974445256214E-6</v>
      </c>
      <c r="AJ43">
        <f t="shared" si="47"/>
        <v>-39.60521742408929</v>
      </c>
      <c r="AK43">
        <f t="shared" si="59"/>
        <v>-25.875408863569493</v>
      </c>
      <c r="AL43">
        <f t="shared" si="40"/>
        <v>-65.480628236956221</v>
      </c>
      <c r="AN43">
        <f t="shared" si="48"/>
        <v>0</v>
      </c>
      <c r="AO43">
        <f t="shared" si="49"/>
        <v>0</v>
      </c>
      <c r="AP43">
        <f t="shared" si="50"/>
        <v>-5.8597629135323954E-12</v>
      </c>
      <c r="AQ43">
        <f t="shared" si="51"/>
        <v>-3.4142913447833458E-8</v>
      </c>
      <c r="AR43">
        <f t="shared" si="52"/>
        <v>-3.4148773210746993E-8</v>
      </c>
      <c r="AS43">
        <f t="shared" si="53"/>
        <v>-0.69382412190392295</v>
      </c>
      <c r="AT43">
        <f t="shared" si="54"/>
        <v>-0.45329842887698557</v>
      </c>
      <c r="AU43">
        <f t="shared" si="55"/>
        <v>-1.1471225849296816</v>
      </c>
      <c r="AW43">
        <v>40</v>
      </c>
      <c r="AX43">
        <f>IF(Z43&gt;0, (R43*SUMPRODUCT(K43:$K$98, X43:$X$98)-K43*$AZ$3)/Z43, 0)</f>
        <v>-49335338344861.734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0.84903369399999995</v>
      </c>
      <c r="Q44" s="5">
        <f t="shared" si="60"/>
        <v>50</v>
      </c>
      <c r="R44">
        <f t="shared" si="41"/>
        <v>50000</v>
      </c>
      <c r="S44">
        <f t="shared" si="42"/>
        <v>-312481829813708.81</v>
      </c>
      <c r="U44">
        <f t="shared" si="57"/>
        <v>0.84903369399999995</v>
      </c>
      <c r="V44">
        <f t="shared" si="58"/>
        <v>0.01</v>
      </c>
      <c r="W44">
        <f t="shared" si="34"/>
        <v>6.6897986656105986E-12</v>
      </c>
      <c r="X44">
        <f t="shared" si="35"/>
        <v>5.6798644731796374E-12</v>
      </c>
      <c r="Y44">
        <f t="shared" si="36"/>
        <v>6.6897986656105984E-14</v>
      </c>
      <c r="Z44">
        <f t="shared" si="37"/>
        <v>9.4303620577485524E-13</v>
      </c>
      <c r="AB44">
        <f t="shared" si="38"/>
        <v>-330.04348062690343</v>
      </c>
      <c r="AC44">
        <f t="shared" si="30"/>
        <v>-294.681679161104</v>
      </c>
      <c r="AE44">
        <f t="shared" si="43"/>
        <v>0</v>
      </c>
      <c r="AF44">
        <f t="shared" si="44"/>
        <v>0</v>
      </c>
      <c r="AG44">
        <f t="shared" si="45"/>
        <v>-4.7151810288742765E-11</v>
      </c>
      <c r="AH44">
        <f t="shared" si="46"/>
        <v>-2.8399322365898187E-7</v>
      </c>
      <c r="AI44">
        <f t="shared" si="39"/>
        <v>-2.8404037546927063E-7</v>
      </c>
      <c r="AJ44">
        <f t="shared" si="47"/>
        <v>-35.361801465799431</v>
      </c>
      <c r="AK44">
        <f t="shared" si="59"/>
        <v>-23.103043643883243</v>
      </c>
      <c r="AL44">
        <f t="shared" si="40"/>
        <v>-58.464845393723053</v>
      </c>
      <c r="AN44">
        <f t="shared" si="48"/>
        <v>0</v>
      </c>
      <c r="AO44">
        <f t="shared" si="49"/>
        <v>0</v>
      </c>
      <c r="AP44">
        <f t="shared" si="50"/>
        <v>-7.3752601067540992E-13</v>
      </c>
      <c r="AQ44">
        <f t="shared" si="51"/>
        <v>-4.442085850393404E-9</v>
      </c>
      <c r="AR44">
        <f t="shared" si="52"/>
        <v>-4.4428233764040795E-9</v>
      </c>
      <c r="AS44">
        <f t="shared" si="53"/>
        <v>-0.55311234511802898</v>
      </c>
      <c r="AT44">
        <f t="shared" si="54"/>
        <v>-0.36136673244974193</v>
      </c>
      <c r="AU44">
        <f t="shared" si="55"/>
        <v>-0.91447908201059436</v>
      </c>
      <c r="AW44">
        <v>41</v>
      </c>
      <c r="AX44">
        <f>IF(Z44&gt;0, (R44*SUMPRODUCT(K44:$K$98, X44:$X$98)-K44*$AZ$3)/Z44, 0)</f>
        <v>-312481829813708.81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0.853201969</v>
      </c>
      <c r="Q45" s="5">
        <f t="shared" si="60"/>
        <v>50</v>
      </c>
      <c r="R45">
        <f t="shared" si="41"/>
        <v>50000</v>
      </c>
      <c r="S45">
        <f t="shared" si="42"/>
        <v>-2039514982246878.8</v>
      </c>
      <c r="U45">
        <f t="shared" si="57"/>
        <v>0.853201969</v>
      </c>
      <c r="V45">
        <f t="shared" si="58"/>
        <v>0.01</v>
      </c>
      <c r="W45">
        <f t="shared" si="34"/>
        <v>9.4303620577485524E-13</v>
      </c>
      <c r="X45">
        <f t="shared" si="35"/>
        <v>8.0460034760539566E-13</v>
      </c>
      <c r="Y45">
        <f t="shared" si="36"/>
        <v>9.4303620577485532E-15</v>
      </c>
      <c r="Z45">
        <f t="shared" si="37"/>
        <v>1.2900549611171104E-13</v>
      </c>
      <c r="AB45">
        <f t="shared" si="38"/>
        <v>-294.681679161104</v>
      </c>
      <c r="AC45">
        <f t="shared" si="30"/>
        <v>-263.10864211202613</v>
      </c>
      <c r="AE45">
        <f t="shared" si="43"/>
        <v>0</v>
      </c>
      <c r="AF45">
        <f t="shared" si="44"/>
        <v>0</v>
      </c>
      <c r="AG45">
        <f t="shared" si="45"/>
        <v>-6.4502748055855521E-12</v>
      </c>
      <c r="AH45">
        <f t="shared" si="46"/>
        <v>-4.0230017380269783E-8</v>
      </c>
      <c r="AI45">
        <f t="shared" si="39"/>
        <v>-4.0236467655075367E-8</v>
      </c>
      <c r="AJ45">
        <f t="shared" si="47"/>
        <v>-31.573037049077868</v>
      </c>
      <c r="AK45">
        <f t="shared" si="59"/>
        <v>-20.627717541277281</v>
      </c>
      <c r="AL45">
        <f t="shared" si="40"/>
        <v>-52.200754630591618</v>
      </c>
      <c r="AN45">
        <f t="shared" si="48"/>
        <v>0</v>
      </c>
      <c r="AO45">
        <f t="shared" si="49"/>
        <v>0</v>
      </c>
      <c r="AP45">
        <f t="shared" si="50"/>
        <v>-9.0082237564000952E-14</v>
      </c>
      <c r="AQ45">
        <f t="shared" si="51"/>
        <v>-5.6183807544372739E-10</v>
      </c>
      <c r="AR45">
        <f t="shared" si="52"/>
        <v>-5.6192815768129137E-10</v>
      </c>
      <c r="AS45">
        <f t="shared" si="53"/>
        <v>-0.44093777548968227</v>
      </c>
      <c r="AT45">
        <f t="shared" si="54"/>
        <v>-0.28807934668882129</v>
      </c>
      <c r="AU45">
        <f t="shared" si="55"/>
        <v>-0.72901712274043173</v>
      </c>
      <c r="AW45">
        <v>42</v>
      </c>
      <c r="AX45">
        <f>IF(Z45&gt;0, (R45*SUMPRODUCT(K45:$K$98, X45:$X$98)-K45*$AZ$3)/Z45, 0)</f>
        <v>-2039514982246878.8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0.85761682500000003</v>
      </c>
      <c r="Q46" s="5">
        <f t="shared" si="60"/>
        <v>50</v>
      </c>
      <c r="R46">
        <f t="shared" si="41"/>
        <v>50000</v>
      </c>
      <c r="S46">
        <f t="shared" si="42"/>
        <v>-1.3755490604203352E+16</v>
      </c>
      <c r="U46">
        <f t="shared" si="57"/>
        <v>0.85761682500000003</v>
      </c>
      <c r="V46">
        <f t="shared" si="58"/>
        <v>0.01</v>
      </c>
      <c r="W46">
        <f t="shared" si="34"/>
        <v>1.2900549611171104E-13</v>
      </c>
      <c r="X46">
        <f t="shared" si="35"/>
        <v>1.1063728398287546E-13</v>
      </c>
      <c r="Y46">
        <f t="shared" si="36"/>
        <v>1.2900549611171103E-15</v>
      </c>
      <c r="Z46">
        <f t="shared" si="37"/>
        <v>1.707815716771846E-14</v>
      </c>
      <c r="AB46">
        <f t="shared" si="38"/>
        <v>-263.10864211202613</v>
      </c>
      <c r="AC46">
        <f t="shared" si="30"/>
        <v>-234.91843045765941</v>
      </c>
      <c r="AE46">
        <f t="shared" si="43"/>
        <v>0</v>
      </c>
      <c r="AF46">
        <f t="shared" si="44"/>
        <v>0</v>
      </c>
      <c r="AG46">
        <f t="shared" si="45"/>
        <v>-8.5390785838592304E-13</v>
      </c>
      <c r="AH46">
        <f t="shared" si="46"/>
        <v>-5.531864199143773E-9</v>
      </c>
      <c r="AI46">
        <f t="shared" si="39"/>
        <v>-5.5327181070021593E-9</v>
      </c>
      <c r="AJ46">
        <f t="shared" si="47"/>
        <v>-28.19021165436672</v>
      </c>
      <c r="AK46">
        <f t="shared" si="59"/>
        <v>-18.417604947841831</v>
      </c>
      <c r="AL46">
        <f t="shared" si="40"/>
        <v>-46.60781660774127</v>
      </c>
      <c r="AN46">
        <f t="shared" si="48"/>
        <v>0</v>
      </c>
      <c r="AO46">
        <f t="shared" si="49"/>
        <v>0</v>
      </c>
      <c r="AP46">
        <f t="shared" si="50"/>
        <v>-1.0647654124845277E-14</v>
      </c>
      <c r="AQ46">
        <f t="shared" si="51"/>
        <v>-6.8978609436191267E-11</v>
      </c>
      <c r="AR46">
        <f t="shared" si="52"/>
        <v>-6.8989257090316119E-11</v>
      </c>
      <c r="AS46">
        <f t="shared" si="53"/>
        <v>-0.35151289504379085</v>
      </c>
      <c r="AT46">
        <f t="shared" si="54"/>
        <v>-0.22965509143262813</v>
      </c>
      <c r="AU46">
        <f t="shared" si="55"/>
        <v>-0.58116798654540824</v>
      </c>
      <c r="AW46">
        <v>43</v>
      </c>
      <c r="AX46">
        <f>IF(Z46&gt;0, (R46*SUMPRODUCT(K46:$K$98, X46:$X$98)-K46*$AZ$3)/Z46, 0)</f>
        <v>-1.3755490604203352E+16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0.86229046899999995</v>
      </c>
      <c r="Q47" s="5">
        <f t="shared" si="60"/>
        <v>50</v>
      </c>
      <c r="R47">
        <f t="shared" si="41"/>
        <v>50000</v>
      </c>
      <c r="S47">
        <f t="shared" si="42"/>
        <v>-9.6168922893239808E+16</v>
      </c>
      <c r="U47">
        <f t="shared" si="57"/>
        <v>0.86229046899999995</v>
      </c>
      <c r="V47">
        <f t="shared" si="58"/>
        <v>0.01</v>
      </c>
      <c r="W47">
        <f t="shared" si="34"/>
        <v>1.707815716771846E-14</v>
      </c>
      <c r="X47">
        <f t="shared" si="35"/>
        <v>1.4726332153807661E-14</v>
      </c>
      <c r="Y47">
        <f t="shared" si="36"/>
        <v>1.707815716771846E-16</v>
      </c>
      <c r="Z47">
        <f t="shared" si="37"/>
        <v>2.1810434422336141E-15</v>
      </c>
      <c r="AB47">
        <f t="shared" si="38"/>
        <v>-234.91843045765941</v>
      </c>
      <c r="AC47">
        <f t="shared" si="30"/>
        <v>-209.74859862297077</v>
      </c>
      <c r="AE47">
        <f t="shared" si="43"/>
        <v>0</v>
      </c>
      <c r="AF47">
        <f t="shared" si="44"/>
        <v>0</v>
      </c>
      <c r="AG47">
        <f t="shared" si="45"/>
        <v>-1.090521721116807E-13</v>
      </c>
      <c r="AH47">
        <f t="shared" si="46"/>
        <v>-7.3631660769038309E-10</v>
      </c>
      <c r="AI47">
        <f t="shared" si="39"/>
        <v>-7.3642565986249478E-10</v>
      </c>
      <c r="AJ47">
        <f t="shared" si="47"/>
        <v>-25.169831834688637</v>
      </c>
      <c r="AK47">
        <f t="shared" si="59"/>
        <v>-16.444290132036162</v>
      </c>
      <c r="AL47">
        <f t="shared" si="40"/>
        <v>-41.614121967461223</v>
      </c>
      <c r="AN47">
        <f t="shared" si="48"/>
        <v>0</v>
      </c>
      <c r="AO47">
        <f t="shared" si="49"/>
        <v>0</v>
      </c>
      <c r="AP47">
        <f t="shared" si="50"/>
        <v>-1.2141133165483984E-15</v>
      </c>
      <c r="AQ47">
        <f t="shared" si="51"/>
        <v>-8.1976523830916222E-12</v>
      </c>
      <c r="AR47">
        <f t="shared" si="52"/>
        <v>-8.1988664964081699E-12</v>
      </c>
      <c r="AS47">
        <f t="shared" si="53"/>
        <v>-0.28022392781396116</v>
      </c>
      <c r="AT47">
        <f t="shared" si="54"/>
        <v>-0.18307963283889533</v>
      </c>
      <c r="AU47">
        <f t="shared" si="55"/>
        <v>-0.46330356066105532</v>
      </c>
      <c r="AW47">
        <v>44</v>
      </c>
      <c r="AX47">
        <f>IF(Z47&gt;0, (R47*SUMPRODUCT(K47:$K$98, X47:$X$98)-K47*$AZ$3)/Z47, 0)</f>
        <v>-9.6168922893239808E+16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0.86705037500000004</v>
      </c>
      <c r="Q48" s="5">
        <f t="shared" si="60"/>
        <v>50</v>
      </c>
      <c r="R48">
        <f t="shared" si="41"/>
        <v>50000</v>
      </c>
      <c r="S48">
        <f t="shared" si="42"/>
        <v>-6.9837634499584922E+17</v>
      </c>
      <c r="U48">
        <f t="shared" si="57"/>
        <v>0.86705037500000004</v>
      </c>
      <c r="V48">
        <f t="shared" si="58"/>
        <v>0.01</v>
      </c>
      <c r="W48">
        <f t="shared" si="34"/>
        <v>2.1810434422336141E-15</v>
      </c>
      <c r="X48">
        <f t="shared" si="35"/>
        <v>1.891074534479946E-15</v>
      </c>
      <c r="Y48">
        <f t="shared" si="36"/>
        <v>2.181043442233614E-17</v>
      </c>
      <c r="Z48">
        <f t="shared" si="37"/>
        <v>2.6815847333133198E-16</v>
      </c>
      <c r="AB48">
        <f t="shared" si="38"/>
        <v>-209.74859862297077</v>
      </c>
      <c r="AC48">
        <f t="shared" si="30"/>
        <v>-187.27553448480253</v>
      </c>
      <c r="AE48">
        <f t="shared" si="43"/>
        <v>0</v>
      </c>
      <c r="AF48">
        <f t="shared" si="44"/>
        <v>0</v>
      </c>
      <c r="AG48">
        <f t="shared" si="45"/>
        <v>-1.3407923666566599E-14</v>
      </c>
      <c r="AH48">
        <f t="shared" si="46"/>
        <v>-9.4553726723997293E-11</v>
      </c>
      <c r="AI48">
        <f t="shared" si="39"/>
        <v>-9.4567134647663862E-11</v>
      </c>
      <c r="AJ48">
        <f t="shared" si="47"/>
        <v>-22.47306413816824</v>
      </c>
      <c r="AK48">
        <f t="shared" si="59"/>
        <v>-14.682401903607955</v>
      </c>
      <c r="AL48">
        <f t="shared" si="40"/>
        <v>-37.15546604187076</v>
      </c>
      <c r="AN48">
        <f t="shared" si="48"/>
        <v>0</v>
      </c>
      <c r="AO48">
        <f t="shared" si="49"/>
        <v>0</v>
      </c>
      <c r="AP48">
        <f t="shared" si="50"/>
        <v>-1.3328105087243917E-16</v>
      </c>
      <c r="AQ48">
        <f t="shared" si="51"/>
        <v>-9.3990839857659147E-13</v>
      </c>
      <c r="AR48">
        <f t="shared" si="52"/>
        <v>-9.4004167962746409E-13</v>
      </c>
      <c r="AS48">
        <f t="shared" si="53"/>
        <v>-0.22339279959711961</v>
      </c>
      <c r="AT48">
        <f t="shared" si="54"/>
        <v>-0.14594996240349825</v>
      </c>
      <c r="AU48">
        <f t="shared" si="55"/>
        <v>-0.36934276200155786</v>
      </c>
      <c r="AW48">
        <v>45</v>
      </c>
      <c r="AX48">
        <f>IF(Z48&gt;0, (R48*SUMPRODUCT(K48:$K$98, X48:$X$98)-K48*$AZ$3)/Z48, 0)</f>
        <v>-6.9837634499584922E+17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0.87202471800000003</v>
      </c>
      <c r="Q49" s="5">
        <f t="shared" si="60"/>
        <v>50</v>
      </c>
      <c r="R49">
        <f t="shared" si="41"/>
        <v>50000</v>
      </c>
      <c r="S49">
        <f t="shared" si="42"/>
        <v>-5.2854318079274527E+18</v>
      </c>
      <c r="U49">
        <f t="shared" si="57"/>
        <v>0.87202471800000003</v>
      </c>
      <c r="V49">
        <f t="shared" si="58"/>
        <v>0.01</v>
      </c>
      <c r="W49">
        <f t="shared" si="34"/>
        <v>2.6815847333133198E-16</v>
      </c>
      <c r="X49">
        <f t="shared" si="35"/>
        <v>2.3384081708606528E-16</v>
      </c>
      <c r="Y49">
        <f t="shared" si="36"/>
        <v>2.6815847333133198E-18</v>
      </c>
      <c r="Z49">
        <f t="shared" si="37"/>
        <v>3.163607151195338E-17</v>
      </c>
      <c r="AB49">
        <f t="shared" si="38"/>
        <v>-187.27553448480253</v>
      </c>
      <c r="AC49">
        <f t="shared" si="30"/>
        <v>-167.21029864714592</v>
      </c>
      <c r="AE49">
        <f t="shared" si="43"/>
        <v>0</v>
      </c>
      <c r="AF49">
        <f t="shared" si="44"/>
        <v>0</v>
      </c>
      <c r="AG49">
        <f t="shared" si="45"/>
        <v>-1.581803575597669E-15</v>
      </c>
      <c r="AH49">
        <f t="shared" si="46"/>
        <v>-1.1692040854303264E-11</v>
      </c>
      <c r="AI49">
        <f t="shared" si="39"/>
        <v>-1.1693622657878863E-11</v>
      </c>
      <c r="AJ49">
        <f t="shared" si="47"/>
        <v>-20.065235837656616</v>
      </c>
      <c r="AK49">
        <f t="shared" si="59"/>
        <v>-13.109287413936178</v>
      </c>
      <c r="AL49">
        <f t="shared" si="40"/>
        <v>-33.174523251604484</v>
      </c>
      <c r="AN49">
        <f t="shared" si="48"/>
        <v>0</v>
      </c>
      <c r="AO49">
        <f t="shared" si="49"/>
        <v>0</v>
      </c>
      <c r="AP49">
        <f t="shared" si="50"/>
        <v>-1.403916925172532E-17</v>
      </c>
      <c r="AQ49">
        <f t="shared" si="51"/>
        <v>-1.0377175964444857E-13</v>
      </c>
      <c r="AR49">
        <f t="shared" si="52"/>
        <v>-1.0378579881370031E-13</v>
      </c>
      <c r="AS49">
        <f t="shared" si="53"/>
        <v>-0.1780873721278626</v>
      </c>
      <c r="AT49">
        <f t="shared" si="54"/>
        <v>-0.11635041645687487</v>
      </c>
      <c r="AU49">
        <f t="shared" si="55"/>
        <v>-0.29443778858484126</v>
      </c>
      <c r="AW49">
        <v>46</v>
      </c>
      <c r="AX49">
        <f>IF(Z49&gt;0, (R49*SUMPRODUCT(K49:$K$98, X49:$X$98)-K49*$AZ$3)/Z49, 0)</f>
        <v>-5.2854318079274527E+18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0.87703262900000001</v>
      </c>
      <c r="Q50" s="5">
        <f t="shared" si="60"/>
        <v>50</v>
      </c>
      <c r="R50">
        <f t="shared" si="41"/>
        <v>50000</v>
      </c>
      <c r="S50">
        <f t="shared" si="42"/>
        <v>-4.1774323869078733E+19</v>
      </c>
      <c r="U50">
        <f t="shared" si="57"/>
        <v>0.87703262900000001</v>
      </c>
      <c r="V50">
        <f t="shared" si="58"/>
        <v>0.01</v>
      </c>
      <c r="W50">
        <f t="shared" si="34"/>
        <v>3.163607151195338E-17</v>
      </c>
      <c r="X50">
        <f t="shared" si="35"/>
        <v>2.7745866969360478E-17</v>
      </c>
      <c r="Y50">
        <f t="shared" si="36"/>
        <v>3.1636071511953382E-19</v>
      </c>
      <c r="Z50">
        <f t="shared" si="37"/>
        <v>3.5738438274733678E-18</v>
      </c>
      <c r="AB50">
        <f t="shared" si="38"/>
        <v>-167.21029864714592</v>
      </c>
      <c r="AC50">
        <f t="shared" si="30"/>
        <v>-149.29490950638041</v>
      </c>
      <c r="AE50">
        <f t="shared" si="43"/>
        <v>0</v>
      </c>
      <c r="AF50">
        <f t="shared" si="44"/>
        <v>0</v>
      </c>
      <c r="AG50">
        <f t="shared" si="45"/>
        <v>-1.7869219137366839E-16</v>
      </c>
      <c r="AH50">
        <f t="shared" si="46"/>
        <v>-1.3872933484680239E-12</v>
      </c>
      <c r="AI50">
        <f t="shared" si="39"/>
        <v>-1.3874720406593975E-12</v>
      </c>
      <c r="AJ50">
        <f t="shared" si="47"/>
        <v>-17.915389140765512</v>
      </c>
      <c r="AK50">
        <f t="shared" si="59"/>
        <v>-11.704720905300215</v>
      </c>
      <c r="AL50">
        <f t="shared" si="40"/>
        <v>-29.620110046067119</v>
      </c>
      <c r="AN50">
        <f t="shared" si="48"/>
        <v>0</v>
      </c>
      <c r="AO50">
        <f t="shared" si="49"/>
        <v>0</v>
      </c>
      <c r="AP50">
        <f t="shared" si="50"/>
        <v>-1.4160428940995057E-18</v>
      </c>
      <c r="AQ50">
        <f t="shared" si="51"/>
        <v>-1.0993579926621982E-14</v>
      </c>
      <c r="AR50">
        <f t="shared" si="52"/>
        <v>-1.0994995969516082E-14</v>
      </c>
      <c r="AS50">
        <f t="shared" si="53"/>
        <v>-0.14197016272948765</v>
      </c>
      <c r="AT50">
        <f t="shared" si="54"/>
        <v>-9.2753839649932571E-2</v>
      </c>
      <c r="AU50">
        <f t="shared" si="55"/>
        <v>-0.23472400237943125</v>
      </c>
      <c r="AW50">
        <v>47</v>
      </c>
      <c r="AX50">
        <f>IF(Z50&gt;0, (R50*SUMPRODUCT(K50:$K$98, X50:$X$98)-K50*$AZ$3)/Z50, 0)</f>
        <v>-4.1774323869078733E+19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0.88195855000000001</v>
      </c>
      <c r="Q51" s="5">
        <f t="shared" si="60"/>
        <v>50</v>
      </c>
      <c r="R51">
        <f t="shared" si="41"/>
        <v>50000</v>
      </c>
      <c r="S51">
        <f t="shared" si="42"/>
        <v>-3.4522401776850082E+20</v>
      </c>
      <c r="U51">
        <f t="shared" si="57"/>
        <v>0.88195855000000001</v>
      </c>
      <c r="V51">
        <f t="shared" si="58"/>
        <v>0.01</v>
      </c>
      <c r="W51">
        <f t="shared" si="34"/>
        <v>3.5738438274733678E-18</v>
      </c>
      <c r="X51">
        <f t="shared" si="35"/>
        <v>3.1519821200048618E-18</v>
      </c>
      <c r="Y51">
        <f t="shared" si="36"/>
        <v>3.573843827473368E-20</v>
      </c>
      <c r="Z51">
        <f t="shared" si="37"/>
        <v>3.861232691937723E-19</v>
      </c>
      <c r="AB51">
        <f t="shared" si="38"/>
        <v>-149.29490950638041</v>
      </c>
      <c r="AC51">
        <f t="shared" si="30"/>
        <v>-133.29902634498248</v>
      </c>
      <c r="AE51">
        <f t="shared" si="43"/>
        <v>0</v>
      </c>
      <c r="AF51">
        <f t="shared" si="44"/>
        <v>0</v>
      </c>
      <c r="AG51">
        <f t="shared" si="45"/>
        <v>-1.9306163459688614E-17</v>
      </c>
      <c r="AH51">
        <f t="shared" si="46"/>
        <v>-1.575991060002431E-13</v>
      </c>
      <c r="AI51">
        <f t="shared" si="39"/>
        <v>-1.576184121637028E-13</v>
      </c>
      <c r="AJ51">
        <f t="shared" si="47"/>
        <v>-15.995883161397927</v>
      </c>
      <c r="AK51">
        <f t="shared" si="59"/>
        <v>-10.450643665446629</v>
      </c>
      <c r="AL51">
        <f t="shared" si="40"/>
        <v>-26.446526826844714</v>
      </c>
      <c r="AN51">
        <f t="shared" si="48"/>
        <v>0</v>
      </c>
      <c r="AO51">
        <f t="shared" si="49"/>
        <v>0</v>
      </c>
      <c r="AP51">
        <f t="shared" si="50"/>
        <v>-1.3659939958991692E-19</v>
      </c>
      <c r="AQ51">
        <f t="shared" si="51"/>
        <v>-1.115081372873039E-15</v>
      </c>
      <c r="AR51">
        <f t="shared" si="52"/>
        <v>-1.115217972272629E-15</v>
      </c>
      <c r="AS51">
        <f t="shared" si="53"/>
        <v>-0.11317774452287066</v>
      </c>
      <c r="AT51">
        <f t="shared" si="54"/>
        <v>-7.394279308827538E-2</v>
      </c>
      <c r="AU51">
        <f t="shared" si="55"/>
        <v>-0.18712053761114716</v>
      </c>
      <c r="AW51">
        <v>48</v>
      </c>
      <c r="AX51">
        <f>IF(Z51&gt;0, (R51*SUMPRODUCT(K51:$K$98, X51:$X$98)-K51*$AZ$3)/Z51, 0)</f>
        <v>-3.4522401776850082E+20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0.88700226900000001</v>
      </c>
      <c r="Q52" s="5">
        <f t="shared" si="60"/>
        <v>50</v>
      </c>
      <c r="R52">
        <f t="shared" si="41"/>
        <v>50000</v>
      </c>
      <c r="S52">
        <f t="shared" si="42"/>
        <v>-2.9926458297459713E+21</v>
      </c>
      <c r="U52">
        <f t="shared" si="57"/>
        <v>0.88700226900000001</v>
      </c>
      <c r="V52">
        <f t="shared" si="58"/>
        <v>0.01</v>
      </c>
      <c r="W52">
        <f t="shared" si="34"/>
        <v>3.861232691937723E-19</v>
      </c>
      <c r="X52">
        <f t="shared" si="35"/>
        <v>3.4249221588857385E-19</v>
      </c>
      <c r="Y52">
        <f t="shared" si="36"/>
        <v>3.861232691937723E-21</v>
      </c>
      <c r="Z52">
        <f t="shared" si="37"/>
        <v>3.9769820613260722E-20</v>
      </c>
      <c r="AB52">
        <f t="shared" si="38"/>
        <v>-133.29902634498248</v>
      </c>
      <c r="AC52">
        <f t="shared" si="30"/>
        <v>-119.01698780802006</v>
      </c>
      <c r="AE52">
        <f t="shared" si="43"/>
        <v>0</v>
      </c>
      <c r="AF52">
        <f t="shared" si="44"/>
        <v>0</v>
      </c>
      <c r="AG52">
        <f t="shared" si="45"/>
        <v>-1.9884910306630361E-18</v>
      </c>
      <c r="AH52">
        <f t="shared" si="46"/>
        <v>-1.7124610794428692E-14</v>
      </c>
      <c r="AI52">
        <f t="shared" si="39"/>
        <v>-1.7126599285459355E-14</v>
      </c>
      <c r="AJ52">
        <f t="shared" si="47"/>
        <v>-14.282038536962418</v>
      </c>
      <c r="AK52">
        <f t="shared" si="59"/>
        <v>-9.3309318441487736</v>
      </c>
      <c r="AL52">
        <f t="shared" si="40"/>
        <v>-23.612970381111211</v>
      </c>
      <c r="AN52">
        <f t="shared" si="48"/>
        <v>0</v>
      </c>
      <c r="AO52">
        <f t="shared" si="49"/>
        <v>0</v>
      </c>
      <c r="AP52">
        <f t="shared" si="50"/>
        <v>-1.2561989476539074E-20</v>
      </c>
      <c r="AQ52">
        <f t="shared" si="51"/>
        <v>-1.0818212266097676E-16</v>
      </c>
      <c r="AR52">
        <f t="shared" si="52"/>
        <v>-1.081946846504533E-16</v>
      </c>
      <c r="AS52">
        <f t="shared" si="53"/>
        <v>-9.0224605008665915E-2</v>
      </c>
      <c r="AT52">
        <f t="shared" si="54"/>
        <v>-5.8946741938995025E-2</v>
      </c>
      <c r="AU52">
        <f t="shared" si="55"/>
        <v>-0.14917134694766107</v>
      </c>
      <c r="AW52">
        <v>49</v>
      </c>
      <c r="AX52">
        <f>IF(Z52&gt;0, (R52*SUMPRODUCT(K52:$K$98, X52:$X$98)-K52*$AZ$3)/Z52, 0)</f>
        <v>-2.9926458297459713E+21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0.89213428500000003</v>
      </c>
      <c r="Q53" s="5">
        <f t="shared" si="60"/>
        <v>50</v>
      </c>
      <c r="R53">
        <f t="shared" si="41"/>
        <v>50000</v>
      </c>
      <c r="S53">
        <f t="shared" si="42"/>
        <v>-2.730277099728268E+22</v>
      </c>
      <c r="U53">
        <f t="shared" si="57"/>
        <v>0.89213428500000003</v>
      </c>
      <c r="V53">
        <f t="shared" si="58"/>
        <v>0.01</v>
      </c>
      <c r="W53">
        <f t="shared" si="34"/>
        <v>3.9769820613260722E-20</v>
      </c>
      <c r="X53">
        <f t="shared" si="35"/>
        <v>3.5480020477389618E-20</v>
      </c>
      <c r="Y53">
        <f t="shared" si="36"/>
        <v>3.9769820613260725E-22</v>
      </c>
      <c r="Z53">
        <f t="shared" si="37"/>
        <v>3.8921019297384971E-21</v>
      </c>
      <c r="AB53">
        <f t="shared" si="38"/>
        <v>-119.01698780802006</v>
      </c>
      <c r="AC53">
        <f t="shared" si="30"/>
        <v>-106.26516768573219</v>
      </c>
      <c r="AE53">
        <f t="shared" si="43"/>
        <v>0</v>
      </c>
      <c r="AF53">
        <f t="shared" si="44"/>
        <v>0</v>
      </c>
      <c r="AG53">
        <f t="shared" si="45"/>
        <v>-1.9460509648692487E-19</v>
      </c>
      <c r="AH53">
        <f t="shared" si="46"/>
        <v>-1.7740010238694809E-15</v>
      </c>
      <c r="AI53">
        <f t="shared" si="39"/>
        <v>-1.7741956289659677E-15</v>
      </c>
      <c r="AJ53">
        <f t="shared" si="47"/>
        <v>-12.751820122287867</v>
      </c>
      <c r="AK53">
        <f t="shared" si="59"/>
        <v>-8.331189146561405</v>
      </c>
      <c r="AL53">
        <f t="shared" si="40"/>
        <v>-21.083009268849274</v>
      </c>
      <c r="AN53">
        <f t="shared" si="48"/>
        <v>0</v>
      </c>
      <c r="AO53">
        <f t="shared" si="49"/>
        <v>0</v>
      </c>
      <c r="AP53">
        <f t="shared" si="50"/>
        <v>-1.0976679303071175E-21</v>
      </c>
      <c r="AQ53">
        <f t="shared" si="51"/>
        <v>-1.0006233481990814E-17</v>
      </c>
      <c r="AR53">
        <f t="shared" si="52"/>
        <v>-1.0007331149921121E-17</v>
      </c>
      <c r="AS53">
        <f t="shared" si="53"/>
        <v>-7.1926502717367558E-2</v>
      </c>
      <c r="AT53">
        <f t="shared" si="54"/>
        <v>-4.6991981775346796E-2</v>
      </c>
      <c r="AU53">
        <f t="shared" si="55"/>
        <v>-0.11891848449271437</v>
      </c>
      <c r="AW53">
        <v>50</v>
      </c>
      <c r="AX53">
        <f>IF(Z53&gt;0, (R53*SUMPRODUCT(K53:$K$98, X53:$X$98)-K53*$AZ$3)/Z53, 0)</f>
        <v>-2.730277099728268E+22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0.89732143600000003</v>
      </c>
      <c r="Q54" s="5">
        <f t="shared" si="60"/>
        <v>50</v>
      </c>
      <c r="R54">
        <f t="shared" si="41"/>
        <v>50000</v>
      </c>
      <c r="S54">
        <f t="shared" si="42"/>
        <v>-2.6303249697218753E+23</v>
      </c>
      <c r="U54">
        <f t="shared" si="57"/>
        <v>0.89732143600000003</v>
      </c>
      <c r="V54">
        <f t="shared" si="58"/>
        <v>0.01</v>
      </c>
      <c r="W54">
        <f t="shared" si="34"/>
        <v>3.8921019297384971E-21</v>
      </c>
      <c r="X54">
        <f t="shared" si="35"/>
        <v>3.4924664926513195E-21</v>
      </c>
      <c r="Y54">
        <f t="shared" si="36"/>
        <v>3.8921019297384973E-23</v>
      </c>
      <c r="Z54">
        <f t="shared" si="37"/>
        <v>3.6071441778979269E-22</v>
      </c>
      <c r="AB54">
        <f t="shared" si="38"/>
        <v>-106.26516768573219</v>
      </c>
      <c r="AC54">
        <f t="shared" si="30"/>
        <v>-94.879614005118029</v>
      </c>
      <c r="AE54">
        <f t="shared" si="43"/>
        <v>0</v>
      </c>
      <c r="AF54">
        <f t="shared" si="44"/>
        <v>0</v>
      </c>
      <c r="AG54">
        <f t="shared" si="45"/>
        <v>-1.8035720889489635E-20</v>
      </c>
      <c r="AH54">
        <f t="shared" si="46"/>
        <v>-1.7462332463256598E-16</v>
      </c>
      <c r="AI54">
        <f t="shared" si="39"/>
        <v>-1.7464136035345548E-16</v>
      </c>
      <c r="AJ54">
        <f t="shared" si="47"/>
        <v>-11.385553680614166</v>
      </c>
      <c r="AK54">
        <f t="shared" si="59"/>
        <v>-7.4385617380012548</v>
      </c>
      <c r="AL54">
        <f t="shared" si="40"/>
        <v>-18.82411541861542</v>
      </c>
      <c r="AN54">
        <f t="shared" si="48"/>
        <v>0</v>
      </c>
      <c r="AO54">
        <f t="shared" si="49"/>
        <v>0</v>
      </c>
      <c r="AP54">
        <f t="shared" si="50"/>
        <v>-9.0830613865817584E-23</v>
      </c>
      <c r="AQ54">
        <f t="shared" si="51"/>
        <v>-8.7942943167350946E-19</v>
      </c>
      <c r="AR54">
        <f t="shared" si="52"/>
        <v>-8.7952026228737542E-19</v>
      </c>
      <c r="AS54">
        <f t="shared" si="53"/>
        <v>-5.7339367599942244E-2</v>
      </c>
      <c r="AT54">
        <f t="shared" si="54"/>
        <v>-3.7461720165295601E-2</v>
      </c>
      <c r="AU54">
        <f t="shared" si="55"/>
        <v>-9.4801087765237838E-2</v>
      </c>
      <c r="AW54">
        <v>51</v>
      </c>
      <c r="AX54">
        <f>IF(Z54&gt;0, (R54*SUMPRODUCT(K54:$K$98, X54:$X$98)-K54*$AZ$3)/Z54, 0)</f>
        <v>-2.6303249697218753E+23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0.90253096600000005</v>
      </c>
      <c r="Q55" s="5">
        <f t="shared" si="60"/>
        <v>50</v>
      </c>
      <c r="R55">
        <f t="shared" si="41"/>
        <v>50000</v>
      </c>
      <c r="S55">
        <f t="shared" si="42"/>
        <v>-2.6849552691432208E+24</v>
      </c>
      <c r="U55">
        <f t="shared" si="57"/>
        <v>0.90253096600000005</v>
      </c>
      <c r="V55">
        <f t="shared" si="58"/>
        <v>0.01</v>
      </c>
      <c r="W55">
        <f t="shared" si="34"/>
        <v>3.6071441778979269E-22</v>
      </c>
      <c r="X55">
        <f t="shared" si="35"/>
        <v>3.2555593193794919E-22</v>
      </c>
      <c r="Y55">
        <f t="shared" si="36"/>
        <v>3.6071441778979268E-24</v>
      </c>
      <c r="Z55">
        <f t="shared" si="37"/>
        <v>3.1551341673945566E-23</v>
      </c>
      <c r="AB55">
        <f t="shared" si="38"/>
        <v>-94.879614005118029</v>
      </c>
      <c r="AC55">
        <f t="shared" si="30"/>
        <v>-84.713941075998235</v>
      </c>
      <c r="AE55">
        <f t="shared" si="43"/>
        <v>0</v>
      </c>
      <c r="AF55">
        <f t="shared" si="44"/>
        <v>0</v>
      </c>
      <c r="AG55">
        <f t="shared" si="45"/>
        <v>-1.5775670836972784E-21</v>
      </c>
      <c r="AH55">
        <f t="shared" si="46"/>
        <v>-1.6277796596897459E-17</v>
      </c>
      <c r="AI55">
        <f t="shared" si="39"/>
        <v>-1.6279374163981158E-17</v>
      </c>
      <c r="AJ55">
        <f t="shared" si="47"/>
        <v>-10.165672929119793</v>
      </c>
      <c r="AK55">
        <f t="shared" si="59"/>
        <v>-6.641572980358263</v>
      </c>
      <c r="AL55">
        <f t="shared" si="40"/>
        <v>-16.807245909478056</v>
      </c>
      <c r="AN55">
        <f t="shared" si="48"/>
        <v>0</v>
      </c>
      <c r="AO55">
        <f t="shared" si="49"/>
        <v>0</v>
      </c>
      <c r="AP55">
        <f t="shared" si="50"/>
        <v>-7.0936304039911296E-24</v>
      </c>
      <c r="AQ55">
        <f t="shared" si="51"/>
        <v>-7.3194144352401186E-20</v>
      </c>
      <c r="AR55">
        <f t="shared" si="52"/>
        <v>-7.3201237982805177E-20</v>
      </c>
      <c r="AS55">
        <f t="shared" si="53"/>
        <v>-4.5710592793321313E-2</v>
      </c>
      <c r="AT55">
        <f t="shared" si="54"/>
        <v>-2.9864253958303246E-2</v>
      </c>
      <c r="AU55">
        <f t="shared" si="55"/>
        <v>-7.5574846751624555E-2</v>
      </c>
      <c r="AW55">
        <v>52</v>
      </c>
      <c r="AX55">
        <f>IF(Z55&gt;0, (R55*SUMPRODUCT(K55:$K$98, X55:$X$98)-K55*$AZ$3)/Z55, 0)</f>
        <v>-2.6849552691432208E+24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0.90776816500000002</v>
      </c>
      <c r="Q56" s="5">
        <f t="shared" si="60"/>
        <v>50</v>
      </c>
      <c r="R56">
        <f t="shared" si="41"/>
        <v>50000</v>
      </c>
      <c r="S56">
        <f t="shared" si="42"/>
        <v>-2.9152717926171128E+25</v>
      </c>
      <c r="U56">
        <f t="shared" si="57"/>
        <v>0.90776816500000002</v>
      </c>
      <c r="V56">
        <f t="shared" si="58"/>
        <v>0.01</v>
      </c>
      <c r="W56">
        <f t="shared" si="34"/>
        <v>3.1551341673945566E-23</v>
      </c>
      <c r="X56">
        <f t="shared" si="35"/>
        <v>2.8641303534645595E-23</v>
      </c>
      <c r="Y56">
        <f t="shared" si="36"/>
        <v>3.1551341673945567E-25</v>
      </c>
      <c r="Z56">
        <f t="shared" si="37"/>
        <v>2.5945247225605161E-24</v>
      </c>
      <c r="AB56">
        <f t="shared" si="38"/>
        <v>-84.713941075998235</v>
      </c>
      <c r="AC56">
        <f t="shared" si="30"/>
        <v>-75.637447389284134</v>
      </c>
      <c r="AE56">
        <f t="shared" si="43"/>
        <v>0</v>
      </c>
      <c r="AF56">
        <f t="shared" si="44"/>
        <v>0</v>
      </c>
      <c r="AG56">
        <f t="shared" si="45"/>
        <v>-1.2972623612802582E-22</v>
      </c>
      <c r="AH56">
        <f t="shared" si="46"/>
        <v>-1.4320651767322798E-18</v>
      </c>
      <c r="AI56">
        <f t="shared" si="39"/>
        <v>-1.4321949029684078E-18</v>
      </c>
      <c r="AJ56">
        <f t="shared" si="47"/>
        <v>-9.0764936867141017</v>
      </c>
      <c r="AK56">
        <f t="shared" si="59"/>
        <v>-5.9299758753198768</v>
      </c>
      <c r="AL56">
        <f t="shared" si="40"/>
        <v>-15.006469562033978</v>
      </c>
      <c r="AN56">
        <f t="shared" si="48"/>
        <v>0</v>
      </c>
      <c r="AO56">
        <f t="shared" si="49"/>
        <v>0</v>
      </c>
      <c r="AP56">
        <f t="shared" si="50"/>
        <v>-5.2082343297498393E-25</v>
      </c>
      <c r="AQ56">
        <f t="shared" si="51"/>
        <v>-5.7494391562671752E-21</v>
      </c>
      <c r="AR56">
        <f t="shared" si="52"/>
        <v>-5.74995997970015E-21</v>
      </c>
      <c r="AS56">
        <f t="shared" si="53"/>
        <v>-3.6440204714063548E-2</v>
      </c>
      <c r="AT56">
        <f t="shared" si="54"/>
        <v>-2.3807600413188173E-2</v>
      </c>
      <c r="AU56">
        <f t="shared" si="55"/>
        <v>-6.0247805127251718E-2</v>
      </c>
      <c r="AW56">
        <v>53</v>
      </c>
      <c r="AX56">
        <f>IF(Z56&gt;0, (R56*SUMPRODUCT(K56:$K$98, X56:$X$98)-K56*$AZ$3)/Z56, 0)</f>
        <v>-2.9152717926171128E+25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0.91304259499999996</v>
      </c>
      <c r="Q57" s="5">
        <f t="shared" si="60"/>
        <v>50</v>
      </c>
      <c r="R57">
        <f t="shared" si="41"/>
        <v>50000</v>
      </c>
      <c r="S57">
        <f t="shared" si="42"/>
        <v>-3.3822882195782649E+26</v>
      </c>
      <c r="U57">
        <f t="shared" si="57"/>
        <v>0.91304259499999996</v>
      </c>
      <c r="V57">
        <f t="shared" si="58"/>
        <v>0.01</v>
      </c>
      <c r="W57">
        <f t="shared" si="34"/>
        <v>2.5945247225605161E-24</v>
      </c>
      <c r="X57">
        <f t="shared" si="35"/>
        <v>2.3689115854783086E-24</v>
      </c>
      <c r="Y57">
        <f t="shared" si="36"/>
        <v>2.5945247225605161E-26</v>
      </c>
      <c r="Z57">
        <f t="shared" si="37"/>
        <v>1.9966788985660243E-25</v>
      </c>
      <c r="AB57">
        <f t="shared" si="38"/>
        <v>-75.637447389284134</v>
      </c>
      <c r="AC57">
        <f t="shared" si="30"/>
        <v>-67.533435169003695</v>
      </c>
      <c r="AE57">
        <f t="shared" si="43"/>
        <v>0</v>
      </c>
      <c r="AF57">
        <f t="shared" si="44"/>
        <v>0</v>
      </c>
      <c r="AG57">
        <f t="shared" si="45"/>
        <v>-9.9833944928301207E-24</v>
      </c>
      <c r="AH57">
        <f t="shared" si="46"/>
        <v>-1.1844557927391543E-19</v>
      </c>
      <c r="AI57">
        <f t="shared" si="39"/>
        <v>-1.1845556266840826E-19</v>
      </c>
      <c r="AJ57">
        <f t="shared" si="47"/>
        <v>-8.1040122202804383</v>
      </c>
      <c r="AK57">
        <f t="shared" si="59"/>
        <v>-5.2946213172498897</v>
      </c>
      <c r="AL57">
        <f t="shared" si="40"/>
        <v>-13.398633537530328</v>
      </c>
      <c r="AN57">
        <f t="shared" si="48"/>
        <v>0</v>
      </c>
      <c r="AO57">
        <f t="shared" si="49"/>
        <v>0</v>
      </c>
      <c r="AP57">
        <f t="shared" si="50"/>
        <v>-3.578680345084484E-26</v>
      </c>
      <c r="AQ57">
        <f t="shared" si="51"/>
        <v>-4.2458390962525703E-22</v>
      </c>
      <c r="AR57">
        <f t="shared" si="52"/>
        <v>-4.2461969642870786E-22</v>
      </c>
      <c r="AS57">
        <f t="shared" si="53"/>
        <v>-2.9049908094757253E-2</v>
      </c>
      <c r="AT57">
        <f t="shared" si="54"/>
        <v>-1.8979273288574752E-2</v>
      </c>
      <c r="AU57">
        <f t="shared" si="55"/>
        <v>-4.8029181383332009E-2</v>
      </c>
      <c r="AW57">
        <v>54</v>
      </c>
      <c r="AX57">
        <f>IF(Z57&gt;0, (R57*SUMPRODUCT(K57:$K$98, X57:$X$98)-K57*$AZ$3)/Z57, 0)</f>
        <v>-3.3822882195782649E+26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0.91832435000000001</v>
      </c>
      <c r="Q58" s="5">
        <f t="shared" si="60"/>
        <v>50</v>
      </c>
      <c r="R58">
        <f t="shared" si="41"/>
        <v>50000</v>
      </c>
      <c r="S58">
        <f t="shared" si="42"/>
        <v>-4.2132860965363043E+27</v>
      </c>
      <c r="U58">
        <f t="shared" si="57"/>
        <v>0.91832435000000001</v>
      </c>
      <c r="V58">
        <f t="shared" si="58"/>
        <v>0.01</v>
      </c>
      <c r="W58">
        <f t="shared" si="34"/>
        <v>1.9966788985660243E-25</v>
      </c>
      <c r="X58">
        <f t="shared" si="35"/>
        <v>1.8335988516843603E-25</v>
      </c>
      <c r="Y58">
        <f t="shared" si="36"/>
        <v>1.9966788985660243E-27</v>
      </c>
      <c r="Z58">
        <f t="shared" si="37"/>
        <v>1.4311325789600377E-26</v>
      </c>
      <c r="AB58">
        <f t="shared" si="38"/>
        <v>-67.533435169003695</v>
      </c>
      <c r="AC58">
        <f t="shared" si="30"/>
        <v>-60.297709972324711</v>
      </c>
      <c r="AE58">
        <f t="shared" si="43"/>
        <v>0</v>
      </c>
      <c r="AF58">
        <f t="shared" si="44"/>
        <v>0</v>
      </c>
      <c r="AG58">
        <f t="shared" si="45"/>
        <v>-7.1556628948001887E-25</v>
      </c>
      <c r="AH58">
        <f t="shared" si="46"/>
        <v>-9.167994258421802E-21</v>
      </c>
      <c r="AI58">
        <f t="shared" si="39"/>
        <v>-9.1687098247112815E-21</v>
      </c>
      <c r="AJ58">
        <f t="shared" si="47"/>
        <v>-7.2357251966789846</v>
      </c>
      <c r="AK58">
        <f t="shared" si="59"/>
        <v>-4.7273404618302592</v>
      </c>
      <c r="AL58">
        <f t="shared" si="40"/>
        <v>-11.963065658509244</v>
      </c>
      <c r="AN58">
        <f t="shared" si="48"/>
        <v>0</v>
      </c>
      <c r="AO58">
        <f t="shared" si="49"/>
        <v>0</v>
      </c>
      <c r="AP58">
        <f t="shared" si="50"/>
        <v>-2.2902164274656655E-27</v>
      </c>
      <c r="AQ58">
        <f t="shared" si="51"/>
        <v>-2.9342761622834685E-23</v>
      </c>
      <c r="AR58">
        <f t="shared" si="52"/>
        <v>-2.9345051839262147E-23</v>
      </c>
      <c r="AS58">
        <f t="shared" si="53"/>
        <v>-2.3158408876560378E-2</v>
      </c>
      <c r="AT58">
        <f t="shared" si="54"/>
        <v>-1.5130160466019414E-2</v>
      </c>
      <c r="AU58">
        <f t="shared" si="55"/>
        <v>-3.8288569342579792E-2</v>
      </c>
      <c r="AW58">
        <v>55</v>
      </c>
      <c r="AX58">
        <f>IF(Z58&gt;0, (R58*SUMPRODUCT(K58:$K$98, X58:$X$98)-K58*$AZ$3)/Z58, 0)</f>
        <v>-4.2132860965363043E+27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0.92358270799999997</v>
      </c>
      <c r="Q59" s="5">
        <f t="shared" si="60"/>
        <v>50</v>
      </c>
      <c r="R59">
        <f t="shared" si="41"/>
        <v>50000</v>
      </c>
      <c r="S59">
        <f t="shared" si="42"/>
        <v>-5.6639806786960337E+28</v>
      </c>
      <c r="U59">
        <f t="shared" si="57"/>
        <v>0.92358270799999997</v>
      </c>
      <c r="V59">
        <f t="shared" si="58"/>
        <v>0.01</v>
      </c>
      <c r="W59">
        <f t="shared" si="34"/>
        <v>1.4311325789600377E-26</v>
      </c>
      <c r="X59">
        <f t="shared" si="35"/>
        <v>1.3217693027829354E-26</v>
      </c>
      <c r="Y59">
        <f t="shared" si="36"/>
        <v>1.4311325789600378E-28</v>
      </c>
      <c r="Z59">
        <f t="shared" si="37"/>
        <v>9.5051950387501936E-28</v>
      </c>
      <c r="AB59">
        <f t="shared" si="38"/>
        <v>-60.297709972324711</v>
      </c>
      <c r="AC59">
        <f t="shared" si="30"/>
        <v>-53.837241046718496</v>
      </c>
      <c r="AE59">
        <f t="shared" si="43"/>
        <v>0</v>
      </c>
      <c r="AF59">
        <f t="shared" si="44"/>
        <v>0</v>
      </c>
      <c r="AG59">
        <f t="shared" si="45"/>
        <v>-4.7525975193750969E-26</v>
      </c>
      <c r="AH59">
        <f t="shared" si="46"/>
        <v>-6.6088465139146766E-22</v>
      </c>
      <c r="AI59">
        <f t="shared" si="39"/>
        <v>-6.609321773666614E-22</v>
      </c>
      <c r="AJ59">
        <f t="shared" si="47"/>
        <v>-6.4604689256062144</v>
      </c>
      <c r="AK59">
        <f t="shared" si="59"/>
        <v>-4.2208396980627301</v>
      </c>
      <c r="AL59">
        <f t="shared" si="40"/>
        <v>-10.681308623668944</v>
      </c>
      <c r="AN59">
        <f t="shared" si="48"/>
        <v>0</v>
      </c>
      <c r="AO59">
        <f t="shared" si="49"/>
        <v>0</v>
      </c>
      <c r="AP59">
        <f t="shared" si="50"/>
        <v>-1.3581247607694999E-28</v>
      </c>
      <c r="AQ59">
        <f t="shared" si="51"/>
        <v>-1.8885752589150216E-24</v>
      </c>
      <c r="AR59">
        <f t="shared" si="52"/>
        <v>-1.8887110713910986E-24</v>
      </c>
      <c r="AS59">
        <f t="shared" si="53"/>
        <v>-1.8461741770217074E-2</v>
      </c>
      <c r="AT59">
        <f t="shared" si="54"/>
        <v>-1.2061671289875165E-2</v>
      </c>
      <c r="AU59">
        <f t="shared" si="55"/>
        <v>-3.0523413060092236E-2</v>
      </c>
      <c r="AW59">
        <v>56</v>
      </c>
      <c r="AX59">
        <f>IF(Z59&gt;0, (R59*SUMPRODUCT(K59:$K$98, X59:$X$98)-K59*$AZ$3)/Z59, 0)</f>
        <v>-5.6639806786960337E+28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0.92968762000000005</v>
      </c>
      <c r="Q60" s="5">
        <f t="shared" si="60"/>
        <v>50</v>
      </c>
      <c r="R60">
        <f t="shared" si="41"/>
        <v>50000</v>
      </c>
      <c r="S60">
        <f t="shared" si="42"/>
        <v>-8.3848881539388844E+29</v>
      </c>
      <c r="U60">
        <f t="shared" si="57"/>
        <v>0.92968762000000005</v>
      </c>
      <c r="V60">
        <f t="shared" si="58"/>
        <v>0.01</v>
      </c>
      <c r="W60">
        <f t="shared" si="34"/>
        <v>9.5051950387501936E-28</v>
      </c>
      <c r="X60">
        <f t="shared" si="35"/>
        <v>8.8368621532114757E-28</v>
      </c>
      <c r="Y60">
        <f t="shared" si="36"/>
        <v>9.5051950387501945E-30</v>
      </c>
      <c r="Z60">
        <f t="shared" si="37"/>
        <v>5.7328093515121597E-29</v>
      </c>
      <c r="AB60">
        <f t="shared" si="38"/>
        <v>-53.837241046718496</v>
      </c>
      <c r="AC60">
        <f t="shared" si="30"/>
        <v>-48.068965220284369</v>
      </c>
      <c r="AE60">
        <f t="shared" si="43"/>
        <v>0</v>
      </c>
      <c r="AF60">
        <f t="shared" si="44"/>
        <v>0</v>
      </c>
      <c r="AG60">
        <f t="shared" si="45"/>
        <v>-2.86640467575608E-27</v>
      </c>
      <c r="AH60">
        <f t="shared" si="46"/>
        <v>-4.4184310766057377E-23</v>
      </c>
      <c r="AI60">
        <f t="shared" si="39"/>
        <v>-4.4187177170733134E-23</v>
      </c>
      <c r="AJ60">
        <f t="shared" si="47"/>
        <v>-5.7682758264341274</v>
      </c>
      <c r="AK60">
        <f t="shared" si="59"/>
        <v>-3.7686068732702953</v>
      </c>
      <c r="AL60">
        <f t="shared" si="40"/>
        <v>-9.5368826997044227</v>
      </c>
      <c r="AN60">
        <f t="shared" si="48"/>
        <v>0</v>
      </c>
      <c r="AO60">
        <f t="shared" si="49"/>
        <v>0</v>
      </c>
      <c r="AP60">
        <f t="shared" si="50"/>
        <v>-7.3135479159767053E-30</v>
      </c>
      <c r="AQ60">
        <f t="shared" si="51"/>
        <v>-1.1273498004489871E-25</v>
      </c>
      <c r="AR60">
        <f t="shared" si="52"/>
        <v>-1.1274229359281468E-25</v>
      </c>
      <c r="AS60">
        <f t="shared" si="53"/>
        <v>-1.4717587508145008E-2</v>
      </c>
      <c r="AT60">
        <f t="shared" si="54"/>
        <v>-9.6154905053214019E-3</v>
      </c>
      <c r="AU60">
        <f t="shared" si="55"/>
        <v>-2.433307801346641E-2</v>
      </c>
      <c r="AW60">
        <v>57</v>
      </c>
      <c r="AX60">
        <f>IF(Z60&gt;0, (R60*SUMPRODUCT(K60:$K$98, X60:$X$98)-K60*$AZ$3)/Z60, 0)</f>
        <v>-8.3848881539388844E+29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0.93575936900000001</v>
      </c>
      <c r="Q61" s="5">
        <f t="shared" si="60"/>
        <v>50</v>
      </c>
      <c r="R61">
        <f t="shared" si="41"/>
        <v>50000</v>
      </c>
      <c r="S61">
        <f t="shared" si="42"/>
        <v>-1.3802397100252344E+31</v>
      </c>
      <c r="U61">
        <f t="shared" si="57"/>
        <v>0.93575936900000001</v>
      </c>
      <c r="V61">
        <f t="shared" si="58"/>
        <v>0.01</v>
      </c>
      <c r="W61">
        <f t="shared" si="34"/>
        <v>5.7328093515121597E-29</v>
      </c>
      <c r="X61">
        <f t="shared" si="35"/>
        <v>5.3645300613683177E-29</v>
      </c>
      <c r="Y61">
        <f t="shared" si="36"/>
        <v>5.7328093515121597E-31</v>
      </c>
      <c r="Z61">
        <f t="shared" si="37"/>
        <v>3.1095119662872037E-30</v>
      </c>
      <c r="AB61">
        <f t="shared" si="38"/>
        <v>-48.068965220284369</v>
      </c>
      <c r="AC61">
        <f t="shared" si="30"/>
        <v>-42.918718946682468</v>
      </c>
      <c r="AE61">
        <f t="shared" si="43"/>
        <v>0</v>
      </c>
      <c r="AF61">
        <f t="shared" si="44"/>
        <v>0</v>
      </c>
      <c r="AG61">
        <f t="shared" si="45"/>
        <v>-1.554755983143602E-28</v>
      </c>
      <c r="AH61">
        <f t="shared" si="46"/>
        <v>-2.682265030684159E-24</v>
      </c>
      <c r="AI61">
        <f t="shared" si="39"/>
        <v>-2.6824205062824734E-24</v>
      </c>
      <c r="AJ61">
        <f t="shared" si="47"/>
        <v>-5.1502462736019012</v>
      </c>
      <c r="AK61">
        <f t="shared" si="59"/>
        <v>-3.364827565419906</v>
      </c>
      <c r="AL61">
        <f t="shared" si="40"/>
        <v>-8.5150738390218077</v>
      </c>
      <c r="AN61">
        <f t="shared" si="48"/>
        <v>0</v>
      </c>
      <c r="AO61">
        <f t="shared" si="49"/>
        <v>0</v>
      </c>
      <c r="AP61">
        <f t="shared" si="50"/>
        <v>-3.5418879804581389E-31</v>
      </c>
      <c r="AQ61">
        <f t="shared" si="51"/>
        <v>-6.1104651633978811E-27</v>
      </c>
      <c r="AR61">
        <f t="shared" si="52"/>
        <v>-6.1108193521959275E-27</v>
      </c>
      <c r="AS61">
        <f t="shared" si="53"/>
        <v>-1.1732770653814582E-2</v>
      </c>
      <c r="AT61">
        <f t="shared" si="54"/>
        <v>-7.6654101604921874E-3</v>
      </c>
      <c r="AU61">
        <f t="shared" si="55"/>
        <v>-1.9398180814306772E-2</v>
      </c>
      <c r="AW61">
        <v>58</v>
      </c>
      <c r="AX61">
        <f>IF(Z61&gt;0, (R61*SUMPRODUCT(K61:$K$98, X61:$X$98)-K61*$AZ$3)/Z61, 0)</f>
        <v>-1.3802397100252344E+31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0.94179042899999998</v>
      </c>
      <c r="Q62" s="5">
        <f t="shared" si="60"/>
        <v>50</v>
      </c>
      <c r="R62">
        <f t="shared" si="41"/>
        <v>50000</v>
      </c>
      <c r="S62">
        <f t="shared" si="42"/>
        <v>-2.5562494301206334E+32</v>
      </c>
      <c r="U62">
        <f t="shared" si="57"/>
        <v>0.94179042899999998</v>
      </c>
      <c r="V62">
        <f t="shared" si="58"/>
        <v>0.01</v>
      </c>
      <c r="W62">
        <f t="shared" si="34"/>
        <v>3.1095119662872037E-30</v>
      </c>
      <c r="X62">
        <f t="shared" si="35"/>
        <v>2.9285086087102591E-30</v>
      </c>
      <c r="Y62">
        <f t="shared" si="36"/>
        <v>3.109511966287204E-32</v>
      </c>
      <c r="Z62">
        <f t="shared" si="37"/>
        <v>1.4990823791407256E-31</v>
      </c>
      <c r="AB62">
        <f t="shared" si="38"/>
        <v>-42.918718946682468</v>
      </c>
      <c r="AC62">
        <f t="shared" si="30"/>
        <v>-38.32028477382363</v>
      </c>
      <c r="AE62">
        <f t="shared" si="43"/>
        <v>0</v>
      </c>
      <c r="AF62">
        <f t="shared" si="44"/>
        <v>0</v>
      </c>
      <c r="AG62">
        <f t="shared" si="45"/>
        <v>-7.4954118957036281E-30</v>
      </c>
      <c r="AH62">
        <f t="shared" si="46"/>
        <v>-1.4642543043551296E-25</v>
      </c>
      <c r="AI62">
        <f t="shared" si="39"/>
        <v>-1.4643292584740865E-25</v>
      </c>
      <c r="AJ62">
        <f t="shared" si="47"/>
        <v>-4.5984341728588376</v>
      </c>
      <c r="AK62">
        <f t="shared" si="59"/>
        <v>-3.0043103262677731</v>
      </c>
      <c r="AL62">
        <f t="shared" si="40"/>
        <v>-7.6027444991266107</v>
      </c>
      <c r="AN62">
        <f t="shared" si="48"/>
        <v>0</v>
      </c>
      <c r="AO62">
        <f t="shared" si="49"/>
        <v>0</v>
      </c>
      <c r="AP62">
        <f t="shared" si="50"/>
        <v>-1.5245794648923504E-32</v>
      </c>
      <c r="AQ62">
        <f t="shared" si="51"/>
        <v>-2.9783180362371555E-28</v>
      </c>
      <c r="AR62">
        <f t="shared" si="52"/>
        <v>-2.9784704941836444E-28</v>
      </c>
      <c r="AS62">
        <f t="shared" si="53"/>
        <v>-9.3532929319312622E-3</v>
      </c>
      <c r="AT62">
        <f t="shared" si="54"/>
        <v>-6.1108180488617563E-3</v>
      </c>
      <c r="AU62">
        <f t="shared" si="55"/>
        <v>-1.5464110980793019E-2</v>
      </c>
      <c r="AW62">
        <v>59</v>
      </c>
      <c r="AX62">
        <f>IF(Z62&gt;0, (R62*SUMPRODUCT(K62:$K$98, X62:$X$98)-K62*$AZ$3)/Z62, 0)</f>
        <v>-2.5562494301206334E+32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0.94777327099999997</v>
      </c>
      <c r="Q63" s="5">
        <f t="shared" si="60"/>
        <v>50</v>
      </c>
      <c r="R63">
        <f t="shared" si="41"/>
        <v>50000</v>
      </c>
      <c r="S63">
        <f t="shared" si="42"/>
        <v>-5.4050257186809411E+33</v>
      </c>
      <c r="U63">
        <f t="shared" si="57"/>
        <v>0.94777327099999997</v>
      </c>
      <c r="V63">
        <f t="shared" si="58"/>
        <v>0.01</v>
      </c>
      <c r="W63">
        <f t="shared" si="34"/>
        <v>1.4990823791407256E-31</v>
      </c>
      <c r="X63">
        <f t="shared" si="35"/>
        <v>1.4207902099766675E-31</v>
      </c>
      <c r="Y63">
        <f t="shared" si="36"/>
        <v>1.4990823791407257E-33</v>
      </c>
      <c r="Z63">
        <f t="shared" si="37"/>
        <v>6.3301345372650801E-33</v>
      </c>
      <c r="AB63">
        <f t="shared" si="38"/>
        <v>-38.32028477382363</v>
      </c>
      <c r="AC63">
        <f t="shared" si="30"/>
        <v>-34.214539976628238</v>
      </c>
      <c r="AE63">
        <f t="shared" si="43"/>
        <v>0</v>
      </c>
      <c r="AF63">
        <f t="shared" si="44"/>
        <v>0</v>
      </c>
      <c r="AG63">
        <f t="shared" si="45"/>
        <v>-3.1650672686325402E-31</v>
      </c>
      <c r="AH63">
        <f t="shared" si="46"/>
        <v>-7.1039510498833381E-27</v>
      </c>
      <c r="AI63">
        <f t="shared" si="39"/>
        <v>-7.1042675566102018E-27</v>
      </c>
      <c r="AJ63">
        <f t="shared" si="47"/>
        <v>-4.105744797195392</v>
      </c>
      <c r="AK63">
        <f t="shared" si="59"/>
        <v>-2.6824199341676542</v>
      </c>
      <c r="AL63">
        <f t="shared" si="40"/>
        <v>-6.7881647313630467</v>
      </c>
      <c r="AN63">
        <f t="shared" si="48"/>
        <v>0</v>
      </c>
      <c r="AO63">
        <f t="shared" si="49"/>
        <v>0</v>
      </c>
      <c r="AP63">
        <f t="shared" si="50"/>
        <v>-5.7480360627655736E-34</v>
      </c>
      <c r="AQ63">
        <f t="shared" si="51"/>
        <v>-1.2901389878039754E-29</v>
      </c>
      <c r="AR63">
        <f t="shared" si="52"/>
        <v>-1.2901964681646032E-29</v>
      </c>
      <c r="AS63">
        <f t="shared" si="53"/>
        <v>-7.4563878602768368E-3</v>
      </c>
      <c r="AT63">
        <f t="shared" si="54"/>
        <v>-4.8715067353808632E-3</v>
      </c>
      <c r="AU63">
        <f t="shared" si="55"/>
        <v>-1.2327894595657701E-2</v>
      </c>
      <c r="AW63">
        <v>60</v>
      </c>
      <c r="AX63">
        <f>IF(Z63&gt;0, (R63*SUMPRODUCT(K63:$K$98, X63:$X$98)-K63*$AZ$3)/Z63, 0)</f>
        <v>-5.4050257186809411E+33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0.95370057100000005</v>
      </c>
      <c r="Q64" s="5">
        <f t="shared" si="60"/>
        <v>50</v>
      </c>
      <c r="R64">
        <f t="shared" si="41"/>
        <v>50000</v>
      </c>
      <c r="S64">
        <f t="shared" si="42"/>
        <v>-1.3294743066759685E+35</v>
      </c>
      <c r="U64">
        <f t="shared" si="57"/>
        <v>0.95370057100000005</v>
      </c>
      <c r="V64">
        <f t="shared" si="58"/>
        <v>0.01</v>
      </c>
      <c r="W64">
        <f t="shared" si="34"/>
        <v>6.3301345372650801E-33</v>
      </c>
      <c r="X64">
        <f t="shared" si="35"/>
        <v>6.0370529226965283E-33</v>
      </c>
      <c r="Y64">
        <f t="shared" si="36"/>
        <v>6.3301345372650804E-35</v>
      </c>
      <c r="Z64">
        <f t="shared" si="37"/>
        <v>2.2978026919590095E-34</v>
      </c>
      <c r="AB64">
        <f t="shared" si="38"/>
        <v>-34.214539976628238</v>
      </c>
      <c r="AC64">
        <f t="shared" si="30"/>
        <v>-30.54869640770378</v>
      </c>
      <c r="AE64">
        <f t="shared" si="43"/>
        <v>0</v>
      </c>
      <c r="AF64">
        <f t="shared" si="44"/>
        <v>0</v>
      </c>
      <c r="AG64">
        <f t="shared" si="45"/>
        <v>-1.1489013459795048E-32</v>
      </c>
      <c r="AH64">
        <f t="shared" si="46"/>
        <v>-3.018526461348264E-28</v>
      </c>
      <c r="AI64">
        <f t="shared" si="39"/>
        <v>-3.0186413514828617E-28</v>
      </c>
      <c r="AJ64">
        <f t="shared" si="47"/>
        <v>-3.6658435689244584</v>
      </c>
      <c r="AK64">
        <f t="shared" si="59"/>
        <v>-2.3950177983639769</v>
      </c>
      <c r="AL64">
        <f t="shared" si="40"/>
        <v>-6.0608613672884353</v>
      </c>
      <c r="AN64">
        <f t="shared" si="48"/>
        <v>0</v>
      </c>
      <c r="AO64">
        <f t="shared" si="49"/>
        <v>0</v>
      </c>
      <c r="AP64">
        <f t="shared" si="50"/>
        <v>-1.8629502406231951E-35</v>
      </c>
      <c r="AQ64">
        <f t="shared" si="51"/>
        <v>-4.8945582814179632E-31</v>
      </c>
      <c r="AR64">
        <f t="shared" si="52"/>
        <v>-4.8947445764420251E-31</v>
      </c>
      <c r="AS64">
        <f t="shared" si="53"/>
        <v>-5.9441867508584489E-3</v>
      </c>
      <c r="AT64">
        <f t="shared" si="54"/>
        <v>-3.8835353438941827E-3</v>
      </c>
      <c r="AU64">
        <f t="shared" si="55"/>
        <v>-9.8277220947526316E-3</v>
      </c>
      <c r="AW64">
        <v>61</v>
      </c>
      <c r="AX64">
        <f>IF(Z64&gt;0, (R64*SUMPRODUCT(K64:$K$98, X64:$X$98)-K64*$AZ$3)/Z64, 0)</f>
        <v>-1.3294743066759685E+35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0.95959776100000005</v>
      </c>
      <c r="Q65" s="5">
        <f t="shared" si="60"/>
        <v>50</v>
      </c>
      <c r="R65">
        <f t="shared" si="41"/>
        <v>50000</v>
      </c>
      <c r="S65">
        <f t="shared" si="42"/>
        <v>-3.9044184573402297E+36</v>
      </c>
      <c r="U65">
        <f t="shared" si="57"/>
        <v>0.95959776100000005</v>
      </c>
      <c r="V65">
        <f t="shared" si="58"/>
        <v>0.01</v>
      </c>
      <c r="W65">
        <f t="shared" si="34"/>
        <v>2.2978026919590095E-34</v>
      </c>
      <c r="X65">
        <f t="shared" si="35"/>
        <v>2.2049663184236384E-34</v>
      </c>
      <c r="Y65">
        <f t="shared" si="36"/>
        <v>2.2978026919590095E-36</v>
      </c>
      <c r="Z65">
        <f t="shared" si="37"/>
        <v>6.9858346615780973E-36</v>
      </c>
      <c r="AB65">
        <f t="shared" si="38"/>
        <v>-30.54869640770378</v>
      </c>
      <c r="AC65">
        <f t="shared" si="30"/>
        <v>-27.275621792592659</v>
      </c>
      <c r="AE65">
        <f t="shared" si="43"/>
        <v>0</v>
      </c>
      <c r="AF65">
        <f t="shared" si="44"/>
        <v>0</v>
      </c>
      <c r="AG65">
        <f t="shared" si="45"/>
        <v>-3.4929173307890488E-34</v>
      </c>
      <c r="AH65">
        <f t="shared" si="46"/>
        <v>-1.1024831592118192E-29</v>
      </c>
      <c r="AI65">
        <f t="shared" si="39"/>
        <v>-1.1025180883851271E-29</v>
      </c>
      <c r="AJ65">
        <f t="shared" si="47"/>
        <v>-3.2730746151111205</v>
      </c>
      <c r="AK65">
        <f t="shared" si="59"/>
        <v>-2.1384087485392649</v>
      </c>
      <c r="AL65">
        <f t="shared" si="40"/>
        <v>-5.411483363650385</v>
      </c>
      <c r="AN65">
        <f t="shared" si="48"/>
        <v>0</v>
      </c>
      <c r="AO65">
        <f t="shared" si="49"/>
        <v>0</v>
      </c>
      <c r="AP65">
        <f t="shared" si="50"/>
        <v>-5.0569516482619382E-37</v>
      </c>
      <c r="AQ65">
        <f t="shared" si="51"/>
        <v>-1.5961454283539546E-32</v>
      </c>
      <c r="AR65">
        <f t="shared" si="52"/>
        <v>-1.5961959978704372E-32</v>
      </c>
      <c r="AS65">
        <f t="shared" si="53"/>
        <v>-4.7386692848042436E-3</v>
      </c>
      <c r="AT65">
        <f t="shared" si="54"/>
        <v>-3.0959305994054383E-3</v>
      </c>
      <c r="AU65">
        <f t="shared" si="55"/>
        <v>-7.8345998842096806E-3</v>
      </c>
      <c r="AW65">
        <v>62</v>
      </c>
      <c r="AX65">
        <f>IF(Z65&gt;0, (R65*SUMPRODUCT(K65:$K$98, X65:$X$98)-K65*$AZ$3)/Z65, 0)</f>
        <v>-3.9044184573402297E+36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0.96549474700000004</v>
      </c>
      <c r="Q66" s="5">
        <f t="shared" si="60"/>
        <v>50</v>
      </c>
      <c r="R66">
        <f t="shared" si="41"/>
        <v>50000</v>
      </c>
      <c r="S66">
        <f t="shared" si="42"/>
        <v>-1.4225880093298737E+38</v>
      </c>
      <c r="U66">
        <f t="shared" si="57"/>
        <v>0.96549474700000004</v>
      </c>
      <c r="V66">
        <f t="shared" si="58"/>
        <v>0.01</v>
      </c>
      <c r="W66">
        <f t="shared" si="34"/>
        <v>6.9858346615780973E-36</v>
      </c>
      <c r="X66">
        <f t="shared" si="35"/>
        <v>6.7447866691641757E-36</v>
      </c>
      <c r="Y66">
        <f t="shared" si="36"/>
        <v>6.9858346615780974E-38</v>
      </c>
      <c r="Z66">
        <f t="shared" si="37"/>
        <v>1.7118964579814059E-37</v>
      </c>
      <c r="AB66">
        <f t="shared" si="38"/>
        <v>-27.275621792592659</v>
      </c>
      <c r="AC66">
        <f t="shared" si="30"/>
        <v>-24.353233743386301</v>
      </c>
      <c r="AE66">
        <f t="shared" si="43"/>
        <v>0</v>
      </c>
      <c r="AF66">
        <f t="shared" si="44"/>
        <v>0</v>
      </c>
      <c r="AG66">
        <f t="shared" si="45"/>
        <v>-8.5594822899070298E-36</v>
      </c>
      <c r="AH66">
        <f t="shared" si="46"/>
        <v>-3.3723933345820879E-31</v>
      </c>
      <c r="AI66">
        <f t="shared" si="39"/>
        <v>-3.3724789294049868E-31</v>
      </c>
      <c r="AJ66">
        <f t="shared" si="47"/>
        <v>-2.9223880492063579</v>
      </c>
      <c r="AK66">
        <f t="shared" si="59"/>
        <v>-1.9092935254814862</v>
      </c>
      <c r="AL66">
        <f t="shared" si="40"/>
        <v>-4.8316815746878436</v>
      </c>
      <c r="AN66">
        <f t="shared" si="48"/>
        <v>0</v>
      </c>
      <c r="AO66">
        <f t="shared" si="49"/>
        <v>0</v>
      </c>
      <c r="AP66">
        <f t="shared" si="50"/>
        <v>-1.1064453531198728E-38</v>
      </c>
      <c r="AQ66">
        <f t="shared" si="51"/>
        <v>-4.3593395109195467E-34</v>
      </c>
      <c r="AR66">
        <f t="shared" si="52"/>
        <v>-4.3594501554548585E-34</v>
      </c>
      <c r="AS66">
        <f t="shared" si="53"/>
        <v>-3.7776381415850157E-3</v>
      </c>
      <c r="AT66">
        <f t="shared" si="54"/>
        <v>-2.4680569191688757E-3</v>
      </c>
      <c r="AU66">
        <f t="shared" si="55"/>
        <v>-6.2456950607538905E-3</v>
      </c>
      <c r="AW66">
        <v>63</v>
      </c>
      <c r="AX66">
        <f>IF(Z66&gt;0, (R66*SUMPRODUCT(K66:$K$98, X66:$X$98)-K66*$AZ$3)/Z66, 0)</f>
        <v>-1.4225880093298737E+38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0.97139193700000004</v>
      </c>
      <c r="Q67" s="5">
        <f t="shared" si="60"/>
        <v>50</v>
      </c>
      <c r="R67">
        <f t="shared" si="41"/>
        <v>50000</v>
      </c>
      <c r="S67">
        <f t="shared" si="42"/>
        <v>-6.82590050062225E+39</v>
      </c>
      <c r="U67">
        <f t="shared" si="57"/>
        <v>0.97139193700000004</v>
      </c>
      <c r="V67">
        <f t="shared" si="58"/>
        <v>0.01</v>
      </c>
      <c r="W67">
        <f t="shared" si="34"/>
        <v>1.7118964579814059E-37</v>
      </c>
      <c r="X67">
        <f t="shared" si="35"/>
        <v>1.6629224162619971E-37</v>
      </c>
      <c r="Y67">
        <f t="shared" si="36"/>
        <v>1.7118964579814059E-39</v>
      </c>
      <c r="Z67">
        <f t="shared" si="37"/>
        <v>3.1855077139594797E-39</v>
      </c>
      <c r="AB67">
        <f t="shared" si="38"/>
        <v>-24.353233743386301</v>
      </c>
      <c r="AC67">
        <f t="shared" si="30"/>
        <v>-21.743958699452051</v>
      </c>
      <c r="AE67">
        <f t="shared" si="43"/>
        <v>0</v>
      </c>
      <c r="AF67">
        <f t="shared" si="44"/>
        <v>0</v>
      </c>
      <c r="AG67">
        <f t="shared" si="45"/>
        <v>-1.5927538569797399E-37</v>
      </c>
      <c r="AH67">
        <f t="shared" si="46"/>
        <v>-8.3146120813099853E-33</v>
      </c>
      <c r="AI67">
        <f t="shared" si="39"/>
        <v>-8.3147713566956832E-33</v>
      </c>
      <c r="AJ67">
        <f t="shared" si="47"/>
        <v>-2.6092750439342502</v>
      </c>
      <c r="AK67">
        <f t="shared" si="59"/>
        <v>-1.7047263620370412</v>
      </c>
      <c r="AL67">
        <f t="shared" si="40"/>
        <v>-4.3140014059712914</v>
      </c>
      <c r="AN67">
        <f t="shared" si="48"/>
        <v>0</v>
      </c>
      <c r="AO67">
        <f t="shared" si="49"/>
        <v>0</v>
      </c>
      <c r="AP67">
        <f t="shared" si="50"/>
        <v>-1.8382861461528391E-40</v>
      </c>
      <c r="AQ67">
        <f t="shared" si="51"/>
        <v>-9.5963579888550181E-36</v>
      </c>
      <c r="AR67">
        <f t="shared" si="52"/>
        <v>-9.5965418174696331E-36</v>
      </c>
      <c r="AS67">
        <f t="shared" si="53"/>
        <v>-3.0115099980747915E-3</v>
      </c>
      <c r="AT67">
        <f t="shared" si="54"/>
        <v>-1.9675198654088609E-3</v>
      </c>
      <c r="AU67">
        <f t="shared" si="55"/>
        <v>-4.979029863483652E-3</v>
      </c>
      <c r="AW67">
        <v>64</v>
      </c>
      <c r="AX67">
        <f>IF(Z67&gt;0, (R67*SUMPRODUCT(K67:$K$98, X67:$X$98)-K67*$AZ$3)/Z67, 0)</f>
        <v>-6.82590050062225E+39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0.97728912599999995</v>
      </c>
      <c r="Q68" s="5">
        <f t="shared" si="60"/>
        <v>50</v>
      </c>
      <c r="R68">
        <f t="shared" si="41"/>
        <v>50000</v>
      </c>
      <c r="S68">
        <f t="shared" si="42"/>
        <v>-4.7947560635190476E+41</v>
      </c>
      <c r="U68">
        <f t="shared" si="57"/>
        <v>0.97728912599999995</v>
      </c>
      <c r="V68">
        <f t="shared" si="58"/>
        <v>0.01</v>
      </c>
      <c r="W68">
        <f t="shared" si="34"/>
        <v>3.1855077139594797E-39</v>
      </c>
      <c r="X68">
        <f t="shared" si="35"/>
        <v>3.1131620496417175E-39</v>
      </c>
      <c r="Y68">
        <f t="shared" si="36"/>
        <v>3.1855077139594795E-41</v>
      </c>
      <c r="Z68">
        <f>MAX(0, W68-X68-Y68)</f>
        <v>4.0490587178167392E-41</v>
      </c>
      <c r="AB68">
        <f t="shared" si="38"/>
        <v>-21.743958699452051</v>
      </c>
      <c r="AC68">
        <f t="shared" ref="AC68:AC69" si="62">S68*Z68</f>
        <v>-19.414248838796471</v>
      </c>
      <c r="AE68">
        <f t="shared" si="43"/>
        <v>0</v>
      </c>
      <c r="AF68">
        <f t="shared" si="44"/>
        <v>0</v>
      </c>
      <c r="AG68">
        <f t="shared" si="45"/>
        <v>-2.0245293589083695E-39</v>
      </c>
      <c r="AH68">
        <f t="shared" si="46"/>
        <v>-1.5565810248208588E-34</v>
      </c>
      <c r="AI68">
        <f t="shared" si="39"/>
        <v>-1.5566012701144479E-34</v>
      </c>
      <c r="AJ68">
        <f t="shared" si="47"/>
        <v>-2.3297098606555799</v>
      </c>
      <c r="AK68">
        <f t="shared" si="59"/>
        <v>-1.5220771089616436</v>
      </c>
      <c r="AL68">
        <f t="shared" si="40"/>
        <v>-3.8517869696172236</v>
      </c>
      <c r="AN68">
        <f t="shared" si="48"/>
        <v>0</v>
      </c>
      <c r="AO68">
        <f t="shared" si="49"/>
        <v>0</v>
      </c>
      <c r="AP68">
        <f t="shared" si="50"/>
        <v>-2.086269962472728E-42</v>
      </c>
      <c r="AQ68">
        <f t="shared" si="51"/>
        <v>-1.6040509474210856E-37</v>
      </c>
      <c r="AR68">
        <f t="shared" si="52"/>
        <v>-1.6040718101207103E-37</v>
      </c>
      <c r="AS68">
        <f t="shared" si="53"/>
        <v>-2.4007573326489079E-3</v>
      </c>
      <c r="AT68">
        <f t="shared" si="54"/>
        <v>-1.5684947906639511E-3</v>
      </c>
      <c r="AU68">
        <f t="shared" si="55"/>
        <v>-3.9692521233128594E-3</v>
      </c>
      <c r="AW68">
        <v>65</v>
      </c>
      <c r="AX68">
        <f>IF(Z68&gt;0, (R68*SUMPRODUCT(K68:$K$98, X68:$X$98)-K68*$AZ$3)/Z68, 0)</f>
        <v>-4.7947560635190476E+41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4.0490587178167392E-41</v>
      </c>
      <c r="X69">
        <f t="shared" si="35"/>
        <v>4.0490587178167392E-41</v>
      </c>
      <c r="Y69">
        <f t="shared" si="36"/>
        <v>4.0490587178167397E-43</v>
      </c>
      <c r="Z69">
        <f t="shared" si="37"/>
        <v>0</v>
      </c>
      <c r="AB69">
        <f t="shared" si="38"/>
        <v>-19.414248838796471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-2.0245293589083696E-36</v>
      </c>
      <c r="AI69">
        <f t="shared" si="39"/>
        <v>-2.0245293589083696E-36</v>
      </c>
      <c r="AJ69">
        <f t="shared" si="47"/>
        <v>-19.414248838796471</v>
      </c>
      <c r="AK69">
        <f t="shared" si="59"/>
        <v>-1.3589974187157532</v>
      </c>
      <c r="AL69">
        <f t="shared" si="40"/>
        <v>-20.773246257512223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-1.8627410379220786E-39</v>
      </c>
      <c r="AR69">
        <f t="shared" si="52"/>
        <v>-1.8627410379220786E-39</v>
      </c>
      <c r="AS69">
        <f t="shared" si="53"/>
        <v>-1.7862777772685301E-2</v>
      </c>
      <c r="AT69">
        <f t="shared" si="54"/>
        <v>-1.2503944440879712E-3</v>
      </c>
      <c r="AU69">
        <f t="shared" si="55"/>
        <v>-1.9113172216773271E-2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21313.047315367017</v>
      </c>
      <c r="AO71" s="6">
        <f t="shared" si="63"/>
        <v>-2131.3047315367016</v>
      </c>
      <c r="AP71" s="6">
        <f t="shared" si="63"/>
        <v>-707.94367959620615</v>
      </c>
      <c r="AQ71" s="6">
        <f t="shared" si="63"/>
        <v>-18839.707929605953</v>
      </c>
      <c r="AR71" s="6">
        <f t="shared" si="63"/>
        <v>-365.9090253718465</v>
      </c>
      <c r="AS71" s="6">
        <f t="shared" si="63"/>
        <v>963.73834431285229</v>
      </c>
      <c r="AT71" s="6">
        <f t="shared" si="63"/>
        <v>-597.82931894100545</v>
      </c>
      <c r="AU71" s="6">
        <f t="shared" si="63"/>
        <v>2.3265382675941026E-12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4608.0703677980528</v>
      </c>
      <c r="K3">
        <v>1</v>
      </c>
      <c r="L3" s="2">
        <v>0</v>
      </c>
      <c r="O3">
        <f>$C$3</f>
        <v>4608.0703677980528</v>
      </c>
      <c r="P3">
        <f>O3*C5</f>
        <v>460.80703677980529</v>
      </c>
      <c r="Q3" s="5">
        <f>B8</f>
        <v>400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4608.0703677980528</v>
      </c>
      <c r="AF3">
        <f t="shared" ref="AF3:AF34" si="4">-$Z3*P3</f>
        <v>-460.80703677980529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3747.2633310182473</v>
      </c>
      <c r="AJ3">
        <f t="shared" ref="AJ3:AJ34" si="8">AB3-AC3</f>
        <v>0</v>
      </c>
      <c r="AL3">
        <f t="shared" ref="AL3:AL34" si="9">SUM(AI3:AK3)</f>
        <v>3747.2633310182473</v>
      </c>
      <c r="AN3">
        <f t="shared" ref="AN3:AN34" si="10">AE3*$K3</f>
        <v>4608.0703677980528</v>
      </c>
      <c r="AO3">
        <f t="shared" ref="AO3:AO34" si="11">AF3*$K3</f>
        <v>-460.80703677980529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3747.2633310182473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3747.2633310182473</v>
      </c>
      <c r="AW3">
        <v>0</v>
      </c>
      <c r="AX3">
        <f>IF(Z3&gt;0, (R3*SUMPRODUCT(K3:$K$98, X3:$X$98)-K3*$AZ$3)/Z3, 0)</f>
        <v>0</v>
      </c>
      <c r="AZ3">
        <f>C6*SUMPRODUCT(X4:X98, K4:K98)/1</f>
        <v>2994.6953934114495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1.221972E-3</v>
      </c>
      <c r="R4">
        <f t="shared" si="0"/>
        <v>100000</v>
      </c>
      <c r="S4">
        <f t="shared" si="1"/>
        <v>149.15933572312997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147.48547383410641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-122.1972</v>
      </c>
      <c r="AI4">
        <f t="shared" si="7"/>
        <v>-122.1972</v>
      </c>
      <c r="AJ4">
        <f t="shared" si="8"/>
        <v>-147.48547383410641</v>
      </c>
      <c r="AK4">
        <f>G4*SUM(AB4, AE4:AF4)</f>
        <v>0</v>
      </c>
      <c r="AL4">
        <f t="shared" si="9"/>
        <v>-269.68267383410642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-116.17912150598971</v>
      </c>
      <c r="AR4">
        <f t="shared" si="14"/>
        <v>-116.17912150598971</v>
      </c>
      <c r="AS4">
        <f t="shared" si="15"/>
        <v>-140.2219755030485</v>
      </c>
      <c r="AT4">
        <f t="shared" si="16"/>
        <v>0</v>
      </c>
      <c r="AU4">
        <f t="shared" si="17"/>
        <v>-256.40109700903821</v>
      </c>
      <c r="AW4">
        <v>1</v>
      </c>
      <c r="AX4">
        <f>IF(Z4&gt;0, (R4*SUMPRODUCT(K4:$K$98, X4:$X$98)-K4*$AZ$3)/Z4, 0)</f>
        <v>149.15933572312997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1.2339639999999999E-3</v>
      </c>
      <c r="Q5" s="5">
        <f t="shared" ref="Q5:Q36" si="29">$C$8</f>
        <v>50</v>
      </c>
      <c r="R5">
        <f t="shared" si="0"/>
        <v>100000</v>
      </c>
      <c r="S5">
        <f t="shared" si="1"/>
        <v>181.48744777322003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147.48547383410641</v>
      </c>
      <c r="AC5">
        <f t="shared" si="2"/>
        <v>177.43485688094324</v>
      </c>
      <c r="AE5">
        <f t="shared" si="3"/>
        <v>0</v>
      </c>
      <c r="AF5">
        <f t="shared" si="4"/>
        <v>0</v>
      </c>
      <c r="AG5">
        <f t="shared" si="5"/>
        <v>-48.883506561472849</v>
      </c>
      <c r="AH5">
        <f t="shared" si="6"/>
        <v>-122.01164905429918</v>
      </c>
      <c r="AI5">
        <f t="shared" si="7"/>
        <v>-170.89515561577204</v>
      </c>
      <c r="AJ5">
        <f t="shared" si="8"/>
        <v>-29.949383046836829</v>
      </c>
      <c r="AK5">
        <f>G5*SUM(AB5, AE5:AF5)</f>
        <v>0.60469044271983641</v>
      </c>
      <c r="AL5">
        <f t="shared" si="9"/>
        <v>-200.23984821988904</v>
      </c>
      <c r="AN5">
        <f t="shared" si="10"/>
        <v>0</v>
      </c>
      <c r="AO5">
        <f t="shared" si="11"/>
        <v>0</v>
      </c>
      <c r="AP5">
        <f t="shared" si="12"/>
        <v>-44.090738365216502</v>
      </c>
      <c r="AQ5">
        <f t="shared" si="13"/>
        <v>-110.04905487286784</v>
      </c>
      <c r="AR5">
        <f t="shared" si="14"/>
        <v>-154.13979323808434</v>
      </c>
      <c r="AS5">
        <f t="shared" si="15"/>
        <v>-27.013005101366179</v>
      </c>
      <c r="AT5">
        <f t="shared" si="16"/>
        <v>0.54540375634427374</v>
      </c>
      <c r="AU5">
        <f t="shared" si="17"/>
        <v>-180.60739458310627</v>
      </c>
      <c r="AW5">
        <v>2</v>
      </c>
      <c r="AX5">
        <f>IF(Z5&gt;0, (R5*SUMPRODUCT(K5:$K$98, X5:$X$98)-K5*$AZ$3)/Z5, 0)</f>
        <v>181.48744777322003</v>
      </c>
    </row>
    <row r="6" spans="1:52" x14ac:dyDescent="0.3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1.248954E-3</v>
      </c>
      <c r="Q6" s="5">
        <f t="shared" si="29"/>
        <v>50</v>
      </c>
      <c r="R6">
        <f t="shared" si="0"/>
        <v>100000</v>
      </c>
      <c r="S6">
        <f t="shared" si="1"/>
        <v>220.64002464819615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177.43485688094324</v>
      </c>
      <c r="AC6">
        <f t="shared" si="2"/>
        <v>213.28661441740178</v>
      </c>
      <c r="AE6">
        <f t="shared" si="3"/>
        <v>0</v>
      </c>
      <c r="AF6">
        <f t="shared" si="4"/>
        <v>0</v>
      </c>
      <c r="AG6">
        <f t="shared" si="5"/>
        <v>-48.333618244804143</v>
      </c>
      <c r="AH6">
        <f t="shared" si="6"/>
        <v>-122.10650210795554</v>
      </c>
      <c r="AI6">
        <f t="shared" si="7"/>
        <v>-170.44012035275966</v>
      </c>
      <c r="AJ6">
        <f t="shared" si="8"/>
        <v>-35.851757536458535</v>
      </c>
      <c r="AK6">
        <f>G6*SUM(AB6, AE6:AF6)</f>
        <v>1.2597874838546972</v>
      </c>
      <c r="AL6">
        <f t="shared" si="9"/>
        <v>-205.0320904053635</v>
      </c>
      <c r="AN6">
        <f t="shared" si="10"/>
        <v>0</v>
      </c>
      <c r="AO6">
        <f t="shared" si="11"/>
        <v>0</v>
      </c>
      <c r="AP6">
        <f t="shared" si="12"/>
        <v>-41.239961855567259</v>
      </c>
      <c r="AQ6">
        <f t="shared" si="13"/>
        <v>-104.18560977048647</v>
      </c>
      <c r="AR6">
        <f t="shared" si="14"/>
        <v>-145.42557162605371</v>
      </c>
      <c r="AS6">
        <f t="shared" si="15"/>
        <v>-30.589994437619769</v>
      </c>
      <c r="AT6">
        <f t="shared" si="16"/>
        <v>1.0748954799359298</v>
      </c>
      <c r="AU6">
        <f t="shared" si="17"/>
        <v>-174.94067058373756</v>
      </c>
      <c r="AW6">
        <v>3</v>
      </c>
      <c r="AX6">
        <f>IF(Z6&gt;0, (R6*SUMPRODUCT(K6:$K$98, X6:$X$98)-K6*$AZ$3)/Z6, 0)</f>
        <v>220.64002464819615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1.2649429999999999E-3</v>
      </c>
      <c r="Q7" s="5">
        <f t="shared" si="29"/>
        <v>50</v>
      </c>
      <c r="R7">
        <f t="shared" si="0"/>
        <v>100000</v>
      </c>
      <c r="S7">
        <f t="shared" si="1"/>
        <v>274.48136883147606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213.28661441740178</v>
      </c>
      <c r="AC7">
        <f t="shared" si="2"/>
        <v>262.34458656724792</v>
      </c>
      <c r="AE7">
        <f t="shared" si="3"/>
        <v>0</v>
      </c>
      <c r="AF7">
        <f t="shared" si="4"/>
        <v>0</v>
      </c>
      <c r="AG7">
        <f t="shared" si="5"/>
        <v>-47.789142790292665</v>
      </c>
      <c r="AH7">
        <f t="shared" si="6"/>
        <v>-122.27854412687456</v>
      </c>
      <c r="AI7">
        <f t="shared" si="7"/>
        <v>-170.06768691716724</v>
      </c>
      <c r="AJ7">
        <f t="shared" si="8"/>
        <v>-49.057972149846137</v>
      </c>
      <c r="AK7">
        <f>G7*SUM(AB7, AE7:AF7)</f>
        <v>2.9433552789601447</v>
      </c>
      <c r="AL7">
        <f t="shared" si="9"/>
        <v>-216.18230378805322</v>
      </c>
      <c r="AN7">
        <f t="shared" si="10"/>
        <v>0</v>
      </c>
      <c r="AO7">
        <f t="shared" si="11"/>
        <v>0</v>
      </c>
      <c r="AP7">
        <f t="shared" si="12"/>
        <v>-38.329945512259933</v>
      </c>
      <c r="AQ7">
        <f t="shared" si="13"/>
        <v>-98.075204116312847</v>
      </c>
      <c r="AR7">
        <f t="shared" si="14"/>
        <v>-136.40514962857279</v>
      </c>
      <c r="AS7">
        <f t="shared" si="15"/>
        <v>-39.347627717388733</v>
      </c>
      <c r="AT7">
        <f t="shared" si="16"/>
        <v>2.3607589690577511</v>
      </c>
      <c r="AU7">
        <f t="shared" si="17"/>
        <v>-173.39201837690376</v>
      </c>
      <c r="AW7">
        <v>4</v>
      </c>
      <c r="AX7">
        <f>IF(Z7&gt;0, (R7*SUMPRODUCT(K7:$K$98, X7:$X$98)-K7*$AZ$3)/Z7, 0)</f>
        <v>274.48136883147606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1.2849300000000001E-3</v>
      </c>
      <c r="Q8" s="5">
        <f t="shared" si="29"/>
        <v>50</v>
      </c>
      <c r="R8">
        <f t="shared" si="0"/>
        <v>100000</v>
      </c>
      <c r="S8">
        <f t="shared" si="1"/>
        <v>343.65948133179916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262.34458656724792</v>
      </c>
      <c r="AC8">
        <f t="shared" si="2"/>
        <v>324.75714904458118</v>
      </c>
      <c r="AE8">
        <f t="shared" si="3"/>
        <v>0</v>
      </c>
      <c r="AF8">
        <f t="shared" si="4"/>
        <v>0</v>
      </c>
      <c r="AG8">
        <f t="shared" si="5"/>
        <v>-47.249845659144206</v>
      </c>
      <c r="AH8">
        <f t="shared" si="6"/>
        <v>-122.81140649106153</v>
      </c>
      <c r="AI8">
        <f t="shared" si="7"/>
        <v>-170.06125215020575</v>
      </c>
      <c r="AJ8">
        <f t="shared" si="8"/>
        <v>-62.412562477333267</v>
      </c>
      <c r="AK8">
        <f>G8*SUM(AB8, AE8:AF8)</f>
        <v>5.6666430698525554</v>
      </c>
      <c r="AL8">
        <f t="shared" si="9"/>
        <v>-226.80717155768644</v>
      </c>
      <c r="AN8">
        <f t="shared" si="10"/>
        <v>0</v>
      </c>
      <c r="AO8">
        <f t="shared" si="11"/>
        <v>0</v>
      </c>
      <c r="AP8">
        <f t="shared" si="12"/>
        <v>-35.36524333729961</v>
      </c>
      <c r="AQ8">
        <f t="shared" si="13"/>
        <v>-91.921046821702433</v>
      </c>
      <c r="AR8">
        <f t="shared" si="14"/>
        <v>-127.28629015900204</v>
      </c>
      <c r="AS8">
        <f t="shared" si="15"/>
        <v>-46.71413056537979</v>
      </c>
      <c r="AT8">
        <f t="shared" si="16"/>
        <v>4.2413304906145122</v>
      </c>
      <c r="AU8">
        <f t="shared" si="17"/>
        <v>-169.7590902337673</v>
      </c>
      <c r="AW8">
        <v>5</v>
      </c>
      <c r="AX8">
        <f>IF(Z8&gt;0, (R8*SUMPRODUCT(K8:$K$98, X8:$X$98)-K8*$AZ$3)/Z8, 0)</f>
        <v>343.65948133179916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1.3159090000000001E-3</v>
      </c>
      <c r="Q9" s="5">
        <f t="shared" si="29"/>
        <v>50</v>
      </c>
      <c r="R9">
        <f t="shared" si="0"/>
        <v>100000</v>
      </c>
      <c r="S9">
        <f t="shared" si="1"/>
        <v>410.9651885702263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324.75714904458118</v>
      </c>
      <c r="AC9">
        <f t="shared" si="2"/>
        <v>383.96617876071105</v>
      </c>
      <c r="AE9">
        <f t="shared" si="3"/>
        <v>0</v>
      </c>
      <c r="AF9">
        <f t="shared" si="4"/>
        <v>0</v>
      </c>
      <c r="AG9">
        <f t="shared" si="5"/>
        <v>-46.715170705401285</v>
      </c>
      <c r="AH9">
        <f t="shared" si="6"/>
        <v>-124.3529943029576</v>
      </c>
      <c r="AI9">
        <f t="shared" si="7"/>
        <v>-171.06816500835887</v>
      </c>
      <c r="AJ9">
        <f t="shared" si="8"/>
        <v>-59.209029716129862</v>
      </c>
      <c r="AK9">
        <f t="shared" ref="AK9:AK40" si="30">G9*SUM(AB9:AB9, AE9:AF9)</f>
        <v>7.2420844236941608</v>
      </c>
      <c r="AL9">
        <f t="shared" si="9"/>
        <v>-223.03511030079457</v>
      </c>
      <c r="AN9">
        <f t="shared" si="10"/>
        <v>0</v>
      </c>
      <c r="AO9">
        <f t="shared" si="11"/>
        <v>0</v>
      </c>
      <c r="AP9">
        <f t="shared" si="12"/>
        <v>-32.607529107462341</v>
      </c>
      <c r="AQ9">
        <f t="shared" si="13"/>
        <v>-86.799294963615765</v>
      </c>
      <c r="AR9">
        <f t="shared" si="14"/>
        <v>-119.40682407107811</v>
      </c>
      <c r="AS9">
        <f t="shared" si="15"/>
        <v>-41.328333617115113</v>
      </c>
      <c r="AT9">
        <f t="shared" si="16"/>
        <v>5.0550276297503363</v>
      </c>
      <c r="AU9">
        <f t="shared" si="17"/>
        <v>-155.68013005844287</v>
      </c>
      <c r="AW9">
        <v>6</v>
      </c>
      <c r="AX9">
        <f>IF(Z9&gt;0, (R9*SUMPRODUCT(K9:$K$98, X9:$X$98)-K9*$AZ$3)/Z9, 0)</f>
        <v>410.9651885702263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1.3528839999999999E-3</v>
      </c>
      <c r="Q10" s="5">
        <f t="shared" si="29"/>
        <v>50</v>
      </c>
      <c r="R10">
        <f t="shared" si="0"/>
        <v>100000</v>
      </c>
      <c r="S10">
        <f t="shared" si="1"/>
        <v>438.26669724098281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383.96617876071105</v>
      </c>
      <c r="AC10">
        <f t="shared" si="2"/>
        <v>404.8253598871006</v>
      </c>
      <c r="AE10">
        <f t="shared" si="3"/>
        <v>0</v>
      </c>
      <c r="AF10">
        <f t="shared" si="4"/>
        <v>0</v>
      </c>
      <c r="AG10">
        <f t="shared" si="5"/>
        <v>-46.184818791342671</v>
      </c>
      <c r="AH10">
        <f t="shared" si="6"/>
        <v>-126.40041400921224</v>
      </c>
      <c r="AI10">
        <f t="shared" si="7"/>
        <v>-172.58523280055491</v>
      </c>
      <c r="AJ10">
        <f t="shared" si="8"/>
        <v>-20.859181126389558</v>
      </c>
      <c r="AK10">
        <f t="shared" si="30"/>
        <v>1.6510545686710576</v>
      </c>
      <c r="AL10">
        <f t="shared" si="9"/>
        <v>-191.79335935827339</v>
      </c>
      <c r="AN10">
        <f t="shared" si="10"/>
        <v>0</v>
      </c>
      <c r="AO10">
        <f t="shared" si="11"/>
        <v>0</v>
      </c>
      <c r="AP10">
        <f t="shared" si="12"/>
        <v>-30.577008073583134</v>
      </c>
      <c r="AQ10">
        <f t="shared" si="13"/>
        <v>-83.684348684473264</v>
      </c>
      <c r="AR10">
        <f t="shared" si="14"/>
        <v>-114.26135675805639</v>
      </c>
      <c r="AS10">
        <f t="shared" si="15"/>
        <v>-13.809978395530784</v>
      </c>
      <c r="AT10">
        <f t="shared" si="16"/>
        <v>1.0930931461323501</v>
      </c>
      <c r="AU10">
        <f t="shared" si="17"/>
        <v>-126.97824200745482</v>
      </c>
      <c r="AW10">
        <v>7</v>
      </c>
      <c r="AX10">
        <f>IF(Z10&gt;0, (R10*SUMPRODUCT(K10:$K$98, X10:$X$98)-K10*$AZ$3)/Z10, 0)</f>
        <v>438.26669724098281</v>
      </c>
    </row>
    <row r="11" spans="1:52" x14ac:dyDescent="0.3">
      <c r="A11" t="s">
        <v>33</v>
      </c>
      <c r="C11" s="25">
        <f>AU100</f>
        <v>-5.4979582406791119E-13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1.38886E-3</v>
      </c>
      <c r="Q11" s="5">
        <f t="shared" si="29"/>
        <v>50</v>
      </c>
      <c r="R11">
        <f t="shared" si="0"/>
        <v>100000</v>
      </c>
      <c r="S11">
        <f t="shared" si="1"/>
        <v>458.2097393243036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404.8253598871006</v>
      </c>
      <c r="AC11">
        <f t="shared" si="2"/>
        <v>418.42637844875276</v>
      </c>
      <c r="AE11">
        <f t="shared" si="3"/>
        <v>0</v>
      </c>
      <c r="AF11">
        <f t="shared" si="4"/>
        <v>0</v>
      </c>
      <c r="AG11">
        <f t="shared" si="5"/>
        <v>-45.658826356002699</v>
      </c>
      <c r="AH11">
        <f t="shared" si="6"/>
        <v>-128.28849485308837</v>
      </c>
      <c r="AI11">
        <f t="shared" si="7"/>
        <v>-173.94732120909106</v>
      </c>
      <c r="AJ11">
        <f t="shared" si="8"/>
        <v>-13.601018561652154</v>
      </c>
      <c r="AK11">
        <f t="shared" si="30"/>
        <v>0.64772057581936104</v>
      </c>
      <c r="AL11">
        <f t="shared" si="9"/>
        <v>-186.90061919492385</v>
      </c>
      <c r="AN11">
        <f t="shared" si="10"/>
        <v>0</v>
      </c>
      <c r="AO11">
        <f t="shared" si="11"/>
        <v>0</v>
      </c>
      <c r="AP11">
        <f t="shared" si="12"/>
        <v>-28.745502861748026</v>
      </c>
      <c r="AQ11">
        <f t="shared" si="13"/>
        <v>-80.76679998683278</v>
      </c>
      <c r="AR11">
        <f t="shared" si="14"/>
        <v>-109.5123028485808</v>
      </c>
      <c r="AS11">
        <f t="shared" si="15"/>
        <v>-8.5628157618041811</v>
      </c>
      <c r="AT11">
        <f t="shared" si="16"/>
        <v>0.4077865147179961</v>
      </c>
      <c r="AU11">
        <f t="shared" si="17"/>
        <v>-117.66733209566698</v>
      </c>
      <c r="AW11">
        <v>8</v>
      </c>
      <c r="AX11">
        <f>IF(Z11&gt;0, (R11*SUMPRODUCT(K11:$K$98, X11:$X$98)-K11*$AZ$3)/Z11, 0)</f>
        <v>458.2097393243036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1.43483E-3</v>
      </c>
      <c r="Q12" s="5">
        <f t="shared" si="29"/>
        <v>50</v>
      </c>
      <c r="R12">
        <f t="shared" si="0"/>
        <v>100000</v>
      </c>
      <c r="S12">
        <f t="shared" si="1"/>
        <v>512.49521071190543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418.42637844875276</v>
      </c>
      <c r="AC12">
        <f t="shared" si="2"/>
        <v>462.64711229024306</v>
      </c>
      <c r="AE12">
        <f t="shared" si="3"/>
        <v>0</v>
      </c>
      <c r="AF12">
        <f t="shared" si="4"/>
        <v>0</v>
      </c>
      <c r="AG12">
        <f t="shared" si="5"/>
        <v>-45.136725438622285</v>
      </c>
      <c r="AH12">
        <f t="shared" si="6"/>
        <v>-131.0253076407667</v>
      </c>
      <c r="AI12">
        <f t="shared" si="7"/>
        <v>-176.16203307938898</v>
      </c>
      <c r="AJ12">
        <f t="shared" si="8"/>
        <v>-44.220733841490301</v>
      </c>
      <c r="AK12">
        <f t="shared" si="30"/>
        <v>8.7869539474238092</v>
      </c>
      <c r="AL12">
        <f t="shared" si="9"/>
        <v>-211.59581297345548</v>
      </c>
      <c r="AN12">
        <f t="shared" si="10"/>
        <v>0</v>
      </c>
      <c r="AO12">
        <f t="shared" si="11"/>
        <v>0</v>
      </c>
      <c r="AP12">
        <f t="shared" si="12"/>
        <v>-26.532962580074159</v>
      </c>
      <c r="AQ12">
        <f t="shared" si="13"/>
        <v>-77.021306948873814</v>
      </c>
      <c r="AR12">
        <f t="shared" si="14"/>
        <v>-103.55426952894797</v>
      </c>
      <c r="AS12">
        <f t="shared" si="15"/>
        <v>-25.994510343360307</v>
      </c>
      <c r="AT12">
        <f t="shared" si="16"/>
        <v>5.1652821070696424</v>
      </c>
      <c r="AU12">
        <f t="shared" si="17"/>
        <v>-124.38349776523863</v>
      </c>
      <c r="AW12">
        <v>9</v>
      </c>
      <c r="AX12">
        <f>IF(Z12&gt;0, (R12*SUMPRODUCT(K12:$K$98, X12:$X$98)-K12*$AZ$3)/Z12, 0)</f>
        <v>512.49521071190543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1.482798E-3</v>
      </c>
      <c r="Q13" s="5">
        <f t="shared" si="29"/>
        <v>50</v>
      </c>
      <c r="R13">
        <f t="shared" si="0"/>
        <v>100000</v>
      </c>
      <c r="S13">
        <f t="shared" si="1"/>
        <v>643.49954704939364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462.64711229024306</v>
      </c>
      <c r="AC13">
        <f t="shared" si="2"/>
        <v>574.23878395554061</v>
      </c>
      <c r="AE13">
        <f t="shared" si="3"/>
        <v>0</v>
      </c>
      <c r="AF13">
        <f t="shared" si="4"/>
        <v>0</v>
      </c>
      <c r="AG13">
        <f t="shared" si="5"/>
        <v>-44.618429538029133</v>
      </c>
      <c r="AH13">
        <f t="shared" si="6"/>
        <v>-133.85729241387651</v>
      </c>
      <c r="AI13">
        <f t="shared" si="7"/>
        <v>-178.47572195190565</v>
      </c>
      <c r="AJ13">
        <f t="shared" si="8"/>
        <v>-111.59167166529755</v>
      </c>
      <c r="AK13">
        <f t="shared" si="30"/>
        <v>32.385297860317017</v>
      </c>
      <c r="AL13">
        <f t="shared" si="9"/>
        <v>-257.68209575688621</v>
      </c>
      <c r="AN13">
        <f t="shared" si="10"/>
        <v>0</v>
      </c>
      <c r="AO13">
        <f t="shared" si="11"/>
        <v>0</v>
      </c>
      <c r="AP13">
        <f t="shared" si="12"/>
        <v>-23.41811600930858</v>
      </c>
      <c r="AQ13">
        <f t="shared" si="13"/>
        <v>-70.255399728230003</v>
      </c>
      <c r="AR13">
        <f t="shared" si="14"/>
        <v>-93.673515737538594</v>
      </c>
      <c r="AS13">
        <f t="shared" si="15"/>
        <v>-58.569222175407916</v>
      </c>
      <c r="AT13">
        <f t="shared" si="16"/>
        <v>16.997520310357761</v>
      </c>
      <c r="AU13">
        <f t="shared" si="17"/>
        <v>-135.24521760258875</v>
      </c>
      <c r="AW13">
        <v>10</v>
      </c>
      <c r="AX13">
        <f>IF(Z13&gt;0, (R13*SUMPRODUCT(K13:$K$98, X13:$X$98)-K13*$AZ$3)/Z13, 0)</f>
        <v>643.49954704939364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1.5387599999999999E-3</v>
      </c>
      <c r="Q14" s="5">
        <f t="shared" si="29"/>
        <v>50</v>
      </c>
      <c r="R14">
        <f t="shared" si="0"/>
        <v>100000</v>
      </c>
      <c r="S14">
        <f t="shared" si="1"/>
        <v>762.28245483355556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574.23878395554061</v>
      </c>
      <c r="AC14">
        <f t="shared" si="2"/>
        <v>672.38782941853356</v>
      </c>
      <c r="AE14">
        <f t="shared" si="3"/>
        <v>0</v>
      </c>
      <c r="AF14">
        <f t="shared" si="4"/>
        <v>0</v>
      </c>
      <c r="AG14">
        <f t="shared" si="5"/>
        <v>-44.1035881880129</v>
      </c>
      <c r="AH14">
        <f t="shared" si="6"/>
        <v>-137.3141092718754</v>
      </c>
      <c r="AI14">
        <f t="shared" si="7"/>
        <v>-181.4176974598883</v>
      </c>
      <c r="AJ14">
        <f t="shared" si="8"/>
        <v>-98.149045462992945</v>
      </c>
      <c r="AK14">
        <f t="shared" si="30"/>
        <v>40.196714876887846</v>
      </c>
      <c r="AL14">
        <f t="shared" si="9"/>
        <v>-239.37002804599339</v>
      </c>
      <c r="AN14">
        <f t="shared" si="10"/>
        <v>0</v>
      </c>
      <c r="AO14">
        <f t="shared" si="11"/>
        <v>0</v>
      </c>
      <c r="AP14">
        <f t="shared" si="12"/>
        <v>-20.667767847343757</v>
      </c>
      <c r="AQ14">
        <f t="shared" si="13"/>
        <v>-64.347964625863682</v>
      </c>
      <c r="AR14">
        <f t="shared" si="14"/>
        <v>-85.01573247320745</v>
      </c>
      <c r="AS14">
        <f t="shared" si="15"/>
        <v>-45.994481841703454</v>
      </c>
      <c r="AT14">
        <f t="shared" si="16"/>
        <v>18.83693380592528</v>
      </c>
      <c r="AU14">
        <f t="shared" si="17"/>
        <v>-112.17328050898561</v>
      </c>
      <c r="AW14">
        <v>11</v>
      </c>
      <c r="AX14">
        <f>IF(Z14&gt;0, (R14*SUMPRODUCT(K14:$K$98, X14:$X$98)-K14*$AZ$3)/Z14, 0)</f>
        <v>762.28245483355556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1.6157089999999999E-3</v>
      </c>
      <c r="Q15" s="5">
        <f t="shared" si="29"/>
        <v>50</v>
      </c>
      <c r="R15">
        <f t="shared" si="0"/>
        <v>100000</v>
      </c>
      <c r="S15">
        <f t="shared" si="1"/>
        <v>869.89959630851592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672.38782941853356</v>
      </c>
      <c r="AC15">
        <f t="shared" si="2"/>
        <v>758.40097657054798</v>
      </c>
      <c r="AE15">
        <f t="shared" si="3"/>
        <v>0</v>
      </c>
      <c r="AF15">
        <f t="shared" si="4"/>
        <v>0</v>
      </c>
      <c r="AG15">
        <f t="shared" si="5"/>
        <v>-43.591293741765099</v>
      </c>
      <c r="AH15">
        <f t="shared" si="6"/>
        <v>-142.51712873533225</v>
      </c>
      <c r="AI15">
        <f t="shared" si="7"/>
        <v>-186.10842247709735</v>
      </c>
      <c r="AJ15">
        <f t="shared" si="8"/>
        <v>-86.013147152014426</v>
      </c>
      <c r="AK15">
        <f t="shared" si="30"/>
        <v>47.067148059297352</v>
      </c>
      <c r="AL15">
        <f t="shared" si="9"/>
        <v>-225.05442156981442</v>
      </c>
      <c r="AN15">
        <f t="shared" si="10"/>
        <v>0</v>
      </c>
      <c r="AO15">
        <f t="shared" si="11"/>
        <v>0</v>
      </c>
      <c r="AP15">
        <f t="shared" si="12"/>
        <v>-18.239015241383438</v>
      </c>
      <c r="AQ15">
        <f t="shared" si="13"/>
        <v>-59.630533072971296</v>
      </c>
      <c r="AR15">
        <f t="shared" si="14"/>
        <v>-77.869548314354731</v>
      </c>
      <c r="AS15">
        <f t="shared" si="15"/>
        <v>-35.988725435828826</v>
      </c>
      <c r="AT15">
        <f t="shared" si="16"/>
        <v>19.693346013254036</v>
      </c>
      <c r="AU15">
        <f t="shared" si="17"/>
        <v>-94.164927736929528</v>
      </c>
      <c r="AW15">
        <v>12</v>
      </c>
      <c r="AX15">
        <f>IF(Z15&gt;0, (R15*SUMPRODUCT(K15:$K$98, X15:$X$98)-K15*$AZ$3)/Z15, 0)</f>
        <v>869.89959630851592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1.70465E-3</v>
      </c>
      <c r="Q16" s="5">
        <f t="shared" si="29"/>
        <v>50</v>
      </c>
      <c r="R16">
        <f t="shared" si="0"/>
        <v>100000</v>
      </c>
      <c r="S16">
        <f t="shared" si="1"/>
        <v>966.80674362988896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758.40097657054798</v>
      </c>
      <c r="AC16">
        <f t="shared" si="2"/>
        <v>833.02143615639648</v>
      </c>
      <c r="AE16">
        <f t="shared" si="3"/>
        <v>0</v>
      </c>
      <c r="AF16">
        <f t="shared" si="4"/>
        <v>0</v>
      </c>
      <c r="AG16">
        <f t="shared" si="5"/>
        <v>-43.081072905470549</v>
      </c>
      <c r="AH16">
        <f t="shared" si="6"/>
        <v>-148.61579775379977</v>
      </c>
      <c r="AI16">
        <f t="shared" si="7"/>
        <v>-191.6968706592703</v>
      </c>
      <c r="AJ16">
        <f t="shared" si="8"/>
        <v>-74.620459585848494</v>
      </c>
      <c r="AK16">
        <f t="shared" si="30"/>
        <v>53.088068359938362</v>
      </c>
      <c r="AL16">
        <f t="shared" si="9"/>
        <v>-213.22926188518045</v>
      </c>
      <c r="AN16">
        <f t="shared" si="10"/>
        <v>0</v>
      </c>
      <c r="AO16">
        <f t="shared" si="11"/>
        <v>0</v>
      </c>
      <c r="AP16">
        <f t="shared" si="12"/>
        <v>-16.094226742534268</v>
      </c>
      <c r="AQ16">
        <f t="shared" si="13"/>
        <v>-55.519888091471927</v>
      </c>
      <c r="AR16">
        <f t="shared" si="14"/>
        <v>-71.614114834006187</v>
      </c>
      <c r="AS16">
        <f t="shared" si="15"/>
        <v>-27.876710471949725</v>
      </c>
      <c r="AT16">
        <f t="shared" si="16"/>
        <v>19.832639994430405</v>
      </c>
      <c r="AU16">
        <f t="shared" si="17"/>
        <v>-79.658185311525514</v>
      </c>
      <c r="AW16">
        <v>13</v>
      </c>
      <c r="AX16">
        <f>IF(Z16&gt;0, (R16*SUMPRODUCT(K16:$K$98, X16:$X$98)-K16*$AZ$3)/Z16, 0)</f>
        <v>966.80674362988896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1.795589E-3</v>
      </c>
      <c r="Q17" s="5">
        <f t="shared" si="29"/>
        <v>50</v>
      </c>
      <c r="R17">
        <f t="shared" si="0"/>
        <v>100000</v>
      </c>
      <c r="S17">
        <f t="shared" si="1"/>
        <v>1053.9197159604539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833.02143615639648</v>
      </c>
      <c r="AC17">
        <f t="shared" si="2"/>
        <v>897.36850579601344</v>
      </c>
      <c r="AE17">
        <f t="shared" si="3"/>
        <v>0</v>
      </c>
      <c r="AF17">
        <f t="shared" si="4"/>
        <v>0</v>
      </c>
      <c r="AG17">
        <f t="shared" si="5"/>
        <v>-42.572906275798587</v>
      </c>
      <c r="AH17">
        <f t="shared" si="6"/>
        <v>-154.71180123452194</v>
      </c>
      <c r="AI17">
        <f t="shared" si="7"/>
        <v>-197.28470751032052</v>
      </c>
      <c r="AJ17">
        <f t="shared" si="8"/>
        <v>-64.347069639616961</v>
      </c>
      <c r="AK17">
        <f t="shared" si="30"/>
        <v>58.311500530947761</v>
      </c>
      <c r="AL17">
        <f t="shared" si="9"/>
        <v>-203.32027661898971</v>
      </c>
      <c r="AN17">
        <f t="shared" si="10"/>
        <v>0</v>
      </c>
      <c r="AO17">
        <f t="shared" si="11"/>
        <v>0</v>
      </c>
      <c r="AP17">
        <f t="shared" si="12"/>
        <v>-14.200344516612969</v>
      </c>
      <c r="AQ17">
        <f t="shared" si="13"/>
        <v>-51.604672325714937</v>
      </c>
      <c r="AR17">
        <f t="shared" si="14"/>
        <v>-65.805016842327902</v>
      </c>
      <c r="AS17">
        <f t="shared" si="15"/>
        <v>-21.463194257811033</v>
      </c>
      <c r="AT17">
        <f t="shared" si="16"/>
        <v>19.450008685238291</v>
      </c>
      <c r="AU17">
        <f t="shared" si="17"/>
        <v>-67.818202414900639</v>
      </c>
      <c r="AW17">
        <v>14</v>
      </c>
      <c r="AX17">
        <f>IF(Z17&gt;0, (R17*SUMPRODUCT(K17:$K$98, X17:$X$98)-K17*$AZ$3)/Z17, 0)</f>
        <v>1053.9197159604539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1.891525E-3</v>
      </c>
      <c r="Q18" s="5">
        <f t="shared" si="29"/>
        <v>50</v>
      </c>
      <c r="R18">
        <f t="shared" si="0"/>
        <v>100000</v>
      </c>
      <c r="S18">
        <f t="shared" si="1"/>
        <v>1132.4741978231384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897.36850579601344</v>
      </c>
      <c r="AC18">
        <f t="shared" si="2"/>
        <v>952.78790287305753</v>
      </c>
      <c r="AE18">
        <f t="shared" si="3"/>
        <v>0</v>
      </c>
      <c r="AF18">
        <f t="shared" si="4"/>
        <v>0</v>
      </c>
      <c r="AG18">
        <f t="shared" si="5"/>
        <v>-42.06664949649727</v>
      </c>
      <c r="AH18">
        <f t="shared" si="6"/>
        <v>-161.05543308665986</v>
      </c>
      <c r="AI18">
        <f t="shared" si="7"/>
        <v>-203.12208258315712</v>
      </c>
      <c r="AJ18">
        <f t="shared" si="8"/>
        <v>-55.419397077044096</v>
      </c>
      <c r="AK18">
        <f t="shared" si="30"/>
        <v>62.815795405720948</v>
      </c>
      <c r="AL18">
        <f t="shared" si="9"/>
        <v>-195.72568425448026</v>
      </c>
      <c r="AN18">
        <f t="shared" si="10"/>
        <v>0</v>
      </c>
      <c r="AO18">
        <f t="shared" si="11"/>
        <v>0</v>
      </c>
      <c r="AP18">
        <f t="shared" si="12"/>
        <v>-12.528107825700939</v>
      </c>
      <c r="AQ18">
        <f t="shared" si="13"/>
        <v>-47.964833324618475</v>
      </c>
      <c r="AR18">
        <f t="shared" si="14"/>
        <v>-60.492941150319417</v>
      </c>
      <c r="AS18">
        <f t="shared" si="15"/>
        <v>-16.504765426453933</v>
      </c>
      <c r="AT18">
        <f t="shared" si="16"/>
        <v>18.707528824361663</v>
      </c>
      <c r="AU18">
        <f t="shared" si="17"/>
        <v>-58.29017775241168</v>
      </c>
      <c r="AW18">
        <v>15</v>
      </c>
      <c r="AX18">
        <f>IF(Z18&gt;0, (R18*SUMPRODUCT(K18:$K$98, X18:$X$98)-K18*$AZ$3)/Z18, 0)</f>
        <v>1132.4741978231384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2.0024510000000001E-3</v>
      </c>
      <c r="Q19" s="5">
        <f t="shared" si="29"/>
        <v>50</v>
      </c>
      <c r="R19">
        <f t="shared" si="0"/>
        <v>100000</v>
      </c>
      <c r="S19">
        <f t="shared" si="1"/>
        <v>1203.4868073135472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952.78790287305753</v>
      </c>
      <c r="AC19">
        <f t="shared" si="2"/>
        <v>1000.3802743723302</v>
      </c>
      <c r="AE19">
        <f t="shared" si="3"/>
        <v>0</v>
      </c>
      <c r="AF19">
        <f t="shared" si="4"/>
        <v>0</v>
      </c>
      <c r="AG19">
        <f t="shared" si="5"/>
        <v>-41.56174659718139</v>
      </c>
      <c r="AH19">
        <f t="shared" si="6"/>
        <v>-168.47280870182092</v>
      </c>
      <c r="AI19">
        <f t="shared" si="7"/>
        <v>-210.03455529900231</v>
      </c>
      <c r="AJ19">
        <f t="shared" si="8"/>
        <v>-47.592371499272645</v>
      </c>
      <c r="AK19">
        <f t="shared" si="30"/>
        <v>66.695153201114039</v>
      </c>
      <c r="AL19">
        <f t="shared" si="9"/>
        <v>-190.93177359716091</v>
      </c>
      <c r="AN19">
        <f t="shared" si="10"/>
        <v>0</v>
      </c>
      <c r="AO19">
        <f t="shared" si="11"/>
        <v>0</v>
      </c>
      <c r="AP19">
        <f t="shared" si="12"/>
        <v>-11.051553415535935</v>
      </c>
      <c r="AQ19">
        <f t="shared" si="13"/>
        <v>-44.798075078004764</v>
      </c>
      <c r="AR19">
        <f t="shared" si="14"/>
        <v>-55.849628493540699</v>
      </c>
      <c r="AS19">
        <f t="shared" si="15"/>
        <v>-12.655137929932703</v>
      </c>
      <c r="AT19">
        <f t="shared" si="16"/>
        <v>17.734698575190567</v>
      </c>
      <c r="AU19">
        <f t="shared" si="17"/>
        <v>-50.770067848282835</v>
      </c>
      <c r="AW19">
        <v>16</v>
      </c>
      <c r="AX19">
        <f>IF(Z19&gt;0, (R19*SUMPRODUCT(K19:$K$98, X19:$X$98)-K19*$AZ$3)/Z19, 0)</f>
        <v>1203.4868073135472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2.1123779999999998E-3</v>
      </c>
      <c r="Q20" s="5">
        <f t="shared" si="29"/>
        <v>50</v>
      </c>
      <c r="R20">
        <f t="shared" si="0"/>
        <v>100000</v>
      </c>
      <c r="S20">
        <f t="shared" si="1"/>
        <v>1267.5880937051584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1000.3802743723302</v>
      </c>
      <c r="AC20">
        <f t="shared" si="2"/>
        <v>1040.9011321727994</v>
      </c>
      <c r="AE20">
        <f t="shared" si="3"/>
        <v>0</v>
      </c>
      <c r="AF20">
        <f t="shared" si="4"/>
        <v>0</v>
      </c>
      <c r="AG20">
        <f t="shared" si="5"/>
        <v>-41.058335012056112</v>
      </c>
      <c r="AH20">
        <f t="shared" si="6"/>
        <v>-175.58823830692162</v>
      </c>
      <c r="AI20">
        <f t="shared" si="7"/>
        <v>-216.64657331897774</v>
      </c>
      <c r="AJ20">
        <f t="shared" si="8"/>
        <v>-40.52085780046923</v>
      </c>
      <c r="AK20">
        <f t="shared" si="30"/>
        <v>70.026619206063117</v>
      </c>
      <c r="AL20">
        <f t="shared" si="9"/>
        <v>-187.14081191338386</v>
      </c>
      <c r="AN20">
        <f t="shared" si="10"/>
        <v>0</v>
      </c>
      <c r="AO20">
        <f t="shared" si="11"/>
        <v>0</v>
      </c>
      <c r="AP20">
        <f t="shared" si="12"/>
        <v>-9.7479400206069382</v>
      </c>
      <c r="AQ20">
        <f t="shared" si="13"/>
        <v>-41.687604108576714</v>
      </c>
      <c r="AR20">
        <f t="shared" si="14"/>
        <v>-51.435544129183654</v>
      </c>
      <c r="AS20">
        <f t="shared" si="15"/>
        <v>-9.6203338812090902</v>
      </c>
      <c r="AT20">
        <f t="shared" si="16"/>
        <v>16.625498419898086</v>
      </c>
      <c r="AU20">
        <f t="shared" si="17"/>
        <v>-44.43037959049466</v>
      </c>
      <c r="AW20">
        <v>17</v>
      </c>
      <c r="AX20">
        <f>IF(Z20&gt;0, (R20*SUMPRODUCT(K20:$K$98, X20:$X$98)-K20*$AZ$3)/Z20, 0)</f>
        <v>1267.5880937051584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2.238294E-3</v>
      </c>
      <c r="Q21" s="5">
        <f t="shared" si="29"/>
        <v>50</v>
      </c>
      <c r="R21">
        <f t="shared" si="0"/>
        <v>100000</v>
      </c>
      <c r="S21">
        <f t="shared" si="1"/>
        <v>1325.815041735741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1040.9011321727994</v>
      </c>
      <c r="AC21">
        <f t="shared" si="2"/>
        <v>1075.3911467057173</v>
      </c>
      <c r="AE21">
        <f t="shared" si="3"/>
        <v>0</v>
      </c>
      <c r="AF21">
        <f t="shared" si="4"/>
        <v>0</v>
      </c>
      <c r="AG21">
        <f t="shared" si="5"/>
        <v>-40.55585103702807</v>
      </c>
      <c r="AH21">
        <f t="shared" si="6"/>
        <v>-183.80124981495024</v>
      </c>
      <c r="AI21">
        <f t="shared" si="7"/>
        <v>-224.35710085197832</v>
      </c>
      <c r="AJ21">
        <f t="shared" si="8"/>
        <v>-34.49001453291794</v>
      </c>
      <c r="AK21">
        <f t="shared" si="30"/>
        <v>72.863079252095972</v>
      </c>
      <c r="AL21">
        <f t="shared" si="9"/>
        <v>-185.98403613280027</v>
      </c>
      <c r="AN21">
        <f t="shared" si="10"/>
        <v>0</v>
      </c>
      <c r="AO21">
        <f t="shared" si="11"/>
        <v>0</v>
      </c>
      <c r="AP21">
        <f t="shared" si="12"/>
        <v>-8.5970016649467702</v>
      </c>
      <c r="AQ21">
        <f t="shared" si="13"/>
        <v>-38.962063679436397</v>
      </c>
      <c r="AR21">
        <f t="shared" si="14"/>
        <v>-47.559065344383171</v>
      </c>
      <c r="AS21">
        <f t="shared" si="15"/>
        <v>-7.311169776533978</v>
      </c>
      <c r="AT21">
        <f t="shared" si="16"/>
        <v>15.445465885341717</v>
      </c>
      <c r="AU21">
        <f t="shared" si="17"/>
        <v>-39.424769235575432</v>
      </c>
      <c r="AW21">
        <v>18</v>
      </c>
      <c r="AX21">
        <f>IF(Z21&gt;0, (R21*SUMPRODUCT(K21:$K$98, X21:$X$98)-K21*$AZ$3)/Z21, 0)</f>
        <v>1325.815041735741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2.3742030000000001E-3</v>
      </c>
      <c r="Q22" s="5">
        <f t="shared" si="29"/>
        <v>50</v>
      </c>
      <c r="R22">
        <f t="shared" si="0"/>
        <v>100000</v>
      </c>
      <c r="S22">
        <f t="shared" si="1"/>
        <v>1378.6946175956698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1075.3911467057173</v>
      </c>
      <c r="AC22">
        <f t="shared" si="2"/>
        <v>1104.4448139561873</v>
      </c>
      <c r="AE22">
        <f t="shared" si="3"/>
        <v>0</v>
      </c>
      <c r="AF22">
        <f t="shared" si="4"/>
        <v>0</v>
      </c>
      <c r="AG22">
        <f t="shared" si="5"/>
        <v>-40.054004703458126</v>
      </c>
      <c r="AH22">
        <f t="shared" si="6"/>
        <v>-192.57564639933031</v>
      </c>
      <c r="AI22">
        <f t="shared" si="7"/>
        <v>-232.62965110278844</v>
      </c>
      <c r="AJ22">
        <f t="shared" si="8"/>
        <v>-29.053667250469971</v>
      </c>
      <c r="AK22">
        <f t="shared" si="30"/>
        <v>75.277380269400226</v>
      </c>
      <c r="AL22">
        <f t="shared" si="9"/>
        <v>-186.40593808385819</v>
      </c>
      <c r="AN22">
        <f t="shared" si="10"/>
        <v>0</v>
      </c>
      <c r="AO22">
        <f t="shared" si="11"/>
        <v>0</v>
      </c>
      <c r="AP22">
        <f t="shared" si="12"/>
        <v>-7.5809112688869469</v>
      </c>
      <c r="AQ22">
        <f t="shared" si="13"/>
        <v>-36.448262757002887</v>
      </c>
      <c r="AR22">
        <f t="shared" si="14"/>
        <v>-44.029174025889837</v>
      </c>
      <c r="AS22">
        <f t="shared" si="15"/>
        <v>-5.4989076645952339</v>
      </c>
      <c r="AT22">
        <f t="shared" si="16"/>
        <v>14.247542651517048</v>
      </c>
      <c r="AU22">
        <f t="shared" si="17"/>
        <v>-35.280539038968023</v>
      </c>
      <c r="AW22">
        <v>19</v>
      </c>
      <c r="AX22">
        <f>IF(Z22&gt;0, (R22*SUMPRODUCT(K22:$K$98, X22:$X$98)-K22*$AZ$3)/Z22, 0)</f>
        <v>1378.6946175956698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2.5221050000000002E-3</v>
      </c>
      <c r="Q23" s="5">
        <f t="shared" si="29"/>
        <v>50</v>
      </c>
      <c r="R23">
        <f t="shared" si="0"/>
        <v>100000</v>
      </c>
      <c r="S23">
        <f t="shared" si="1"/>
        <v>1426.8712133526051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1104.4448139561873</v>
      </c>
      <c r="AC23">
        <f t="shared" si="2"/>
        <v>1128.7248823866003</v>
      </c>
      <c r="AE23">
        <f t="shared" si="3"/>
        <v>0</v>
      </c>
      <c r="AF23">
        <f t="shared" si="4"/>
        <v>0</v>
      </c>
      <c r="AG23">
        <f t="shared" si="5"/>
        <v>-39.552444250890936</v>
      </c>
      <c r="AH23">
        <f t="shared" si="6"/>
        <v>-202.04081106523054</v>
      </c>
      <c r="AI23">
        <f t="shared" si="7"/>
        <v>-241.59325531612149</v>
      </c>
      <c r="AJ23">
        <f t="shared" si="8"/>
        <v>-24.280068430412939</v>
      </c>
      <c r="AK23">
        <f t="shared" si="30"/>
        <v>77.311136976933113</v>
      </c>
      <c r="AL23">
        <f t="shared" si="9"/>
        <v>-188.56218676960131</v>
      </c>
      <c r="AN23">
        <f t="shared" si="10"/>
        <v>0</v>
      </c>
      <c r="AO23">
        <f t="shared" si="11"/>
        <v>0</v>
      </c>
      <c r="AP23">
        <f t="shared" si="12"/>
        <v>-6.6839127696270202</v>
      </c>
      <c r="AQ23">
        <f t="shared" si="13"/>
        <v>-34.142596813957347</v>
      </c>
      <c r="AR23">
        <f t="shared" si="14"/>
        <v>-40.826509583584368</v>
      </c>
      <c r="AS23">
        <f t="shared" si="15"/>
        <v>-4.1030551335850589</v>
      </c>
      <c r="AT23">
        <f t="shared" si="16"/>
        <v>13.064701953605994</v>
      </c>
      <c r="AU23">
        <f t="shared" si="17"/>
        <v>-31.864862763563437</v>
      </c>
      <c r="AW23">
        <v>20</v>
      </c>
      <c r="AX23">
        <f>IF(Z23&gt;0, (R23*SUMPRODUCT(K23:$K$98, X23:$X$98)-K23*$AZ$3)/Z23, 0)</f>
        <v>1426.8712133526051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2.679E-3</v>
      </c>
      <c r="Q24" s="5">
        <f t="shared" si="29"/>
        <v>50</v>
      </c>
      <c r="R24">
        <f t="shared" si="0"/>
        <v>100000</v>
      </c>
      <c r="S24">
        <f t="shared" si="1"/>
        <v>1470.9037176650077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1128.7248823866003</v>
      </c>
      <c r="AC24">
        <f t="shared" si="2"/>
        <v>1148.8040098471222</v>
      </c>
      <c r="AE24">
        <f t="shared" si="3"/>
        <v>0</v>
      </c>
      <c r="AF24">
        <f t="shared" si="4"/>
        <v>0</v>
      </c>
      <c r="AG24">
        <f t="shared" si="5"/>
        <v>-39.050958810233887</v>
      </c>
      <c r="AH24">
        <f t="shared" si="6"/>
        <v>-211.92199629627365</v>
      </c>
      <c r="AI24">
        <f t="shared" si="7"/>
        <v>-250.97295510650753</v>
      </c>
      <c r="AJ24">
        <f t="shared" si="8"/>
        <v>-20.079127460521931</v>
      </c>
      <c r="AK24">
        <f t="shared" si="30"/>
        <v>79.010741767062029</v>
      </c>
      <c r="AL24">
        <f t="shared" si="9"/>
        <v>-192.04134079996743</v>
      </c>
      <c r="AN24">
        <f t="shared" si="10"/>
        <v>0</v>
      </c>
      <c r="AO24">
        <f t="shared" si="11"/>
        <v>0</v>
      </c>
      <c r="AP24">
        <f t="shared" si="12"/>
        <v>-5.8921137853758205</v>
      </c>
      <c r="AQ24">
        <f t="shared" si="13"/>
        <v>-31.97536126755498</v>
      </c>
      <c r="AR24">
        <f t="shared" si="14"/>
        <v>-37.8674750529308</v>
      </c>
      <c r="AS24">
        <f t="shared" si="15"/>
        <v>-3.0295928016357681</v>
      </c>
      <c r="AT24">
        <f t="shared" si="16"/>
        <v>11.921353404425847</v>
      </c>
      <c r="AU24">
        <f t="shared" si="17"/>
        <v>-28.975714450140718</v>
      </c>
      <c r="AW24">
        <v>21</v>
      </c>
      <c r="AX24">
        <f>IF(Z24&gt;0, (R24*SUMPRODUCT(K24:$K$98, X24:$X$98)-K24*$AZ$3)/Z24, 0)</f>
        <v>1470.9037176650077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4.0439999999999999E-3</v>
      </c>
      <c r="Q25" s="5">
        <f t="shared" si="29"/>
        <v>50</v>
      </c>
      <c r="R25">
        <f t="shared" si="0"/>
        <v>100000</v>
      </c>
      <c r="S25">
        <f t="shared" si="1"/>
        <v>1513.2005465729221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1148.8040098471222</v>
      </c>
      <c r="AC25">
        <f t="shared" si="2"/>
        <v>1165.2409023960658</v>
      </c>
      <c r="AE25">
        <f t="shared" si="3"/>
        <v>0</v>
      </c>
      <c r="AF25">
        <f t="shared" si="4"/>
        <v>0</v>
      </c>
      <c r="AG25">
        <f t="shared" si="5"/>
        <v>-38.502527144702967</v>
      </c>
      <c r="AH25">
        <f t="shared" si="6"/>
        <v>-315.8441548571717</v>
      </c>
      <c r="AI25">
        <f t="shared" si="7"/>
        <v>-354.34668200187468</v>
      </c>
      <c r="AJ25">
        <f t="shared" si="8"/>
        <v>-16.436892548943661</v>
      </c>
      <c r="AK25">
        <f t="shared" si="30"/>
        <v>80.41628068929856</v>
      </c>
      <c r="AL25">
        <f t="shared" si="9"/>
        <v>-290.36729386151978</v>
      </c>
      <c r="AN25">
        <f t="shared" si="10"/>
        <v>0</v>
      </c>
      <c r="AO25">
        <f t="shared" si="11"/>
        <v>0</v>
      </c>
      <c r="AP25">
        <f t="shared" si="12"/>
        <v>-5.1869329815839311</v>
      </c>
      <c r="AQ25">
        <f t="shared" si="13"/>
        <v>-42.549478835821105</v>
      </c>
      <c r="AR25">
        <f t="shared" si="14"/>
        <v>-47.736411817405042</v>
      </c>
      <c r="AS25">
        <f t="shared" si="15"/>
        <v>-2.2143237444245627</v>
      </c>
      <c r="AT25">
        <f t="shared" si="16"/>
        <v>10.83341508976817</v>
      </c>
      <c r="AU25">
        <f t="shared" si="17"/>
        <v>-39.117320472061429</v>
      </c>
      <c r="AW25">
        <v>22</v>
      </c>
      <c r="AX25">
        <f>IF(Z25&gt;0, (R25*SUMPRODUCT(K25:$K$98, X25:$X$98)-K25*$AZ$3)/Z25, 0)</f>
        <v>1513.2005465729221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5.607E-3</v>
      </c>
      <c r="Q26" s="5">
        <f t="shared" si="29"/>
        <v>50</v>
      </c>
      <c r="R26">
        <f t="shared" si="0"/>
        <v>100000</v>
      </c>
      <c r="S26">
        <f t="shared" si="1"/>
        <v>1538.0829440057287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1165.2409023960658</v>
      </c>
      <c r="AC26">
        <f t="shared" si="2"/>
        <v>1165.9166501821178</v>
      </c>
      <c r="AE26">
        <f t="shared" si="3"/>
        <v>0</v>
      </c>
      <c r="AF26">
        <f t="shared" si="4"/>
        <v>0</v>
      </c>
      <c r="AG26">
        <f t="shared" si="5"/>
        <v>-37.901618203555579</v>
      </c>
      <c r="AH26">
        <f t="shared" si="6"/>
        <v>-431.76733940069903</v>
      </c>
      <c r="AI26">
        <f t="shared" si="7"/>
        <v>-469.66895760425462</v>
      </c>
      <c r="AJ26">
        <f t="shared" si="8"/>
        <v>-0.67574778605194297</v>
      </c>
      <c r="AK26">
        <f t="shared" si="30"/>
        <v>81.56686316772462</v>
      </c>
      <c r="AL26">
        <f t="shared" si="9"/>
        <v>-388.77784222258197</v>
      </c>
      <c r="AN26">
        <f t="shared" si="10"/>
        <v>0</v>
      </c>
      <c r="AO26">
        <f t="shared" si="11"/>
        <v>0</v>
      </c>
      <c r="AP26">
        <f t="shared" si="12"/>
        <v>-4.5589111772681692</v>
      </c>
      <c r="AQ26">
        <f t="shared" si="13"/>
        <v>-51.934166478109105</v>
      </c>
      <c r="AR26">
        <f t="shared" si="14"/>
        <v>-56.49307765537727</v>
      </c>
      <c r="AS26">
        <f t="shared" si="15"/>
        <v>-8.1280807544977643E-2</v>
      </c>
      <c r="AT26">
        <f t="shared" si="16"/>
        <v>9.8110872784624004</v>
      </c>
      <c r="AU26">
        <f t="shared" si="17"/>
        <v>-46.763271184459853</v>
      </c>
      <c r="AW26">
        <v>23</v>
      </c>
      <c r="AX26">
        <f>IF(Z26&gt;0, (R26*SUMPRODUCT(K26:$K$98, X26:$X$98)-K26*$AZ$3)/Z26, 0)</f>
        <v>1538.0829440057287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7.2589999999999998E-3</v>
      </c>
      <c r="Q27" s="5">
        <f t="shared" si="29"/>
        <v>50</v>
      </c>
      <c r="R27">
        <f t="shared" si="0"/>
        <v>100000</v>
      </c>
      <c r="S27">
        <f t="shared" si="1"/>
        <v>1547.1873752169311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1165.9166501821178</v>
      </c>
      <c r="AC27">
        <f t="shared" si="2"/>
        <v>1152.5764360449675</v>
      </c>
      <c r="AE27">
        <f t="shared" si="3"/>
        <v>0</v>
      </c>
      <c r="AF27">
        <f t="shared" si="4"/>
        <v>0</v>
      </c>
      <c r="AG27">
        <f t="shared" si="5"/>
        <v>-37.247474174980418</v>
      </c>
      <c r="AH27">
        <f t="shared" si="6"/>
        <v>-550.2556930792199</v>
      </c>
      <c r="AI27">
        <f t="shared" si="7"/>
        <v>-587.50316725420032</v>
      </c>
      <c r="AJ27">
        <f t="shared" si="8"/>
        <v>13.340214137150269</v>
      </c>
      <c r="AK27">
        <f t="shared" si="30"/>
        <v>81.614165512748258</v>
      </c>
      <c r="AL27">
        <f t="shared" si="9"/>
        <v>-492.54878760430176</v>
      </c>
      <c r="AN27">
        <f t="shared" si="10"/>
        <v>0</v>
      </c>
      <c r="AO27">
        <f t="shared" si="11"/>
        <v>0</v>
      </c>
      <c r="AP27">
        <f t="shared" si="12"/>
        <v>-4.0002044011247309</v>
      </c>
      <c r="AQ27">
        <f t="shared" si="13"/>
        <v>-59.094886135338641</v>
      </c>
      <c r="AR27">
        <f t="shared" si="14"/>
        <v>-63.095090536463374</v>
      </c>
      <c r="AS27">
        <f t="shared" si="15"/>
        <v>1.4326765635888359</v>
      </c>
      <c r="AT27">
        <f t="shared" si="16"/>
        <v>8.7649794062415616</v>
      </c>
      <c r="AU27">
        <f t="shared" si="17"/>
        <v>-52.897434566632974</v>
      </c>
      <c r="AW27">
        <v>24</v>
      </c>
      <c r="AX27">
        <f>IF(Z27&gt;0, (R27*SUMPRODUCT(K27:$K$98, X27:$X$98)-K27*$AZ$3)/Z27, 0)</f>
        <v>1547.1873752169311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9.0740000000000005E-3</v>
      </c>
      <c r="Q28" s="5">
        <f t="shared" si="29"/>
        <v>50</v>
      </c>
      <c r="R28">
        <f t="shared" si="0"/>
        <v>100000</v>
      </c>
      <c r="S28">
        <f t="shared" si="1"/>
        <v>1543.5585112913659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1152.5764360449675</v>
      </c>
      <c r="AC28">
        <f t="shared" si="2"/>
        <v>1127.9404359283421</v>
      </c>
      <c r="AE28">
        <f t="shared" si="3"/>
        <v>0</v>
      </c>
      <c r="AF28">
        <f t="shared" si="4"/>
        <v>0</v>
      </c>
      <c r="AG28">
        <f t="shared" si="5"/>
        <v>-36.537015852566839</v>
      </c>
      <c r="AH28">
        <f t="shared" si="6"/>
        <v>-675.96716132754466</v>
      </c>
      <c r="AI28">
        <f t="shared" si="7"/>
        <v>-712.50417718011147</v>
      </c>
      <c r="AJ28">
        <f t="shared" si="8"/>
        <v>24.636000116625382</v>
      </c>
      <c r="AK28">
        <f t="shared" si="30"/>
        <v>80.680350523147737</v>
      </c>
      <c r="AL28">
        <f t="shared" si="9"/>
        <v>-607.18782654033839</v>
      </c>
      <c r="AN28">
        <f t="shared" si="10"/>
        <v>0</v>
      </c>
      <c r="AO28">
        <f t="shared" si="11"/>
        <v>0</v>
      </c>
      <c r="AP28">
        <f t="shared" si="12"/>
        <v>-3.5034861628372114</v>
      </c>
      <c r="AQ28">
        <f t="shared" si="13"/>
        <v>-64.817597742510372</v>
      </c>
      <c r="AR28">
        <f t="shared" si="14"/>
        <v>-68.321083905347578</v>
      </c>
      <c r="AS28">
        <f t="shared" si="15"/>
        <v>2.3623134922823557</v>
      </c>
      <c r="AT28">
        <f t="shared" si="16"/>
        <v>7.736332184634235</v>
      </c>
      <c r="AU28">
        <f t="shared" si="17"/>
        <v>-58.222438228430988</v>
      </c>
      <c r="AW28">
        <v>25</v>
      </c>
      <c r="AX28">
        <f>IF(Z28&gt;0, (R28*SUMPRODUCT(K28:$K$98, X28:$X$98)-K28*$AZ$3)/Z28, 0)</f>
        <v>1543.5585112913659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1.1021E-2</v>
      </c>
      <c r="Q29" s="5">
        <f t="shared" si="29"/>
        <v>50</v>
      </c>
      <c r="R29">
        <f t="shared" si="0"/>
        <v>100000</v>
      </c>
      <c r="S29">
        <f t="shared" si="1"/>
        <v>1529.1042245688068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1127.9404359283421</v>
      </c>
      <c r="AC29">
        <f t="shared" si="2"/>
        <v>1093.8897007025403</v>
      </c>
      <c r="AE29">
        <f t="shared" si="3"/>
        <v>0</v>
      </c>
      <c r="AF29">
        <f t="shared" si="4"/>
        <v>0</v>
      </c>
      <c r="AG29">
        <f t="shared" si="5"/>
        <v>-35.768971242330032</v>
      </c>
      <c r="AH29">
        <f t="shared" si="6"/>
        <v>-805.34890342227834</v>
      </c>
      <c r="AI29">
        <f t="shared" si="7"/>
        <v>-841.11787466460839</v>
      </c>
      <c r="AJ29">
        <f t="shared" si="8"/>
        <v>34.050735225801873</v>
      </c>
      <c r="AK29">
        <f t="shared" si="30"/>
        <v>78.955830514983958</v>
      </c>
      <c r="AL29">
        <f t="shared" si="9"/>
        <v>-728.11130892382255</v>
      </c>
      <c r="AN29">
        <f t="shared" si="10"/>
        <v>0</v>
      </c>
      <c r="AO29">
        <f t="shared" si="11"/>
        <v>0</v>
      </c>
      <c r="AP29">
        <f t="shared" si="12"/>
        <v>-3.0623565894716163</v>
      </c>
      <c r="AQ29">
        <f t="shared" si="13"/>
        <v>-68.949858929694486</v>
      </c>
      <c r="AR29">
        <f t="shared" si="14"/>
        <v>-72.012215519166105</v>
      </c>
      <c r="AS29">
        <f t="shared" si="15"/>
        <v>2.9152499994655989</v>
      </c>
      <c r="AT29">
        <f t="shared" si="16"/>
        <v>6.7597948572986333</v>
      </c>
      <c r="AU29">
        <f t="shared" si="17"/>
        <v>-62.337170662401867</v>
      </c>
      <c r="AW29">
        <v>26</v>
      </c>
      <c r="AX29">
        <f>IF(Z29&gt;0, (R29*SUMPRODUCT(K29:$K$98, X29:$X$98)-K29*$AZ$3)/Z29, 0)</f>
        <v>1529.1042245688068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1.3263E-2</v>
      </c>
      <c r="Q30" s="5">
        <f t="shared" si="29"/>
        <v>50</v>
      </c>
      <c r="R30">
        <f t="shared" si="0"/>
        <v>100000</v>
      </c>
      <c r="S30">
        <f t="shared" si="1"/>
        <v>1506.1595727671404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1093.8897007025403</v>
      </c>
      <c r="AC30">
        <f t="shared" si="2"/>
        <v>1052.4102547341924</v>
      </c>
      <c r="AE30">
        <f t="shared" si="3"/>
        <v>0</v>
      </c>
      <c r="AF30">
        <f t="shared" si="4"/>
        <v>0</v>
      </c>
      <c r="AG30">
        <f t="shared" si="5"/>
        <v>-34.936877664319709</v>
      </c>
      <c r="AH30">
        <f t="shared" si="6"/>
        <v>-948.80773117404647</v>
      </c>
      <c r="AI30">
        <f t="shared" si="7"/>
        <v>-983.74460883836616</v>
      </c>
      <c r="AJ30">
        <f t="shared" si="8"/>
        <v>41.479445968347818</v>
      </c>
      <c r="AK30">
        <f t="shared" si="30"/>
        <v>76.572279049177823</v>
      </c>
      <c r="AL30">
        <f t="shared" si="9"/>
        <v>-865.69288382084051</v>
      </c>
      <c r="AN30">
        <f t="shared" si="10"/>
        <v>0</v>
      </c>
      <c r="AO30">
        <f t="shared" si="11"/>
        <v>0</v>
      </c>
      <c r="AP30">
        <f t="shared" si="12"/>
        <v>-2.6706401679738732</v>
      </c>
      <c r="AQ30">
        <f t="shared" si="13"/>
        <v>-72.528634725289365</v>
      </c>
      <c r="AR30">
        <f t="shared" si="14"/>
        <v>-75.199274893263237</v>
      </c>
      <c r="AS30">
        <f t="shared" si="15"/>
        <v>3.1707663063864886</v>
      </c>
      <c r="AT30">
        <f t="shared" si="16"/>
        <v>5.8533279976214647</v>
      </c>
      <c r="AU30">
        <f t="shared" si="17"/>
        <v>-66.175180589255291</v>
      </c>
      <c r="AW30">
        <v>27</v>
      </c>
      <c r="AX30">
        <f>IF(Z30&gt;0, (R30*SUMPRODUCT(K30:$K$98, X30:$X$98)-K30*$AZ$3)/Z30, 0)</f>
        <v>1506.1595727671404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1.5814999999999999E-2</v>
      </c>
      <c r="Q31" s="5">
        <f t="shared" si="29"/>
        <v>50</v>
      </c>
      <c r="R31">
        <f t="shared" si="0"/>
        <v>100000</v>
      </c>
      <c r="S31">
        <f t="shared" si="1"/>
        <v>1475.553548842882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1052.4102547341924</v>
      </c>
      <c r="AC31">
        <f t="shared" si="2"/>
        <v>1004.4087744386769</v>
      </c>
      <c r="AE31">
        <f t="shared" si="3"/>
        <v>0</v>
      </c>
      <c r="AF31">
        <f t="shared" si="4"/>
        <v>0</v>
      </c>
      <c r="AG31">
        <f t="shared" si="5"/>
        <v>-34.034982167415293</v>
      </c>
      <c r="AH31">
        <f t="shared" si="6"/>
        <v>-1105.0534405224323</v>
      </c>
      <c r="AI31">
        <f t="shared" si="7"/>
        <v>-1139.0884226898477</v>
      </c>
      <c r="AJ31">
        <f t="shared" si="8"/>
        <v>48.001480295515535</v>
      </c>
      <c r="AK31">
        <f t="shared" si="30"/>
        <v>73.668717831393479</v>
      </c>
      <c r="AL31">
        <f t="shared" si="9"/>
        <v>-1017.4182245629388</v>
      </c>
      <c r="AN31">
        <f t="shared" si="10"/>
        <v>0</v>
      </c>
      <c r="AO31">
        <f t="shared" si="11"/>
        <v>0</v>
      </c>
      <c r="AP31">
        <f t="shared" si="12"/>
        <v>-2.3229442786050245</v>
      </c>
      <c r="AQ31">
        <f t="shared" si="13"/>
        <v>-75.421739743762132</v>
      </c>
      <c r="AR31">
        <f t="shared" si="14"/>
        <v>-77.744684022367167</v>
      </c>
      <c r="AS31">
        <f t="shared" si="15"/>
        <v>3.276181061842689</v>
      </c>
      <c r="AT31">
        <f t="shared" si="16"/>
        <v>5.0280128180128658</v>
      </c>
      <c r="AU31">
        <f t="shared" si="17"/>
        <v>-69.440490142511621</v>
      </c>
      <c r="AW31">
        <v>28</v>
      </c>
      <c r="AX31">
        <f>IF(Z31&gt;0, (R31*SUMPRODUCT(K31:$K$98, X31:$X$98)-K31*$AZ$3)/Z31, 0)</f>
        <v>1475.553548842882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1.864E-2</v>
      </c>
      <c r="Q32" s="5">
        <f t="shared" si="29"/>
        <v>50</v>
      </c>
      <c r="R32">
        <f t="shared" si="0"/>
        <v>100000</v>
      </c>
      <c r="S32">
        <f t="shared" si="1"/>
        <v>1438.1124380321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1004.4087744386769</v>
      </c>
      <c r="AC32">
        <f t="shared" si="2"/>
        <v>950.88627972149879</v>
      </c>
      <c r="AE32">
        <f t="shared" si="3"/>
        <v>0</v>
      </c>
      <c r="AF32">
        <f t="shared" si="4"/>
        <v>0</v>
      </c>
      <c r="AG32">
        <f t="shared" si="5"/>
        <v>-33.06022027814052</v>
      </c>
      <c r="AH32">
        <f t="shared" si="6"/>
        <v>-1268.8241352012421</v>
      </c>
      <c r="AI32">
        <f t="shared" si="7"/>
        <v>-1301.8843554793827</v>
      </c>
      <c r="AJ32">
        <f t="shared" si="8"/>
        <v>53.52249471717812</v>
      </c>
      <c r="AK32">
        <f t="shared" si="30"/>
        <v>70.30861421070739</v>
      </c>
      <c r="AL32">
        <f t="shared" si="9"/>
        <v>-1178.0532465514973</v>
      </c>
      <c r="AN32">
        <f t="shared" si="10"/>
        <v>0</v>
      </c>
      <c r="AO32">
        <f t="shared" si="11"/>
        <v>0</v>
      </c>
      <c r="AP32">
        <f t="shared" si="12"/>
        <v>-2.0146563879158719</v>
      </c>
      <c r="AQ32">
        <f t="shared" si="13"/>
        <v>-77.320859559281516</v>
      </c>
      <c r="AR32">
        <f t="shared" si="14"/>
        <v>-79.335515947197393</v>
      </c>
      <c r="AS32">
        <f t="shared" si="15"/>
        <v>3.2616066974742277</v>
      </c>
      <c r="AT32">
        <f t="shared" si="16"/>
        <v>4.2845358425748907</v>
      </c>
      <c r="AU32">
        <f t="shared" si="17"/>
        <v>-71.789373407148275</v>
      </c>
      <c r="AW32">
        <v>29</v>
      </c>
      <c r="AX32">
        <f>IF(Z32&gt;0, (R32*SUMPRODUCT(K32:$K$98, X32:$X$98)-K32*$AZ$3)/Z32, 0)</f>
        <v>1438.1124380321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2.1847999999999999E-2</v>
      </c>
      <c r="Q33" s="5">
        <f t="shared" si="29"/>
        <v>50</v>
      </c>
      <c r="R33">
        <f t="shared" si="0"/>
        <v>100000</v>
      </c>
      <c r="S33">
        <f t="shared" si="1"/>
        <v>1395.178294582608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950.88627972149879</v>
      </c>
      <c r="AC33">
        <f t="shared" si="2"/>
        <v>893.11831750738133</v>
      </c>
      <c r="AE33">
        <f t="shared" si="3"/>
        <v>0</v>
      </c>
      <c r="AF33">
        <f t="shared" si="4"/>
        <v>0</v>
      </c>
      <c r="AG33">
        <f t="shared" si="5"/>
        <v>-32.007318382722303</v>
      </c>
      <c r="AH33">
        <f t="shared" si="6"/>
        <v>-1444.5993852736283</v>
      </c>
      <c r="AI33">
        <f t="shared" si="7"/>
        <v>-1476.6067036563506</v>
      </c>
      <c r="AJ33">
        <f t="shared" si="8"/>
        <v>57.76796221411746</v>
      </c>
      <c r="AK33">
        <f t="shared" si="30"/>
        <v>66.562039580504916</v>
      </c>
      <c r="AL33">
        <f t="shared" si="9"/>
        <v>-1352.2767018617283</v>
      </c>
      <c r="AN33">
        <f t="shared" si="10"/>
        <v>0</v>
      </c>
      <c r="AO33">
        <f t="shared" si="11"/>
        <v>0</v>
      </c>
      <c r="AP33">
        <f t="shared" si="12"/>
        <v>-1.7415121529227919</v>
      </c>
      <c r="AQ33">
        <f t="shared" si="13"/>
        <v>-78.600379934260658</v>
      </c>
      <c r="AR33">
        <f t="shared" si="14"/>
        <v>-80.341892087183453</v>
      </c>
      <c r="AS33">
        <f t="shared" si="15"/>
        <v>3.1431439223529729</v>
      </c>
      <c r="AT33">
        <f t="shared" si="16"/>
        <v>3.6216280122782982</v>
      </c>
      <c r="AU33">
        <f t="shared" si="17"/>
        <v>-73.577120152552169</v>
      </c>
      <c r="AW33">
        <v>30</v>
      </c>
      <c r="AX33">
        <f>IF(Z33&gt;0, (R33*SUMPRODUCT(K33:$K$98, X33:$X$98)-K33*$AZ$3)/Z33, 0)</f>
        <v>1395.178294582608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2.5484E-2</v>
      </c>
      <c r="Q34" s="5">
        <f t="shared" si="29"/>
        <v>50</v>
      </c>
      <c r="R34">
        <f t="shared" si="0"/>
        <v>100000</v>
      </c>
      <c r="S34">
        <f t="shared" si="1"/>
        <v>1347.4790281823255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893.11831750738133</v>
      </c>
      <c r="AC34">
        <f t="shared" si="2"/>
        <v>831.97588163130285</v>
      </c>
      <c r="AE34">
        <f t="shared" si="3"/>
        <v>0</v>
      </c>
      <c r="AF34">
        <f t="shared" si="4"/>
        <v>0</v>
      </c>
      <c r="AG34">
        <f t="shared" si="5"/>
        <v>-30.871570697229782</v>
      </c>
      <c r="AH34">
        <f t="shared" si="6"/>
        <v>-1631.3490033305902</v>
      </c>
      <c r="AI34">
        <f t="shared" si="7"/>
        <v>-1662.22057402782</v>
      </c>
      <c r="AJ34">
        <f t="shared" si="8"/>
        <v>61.14243587607848</v>
      </c>
      <c r="AK34">
        <f t="shared" si="30"/>
        <v>62.5182822255167</v>
      </c>
      <c r="AL34">
        <f t="shared" si="9"/>
        <v>-1538.5598559262248</v>
      </c>
      <c r="AN34">
        <f t="shared" si="10"/>
        <v>0</v>
      </c>
      <c r="AO34">
        <f t="shared" si="11"/>
        <v>0</v>
      </c>
      <c r="AP34">
        <f t="shared" si="12"/>
        <v>-1.4997467282932853</v>
      </c>
      <c r="AQ34">
        <f t="shared" si="13"/>
        <v>-79.251242330507907</v>
      </c>
      <c r="AR34">
        <f t="shared" si="14"/>
        <v>-80.750989058801181</v>
      </c>
      <c r="AS34">
        <f t="shared" si="15"/>
        <v>2.9703110691824661</v>
      </c>
      <c r="AT34">
        <f t="shared" si="16"/>
        <v>3.0371499443871341</v>
      </c>
      <c r="AU34">
        <f t="shared" si="17"/>
        <v>-74.743528045231585</v>
      </c>
      <c r="AW34">
        <v>31</v>
      </c>
      <c r="AX34">
        <f>IF(Z34&gt;0, (R34*SUMPRODUCT(K34:$K$98, X34:$X$98)-K34*$AZ$3)/Z34, 0)</f>
        <v>1347.4790281823255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2.9274999999999999E-2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1295.2388215875976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831.97588163130285</v>
      </c>
      <c r="AC35">
        <f t="shared" ref="AC35:AC66" si="33">S35*Z35</f>
        <v>768.31208935274321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-29.659089758096087</v>
      </c>
      <c r="AH35">
        <f t="shared" ref="AH35:AH66" si="37">-X35*R35</f>
        <v>-1807.5304643228037</v>
      </c>
      <c r="AI35">
        <f t="shared" ref="AI35:AI66" si="38">SUM(AE35:AH35)</f>
        <v>-1837.1895540808998</v>
      </c>
      <c r="AJ35">
        <f t="shared" ref="AJ35:AJ66" si="39">AB35-AC35</f>
        <v>63.66379227855964</v>
      </c>
      <c r="AK35">
        <f t="shared" si="30"/>
        <v>58.238311714191205</v>
      </c>
      <c r="AL35">
        <f t="shared" ref="AL35:AL66" si="40">SUM(AI35:AK35)</f>
        <v>-1715.2874500881489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-1.286468013874613</v>
      </c>
      <c r="AQ35">
        <f t="shared" ref="AQ35:AQ66" si="44">AH35*$K35</f>
        <v>-78.401938340689142</v>
      </c>
      <c r="AR35">
        <f t="shared" ref="AR35:AR66" si="45">AI35*$K35</f>
        <v>-79.688406354563753</v>
      </c>
      <c r="AS35">
        <f t="shared" ref="AS35:AS66" si="46">AJ35*$K35</f>
        <v>2.7614277132685023</v>
      </c>
      <c r="AT35">
        <f t="shared" ref="AT35:AT66" si="47">AK35*$K35</f>
        <v>2.5260965799503223</v>
      </c>
      <c r="AU35">
        <f t="shared" ref="AU35:AU66" si="48">AL35*$K35</f>
        <v>-74.40088206134493</v>
      </c>
      <c r="AW35">
        <v>32</v>
      </c>
      <c r="AX35">
        <f>IF(Z35&gt;0, (R35*SUMPRODUCT(K35:$K$98, X35:$X$98)-K35*$AZ$3)/Z35, 0)</f>
        <v>1295.2388215875976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3.3331E-2</v>
      </c>
      <c r="Q36" s="5">
        <f t="shared" si="29"/>
        <v>50</v>
      </c>
      <c r="R36">
        <f t="shared" si="31"/>
        <v>100000</v>
      </c>
      <c r="S36">
        <f t="shared" si="32"/>
        <v>1240.2713934475753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768.31208935274321</v>
      </c>
      <c r="AC36">
        <f t="shared" si="33"/>
        <v>703.82751712986544</v>
      </c>
      <c r="AE36">
        <f t="shared" si="34"/>
        <v>0</v>
      </c>
      <c r="AF36">
        <f t="shared" si="35"/>
        <v>0</v>
      </c>
      <c r="AG36">
        <f t="shared" si="36"/>
        <v>-28.373931739788024</v>
      </c>
      <c r="AH36">
        <f t="shared" si="37"/>
        <v>-1977.1342414542012</v>
      </c>
      <c r="AI36">
        <f t="shared" si="38"/>
        <v>-2005.5081731939893</v>
      </c>
      <c r="AJ36">
        <f t="shared" si="39"/>
        <v>64.484572222877773</v>
      </c>
      <c r="AK36">
        <f t="shared" si="30"/>
        <v>53.781846254692027</v>
      </c>
      <c r="AL36">
        <f t="shared" si="40"/>
        <v>-1887.2417547164196</v>
      </c>
      <c r="AN36">
        <f t="shared" si="41"/>
        <v>0</v>
      </c>
      <c r="AO36">
        <f t="shared" si="42"/>
        <v>0</v>
      </c>
      <c r="AP36">
        <f t="shared" si="43"/>
        <v>-1.0988607753262605</v>
      </c>
      <c r="AQ36">
        <f t="shared" si="44"/>
        <v>-76.570116732954844</v>
      </c>
      <c r="AR36">
        <f t="shared" si="45"/>
        <v>-77.668977508281102</v>
      </c>
      <c r="AS36">
        <f t="shared" si="46"/>
        <v>2.4973474835723661</v>
      </c>
      <c r="AT36">
        <f t="shared" si="47"/>
        <v>2.0828541428763634</v>
      </c>
      <c r="AU36">
        <f t="shared" si="48"/>
        <v>-73.088775881832376</v>
      </c>
      <c r="AW36">
        <v>33</v>
      </c>
      <c r="AX36">
        <f>IF(Z36&gt;0, (R36*SUMPRODUCT(K36:$K$98, X36:$X$98)-K36*$AZ$3)/Z36, 0)</f>
        <v>1240.2713934475753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3.7801000000000001E-2</v>
      </c>
      <c r="Q37" s="5">
        <f t="shared" ref="Q37:Q68" si="60">$C$8</f>
        <v>50</v>
      </c>
      <c r="R37">
        <f t="shared" si="31"/>
        <v>100000</v>
      </c>
      <c r="S37">
        <f t="shared" si="32"/>
        <v>1183.8263268678422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703.82751712986544</v>
      </c>
      <c r="AC37">
        <f t="shared" si="33"/>
        <v>639.68362014495665</v>
      </c>
      <c r="AE37">
        <f t="shared" si="34"/>
        <v>0</v>
      </c>
      <c r="AF37">
        <f t="shared" si="35"/>
        <v>0</v>
      </c>
      <c r="AG37">
        <f t="shared" si="36"/>
        <v>-27.017629428694416</v>
      </c>
      <c r="AH37">
        <f t="shared" si="37"/>
        <v>-2145.1259873914541</v>
      </c>
      <c r="AI37">
        <f t="shared" si="38"/>
        <v>-2172.1436168201485</v>
      </c>
      <c r="AJ37">
        <f t="shared" si="39"/>
        <v>64.143896984908793</v>
      </c>
      <c r="AK37">
        <f t="shared" si="30"/>
        <v>49.267926199090589</v>
      </c>
      <c r="AL37">
        <f t="shared" si="40"/>
        <v>-2058.7317936361492</v>
      </c>
      <c r="AN37">
        <f t="shared" si="41"/>
        <v>0</v>
      </c>
      <c r="AO37">
        <f t="shared" si="42"/>
        <v>0</v>
      </c>
      <c r="AP37">
        <f t="shared" si="43"/>
        <v>-0.93422690304008027</v>
      </c>
      <c r="AQ37">
        <f t="shared" si="44"/>
        <v>-74.175064585907094</v>
      </c>
      <c r="AR37">
        <f t="shared" si="45"/>
        <v>-75.109291488947164</v>
      </c>
      <c r="AS37">
        <f t="shared" si="46"/>
        <v>2.2179945278799784</v>
      </c>
      <c r="AT37">
        <f t="shared" si="47"/>
        <v>1.70360698127348</v>
      </c>
      <c r="AU37">
        <f t="shared" si="48"/>
        <v>-71.187689979793717</v>
      </c>
      <c r="AW37">
        <v>34</v>
      </c>
      <c r="AX37">
        <f>IF(Z37&gt;0, (R37*SUMPRODUCT(K37:$K$98, X37:$X$98)-K37*$AZ$3)/Z37, 0)</f>
        <v>1183.8263268678422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4.3147999999999999E-2</v>
      </c>
      <c r="Q38" s="5">
        <f t="shared" si="60"/>
        <v>50</v>
      </c>
      <c r="R38">
        <f t="shared" si="31"/>
        <v>100000</v>
      </c>
      <c r="S38">
        <f t="shared" si="32"/>
        <v>1126.984278633535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639.68362014495665</v>
      </c>
      <c r="AC38">
        <f t="shared" si="33"/>
        <v>576.60339461980459</v>
      </c>
      <c r="AE38">
        <f t="shared" si="34"/>
        <v>0</v>
      </c>
      <c r="AF38">
        <f t="shared" si="35"/>
        <v>0</v>
      </c>
      <c r="AG38">
        <f t="shared" si="36"/>
        <v>-25.581696459818165</v>
      </c>
      <c r="AH38">
        <f t="shared" si="37"/>
        <v>-2331.5133491786132</v>
      </c>
      <c r="AI38">
        <f t="shared" si="38"/>
        <v>-2357.0950456384312</v>
      </c>
      <c r="AJ38">
        <f t="shared" si="39"/>
        <v>63.080225525152059</v>
      </c>
      <c r="AK38">
        <f t="shared" si="30"/>
        <v>44.777853410146967</v>
      </c>
      <c r="AL38">
        <f t="shared" si="40"/>
        <v>-2249.2369667031321</v>
      </c>
      <c r="AN38">
        <f t="shared" si="41"/>
        <v>0</v>
      </c>
      <c r="AO38">
        <f t="shared" si="42"/>
        <v>0</v>
      </c>
      <c r="AP38">
        <f t="shared" si="43"/>
        <v>-0.78979876035473751</v>
      </c>
      <c r="AQ38">
        <f t="shared" si="44"/>
        <v>-71.982182879238181</v>
      </c>
      <c r="AR38">
        <f t="shared" si="45"/>
        <v>-72.771981639592909</v>
      </c>
      <c r="AS38">
        <f t="shared" si="46"/>
        <v>1.9475129024737279</v>
      </c>
      <c r="AT38">
        <f t="shared" si="47"/>
        <v>1.3824530038588225</v>
      </c>
      <c r="AU38">
        <f t="shared" si="48"/>
        <v>-69.442015733260348</v>
      </c>
      <c r="AW38">
        <v>35</v>
      </c>
      <c r="AX38">
        <f>IF(Z38&gt;0, (R38*SUMPRODUCT(K38:$K$98, X38:$X$98)-K38*$AZ$3)/Z38, 0)</f>
        <v>1126.984278633535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4.8848999999999997E-2</v>
      </c>
      <c r="Q39" s="5">
        <f t="shared" si="60"/>
        <v>50</v>
      </c>
      <c r="R39">
        <f t="shared" si="31"/>
        <v>100000</v>
      </c>
      <c r="S39">
        <f t="shared" si="32"/>
        <v>1068.5375603451214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576.60339461980459</v>
      </c>
      <c r="AC39">
        <f t="shared" si="33"/>
        <v>514.52731804481209</v>
      </c>
      <c r="AE39">
        <f t="shared" si="34"/>
        <v>0</v>
      </c>
      <c r="AF39">
        <f t="shared" si="35"/>
        <v>0</v>
      </c>
      <c r="AG39">
        <f t="shared" si="36"/>
        <v>-24.076239204854325</v>
      </c>
      <c r="AH39">
        <f t="shared" si="37"/>
        <v>-2499.2805807313152</v>
      </c>
      <c r="AI39">
        <f t="shared" si="38"/>
        <v>-2523.3568199361694</v>
      </c>
      <c r="AJ39">
        <f t="shared" si="39"/>
        <v>62.076076574992499</v>
      </c>
      <c r="AK39">
        <f t="shared" si="30"/>
        <v>40.362237623386328</v>
      </c>
      <c r="AL39">
        <f t="shared" si="40"/>
        <v>-2420.9185057377908</v>
      </c>
      <c r="AN39">
        <f t="shared" si="41"/>
        <v>0</v>
      </c>
      <c r="AO39">
        <f t="shared" si="42"/>
        <v>0</v>
      </c>
      <c r="AP39">
        <f t="shared" si="43"/>
        <v>-0.66367847598805485</v>
      </c>
      <c r="AQ39">
        <f t="shared" si="44"/>
        <v>-68.894427936729585</v>
      </c>
      <c r="AR39">
        <f t="shared" si="45"/>
        <v>-69.558106412717635</v>
      </c>
      <c r="AS39">
        <f t="shared" si="46"/>
        <v>1.7111707333553254</v>
      </c>
      <c r="AT39">
        <f t="shared" si="47"/>
        <v>1.1126134827550551</v>
      </c>
      <c r="AU39">
        <f t="shared" si="48"/>
        <v>-66.734322196607266</v>
      </c>
      <c r="AW39">
        <v>36</v>
      </c>
      <c r="AX39">
        <f>IF(Z39&gt;0, (R39*SUMPRODUCT(K39:$K$98, X39:$X$98)-K39*$AZ$3)/Z39, 0)</f>
        <v>1068.5375603451214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5.4528E-2</v>
      </c>
      <c r="Q40" s="5">
        <f t="shared" si="60"/>
        <v>50</v>
      </c>
      <c r="R40">
        <f t="shared" si="31"/>
        <v>100000</v>
      </c>
      <c r="S40">
        <f t="shared" si="32"/>
        <v>1008.9347289779887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514.52731804481209</v>
      </c>
      <c r="AC40">
        <f t="shared" si="33"/>
        <v>454.47762787973033</v>
      </c>
      <c r="AE40">
        <f t="shared" si="34"/>
        <v>0</v>
      </c>
      <c r="AF40">
        <f t="shared" si="35"/>
        <v>0</v>
      </c>
      <c r="AG40">
        <f t="shared" si="36"/>
        <v>-22.522647641443484</v>
      </c>
      <c r="AH40">
        <f t="shared" si="37"/>
        <v>-2625.6583427245932</v>
      </c>
      <c r="AI40">
        <f t="shared" si="38"/>
        <v>-2648.1809903660369</v>
      </c>
      <c r="AJ40">
        <f t="shared" si="39"/>
        <v>60.049690165081756</v>
      </c>
      <c r="AK40">
        <f t="shared" si="30"/>
        <v>36.016912263136852</v>
      </c>
      <c r="AL40">
        <f t="shared" si="40"/>
        <v>-2552.1143879378183</v>
      </c>
      <c r="AN40">
        <f t="shared" si="41"/>
        <v>0</v>
      </c>
      <c r="AO40">
        <f t="shared" si="42"/>
        <v>0</v>
      </c>
      <c r="AP40">
        <f t="shared" si="43"/>
        <v>-0.55433270650847999</v>
      </c>
      <c r="AQ40">
        <f t="shared" si="44"/>
        <v>-64.623321319065454</v>
      </c>
      <c r="AR40">
        <f t="shared" si="45"/>
        <v>-65.177654025573929</v>
      </c>
      <c r="AS40">
        <f t="shared" si="46"/>
        <v>1.4779571125089987</v>
      </c>
      <c r="AT40">
        <f t="shared" si="47"/>
        <v>0.8864567244823055</v>
      </c>
      <c r="AU40">
        <f t="shared" si="48"/>
        <v>-62.813240188582633</v>
      </c>
      <c r="AW40">
        <v>37</v>
      </c>
      <c r="AX40">
        <f>IF(Z40&gt;0, (R40*SUMPRODUCT(K40:$K$98, X40:$X$98)-K40*$AZ$3)/Z40, 0)</f>
        <v>1008.9347289779887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6.0775000000000003E-2</v>
      </c>
      <c r="Q41" s="5">
        <f t="shared" si="60"/>
        <v>50</v>
      </c>
      <c r="R41">
        <f t="shared" si="31"/>
        <v>100000</v>
      </c>
      <c r="S41">
        <f t="shared" si="32"/>
        <v>950.25767605479132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454.47762787973033</v>
      </c>
      <c r="AC41">
        <f t="shared" si="33"/>
        <v>397.75139385677903</v>
      </c>
      <c r="AE41">
        <f t="shared" si="34"/>
        <v>0</v>
      </c>
      <c r="AF41">
        <f t="shared" si="35"/>
        <v>0</v>
      </c>
      <c r="AG41">
        <f t="shared" si="36"/>
        <v>-20.928607254620321</v>
      </c>
      <c r="AH41">
        <f t="shared" si="37"/>
        <v>-2737.6278208174554</v>
      </c>
      <c r="AI41">
        <f t="shared" si="38"/>
        <v>-2758.5564280720755</v>
      </c>
      <c r="AJ41">
        <f t="shared" si="39"/>
        <v>56.726234022951303</v>
      </c>
      <c r="AK41">
        <f t="shared" ref="AK41:AK72" si="61">G41*SUM(AB41:AB41, AE41:AF41)</f>
        <v>31.813433951581125</v>
      </c>
      <c r="AL41">
        <f t="shared" si="40"/>
        <v>-2670.0167600975433</v>
      </c>
      <c r="AN41">
        <f t="shared" si="41"/>
        <v>0</v>
      </c>
      <c r="AO41">
        <f t="shared" si="42"/>
        <v>0</v>
      </c>
      <c r="AP41">
        <f t="shared" si="43"/>
        <v>-0.4599105439333413</v>
      </c>
      <c r="AQ41">
        <f t="shared" si="44"/>
        <v>-60.159946853665836</v>
      </c>
      <c r="AR41">
        <f t="shared" si="45"/>
        <v>-60.619857397599169</v>
      </c>
      <c r="AS41">
        <f t="shared" si="46"/>
        <v>1.246570917375593</v>
      </c>
      <c r="AT41">
        <f t="shared" si="47"/>
        <v>0.69910689875596022</v>
      </c>
      <c r="AU41">
        <f t="shared" si="48"/>
        <v>-58.674179581467627</v>
      </c>
      <c r="AW41">
        <v>38</v>
      </c>
      <c r="AX41">
        <f>IF(Z41&gt;0, (R41*SUMPRODUCT(K41:$K$98, X41:$X$98)-K41*$AZ$3)/Z41, 0)</f>
        <v>950.25767605479132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6.7419999999999994E-2</v>
      </c>
      <c r="Q42" s="5">
        <f t="shared" si="60"/>
        <v>50</v>
      </c>
      <c r="R42">
        <f t="shared" si="31"/>
        <v>100000</v>
      </c>
      <c r="S42">
        <f t="shared" si="32"/>
        <v>892.47152604369569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397.75139385677903</v>
      </c>
      <c r="AC42">
        <f t="shared" si="33"/>
        <v>344.64241780321515</v>
      </c>
      <c r="AE42">
        <f t="shared" si="34"/>
        <v>0</v>
      </c>
      <c r="AF42">
        <f t="shared" si="35"/>
        <v>0</v>
      </c>
      <c r="AG42">
        <f t="shared" si="36"/>
        <v>-19.308314480967617</v>
      </c>
      <c r="AH42">
        <f t="shared" si="37"/>
        <v>-2822.0134022130037</v>
      </c>
      <c r="AI42">
        <f t="shared" si="38"/>
        <v>-2841.3217166939712</v>
      </c>
      <c r="AJ42">
        <f t="shared" si="39"/>
        <v>53.108976053563879</v>
      </c>
      <c r="AK42">
        <f t="shared" si="61"/>
        <v>27.842597569974536</v>
      </c>
      <c r="AL42">
        <f t="shared" si="40"/>
        <v>-2760.3701430704327</v>
      </c>
      <c r="AN42">
        <f t="shared" si="41"/>
        <v>0</v>
      </c>
      <c r="AO42">
        <f t="shared" si="42"/>
        <v>0</v>
      </c>
      <c r="AP42">
        <f t="shared" si="43"/>
        <v>-0.37884309787680537</v>
      </c>
      <c r="AQ42">
        <f t="shared" si="44"/>
        <v>-55.369944414260473</v>
      </c>
      <c r="AR42">
        <f t="shared" si="45"/>
        <v>-55.748787512137277</v>
      </c>
      <c r="AS42">
        <f t="shared" si="46"/>
        <v>1.0420365295494671</v>
      </c>
      <c r="AT42">
        <f t="shared" si="47"/>
        <v>0.5462919058389899</v>
      </c>
      <c r="AU42">
        <f t="shared" si="48"/>
        <v>-54.160459076748822</v>
      </c>
      <c r="AW42">
        <v>39</v>
      </c>
      <c r="AX42">
        <f>IF(Z42&gt;0, (R42*SUMPRODUCT(K42:$K$98, X42:$X$98)-K42*$AZ$3)/Z42, 0)</f>
        <v>892.47152604369569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7.4817999999999996E-2</v>
      </c>
      <c r="Q43" s="5">
        <f t="shared" si="60"/>
        <v>50</v>
      </c>
      <c r="R43">
        <f t="shared" si="31"/>
        <v>100000</v>
      </c>
      <c r="S43">
        <f t="shared" si="32"/>
        <v>836.32592366603728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344.64241780321515</v>
      </c>
      <c r="AC43">
        <f t="shared" si="33"/>
        <v>295.5679830319026</v>
      </c>
      <c r="AE43">
        <f t="shared" si="34"/>
        <v>0</v>
      </c>
      <c r="AF43">
        <f t="shared" si="35"/>
        <v>0</v>
      </c>
      <c r="AG43">
        <f t="shared" si="36"/>
        <v>-17.670621863320907</v>
      </c>
      <c r="AH43">
        <f t="shared" si="37"/>
        <v>-2889.2189456740703</v>
      </c>
      <c r="AI43">
        <f t="shared" si="38"/>
        <v>-2906.889567537391</v>
      </c>
      <c r="AJ43">
        <f t="shared" si="39"/>
        <v>49.074434771312553</v>
      </c>
      <c r="AK43">
        <f t="shared" si="61"/>
        <v>24.124969246225064</v>
      </c>
      <c r="AL43">
        <f t="shared" si="40"/>
        <v>-2833.6901635198533</v>
      </c>
      <c r="AN43">
        <f t="shared" si="41"/>
        <v>0</v>
      </c>
      <c r="AO43">
        <f t="shared" si="42"/>
        <v>0</v>
      </c>
      <c r="AP43">
        <f t="shared" si="43"/>
        <v>-0.30956284285811653</v>
      </c>
      <c r="AQ43">
        <f t="shared" si="44"/>
        <v>-50.614790887405043</v>
      </c>
      <c r="AR43">
        <f t="shared" si="45"/>
        <v>-50.924353730263157</v>
      </c>
      <c r="AS43">
        <f t="shared" si="46"/>
        <v>0.85971063480205667</v>
      </c>
      <c r="AT43">
        <f t="shared" si="47"/>
        <v>0.4226333471165421</v>
      </c>
      <c r="AU43">
        <f t="shared" si="48"/>
        <v>-49.642009748344556</v>
      </c>
      <c r="AW43">
        <v>40</v>
      </c>
      <c r="AX43">
        <f>IF(Z43&gt;0, (R43*SUMPRODUCT(K43:$K$98, X43:$X$98)-K43*$AZ$3)/Z43, 0)</f>
        <v>836.32592366603728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8.3350999999999995E-2</v>
      </c>
      <c r="Q44" s="5">
        <f t="shared" si="60"/>
        <v>50</v>
      </c>
      <c r="R44">
        <f t="shared" si="31"/>
        <v>100000</v>
      </c>
      <c r="S44">
        <f t="shared" si="32"/>
        <v>782.01540229737873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295.5679830319026</v>
      </c>
      <c r="AC44">
        <f t="shared" si="33"/>
        <v>250.57418289712982</v>
      </c>
      <c r="AE44">
        <f t="shared" si="34"/>
        <v>0</v>
      </c>
      <c r="AF44">
        <f t="shared" si="35"/>
        <v>0</v>
      </c>
      <c r="AG44">
        <f t="shared" si="36"/>
        <v>-16.021051641758035</v>
      </c>
      <c r="AH44">
        <f t="shared" si="37"/>
        <v>-2945.7280058593215</v>
      </c>
      <c r="AI44">
        <f t="shared" si="38"/>
        <v>-2961.7490575010793</v>
      </c>
      <c r="AJ44">
        <f t="shared" si="39"/>
        <v>44.993800134772783</v>
      </c>
      <c r="AK44">
        <f t="shared" si="61"/>
        <v>20.689758812233183</v>
      </c>
      <c r="AL44">
        <f t="shared" si="40"/>
        <v>-2896.0654985540732</v>
      </c>
      <c r="AN44">
        <f t="shared" si="41"/>
        <v>0</v>
      </c>
      <c r="AO44">
        <f t="shared" si="42"/>
        <v>0</v>
      </c>
      <c r="AP44">
        <f t="shared" si="43"/>
        <v>-0.25059360885220394</v>
      </c>
      <c r="AQ44">
        <f t="shared" si="44"/>
        <v>-46.075665205476547</v>
      </c>
      <c r="AR44">
        <f t="shared" si="45"/>
        <v>-46.326258814328746</v>
      </c>
      <c r="AS44">
        <f t="shared" si="46"/>
        <v>0.70377145045581024</v>
      </c>
      <c r="AT44">
        <f t="shared" si="47"/>
        <v>0.32361928810749829</v>
      </c>
      <c r="AU44">
        <f t="shared" si="48"/>
        <v>-45.298868075765434</v>
      </c>
      <c r="AW44">
        <v>41</v>
      </c>
      <c r="AX44">
        <f>IF(Z44&gt;0, (R44*SUMPRODUCT(K44:$K$98, X44:$X$98)-K44*$AZ$3)/Z44, 0)</f>
        <v>782.01540229737873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9.2474000000000001E-2</v>
      </c>
      <c r="Q45" s="5">
        <f t="shared" si="60"/>
        <v>50</v>
      </c>
      <c r="R45">
        <f t="shared" si="31"/>
        <v>100000</v>
      </c>
      <c r="S45">
        <f t="shared" si="32"/>
        <v>728.53723046403184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250.57418289712982</v>
      </c>
      <c r="AC45">
        <f t="shared" si="33"/>
        <v>209.51725943507489</v>
      </c>
      <c r="AE45">
        <f t="shared" si="34"/>
        <v>0</v>
      </c>
      <c r="AF45">
        <f t="shared" si="35"/>
        <v>0</v>
      </c>
      <c r="AG45">
        <f t="shared" si="36"/>
        <v>-14.379310395820522</v>
      </c>
      <c r="AH45">
        <f t="shared" si="37"/>
        <v>-2963.0614590398654</v>
      </c>
      <c r="AI45">
        <f t="shared" si="38"/>
        <v>-2977.440769435686</v>
      </c>
      <c r="AJ45">
        <f t="shared" si="39"/>
        <v>41.056923462054925</v>
      </c>
      <c r="AK45">
        <f t="shared" si="61"/>
        <v>17.540192802799091</v>
      </c>
      <c r="AL45">
        <f t="shared" si="40"/>
        <v>-2918.8436531708321</v>
      </c>
      <c r="AN45">
        <f t="shared" si="41"/>
        <v>0</v>
      </c>
      <c r="AO45">
        <f t="shared" si="42"/>
        <v>0</v>
      </c>
      <c r="AP45">
        <f t="shared" si="43"/>
        <v>-0.20081632087382428</v>
      </c>
      <c r="AQ45">
        <f t="shared" si="44"/>
        <v>-41.38105961606913</v>
      </c>
      <c r="AR45">
        <f t="shared" si="45"/>
        <v>-41.58187593694295</v>
      </c>
      <c r="AS45">
        <f t="shared" si="46"/>
        <v>0.57338635088123013</v>
      </c>
      <c r="AT45">
        <f t="shared" si="47"/>
        <v>0.24496007729963537</v>
      </c>
      <c r="AU45">
        <f t="shared" si="48"/>
        <v>-40.76352950876209</v>
      </c>
      <c r="AW45">
        <v>42</v>
      </c>
      <c r="AX45">
        <f>IF(Z45&gt;0, (R45*SUMPRODUCT(K45:$K$98, X45:$X$98)-K45*$AZ$3)/Z45, 0)</f>
        <v>728.53723046403184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0.10216500000000001</v>
      </c>
      <c r="Q46" s="5">
        <f t="shared" si="60"/>
        <v>50</v>
      </c>
      <c r="R46">
        <f t="shared" si="31"/>
        <v>100000</v>
      </c>
      <c r="S46">
        <f t="shared" si="32"/>
        <v>676.05775691304905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209.51725943507489</v>
      </c>
      <c r="AC46">
        <f t="shared" si="33"/>
        <v>172.61721923277506</v>
      </c>
      <c r="AE46">
        <f t="shared" si="34"/>
        <v>0</v>
      </c>
      <c r="AF46">
        <f t="shared" si="35"/>
        <v>0</v>
      </c>
      <c r="AG46">
        <f t="shared" si="36"/>
        <v>-12.766455045273311</v>
      </c>
      <c r="AH46">
        <f t="shared" si="37"/>
        <v>-2938.1244931780075</v>
      </c>
      <c r="AI46">
        <f t="shared" si="38"/>
        <v>-2950.8909482232807</v>
      </c>
      <c r="AJ46">
        <f t="shared" si="39"/>
        <v>36.900040202299834</v>
      </c>
      <c r="AK46">
        <f t="shared" si="61"/>
        <v>14.666208160455243</v>
      </c>
      <c r="AL46">
        <f t="shared" si="40"/>
        <v>-2899.3246998605255</v>
      </c>
      <c r="AN46">
        <f t="shared" si="41"/>
        <v>0</v>
      </c>
      <c r="AO46">
        <f t="shared" si="42"/>
        <v>0</v>
      </c>
      <c r="AP46">
        <f t="shared" si="43"/>
        <v>-0.15918906985983192</v>
      </c>
      <c r="AQ46">
        <f t="shared" si="44"/>
        <v>-36.636427539418321</v>
      </c>
      <c r="AR46">
        <f t="shared" si="45"/>
        <v>-36.795616609278149</v>
      </c>
      <c r="AS46">
        <f t="shared" si="46"/>
        <v>0.46011857299175246</v>
      </c>
      <c r="AT46">
        <f t="shared" si="47"/>
        <v>0.18287770780174037</v>
      </c>
      <c r="AU46">
        <f t="shared" si="48"/>
        <v>-36.152620328484652</v>
      </c>
      <c r="AW46">
        <v>43</v>
      </c>
      <c r="AX46">
        <f>IF(Z46&gt;0, (R46*SUMPRODUCT(K46:$K$98, X46:$X$98)-K46*$AZ$3)/Z46, 0)</f>
        <v>676.05775691304905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0.113081</v>
      </c>
      <c r="Q47" s="5">
        <f t="shared" si="60"/>
        <v>50</v>
      </c>
      <c r="R47">
        <f t="shared" si="31"/>
        <v>100000</v>
      </c>
      <c r="S47">
        <f t="shared" si="32"/>
        <v>625.18920915543936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172.61721923277506</v>
      </c>
      <c r="AC47">
        <f t="shared" si="33"/>
        <v>139.98170188422228</v>
      </c>
      <c r="AE47">
        <f t="shared" si="34"/>
        <v>0</v>
      </c>
      <c r="AF47">
        <f t="shared" si="35"/>
        <v>0</v>
      </c>
      <c r="AG47">
        <f t="shared" si="36"/>
        <v>-11.195146991846027</v>
      </c>
      <c r="AH47">
        <f t="shared" si="37"/>
        <v>-2887.2870059491029</v>
      </c>
      <c r="AI47">
        <f t="shared" si="38"/>
        <v>-2898.4821529409487</v>
      </c>
      <c r="AJ47">
        <f t="shared" si="39"/>
        <v>32.635517348552781</v>
      </c>
      <c r="AK47">
        <f t="shared" si="61"/>
        <v>12.083205346294255</v>
      </c>
      <c r="AL47">
        <f t="shared" si="40"/>
        <v>-2853.763430246102</v>
      </c>
      <c r="AN47">
        <f t="shared" si="41"/>
        <v>0</v>
      </c>
      <c r="AO47">
        <f t="shared" si="42"/>
        <v>0</v>
      </c>
      <c r="AP47">
        <f t="shared" si="43"/>
        <v>-0.12463921424322673</v>
      </c>
      <c r="AQ47">
        <f t="shared" si="44"/>
        <v>-32.145105730035091</v>
      </c>
      <c r="AR47">
        <f t="shared" si="45"/>
        <v>-32.269744944278322</v>
      </c>
      <c r="AS47">
        <f t="shared" si="46"/>
        <v>0.36334183389530234</v>
      </c>
      <c r="AT47">
        <f t="shared" si="47"/>
        <v>0.13452625686814079</v>
      </c>
      <c r="AU47">
        <f t="shared" si="48"/>
        <v>-31.771876853514879</v>
      </c>
      <c r="AW47">
        <v>44</v>
      </c>
      <c r="AX47">
        <f>IF(Z47&gt;0, (R47*SUMPRODUCT(K47:$K$98, X47:$X$98)-K47*$AZ$3)/Z47, 0)</f>
        <v>625.18920915543936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0.12539</v>
      </c>
      <c r="Q48" s="5">
        <f t="shared" si="60"/>
        <v>50</v>
      </c>
      <c r="R48">
        <f t="shared" si="31"/>
        <v>100000</v>
      </c>
      <c r="S48">
        <f t="shared" si="32"/>
        <v>575.49239918783178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139.98170188422228</v>
      </c>
      <c r="AC48">
        <f t="shared" si="33"/>
        <v>111.40883739603136</v>
      </c>
      <c r="AE48">
        <f t="shared" si="34"/>
        <v>0</v>
      </c>
      <c r="AF48">
        <f t="shared" si="35"/>
        <v>0</v>
      </c>
      <c r="AG48">
        <f t="shared" si="36"/>
        <v>-9.6794360406199953</v>
      </c>
      <c r="AH48">
        <f t="shared" si="37"/>
        <v>-2807.5189626151468</v>
      </c>
      <c r="AI48">
        <f t="shared" si="38"/>
        <v>-2817.1983986557671</v>
      </c>
      <c r="AJ48">
        <f t="shared" si="39"/>
        <v>28.572864488190916</v>
      </c>
      <c r="AK48">
        <f t="shared" si="61"/>
        <v>9.7987191318955595</v>
      </c>
      <c r="AL48">
        <f t="shared" si="40"/>
        <v>-2778.8268150356803</v>
      </c>
      <c r="AN48">
        <f t="shared" si="41"/>
        <v>0</v>
      </c>
      <c r="AO48">
        <f t="shared" si="42"/>
        <v>0</v>
      </c>
      <c r="AP48">
        <f t="shared" si="43"/>
        <v>-9.6218134845389533E-2</v>
      </c>
      <c r="AQ48">
        <f t="shared" si="44"/>
        <v>-27.908055489211073</v>
      </c>
      <c r="AR48">
        <f t="shared" si="45"/>
        <v>-28.004273624056463</v>
      </c>
      <c r="AS48">
        <f t="shared" si="46"/>
        <v>0.28402767647893873</v>
      </c>
      <c r="AT48">
        <f t="shared" si="47"/>
        <v>9.7403864728097866E-2</v>
      </c>
      <c r="AU48">
        <f t="shared" si="48"/>
        <v>-27.622842082849424</v>
      </c>
      <c r="AW48">
        <v>45</v>
      </c>
      <c r="AX48">
        <f>IF(Z48&gt;0, (R48*SUMPRODUCT(K48:$K$98, X48:$X$98)-K48*$AZ$3)/Z48, 0)</f>
        <v>575.49239918783178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0.13947699999999999</v>
      </c>
      <c r="Q49" s="5">
        <f t="shared" si="60"/>
        <v>50</v>
      </c>
      <c r="R49">
        <f t="shared" si="31"/>
        <v>100000</v>
      </c>
      <c r="S49">
        <f t="shared" si="32"/>
        <v>526.50719240045828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111.40883739603136</v>
      </c>
      <c r="AC49">
        <f t="shared" si="33"/>
        <v>86.690283015609708</v>
      </c>
      <c r="AE49">
        <f t="shared" si="34"/>
        <v>0</v>
      </c>
      <c r="AF49">
        <f t="shared" si="35"/>
        <v>0</v>
      </c>
      <c r="AG49">
        <f t="shared" si="36"/>
        <v>-8.2325829795762395</v>
      </c>
      <c r="AH49">
        <f t="shared" si="37"/>
        <v>-2700.1174012751098</v>
      </c>
      <c r="AI49">
        <f t="shared" si="38"/>
        <v>-2708.3499842546862</v>
      </c>
      <c r="AJ49">
        <f t="shared" si="39"/>
        <v>24.718554380421651</v>
      </c>
      <c r="AK49">
        <f t="shared" si="61"/>
        <v>7.7986186177221954</v>
      </c>
      <c r="AL49">
        <f t="shared" si="40"/>
        <v>-2675.8328112565423</v>
      </c>
      <c r="AN49">
        <f t="shared" si="41"/>
        <v>0</v>
      </c>
      <c r="AO49">
        <f t="shared" si="42"/>
        <v>0</v>
      </c>
      <c r="AP49">
        <f t="shared" si="43"/>
        <v>-7.3067622056343956E-2</v>
      </c>
      <c r="AQ49">
        <f t="shared" si="44"/>
        <v>-23.964672846125701</v>
      </c>
      <c r="AR49">
        <f t="shared" si="45"/>
        <v>-24.037740468182047</v>
      </c>
      <c r="AS49">
        <f t="shared" si="46"/>
        <v>0.21938752317815111</v>
      </c>
      <c r="AT49">
        <f t="shared" si="47"/>
        <v>6.9216006584439424E-2</v>
      </c>
      <c r="AU49">
        <f t="shared" si="48"/>
        <v>-23.749136938419458</v>
      </c>
      <c r="AW49">
        <v>46</v>
      </c>
      <c r="AX49">
        <f>IF(Z49&gt;0, (R49*SUMPRODUCT(K49:$K$98, X49:$X$98)-K49*$AZ$3)/Z49, 0)</f>
        <v>526.50719240045828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0.15573300000000001</v>
      </c>
      <c r="Q50" s="5">
        <f t="shared" si="60"/>
        <v>50</v>
      </c>
      <c r="R50">
        <f t="shared" si="31"/>
        <v>100000</v>
      </c>
      <c r="S50">
        <f t="shared" si="32"/>
        <v>477.3713886916313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86.690283015609708</v>
      </c>
      <c r="AC50">
        <f t="shared" si="33"/>
        <v>65.573379016617366</v>
      </c>
      <c r="AE50">
        <f t="shared" si="34"/>
        <v>0</v>
      </c>
      <c r="AF50">
        <f t="shared" si="35"/>
        <v>0</v>
      </c>
      <c r="AG50">
        <f t="shared" si="36"/>
        <v>-6.8681723046221306</v>
      </c>
      <c r="AH50">
        <f t="shared" si="37"/>
        <v>-2564.1696903166935</v>
      </c>
      <c r="AI50">
        <f t="shared" si="38"/>
        <v>-2571.0378626213155</v>
      </c>
      <c r="AJ50">
        <f t="shared" si="39"/>
        <v>21.116903998992342</v>
      </c>
      <c r="AK50">
        <f t="shared" si="61"/>
        <v>6.0683198110926799</v>
      </c>
      <c r="AL50">
        <f t="shared" si="40"/>
        <v>-2543.8526388112305</v>
      </c>
      <c r="AN50">
        <f t="shared" si="41"/>
        <v>0</v>
      </c>
      <c r="AO50">
        <f t="shared" si="42"/>
        <v>0</v>
      </c>
      <c r="AP50">
        <f t="shared" si="43"/>
        <v>-5.4426701651857048E-2</v>
      </c>
      <c r="AQ50">
        <f t="shared" si="44"/>
        <v>-20.319714260179669</v>
      </c>
      <c r="AR50">
        <f t="shared" si="45"/>
        <v>-20.374140961831525</v>
      </c>
      <c r="AS50">
        <f t="shared" si="46"/>
        <v>0.16734050672994816</v>
      </c>
      <c r="AT50">
        <f t="shared" si="47"/>
        <v>4.8088285680329322E-2</v>
      </c>
      <c r="AU50">
        <f t="shared" si="48"/>
        <v>-20.158712169421246</v>
      </c>
      <c r="AW50">
        <v>47</v>
      </c>
      <c r="AX50">
        <f>IF(Z50&gt;0, (R50*SUMPRODUCT(K50:$K$98, X50:$X$98)-K50*$AZ$3)/Z50, 0)</f>
        <v>477.3713886916313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0.17447299999999999</v>
      </c>
      <c r="Q51" s="5">
        <f t="shared" si="60"/>
        <v>50</v>
      </c>
      <c r="R51">
        <f t="shared" si="31"/>
        <v>100000</v>
      </c>
      <c r="S51">
        <f t="shared" si="32"/>
        <v>426.66291653002338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65.573379016617366</v>
      </c>
      <c r="AC51">
        <f t="shared" si="33"/>
        <v>47.796315512806849</v>
      </c>
      <c r="AE51">
        <f t="shared" si="34"/>
        <v>0</v>
      </c>
      <c r="AF51">
        <f t="shared" si="35"/>
        <v>0</v>
      </c>
      <c r="AG51">
        <f t="shared" si="36"/>
        <v>-5.6011799550715722</v>
      </c>
      <c r="AH51">
        <f t="shared" si="37"/>
        <v>-2396.6212530086741</v>
      </c>
      <c r="AI51">
        <f t="shared" si="38"/>
        <v>-2402.2224329637456</v>
      </c>
      <c r="AJ51">
        <f t="shared" si="39"/>
        <v>17.777063503810517</v>
      </c>
      <c r="AK51">
        <f t="shared" si="61"/>
        <v>4.5901365311632158</v>
      </c>
      <c r="AL51">
        <f t="shared" si="40"/>
        <v>-2379.8552329287718</v>
      </c>
      <c r="AN51">
        <f t="shared" si="41"/>
        <v>0</v>
      </c>
      <c r="AO51">
        <f t="shared" si="42"/>
        <v>0</v>
      </c>
      <c r="AP51">
        <f t="shared" si="43"/>
        <v>-3.9630754212530372E-2</v>
      </c>
      <c r="AQ51">
        <f t="shared" si="44"/>
        <v>-16.957124852329382</v>
      </c>
      <c r="AR51">
        <f t="shared" si="45"/>
        <v>-16.996755606541914</v>
      </c>
      <c r="AS51">
        <f t="shared" si="46"/>
        <v>0.12578036056530453</v>
      </c>
      <c r="AT51">
        <f t="shared" si="47"/>
        <v>3.247718768681513E-2</v>
      </c>
      <c r="AU51">
        <f t="shared" si="48"/>
        <v>-16.838498058289794</v>
      </c>
      <c r="AW51">
        <v>48</v>
      </c>
      <c r="AX51">
        <f>IF(Z51&gt;0, (R51*SUMPRODUCT(K51:$K$98, X51:$X$98)-K51*$AZ$3)/Z51, 0)</f>
        <v>426.66291653002338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0.196798</v>
      </c>
      <c r="Q52" s="5">
        <f t="shared" si="60"/>
        <v>50</v>
      </c>
      <c r="R52">
        <f t="shared" si="31"/>
        <v>100000</v>
      </c>
      <c r="S52">
        <f t="shared" si="32"/>
        <v>372.61315144574206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47.796315512806849</v>
      </c>
      <c r="AC52">
        <f t="shared" si="33"/>
        <v>33.109414550092758</v>
      </c>
      <c r="AE52">
        <f t="shared" si="34"/>
        <v>0</v>
      </c>
      <c r="AF52">
        <f t="shared" si="35"/>
        <v>0</v>
      </c>
      <c r="AG52">
        <f t="shared" si="36"/>
        <v>-4.4428671427226822</v>
      </c>
      <c r="AH52">
        <f t="shared" si="37"/>
        <v>-2204.6020255963508</v>
      </c>
      <c r="AI52">
        <f t="shared" si="38"/>
        <v>-2209.0448927390735</v>
      </c>
      <c r="AJ52">
        <f t="shared" si="39"/>
        <v>14.686900962714091</v>
      </c>
      <c r="AK52">
        <f t="shared" si="61"/>
        <v>3.3457420858964797</v>
      </c>
      <c r="AL52">
        <f t="shared" si="40"/>
        <v>-2191.0122496904632</v>
      </c>
      <c r="AN52">
        <f t="shared" si="41"/>
        <v>0</v>
      </c>
      <c r="AO52">
        <f t="shared" si="42"/>
        <v>0</v>
      </c>
      <c r="AP52">
        <f t="shared" si="43"/>
        <v>-2.8067137056149574E-2</v>
      </c>
      <c r="AQ52">
        <f t="shared" si="44"/>
        <v>-13.927237799138489</v>
      </c>
      <c r="AR52">
        <f t="shared" si="45"/>
        <v>-13.955304936194636</v>
      </c>
      <c r="AS52">
        <f t="shared" si="46"/>
        <v>9.2782261771162236E-2</v>
      </c>
      <c r="AT52">
        <f t="shared" si="47"/>
        <v>2.1136216470753401E-2</v>
      </c>
      <c r="AU52">
        <f t="shared" si="48"/>
        <v>-13.841386457952723</v>
      </c>
      <c r="AW52">
        <v>49</v>
      </c>
      <c r="AX52">
        <f>IF(Z52&gt;0, (R52*SUMPRODUCT(K52:$K$98, X52:$X$98)-K52*$AZ$3)/Z52, 0)</f>
        <v>372.61315144574206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0.22254599999999999</v>
      </c>
      <c r="Q53" s="5">
        <f t="shared" si="60"/>
        <v>50</v>
      </c>
      <c r="R53">
        <f t="shared" si="31"/>
        <v>100000</v>
      </c>
      <c r="S53">
        <f t="shared" si="32"/>
        <v>311.01249745582004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33.109414550092758</v>
      </c>
      <c r="AC53">
        <f t="shared" si="33"/>
        <v>21.209162366682225</v>
      </c>
      <c r="AE53">
        <f t="shared" si="34"/>
        <v>0</v>
      </c>
      <c r="AF53">
        <f t="shared" si="35"/>
        <v>0</v>
      </c>
      <c r="AG53">
        <f t="shared" si="36"/>
        <v>-3.4096961601510936</v>
      </c>
      <c r="AH53">
        <f t="shared" si="37"/>
        <v>-1977.4846222887238</v>
      </c>
      <c r="AI53">
        <f t="shared" si="38"/>
        <v>-1980.8943184488749</v>
      </c>
      <c r="AJ53">
        <f t="shared" si="39"/>
        <v>11.900252183410533</v>
      </c>
      <c r="AK53">
        <f t="shared" si="61"/>
        <v>2.3176590185064931</v>
      </c>
      <c r="AL53">
        <f t="shared" si="40"/>
        <v>-1966.676407246958</v>
      </c>
      <c r="AN53">
        <f t="shared" si="41"/>
        <v>0</v>
      </c>
      <c r="AO53">
        <f t="shared" si="42"/>
        <v>0</v>
      </c>
      <c r="AP53">
        <f t="shared" si="43"/>
        <v>-1.9232354109187694E-2</v>
      </c>
      <c r="AQ53">
        <f t="shared" si="44"/>
        <v>-11.15398050588904</v>
      </c>
      <c r="AR53">
        <f t="shared" si="45"/>
        <v>-11.173212859998227</v>
      </c>
      <c r="AS53">
        <f t="shared" si="46"/>
        <v>6.7123243019355572E-2</v>
      </c>
      <c r="AT53">
        <f t="shared" si="47"/>
        <v>1.3072730488189323E-2</v>
      </c>
      <c r="AU53">
        <f t="shared" si="48"/>
        <v>-11.093016886490682</v>
      </c>
      <c r="AW53">
        <v>50</v>
      </c>
      <c r="AX53">
        <f>IF(Z53&gt;0, (R53*SUMPRODUCT(K53:$K$98, X53:$X$98)-K53*$AZ$3)/Z53, 0)</f>
        <v>311.01249745582004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0.252114</v>
      </c>
      <c r="Q54" s="5">
        <f t="shared" si="60"/>
        <v>50</v>
      </c>
      <c r="R54">
        <f t="shared" si="31"/>
        <v>100000</v>
      </c>
      <c r="S54">
        <f t="shared" si="32"/>
        <v>235.79383512187007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21.209162366682225</v>
      </c>
      <c r="AC54">
        <f t="shared" si="33"/>
        <v>11.864990446264562</v>
      </c>
      <c r="AE54">
        <f t="shared" si="34"/>
        <v>0</v>
      </c>
      <c r="AF54">
        <f t="shared" si="35"/>
        <v>0</v>
      </c>
      <c r="AG54">
        <f t="shared" si="36"/>
        <v>-2.5159670608292495</v>
      </c>
      <c r="AH54">
        <f t="shared" si="37"/>
        <v>-1719.2642754406656</v>
      </c>
      <c r="AI54">
        <f t="shared" si="38"/>
        <v>-1721.780242501495</v>
      </c>
      <c r="AJ54">
        <f t="shared" si="39"/>
        <v>9.3441719204176632</v>
      </c>
      <c r="AK54">
        <f t="shared" si="61"/>
        <v>1.484641365667756</v>
      </c>
      <c r="AL54">
        <f t="shared" si="40"/>
        <v>-1710.9514292154095</v>
      </c>
      <c r="AN54">
        <f t="shared" si="41"/>
        <v>0</v>
      </c>
      <c r="AO54">
        <f t="shared" si="42"/>
        <v>0</v>
      </c>
      <c r="AP54">
        <f t="shared" si="43"/>
        <v>-1.267079003947506E-2</v>
      </c>
      <c r="AQ54">
        <f t="shared" si="44"/>
        <v>-8.65847450693526</v>
      </c>
      <c r="AR54">
        <f t="shared" si="45"/>
        <v>-8.6711452969747356</v>
      </c>
      <c r="AS54">
        <f t="shared" si="46"/>
        <v>4.7058660798741658E-2</v>
      </c>
      <c r="AT54">
        <f t="shared" si="47"/>
        <v>7.4768781043164593E-3</v>
      </c>
      <c r="AU54">
        <f t="shared" si="48"/>
        <v>-8.6166097580716769</v>
      </c>
      <c r="AW54">
        <v>51</v>
      </c>
      <c r="AX54">
        <f>IF(Z54&gt;0, (R54*SUMPRODUCT(K54:$K$98, X54:$X$98)-K54*$AZ$3)/Z54, 0)</f>
        <v>235.79383512187007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0.286269</v>
      </c>
      <c r="Q55" s="5">
        <f t="shared" si="60"/>
        <v>50</v>
      </c>
      <c r="R55">
        <f t="shared" si="31"/>
        <v>100000</v>
      </c>
      <c r="S55">
        <f t="shared" si="32"/>
        <v>136.18305860032532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11.864990446264562</v>
      </c>
      <c r="AC55">
        <f t="shared" si="33"/>
        <v>4.8224164620715975</v>
      </c>
      <c r="AE55">
        <f t="shared" si="34"/>
        <v>0</v>
      </c>
      <c r="AF55">
        <f t="shared" si="35"/>
        <v>0</v>
      </c>
      <c r="AG55">
        <f t="shared" si="36"/>
        <v>-1.7705640156844287</v>
      </c>
      <c r="AH55">
        <f t="shared" si="37"/>
        <v>-1440.4867490730567</v>
      </c>
      <c r="AI55">
        <f t="shared" si="38"/>
        <v>-1442.2573130887411</v>
      </c>
      <c r="AJ55">
        <f t="shared" si="39"/>
        <v>7.0425739841929644</v>
      </c>
      <c r="AK55">
        <f t="shared" si="61"/>
        <v>0.83054933123851937</v>
      </c>
      <c r="AL55">
        <f t="shared" si="40"/>
        <v>-1434.3841897733096</v>
      </c>
      <c r="AN55">
        <f t="shared" si="41"/>
        <v>0</v>
      </c>
      <c r="AO55">
        <f t="shared" si="42"/>
        <v>0</v>
      </c>
      <c r="AP55">
        <f t="shared" si="43"/>
        <v>-7.9614533439909142E-3</v>
      </c>
      <c r="AQ55">
        <f t="shared" si="44"/>
        <v>-6.4772399889472947</v>
      </c>
      <c r="AR55">
        <f t="shared" si="45"/>
        <v>-6.4852014422912863</v>
      </c>
      <c r="AS55">
        <f t="shared" si="46"/>
        <v>3.1667380394084441E-2</v>
      </c>
      <c r="AT55">
        <f t="shared" si="47"/>
        <v>3.7346177217897699E-3</v>
      </c>
      <c r="AU55">
        <f t="shared" si="48"/>
        <v>-6.4497994441754116</v>
      </c>
      <c r="AW55">
        <v>52</v>
      </c>
      <c r="AX55">
        <f>IF(Z55&gt;0, (R55*SUMPRODUCT(K55:$K$98, X55:$X$98)-K55*$AZ$3)/Z55, 0)</f>
        <v>136.18305860032532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0.32445800000000002</v>
      </c>
      <c r="Q56" s="5">
        <f t="shared" si="60"/>
        <v>50</v>
      </c>
      <c r="R56">
        <f t="shared" si="31"/>
        <v>100000</v>
      </c>
      <c r="S56">
        <f t="shared" si="32"/>
        <v>-8.9977067801620603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4.8224164620715975</v>
      </c>
      <c r="AC56">
        <f t="shared" si="33"/>
        <v>-0.21205520299864133</v>
      </c>
      <c r="AE56">
        <f t="shared" si="34"/>
        <v>0</v>
      </c>
      <c r="AF56">
        <f t="shared" si="35"/>
        <v>0</v>
      </c>
      <c r="AG56">
        <f t="shared" si="36"/>
        <v>-1.1783847161266459</v>
      </c>
      <c r="AH56">
        <f t="shared" si="37"/>
        <v>-1148.9473188018767</v>
      </c>
      <c r="AI56">
        <f t="shared" si="38"/>
        <v>-1150.1257035180033</v>
      </c>
      <c r="AJ56">
        <f t="shared" si="39"/>
        <v>5.0344716650702388</v>
      </c>
      <c r="AK56">
        <f t="shared" si="61"/>
        <v>0.33756915234501184</v>
      </c>
      <c r="AL56">
        <f t="shared" si="40"/>
        <v>-1144.7536627005882</v>
      </c>
      <c r="AN56">
        <f t="shared" si="41"/>
        <v>0</v>
      </c>
      <c r="AO56">
        <f t="shared" si="42"/>
        <v>0</v>
      </c>
      <c r="AP56">
        <f t="shared" si="43"/>
        <v>-4.7309656977378572E-3</v>
      </c>
      <c r="AQ56">
        <f t="shared" si="44"/>
        <v>-4.6127807662225067</v>
      </c>
      <c r="AR56">
        <f t="shared" si="45"/>
        <v>-4.6175117319202448</v>
      </c>
      <c r="AS56">
        <f t="shared" si="46"/>
        <v>2.0212340187141974E-2</v>
      </c>
      <c r="AT56">
        <f t="shared" si="47"/>
        <v>1.3552688341105883E-3</v>
      </c>
      <c r="AU56">
        <f t="shared" si="48"/>
        <v>-4.5959441228989926</v>
      </c>
      <c r="AW56">
        <v>53</v>
      </c>
      <c r="AX56">
        <f>IF(Z56&gt;0, (R56*SUMPRODUCT(K56:$K$98, X56:$X$98)-K56*$AZ$3)/Z56, 0)</f>
        <v>-8.9977067801620603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0.36696200000000001</v>
      </c>
      <c r="Q57" s="5">
        <f t="shared" si="60"/>
        <v>50</v>
      </c>
      <c r="R57">
        <f t="shared" si="31"/>
        <v>100000</v>
      </c>
      <c r="S57">
        <f t="shared" si="32"/>
        <v>-240.85765069555592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-0.21205520299864133</v>
      </c>
      <c r="AC57">
        <f t="shared" si="33"/>
        <v>-3.5366499657594961</v>
      </c>
      <c r="AE57">
        <f t="shared" si="34"/>
        <v>0</v>
      </c>
      <c r="AF57">
        <f t="shared" si="35"/>
        <v>0</v>
      </c>
      <c r="AG57">
        <f t="shared" si="36"/>
        <v>-0.73417845676611326</v>
      </c>
      <c r="AH57">
        <f t="shared" si="37"/>
        <v>-864.84482439853241</v>
      </c>
      <c r="AI57">
        <f t="shared" si="38"/>
        <v>-865.57900285529854</v>
      </c>
      <c r="AJ57">
        <f t="shared" si="39"/>
        <v>3.3245947627608547</v>
      </c>
      <c r="AK57">
        <f t="shared" si="61"/>
        <v>-1.4843864209904896E-2</v>
      </c>
      <c r="AL57">
        <f t="shared" si="40"/>
        <v>-862.26925195674755</v>
      </c>
      <c r="AN57">
        <f t="shared" si="41"/>
        <v>0</v>
      </c>
      <c r="AO57">
        <f t="shared" si="42"/>
        <v>0</v>
      </c>
      <c r="AP57">
        <f t="shared" si="43"/>
        <v>-2.631760184274285E-3</v>
      </c>
      <c r="AQ57">
        <f t="shared" si="44"/>
        <v>-3.1001511328094273</v>
      </c>
      <c r="AR57">
        <f t="shared" si="45"/>
        <v>-3.1027828929937016</v>
      </c>
      <c r="AS57">
        <f t="shared" si="46"/>
        <v>1.1917451465438687E-2</v>
      </c>
      <c r="AT57">
        <f t="shared" si="47"/>
        <v>-5.3209802669062569E-5</v>
      </c>
      <c r="AU57">
        <f t="shared" si="48"/>
        <v>-3.0909186513309321</v>
      </c>
      <c r="AW57">
        <v>54</v>
      </c>
      <c r="AX57">
        <f>IF(Z57&gt;0, (R57*SUMPRODUCT(K57:$K$98, X57:$X$98)-K57*$AZ$3)/Z57, 0)</f>
        <v>-240.85765069555592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0.41335300000000003</v>
      </c>
      <c r="Q58" s="5">
        <f t="shared" si="60"/>
        <v>50</v>
      </c>
      <c r="R58">
        <f t="shared" si="31"/>
        <v>100000</v>
      </c>
      <c r="S58">
        <f t="shared" si="32"/>
        <v>-647.98417865863962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-3.5366499657594961</v>
      </c>
      <c r="AC58">
        <f t="shared" si="33"/>
        <v>-5.4866350240495851</v>
      </c>
      <c r="AE58">
        <f t="shared" si="34"/>
        <v>0</v>
      </c>
      <c r="AF58">
        <f t="shared" si="35"/>
        <v>0</v>
      </c>
      <c r="AG58">
        <f t="shared" si="36"/>
        <v>-0.42336180455880884</v>
      </c>
      <c r="AH58">
        <f t="shared" si="37"/>
        <v>-606.94973527928641</v>
      </c>
      <c r="AI58">
        <f t="shared" si="38"/>
        <v>-607.37309708384521</v>
      </c>
      <c r="AJ58">
        <f t="shared" si="39"/>
        <v>1.9499850582900891</v>
      </c>
      <c r="AK58">
        <f t="shared" si="61"/>
        <v>-0.24756549760316474</v>
      </c>
      <c r="AL58">
        <f t="shared" si="40"/>
        <v>-605.67067752315836</v>
      </c>
      <c r="AN58">
        <f t="shared" si="41"/>
        <v>0</v>
      </c>
      <c r="AO58">
        <f t="shared" si="42"/>
        <v>0</v>
      </c>
      <c r="AP58">
        <f t="shared" si="43"/>
        <v>-1.3549969776617975E-3</v>
      </c>
      <c r="AQ58">
        <f t="shared" si="44"/>
        <v>-1.9425820847327293</v>
      </c>
      <c r="AR58">
        <f t="shared" si="45"/>
        <v>-1.9439370817103909</v>
      </c>
      <c r="AS58">
        <f t="shared" si="46"/>
        <v>6.2410539449165294E-3</v>
      </c>
      <c r="AT58">
        <f t="shared" si="47"/>
        <v>-7.9234946897300943E-4</v>
      </c>
      <c r="AU58">
        <f t="shared" si="48"/>
        <v>-1.9384883772344477</v>
      </c>
      <c r="AW58">
        <v>55</v>
      </c>
      <c r="AX58">
        <f>IF(Z58&gt;0, (R58*SUMPRODUCT(K58:$K$98, X58:$X$98)-K58*$AZ$3)/Z58, 0)</f>
        <v>-647.98417865863962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0.46434700000000001</v>
      </c>
      <c r="Q59" s="5">
        <f t="shared" si="60"/>
        <v>50</v>
      </c>
      <c r="R59">
        <f t="shared" si="31"/>
        <v>100000</v>
      </c>
      <c r="S59">
        <f t="shared" si="32"/>
        <v>-1438.447641065359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-5.4866350240495851</v>
      </c>
      <c r="AC59">
        <f t="shared" si="33"/>
        <v>-6.4022831136757654</v>
      </c>
      <c r="AE59">
        <f t="shared" si="34"/>
        <v>0</v>
      </c>
      <c r="AF59">
        <f t="shared" si="35"/>
        <v>0</v>
      </c>
      <c r="AG59">
        <f t="shared" si="36"/>
        <v>-0.2225414026517516</v>
      </c>
      <c r="AH59">
        <f t="shared" si="37"/>
        <v>-393.1735677229384</v>
      </c>
      <c r="AI59">
        <f t="shared" si="38"/>
        <v>-393.39610912559016</v>
      </c>
      <c r="AJ59">
        <f t="shared" si="39"/>
        <v>0.91564808962618027</v>
      </c>
      <c r="AK59">
        <f t="shared" si="61"/>
        <v>-0.38406445168347098</v>
      </c>
      <c r="AL59">
        <f t="shared" si="40"/>
        <v>-392.86452548764743</v>
      </c>
      <c r="AN59">
        <f t="shared" si="41"/>
        <v>0</v>
      </c>
      <c r="AO59">
        <f t="shared" si="42"/>
        <v>0</v>
      </c>
      <c r="AP59">
        <f t="shared" si="43"/>
        <v>-6.3594484490969369E-4</v>
      </c>
      <c r="AQ59">
        <f t="shared" si="44"/>
        <v>-1.1235513956898617</v>
      </c>
      <c r="AR59">
        <f t="shared" si="45"/>
        <v>-1.1241873405347713</v>
      </c>
      <c r="AS59">
        <f t="shared" si="46"/>
        <v>2.6165993177476509E-3</v>
      </c>
      <c r="AT59">
        <f t="shared" si="47"/>
        <v>-1.0975207545688985E-3</v>
      </c>
      <c r="AU59">
        <f t="shared" si="48"/>
        <v>-1.1226682619715926</v>
      </c>
      <c r="AW59">
        <v>56</v>
      </c>
      <c r="AX59">
        <f>IF(Z59&gt;0, (R59*SUMPRODUCT(K59:$K$98, X59:$X$98)-K59*$AZ$3)/Z59, 0)</f>
        <v>-1438.447641065359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0.52171199999999995</v>
      </c>
      <c r="Q60" s="5">
        <f t="shared" si="60"/>
        <v>50</v>
      </c>
      <c r="R60">
        <f t="shared" si="31"/>
        <v>100000</v>
      </c>
      <c r="S60">
        <f t="shared" si="32"/>
        <v>-3170.8613388845697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-6.4022831136757654</v>
      </c>
      <c r="AC60">
        <f t="shared" si="33"/>
        <v>-6.6089291565919241</v>
      </c>
      <c r="AE60">
        <f t="shared" si="34"/>
        <v>0</v>
      </c>
      <c r="AF60">
        <f t="shared" si="35"/>
        <v>0</v>
      </c>
      <c r="AG60">
        <f t="shared" si="36"/>
        <v>-0.10421346836498345</v>
      </c>
      <c r="AH60">
        <f t="shared" si="37"/>
        <v>-232.20504052050123</v>
      </c>
      <c r="AI60">
        <f t="shared" si="38"/>
        <v>-232.3092539888662</v>
      </c>
      <c r="AJ60">
        <f t="shared" si="39"/>
        <v>0.20664604291615873</v>
      </c>
      <c r="AK60">
        <f t="shared" si="61"/>
        <v>-0.44815981795730364</v>
      </c>
      <c r="AL60">
        <f t="shared" si="40"/>
        <v>-232.55076776390734</v>
      </c>
      <c r="AN60">
        <f t="shared" si="41"/>
        <v>0</v>
      </c>
      <c r="AO60">
        <f t="shared" si="42"/>
        <v>0</v>
      </c>
      <c r="AP60">
        <f t="shared" si="43"/>
        <v>-2.6589762458309875E-4</v>
      </c>
      <c r="AQ60">
        <f t="shared" si="44"/>
        <v>-0.59246438737058216</v>
      </c>
      <c r="AR60">
        <f t="shared" si="45"/>
        <v>-0.59273028499516534</v>
      </c>
      <c r="AS60">
        <f t="shared" si="46"/>
        <v>5.2725135054967822E-4</v>
      </c>
      <c r="AT60">
        <f t="shared" si="47"/>
        <v>-1.1434667025100305E-3</v>
      </c>
      <c r="AU60">
        <f t="shared" si="48"/>
        <v>-0.59334650034712566</v>
      </c>
      <c r="AW60">
        <v>57</v>
      </c>
      <c r="AX60">
        <f>IF(Z60&gt;0, (R60*SUMPRODUCT(K60:$K$98, X60:$X$98)-K60*$AZ$3)/Z60, 0)</f>
        <v>-3170.8613388845697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0.58618000000000003</v>
      </c>
      <c r="Q61" s="5">
        <f t="shared" si="60"/>
        <v>50</v>
      </c>
      <c r="R61">
        <f t="shared" si="31"/>
        <v>100000</v>
      </c>
      <c r="S61">
        <f t="shared" si="32"/>
        <v>-7583.4123348157264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-6.6089291565919241</v>
      </c>
      <c r="AC61">
        <f t="shared" si="33"/>
        <v>-6.3827280504145572</v>
      </c>
      <c r="AE61">
        <f t="shared" si="34"/>
        <v>0</v>
      </c>
      <c r="AF61">
        <f t="shared" si="35"/>
        <v>0</v>
      </c>
      <c r="AG61">
        <f t="shared" si="36"/>
        <v>-4.208348279514762E-2</v>
      </c>
      <c r="AH61">
        <f t="shared" si="37"/>
        <v>-122.17570177237201</v>
      </c>
      <c r="AI61">
        <f t="shared" si="38"/>
        <v>-122.21778525516716</v>
      </c>
      <c r="AJ61">
        <f t="shared" si="39"/>
        <v>-0.226201106177367</v>
      </c>
      <c r="AK61">
        <f t="shared" si="61"/>
        <v>-0.46262504096143475</v>
      </c>
      <c r="AL61">
        <f t="shared" si="40"/>
        <v>-122.90661140230597</v>
      </c>
      <c r="AN61">
        <f t="shared" si="41"/>
        <v>0</v>
      </c>
      <c r="AO61">
        <f t="shared" si="42"/>
        <v>0</v>
      </c>
      <c r="AP61">
        <f t="shared" si="43"/>
        <v>-9.5870338177809773E-5</v>
      </c>
      <c r="AQ61">
        <f t="shared" si="44"/>
        <v>-0.27832833853235867</v>
      </c>
      <c r="AR61">
        <f t="shared" si="45"/>
        <v>-0.27842420887053648</v>
      </c>
      <c r="AS61">
        <f t="shared" si="46"/>
        <v>-5.1530850359940504E-4</v>
      </c>
      <c r="AT61">
        <f t="shared" si="47"/>
        <v>-1.0539056223647393E-3</v>
      </c>
      <c r="AU61">
        <f t="shared" si="48"/>
        <v>-0.27999342299650065</v>
      </c>
      <c r="AW61">
        <v>58</v>
      </c>
      <c r="AX61">
        <f>IF(Z61&gt;0, (R61*SUMPRODUCT(K61:$K$98, X61:$X$98)-K61*$AZ$3)/Z61, 0)</f>
        <v>-7583.4123348157264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0.65888599999999997</v>
      </c>
      <c r="Q62" s="5">
        <f t="shared" si="60"/>
        <v>50</v>
      </c>
      <c r="R62">
        <f t="shared" si="31"/>
        <v>100000</v>
      </c>
      <c r="S62">
        <f t="shared" si="32"/>
        <v>-21278.606007884024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-6.3827280504145572</v>
      </c>
      <c r="AC62">
        <f t="shared" si="33"/>
        <v>-5.9301050554219605</v>
      </c>
      <c r="AE62">
        <f t="shared" si="34"/>
        <v>0</v>
      </c>
      <c r="AF62">
        <f t="shared" si="35"/>
        <v>0</v>
      </c>
      <c r="AG62">
        <f t="shared" si="36"/>
        <v>-1.3934430322232511E-2</v>
      </c>
      <c r="AH62">
        <f t="shared" si="37"/>
        <v>-55.456435289927263</v>
      </c>
      <c r="AI62">
        <f t="shared" si="38"/>
        <v>-55.470369720249494</v>
      </c>
      <c r="AJ62">
        <f t="shared" si="39"/>
        <v>-0.45262299499259662</v>
      </c>
      <c r="AK62">
        <f t="shared" si="61"/>
        <v>-0.44679096352901904</v>
      </c>
      <c r="AL62">
        <f t="shared" si="40"/>
        <v>-56.369783678771107</v>
      </c>
      <c r="AN62">
        <f t="shared" si="41"/>
        <v>0</v>
      </c>
      <c r="AO62">
        <f t="shared" si="42"/>
        <v>0</v>
      </c>
      <c r="AP62">
        <f t="shared" si="43"/>
        <v>-2.8342867103042241E-5</v>
      </c>
      <c r="AQ62">
        <f t="shared" si="44"/>
        <v>-0.11279932792968636</v>
      </c>
      <c r="AR62">
        <f t="shared" si="45"/>
        <v>-0.1128276707967894</v>
      </c>
      <c r="AS62">
        <f t="shared" si="46"/>
        <v>-9.2064283204946801E-4</v>
      </c>
      <c r="AT62">
        <f t="shared" si="47"/>
        <v>-9.0878038135069721E-4</v>
      </c>
      <c r="AU62">
        <f t="shared" si="48"/>
        <v>-0.11465709401018956</v>
      </c>
      <c r="AW62">
        <v>59</v>
      </c>
      <c r="AX62">
        <f>IF(Z62&gt;0, (R62*SUMPRODUCT(K62:$K$98, X62:$X$98)-K62*$AZ$3)/Z62, 0)</f>
        <v>-21278.606007884024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0.73742600000000003</v>
      </c>
      <c r="Q63" s="5">
        <f t="shared" si="60"/>
        <v>50</v>
      </c>
      <c r="R63">
        <f t="shared" si="31"/>
        <v>100000</v>
      </c>
      <c r="S63">
        <f t="shared" si="32"/>
        <v>-76577.750431525114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-5.9301050554219605</v>
      </c>
      <c r="AC63">
        <f t="shared" si="33"/>
        <v>-5.3902692641329359</v>
      </c>
      <c r="AE63">
        <f t="shared" si="34"/>
        <v>0</v>
      </c>
      <c r="AF63">
        <f t="shared" si="35"/>
        <v>0</v>
      </c>
      <c r="AG63">
        <f t="shared" si="36"/>
        <v>-3.5194748042075541E-3</v>
      </c>
      <c r="AH63">
        <f t="shared" si="37"/>
        <v>-20.551222429605264</v>
      </c>
      <c r="AI63">
        <f t="shared" si="38"/>
        <v>-20.554741904409472</v>
      </c>
      <c r="AJ63">
        <f t="shared" si="39"/>
        <v>-0.53983579128902459</v>
      </c>
      <c r="AK63">
        <f t="shared" si="61"/>
        <v>-0.41510735387953729</v>
      </c>
      <c r="AL63">
        <f t="shared" si="40"/>
        <v>-21.509685049578035</v>
      </c>
      <c r="AN63">
        <f t="shared" si="41"/>
        <v>0</v>
      </c>
      <c r="AO63">
        <f t="shared" si="42"/>
        <v>0</v>
      </c>
      <c r="AP63">
        <f t="shared" si="43"/>
        <v>-6.3916708175748123E-6</v>
      </c>
      <c r="AQ63">
        <f t="shared" si="44"/>
        <v>-3.7322798422014331E-2</v>
      </c>
      <c r="AR63">
        <f t="shared" si="45"/>
        <v>-3.7329190092831907E-2</v>
      </c>
      <c r="AS63">
        <f t="shared" si="46"/>
        <v>-9.8038851403039681E-4</v>
      </c>
      <c r="AT63">
        <f t="shared" si="47"/>
        <v>-7.5387087777431636E-4</v>
      </c>
      <c r="AU63">
        <f t="shared" si="48"/>
        <v>-3.9063449484636623E-2</v>
      </c>
      <c r="AW63">
        <v>60</v>
      </c>
      <c r="AX63">
        <f>IF(Z63&gt;0, (R63*SUMPRODUCT(K63:$K$98, X63:$X$98)-K63*$AZ$3)/Z63, 0)</f>
        <v>-76577.750431525114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0.819492</v>
      </c>
      <c r="Q64" s="5">
        <f t="shared" si="60"/>
        <v>50</v>
      </c>
      <c r="R64">
        <f t="shared" si="31"/>
        <v>100000</v>
      </c>
      <c r="S64">
        <f t="shared" si="32"/>
        <v>-403673.83415208326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-5.3902692641329359</v>
      </c>
      <c r="AC64">
        <f t="shared" si="33"/>
        <v>-4.844882134681102</v>
      </c>
      <c r="AE64">
        <f t="shared" si="34"/>
        <v>0</v>
      </c>
      <c r="AF64">
        <f t="shared" si="35"/>
        <v>0</v>
      </c>
      <c r="AG64">
        <f t="shared" si="36"/>
        <v>-6.000986099158217E-4</v>
      </c>
      <c r="AH64">
        <f t="shared" si="37"/>
        <v>-5.7683628924993142</v>
      </c>
      <c r="AI64">
        <f t="shared" si="38"/>
        <v>-5.7689629911092304</v>
      </c>
      <c r="AJ64">
        <f t="shared" si="39"/>
        <v>-0.54538712945183399</v>
      </c>
      <c r="AK64">
        <f t="shared" si="61"/>
        <v>-0.37731884848930553</v>
      </c>
      <c r="AL64">
        <f t="shared" si="40"/>
        <v>-6.6916689690503697</v>
      </c>
      <c r="AN64">
        <f t="shared" si="41"/>
        <v>0</v>
      </c>
      <c r="AO64">
        <f t="shared" si="42"/>
        <v>0</v>
      </c>
      <c r="AP64">
        <f t="shared" si="43"/>
        <v>-9.730633997884341E-7</v>
      </c>
      <c r="AQ64">
        <f t="shared" si="44"/>
        <v>-9.3534341100643178E-3</v>
      </c>
      <c r="AR64">
        <f t="shared" si="45"/>
        <v>-9.3544071734641063E-3</v>
      </c>
      <c r="AS64">
        <f t="shared" si="46"/>
        <v>-8.8434841477086465E-4</v>
      </c>
      <c r="AT64">
        <f t="shared" si="47"/>
        <v>-6.1182471588588255E-4</v>
      </c>
      <c r="AU64">
        <f t="shared" si="48"/>
        <v>-1.0850580304120854E-2</v>
      </c>
      <c r="AW64">
        <v>61</v>
      </c>
      <c r="AX64">
        <f>IF(Z64&gt;0, (R64*SUMPRODUCT(K64:$K$98, X64:$X$98)-K64*$AZ$3)/Z64, 0)</f>
        <v>-403673.83415208326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0.82196330200000001</v>
      </c>
      <c r="Q65" s="5">
        <f t="shared" si="60"/>
        <v>50</v>
      </c>
      <c r="R65">
        <f t="shared" si="31"/>
        <v>100000</v>
      </c>
      <c r="S65">
        <f t="shared" si="32"/>
        <v>-2148958.4966490874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-4.844882134681102</v>
      </c>
      <c r="AC65">
        <f t="shared" si="33"/>
        <v>-4.3339588474752304</v>
      </c>
      <c r="AE65">
        <f t="shared" si="34"/>
        <v>0</v>
      </c>
      <c r="AF65">
        <f t="shared" si="35"/>
        <v>0</v>
      </c>
      <c r="AG65">
        <f t="shared" si="36"/>
        <v>-1.0083858888464473E-4</v>
      </c>
      <c r="AH65">
        <f t="shared" si="37"/>
        <v>-0.98651806986403745</v>
      </c>
      <c r="AI65">
        <f t="shared" si="38"/>
        <v>-0.98661890845292211</v>
      </c>
      <c r="AJ65">
        <f t="shared" si="39"/>
        <v>-0.51092328720587155</v>
      </c>
      <c r="AK65">
        <f t="shared" si="61"/>
        <v>-0.33914174942767716</v>
      </c>
      <c r="AL65">
        <f t="shared" si="40"/>
        <v>-1.8366839450864709</v>
      </c>
      <c r="AN65">
        <f t="shared" si="41"/>
        <v>0</v>
      </c>
      <c r="AO65">
        <f t="shared" si="42"/>
        <v>0</v>
      </c>
      <c r="AP65">
        <f t="shared" si="43"/>
        <v>-1.4599139343312706E-7</v>
      </c>
      <c r="AQ65">
        <f t="shared" si="44"/>
        <v>-1.4282542949025842E-3</v>
      </c>
      <c r="AR65">
        <f t="shared" si="45"/>
        <v>-1.4284002862960175E-3</v>
      </c>
      <c r="AS65">
        <f t="shared" si="46"/>
        <v>-7.3970097620016664E-4</v>
      </c>
      <c r="AT65">
        <f t="shared" si="47"/>
        <v>-4.9100029183207316E-4</v>
      </c>
      <c r="AU65">
        <f t="shared" si="48"/>
        <v>-2.6591015543282574E-3</v>
      </c>
      <c r="AW65">
        <v>62</v>
      </c>
      <c r="AX65">
        <f>IF(Z65&gt;0, (R65*SUMPRODUCT(K65:$K$98, X65:$X$98)-K65*$AZ$3)/Z65, 0)</f>
        <v>-2148958.4966490874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0.82463276399999996</v>
      </c>
      <c r="Q66" s="5">
        <f t="shared" si="60"/>
        <v>50</v>
      </c>
      <c r="R66">
        <f t="shared" si="31"/>
        <v>100000</v>
      </c>
      <c r="S66">
        <f t="shared" si="32"/>
        <v>-11606482.035259884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-4.3339588474752304</v>
      </c>
      <c r="AC66">
        <f t="shared" si="33"/>
        <v>-3.8708543148809045</v>
      </c>
      <c r="AE66">
        <f t="shared" si="34"/>
        <v>0</v>
      </c>
      <c r="AF66">
        <f t="shared" si="35"/>
        <v>0</v>
      </c>
      <c r="AG66">
        <f t="shared" si="36"/>
        <v>-1.6675398725994027E-5</v>
      </c>
      <c r="AH66">
        <f t="shared" si="37"/>
        <v>-0.16630960853960849</v>
      </c>
      <c r="AI66">
        <f t="shared" si="38"/>
        <v>-0.16632628393833448</v>
      </c>
      <c r="AJ66">
        <f t="shared" si="39"/>
        <v>-0.46310453259432593</v>
      </c>
      <c r="AK66">
        <f t="shared" si="61"/>
        <v>-0.30337711932326616</v>
      </c>
      <c r="AL66">
        <f t="shared" si="40"/>
        <v>-0.93280793585592658</v>
      </c>
      <c r="AN66">
        <f t="shared" si="41"/>
        <v>0</v>
      </c>
      <c r="AO66">
        <f t="shared" si="42"/>
        <v>0</v>
      </c>
      <c r="AP66">
        <f t="shared" si="43"/>
        <v>-2.1555529653414983E-8</v>
      </c>
      <c r="AQ66">
        <f t="shared" si="44"/>
        <v>-2.1498086836959108E-4</v>
      </c>
      <c r="AR66">
        <f t="shared" si="45"/>
        <v>-2.1500242389924448E-4</v>
      </c>
      <c r="AS66">
        <f t="shared" si="46"/>
        <v>-5.9863417055251375E-4</v>
      </c>
      <c r="AT66">
        <f t="shared" si="47"/>
        <v>-3.9216180669469783E-4</v>
      </c>
      <c r="AU66">
        <f t="shared" si="48"/>
        <v>-1.205798401146456E-3</v>
      </c>
      <c r="AW66">
        <v>63</v>
      </c>
      <c r="AX66">
        <f>IF(Z66&gt;0, (R66*SUMPRODUCT(K66:$K$98, X66:$X$98)-K66*$AZ$3)/Z66, 0)</f>
        <v>-11606482.035259884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0.82757423799999996</v>
      </c>
      <c r="Q67" s="5">
        <f t="shared" si="60"/>
        <v>50</v>
      </c>
      <c r="R67">
        <f t="shared" ref="R67:R98" si="62">$C$6</f>
        <v>100000</v>
      </c>
      <c r="S67">
        <f t="shared" ref="S67:S98" si="63">AX67</f>
        <v>-63804496.469019897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-3.8708543148809045</v>
      </c>
      <c r="AC67">
        <f t="shared" ref="AC67:AC98" si="64">S67*Z67</f>
        <v>-3.4563078788838917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-2.7085143447234105E-6</v>
      </c>
      <c r="AH67">
        <f t="shared" ref="AH67:AH98" si="68">-X67*R67</f>
        <v>-2.7600260788021351E-2</v>
      </c>
      <c r="AI67">
        <f t="shared" ref="AI67:AI98" si="69">SUM(AE67:AH67)</f>
        <v>-2.7602969302366075E-2</v>
      </c>
      <c r="AJ67">
        <f t="shared" ref="AJ67:AJ98" si="70">AB67-AC67</f>
        <v>-0.4145464359970128</v>
      </c>
      <c r="AK67">
        <f t="shared" si="61"/>
        <v>-0.27095980204166337</v>
      </c>
      <c r="AL67">
        <f t="shared" ref="AL67:AL98" si="71">SUM(AI67:AK67)</f>
        <v>-0.71310920734104222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-3.1260476154192199E-9</v>
      </c>
      <c r="AQ67">
        <f t="shared" ref="AQ67:AQ98" si="75">AH67*$K67</f>
        <v>-3.1855001835020186E-5</v>
      </c>
      <c r="AR67">
        <f t="shared" ref="AR67:AR98" si="76">AI67*$K67</f>
        <v>-3.1858127882635605E-5</v>
      </c>
      <c r="AS67">
        <f t="shared" ref="AS67:AS98" si="77">AJ67*$K67</f>
        <v>-4.7845118496551016E-4</v>
      </c>
      <c r="AT67">
        <f t="shared" ref="AT67:AT98" si="78">AK67*$K67</f>
        <v>-3.1272983460359092E-4</v>
      </c>
      <c r="AU67">
        <f t="shared" ref="AU67:AU98" si="79">AL67*$K67</f>
        <v>-8.230391474517366E-4</v>
      </c>
      <c r="AW67">
        <v>64</v>
      </c>
      <c r="AX67">
        <f>IF(Z67&gt;0, (R67*SUMPRODUCT(K67:$K$98, X67:$X$98)-K67*$AZ$3)/Z67, 0)</f>
        <v>-63804496.469019897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0.83082719400000005</v>
      </c>
      <c r="Q68" s="5">
        <f t="shared" si="60"/>
        <v>50</v>
      </c>
      <c r="R68">
        <f t="shared" si="62"/>
        <v>100000</v>
      </c>
      <c r="S68">
        <f t="shared" si="63"/>
        <v>-357905450.08264923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-3.4563078788838917</v>
      </c>
      <c r="AC68">
        <f t="shared" si="64"/>
        <v>-3.0860170402559204</v>
      </c>
      <c r="AE68">
        <f t="shared" si="65"/>
        <v>0</v>
      </c>
      <c r="AF68">
        <f t="shared" si="66"/>
        <v>0</v>
      </c>
      <c r="AG68">
        <f t="shared" si="67"/>
        <v>-4.3112182834087642E-7</v>
      </c>
      <c r="AH68">
        <f t="shared" si="68"/>
        <v>-4.5006147458705997E-3</v>
      </c>
      <c r="AI68">
        <f t="shared" si="69"/>
        <v>-4.5010458676989409E-3</v>
      </c>
      <c r="AJ68">
        <f t="shared" si="70"/>
        <v>-0.3702908386279713</v>
      </c>
      <c r="AK68">
        <f t="shared" si="61"/>
        <v>-0.24194155152187244</v>
      </c>
      <c r="AL68">
        <f t="shared" si="71"/>
        <v>-0.61673343601754271</v>
      </c>
      <c r="AN68">
        <f t="shared" si="72"/>
        <v>0</v>
      </c>
      <c r="AO68">
        <f t="shared" si="73"/>
        <v>0</v>
      </c>
      <c r="AP68">
        <f t="shared" si="74"/>
        <v>-4.442694380677552E-10</v>
      </c>
      <c r="AQ68">
        <f t="shared" si="75"/>
        <v>-4.6378667296948948E-6</v>
      </c>
      <c r="AR68">
        <f t="shared" si="76"/>
        <v>-4.6383109991329629E-6</v>
      </c>
      <c r="AS68">
        <f t="shared" si="77"/>
        <v>-3.8158332977938171E-4</v>
      </c>
      <c r="AT68">
        <f t="shared" si="78"/>
        <v>-2.4931986755000456E-4</v>
      </c>
      <c r="AU68">
        <f t="shared" si="79"/>
        <v>-6.3554150832851924E-4</v>
      </c>
      <c r="AW68">
        <v>65</v>
      </c>
      <c r="AX68">
        <f>IF(Z68&gt;0, (R68*SUMPRODUCT(K68:$K$98, X68:$X$98)-K68*$AZ$3)/Z68, 0)</f>
        <v>-357905450.08264923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0.83405797299999995</v>
      </c>
      <c r="Q69" s="5">
        <f t="shared" ref="Q69:Q98" si="91">$C$8</f>
        <v>50</v>
      </c>
      <c r="R69">
        <f t="shared" si="62"/>
        <v>100000</v>
      </c>
      <c r="S69">
        <f t="shared" si="63"/>
        <v>-2049216073.5726609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-3.0860170402559204</v>
      </c>
      <c r="AC69">
        <f t="shared" si="64"/>
        <v>-2.7553764159531808</v>
      </c>
      <c r="AE69">
        <f t="shared" si="65"/>
        <v>0</v>
      </c>
      <c r="AF69">
        <f t="shared" si="66"/>
        <v>0</v>
      </c>
      <c r="AG69">
        <f t="shared" si="67"/>
        <v>-6.7230011795422344E-8</v>
      </c>
      <c r="AH69">
        <f t="shared" si="68"/>
        <v>-7.1916119652409068E-4</v>
      </c>
      <c r="AI69">
        <f t="shared" si="69"/>
        <v>-7.1922842653588607E-4</v>
      </c>
      <c r="AJ69">
        <f t="shared" si="70"/>
        <v>-0.33064062430273955</v>
      </c>
      <c r="AK69">
        <f t="shared" si="61"/>
        <v>-0.21602119281791446</v>
      </c>
      <c r="AL69">
        <f t="shared" si="71"/>
        <v>-0.54738104554718992</v>
      </c>
      <c r="AN69">
        <f t="shared" si="72"/>
        <v>0</v>
      </c>
      <c r="AO69">
        <f t="shared" si="73"/>
        <v>0</v>
      </c>
      <c r="AP69">
        <f t="shared" si="74"/>
        <v>-6.1857389916461375E-11</v>
      </c>
      <c r="AQ69">
        <f t="shared" si="75"/>
        <v>-6.6169011960828739E-7</v>
      </c>
      <c r="AR69">
        <f t="shared" si="76"/>
        <v>-6.6175197699820379E-7</v>
      </c>
      <c r="AS69">
        <f t="shared" si="77"/>
        <v>-3.0421779609310405E-4</v>
      </c>
      <c r="AT69">
        <f t="shared" si="78"/>
        <v>-1.98758066487007E-4</v>
      </c>
      <c r="AU69">
        <f t="shared" si="79"/>
        <v>-5.0363761455710933E-4</v>
      </c>
      <c r="AW69">
        <v>66</v>
      </c>
      <c r="AX69">
        <f>IF(Z69&gt;0, (R69*SUMPRODUCT(K69:$K$98, X69:$X$98)-K69*$AZ$3)/Z69, 0)</f>
        <v>-2049216073.5726609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0.83754713300000005</v>
      </c>
      <c r="Q70" s="5">
        <f t="shared" si="91"/>
        <v>50</v>
      </c>
      <c r="R70">
        <f t="shared" si="62"/>
        <v>100000</v>
      </c>
      <c r="S70">
        <f t="shared" si="63"/>
        <v>-12001464291.228449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-2.7553764159531808</v>
      </c>
      <c r="AC70">
        <f t="shared" si="64"/>
        <v>-2.4601580935634173</v>
      </c>
      <c r="AE70">
        <f t="shared" si="65"/>
        <v>0</v>
      </c>
      <c r="AF70">
        <f t="shared" si="66"/>
        <v>0</v>
      </c>
      <c r="AG70">
        <f t="shared" si="67"/>
        <v>-1.0249408046655947E-8</v>
      </c>
      <c r="AH70">
        <f t="shared" si="68"/>
        <v>-1.1261660726162433E-4</v>
      </c>
      <c r="AI70">
        <f t="shared" si="69"/>
        <v>-1.1262685666967099E-4</v>
      </c>
      <c r="AJ70">
        <f t="shared" si="70"/>
        <v>-0.29521832238976353</v>
      </c>
      <c r="AK70">
        <f t="shared" si="61"/>
        <v>-0.19287634911672269</v>
      </c>
      <c r="AL70">
        <f t="shared" si="71"/>
        <v>-0.48820729836315591</v>
      </c>
      <c r="AN70">
        <f t="shared" si="72"/>
        <v>0</v>
      </c>
      <c r="AO70">
        <f t="shared" si="73"/>
        <v>0</v>
      </c>
      <c r="AP70">
        <f t="shared" si="74"/>
        <v>-8.4199432481262675E-12</v>
      </c>
      <c r="AQ70">
        <f t="shared" si="75"/>
        <v>-9.2515142106063087E-8</v>
      </c>
      <c r="AR70">
        <f t="shared" si="76"/>
        <v>-9.2523562049311215E-8</v>
      </c>
      <c r="AS70">
        <f t="shared" si="77"/>
        <v>-2.425234227199945E-4</v>
      </c>
      <c r="AT70">
        <f t="shared" si="78"/>
        <v>-1.584489471075801E-4</v>
      </c>
      <c r="AU70">
        <f t="shared" si="79"/>
        <v>-4.0106489338962391E-4</v>
      </c>
      <c r="AW70">
        <v>67</v>
      </c>
      <c r="AX70">
        <f>IF(Z70&gt;0, (R70*SUMPRODUCT(K70:$K$98, X70:$X$98)-K70*$AZ$3)/Z70, 0)</f>
        <v>-12001464291.228449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0.841203123</v>
      </c>
      <c r="Q71" s="5">
        <f t="shared" si="91"/>
        <v>50</v>
      </c>
      <c r="R71">
        <f t="shared" si="62"/>
        <v>100000</v>
      </c>
      <c r="S71">
        <f t="shared" si="63"/>
        <v>-72014908703.410889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-2.4601580935634173</v>
      </c>
      <c r="AC71">
        <f t="shared" si="64"/>
        <v>-2.196569807435806</v>
      </c>
      <c r="AE71">
        <f t="shared" si="65"/>
        <v>0</v>
      </c>
      <c r="AF71">
        <f t="shared" si="66"/>
        <v>0</v>
      </c>
      <c r="AG71">
        <f t="shared" si="67"/>
        <v>-1.5250799084410754E-9</v>
      </c>
      <c r="AH71">
        <f t="shared" si="68"/>
        <v>-1.7243668115496623E-5</v>
      </c>
      <c r="AI71">
        <f t="shared" si="69"/>
        <v>-1.7245193195405066E-5</v>
      </c>
      <c r="AJ71">
        <f t="shared" si="70"/>
        <v>-0.26358828612761132</v>
      </c>
      <c r="AK71">
        <f t="shared" si="61"/>
        <v>-0.17221106654943924</v>
      </c>
      <c r="AL71">
        <f t="shared" si="71"/>
        <v>-0.43581659787024596</v>
      </c>
      <c r="AN71">
        <f t="shared" si="72"/>
        <v>0</v>
      </c>
      <c r="AO71">
        <f t="shared" si="73"/>
        <v>0</v>
      </c>
      <c r="AP71">
        <f t="shared" si="74"/>
        <v>-1.1186261248557366E-12</v>
      </c>
      <c r="AQ71">
        <f t="shared" si="75"/>
        <v>-1.2648004563940322E-8</v>
      </c>
      <c r="AR71">
        <f t="shared" si="76"/>
        <v>-1.2649123190065178E-8</v>
      </c>
      <c r="AS71">
        <f t="shared" si="77"/>
        <v>-1.933385532366597E-4</v>
      </c>
      <c r="AT71">
        <f t="shared" si="78"/>
        <v>-1.2631456028319686E-4</v>
      </c>
      <c r="AU71">
        <f t="shared" si="79"/>
        <v>-3.196657626430466E-4</v>
      </c>
      <c r="AW71">
        <v>68</v>
      </c>
      <c r="AX71">
        <f>IF(Z71&gt;0, (R71*SUMPRODUCT(K71:$K$98, X71:$X$98)-K71*$AZ$3)/Z71, 0)</f>
        <v>-72014908703.410889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0.84498057100000001</v>
      </c>
      <c r="Q72" s="5">
        <f t="shared" si="91"/>
        <v>50</v>
      </c>
      <c r="R72">
        <f t="shared" si="62"/>
        <v>100000</v>
      </c>
      <c r="S72">
        <f t="shared" si="63"/>
        <v>-443382148411.79828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-2.196569807435806</v>
      </c>
      <c r="AC72">
        <f t="shared" si="64"/>
        <v>-1.9612230534384956</v>
      </c>
      <c r="AE72">
        <f t="shared" si="65"/>
        <v>0</v>
      </c>
      <c r="AF72">
        <f t="shared" si="66"/>
        <v>0</v>
      </c>
      <c r="AG72">
        <f t="shared" si="67"/>
        <v>-2.2116621750149697E-10</v>
      </c>
      <c r="AH72">
        <f t="shared" si="68"/>
        <v>-2.5773257837103357E-6</v>
      </c>
      <c r="AI72">
        <f t="shared" si="69"/>
        <v>-2.5775469499278372E-6</v>
      </c>
      <c r="AJ72">
        <f t="shared" si="70"/>
        <v>-0.23534675399731042</v>
      </c>
      <c r="AK72">
        <f t="shared" si="61"/>
        <v>-0.15375988652050643</v>
      </c>
      <c r="AL72">
        <f t="shared" si="71"/>
        <v>-0.38910921806476678</v>
      </c>
      <c r="AN72">
        <f t="shared" si="72"/>
        <v>0</v>
      </c>
      <c r="AO72">
        <f t="shared" si="73"/>
        <v>0</v>
      </c>
      <c r="AP72">
        <f t="shared" si="74"/>
        <v>-1.4484153740273352E-13</v>
      </c>
      <c r="AQ72">
        <f t="shared" si="75"/>
        <v>-1.6878881102073528E-9</v>
      </c>
      <c r="AR72">
        <f t="shared" si="76"/>
        <v>-1.6880329517447556E-9</v>
      </c>
      <c r="AS72">
        <f t="shared" si="77"/>
        <v>-1.5412835674816675E-4</v>
      </c>
      <c r="AT72">
        <f t="shared" si="78"/>
        <v>-1.0069719781842023E-4</v>
      </c>
      <c r="AU72">
        <f t="shared" si="79"/>
        <v>-2.5482724259953872E-4</v>
      </c>
      <c r="AW72">
        <v>69</v>
      </c>
      <c r="AX72">
        <f>IF(Z72&gt;0, (R72*SUMPRODUCT(K72:$K$98, X72:$X$98)-K72*$AZ$3)/Z72, 0)</f>
        <v>-443382148411.79828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0.84903369399999995</v>
      </c>
      <c r="Q73" s="5">
        <f t="shared" si="91"/>
        <v>50</v>
      </c>
      <c r="R73">
        <f t="shared" si="62"/>
        <v>100000</v>
      </c>
      <c r="S73">
        <f t="shared" si="63"/>
        <v>-2808308806499.0366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-1.9612230534384956</v>
      </c>
      <c r="AC73">
        <f t="shared" si="64"/>
        <v>-1.7510920134787811</v>
      </c>
      <c r="AE73">
        <f t="shared" si="65"/>
        <v>0</v>
      </c>
      <c r="AF73">
        <f t="shared" si="66"/>
        <v>0</v>
      </c>
      <c r="AG73">
        <f t="shared" si="67"/>
        <v>-3.1176984693178574E-11</v>
      </c>
      <c r="AH73">
        <f t="shared" si="68"/>
        <v>-3.7555514126660681E-7</v>
      </c>
      <c r="AI73">
        <f t="shared" si="69"/>
        <v>-3.7558631825129999E-7</v>
      </c>
      <c r="AJ73">
        <f t="shared" si="70"/>
        <v>-0.21013103995971449</v>
      </c>
      <c r="AK73">
        <f t="shared" ref="AK73:AK98" si="92">G73*SUM(AB73:AB73, AE73:AF73)</f>
        <v>-0.1372856137406947</v>
      </c>
      <c r="AL73">
        <f t="shared" si="71"/>
        <v>-0.34741702928672746</v>
      </c>
      <c r="AN73">
        <f t="shared" si="72"/>
        <v>0</v>
      </c>
      <c r="AO73">
        <f t="shared" si="73"/>
        <v>0</v>
      </c>
      <c r="AP73">
        <f t="shared" si="74"/>
        <v>-1.8230157574128731E-14</v>
      </c>
      <c r="AQ73">
        <f t="shared" si="75"/>
        <v>-2.1959883133157499E-10</v>
      </c>
      <c r="AR73">
        <f t="shared" si="76"/>
        <v>-2.1961706148914911E-10</v>
      </c>
      <c r="AS73">
        <f t="shared" si="77"/>
        <v>-1.2287018797296602E-4</v>
      </c>
      <c r="AT73">
        <f t="shared" si="78"/>
        <v>-8.0275190041114775E-5</v>
      </c>
      <c r="AU73">
        <f t="shared" si="79"/>
        <v>-2.0314559763114231E-4</v>
      </c>
      <c r="AW73">
        <v>70</v>
      </c>
      <c r="AX73">
        <f>IF(Z73&gt;0, (R73*SUMPRODUCT(K73:$K$98, X73:$X$98)-K73*$AZ$3)/Z73, 0)</f>
        <v>-2808308806499.0366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0.853201969</v>
      </c>
      <c r="Q74" s="5">
        <f t="shared" si="91"/>
        <v>50</v>
      </c>
      <c r="R74">
        <f t="shared" si="62"/>
        <v>100000</v>
      </c>
      <c r="S74">
        <f t="shared" si="63"/>
        <v>-18329346988483.289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-1.7510920134787811</v>
      </c>
      <c r="AC74">
        <f t="shared" si="64"/>
        <v>-1.563475012227306</v>
      </c>
      <c r="AE74">
        <f t="shared" si="65"/>
        <v>0</v>
      </c>
      <c r="AF74">
        <f t="shared" si="66"/>
        <v>0</v>
      </c>
      <c r="AG74">
        <f t="shared" si="67"/>
        <v>-4.2649501185439664E-12</v>
      </c>
      <c r="AH74">
        <f t="shared" si="68"/>
        <v>-5.3200529455405636E-8</v>
      </c>
      <c r="AI74">
        <f t="shared" si="69"/>
        <v>-5.3204794405524183E-8</v>
      </c>
      <c r="AJ74">
        <f t="shared" si="70"/>
        <v>-0.18761700125147507</v>
      </c>
      <c r="AK74">
        <f t="shared" si="92"/>
        <v>-0.12257644094351469</v>
      </c>
      <c r="AL74">
        <f t="shared" si="71"/>
        <v>-0.31019349539978414</v>
      </c>
      <c r="AN74">
        <f t="shared" si="72"/>
        <v>0</v>
      </c>
      <c r="AO74">
        <f t="shared" si="73"/>
        <v>0</v>
      </c>
      <c r="AP74">
        <f t="shared" si="74"/>
        <v>-2.2266514830004874E-15</v>
      </c>
      <c r="AQ74">
        <f t="shared" si="75"/>
        <v>-2.7775011316833739E-11</v>
      </c>
      <c r="AR74">
        <f t="shared" si="76"/>
        <v>-2.7777237968316742E-11</v>
      </c>
      <c r="AS74">
        <f t="shared" si="77"/>
        <v>-9.7951362257742356E-5</v>
      </c>
      <c r="AT74">
        <f t="shared" si="78"/>
        <v>-6.3994890074113532E-5</v>
      </c>
      <c r="AU74">
        <f t="shared" si="79"/>
        <v>-1.6194628010909385E-4</v>
      </c>
      <c r="AW74">
        <v>71</v>
      </c>
      <c r="AX74">
        <f>IF(Z74&gt;0, (R74*SUMPRODUCT(K74:$K$98, X74:$X$98)-K74*$AZ$3)/Z74, 0)</f>
        <v>-18329346988483.289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0.85761682500000003</v>
      </c>
      <c r="Q75" s="5">
        <f t="shared" si="91"/>
        <v>50</v>
      </c>
      <c r="R75">
        <f t="shared" si="62"/>
        <v>100000</v>
      </c>
      <c r="S75">
        <f t="shared" si="63"/>
        <v>-123622117258180.59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-1.563475012227306</v>
      </c>
      <c r="AC75">
        <f t="shared" si="64"/>
        <v>-1.3959598323701936</v>
      </c>
      <c r="AE75">
        <f t="shared" si="65"/>
        <v>0</v>
      </c>
      <c r="AF75">
        <f t="shared" si="66"/>
        <v>0</v>
      </c>
      <c r="AG75">
        <f t="shared" si="67"/>
        <v>-5.6460763790947662E-13</v>
      </c>
      <c r="AH75">
        <f t="shared" si="68"/>
        <v>-7.3153859588981012E-9</v>
      </c>
      <c r="AI75">
        <f t="shared" si="69"/>
        <v>-7.3159505665360104E-9</v>
      </c>
      <c r="AJ75">
        <f t="shared" si="70"/>
        <v>-0.1675151798571124</v>
      </c>
      <c r="AK75">
        <f t="shared" si="92"/>
        <v>-0.10944325085591143</v>
      </c>
      <c r="AL75">
        <f t="shared" si="71"/>
        <v>-0.27695843802897441</v>
      </c>
      <c r="AN75">
        <f t="shared" si="72"/>
        <v>0</v>
      </c>
      <c r="AO75">
        <f t="shared" si="73"/>
        <v>0</v>
      </c>
      <c r="AP75">
        <f t="shared" si="74"/>
        <v>-2.6318856512327057E-16</v>
      </c>
      <c r="AQ75">
        <f t="shared" si="75"/>
        <v>-3.4100245986293208E-12</v>
      </c>
      <c r="AR75">
        <f t="shared" si="76"/>
        <v>-3.4102877871944439E-12</v>
      </c>
      <c r="AS75">
        <f t="shared" si="77"/>
        <v>-7.8086226368104204E-5</v>
      </c>
      <c r="AT75">
        <f t="shared" si="78"/>
        <v>-5.1016334567921044E-5</v>
      </c>
      <c r="AU75">
        <f t="shared" si="79"/>
        <v>-1.2910256434631303E-4</v>
      </c>
      <c r="AW75">
        <v>72</v>
      </c>
      <c r="AX75">
        <f>IF(Z75&gt;0, (R75*SUMPRODUCT(K75:$K$98, X75:$X$98)-K75*$AZ$3)/Z75, 0)</f>
        <v>-123622117258180.59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0.86229046899999995</v>
      </c>
      <c r="Q76" s="5">
        <f t="shared" si="91"/>
        <v>50</v>
      </c>
      <c r="R76">
        <f t="shared" si="62"/>
        <v>100000</v>
      </c>
      <c r="S76">
        <f t="shared" si="63"/>
        <v>-864280759196861.38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-1.3959598323701936</v>
      </c>
      <c r="AC76">
        <f t="shared" si="64"/>
        <v>-1.2463927074763828</v>
      </c>
      <c r="AE76">
        <f t="shared" si="65"/>
        <v>0</v>
      </c>
      <c r="AF76">
        <f t="shared" si="66"/>
        <v>0</v>
      </c>
      <c r="AG76">
        <f t="shared" si="67"/>
        <v>-7.2105776636437061E-14</v>
      </c>
      <c r="AH76">
        <f t="shared" si="68"/>
        <v>-9.7371156978788949E-10</v>
      </c>
      <c r="AI76">
        <f t="shared" si="69"/>
        <v>-9.7378367556452601E-10</v>
      </c>
      <c r="AJ76">
        <f t="shared" si="70"/>
        <v>-0.14956712489381085</v>
      </c>
      <c r="AK76">
        <f t="shared" si="92"/>
        <v>-9.7717188265913565E-2</v>
      </c>
      <c r="AL76">
        <f t="shared" si="71"/>
        <v>-0.2472843141335081</v>
      </c>
      <c r="AN76">
        <f t="shared" si="72"/>
        <v>0</v>
      </c>
      <c r="AO76">
        <f t="shared" si="73"/>
        <v>0</v>
      </c>
      <c r="AP76">
        <f t="shared" si="74"/>
        <v>-3.0010435907549849E-17</v>
      </c>
      <c r="AQ76">
        <f t="shared" si="75"/>
        <v>-4.0525891295639641E-13</v>
      </c>
      <c r="AR76">
        <f t="shared" si="76"/>
        <v>-4.0528892339230397E-13</v>
      </c>
      <c r="AS76">
        <f t="shared" si="77"/>
        <v>-6.2249861590617855E-5</v>
      </c>
      <c r="AT76">
        <f t="shared" si="78"/>
        <v>-4.066990957335156E-5</v>
      </c>
      <c r="AU76">
        <f t="shared" si="79"/>
        <v>-1.0291977156925835E-4</v>
      </c>
      <c r="AW76">
        <v>73</v>
      </c>
      <c r="AX76">
        <f>IF(Z76&gt;0, (R76*SUMPRODUCT(K76:$K$98, X76:$X$98)-K76*$AZ$3)/Z76, 0)</f>
        <v>-864280759196861.38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0.86705037500000004</v>
      </c>
      <c r="Q77" s="5">
        <f t="shared" si="91"/>
        <v>50</v>
      </c>
      <c r="R77">
        <f t="shared" si="62"/>
        <v>100000</v>
      </c>
      <c r="S77">
        <f t="shared" si="63"/>
        <v>-6276385546382583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-1.2463927074763828</v>
      </c>
      <c r="AC77">
        <f t="shared" si="64"/>
        <v>-1.1128506316756979</v>
      </c>
      <c r="AE77">
        <f t="shared" si="65"/>
        <v>0</v>
      </c>
      <c r="AF77">
        <f t="shared" si="66"/>
        <v>0</v>
      </c>
      <c r="AG77">
        <f t="shared" si="67"/>
        <v>-8.8653781977837016E-15</v>
      </c>
      <c r="AH77">
        <f t="shared" si="68"/>
        <v>-1.2503868134457798E-10</v>
      </c>
      <c r="AI77">
        <f t="shared" si="69"/>
        <v>-1.2504754672277575E-10</v>
      </c>
      <c r="AJ77">
        <f t="shared" si="70"/>
        <v>-0.13354207580068489</v>
      </c>
      <c r="AK77">
        <f t="shared" si="92"/>
        <v>-8.7247489523346808E-2</v>
      </c>
      <c r="AL77">
        <f t="shared" si="71"/>
        <v>-0.22078956544907924</v>
      </c>
      <c r="AN77">
        <f t="shared" si="72"/>
        <v>0</v>
      </c>
      <c r="AO77">
        <f t="shared" si="73"/>
        <v>0</v>
      </c>
      <c r="AP77">
        <f t="shared" si="74"/>
        <v>-3.2944391436783834E-18</v>
      </c>
      <c r="AQ77">
        <f t="shared" si="75"/>
        <v>-4.6465285192061705E-14</v>
      </c>
      <c r="AR77">
        <f t="shared" si="76"/>
        <v>-4.6468579631205381E-14</v>
      </c>
      <c r="AS77">
        <f t="shared" si="77"/>
        <v>-4.962520853941983E-5</v>
      </c>
      <c r="AT77">
        <f t="shared" si="78"/>
        <v>-3.2421802912507416E-5</v>
      </c>
      <c r="AU77">
        <f t="shared" si="79"/>
        <v>-8.2047011498395818E-5</v>
      </c>
      <c r="AW77">
        <v>74</v>
      </c>
      <c r="AX77">
        <f>IF(Z77&gt;0, (R77*SUMPRODUCT(K77:$K$98, X77:$X$98)-K77*$AZ$3)/Z77, 0)</f>
        <v>-6276385546382583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0.87202471800000003</v>
      </c>
      <c r="Q78" s="5">
        <f t="shared" si="91"/>
        <v>50</v>
      </c>
      <c r="R78">
        <f t="shared" si="62"/>
        <v>100000</v>
      </c>
      <c r="S78">
        <f t="shared" si="63"/>
        <v>-4.750076093408492E+16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-1.1128506316756979</v>
      </c>
      <c r="AC78">
        <f t="shared" si="64"/>
        <v>-0.99361663542477086</v>
      </c>
      <c r="AE78">
        <f t="shared" si="65"/>
        <v>0</v>
      </c>
      <c r="AF78">
        <f t="shared" si="66"/>
        <v>0</v>
      </c>
      <c r="AG78">
        <f t="shared" si="67"/>
        <v>-1.0458954929201835E-15</v>
      </c>
      <c r="AH78">
        <f t="shared" si="68"/>
        <v>-1.5461657845771362E-11</v>
      </c>
      <c r="AI78">
        <f t="shared" si="69"/>
        <v>-1.5462703741264284E-11</v>
      </c>
      <c r="AJ78">
        <f t="shared" si="70"/>
        <v>-0.11923399625092701</v>
      </c>
      <c r="AK78">
        <f t="shared" si="92"/>
        <v>-7.7899544217298861E-2</v>
      </c>
      <c r="AL78">
        <f t="shared" si="71"/>
        <v>-0.19713354048368859</v>
      </c>
      <c r="AN78">
        <f t="shared" si="72"/>
        <v>0</v>
      </c>
      <c r="AO78">
        <f t="shared" si="73"/>
        <v>0</v>
      </c>
      <c r="AP78">
        <f t="shared" si="74"/>
        <v>-3.4701998839937107E-19</v>
      </c>
      <c r="AQ78">
        <f t="shared" si="75"/>
        <v>-5.1300577950612566E-15</v>
      </c>
      <c r="AR78">
        <f t="shared" si="76"/>
        <v>-5.1304048150496563E-15</v>
      </c>
      <c r="AS78">
        <f t="shared" si="77"/>
        <v>-3.9560912419922779E-5</v>
      </c>
      <c r="AT78">
        <f t="shared" si="78"/>
        <v>-2.5846462781025025E-5</v>
      </c>
      <c r="AU78">
        <f t="shared" si="79"/>
        <v>-6.5407375206078208E-5</v>
      </c>
      <c r="AW78">
        <v>75</v>
      </c>
      <c r="AX78">
        <f>IF(Z78&gt;0, (R78*SUMPRODUCT(K78:$K$98, X78:$X$98)-K78*$AZ$3)/Z78, 0)</f>
        <v>-4.750076093408492E+16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0.87703262900000001</v>
      </c>
      <c r="Q79" s="5">
        <f t="shared" si="91"/>
        <v>50</v>
      </c>
      <c r="R79">
        <f t="shared" si="62"/>
        <v>100000</v>
      </c>
      <c r="S79">
        <f t="shared" si="63"/>
        <v>-3.7543047444334579E+17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-0.99361663542477086</v>
      </c>
      <c r="AC79">
        <f t="shared" si="64"/>
        <v>-0.88715771020069289</v>
      </c>
      <c r="AE79">
        <f t="shared" si="65"/>
        <v>0</v>
      </c>
      <c r="AF79">
        <f t="shared" si="66"/>
        <v>0</v>
      </c>
      <c r="AG79">
        <f t="shared" si="67"/>
        <v>-1.1815206417594227E-16</v>
      </c>
      <c r="AH79">
        <f t="shared" si="68"/>
        <v>-1.8345689476300788E-12</v>
      </c>
      <c r="AI79">
        <f t="shared" si="69"/>
        <v>-1.8346870996942547E-12</v>
      </c>
      <c r="AJ79">
        <f t="shared" si="70"/>
        <v>-0.10645892522407796</v>
      </c>
      <c r="AK79">
        <f t="shared" si="92"/>
        <v>-6.9553164479733962E-2</v>
      </c>
      <c r="AL79">
        <f t="shared" si="71"/>
        <v>-0.17601208970564661</v>
      </c>
      <c r="AN79">
        <f t="shared" si="72"/>
        <v>0</v>
      </c>
      <c r="AO79">
        <f t="shared" si="73"/>
        <v>0</v>
      </c>
      <c r="AP79">
        <f t="shared" si="74"/>
        <v>-3.5001728369578081E-20</v>
      </c>
      <c r="AQ79">
        <f t="shared" si="75"/>
        <v>-5.4347830846687478E-16</v>
      </c>
      <c r="AR79">
        <f t="shared" si="76"/>
        <v>-5.4351331019524428E-16</v>
      </c>
      <c r="AS79">
        <f t="shared" si="77"/>
        <v>-3.153771717150522E-5</v>
      </c>
      <c r="AT79">
        <f t="shared" si="78"/>
        <v>-2.0604641885384307E-5</v>
      </c>
      <c r="AU79">
        <f t="shared" si="79"/>
        <v>-5.214235905743304E-5</v>
      </c>
      <c r="AW79">
        <v>76</v>
      </c>
      <c r="AX79">
        <f>IF(Z79&gt;0, (R79*SUMPRODUCT(K79:$K$98, X79:$X$98)-K79*$AZ$3)/Z79, 0)</f>
        <v>-3.7543047444334579E+17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0.88195855000000001</v>
      </c>
      <c r="Q80" s="5">
        <f t="shared" si="91"/>
        <v>50</v>
      </c>
      <c r="R80">
        <f t="shared" si="62"/>
        <v>100000</v>
      </c>
      <c r="S80">
        <f t="shared" si="63"/>
        <v>-3.1025664756719544E+18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-0.88715771020069289</v>
      </c>
      <c r="AC80">
        <f t="shared" si="64"/>
        <v>-0.7921050983934762</v>
      </c>
      <c r="AE80">
        <f t="shared" si="65"/>
        <v>0</v>
      </c>
      <c r="AF80">
        <f t="shared" si="66"/>
        <v>0</v>
      </c>
      <c r="AG80">
        <f t="shared" si="67"/>
        <v>-1.2765320334061849E-17</v>
      </c>
      <c r="AH80">
        <f t="shared" si="68"/>
        <v>-2.08410446400242E-13</v>
      </c>
      <c r="AI80">
        <f t="shared" si="69"/>
        <v>-2.0842321172057606E-13</v>
      </c>
      <c r="AJ80">
        <f t="shared" si="70"/>
        <v>-9.5052611807216691E-2</v>
      </c>
      <c r="AK80">
        <f t="shared" si="92"/>
        <v>-6.2101039714048512E-2</v>
      </c>
      <c r="AL80">
        <f t="shared" si="71"/>
        <v>-0.15715365152147362</v>
      </c>
      <c r="AN80">
        <f t="shared" si="72"/>
        <v>0</v>
      </c>
      <c r="AO80">
        <f t="shared" si="73"/>
        <v>0</v>
      </c>
      <c r="AP80">
        <f t="shared" si="74"/>
        <v>-3.376462040674419E-21</v>
      </c>
      <c r="AQ80">
        <f t="shared" si="75"/>
        <v>-5.512513142915527E-17</v>
      </c>
      <c r="AR80">
        <f t="shared" si="76"/>
        <v>-5.512850789119595E-17</v>
      </c>
      <c r="AS80">
        <f t="shared" si="77"/>
        <v>-2.5141675041060764E-5</v>
      </c>
      <c r="AT80">
        <f t="shared" si="78"/>
        <v>-1.6425894360159769E-5</v>
      </c>
      <c r="AU80">
        <f t="shared" si="79"/>
        <v>-4.1567569401275659E-5</v>
      </c>
      <c r="AW80">
        <v>77</v>
      </c>
      <c r="AX80">
        <f>IF(Z80&gt;0, (R80*SUMPRODUCT(K80:$K$98, X80:$X$98)-K80*$AZ$3)/Z80, 0)</f>
        <v>-3.1025664756719544E+18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0.88700226900000001</v>
      </c>
      <c r="Q81" s="5">
        <f t="shared" si="91"/>
        <v>50</v>
      </c>
      <c r="R81">
        <f t="shared" si="62"/>
        <v>100000</v>
      </c>
      <c r="S81">
        <f t="shared" si="63"/>
        <v>-2.6895239459137393E+19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-0.7921050983934762</v>
      </c>
      <c r="AC81">
        <f t="shared" si="64"/>
        <v>-0.70723669499417519</v>
      </c>
      <c r="AE81">
        <f t="shared" si="65"/>
        <v>0</v>
      </c>
      <c r="AF81">
        <f t="shared" si="66"/>
        <v>0</v>
      </c>
      <c r="AG81">
        <f t="shared" si="67"/>
        <v>-1.3147990298965314E-18</v>
      </c>
      <c r="AH81">
        <f t="shared" si="68"/>
        <v>-2.2645736201649399E-14</v>
      </c>
      <c r="AI81">
        <f t="shared" si="69"/>
        <v>-2.2647051000679295E-14</v>
      </c>
      <c r="AJ81">
        <f t="shared" si="70"/>
        <v>-8.4868403399301018E-2</v>
      </c>
      <c r="AK81">
        <f t="shared" si="92"/>
        <v>-5.5447356887543341E-2</v>
      </c>
      <c r="AL81">
        <f t="shared" si="71"/>
        <v>-0.14031576028686701</v>
      </c>
      <c r="AN81">
        <f t="shared" si="72"/>
        <v>0</v>
      </c>
      <c r="AO81">
        <f t="shared" si="73"/>
        <v>0</v>
      </c>
      <c r="AP81">
        <f t="shared" si="74"/>
        <v>-3.1050707946169155E-22</v>
      </c>
      <c r="AQ81">
        <f t="shared" si="75"/>
        <v>-5.3480883772688928E-18</v>
      </c>
      <c r="AR81">
        <f t="shared" si="76"/>
        <v>-5.3483988843483541E-18</v>
      </c>
      <c r="AS81">
        <f t="shared" si="77"/>
        <v>-2.0042789414111034E-5</v>
      </c>
      <c r="AT81">
        <f t="shared" si="78"/>
        <v>-1.3094622417219211E-5</v>
      </c>
      <c r="AU81">
        <f t="shared" si="79"/>
        <v>-3.3137411831335593E-5</v>
      </c>
      <c r="AW81">
        <v>78</v>
      </c>
      <c r="AX81">
        <f>IF(Z81&gt;0, (R81*SUMPRODUCT(K81:$K$98, X81:$X$98)-K81*$AZ$3)/Z81, 0)</f>
        <v>-2.6895239459137393E+19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0.89213428500000003</v>
      </c>
      <c r="Q82" s="5">
        <f t="shared" si="91"/>
        <v>50</v>
      </c>
      <c r="R82">
        <f t="shared" si="62"/>
        <v>100000</v>
      </c>
      <c r="S82">
        <f t="shared" si="63"/>
        <v>-2.45373026293673E+20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-0.70723669499417519</v>
      </c>
      <c r="AC82">
        <f t="shared" si="64"/>
        <v>-0.63146133481622779</v>
      </c>
      <c r="AE82">
        <f t="shared" si="65"/>
        <v>0</v>
      </c>
      <c r="AF82">
        <f t="shared" si="66"/>
        <v>0</v>
      </c>
      <c r="AG82">
        <f t="shared" si="67"/>
        <v>-1.2867374714213039E-19</v>
      </c>
      <c r="AH82">
        <f t="shared" si="68"/>
        <v>-2.3459545849108715E-15</v>
      </c>
      <c r="AI82">
        <f t="shared" si="69"/>
        <v>-2.3460832586580137E-15</v>
      </c>
      <c r="AJ82">
        <f t="shared" si="70"/>
        <v>-7.5775360177947393E-2</v>
      </c>
      <c r="AK82">
        <f t="shared" si="92"/>
        <v>-4.950656864959227E-2</v>
      </c>
      <c r="AL82">
        <f t="shared" si="71"/>
        <v>-0.12528192882754202</v>
      </c>
      <c r="AN82">
        <f t="shared" si="72"/>
        <v>0</v>
      </c>
      <c r="AO82">
        <f t="shared" si="73"/>
        <v>0</v>
      </c>
      <c r="AP82">
        <f t="shared" si="74"/>
        <v>-2.7132140485785938E-23</v>
      </c>
      <c r="AQ82">
        <f t="shared" si="75"/>
        <v>-4.9466787736248996E-19</v>
      </c>
      <c r="AR82">
        <f t="shared" si="76"/>
        <v>-4.9469500950297581E-19</v>
      </c>
      <c r="AS82">
        <f t="shared" si="77"/>
        <v>-1.597798900997373E-5</v>
      </c>
      <c r="AT82">
        <f t="shared" si="78"/>
        <v>-1.0438952819849498E-5</v>
      </c>
      <c r="AU82">
        <f t="shared" si="79"/>
        <v>-2.6416941829823725E-5</v>
      </c>
      <c r="AW82">
        <v>79</v>
      </c>
      <c r="AX82">
        <f>IF(Z82&gt;0, (R82*SUMPRODUCT(K82:$K$98, X82:$X$98)-K82*$AZ$3)/Z82, 0)</f>
        <v>-2.45373026293673E+20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0.89732143600000003</v>
      </c>
      <c r="Q83" s="5">
        <f t="shared" si="91"/>
        <v>50</v>
      </c>
      <c r="R83">
        <f t="shared" si="62"/>
        <v>100000</v>
      </c>
      <c r="S83">
        <f t="shared" si="63"/>
        <v>-2.3639021768915131E+21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-0.63146133481622779</v>
      </c>
      <c r="AC83">
        <f t="shared" si="64"/>
        <v>-0.56380476322877493</v>
      </c>
      <c r="AE83">
        <f t="shared" si="65"/>
        <v>0</v>
      </c>
      <c r="AF83">
        <f t="shared" si="66"/>
        <v>0</v>
      </c>
      <c r="AG83">
        <f t="shared" si="67"/>
        <v>-1.1925298109631752E-20</v>
      </c>
      <c r="AH83">
        <f t="shared" si="68"/>
        <v>-2.3092342312215467E-16</v>
      </c>
      <c r="AI83">
        <f t="shared" si="69"/>
        <v>-2.3093534842026429E-16</v>
      </c>
      <c r="AJ83">
        <f t="shared" si="70"/>
        <v>-6.7656571587452863E-2</v>
      </c>
      <c r="AK83">
        <f t="shared" si="92"/>
        <v>-4.4202293437135949E-2</v>
      </c>
      <c r="AL83">
        <f t="shared" si="71"/>
        <v>-0.11185886502458905</v>
      </c>
      <c r="AN83">
        <f t="shared" si="72"/>
        <v>0</v>
      </c>
      <c r="AO83">
        <f t="shared" si="73"/>
        <v>0</v>
      </c>
      <c r="AP83">
        <f t="shared" si="74"/>
        <v>-2.2451498379186641E-24</v>
      </c>
      <c r="AQ83">
        <f t="shared" si="75"/>
        <v>-4.347544868296281E-20</v>
      </c>
      <c r="AR83">
        <f t="shared" si="76"/>
        <v>-4.3477693832800724E-20</v>
      </c>
      <c r="AS83">
        <f t="shared" si="77"/>
        <v>-1.2737555014328514E-5</v>
      </c>
      <c r="AT83">
        <f t="shared" si="78"/>
        <v>-8.3218692760279773E-6</v>
      </c>
      <c r="AU83">
        <f t="shared" si="79"/>
        <v>-2.1059424290356537E-5</v>
      </c>
      <c r="AW83">
        <v>80</v>
      </c>
      <c r="AX83">
        <f>IF(Z83&gt;0, (R83*SUMPRODUCT(K83:$K$98, X83:$X$98)-K83*$AZ$3)/Z83, 0)</f>
        <v>-2.3639021768915131E+21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0.90253096600000005</v>
      </c>
      <c r="Q84" s="5">
        <f t="shared" si="91"/>
        <v>50</v>
      </c>
      <c r="R84">
        <f t="shared" si="62"/>
        <v>100000</v>
      </c>
      <c r="S84">
        <f t="shared" si="63"/>
        <v>-2.4129990319238459E+22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-0.56380476322877493</v>
      </c>
      <c r="AC84">
        <f t="shared" si="64"/>
        <v>-0.50339711002569176</v>
      </c>
      <c r="AE84">
        <f t="shared" si="65"/>
        <v>0</v>
      </c>
      <c r="AF84">
        <f t="shared" si="66"/>
        <v>0</v>
      </c>
      <c r="AG84">
        <f t="shared" si="67"/>
        <v>-1.0430943058115139E-21</v>
      </c>
      <c r="AH84">
        <f t="shared" si="68"/>
        <v>-2.152590164544784E-17</v>
      </c>
      <c r="AI84">
        <f t="shared" si="69"/>
        <v>-2.1526944739753651E-17</v>
      </c>
      <c r="AJ84">
        <f t="shared" si="70"/>
        <v>-6.0407653203083167E-2</v>
      </c>
      <c r="AK84">
        <f t="shared" si="92"/>
        <v>-3.9466333426014251E-2</v>
      </c>
      <c r="AL84">
        <f t="shared" si="71"/>
        <v>-9.9873986629097439E-2</v>
      </c>
      <c r="AN84">
        <f t="shared" si="72"/>
        <v>0</v>
      </c>
      <c r="AO84">
        <f t="shared" si="73"/>
        <v>0</v>
      </c>
      <c r="AP84">
        <f t="shared" si="74"/>
        <v>-1.7534025670357306E-25</v>
      </c>
      <c r="AQ84">
        <f t="shared" si="75"/>
        <v>-3.6184236643419204E-21</v>
      </c>
      <c r="AR84">
        <f t="shared" si="76"/>
        <v>-3.6185990045986236E-21</v>
      </c>
      <c r="AS84">
        <f t="shared" si="77"/>
        <v>-1.0154300872392035E-5</v>
      </c>
      <c r="AT84">
        <f t="shared" si="78"/>
        <v>-6.6341432366294483E-6</v>
      </c>
      <c r="AU84">
        <f t="shared" si="79"/>
        <v>-1.6788444109021486E-5</v>
      </c>
      <c r="AW84">
        <v>81</v>
      </c>
      <c r="AX84">
        <f>IF(Z84&gt;0, (R84*SUMPRODUCT(K84:$K$98, X84:$X$98)-K84*$AZ$3)/Z84, 0)</f>
        <v>-2.4129990319238459E+22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0.90776816500000002</v>
      </c>
      <c r="Q85" s="5">
        <f t="shared" si="91"/>
        <v>50</v>
      </c>
      <c r="R85">
        <f t="shared" si="62"/>
        <v>100000</v>
      </c>
      <c r="S85">
        <f t="shared" si="63"/>
        <v>-2.6199870419534909E+23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-0.50339711002569176</v>
      </c>
      <c r="AC85">
        <f t="shared" si="64"/>
        <v>-0.44946170538008196</v>
      </c>
      <c r="AE85">
        <f t="shared" si="65"/>
        <v>0</v>
      </c>
      <c r="AF85">
        <f t="shared" si="66"/>
        <v>0</v>
      </c>
      <c r="AG85">
        <f t="shared" si="67"/>
        <v>-8.5775558844932002E-23</v>
      </c>
      <c r="AH85">
        <f t="shared" si="68"/>
        <v>-1.8937756078169336E-18</v>
      </c>
      <c r="AI85">
        <f t="shared" si="69"/>
        <v>-1.8938613833757786E-18</v>
      </c>
      <c r="AJ85">
        <f t="shared" si="70"/>
        <v>-5.3935404645609808E-2</v>
      </c>
      <c r="AK85">
        <f t="shared" si="92"/>
        <v>-3.5237797701798426E-2</v>
      </c>
      <c r="AL85">
        <f t="shared" si="71"/>
        <v>-8.9173202347408234E-2</v>
      </c>
      <c r="AN85">
        <f t="shared" si="72"/>
        <v>0</v>
      </c>
      <c r="AO85">
        <f t="shared" si="73"/>
        <v>0</v>
      </c>
      <c r="AP85">
        <f t="shared" si="74"/>
        <v>-1.2873706301880243E-26</v>
      </c>
      <c r="AQ85">
        <f t="shared" si="75"/>
        <v>-2.8422911264005615E-22</v>
      </c>
      <c r="AR85">
        <f t="shared" si="76"/>
        <v>-2.8424198634635805E-22</v>
      </c>
      <c r="AS85">
        <f t="shared" si="77"/>
        <v>-8.0949464862818914E-6</v>
      </c>
      <c r="AT85">
        <f t="shared" si="78"/>
        <v>-5.2886983710375049E-6</v>
      </c>
      <c r="AU85">
        <f t="shared" si="79"/>
        <v>-1.3383644857319395E-5</v>
      </c>
      <c r="AW85">
        <v>82</v>
      </c>
      <c r="AX85">
        <f>IF(Z85&gt;0, (R85*SUMPRODUCT(K85:$K$98, X85:$X$98)-K85*$AZ$3)/Z85, 0)</f>
        <v>-2.6199870419534909E+23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0.91304259499999996</v>
      </c>
      <c r="Q86" s="5">
        <f t="shared" si="91"/>
        <v>50</v>
      </c>
      <c r="R86">
        <f t="shared" si="62"/>
        <v>100000</v>
      </c>
      <c r="S86">
        <f t="shared" si="63"/>
        <v>-3.0396998763164244E+24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-0.44946170538008196</v>
      </c>
      <c r="AC86">
        <f t="shared" si="64"/>
        <v>-0.40130509408935883</v>
      </c>
      <c r="AE86">
        <f t="shared" si="65"/>
        <v>0</v>
      </c>
      <c r="AF86">
        <f t="shared" si="66"/>
        <v>0</v>
      </c>
      <c r="AG86">
        <f t="shared" si="67"/>
        <v>-6.6010644211307672E-24</v>
      </c>
      <c r="AH86">
        <f t="shared" si="68"/>
        <v>-1.5663347767070384E-19</v>
      </c>
      <c r="AI86">
        <f t="shared" si="69"/>
        <v>-1.5664007873512498E-19</v>
      </c>
      <c r="AJ86">
        <f t="shared" si="70"/>
        <v>-4.8156611290723128E-2</v>
      </c>
      <c r="AK86">
        <f t="shared" si="92"/>
        <v>-3.1462319376605742E-2</v>
      </c>
      <c r="AL86">
        <f t="shared" si="71"/>
        <v>-7.9618930667328863E-2</v>
      </c>
      <c r="AN86">
        <f t="shared" si="72"/>
        <v>0</v>
      </c>
      <c r="AO86">
        <f t="shared" si="73"/>
        <v>0</v>
      </c>
      <c r="AP86">
        <f t="shared" si="74"/>
        <v>-8.8457770511147358E-28</v>
      </c>
      <c r="AQ86">
        <f t="shared" si="75"/>
        <v>-2.0989718230601054E-23</v>
      </c>
      <c r="AR86">
        <f t="shared" si="76"/>
        <v>-2.0990602808306166E-23</v>
      </c>
      <c r="AS86">
        <f t="shared" si="77"/>
        <v>-6.4532417779670801E-6</v>
      </c>
      <c r="AT86">
        <f t="shared" si="78"/>
        <v>-4.2161179616051538E-6</v>
      </c>
      <c r="AU86">
        <f t="shared" si="79"/>
        <v>-1.0669359739572233E-5</v>
      </c>
      <c r="AW86">
        <v>83</v>
      </c>
      <c r="AX86">
        <f>IF(Z86&gt;0, (R86*SUMPRODUCT(K86:$K$98, X86:$X$98)-K86*$AZ$3)/Z86, 0)</f>
        <v>-3.0396998763164244E+24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0.91832435000000001</v>
      </c>
      <c r="Q87" s="5">
        <f t="shared" si="91"/>
        <v>50</v>
      </c>
      <c r="R87">
        <f t="shared" si="62"/>
        <v>100000</v>
      </c>
      <c r="S87">
        <f t="shared" si="63"/>
        <v>-3.7865268702984769E+25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-0.40130509408935883</v>
      </c>
      <c r="AC87">
        <f t="shared" si="64"/>
        <v>-0.35830811972264182</v>
      </c>
      <c r="AE87">
        <f t="shared" si="65"/>
        <v>0</v>
      </c>
      <c r="AF87">
        <f t="shared" si="66"/>
        <v>0</v>
      </c>
      <c r="AG87">
        <f t="shared" si="67"/>
        <v>-4.7313558307642198E-25</v>
      </c>
      <c r="AH87">
        <f t="shared" si="68"/>
        <v>-1.2123836387686075E-20</v>
      </c>
      <c r="AI87">
        <f t="shared" si="69"/>
        <v>-1.2124309523269152E-20</v>
      </c>
      <c r="AJ87">
        <f t="shared" si="70"/>
        <v>-4.2996974366717011E-2</v>
      </c>
      <c r="AK87">
        <f t="shared" si="92"/>
        <v>-2.8091356586255122E-2</v>
      </c>
      <c r="AL87">
        <f t="shared" si="71"/>
        <v>-7.1088330952972137E-2</v>
      </c>
      <c r="AN87">
        <f t="shared" si="72"/>
        <v>0</v>
      </c>
      <c r="AO87">
        <f t="shared" si="73"/>
        <v>0</v>
      </c>
      <c r="AP87">
        <f t="shared" si="74"/>
        <v>-5.660953749051183E-29</v>
      </c>
      <c r="AQ87">
        <f t="shared" si="75"/>
        <v>-1.4505879394124741E-24</v>
      </c>
      <c r="AR87">
        <f t="shared" si="76"/>
        <v>-1.4506445489499648E-24</v>
      </c>
      <c r="AS87">
        <f t="shared" si="77"/>
        <v>-5.1444848357518084E-6</v>
      </c>
      <c r="AT87">
        <f t="shared" si="78"/>
        <v>-3.3610634260245161E-6</v>
      </c>
      <c r="AU87">
        <f t="shared" si="79"/>
        <v>-8.5055482617763249E-6</v>
      </c>
      <c r="AW87">
        <v>84</v>
      </c>
      <c r="AX87">
        <f>IF(Z87&gt;0, (R87*SUMPRODUCT(K87:$K$98, X87:$X$98)-K87*$AZ$3)/Z87, 0)</f>
        <v>-3.7865268702984769E+25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0.92358270799999997</v>
      </c>
      <c r="Q88" s="5">
        <f t="shared" si="91"/>
        <v>50</v>
      </c>
      <c r="R88">
        <f t="shared" si="62"/>
        <v>100000</v>
      </c>
      <c r="S88">
        <f t="shared" si="63"/>
        <v>-5.0902821553858231E+26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-0.35830811972264182</v>
      </c>
      <c r="AC88">
        <f t="shared" si="64"/>
        <v>-0.31991796403807299</v>
      </c>
      <c r="AE88">
        <f t="shared" si="65"/>
        <v>0</v>
      </c>
      <c r="AF88">
        <f t="shared" si="66"/>
        <v>0</v>
      </c>
      <c r="AG88">
        <f t="shared" si="67"/>
        <v>-3.1424384176776984E-26</v>
      </c>
      <c r="AH88">
        <f t="shared" si="68"/>
        <v>-8.7395968613776162E-22</v>
      </c>
      <c r="AI88">
        <f t="shared" si="69"/>
        <v>-8.7399111052193834E-22</v>
      </c>
      <c r="AJ88">
        <f t="shared" si="70"/>
        <v>-3.8390155684568827E-2</v>
      </c>
      <c r="AK88">
        <f t="shared" si="92"/>
        <v>-2.508156838058493E-2</v>
      </c>
      <c r="AL88">
        <f t="shared" si="71"/>
        <v>-6.3471724065153751E-2</v>
      </c>
      <c r="AN88">
        <f t="shared" si="72"/>
        <v>0</v>
      </c>
      <c r="AO88">
        <f t="shared" si="73"/>
        <v>0</v>
      </c>
      <c r="AP88">
        <f t="shared" si="74"/>
        <v>-3.3570108763323865E-30</v>
      </c>
      <c r="AQ88">
        <f t="shared" si="75"/>
        <v>-9.3363553453775795E-26</v>
      </c>
      <c r="AR88">
        <f t="shared" si="76"/>
        <v>-9.3366910464652127E-26</v>
      </c>
      <c r="AS88">
        <f t="shared" si="77"/>
        <v>-4.1011518142154154E-6</v>
      </c>
      <c r="AT88">
        <f t="shared" si="78"/>
        <v>-2.679419185287401E-6</v>
      </c>
      <c r="AU88">
        <f t="shared" si="79"/>
        <v>-6.780570999502816E-6</v>
      </c>
      <c r="AW88">
        <v>85</v>
      </c>
      <c r="AX88">
        <f>IF(Z88&gt;0, (R88*SUMPRODUCT(K88:$K$98, X88:$X$98)-K88*$AZ$3)/Z88, 0)</f>
        <v>-5.0902821553858231E+26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0.92968762000000005</v>
      </c>
      <c r="Q89" s="5">
        <f t="shared" si="91"/>
        <v>50</v>
      </c>
      <c r="R89">
        <f t="shared" si="62"/>
        <v>100000</v>
      </c>
      <c r="S89">
        <f t="shared" si="63"/>
        <v>-7.5355918330440501E+27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-0.31991796403807299</v>
      </c>
      <c r="AC89">
        <f t="shared" si="64"/>
        <v>-0.28564103931970802</v>
      </c>
      <c r="AE89">
        <f t="shared" si="65"/>
        <v>0</v>
      </c>
      <c r="AF89">
        <f t="shared" si="66"/>
        <v>0</v>
      </c>
      <c r="AG89">
        <f t="shared" si="67"/>
        <v>-1.895279399735757E-27</v>
      </c>
      <c r="AH89">
        <f t="shared" si="68"/>
        <v>-5.8429721870546914E-23</v>
      </c>
      <c r="AI89">
        <f t="shared" si="69"/>
        <v>-5.8431617149946654E-23</v>
      </c>
      <c r="AJ89">
        <f t="shared" si="70"/>
        <v>-3.4276924718364965E-2</v>
      </c>
      <c r="AK89">
        <f t="shared" si="92"/>
        <v>-2.239425748266511E-2</v>
      </c>
      <c r="AL89">
        <f t="shared" si="71"/>
        <v>-5.6671182201030075E-2</v>
      </c>
      <c r="AN89">
        <f t="shared" si="72"/>
        <v>0</v>
      </c>
      <c r="AO89">
        <f t="shared" si="73"/>
        <v>0</v>
      </c>
      <c r="AP89">
        <f t="shared" si="74"/>
        <v>-1.8077617467633168E-31</v>
      </c>
      <c r="AQ89">
        <f t="shared" si="75"/>
        <v>-5.5731633070206621E-27</v>
      </c>
      <c r="AR89">
        <f t="shared" si="76"/>
        <v>-5.5733440831953385E-27</v>
      </c>
      <c r="AS89">
        <f t="shared" si="77"/>
        <v>-3.2694131171997833E-6</v>
      </c>
      <c r="AT89">
        <f t="shared" si="78"/>
        <v>-2.1360165699038585E-6</v>
      </c>
      <c r="AU89">
        <f t="shared" si="79"/>
        <v>-5.4054296871036419E-6</v>
      </c>
      <c r="AW89">
        <v>86</v>
      </c>
      <c r="AX89">
        <f>IF(Z89&gt;0, (R89*SUMPRODUCT(K89:$K$98, X89:$X$98)-K89*$AZ$3)/Z89, 0)</f>
        <v>-7.5355918330440501E+27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0.93575936900000001</v>
      </c>
      <c r="Q90" s="5">
        <f t="shared" si="91"/>
        <v>50</v>
      </c>
      <c r="R90">
        <f t="shared" si="62"/>
        <v>100000</v>
      </c>
      <c r="S90">
        <f t="shared" si="63"/>
        <v>-1.2404367113261132E+29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-0.28564103931970802</v>
      </c>
      <c r="AC90">
        <f t="shared" si="64"/>
        <v>-0.25503664224973932</v>
      </c>
      <c r="AE90">
        <f t="shared" si="65"/>
        <v>0</v>
      </c>
      <c r="AF90">
        <f t="shared" si="66"/>
        <v>0</v>
      </c>
      <c r="AG90">
        <f t="shared" si="67"/>
        <v>-1.0280115056296884E-28</v>
      </c>
      <c r="AH90">
        <f t="shared" si="68"/>
        <v>-3.5470509103508618E-24</v>
      </c>
      <c r="AI90">
        <f t="shared" si="69"/>
        <v>-3.5471537115014247E-24</v>
      </c>
      <c r="AJ90">
        <f t="shared" si="70"/>
        <v>-3.0604397069968703E-2</v>
      </c>
      <c r="AK90">
        <f t="shared" si="92"/>
        <v>-1.9994872752379565E-2</v>
      </c>
      <c r="AL90">
        <f t="shared" si="71"/>
        <v>-5.0599269822348268E-2</v>
      </c>
      <c r="AN90">
        <f t="shared" si="72"/>
        <v>0</v>
      </c>
      <c r="AO90">
        <f t="shared" si="73"/>
        <v>0</v>
      </c>
      <c r="AP90">
        <f t="shared" si="74"/>
        <v>-8.7548337359022007E-33</v>
      </c>
      <c r="AQ90">
        <f t="shared" si="75"/>
        <v>-3.0207678418813913E-28</v>
      </c>
      <c r="AR90">
        <f t="shared" si="76"/>
        <v>-3.0208553902187504E-28</v>
      </c>
      <c r="AS90">
        <f t="shared" si="77"/>
        <v>-2.6063561202166628E-6</v>
      </c>
      <c r="AT90">
        <f t="shared" si="78"/>
        <v>-1.7028193318748874E-6</v>
      </c>
      <c r="AU90">
        <f t="shared" si="79"/>
        <v>-4.3091754520915504E-6</v>
      </c>
      <c r="AW90">
        <v>87</v>
      </c>
      <c r="AX90">
        <f>IF(Z90&gt;0, (R90*SUMPRODUCT(K90:$K$98, X90:$X$98)-K90*$AZ$3)/Z90, 0)</f>
        <v>-1.2404367113261132E+29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0.94179042899999998</v>
      </c>
      <c r="Q91" s="5">
        <f t="shared" si="91"/>
        <v>50</v>
      </c>
      <c r="R91">
        <f t="shared" si="62"/>
        <v>100000</v>
      </c>
      <c r="S91">
        <f t="shared" si="63"/>
        <v>-2.2973296691848674E+30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-0.25503664224973932</v>
      </c>
      <c r="AC91">
        <f t="shared" si="64"/>
        <v>-0.22771128772298149</v>
      </c>
      <c r="AE91">
        <f t="shared" si="65"/>
        <v>0</v>
      </c>
      <c r="AF91">
        <f t="shared" si="66"/>
        <v>0</v>
      </c>
      <c r="AG91">
        <f t="shared" si="67"/>
        <v>-4.9559993669471355E-30</v>
      </c>
      <c r="AH91">
        <f t="shared" si="68"/>
        <v>-1.9363427938078401E-25</v>
      </c>
      <c r="AI91">
        <f t="shared" si="69"/>
        <v>-1.9363923538015097E-25</v>
      </c>
      <c r="AJ91">
        <f t="shared" si="70"/>
        <v>-2.7325354526757828E-2</v>
      </c>
      <c r="AK91">
        <f t="shared" si="92"/>
        <v>-1.7852564957481755E-2</v>
      </c>
      <c r="AL91">
        <f t="shared" si="71"/>
        <v>-4.5177919484239583E-2</v>
      </c>
      <c r="AN91">
        <f t="shared" si="72"/>
        <v>0</v>
      </c>
      <c r="AO91">
        <f t="shared" si="73"/>
        <v>0</v>
      </c>
      <c r="AP91">
        <f t="shared" si="74"/>
        <v>-3.7684533802158236E-34</v>
      </c>
      <c r="AQ91">
        <f t="shared" si="75"/>
        <v>-1.4723604678498222E-29</v>
      </c>
      <c r="AR91">
        <f t="shared" si="76"/>
        <v>-1.4723981523836245E-29</v>
      </c>
      <c r="AS91">
        <f t="shared" si="77"/>
        <v>-2.0777711417543587E-6</v>
      </c>
      <c r="AT91">
        <f t="shared" si="78"/>
        <v>-1.3574771459461791E-6</v>
      </c>
      <c r="AU91">
        <f t="shared" si="79"/>
        <v>-3.4352482877005383E-6</v>
      </c>
      <c r="AW91">
        <v>88</v>
      </c>
      <c r="AX91">
        <f>IF(Z91&gt;0, (R91*SUMPRODUCT(K91:$K$98, X91:$X$98)-K91*$AZ$3)/Z91, 0)</f>
        <v>-2.2973296691848674E+30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0.94777327099999997</v>
      </c>
      <c r="Q92" s="5">
        <f t="shared" si="91"/>
        <v>50</v>
      </c>
      <c r="R92">
        <f t="shared" si="62"/>
        <v>100000</v>
      </c>
      <c r="S92">
        <f t="shared" si="63"/>
        <v>-4.8575564653121586E+31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-0.22771128772298149</v>
      </c>
      <c r="AC92">
        <f t="shared" si="64"/>
        <v>-0.20331364975266203</v>
      </c>
      <c r="AE92">
        <f t="shared" si="65"/>
        <v>0</v>
      </c>
      <c r="AF92">
        <f t="shared" si="66"/>
        <v>0</v>
      </c>
      <c r="AG92">
        <f t="shared" si="67"/>
        <v>-2.0927564219224836E-31</v>
      </c>
      <c r="AH92">
        <f t="shared" si="68"/>
        <v>-9.3943274621708307E-27</v>
      </c>
      <c r="AI92">
        <f t="shared" si="69"/>
        <v>-9.3945367378130235E-27</v>
      </c>
      <c r="AJ92">
        <f t="shared" si="70"/>
        <v>-2.4397637970319463E-2</v>
      </c>
      <c r="AK92">
        <f t="shared" si="92"/>
        <v>-1.5939790140608708E-2</v>
      </c>
      <c r="AL92">
        <f t="shared" si="71"/>
        <v>-4.0337428110928171E-2</v>
      </c>
      <c r="AN92">
        <f t="shared" si="72"/>
        <v>0</v>
      </c>
      <c r="AO92">
        <f t="shared" si="73"/>
        <v>0</v>
      </c>
      <c r="AP92">
        <f t="shared" si="74"/>
        <v>-1.4207987467456039E-35</v>
      </c>
      <c r="AQ92">
        <f t="shared" si="75"/>
        <v>-6.3779274763895662E-31</v>
      </c>
      <c r="AR92">
        <f t="shared" si="76"/>
        <v>-6.3780695562642413E-31</v>
      </c>
      <c r="AS92">
        <f t="shared" si="77"/>
        <v>-1.6563864331587663E-6</v>
      </c>
      <c r="AT92">
        <f t="shared" si="78"/>
        <v>-1.0821724696637267E-6</v>
      </c>
      <c r="AU92">
        <f t="shared" si="79"/>
        <v>-2.7385589028224933E-6</v>
      </c>
      <c r="AW92">
        <v>89</v>
      </c>
      <c r="AX92">
        <f>IF(Z92&gt;0, (R92*SUMPRODUCT(K92:$K$98, X92:$X$98)-K92*$AZ$3)/Z92, 0)</f>
        <v>-4.8575564653121586E+31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0.95370057100000005</v>
      </c>
      <c r="Q93" s="5">
        <f t="shared" si="91"/>
        <v>50</v>
      </c>
      <c r="R93">
        <f t="shared" si="62"/>
        <v>100000</v>
      </c>
      <c r="S93">
        <f t="shared" si="63"/>
        <v>-1.1948132811912421E+33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-0.20331364975266203</v>
      </c>
      <c r="AC93">
        <f t="shared" si="64"/>
        <v>-0.18153004442201964</v>
      </c>
      <c r="AE93">
        <f t="shared" si="65"/>
        <v>0</v>
      </c>
      <c r="AF93">
        <f t="shared" si="66"/>
        <v>0</v>
      </c>
      <c r="AG93">
        <f t="shared" si="67"/>
        <v>-7.5965863151869295E-33</v>
      </c>
      <c r="AH93">
        <f t="shared" si="68"/>
        <v>-3.9917259891027794E-28</v>
      </c>
      <c r="AI93">
        <f t="shared" si="69"/>
        <v>-3.9918019549659314E-28</v>
      </c>
      <c r="AJ93">
        <f t="shared" si="70"/>
        <v>-2.1783605330642386E-2</v>
      </c>
      <c r="AK93">
        <f t="shared" si="92"/>
        <v>-1.4231955482686343E-2</v>
      </c>
      <c r="AL93">
        <f t="shared" si="71"/>
        <v>-3.6015560813328726E-2</v>
      </c>
      <c r="AN93">
        <f t="shared" si="72"/>
        <v>0</v>
      </c>
      <c r="AO93">
        <f t="shared" si="73"/>
        <v>0</v>
      </c>
      <c r="AP93">
        <f t="shared" si="74"/>
        <v>-4.6048377884625949E-37</v>
      </c>
      <c r="AQ93">
        <f t="shared" si="75"/>
        <v>-2.4196724572274406E-32</v>
      </c>
      <c r="AR93">
        <f t="shared" si="76"/>
        <v>-2.4197185056053252E-32</v>
      </c>
      <c r="AS93">
        <f t="shared" si="77"/>
        <v>-1.3204611233727415E-6</v>
      </c>
      <c r="AT93">
        <f t="shared" si="78"/>
        <v>-8.6270126727019012E-7</v>
      </c>
      <c r="AU93">
        <f t="shared" si="79"/>
        <v>-2.1831623906429313E-6</v>
      </c>
      <c r="AW93">
        <v>90</v>
      </c>
      <c r="AX93">
        <f>IF(Z93&gt;0, (R93*SUMPRODUCT(K93:$K$98, X93:$X$98)-K93*$AZ$3)/Z93, 0)</f>
        <v>-1.1948132811912421E+33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0.95959776100000005</v>
      </c>
      <c r="Q94" s="5">
        <f t="shared" si="91"/>
        <v>50</v>
      </c>
      <c r="R94">
        <f t="shared" si="62"/>
        <v>100000</v>
      </c>
      <c r="S94">
        <f t="shared" si="63"/>
        <v>-3.5089441027424995E+34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-0.18153004442201964</v>
      </c>
      <c r="AC94">
        <f t="shared" si="64"/>
        <v>-0.16208039680537467</v>
      </c>
      <c r="AE94">
        <f t="shared" si="65"/>
        <v>0</v>
      </c>
      <c r="AF94">
        <f t="shared" si="66"/>
        <v>0</v>
      </c>
      <c r="AG94">
        <f t="shared" si="67"/>
        <v>-2.3095323273844238E-34</v>
      </c>
      <c r="AH94">
        <f t="shared" si="68"/>
        <v>-1.4579334438593235E-29</v>
      </c>
      <c r="AI94">
        <f t="shared" si="69"/>
        <v>-1.4579565391825973E-29</v>
      </c>
      <c r="AJ94">
        <f t="shared" si="70"/>
        <v>-1.9449647616644972E-2</v>
      </c>
      <c r="AK94">
        <f t="shared" si="92"/>
        <v>-1.2707103109541377E-2</v>
      </c>
      <c r="AL94">
        <f t="shared" si="71"/>
        <v>-3.2156750726186345E-2</v>
      </c>
      <c r="AN94">
        <f t="shared" si="72"/>
        <v>0</v>
      </c>
      <c r="AO94">
        <f t="shared" si="73"/>
        <v>0</v>
      </c>
      <c r="AP94">
        <f t="shared" si="74"/>
        <v>-1.2499765982238505E-38</v>
      </c>
      <c r="AQ94">
        <f t="shared" si="75"/>
        <v>-7.8907000563873158E-34</v>
      </c>
      <c r="AR94">
        <f t="shared" si="76"/>
        <v>-7.8908250540471379E-34</v>
      </c>
      <c r="AS94">
        <f t="shared" si="77"/>
        <v>-1.0526635230968913E-6</v>
      </c>
      <c r="AT94">
        <f t="shared" si="78"/>
        <v>-6.8774016842330198E-7</v>
      </c>
      <c r="AU94">
        <f t="shared" si="79"/>
        <v>-1.740403691520193E-6</v>
      </c>
      <c r="AW94">
        <v>91</v>
      </c>
      <c r="AX94">
        <f>IF(Z94&gt;0, (R94*SUMPRODUCT(K94:$K$98, X94:$X$98)-K94*$AZ$3)/Z94, 0)</f>
        <v>-3.5089441027424995E+34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0.96549474700000004</v>
      </c>
      <c r="Q95" s="5">
        <f t="shared" si="91"/>
        <v>50</v>
      </c>
      <c r="R95">
        <f t="shared" si="62"/>
        <v>100000</v>
      </c>
      <c r="S95">
        <f t="shared" si="63"/>
        <v>-1.2784955968502291E+36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-0.16208039680537467</v>
      </c>
      <c r="AC95">
        <f t="shared" si="64"/>
        <v>-0.14471464000479881</v>
      </c>
      <c r="AE95">
        <f t="shared" si="65"/>
        <v>0</v>
      </c>
      <c r="AF95">
        <f t="shared" si="66"/>
        <v>0</v>
      </c>
      <c r="AG95">
        <f t="shared" si="67"/>
        <v>-5.6595673994234168E-36</v>
      </c>
      <c r="AH95">
        <f t="shared" si="68"/>
        <v>-4.4596826602326907E-31</v>
      </c>
      <c r="AI95">
        <f t="shared" si="69"/>
        <v>-4.4597392559066846E-31</v>
      </c>
      <c r="AJ95">
        <f t="shared" si="70"/>
        <v>-1.7365756800575866E-2</v>
      </c>
      <c r="AK95">
        <f t="shared" si="92"/>
        <v>-1.1345627776376228E-2</v>
      </c>
      <c r="AL95">
        <f t="shared" si="71"/>
        <v>-2.8711384576952093E-2</v>
      </c>
      <c r="AN95">
        <f t="shared" si="72"/>
        <v>0</v>
      </c>
      <c r="AO95">
        <f t="shared" si="73"/>
        <v>0</v>
      </c>
      <c r="AP95">
        <f t="shared" si="74"/>
        <v>-2.7349100699602521E-40</v>
      </c>
      <c r="AQ95">
        <f t="shared" si="75"/>
        <v>-2.1550818561751019E-35</v>
      </c>
      <c r="AR95">
        <f t="shared" si="76"/>
        <v>-2.1551092052758012E-35</v>
      </c>
      <c r="AS95">
        <f t="shared" si="77"/>
        <v>-8.391769157341286E-7</v>
      </c>
      <c r="AT95">
        <f t="shared" si="78"/>
        <v>-5.4826225161296384E-7</v>
      </c>
      <c r="AU95">
        <f t="shared" si="79"/>
        <v>-1.3874391673470924E-6</v>
      </c>
      <c r="AW95">
        <v>92</v>
      </c>
      <c r="AX95">
        <f>IF(Z95&gt;0, (R95*SUMPRODUCT(K95:$K$98, X95:$X$98)-K95*$AZ$3)/Z95, 0)</f>
        <v>-1.2784955968502291E+36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0.97139193700000004</v>
      </c>
      <c r="Q96" s="5">
        <f t="shared" si="91"/>
        <v>50</v>
      </c>
      <c r="R96">
        <f t="shared" si="62"/>
        <v>100000</v>
      </c>
      <c r="S96">
        <f t="shared" si="63"/>
        <v>-6.1345123657370133E+37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-0.14471464000479881</v>
      </c>
      <c r="AC96">
        <f t="shared" si="64"/>
        <v>-0.12920950000428466</v>
      </c>
      <c r="AE96">
        <f t="shared" si="65"/>
        <v>0</v>
      </c>
      <c r="AF96">
        <f t="shared" si="66"/>
        <v>0</v>
      </c>
      <c r="AG96">
        <f t="shared" si="67"/>
        <v>-1.0531358672121705E-37</v>
      </c>
      <c r="AH96">
        <f t="shared" si="68"/>
        <v>-1.0995316277415931E-32</v>
      </c>
      <c r="AI96">
        <f t="shared" si="69"/>
        <v>-1.0995421591002652E-32</v>
      </c>
      <c r="AJ96">
        <f t="shared" si="70"/>
        <v>-1.5505140000514145E-2</v>
      </c>
      <c r="AK96">
        <f t="shared" si="92"/>
        <v>-1.0130024800335917E-2</v>
      </c>
      <c r="AL96">
        <f t="shared" si="71"/>
        <v>-2.5635164800850062E-2</v>
      </c>
      <c r="AN96">
        <f t="shared" si="72"/>
        <v>0</v>
      </c>
      <c r="AO96">
        <f t="shared" si="73"/>
        <v>0</v>
      </c>
      <c r="AP96">
        <f t="shared" si="74"/>
        <v>-4.5438731143888168E-42</v>
      </c>
      <c r="AQ96">
        <f t="shared" si="75"/>
        <v>-4.7440528399633832E-37</v>
      </c>
      <c r="AR96">
        <f t="shared" si="76"/>
        <v>-4.7440982786945268E-37</v>
      </c>
      <c r="AS96">
        <f t="shared" si="77"/>
        <v>-6.6898669940539505E-7</v>
      </c>
      <c r="AT96">
        <f t="shared" si="78"/>
        <v>-4.3707131027819179E-7</v>
      </c>
      <c r="AU96">
        <f t="shared" si="79"/>
        <v>-1.1060580096835868E-6</v>
      </c>
      <c r="AW96">
        <v>93</v>
      </c>
      <c r="AX96">
        <f>IF(Z96&gt;0, (R96*SUMPRODUCT(K96:$K$98, X96:$X$98)-K96*$AZ$3)/Z96, 0)</f>
        <v>-6.1345123657370133E+37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0.97728912599999995</v>
      </c>
      <c r="Q97" s="5">
        <f t="shared" si="91"/>
        <v>50</v>
      </c>
      <c r="R97">
        <f t="shared" si="62"/>
        <v>100000</v>
      </c>
      <c r="S97">
        <f t="shared" si="63"/>
        <v>-4.3091003684669905E+39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-0.12920950000428466</v>
      </c>
      <c r="AC97">
        <f t="shared" si="64"/>
        <v>-0.11536562500382558</v>
      </c>
      <c r="AE97">
        <f t="shared" si="65"/>
        <v>0</v>
      </c>
      <c r="AF97">
        <f t="shared" si="66"/>
        <v>0</v>
      </c>
      <c r="AG97">
        <f t="shared" si="67"/>
        <v>-1.3386277313014661E-39</v>
      </c>
      <c r="AH97">
        <f t="shared" si="68"/>
        <v>-2.0584364624540679E-34</v>
      </c>
      <c r="AI97">
        <f t="shared" si="69"/>
        <v>-2.0584498487313808E-34</v>
      </c>
      <c r="AJ97">
        <f t="shared" si="70"/>
        <v>-1.3843875000459083E-2</v>
      </c>
      <c r="AK97">
        <f t="shared" si="92"/>
        <v>-9.0446650002999271E-3</v>
      </c>
      <c r="AL97">
        <f t="shared" si="71"/>
        <v>-2.288854000075901E-2</v>
      </c>
      <c r="AN97">
        <f t="shared" si="72"/>
        <v>0</v>
      </c>
      <c r="AO97">
        <f t="shared" si="73"/>
        <v>0</v>
      </c>
      <c r="AP97">
        <f t="shared" si="74"/>
        <v>-5.1568391633021401E-44</v>
      </c>
      <c r="AQ97">
        <f t="shared" si="75"/>
        <v>-7.9297817582427563E-39</v>
      </c>
      <c r="AR97">
        <f t="shared" si="76"/>
        <v>-7.9298333266343899E-39</v>
      </c>
      <c r="AS97">
        <f t="shared" si="77"/>
        <v>-5.333121009290467E-7</v>
      </c>
      <c r="AT97">
        <f t="shared" si="78"/>
        <v>-3.4843057260697694E-7</v>
      </c>
      <c r="AU97">
        <f t="shared" si="79"/>
        <v>-8.8174267353602359E-7</v>
      </c>
      <c r="AW97">
        <v>94</v>
      </c>
      <c r="AX97">
        <f>IF(Z97&gt;0, (R97*SUMPRODUCT(K97:$K$98, X97:$X$98)-K97*$AZ$3)/Z97, 0)</f>
        <v>-4.3091003684669905E+39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-0.11536562500382558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-2.677255462602932E-36</v>
      </c>
      <c r="AI98">
        <f t="shared" si="69"/>
        <v>-2.677255462602932E-36</v>
      </c>
      <c r="AJ98">
        <f t="shared" si="70"/>
        <v>-0.11536562500382558</v>
      </c>
      <c r="AK98">
        <f t="shared" si="92"/>
        <v>-8.0755937502677913E-3</v>
      </c>
      <c r="AL98">
        <f t="shared" si="71"/>
        <v>-0.12344121875409336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-9.2086413630395354E-41</v>
      </c>
      <c r="AR98">
        <f t="shared" si="76"/>
        <v>-9.2086413630395354E-41</v>
      </c>
      <c r="AS98">
        <f t="shared" si="77"/>
        <v>-3.9680959890554035E-6</v>
      </c>
      <c r="AT98">
        <f t="shared" si="78"/>
        <v>-2.7776671923387828E-7</v>
      </c>
      <c r="AU98">
        <f t="shared" si="79"/>
        <v>-4.2458627082892814E-6</v>
      </c>
      <c r="AW98">
        <v>95</v>
      </c>
    </row>
    <row r="100" spans="5:50" x14ac:dyDescent="0.3">
      <c r="AN100" s="6">
        <f t="shared" ref="AN100:AU100" si="93">SUM(AN3:AN98)</f>
        <v>4608.0703677980528</v>
      </c>
      <c r="AO100" s="6">
        <f t="shared" si="93"/>
        <v>-460.80703677980529</v>
      </c>
      <c r="AP100" s="6">
        <f t="shared" si="93"/>
        <v>-870.30324042443283</v>
      </c>
      <c r="AQ100" s="6">
        <f t="shared" si="93"/>
        <v>-2994.6953934114476</v>
      </c>
      <c r="AR100" s="6">
        <f t="shared" si="93"/>
        <v>282.26469718236621</v>
      </c>
      <c r="AS100" s="6">
        <f t="shared" si="93"/>
        <v>-583.0289955947303</v>
      </c>
      <c r="AT100" s="6">
        <f t="shared" si="93"/>
        <v>300.7642984123637</v>
      </c>
      <c r="AU100" s="6">
        <f t="shared" si="93"/>
        <v>-5.4979582406791119E-13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8770.1301656427222</v>
      </c>
      <c r="K3">
        <v>1</v>
      </c>
      <c r="L3" s="2">
        <v>0</v>
      </c>
      <c r="O3">
        <f>$C$3</f>
        <v>8770.1301656427222</v>
      </c>
      <c r="P3">
        <f>O3*C5</f>
        <v>877.01301656427222</v>
      </c>
      <c r="Q3" s="5">
        <f>B8</f>
        <v>400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8770.1301656427222</v>
      </c>
      <c r="AF3">
        <f t="shared" ref="AF3:AF34" si="4">-$Z3*P3</f>
        <v>-877.01301656427222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7493.11714907845</v>
      </c>
      <c r="AJ3">
        <f t="shared" ref="AJ3:AJ34" si="8">AB3-AC3</f>
        <v>0</v>
      </c>
      <c r="AL3">
        <f t="shared" ref="AL3:AL34" si="9">SUM(AI3:AK3)</f>
        <v>7493.11714907845</v>
      </c>
      <c r="AN3">
        <f t="shared" ref="AN3:AN34" si="10">AE3*$K3</f>
        <v>8770.1301656427222</v>
      </c>
      <c r="AO3">
        <f t="shared" ref="AO3:AO34" si="11">AF3*$K3</f>
        <v>-877.01301656427222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7493.11714907845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7493.11714907845</v>
      </c>
      <c r="AW3">
        <v>0</v>
      </c>
      <c r="AX3">
        <f>IF(Z3&gt;0, (R3*SUMPRODUCT(K3:$K$98, X3:$X$98)-K3*$AZ$3)/Z3, 0)</f>
        <v>0</v>
      </c>
      <c r="AZ3">
        <f>C6*SUMPRODUCT(X4:X89, K4:K89)/1</f>
        <v>6297.2533656801734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1.482798E-3</v>
      </c>
      <c r="R4">
        <f t="shared" si="0"/>
        <v>100000</v>
      </c>
      <c r="S4">
        <f t="shared" si="1"/>
        <v>313.73540333307045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310.13284307114827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-148.27979999999999</v>
      </c>
      <c r="AI4">
        <f t="shared" si="7"/>
        <v>-148.27979999999999</v>
      </c>
      <c r="AJ4">
        <f t="shared" si="8"/>
        <v>-310.13284307114827</v>
      </c>
      <c r="AK4">
        <f>G4*SUM(AB4, AE4:AF4)</f>
        <v>0</v>
      </c>
      <c r="AL4">
        <f t="shared" si="9"/>
        <v>-458.4126430711483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-140.97718197375926</v>
      </c>
      <c r="AR4">
        <f t="shared" si="14"/>
        <v>-140.97718197375926</v>
      </c>
      <c r="AS4">
        <f t="shared" si="15"/>
        <v>-294.85913963790478</v>
      </c>
      <c r="AT4">
        <f t="shared" si="16"/>
        <v>0</v>
      </c>
      <c r="AU4">
        <f t="shared" si="17"/>
        <v>-435.83632161166406</v>
      </c>
      <c r="AW4">
        <v>1</v>
      </c>
      <c r="AX4">
        <f>IF(Z4&gt;0, (R4*SUMPRODUCT(K4:$K$98, X4:$X$98)-K4*$AZ$3)/Z4, 0)</f>
        <v>313.73540333307045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1.5387599999999999E-3</v>
      </c>
      <c r="Q5" s="5">
        <f t="shared" ref="Q5:Q36" si="29">$C$8</f>
        <v>50</v>
      </c>
      <c r="R5">
        <f t="shared" si="0"/>
        <v>100000</v>
      </c>
      <c r="S5">
        <f t="shared" si="1"/>
        <v>487.5956725581118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310.13284307114827</v>
      </c>
      <c r="AC5">
        <f t="shared" si="2"/>
        <v>476.43506558761419</v>
      </c>
      <c r="AE5">
        <f t="shared" si="3"/>
        <v>0</v>
      </c>
      <c r="AF5">
        <f t="shared" si="4"/>
        <v>0</v>
      </c>
      <c r="AG5">
        <f t="shared" si="5"/>
        <v>-48.855546962512527</v>
      </c>
      <c r="AH5">
        <f t="shared" si="6"/>
        <v>-152.109072974952</v>
      </c>
      <c r="AI5">
        <f t="shared" si="7"/>
        <v>-200.96461993746453</v>
      </c>
      <c r="AJ5">
        <f t="shared" si="8"/>
        <v>-166.30222251646592</v>
      </c>
      <c r="AK5">
        <f>G5*SUM(AB5, AE5:AF5)</f>
        <v>1.2715446565917081</v>
      </c>
      <c r="AL5">
        <f t="shared" si="9"/>
        <v>-365.99529779733876</v>
      </c>
      <c r="AN5">
        <f t="shared" si="10"/>
        <v>0</v>
      </c>
      <c r="AO5">
        <f t="shared" si="11"/>
        <v>0</v>
      </c>
      <c r="AP5">
        <f t="shared" si="12"/>
        <v>-44.06552005643978</v>
      </c>
      <c r="AQ5">
        <f t="shared" si="13"/>
        <v>-137.19558622662285</v>
      </c>
      <c r="AR5">
        <f t="shared" si="14"/>
        <v>-181.26110628306265</v>
      </c>
      <c r="AS5">
        <f t="shared" si="15"/>
        <v>-149.99717283592906</v>
      </c>
      <c r="AT5">
        <f t="shared" si="16"/>
        <v>1.1468764562331939</v>
      </c>
      <c r="AU5">
        <f t="shared" si="17"/>
        <v>-330.11140266275856</v>
      </c>
      <c r="AW5">
        <v>2</v>
      </c>
      <c r="AX5">
        <f>IF(Z5&gt;0, (R5*SUMPRODUCT(K5:$K$98, X5:$X$98)-K5*$AZ$3)/Z5, 0)</f>
        <v>487.5956725581118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1.6157089999999999E-3</v>
      </c>
      <c r="Q6" s="5">
        <f t="shared" si="29"/>
        <v>50</v>
      </c>
      <c r="R6">
        <f t="shared" si="0"/>
        <v>100000</v>
      </c>
      <c r="S6">
        <f t="shared" si="1"/>
        <v>668.94399687356429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476.43506558761419</v>
      </c>
      <c r="AC6">
        <f t="shared" si="2"/>
        <v>646.04009221179331</v>
      </c>
      <c r="AE6">
        <f t="shared" si="3"/>
        <v>0</v>
      </c>
      <c r="AF6">
        <f t="shared" si="4"/>
        <v>0</v>
      </c>
      <c r="AG6">
        <f t="shared" si="5"/>
        <v>-48.288055145960143</v>
      </c>
      <c r="AH6">
        <f t="shared" si="6"/>
        <v>-157.8726938545083</v>
      </c>
      <c r="AI6">
        <f t="shared" si="7"/>
        <v>-206.16074900046846</v>
      </c>
      <c r="AJ6">
        <f t="shared" si="8"/>
        <v>-169.60502662417912</v>
      </c>
      <c r="AK6">
        <f>G6*SUM(AB6, AE6:AF6)</f>
        <v>3.3826889656720609</v>
      </c>
      <c r="AL6">
        <f t="shared" si="9"/>
        <v>-372.38308665897551</v>
      </c>
      <c r="AN6">
        <f t="shared" si="10"/>
        <v>0</v>
      </c>
      <c r="AO6">
        <f t="shared" si="11"/>
        <v>0</v>
      </c>
      <c r="AP6">
        <f t="shared" si="12"/>
        <v>-41.201085799385595</v>
      </c>
      <c r="AQ6">
        <f t="shared" si="13"/>
        <v>-134.70259643339375</v>
      </c>
      <c r="AR6">
        <f t="shared" si="14"/>
        <v>-175.90368223277937</v>
      </c>
      <c r="AS6">
        <f t="shared" si="15"/>
        <v>-144.71303996045287</v>
      </c>
      <c r="AT6">
        <f t="shared" si="16"/>
        <v>2.8862305157251598</v>
      </c>
      <c r="AU6">
        <f t="shared" si="17"/>
        <v>-317.73049167750708</v>
      </c>
      <c r="AW6">
        <v>3</v>
      </c>
      <c r="AX6">
        <f>IF(Z6&gt;0, (R6*SUMPRODUCT(K6:$K$98, X6:$X$98)-K6*$AZ$3)/Z6, 0)</f>
        <v>668.94399687356429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1.70465E-3</v>
      </c>
      <c r="Q7" s="5">
        <f t="shared" si="29"/>
        <v>50</v>
      </c>
      <c r="R7">
        <f t="shared" si="0"/>
        <v>100000</v>
      </c>
      <c r="S7">
        <f t="shared" si="1"/>
        <v>873.35345932512473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646.04009221179331</v>
      </c>
      <c r="AC7">
        <f t="shared" si="2"/>
        <v>833.57850370855431</v>
      </c>
      <c r="AE7">
        <f t="shared" si="3"/>
        <v>0</v>
      </c>
      <c r="AF7">
        <f t="shared" si="4"/>
        <v>0</v>
      </c>
      <c r="AG7">
        <f t="shared" si="5"/>
        <v>-47.722860361295986</v>
      </c>
      <c r="AH7">
        <f t="shared" si="6"/>
        <v>-164.62846640912193</v>
      </c>
      <c r="AI7">
        <f t="shared" si="7"/>
        <v>-212.35132677041793</v>
      </c>
      <c r="AJ7">
        <f t="shared" si="8"/>
        <v>-187.538411496761</v>
      </c>
      <c r="AK7">
        <f>G7*SUM(AB7, AE7:AF7)</f>
        <v>8.9153532725227471</v>
      </c>
      <c r="AL7">
        <f t="shared" si="9"/>
        <v>-390.97438499465619</v>
      </c>
      <c r="AN7">
        <f t="shared" si="10"/>
        <v>0</v>
      </c>
      <c r="AO7">
        <f t="shared" si="11"/>
        <v>0</v>
      </c>
      <c r="AP7">
        <f t="shared" si="12"/>
        <v>-38.276782769772346</v>
      </c>
      <c r="AQ7">
        <f t="shared" si="13"/>
        <v>-132.04254729821895</v>
      </c>
      <c r="AR7">
        <f t="shared" si="14"/>
        <v>-170.3193300679913</v>
      </c>
      <c r="AS7">
        <f t="shared" si="15"/>
        <v>-150.41778685318428</v>
      </c>
      <c r="AT7">
        <f t="shared" si="16"/>
        <v>7.1506828791195485</v>
      </c>
      <c r="AU7">
        <f t="shared" si="17"/>
        <v>-313.58643404205606</v>
      </c>
      <c r="AW7">
        <v>4</v>
      </c>
      <c r="AX7">
        <f>IF(Z7&gt;0, (R7*SUMPRODUCT(K7:$K$98, X7:$X$98)-K7*$AZ$3)/Z7, 0)</f>
        <v>873.35345932512473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1.795589E-3</v>
      </c>
      <c r="Q8" s="5">
        <f t="shared" si="29"/>
        <v>50</v>
      </c>
      <c r="R8">
        <f t="shared" si="0"/>
        <v>100000</v>
      </c>
      <c r="S8">
        <f t="shared" si="1"/>
        <v>1101.5811623250052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833.57850370855431</v>
      </c>
      <c r="AC8">
        <f t="shared" si="2"/>
        <v>1039.0100549633307</v>
      </c>
      <c r="AE8">
        <f t="shared" si="3"/>
        <v>0</v>
      </c>
      <c r="AF8">
        <f t="shared" si="4"/>
        <v>0</v>
      </c>
      <c r="AG8">
        <f t="shared" si="5"/>
        <v>-47.15994111456974</v>
      </c>
      <c r="AH8">
        <f t="shared" si="6"/>
        <v>-171.38128622655816</v>
      </c>
      <c r="AI8">
        <f t="shared" si="7"/>
        <v>-218.54122734112789</v>
      </c>
      <c r="AJ8">
        <f t="shared" si="8"/>
        <v>-205.43155125477642</v>
      </c>
      <c r="AK8">
        <f t="shared" ref="AK8:AK39" si="30">G8*SUM(AB8:AB8, AE8:AF8)</f>
        <v>18.005295680104773</v>
      </c>
      <c r="AL8">
        <f t="shared" si="9"/>
        <v>-405.96748291579951</v>
      </c>
      <c r="AN8">
        <f t="shared" si="10"/>
        <v>0</v>
      </c>
      <c r="AO8">
        <f t="shared" si="11"/>
        <v>0</v>
      </c>
      <c r="AP8">
        <f t="shared" si="12"/>
        <v>-35.297952194828127</v>
      </c>
      <c r="AQ8">
        <f t="shared" si="13"/>
        <v>-128.27430029263294</v>
      </c>
      <c r="AR8">
        <f t="shared" si="14"/>
        <v>-163.57225248746107</v>
      </c>
      <c r="AS8">
        <f t="shared" si="15"/>
        <v>-153.76001123250424</v>
      </c>
      <c r="AT8">
        <f t="shared" si="16"/>
        <v>13.476481334573482</v>
      </c>
      <c r="AU8">
        <f t="shared" si="17"/>
        <v>-303.85578238539182</v>
      </c>
      <c r="AW8">
        <v>5</v>
      </c>
      <c r="AX8">
        <f>IF(Z8&gt;0, (R8*SUMPRODUCT(K8:$K$98, X8:$X$98)-K8*$AZ$3)/Z8, 0)</f>
        <v>1101.5811623250052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1.891525E-3</v>
      </c>
      <c r="Q9" s="5">
        <f t="shared" si="29"/>
        <v>50</v>
      </c>
      <c r="R9">
        <f t="shared" si="0"/>
        <v>100000</v>
      </c>
      <c r="S9">
        <f t="shared" si="1"/>
        <v>1318.1922927468331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1039.0100549633307</v>
      </c>
      <c r="AC9">
        <f t="shared" si="2"/>
        <v>1228.532477912463</v>
      </c>
      <c r="AE9">
        <f t="shared" si="3"/>
        <v>0</v>
      </c>
      <c r="AF9">
        <f t="shared" si="4"/>
        <v>0</v>
      </c>
      <c r="AG9">
        <f t="shared" si="5"/>
        <v>-46.599137495807305</v>
      </c>
      <c r="AH9">
        <f t="shared" si="6"/>
        <v>-178.40841523347305</v>
      </c>
      <c r="AI9">
        <f t="shared" si="7"/>
        <v>-225.00755272928035</v>
      </c>
      <c r="AJ9">
        <f t="shared" si="8"/>
        <v>-189.52242294913231</v>
      </c>
      <c r="AK9">
        <f t="shared" si="30"/>
        <v>23.169924225682276</v>
      </c>
      <c r="AL9">
        <f t="shared" si="9"/>
        <v>-391.36005145273037</v>
      </c>
      <c r="AN9">
        <f t="shared" si="10"/>
        <v>0</v>
      </c>
      <c r="AO9">
        <f t="shared" si="11"/>
        <v>0</v>
      </c>
      <c r="AP9">
        <f t="shared" si="12"/>
        <v>-32.526537082770233</v>
      </c>
      <c r="AQ9">
        <f t="shared" si="13"/>
        <v>-124.53037214459063</v>
      </c>
      <c r="AR9">
        <f t="shared" si="14"/>
        <v>-157.05690922736085</v>
      </c>
      <c r="AS9">
        <f t="shared" si="15"/>
        <v>-132.28803040884736</v>
      </c>
      <c r="AT9">
        <f t="shared" si="16"/>
        <v>16.172775721426998</v>
      </c>
      <c r="AU9">
        <f t="shared" si="17"/>
        <v>-273.17216391478121</v>
      </c>
      <c r="AW9">
        <v>6</v>
      </c>
      <c r="AX9">
        <f>IF(Z9&gt;0, (R9*SUMPRODUCT(K9:$K$98, X9:$X$98)-K9*$AZ$3)/Z9, 0)</f>
        <v>1318.1922927468331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2.0024510000000001E-3</v>
      </c>
      <c r="Q10" s="5">
        <f t="shared" si="29"/>
        <v>50</v>
      </c>
      <c r="R10">
        <f t="shared" si="0"/>
        <v>100000</v>
      </c>
      <c r="S10">
        <f t="shared" si="1"/>
        <v>1444.8212863583628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1228.532477912463</v>
      </c>
      <c r="AC10">
        <f t="shared" si="2"/>
        <v>1330.3866330200672</v>
      </c>
      <c r="AE10">
        <f t="shared" si="3"/>
        <v>0</v>
      </c>
      <c r="AF10">
        <f t="shared" si="4"/>
        <v>0</v>
      </c>
      <c r="AG10">
        <f t="shared" si="5"/>
        <v>-46.039833631371621</v>
      </c>
      <c r="AH10">
        <f t="shared" si="6"/>
        <v>-186.6249789552337</v>
      </c>
      <c r="AI10">
        <f t="shared" si="7"/>
        <v>-232.66481258660531</v>
      </c>
      <c r="AJ10">
        <f t="shared" si="8"/>
        <v>-101.85415510760413</v>
      </c>
      <c r="AK10">
        <f t="shared" si="30"/>
        <v>5.2826896550235913</v>
      </c>
      <c r="AL10">
        <f t="shared" si="9"/>
        <v>-329.23627803918583</v>
      </c>
      <c r="AN10">
        <f t="shared" si="10"/>
        <v>0</v>
      </c>
      <c r="AO10">
        <f t="shared" si="11"/>
        <v>0</v>
      </c>
      <c r="AP10">
        <f t="shared" si="12"/>
        <v>-30.481019553480603</v>
      </c>
      <c r="AQ10">
        <f t="shared" si="13"/>
        <v>-123.55647672945146</v>
      </c>
      <c r="AR10">
        <f t="shared" si="14"/>
        <v>-154.03749628293207</v>
      </c>
      <c r="AS10">
        <f t="shared" si="15"/>
        <v>-67.433312602646666</v>
      </c>
      <c r="AT10">
        <f t="shared" si="16"/>
        <v>3.4974445815552055</v>
      </c>
      <c r="AU10">
        <f t="shared" si="17"/>
        <v>-217.97336430402351</v>
      </c>
      <c r="AW10">
        <v>7</v>
      </c>
      <c r="AX10">
        <f>IF(Z10&gt;0, (R10*SUMPRODUCT(K10:$K$98, X10:$X$98)-K10*$AZ$3)/Z10, 0)</f>
        <v>1444.8212863583628</v>
      </c>
    </row>
    <row r="11" spans="1:52" x14ac:dyDescent="0.3">
      <c r="A11" t="s">
        <v>33</v>
      </c>
      <c r="C11" s="25">
        <f>AU91</f>
        <v>-7.7269433391849787E-12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2.1123779999999998E-3</v>
      </c>
      <c r="Q11" s="5">
        <f t="shared" si="29"/>
        <v>50</v>
      </c>
      <c r="R11">
        <f t="shared" si="0"/>
        <v>100000</v>
      </c>
      <c r="S11">
        <f t="shared" si="1"/>
        <v>1551.5989209477636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1330.3866330200672</v>
      </c>
      <c r="AC11">
        <f t="shared" si="2"/>
        <v>1411.4020829279402</v>
      </c>
      <c r="AE11">
        <f t="shared" si="3"/>
        <v>0</v>
      </c>
      <c r="AF11">
        <f t="shared" si="4"/>
        <v>0</v>
      </c>
      <c r="AG11">
        <f t="shared" si="5"/>
        <v>-45.482181763371329</v>
      </c>
      <c r="AH11">
        <f t="shared" si="6"/>
        <v>-194.50706337313903</v>
      </c>
      <c r="AI11">
        <f t="shared" si="7"/>
        <v>-239.98924513651036</v>
      </c>
      <c r="AJ11">
        <f t="shared" si="8"/>
        <v>-81.015449907873062</v>
      </c>
      <c r="AK11">
        <f t="shared" si="30"/>
        <v>2.1286186128321076</v>
      </c>
      <c r="AL11">
        <f t="shared" si="9"/>
        <v>-318.87607643155133</v>
      </c>
      <c r="AN11">
        <f t="shared" si="10"/>
        <v>0</v>
      </c>
      <c r="AO11">
        <f t="shared" si="11"/>
        <v>0</v>
      </c>
      <c r="AP11">
        <f t="shared" si="12"/>
        <v>-28.634292433266882</v>
      </c>
      <c r="AQ11">
        <f t="shared" si="13"/>
        <v>-122.45613374351892</v>
      </c>
      <c r="AR11">
        <f t="shared" si="14"/>
        <v>-151.0904261767858</v>
      </c>
      <c r="AS11">
        <f t="shared" si="15"/>
        <v>-51.005030856786384</v>
      </c>
      <c r="AT11">
        <f t="shared" si="16"/>
        <v>1.3401179423590492</v>
      </c>
      <c r="AU11">
        <f t="shared" si="17"/>
        <v>-200.75533909121313</v>
      </c>
      <c r="AW11">
        <v>8</v>
      </c>
      <c r="AX11">
        <f>IF(Z11&gt;0, (R11*SUMPRODUCT(K11:$K$98, X11:$X$98)-K11*$AZ$3)/Z11, 0)</f>
        <v>1551.5989209477636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2.238294E-3</v>
      </c>
      <c r="Q12" s="5">
        <f t="shared" si="29"/>
        <v>50</v>
      </c>
      <c r="R12">
        <f t="shared" si="0"/>
        <v>100000</v>
      </c>
      <c r="S12">
        <f t="shared" si="1"/>
        <v>1727.045976452077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1411.4020829279402</v>
      </c>
      <c r="AC12">
        <f t="shared" si="2"/>
        <v>1551.7700647188776</v>
      </c>
      <c r="AE12">
        <f t="shared" si="3"/>
        <v>0</v>
      </c>
      <c r="AF12">
        <f t="shared" si="4"/>
        <v>0</v>
      </c>
      <c r="AG12">
        <f t="shared" si="5"/>
        <v>-44.925557451189754</v>
      </c>
      <c r="AH12">
        <f t="shared" si="6"/>
        <v>-203.60498909572695</v>
      </c>
      <c r="AI12">
        <f t="shared" si="7"/>
        <v>-248.5305465469167</v>
      </c>
      <c r="AJ12">
        <f t="shared" si="8"/>
        <v>-140.36798179093739</v>
      </c>
      <c r="AK12">
        <f t="shared" si="30"/>
        <v>29.639443741486748</v>
      </c>
      <c r="AL12">
        <f t="shared" si="9"/>
        <v>-359.25908459636736</v>
      </c>
      <c r="AN12">
        <f t="shared" si="10"/>
        <v>0</v>
      </c>
      <c r="AO12">
        <f t="shared" si="11"/>
        <v>0</v>
      </c>
      <c r="AP12">
        <f t="shared" si="12"/>
        <v>-26.408830573283463</v>
      </c>
      <c r="AQ12">
        <f t="shared" si="13"/>
        <v>-119.68620905252413</v>
      </c>
      <c r="AR12">
        <f t="shared" si="14"/>
        <v>-146.09503962580757</v>
      </c>
      <c r="AS12">
        <f t="shared" si="15"/>
        <v>-82.51326103316795</v>
      </c>
      <c r="AT12">
        <f t="shared" si="16"/>
        <v>17.423112643748869</v>
      </c>
      <c r="AU12">
        <f t="shared" si="17"/>
        <v>-211.18518801522669</v>
      </c>
      <c r="AW12">
        <v>9</v>
      </c>
      <c r="AX12">
        <f>IF(Z12&gt;0, (R12*SUMPRODUCT(K12:$K$98, X12:$X$98)-K12*$AZ$3)/Z12, 0)</f>
        <v>1727.045976452077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2.3742030000000001E-3</v>
      </c>
      <c r="Q13" s="5">
        <f t="shared" si="29"/>
        <v>50</v>
      </c>
      <c r="R13">
        <f t="shared" si="0"/>
        <v>100000</v>
      </c>
      <c r="S13">
        <f t="shared" si="1"/>
        <v>2060.7556715254154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1551.7700647188776</v>
      </c>
      <c r="AC13">
        <f t="shared" si="2"/>
        <v>1828.6997241791146</v>
      </c>
      <c r="AE13">
        <f t="shared" si="3"/>
        <v>0</v>
      </c>
      <c r="AF13">
        <f t="shared" si="4"/>
        <v>0</v>
      </c>
      <c r="AG13">
        <f t="shared" si="5"/>
        <v>-44.369639483400569</v>
      </c>
      <c r="AH13">
        <f t="shared" si="6"/>
        <v>-213.32478655457413</v>
      </c>
      <c r="AI13">
        <f t="shared" si="7"/>
        <v>-257.69442603797472</v>
      </c>
      <c r="AJ13">
        <f t="shared" si="8"/>
        <v>-276.92965946023696</v>
      </c>
      <c r="AK13">
        <f t="shared" si="30"/>
        <v>108.62390453032144</v>
      </c>
      <c r="AL13">
        <f t="shared" si="9"/>
        <v>-426.00018096789023</v>
      </c>
      <c r="AN13">
        <f t="shared" si="10"/>
        <v>0</v>
      </c>
      <c r="AO13">
        <f t="shared" si="11"/>
        <v>0</v>
      </c>
      <c r="AP13">
        <f t="shared" si="12"/>
        <v>-23.287537806050931</v>
      </c>
      <c r="AQ13">
        <f t="shared" si="13"/>
        <v>-111.9641513813952</v>
      </c>
      <c r="AR13">
        <f t="shared" si="14"/>
        <v>-135.25168918744615</v>
      </c>
      <c r="AS13">
        <f t="shared" si="15"/>
        <v>-145.34735890089351</v>
      </c>
      <c r="AT13">
        <f t="shared" si="16"/>
        <v>57.011580730492241</v>
      </c>
      <c r="AU13">
        <f t="shared" si="17"/>
        <v>-223.5874673578474</v>
      </c>
      <c r="AW13">
        <v>10</v>
      </c>
      <c r="AX13">
        <f>IF(Z13&gt;0, (R13*SUMPRODUCT(K13:$K$98, X13:$X$98)-K13*$AZ$3)/Z13, 0)</f>
        <v>2060.7556715254154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2.5221050000000002E-3</v>
      </c>
      <c r="Q14" s="5">
        <f t="shared" si="29"/>
        <v>50</v>
      </c>
      <c r="R14">
        <f t="shared" si="0"/>
        <v>100000</v>
      </c>
      <c r="S14">
        <f t="shared" si="1"/>
        <v>2363.2344439072572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1828.6997241791146</v>
      </c>
      <c r="AC14">
        <f t="shared" si="2"/>
        <v>2070.8568839698282</v>
      </c>
      <c r="AE14">
        <f t="shared" si="3"/>
        <v>0</v>
      </c>
      <c r="AF14">
        <f t="shared" si="4"/>
        <v>0</v>
      </c>
      <c r="AG14">
        <f t="shared" si="5"/>
        <v>-43.814038198977286</v>
      </c>
      <c r="AH14">
        <f t="shared" si="6"/>
        <v>-223.80977917856401</v>
      </c>
      <c r="AI14">
        <f t="shared" si="7"/>
        <v>-267.62381737754129</v>
      </c>
      <c r="AJ14">
        <f t="shared" si="8"/>
        <v>-242.15715979071365</v>
      </c>
      <c r="AK14">
        <f t="shared" si="30"/>
        <v>128.00898069253805</v>
      </c>
      <c r="AL14">
        <f t="shared" si="9"/>
        <v>-381.77199647571689</v>
      </c>
      <c r="AN14">
        <f t="shared" si="10"/>
        <v>0</v>
      </c>
      <c r="AO14">
        <f t="shared" si="11"/>
        <v>0</v>
      </c>
      <c r="AP14">
        <f t="shared" si="12"/>
        <v>-20.532079296832226</v>
      </c>
      <c r="AQ14">
        <f t="shared" si="13"/>
        <v>-104.88145631844658</v>
      </c>
      <c r="AR14">
        <f t="shared" si="14"/>
        <v>-125.4135356152788</v>
      </c>
      <c r="AS14">
        <f t="shared" si="15"/>
        <v>-113.47938267043054</v>
      </c>
      <c r="AT14">
        <f t="shared" si="16"/>
        <v>59.987407012102494</v>
      </c>
      <c r="AU14">
        <f t="shared" si="17"/>
        <v>-178.90551127360686</v>
      </c>
      <c r="AW14">
        <v>11</v>
      </c>
      <c r="AX14">
        <f>IF(Z14&gt;0, (R14*SUMPRODUCT(K14:$K$98, X14:$X$98)-K14*$AZ$3)/Z14, 0)</f>
        <v>2363.2344439072572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2.679E-3</v>
      </c>
      <c r="Q15" s="5">
        <f t="shared" si="29"/>
        <v>50</v>
      </c>
      <c r="R15">
        <f t="shared" si="0"/>
        <v>100000</v>
      </c>
      <c r="S15">
        <f t="shared" si="1"/>
        <v>2637.8100421753516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2070.8568839698282</v>
      </c>
      <c r="AC15">
        <f t="shared" si="2"/>
        <v>2282.1551697693362</v>
      </c>
      <c r="AE15">
        <f t="shared" si="3"/>
        <v>0</v>
      </c>
      <c r="AF15">
        <f t="shared" si="4"/>
        <v>0</v>
      </c>
      <c r="AG15">
        <f t="shared" si="5"/>
        <v>-43.258520008652454</v>
      </c>
      <c r="AH15">
        <f t="shared" si="6"/>
        <v>-234.7556166701203</v>
      </c>
      <c r="AI15">
        <f t="shared" si="7"/>
        <v>-278.01413667877273</v>
      </c>
      <c r="AJ15">
        <f t="shared" si="8"/>
        <v>-211.29828579950799</v>
      </c>
      <c r="AK15">
        <f t="shared" si="30"/>
        <v>144.959981877888</v>
      </c>
      <c r="AL15">
        <f t="shared" si="9"/>
        <v>-344.3524406003927</v>
      </c>
      <c r="AN15">
        <f t="shared" si="10"/>
        <v>0</v>
      </c>
      <c r="AO15">
        <f t="shared" si="11"/>
        <v>0</v>
      </c>
      <c r="AP15">
        <f t="shared" si="12"/>
        <v>-18.099779520917579</v>
      </c>
      <c r="AQ15">
        <f t="shared" si="13"/>
        <v>-98.224000778952728</v>
      </c>
      <c r="AR15">
        <f t="shared" si="14"/>
        <v>-116.32378029987029</v>
      </c>
      <c r="AS15">
        <f t="shared" si="15"/>
        <v>-88.409228641062327</v>
      </c>
      <c r="AT15">
        <f t="shared" si="16"/>
        <v>60.652646249136268</v>
      </c>
      <c r="AU15">
        <f t="shared" si="17"/>
        <v>-144.08036269179632</v>
      </c>
      <c r="AW15">
        <v>12</v>
      </c>
      <c r="AX15">
        <f>IF(Z15&gt;0, (R15*SUMPRODUCT(K15:$K$98, X15:$X$98)-K15*$AZ$3)/Z15, 0)</f>
        <v>2637.8100421753516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4.0439999999999999E-3</v>
      </c>
      <c r="Q16" s="5">
        <f t="shared" si="29"/>
        <v>50</v>
      </c>
      <c r="R16">
        <f t="shared" si="0"/>
        <v>100000</v>
      </c>
      <c r="S16">
        <f t="shared" si="1"/>
        <v>2891.1803512093225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2282.1551697693362</v>
      </c>
      <c r="AC16">
        <f t="shared" si="2"/>
        <v>2466.2345101671276</v>
      </c>
      <c r="AE16">
        <f t="shared" si="3"/>
        <v>0</v>
      </c>
      <c r="AF16">
        <f t="shared" si="4"/>
        <v>0</v>
      </c>
      <c r="AG16">
        <f t="shared" si="5"/>
        <v>-42.650997353650929</v>
      </c>
      <c r="AH16">
        <f t="shared" si="6"/>
        <v>-349.87490982998099</v>
      </c>
      <c r="AI16">
        <f t="shared" si="7"/>
        <v>-392.52590718363194</v>
      </c>
      <c r="AJ16">
        <f t="shared" si="8"/>
        <v>-184.07934039779138</v>
      </c>
      <c r="AK16">
        <f t="shared" si="30"/>
        <v>159.75086188385356</v>
      </c>
      <c r="AL16">
        <f t="shared" si="9"/>
        <v>-416.8543856975698</v>
      </c>
      <c r="AN16">
        <f t="shared" si="10"/>
        <v>0</v>
      </c>
      <c r="AO16">
        <f t="shared" si="11"/>
        <v>0</v>
      </c>
      <c r="AP16">
        <f t="shared" si="12"/>
        <v>-15.933559122612328</v>
      </c>
      <c r="AQ16">
        <f t="shared" si="13"/>
        <v>-130.70626496891191</v>
      </c>
      <c r="AR16">
        <f t="shared" si="14"/>
        <v>-146.63982409152425</v>
      </c>
      <c r="AS16">
        <f t="shared" si="15"/>
        <v>-68.768357962644941</v>
      </c>
      <c r="AT16">
        <f t="shared" si="16"/>
        <v>59.679725226795206</v>
      </c>
      <c r="AU16">
        <f t="shared" si="17"/>
        <v>-155.728456827374</v>
      </c>
      <c r="AW16">
        <v>13</v>
      </c>
      <c r="AX16">
        <f>IF(Z16&gt;0, (R16*SUMPRODUCT(K16:$K$98, X16:$X$98)-K16*$AZ$3)/Z16, 0)</f>
        <v>2891.1803512093225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5.607E-3</v>
      </c>
      <c r="Q17" s="5">
        <f t="shared" si="29"/>
        <v>50</v>
      </c>
      <c r="R17">
        <f t="shared" si="0"/>
        <v>100000</v>
      </c>
      <c r="S17">
        <f t="shared" si="1"/>
        <v>3081.5334593731168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2466.2345101671276</v>
      </c>
      <c r="AC17">
        <f t="shared" si="2"/>
        <v>2587.5847998203094</v>
      </c>
      <c r="AE17">
        <f t="shared" si="3"/>
        <v>0</v>
      </c>
      <c r="AF17">
        <f t="shared" si="4"/>
        <v>0</v>
      </c>
      <c r="AG17">
        <f t="shared" si="5"/>
        <v>-41.985343237952499</v>
      </c>
      <c r="AH17">
        <f t="shared" si="6"/>
        <v>-478.28828432384154</v>
      </c>
      <c r="AI17">
        <f t="shared" si="7"/>
        <v>-520.273627561794</v>
      </c>
      <c r="AJ17">
        <f t="shared" si="8"/>
        <v>-121.35028965318179</v>
      </c>
      <c r="AK17">
        <f t="shared" si="30"/>
        <v>172.63641571169896</v>
      </c>
      <c r="AL17">
        <f t="shared" si="9"/>
        <v>-468.9875015032768</v>
      </c>
      <c r="AN17">
        <f t="shared" si="10"/>
        <v>0</v>
      </c>
      <c r="AO17">
        <f t="shared" si="11"/>
        <v>0</v>
      </c>
      <c r="AP17">
        <f t="shared" si="12"/>
        <v>-14.004360772665818</v>
      </c>
      <c r="AQ17">
        <f t="shared" si="13"/>
        <v>-159.53476071515593</v>
      </c>
      <c r="AR17">
        <f t="shared" si="14"/>
        <v>-173.53912148782172</v>
      </c>
      <c r="AS17">
        <f t="shared" si="15"/>
        <v>-40.476821316884156</v>
      </c>
      <c r="AT17">
        <f t="shared" si="16"/>
        <v>57.58349132516102</v>
      </c>
      <c r="AU17">
        <f t="shared" si="17"/>
        <v>-156.43245147954485</v>
      </c>
      <c r="AW17">
        <v>14</v>
      </c>
      <c r="AX17">
        <f>IF(Z17&gt;0, (R17*SUMPRODUCT(K17:$K$98, X17:$X$98)-K17*$AZ$3)/Z17, 0)</f>
        <v>3081.5334593731168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7.2589999999999998E-3</v>
      </c>
      <c r="Q18" s="5">
        <f t="shared" si="29"/>
        <v>50</v>
      </c>
      <c r="R18">
        <f t="shared" si="0"/>
        <v>100000</v>
      </c>
      <c r="S18">
        <f t="shared" si="1"/>
        <v>3215.0440541376643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2587.5847998203094</v>
      </c>
      <c r="AC18">
        <f t="shared" si="2"/>
        <v>2653.1005343034512</v>
      </c>
      <c r="AE18">
        <f t="shared" si="3"/>
        <v>0</v>
      </c>
      <c r="AF18">
        <f t="shared" si="4"/>
        <v>0</v>
      </c>
      <c r="AG18">
        <f t="shared" si="5"/>
        <v>-41.260718199008679</v>
      </c>
      <c r="AH18">
        <f t="shared" si="6"/>
        <v>-609.5432131285944</v>
      </c>
      <c r="AI18">
        <f t="shared" si="7"/>
        <v>-650.8039313276031</v>
      </c>
      <c r="AJ18">
        <f t="shared" si="8"/>
        <v>-65.515734483141841</v>
      </c>
      <c r="AK18">
        <f t="shared" si="30"/>
        <v>181.13093598742168</v>
      </c>
      <c r="AL18">
        <f t="shared" si="9"/>
        <v>-535.18872982332323</v>
      </c>
      <c r="AN18">
        <f t="shared" si="10"/>
        <v>0</v>
      </c>
      <c r="AO18">
        <f t="shared" si="11"/>
        <v>0</v>
      </c>
      <c r="AP18">
        <f t="shared" si="12"/>
        <v>-12.288088848294981</v>
      </c>
      <c r="AQ18">
        <f t="shared" si="13"/>
        <v>-181.53152651568067</v>
      </c>
      <c r="AR18">
        <f t="shared" si="14"/>
        <v>-193.81961536397566</v>
      </c>
      <c r="AS18">
        <f t="shared" si="15"/>
        <v>-19.51161301669956</v>
      </c>
      <c r="AT18">
        <f t="shared" si="16"/>
        <v>53.943632872627603</v>
      </c>
      <c r="AU18">
        <f t="shared" si="17"/>
        <v>-159.38759550804761</v>
      </c>
      <c r="AW18">
        <v>15</v>
      </c>
      <c r="AX18">
        <f>IF(Z18&gt;0, (R18*SUMPRODUCT(K18:$K$98, X18:$X$98)-K18*$AZ$3)/Z18, 0)</f>
        <v>3215.0440541376643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9.0740000000000005E-3</v>
      </c>
      <c r="Q19" s="5">
        <f t="shared" si="29"/>
        <v>50</v>
      </c>
      <c r="R19">
        <f t="shared" si="0"/>
        <v>100000</v>
      </c>
      <c r="S19">
        <f t="shared" si="1"/>
        <v>3301.534337629424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2653.1005343034512</v>
      </c>
      <c r="AC19">
        <f t="shared" si="2"/>
        <v>2672.5069499291076</v>
      </c>
      <c r="AE19">
        <f t="shared" si="3"/>
        <v>0</v>
      </c>
      <c r="AF19">
        <f t="shared" si="4"/>
        <v>0</v>
      </c>
      <c r="AG19">
        <f t="shared" si="5"/>
        <v>-40.473711260080783</v>
      </c>
      <c r="AH19">
        <f t="shared" si="6"/>
        <v>-748.79951387560948</v>
      </c>
      <c r="AI19">
        <f t="shared" si="7"/>
        <v>-789.27322513569027</v>
      </c>
      <c r="AJ19">
        <f t="shared" si="8"/>
        <v>-19.406415625656336</v>
      </c>
      <c r="AK19">
        <f t="shared" si="30"/>
        <v>185.71703740124161</v>
      </c>
      <c r="AL19">
        <f t="shared" si="9"/>
        <v>-622.96260336010505</v>
      </c>
      <c r="AN19">
        <f t="shared" si="10"/>
        <v>0</v>
      </c>
      <c r="AO19">
        <f t="shared" si="11"/>
        <v>0</v>
      </c>
      <c r="AP19">
        <f t="shared" si="12"/>
        <v>-10.762237358573749</v>
      </c>
      <c r="AQ19">
        <f t="shared" si="13"/>
        <v>-199.11092537397971</v>
      </c>
      <c r="AR19">
        <f t="shared" si="14"/>
        <v>-209.87316273255345</v>
      </c>
      <c r="AS19">
        <f t="shared" si="15"/>
        <v>-5.1602989876651879</v>
      </c>
      <c r="AT19">
        <f t="shared" si="16"/>
        <v>49.383433735532641</v>
      </c>
      <c r="AU19">
        <f t="shared" si="17"/>
        <v>-165.65002798468603</v>
      </c>
      <c r="AW19">
        <v>16</v>
      </c>
      <c r="AX19">
        <f>IF(Z19&gt;0, (R19*SUMPRODUCT(K19:$K$98, X19:$X$98)-K19*$AZ$3)/Z19, 0)</f>
        <v>3301.534337629424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1.1021E-2</v>
      </c>
      <c r="Q20" s="5">
        <f t="shared" si="29"/>
        <v>50</v>
      </c>
      <c r="R20">
        <f t="shared" si="0"/>
        <v>100000</v>
      </c>
      <c r="S20">
        <f t="shared" si="1"/>
        <v>3347.5641686347021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2672.5069499291076</v>
      </c>
      <c r="AC20">
        <f t="shared" si="2"/>
        <v>2652.8049014670369</v>
      </c>
      <c r="AE20">
        <f t="shared" si="3"/>
        <v>0</v>
      </c>
      <c r="AF20">
        <f t="shared" si="4"/>
        <v>0</v>
      </c>
      <c r="AG20">
        <f t="shared" si="5"/>
        <v>-39.622913375682629</v>
      </c>
      <c r="AH20">
        <f t="shared" si="6"/>
        <v>-892.1215435947006</v>
      </c>
      <c r="AI20">
        <f t="shared" si="7"/>
        <v>-931.74445697038323</v>
      </c>
      <c r="AJ20">
        <f t="shared" si="8"/>
        <v>19.702048462070707</v>
      </c>
      <c r="AK20">
        <f t="shared" si="30"/>
        <v>187.07548649503755</v>
      </c>
      <c r="AL20">
        <f t="shared" si="9"/>
        <v>-724.96692201327494</v>
      </c>
      <c r="AN20">
        <f t="shared" si="10"/>
        <v>0</v>
      </c>
      <c r="AO20">
        <f t="shared" si="11"/>
        <v>0</v>
      </c>
      <c r="AP20">
        <f t="shared" si="12"/>
        <v>-9.407146756302831</v>
      </c>
      <c r="AQ20">
        <f t="shared" si="13"/>
        <v>-211.80467487293086</v>
      </c>
      <c r="AR20">
        <f t="shared" si="14"/>
        <v>-221.2118216292337</v>
      </c>
      <c r="AS20">
        <f t="shared" si="15"/>
        <v>4.6775980232750003</v>
      </c>
      <c r="AT20">
        <f t="shared" si="16"/>
        <v>44.414870236311792</v>
      </c>
      <c r="AU20">
        <f t="shared" si="17"/>
        <v>-172.11935336964692</v>
      </c>
      <c r="AW20">
        <v>17</v>
      </c>
      <c r="AX20">
        <f>IF(Z20&gt;0, (R20*SUMPRODUCT(K20:$K$98, X20:$X$98)-K20*$AZ$3)/Z20, 0)</f>
        <v>3347.5641686347021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1.3263E-2</v>
      </c>
      <c r="Q21" s="5">
        <f t="shared" si="29"/>
        <v>50</v>
      </c>
      <c r="R21">
        <f t="shared" si="0"/>
        <v>100000</v>
      </c>
      <c r="S21">
        <f t="shared" si="1"/>
        <v>3360.6051489919523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2652.8049014670369</v>
      </c>
      <c r="AC21">
        <f t="shared" si="2"/>
        <v>2601.1867238368814</v>
      </c>
      <c r="AE21">
        <f t="shared" si="3"/>
        <v>0</v>
      </c>
      <c r="AF21">
        <f t="shared" si="4"/>
        <v>0</v>
      </c>
      <c r="AG21">
        <f t="shared" si="5"/>
        <v>-38.701165541824125</v>
      </c>
      <c r="AH21">
        <f t="shared" si="6"/>
        <v>-1051.0374002033575</v>
      </c>
      <c r="AI21">
        <f t="shared" si="7"/>
        <v>-1089.7385657451816</v>
      </c>
      <c r="AJ21">
        <f t="shared" si="8"/>
        <v>51.618177630155515</v>
      </c>
      <c r="AK21">
        <f t="shared" si="30"/>
        <v>185.69634310269259</v>
      </c>
      <c r="AL21">
        <f t="shared" si="9"/>
        <v>-852.42404501233352</v>
      </c>
      <c r="AN21">
        <f t="shared" si="10"/>
        <v>0</v>
      </c>
      <c r="AO21">
        <f t="shared" si="11"/>
        <v>0</v>
      </c>
      <c r="AP21">
        <f t="shared" si="12"/>
        <v>-8.2038466975990705</v>
      </c>
      <c r="AQ21">
        <f t="shared" si="13"/>
        <v>-222.79819183722225</v>
      </c>
      <c r="AR21">
        <f t="shared" si="14"/>
        <v>-231.00203853482134</v>
      </c>
      <c r="AS21">
        <f t="shared" si="15"/>
        <v>10.941986117436038</v>
      </c>
      <c r="AT21">
        <f t="shared" si="16"/>
        <v>39.363784263109409</v>
      </c>
      <c r="AU21">
        <f t="shared" si="17"/>
        <v>-180.69626815427588</v>
      </c>
      <c r="AW21">
        <v>18</v>
      </c>
      <c r="AX21">
        <f>IF(Z21&gt;0, (R21*SUMPRODUCT(K21:$K$98, X21:$X$98)-K21*$AZ$3)/Z21, 0)</f>
        <v>3360.6051489919523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1.5814999999999999E-2</v>
      </c>
      <c r="Q22" s="5">
        <f t="shared" si="29"/>
        <v>50</v>
      </c>
      <c r="R22">
        <f t="shared" si="0"/>
        <v>100000</v>
      </c>
      <c r="S22">
        <f t="shared" si="1"/>
        <v>3343.8621824213783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2601.1867238368814</v>
      </c>
      <c r="AC22">
        <f t="shared" si="2"/>
        <v>2521.4121902521374</v>
      </c>
      <c r="AE22">
        <f t="shared" si="3"/>
        <v>0</v>
      </c>
      <c r="AF22">
        <f t="shared" si="4"/>
        <v>0</v>
      </c>
      <c r="AG22">
        <f t="shared" si="5"/>
        <v>-37.702094953361936</v>
      </c>
      <c r="AH22">
        <f t="shared" si="6"/>
        <v>-1224.117866087897</v>
      </c>
      <c r="AI22">
        <f t="shared" si="7"/>
        <v>-1261.8199610412589</v>
      </c>
      <c r="AJ22">
        <f t="shared" si="8"/>
        <v>79.774533584743949</v>
      </c>
      <c r="AK22">
        <f t="shared" si="30"/>
        <v>182.08307066858171</v>
      </c>
      <c r="AL22">
        <f t="shared" si="9"/>
        <v>-999.96235678793323</v>
      </c>
      <c r="AN22">
        <f t="shared" si="10"/>
        <v>0</v>
      </c>
      <c r="AO22">
        <f t="shared" si="11"/>
        <v>0</v>
      </c>
      <c r="AP22">
        <f t="shared" si="12"/>
        <v>-7.135771781339777</v>
      </c>
      <c r="AQ22">
        <f t="shared" si="13"/>
        <v>-231.68542057594516</v>
      </c>
      <c r="AR22">
        <f t="shared" si="14"/>
        <v>-238.82119235728493</v>
      </c>
      <c r="AS22">
        <f t="shared" si="15"/>
        <v>15.098706486409645</v>
      </c>
      <c r="AT22">
        <f t="shared" si="16"/>
        <v>34.462361816865076</v>
      </c>
      <c r="AU22">
        <f t="shared" si="17"/>
        <v>-189.26012405401019</v>
      </c>
      <c r="AW22">
        <v>19</v>
      </c>
      <c r="AX22">
        <f>IF(Z22&gt;0, (R22*SUMPRODUCT(K22:$K$98, X22:$X$98)-K22*$AZ$3)/Z22, 0)</f>
        <v>3343.8621824213783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1.864E-2</v>
      </c>
      <c r="Q23" s="5">
        <f t="shared" si="29"/>
        <v>50</v>
      </c>
      <c r="R23">
        <f t="shared" si="0"/>
        <v>100000</v>
      </c>
      <c r="S23">
        <f t="shared" si="1"/>
        <v>3300.4835926743735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2521.4121902521374</v>
      </c>
      <c r="AC23">
        <f t="shared" si="2"/>
        <v>2417.4264645444759</v>
      </c>
      <c r="AE23">
        <f t="shared" si="3"/>
        <v>0</v>
      </c>
      <c r="AF23">
        <f t="shared" si="4"/>
        <v>0</v>
      </c>
      <c r="AG23">
        <f t="shared" si="5"/>
        <v>-36.622306953897649</v>
      </c>
      <c r="AH23">
        <f t="shared" si="6"/>
        <v>-1405.5340998613331</v>
      </c>
      <c r="AI23">
        <f t="shared" si="7"/>
        <v>-1442.1564068152306</v>
      </c>
      <c r="AJ23">
        <f t="shared" si="8"/>
        <v>103.98572570766146</v>
      </c>
      <c r="AK23">
        <f t="shared" si="30"/>
        <v>176.49885331764963</v>
      </c>
      <c r="AL23">
        <f t="shared" si="9"/>
        <v>-1161.6718277899195</v>
      </c>
      <c r="AN23">
        <f t="shared" si="10"/>
        <v>0</v>
      </c>
      <c r="AO23">
        <f t="shared" si="11"/>
        <v>0</v>
      </c>
      <c r="AP23">
        <f t="shared" si="12"/>
        <v>-6.1887529263591121</v>
      </c>
      <c r="AQ23">
        <f t="shared" si="13"/>
        <v>-237.51926072173831</v>
      </c>
      <c r="AR23">
        <f t="shared" si="14"/>
        <v>-243.70801364809739</v>
      </c>
      <c r="AS23">
        <f t="shared" si="15"/>
        <v>17.572403756076724</v>
      </c>
      <c r="AT23">
        <f t="shared" si="16"/>
        <v>29.82629675251464</v>
      </c>
      <c r="AU23">
        <f t="shared" si="17"/>
        <v>-196.30931313950603</v>
      </c>
      <c r="AW23">
        <v>20</v>
      </c>
      <c r="AX23">
        <f>IF(Z23&gt;0, (R23*SUMPRODUCT(K23:$K$98, X23:$X$98)-K23*$AZ$3)/Z23, 0)</f>
        <v>3300.4835926743735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2.1847999999999999E-2</v>
      </c>
      <c r="Q24" s="5">
        <f t="shared" si="29"/>
        <v>50</v>
      </c>
      <c r="R24">
        <f t="shared" si="0"/>
        <v>100000</v>
      </c>
      <c r="S24">
        <f t="shared" si="1"/>
        <v>3234.8930990877593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2417.4264645444759</v>
      </c>
      <c r="AC24">
        <f t="shared" si="2"/>
        <v>2293.9247885265622</v>
      </c>
      <c r="AE24">
        <f t="shared" si="3"/>
        <v>0</v>
      </c>
      <c r="AF24">
        <f t="shared" si="4"/>
        <v>0</v>
      </c>
      <c r="AG24">
        <f t="shared" si="5"/>
        <v>-35.45595972202991</v>
      </c>
      <c r="AH24">
        <f t="shared" si="6"/>
        <v>-1600.2483246575116</v>
      </c>
      <c r="AI24">
        <f t="shared" si="7"/>
        <v>-1635.7042843795416</v>
      </c>
      <c r="AJ24">
        <f t="shared" si="8"/>
        <v>123.50167601791372</v>
      </c>
      <c r="AK24">
        <f t="shared" si="30"/>
        <v>169.21985251811333</v>
      </c>
      <c r="AL24">
        <f t="shared" si="9"/>
        <v>-1342.9827558435145</v>
      </c>
      <c r="AN24">
        <f t="shared" si="10"/>
        <v>0</v>
      </c>
      <c r="AO24">
        <f t="shared" si="11"/>
        <v>0</v>
      </c>
      <c r="AP24">
        <f t="shared" si="12"/>
        <v>-5.3496906456789519</v>
      </c>
      <c r="AQ24">
        <f t="shared" si="13"/>
        <v>-241.4497748840962</v>
      </c>
      <c r="AR24">
        <f t="shared" si="14"/>
        <v>-246.79946552977518</v>
      </c>
      <c r="AS24">
        <f t="shared" si="15"/>
        <v>18.634265327986437</v>
      </c>
      <c r="AT24">
        <f t="shared" si="16"/>
        <v>25.532346865704707</v>
      </c>
      <c r="AU24">
        <f t="shared" si="17"/>
        <v>-202.63285333608403</v>
      </c>
      <c r="AW24">
        <v>21</v>
      </c>
      <c r="AX24">
        <f>IF(Z24&gt;0, (R24*SUMPRODUCT(K24:$K$98, X24:$X$98)-K24*$AZ$3)/Z24, 0)</f>
        <v>3234.8930990877593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2.5484E-2</v>
      </c>
      <c r="Q25" s="5">
        <f t="shared" si="29"/>
        <v>50</v>
      </c>
      <c r="R25">
        <f t="shared" si="0"/>
        <v>100000</v>
      </c>
      <c r="S25">
        <f t="shared" si="1"/>
        <v>3149.7258311958954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2293.9247885265622</v>
      </c>
      <c r="AC25">
        <f t="shared" si="2"/>
        <v>2154.2764285565968</v>
      </c>
      <c r="AE25">
        <f t="shared" si="3"/>
        <v>0</v>
      </c>
      <c r="AF25">
        <f t="shared" si="4"/>
        <v>0</v>
      </c>
      <c r="AG25">
        <f t="shared" si="5"/>
        <v>-34.197840447253405</v>
      </c>
      <c r="AH25">
        <f t="shared" si="6"/>
        <v>-1807.1193551124204</v>
      </c>
      <c r="AI25">
        <f t="shared" si="7"/>
        <v>-1841.3171955596738</v>
      </c>
      <c r="AJ25">
        <f t="shared" si="8"/>
        <v>139.64835996996544</v>
      </c>
      <c r="AK25">
        <f t="shared" si="30"/>
        <v>160.57473519685936</v>
      </c>
      <c r="AL25">
        <f t="shared" si="9"/>
        <v>-1541.094100392849</v>
      </c>
      <c r="AN25">
        <f t="shared" si="10"/>
        <v>0</v>
      </c>
      <c r="AO25">
        <f t="shared" si="11"/>
        <v>0</v>
      </c>
      <c r="AP25">
        <f t="shared" si="12"/>
        <v>-4.6070198417925718</v>
      </c>
      <c r="AQ25">
        <f t="shared" si="13"/>
        <v>-243.44913645443287</v>
      </c>
      <c r="AR25">
        <f t="shared" si="14"/>
        <v>-248.05615629622542</v>
      </c>
      <c r="AS25">
        <f t="shared" si="15"/>
        <v>18.812964703070715</v>
      </c>
      <c r="AT25">
        <f t="shared" si="16"/>
        <v>21.632096689951478</v>
      </c>
      <c r="AU25">
        <f t="shared" si="17"/>
        <v>-207.61109490320325</v>
      </c>
      <c r="AW25">
        <v>22</v>
      </c>
      <c r="AX25">
        <f>IF(Z25&gt;0, (R25*SUMPRODUCT(K25:$K$98, X25:$X$98)-K25*$AZ$3)/Z25, 0)</f>
        <v>3149.7258311958954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2.9274999999999999E-2</v>
      </c>
      <c r="Q26" s="5">
        <f t="shared" si="29"/>
        <v>50</v>
      </c>
      <c r="R26">
        <f t="shared" si="0"/>
        <v>100000</v>
      </c>
      <c r="S26">
        <f t="shared" si="1"/>
        <v>3046.3224104415785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2154.2764285565968</v>
      </c>
      <c r="AC26">
        <f t="shared" si="2"/>
        <v>2001.7214125612072</v>
      </c>
      <c r="AE26">
        <f t="shared" si="3"/>
        <v>0</v>
      </c>
      <c r="AF26">
        <f t="shared" si="4"/>
        <v>0</v>
      </c>
      <c r="AG26">
        <f t="shared" si="5"/>
        <v>-32.854720263687526</v>
      </c>
      <c r="AH26">
        <f t="shared" si="6"/>
        <v>-2002.2835581866866</v>
      </c>
      <c r="AI26">
        <f t="shared" si="7"/>
        <v>-2035.1382784503742</v>
      </c>
      <c r="AJ26">
        <f t="shared" si="8"/>
        <v>152.55501599538957</v>
      </c>
      <c r="AK26">
        <f t="shared" si="30"/>
        <v>150.79934999896179</v>
      </c>
      <c r="AL26">
        <f t="shared" si="9"/>
        <v>-1731.7839124560228</v>
      </c>
      <c r="AN26">
        <f t="shared" si="10"/>
        <v>0</v>
      </c>
      <c r="AO26">
        <f t="shared" si="11"/>
        <v>0</v>
      </c>
      <c r="AP26">
        <f t="shared" si="12"/>
        <v>-3.9518563727733644</v>
      </c>
      <c r="AQ26">
        <f t="shared" si="13"/>
        <v>-240.8401890508527</v>
      </c>
      <c r="AR26">
        <f t="shared" si="14"/>
        <v>-244.79204542362606</v>
      </c>
      <c r="AS26">
        <f t="shared" si="15"/>
        <v>18.349738099162792</v>
      </c>
      <c r="AT26">
        <f t="shared" si="16"/>
        <v>18.138561750657612</v>
      </c>
      <c r="AU26">
        <f t="shared" si="17"/>
        <v>-208.30374557380566</v>
      </c>
      <c r="AW26">
        <v>23</v>
      </c>
      <c r="AX26">
        <f>IF(Z26&gt;0, (R26*SUMPRODUCT(K26:$K$98, X26:$X$98)-K26*$AZ$3)/Z26, 0)</f>
        <v>3046.3224104415785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3.3331E-2</v>
      </c>
      <c r="Q27" s="5">
        <f t="shared" si="29"/>
        <v>50</v>
      </c>
      <c r="R27">
        <f t="shared" si="0"/>
        <v>100000</v>
      </c>
      <c r="S27">
        <f t="shared" si="1"/>
        <v>2930.2778693454807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2001.7214125612072</v>
      </c>
      <c r="AC27">
        <f t="shared" si="2"/>
        <v>1842.0366882059297</v>
      </c>
      <c r="AE27">
        <f t="shared" si="3"/>
        <v>0</v>
      </c>
      <c r="AF27">
        <f t="shared" si="4"/>
        <v>0</v>
      </c>
      <c r="AG27">
        <f t="shared" si="5"/>
        <v>-31.431092379941681</v>
      </c>
      <c r="AH27">
        <f t="shared" si="6"/>
        <v>-2190.1613622179379</v>
      </c>
      <c r="AI27">
        <f t="shared" si="7"/>
        <v>-2221.5924545978796</v>
      </c>
      <c r="AJ27">
        <f t="shared" si="8"/>
        <v>159.68472435527747</v>
      </c>
      <c r="AK27">
        <f t="shared" si="30"/>
        <v>140.12049887928453</v>
      </c>
      <c r="AL27">
        <f t="shared" si="9"/>
        <v>-1921.7872313633177</v>
      </c>
      <c r="AN27">
        <f t="shared" si="10"/>
        <v>0</v>
      </c>
      <c r="AO27">
        <f t="shared" si="11"/>
        <v>0</v>
      </c>
      <c r="AP27">
        <f t="shared" si="12"/>
        <v>-3.3755522181113586</v>
      </c>
      <c r="AQ27">
        <f t="shared" si="13"/>
        <v>-235.21307993019465</v>
      </c>
      <c r="AR27">
        <f t="shared" si="14"/>
        <v>-238.58863214830603</v>
      </c>
      <c r="AS27">
        <f t="shared" si="15"/>
        <v>17.149392040855243</v>
      </c>
      <c r="AT27">
        <f t="shared" si="16"/>
        <v>15.048285789032338</v>
      </c>
      <c r="AU27">
        <f t="shared" si="17"/>
        <v>-206.39095431841844</v>
      </c>
      <c r="AW27">
        <v>24</v>
      </c>
      <c r="AX27">
        <f>IF(Z27&gt;0, (R27*SUMPRODUCT(K27:$K$98, X27:$X$98)-K27*$AZ$3)/Z27, 0)</f>
        <v>2930.2778693454807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3.7801000000000001E-2</v>
      </c>
      <c r="Q28" s="5">
        <f t="shared" si="29"/>
        <v>50</v>
      </c>
      <c r="R28">
        <f t="shared" si="0"/>
        <v>100000</v>
      </c>
      <c r="S28">
        <f t="shared" si="1"/>
        <v>2805.4783276886001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1842.0366882059297</v>
      </c>
      <c r="AC28">
        <f t="shared" si="2"/>
        <v>1679.2838446110695</v>
      </c>
      <c r="AE28">
        <f t="shared" si="3"/>
        <v>0</v>
      </c>
      <c r="AF28">
        <f t="shared" si="4"/>
        <v>0</v>
      </c>
      <c r="AG28">
        <f t="shared" si="5"/>
        <v>-29.928654733088088</v>
      </c>
      <c r="AH28">
        <f t="shared" si="6"/>
        <v>-2376.2534461083515</v>
      </c>
      <c r="AI28">
        <f t="shared" si="7"/>
        <v>-2406.1821008414395</v>
      </c>
      <c r="AJ28">
        <f t="shared" si="8"/>
        <v>162.75284359486022</v>
      </c>
      <c r="AK28">
        <f t="shared" si="30"/>
        <v>128.9425681744151</v>
      </c>
      <c r="AL28">
        <f t="shared" si="9"/>
        <v>-2114.4866890721642</v>
      </c>
      <c r="AN28">
        <f t="shared" si="10"/>
        <v>0</v>
      </c>
      <c r="AO28">
        <f t="shared" si="11"/>
        <v>0</v>
      </c>
      <c r="AP28">
        <f t="shared" si="12"/>
        <v>-2.8698191486905511</v>
      </c>
      <c r="AQ28">
        <f t="shared" si="13"/>
        <v>-227.8558024943348</v>
      </c>
      <c r="AR28">
        <f t="shared" si="14"/>
        <v>-230.72562164302533</v>
      </c>
      <c r="AS28">
        <f t="shared" si="15"/>
        <v>15.606155078396837</v>
      </c>
      <c r="AT28">
        <f t="shared" si="16"/>
        <v>12.364132451939705</v>
      </c>
      <c r="AU28">
        <f t="shared" si="17"/>
        <v>-202.75533411268879</v>
      </c>
      <c r="AW28">
        <v>25</v>
      </c>
      <c r="AX28">
        <f>IF(Z28&gt;0, (R28*SUMPRODUCT(K28:$K$98, X28:$X$98)-K28*$AZ$3)/Z28, 0)</f>
        <v>2805.4783276886001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4.3147999999999999E-2</v>
      </c>
      <c r="Q29" s="5">
        <f t="shared" si="29"/>
        <v>50</v>
      </c>
      <c r="R29">
        <f t="shared" si="0"/>
        <v>100000</v>
      </c>
      <c r="S29">
        <f t="shared" si="1"/>
        <v>2675.0729216173995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1679.2838446110695</v>
      </c>
      <c r="AC29">
        <f t="shared" si="2"/>
        <v>1516.1246817018553</v>
      </c>
      <c r="AE29">
        <f t="shared" si="3"/>
        <v>0</v>
      </c>
      <c r="AF29">
        <f t="shared" si="4"/>
        <v>0</v>
      </c>
      <c r="AG29">
        <f t="shared" si="5"/>
        <v>-28.338006591333926</v>
      </c>
      <c r="AH29">
        <f t="shared" si="6"/>
        <v>-2582.7231888465694</v>
      </c>
      <c r="AI29">
        <f t="shared" si="7"/>
        <v>-2611.0611954379033</v>
      </c>
      <c r="AJ29">
        <f t="shared" si="8"/>
        <v>163.15916290921427</v>
      </c>
      <c r="AK29">
        <f t="shared" si="30"/>
        <v>117.54986912277488</v>
      </c>
      <c r="AL29">
        <f t="shared" si="9"/>
        <v>-2330.3521634059143</v>
      </c>
      <c r="AN29">
        <f t="shared" si="10"/>
        <v>0</v>
      </c>
      <c r="AO29">
        <f t="shared" si="11"/>
        <v>0</v>
      </c>
      <c r="AP29">
        <f t="shared" si="12"/>
        <v>-2.4261553576570947</v>
      </c>
      <c r="AQ29">
        <f t="shared" si="13"/>
        <v>-221.11956540660694</v>
      </c>
      <c r="AR29">
        <f t="shared" si="14"/>
        <v>-223.54572076426402</v>
      </c>
      <c r="AS29">
        <f t="shared" si="15"/>
        <v>13.968854018267185</v>
      </c>
      <c r="AT29">
        <f t="shared" si="16"/>
        <v>10.064019282546361</v>
      </c>
      <c r="AU29">
        <f t="shared" si="17"/>
        <v>-199.51284746345047</v>
      </c>
      <c r="AW29">
        <v>26</v>
      </c>
      <c r="AX29">
        <f>IF(Z29&gt;0, (R29*SUMPRODUCT(K29:$K$98, X29:$X$98)-K29*$AZ$3)/Z29, 0)</f>
        <v>2675.0729216173995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4.8848999999999997E-2</v>
      </c>
      <c r="Q30" s="5">
        <f t="shared" si="29"/>
        <v>50</v>
      </c>
      <c r="R30">
        <f t="shared" si="0"/>
        <v>100000</v>
      </c>
      <c r="S30">
        <f t="shared" si="1"/>
        <v>2536.094044274872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1516.1246817018553</v>
      </c>
      <c r="AC30">
        <f t="shared" si="2"/>
        <v>1352.7699730676775</v>
      </c>
      <c r="AE30">
        <f t="shared" si="3"/>
        <v>0</v>
      </c>
      <c r="AF30">
        <f t="shared" si="4"/>
        <v>0</v>
      </c>
      <c r="AG30">
        <f t="shared" si="5"/>
        <v>-26.670343241440513</v>
      </c>
      <c r="AH30">
        <f t="shared" si="6"/>
        <v>-2768.5665679601416</v>
      </c>
      <c r="AI30">
        <f t="shared" si="7"/>
        <v>-2795.2369112015822</v>
      </c>
      <c r="AJ30">
        <f t="shared" si="8"/>
        <v>163.35470863417777</v>
      </c>
      <c r="AK30">
        <f t="shared" si="30"/>
        <v>106.12872771912988</v>
      </c>
      <c r="AL30">
        <f t="shared" si="9"/>
        <v>-2525.7534748482744</v>
      </c>
      <c r="AN30">
        <f t="shared" si="10"/>
        <v>0</v>
      </c>
      <c r="AO30">
        <f t="shared" si="11"/>
        <v>0</v>
      </c>
      <c r="AP30">
        <f t="shared" si="12"/>
        <v>-2.0387308401913677</v>
      </c>
      <c r="AQ30">
        <f t="shared" si="13"/>
        <v>-211.63439833248461</v>
      </c>
      <c r="AR30">
        <f t="shared" si="14"/>
        <v>-213.673129172676</v>
      </c>
      <c r="AS30">
        <f t="shared" si="15"/>
        <v>12.487138968106711</v>
      </c>
      <c r="AT30">
        <f t="shared" si="16"/>
        <v>8.1126781261318381</v>
      </c>
      <c r="AU30">
        <f t="shared" si="17"/>
        <v>-193.07331207843743</v>
      </c>
      <c r="AW30">
        <v>27</v>
      </c>
      <c r="AX30">
        <f>IF(Z30&gt;0, (R30*SUMPRODUCT(K30:$K$98, X30:$X$98)-K30*$AZ$3)/Z30, 0)</f>
        <v>2536.094044274872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5.4528E-2</v>
      </c>
      <c r="Q31" s="5">
        <f t="shared" si="29"/>
        <v>50</v>
      </c>
      <c r="R31">
        <f t="shared" si="0"/>
        <v>100000</v>
      </c>
      <c r="S31">
        <f t="shared" si="1"/>
        <v>2390.2644629127308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1352.7699730676775</v>
      </c>
      <c r="AC31">
        <f t="shared" si="2"/>
        <v>1192.711339710575</v>
      </c>
      <c r="AE31">
        <f t="shared" si="3"/>
        <v>0</v>
      </c>
      <c r="AF31">
        <f t="shared" si="4"/>
        <v>0</v>
      </c>
      <c r="AG31">
        <f t="shared" si="5"/>
        <v>-24.949359332756838</v>
      </c>
      <c r="AH31">
        <f t="shared" si="6"/>
        <v>-2908.5609525385366</v>
      </c>
      <c r="AI31">
        <f t="shared" si="7"/>
        <v>-2933.5103118712937</v>
      </c>
      <c r="AJ31">
        <f t="shared" si="8"/>
        <v>160.05863335710251</v>
      </c>
      <c r="AK31">
        <f t="shared" si="30"/>
        <v>94.693898114737436</v>
      </c>
      <c r="AL31">
        <f t="shared" si="9"/>
        <v>-2678.7577803994541</v>
      </c>
      <c r="AN31">
        <f t="shared" si="10"/>
        <v>0</v>
      </c>
      <c r="AO31">
        <f t="shared" si="11"/>
        <v>0</v>
      </c>
      <c r="AP31">
        <f t="shared" si="12"/>
        <v>-1.7028353719066953</v>
      </c>
      <c r="AQ31">
        <f t="shared" si="13"/>
        <v>-198.51413438206231</v>
      </c>
      <c r="AR31">
        <f t="shared" si="14"/>
        <v>-200.21696975396901</v>
      </c>
      <c r="AS31">
        <f t="shared" si="15"/>
        <v>10.924268588399164</v>
      </c>
      <c r="AT31">
        <f t="shared" si="16"/>
        <v>6.4630164271110422</v>
      </c>
      <c r="AU31">
        <f t="shared" si="17"/>
        <v>-182.82968473845881</v>
      </c>
      <c r="AW31">
        <v>28</v>
      </c>
      <c r="AX31">
        <f>IF(Z31&gt;0, (R31*SUMPRODUCT(K31:$K$98, X31:$X$98)-K31*$AZ$3)/Z31, 0)</f>
        <v>2390.2644629127308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6.0775000000000003E-2</v>
      </c>
      <c r="Q32" s="5">
        <f t="shared" si="29"/>
        <v>50</v>
      </c>
      <c r="R32">
        <f t="shared" si="0"/>
        <v>100000</v>
      </c>
      <c r="S32">
        <f t="shared" si="1"/>
        <v>2243.5006043317699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1192.711339710575</v>
      </c>
      <c r="AC32">
        <f t="shared" si="2"/>
        <v>1040.2469954851049</v>
      </c>
      <c r="AE32">
        <f t="shared" si="3"/>
        <v>0</v>
      </c>
      <c r="AF32">
        <f t="shared" si="4"/>
        <v>0</v>
      </c>
      <c r="AG32">
        <f t="shared" si="5"/>
        <v>-23.183568425980972</v>
      </c>
      <c r="AH32">
        <f t="shared" si="6"/>
        <v>-3032.5946268965936</v>
      </c>
      <c r="AI32">
        <f t="shared" si="7"/>
        <v>-3055.7781953225744</v>
      </c>
      <c r="AJ32">
        <f t="shared" si="8"/>
        <v>152.46434422547009</v>
      </c>
      <c r="AK32">
        <f t="shared" si="30"/>
        <v>83.489793779740253</v>
      </c>
      <c r="AL32">
        <f t="shared" si="9"/>
        <v>-2819.8240573173639</v>
      </c>
      <c r="AN32">
        <f t="shared" si="10"/>
        <v>0</v>
      </c>
      <c r="AO32">
        <f t="shared" si="11"/>
        <v>0</v>
      </c>
      <c r="AP32">
        <f t="shared" si="12"/>
        <v>-1.4127832129107132</v>
      </c>
      <c r="AQ32">
        <f t="shared" si="13"/>
        <v>-184.80324951362391</v>
      </c>
      <c r="AR32">
        <f t="shared" si="14"/>
        <v>-186.21603272653462</v>
      </c>
      <c r="AS32">
        <f t="shared" si="15"/>
        <v>9.2910229405320859</v>
      </c>
      <c r="AT32">
        <f t="shared" si="16"/>
        <v>5.087783594574196</v>
      </c>
      <c r="AU32">
        <f t="shared" si="17"/>
        <v>-171.83722619142833</v>
      </c>
      <c r="AW32">
        <v>29</v>
      </c>
      <c r="AX32">
        <f>IF(Z32&gt;0, (R32*SUMPRODUCT(K32:$K$98, X32:$X$98)-K32*$AZ$3)/Z32, 0)</f>
        <v>2243.5006043317699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6.7419999999999994E-2</v>
      </c>
      <c r="Q33" s="5">
        <f t="shared" si="29"/>
        <v>50</v>
      </c>
      <c r="R33">
        <f t="shared" si="0"/>
        <v>100000</v>
      </c>
      <c r="S33">
        <f t="shared" si="1"/>
        <v>2095.8725268511489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1040.2469954851049</v>
      </c>
      <c r="AC33">
        <f t="shared" si="2"/>
        <v>896.55963003986619</v>
      </c>
      <c r="AE33">
        <f t="shared" si="3"/>
        <v>0</v>
      </c>
      <c r="AF33">
        <f t="shared" si="4"/>
        <v>0</v>
      </c>
      <c r="AG33">
        <f t="shared" si="5"/>
        <v>-21.388696558441524</v>
      </c>
      <c r="AH33">
        <f t="shared" si="6"/>
        <v>-3126.0723665592736</v>
      </c>
      <c r="AI33">
        <f t="shared" si="7"/>
        <v>-3147.4610631177152</v>
      </c>
      <c r="AJ33">
        <f t="shared" si="8"/>
        <v>143.6873654452387</v>
      </c>
      <c r="AK33">
        <f t="shared" si="30"/>
        <v>72.817289683957355</v>
      </c>
      <c r="AL33">
        <f t="shared" si="9"/>
        <v>-2930.956407988519</v>
      </c>
      <c r="AN33">
        <f t="shared" si="10"/>
        <v>0</v>
      </c>
      <c r="AO33">
        <f t="shared" si="11"/>
        <v>0</v>
      </c>
      <c r="AP33">
        <f t="shared" si="12"/>
        <v>-1.1637549433635408</v>
      </c>
      <c r="AQ33">
        <f t="shared" si="13"/>
        <v>-170.08900752578617</v>
      </c>
      <c r="AR33">
        <f t="shared" si="14"/>
        <v>-171.25276246914973</v>
      </c>
      <c r="AS33">
        <f t="shared" si="15"/>
        <v>7.8180024378243038</v>
      </c>
      <c r="AT33">
        <f t="shared" si="16"/>
        <v>3.9619749899437058</v>
      </c>
      <c r="AU33">
        <f t="shared" si="17"/>
        <v>-159.47278504138171</v>
      </c>
      <c r="AW33">
        <v>30</v>
      </c>
      <c r="AX33">
        <f>IF(Z33&gt;0, (R33*SUMPRODUCT(K33:$K$98, X33:$X$98)-K33*$AZ$3)/Z33, 0)</f>
        <v>2095.8725268511489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7.4817999999999996E-2</v>
      </c>
      <c r="Q34" s="5">
        <f t="shared" si="29"/>
        <v>50</v>
      </c>
      <c r="R34">
        <f t="shared" si="0"/>
        <v>100000</v>
      </c>
      <c r="S34">
        <f t="shared" si="1"/>
        <v>1949.4221569189333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896.55963003986619</v>
      </c>
      <c r="AC34">
        <f t="shared" si="2"/>
        <v>763.18123328942443</v>
      </c>
      <c r="AE34">
        <f t="shared" si="3"/>
        <v>0</v>
      </c>
      <c r="AF34">
        <f t="shared" si="4"/>
        <v>0</v>
      </c>
      <c r="AG34">
        <f t="shared" si="5"/>
        <v>-19.574550093747632</v>
      </c>
      <c r="AH34">
        <f t="shared" si="6"/>
        <v>-3200.5189982189554</v>
      </c>
      <c r="AI34">
        <f t="shared" si="7"/>
        <v>-3220.0935483127032</v>
      </c>
      <c r="AJ34">
        <f t="shared" si="8"/>
        <v>133.37839675044177</v>
      </c>
      <c r="AK34">
        <f t="shared" si="30"/>
        <v>62.759174102790638</v>
      </c>
      <c r="AL34">
        <f t="shared" si="9"/>
        <v>-3023.9559774594709</v>
      </c>
      <c r="AN34">
        <f t="shared" si="10"/>
        <v>0</v>
      </c>
      <c r="AO34">
        <f t="shared" si="11"/>
        <v>0</v>
      </c>
      <c r="AP34">
        <f t="shared" si="12"/>
        <v>-0.95093533622976067</v>
      </c>
      <c r="AQ34">
        <f t="shared" si="13"/>
        <v>-155.48181670102389</v>
      </c>
      <c r="AR34">
        <f t="shared" si="14"/>
        <v>-156.43275203725364</v>
      </c>
      <c r="AS34">
        <f t="shared" si="15"/>
        <v>6.479547675539183</v>
      </c>
      <c r="AT34">
        <f t="shared" si="16"/>
        <v>3.0488525172285748</v>
      </c>
      <c r="AU34">
        <f t="shared" si="17"/>
        <v>-146.90435184448589</v>
      </c>
      <c r="AW34">
        <v>31</v>
      </c>
      <c r="AX34">
        <f>IF(Z34&gt;0, (R34*SUMPRODUCT(K34:$K$98, X34:$X$98)-K34*$AZ$3)/Z34, 0)</f>
        <v>1949.4221569189333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8.3350999999999995E-2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1804.4397929908666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763.18123328942443</v>
      </c>
      <c r="AC35">
        <f t="shared" ref="AC35:AC66" si="33">S35*Z35</f>
        <v>640.47674763781538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-17.747246267946199</v>
      </c>
      <c r="AH35">
        <f t="shared" ref="AH35:AH66" si="37">-X35*R35</f>
        <v>-3263.1166497279178</v>
      </c>
      <c r="AI35">
        <f t="shared" ref="AI35:AI66" si="38">SUM(AE35:AH35)</f>
        <v>-3280.8638959958639</v>
      </c>
      <c r="AJ35">
        <f t="shared" ref="AJ35:AJ66" si="39">AB35-AC35</f>
        <v>122.70448565160905</v>
      </c>
      <c r="AK35">
        <f t="shared" si="30"/>
        <v>53.422686330259715</v>
      </c>
      <c r="AL35">
        <f t="shared" ref="AL35:AL66" si="40">SUM(AI35:AK35)</f>
        <v>-3104.7367240139952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-0.76978979612265741</v>
      </c>
      <c r="AQ35">
        <f t="shared" ref="AQ35:AQ66" si="44">AH35*$K35</f>
        <v>-141.53823430372637</v>
      </c>
      <c r="AR35">
        <f t="shared" ref="AR35:AR66" si="45">AI35*$K35</f>
        <v>-142.30802409984904</v>
      </c>
      <c r="AS35">
        <f t="shared" ref="AS35:AS66" si="46">AJ35*$K35</f>
        <v>5.3223277328206411</v>
      </c>
      <c r="AT35">
        <f t="shared" ref="AT35:AT66" si="47">AK35*$K35</f>
        <v>2.317218017804314</v>
      </c>
      <c r="AU35">
        <f t="shared" ref="AU35:AU66" si="48">AL35*$K35</f>
        <v>-134.66847834922407</v>
      </c>
      <c r="AW35">
        <v>32</v>
      </c>
      <c r="AX35">
        <f>IF(Z35&gt;0, (R35*SUMPRODUCT(K35:$K$98, X35:$X$98)-K35*$AZ$3)/Z35, 0)</f>
        <v>1804.4397929908666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9.2474000000000001E-2</v>
      </c>
      <c r="Q36" s="5">
        <f t="shared" si="29"/>
        <v>50</v>
      </c>
      <c r="R36">
        <f t="shared" si="31"/>
        <v>100000</v>
      </c>
      <c r="S36">
        <f t="shared" si="32"/>
        <v>1658.0348919682217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640.47674763781538</v>
      </c>
      <c r="AC36">
        <f t="shared" si="33"/>
        <v>528.20398748535172</v>
      </c>
      <c r="AE36">
        <f t="shared" si="34"/>
        <v>0</v>
      </c>
      <c r="AF36">
        <f t="shared" si="35"/>
        <v>0</v>
      </c>
      <c r="AG36">
        <f t="shared" si="36"/>
        <v>-15.928614953884679</v>
      </c>
      <c r="AH36">
        <f t="shared" si="37"/>
        <v>-3282.3177027641136</v>
      </c>
      <c r="AI36">
        <f t="shared" si="38"/>
        <v>-3298.2463177179984</v>
      </c>
      <c r="AJ36">
        <f t="shared" si="39"/>
        <v>112.27276015246366</v>
      </c>
      <c r="AK36">
        <f t="shared" si="30"/>
        <v>44.83337233464708</v>
      </c>
      <c r="AL36">
        <f t="shared" si="40"/>
        <v>-3141.1401852308877</v>
      </c>
      <c r="AN36">
        <f t="shared" si="41"/>
        <v>0</v>
      </c>
      <c r="AO36">
        <f t="shared" si="42"/>
        <v>0</v>
      </c>
      <c r="AP36">
        <f t="shared" si="43"/>
        <v>-0.61688067549534287</v>
      </c>
      <c r="AQ36">
        <f t="shared" si="44"/>
        <v>-127.11703858329751</v>
      </c>
      <c r="AR36">
        <f t="shared" si="45"/>
        <v>-127.73391925879287</v>
      </c>
      <c r="AS36">
        <f t="shared" si="46"/>
        <v>4.3480802519925001</v>
      </c>
      <c r="AT36">
        <f t="shared" si="47"/>
        <v>1.7362991754525616</v>
      </c>
      <c r="AU36">
        <f t="shared" si="48"/>
        <v>-121.64953983134781</v>
      </c>
      <c r="AW36">
        <v>33</v>
      </c>
      <c r="AX36">
        <f>IF(Z36&gt;0, (R36*SUMPRODUCT(K36:$K$98, X36:$X$98)-K36*$AZ$3)/Z36, 0)</f>
        <v>1658.0348919682217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0.10216500000000001</v>
      </c>
      <c r="Q37" s="5">
        <f t="shared" ref="Q37:Q68" si="60">$C$8</f>
        <v>50</v>
      </c>
      <c r="R37">
        <f t="shared" si="31"/>
        <v>100000</v>
      </c>
      <c r="S37">
        <f t="shared" si="32"/>
        <v>1510.4560338127528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528.20398748535172</v>
      </c>
      <c r="AC37">
        <f t="shared" si="33"/>
        <v>427.2168365371104</v>
      </c>
      <c r="AE37">
        <f t="shared" si="34"/>
        <v>0</v>
      </c>
      <c r="AF37">
        <f t="shared" si="35"/>
        <v>0</v>
      </c>
      <c r="AG37">
        <f t="shared" si="36"/>
        <v>-14.141981857582204</v>
      </c>
      <c r="AH37">
        <f t="shared" si="37"/>
        <v>-3254.6938935272565</v>
      </c>
      <c r="AI37">
        <f t="shared" si="38"/>
        <v>-3268.8358753848388</v>
      </c>
      <c r="AJ37">
        <f t="shared" si="39"/>
        <v>100.98715094824132</v>
      </c>
      <c r="AK37">
        <f t="shared" si="30"/>
        <v>36.974279123974625</v>
      </c>
      <c r="AL37">
        <f t="shared" si="40"/>
        <v>-3130.8744453126228</v>
      </c>
      <c r="AN37">
        <f t="shared" si="41"/>
        <v>0</v>
      </c>
      <c r="AO37">
        <f t="shared" si="42"/>
        <v>0</v>
      </c>
      <c r="AP37">
        <f t="shared" si="43"/>
        <v>-0.48900737011464973</v>
      </c>
      <c r="AQ37">
        <f t="shared" si="44"/>
        <v>-112.54216823568161</v>
      </c>
      <c r="AR37">
        <f t="shared" si="45"/>
        <v>-113.03117560579626</v>
      </c>
      <c r="AS37">
        <f t="shared" si="46"/>
        <v>3.4919759902035068</v>
      </c>
      <c r="AT37">
        <f t="shared" si="47"/>
        <v>1.2785121051902557</v>
      </c>
      <c r="AU37">
        <f t="shared" si="48"/>
        <v>-108.26068751040251</v>
      </c>
      <c r="AW37">
        <v>34</v>
      </c>
      <c r="AX37">
        <f>IF(Z37&gt;0, (R37*SUMPRODUCT(K37:$K$98, X37:$X$98)-K37*$AZ$3)/Z37, 0)</f>
        <v>1510.4560338127528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0.113081</v>
      </c>
      <c r="Q38" s="5">
        <f t="shared" si="60"/>
        <v>50</v>
      </c>
      <c r="R38">
        <f t="shared" si="31"/>
        <v>100000</v>
      </c>
      <c r="S38">
        <f t="shared" si="32"/>
        <v>1362.7722363167959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427.2168365371104</v>
      </c>
      <c r="AC38">
        <f t="shared" si="33"/>
        <v>338.00492511844328</v>
      </c>
      <c r="AE38">
        <f t="shared" si="34"/>
        <v>0</v>
      </c>
      <c r="AF38">
        <f t="shared" si="35"/>
        <v>0</v>
      </c>
      <c r="AG38">
        <f t="shared" si="36"/>
        <v>-12.40137258856913</v>
      </c>
      <c r="AH38">
        <f t="shared" si="37"/>
        <v>-3198.3789008745066</v>
      </c>
      <c r="AI38">
        <f t="shared" si="38"/>
        <v>-3210.7802734630759</v>
      </c>
      <c r="AJ38">
        <f t="shared" si="39"/>
        <v>89.211911418667114</v>
      </c>
      <c r="AK38">
        <f t="shared" si="30"/>
        <v>29.905178557597729</v>
      </c>
      <c r="AL38">
        <f t="shared" si="40"/>
        <v>-3091.6631834868112</v>
      </c>
      <c r="AN38">
        <f t="shared" si="41"/>
        <v>0</v>
      </c>
      <c r="AO38">
        <f t="shared" si="42"/>
        <v>0</v>
      </c>
      <c r="AP38">
        <f t="shared" si="43"/>
        <v>-0.38287486963711476</v>
      </c>
      <c r="AQ38">
        <f t="shared" si="44"/>
        <v>-98.745432892740553</v>
      </c>
      <c r="AR38">
        <f t="shared" si="45"/>
        <v>-99.128307762377673</v>
      </c>
      <c r="AS38">
        <f t="shared" si="46"/>
        <v>2.7542918100843092</v>
      </c>
      <c r="AT38">
        <f t="shared" si="47"/>
        <v>0.92328016596072326</v>
      </c>
      <c r="AU38">
        <f t="shared" si="48"/>
        <v>-95.450735786332643</v>
      </c>
      <c r="AW38">
        <v>35</v>
      </c>
      <c r="AX38">
        <f>IF(Z38&gt;0, (R38*SUMPRODUCT(K38:$K$98, X38:$X$98)-K38*$AZ$3)/Z38, 0)</f>
        <v>1362.7722363167959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0.12539</v>
      </c>
      <c r="Q39" s="5">
        <f t="shared" si="60"/>
        <v>50</v>
      </c>
      <c r="R39">
        <f t="shared" si="31"/>
        <v>100000</v>
      </c>
      <c r="S39">
        <f t="shared" si="32"/>
        <v>1212.840750323445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338.00492511844328</v>
      </c>
      <c r="AC39">
        <f t="shared" si="33"/>
        <v>260.09007866946581</v>
      </c>
      <c r="AE39">
        <f t="shared" si="34"/>
        <v>0</v>
      </c>
      <c r="AF39">
        <f t="shared" si="35"/>
        <v>0</v>
      </c>
      <c r="AG39">
        <f t="shared" si="36"/>
        <v>-10.722350753802754</v>
      </c>
      <c r="AH39">
        <f t="shared" si="37"/>
        <v>-3110.0162177613661</v>
      </c>
      <c r="AI39">
        <f t="shared" si="38"/>
        <v>-3120.7385685151689</v>
      </c>
      <c r="AJ39">
        <f t="shared" si="39"/>
        <v>77.914846448977471</v>
      </c>
      <c r="AK39">
        <f t="shared" si="30"/>
        <v>23.660344758291032</v>
      </c>
      <c r="AL39">
        <f t="shared" si="40"/>
        <v>-3019.1633773079002</v>
      </c>
      <c r="AN39">
        <f t="shared" si="41"/>
        <v>0</v>
      </c>
      <c r="AO39">
        <f t="shared" si="42"/>
        <v>0</v>
      </c>
      <c r="AP39">
        <f t="shared" si="43"/>
        <v>-0.29556914378298726</v>
      </c>
      <c r="AQ39">
        <f t="shared" si="44"/>
        <v>-85.729785542496089</v>
      </c>
      <c r="AR39">
        <f t="shared" si="45"/>
        <v>-86.025354686279087</v>
      </c>
      <c r="AS39">
        <f t="shared" si="46"/>
        <v>2.1477775705798217</v>
      </c>
      <c r="AT39">
        <f t="shared" si="47"/>
        <v>0.65221405290609069</v>
      </c>
      <c r="AU39">
        <f t="shared" si="48"/>
        <v>-83.225363062793164</v>
      </c>
      <c r="AW39">
        <v>36</v>
      </c>
      <c r="AX39">
        <f>IF(Z39&gt;0, (R39*SUMPRODUCT(K39:$K$98, X39:$X$98)-K39*$AZ$3)/Z39, 0)</f>
        <v>1212.840750323445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0.13947699999999999</v>
      </c>
      <c r="Q40" s="5">
        <f t="shared" si="60"/>
        <v>50</v>
      </c>
      <c r="R40">
        <f t="shared" si="31"/>
        <v>100000</v>
      </c>
      <c r="S40">
        <f t="shared" si="32"/>
        <v>1057.9351372228123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260.09007866946581</v>
      </c>
      <c r="AC40">
        <f t="shared" si="33"/>
        <v>192.95903102318667</v>
      </c>
      <c r="AE40">
        <f t="shared" si="34"/>
        <v>0</v>
      </c>
      <c r="AF40">
        <f t="shared" si="35"/>
        <v>0</v>
      </c>
      <c r="AG40">
        <f t="shared" si="36"/>
        <v>-9.1196059301765811</v>
      </c>
      <c r="AH40">
        <f t="shared" si="37"/>
        <v>-2991.0426321762934</v>
      </c>
      <c r="AI40">
        <f t="shared" si="38"/>
        <v>-3000.1622381064699</v>
      </c>
      <c r="AJ40">
        <f t="shared" si="39"/>
        <v>67.131047646279143</v>
      </c>
      <c r="AK40">
        <f t="shared" ref="AK40:AK71" si="61">G40*SUM(AB40:AB40, AE40:AF40)</f>
        <v>18.206305506862609</v>
      </c>
      <c r="AL40">
        <f t="shared" si="40"/>
        <v>-2914.8248849533284</v>
      </c>
      <c r="AN40">
        <f t="shared" si="41"/>
        <v>0</v>
      </c>
      <c r="AO40">
        <f t="shared" si="42"/>
        <v>0</v>
      </c>
      <c r="AP40">
        <f t="shared" si="43"/>
        <v>-0.22445388828369436</v>
      </c>
      <c r="AQ40">
        <f t="shared" si="44"/>
        <v>-73.616245477535202</v>
      </c>
      <c r="AR40">
        <f t="shared" si="45"/>
        <v>-73.840699365818892</v>
      </c>
      <c r="AS40">
        <f t="shared" si="46"/>
        <v>1.6522451500789297</v>
      </c>
      <c r="AT40">
        <f t="shared" si="47"/>
        <v>0.4480978776477707</v>
      </c>
      <c r="AU40">
        <f t="shared" si="48"/>
        <v>-71.740356338092198</v>
      </c>
      <c r="AW40">
        <v>37</v>
      </c>
      <c r="AX40">
        <f>IF(Z40&gt;0, (R40*SUMPRODUCT(K40:$K$98, X40:$X$98)-K40*$AZ$3)/Z40, 0)</f>
        <v>1057.9351372228123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0.15573300000000001</v>
      </c>
      <c r="Q41" s="5">
        <f t="shared" si="60"/>
        <v>50</v>
      </c>
      <c r="R41">
        <f t="shared" si="31"/>
        <v>100000</v>
      </c>
      <c r="S41">
        <f t="shared" si="32"/>
        <v>893.43765065238097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192.95903102318667</v>
      </c>
      <c r="AC41">
        <f t="shared" si="33"/>
        <v>135.94880152441655</v>
      </c>
      <c r="AE41">
        <f t="shared" si="34"/>
        <v>0</v>
      </c>
      <c r="AF41">
        <f t="shared" si="35"/>
        <v>0</v>
      </c>
      <c r="AG41">
        <f t="shared" si="36"/>
        <v>-7.6081862805506262</v>
      </c>
      <c r="AH41">
        <f t="shared" si="37"/>
        <v>-2840.4471806483789</v>
      </c>
      <c r="AI41">
        <f t="shared" si="38"/>
        <v>-2848.0553669289293</v>
      </c>
      <c r="AJ41">
        <f t="shared" si="39"/>
        <v>57.010229498770116</v>
      </c>
      <c r="AK41">
        <f t="shared" si="61"/>
        <v>13.507132171623068</v>
      </c>
      <c r="AL41">
        <f t="shared" si="40"/>
        <v>-2777.538005258536</v>
      </c>
      <c r="AN41">
        <f t="shared" si="41"/>
        <v>0</v>
      </c>
      <c r="AO41">
        <f t="shared" si="42"/>
        <v>0</v>
      </c>
      <c r="AP41">
        <f t="shared" si="43"/>
        <v>-0.16719149287211862</v>
      </c>
      <c r="AQ41">
        <f t="shared" si="44"/>
        <v>-62.419423900151024</v>
      </c>
      <c r="AR41">
        <f t="shared" si="45"/>
        <v>-62.586615393023138</v>
      </c>
      <c r="AS41">
        <f t="shared" si="46"/>
        <v>1.2528117776569003</v>
      </c>
      <c r="AT41">
        <f t="shared" si="47"/>
        <v>0.29682206887700496</v>
      </c>
      <c r="AU41">
        <f t="shared" si="48"/>
        <v>-61.03698154648923</v>
      </c>
      <c r="AW41">
        <v>38</v>
      </c>
      <c r="AX41">
        <f>IF(Z41&gt;0, (R41*SUMPRODUCT(K41:$K$98, X41:$X$98)-K41*$AZ$3)/Z41, 0)</f>
        <v>893.43765065238097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0.17447299999999999</v>
      </c>
      <c r="Q42" s="5">
        <f t="shared" si="60"/>
        <v>50</v>
      </c>
      <c r="R42">
        <f t="shared" si="31"/>
        <v>100000</v>
      </c>
      <c r="S42">
        <f t="shared" si="32"/>
        <v>712.01221195648463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135.94880152441655</v>
      </c>
      <c r="AC42">
        <f t="shared" si="33"/>
        <v>88.356177605305774</v>
      </c>
      <c r="AE42">
        <f t="shared" si="34"/>
        <v>0</v>
      </c>
      <c r="AF42">
        <f t="shared" si="35"/>
        <v>0</v>
      </c>
      <c r="AG42">
        <f t="shared" si="36"/>
        <v>-6.2046813328186108</v>
      </c>
      <c r="AH42">
        <f t="shared" si="37"/>
        <v>-2654.8461698530182</v>
      </c>
      <c r="AI42">
        <f t="shared" si="38"/>
        <v>-2661.050851185837</v>
      </c>
      <c r="AJ42">
        <f t="shared" si="39"/>
        <v>47.592623919110778</v>
      </c>
      <c r="AK42">
        <f t="shared" si="61"/>
        <v>9.5164161067091602</v>
      </c>
      <c r="AL42">
        <f t="shared" si="40"/>
        <v>-2603.9418111600171</v>
      </c>
      <c r="AN42">
        <f t="shared" si="41"/>
        <v>0</v>
      </c>
      <c r="AO42">
        <f t="shared" si="42"/>
        <v>0</v>
      </c>
      <c r="AP42">
        <f t="shared" si="43"/>
        <v>-0.12174033625671453</v>
      </c>
      <c r="AQ42">
        <f t="shared" si="44"/>
        <v>-52.090002385494898</v>
      </c>
      <c r="AR42">
        <f t="shared" si="45"/>
        <v>-52.211742721751619</v>
      </c>
      <c r="AS42">
        <f t="shared" si="46"/>
        <v>0.93380171010650082</v>
      </c>
      <c r="AT42">
        <f t="shared" si="47"/>
        <v>0.18671896825091244</v>
      </c>
      <c r="AU42">
        <f t="shared" si="48"/>
        <v>-51.091222043394204</v>
      </c>
      <c r="AW42">
        <v>39</v>
      </c>
      <c r="AX42">
        <f>IF(Z42&gt;0, (R42*SUMPRODUCT(K42:$K$98, X42:$X$98)-K42*$AZ$3)/Z42, 0)</f>
        <v>712.01221195648463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0.196798</v>
      </c>
      <c r="Q43" s="5">
        <f t="shared" si="60"/>
        <v>50</v>
      </c>
      <c r="R43">
        <f t="shared" si="31"/>
        <v>100000</v>
      </c>
      <c r="S43">
        <f t="shared" si="32"/>
        <v>502.9333456467217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88.356177605305774</v>
      </c>
      <c r="AC43">
        <f t="shared" si="33"/>
        <v>49.504389488596715</v>
      </c>
      <c r="AE43">
        <f t="shared" si="34"/>
        <v>0</v>
      </c>
      <c r="AF43">
        <f t="shared" si="35"/>
        <v>0</v>
      </c>
      <c r="AG43">
        <f t="shared" si="36"/>
        <v>-4.9215656425543877</v>
      </c>
      <c r="AH43">
        <f t="shared" si="37"/>
        <v>-2442.137753872074</v>
      </c>
      <c r="AI43">
        <f t="shared" si="38"/>
        <v>-2447.0593195146284</v>
      </c>
      <c r="AJ43">
        <f t="shared" si="39"/>
        <v>38.851788116709059</v>
      </c>
      <c r="AK43">
        <f t="shared" si="61"/>
        <v>6.1849324323714052</v>
      </c>
      <c r="AL43">
        <f t="shared" si="40"/>
        <v>-2402.0225989655478</v>
      </c>
      <c r="AN43">
        <f t="shared" si="41"/>
        <v>0</v>
      </c>
      <c r="AO43">
        <f t="shared" si="42"/>
        <v>0</v>
      </c>
      <c r="AP43">
        <f t="shared" si="43"/>
        <v>-8.6218462678123636E-2</v>
      </c>
      <c r="AQ43">
        <f t="shared" si="44"/>
        <v>-42.782597669015907</v>
      </c>
      <c r="AR43">
        <f t="shared" si="45"/>
        <v>-42.868816131694025</v>
      </c>
      <c r="AS43">
        <f t="shared" si="46"/>
        <v>0.68062516829101294</v>
      </c>
      <c r="AT43">
        <f t="shared" si="47"/>
        <v>0.10835075762808695</v>
      </c>
      <c r="AU43">
        <f t="shared" si="48"/>
        <v>-42.079840205774929</v>
      </c>
      <c r="AW43">
        <v>40</v>
      </c>
      <c r="AX43">
        <f>IF(Z43&gt;0, (R43*SUMPRODUCT(K43:$K$98, X43:$X$98)-K43*$AZ$3)/Z43, 0)</f>
        <v>502.9333456467217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0.22254599999999999</v>
      </c>
      <c r="Q44" s="5">
        <f t="shared" si="60"/>
        <v>50</v>
      </c>
      <c r="R44">
        <f t="shared" si="31"/>
        <v>100000</v>
      </c>
      <c r="S44">
        <f t="shared" si="32"/>
        <v>245.44951869705554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49.504389488596715</v>
      </c>
      <c r="AC44">
        <f t="shared" si="33"/>
        <v>18.541625988139671</v>
      </c>
      <c r="AE44">
        <f t="shared" si="34"/>
        <v>0</v>
      </c>
      <c r="AF44">
        <f t="shared" si="35"/>
        <v>0</v>
      </c>
      <c r="AG44">
        <f t="shared" si="36"/>
        <v>-3.7770752386409345</v>
      </c>
      <c r="AH44">
        <f t="shared" si="37"/>
        <v>-2190.5494949758172</v>
      </c>
      <c r="AI44">
        <f t="shared" si="38"/>
        <v>-2194.3265702144581</v>
      </c>
      <c r="AJ44">
        <f t="shared" si="39"/>
        <v>30.962763500457044</v>
      </c>
      <c r="AK44">
        <f t="shared" si="61"/>
        <v>3.4653072642017704</v>
      </c>
      <c r="AL44">
        <f t="shared" si="40"/>
        <v>-2159.8984994497991</v>
      </c>
      <c r="AN44">
        <f t="shared" si="41"/>
        <v>0</v>
      </c>
      <c r="AO44">
        <f t="shared" si="42"/>
        <v>0</v>
      </c>
      <c r="AP44">
        <f t="shared" si="43"/>
        <v>-5.9079200050157758E-2</v>
      </c>
      <c r="AQ44">
        <f t="shared" si="44"/>
        <v>-34.263524991367319</v>
      </c>
      <c r="AR44">
        <f t="shared" si="45"/>
        <v>-34.322604191417476</v>
      </c>
      <c r="AS44">
        <f t="shared" si="46"/>
        <v>0.4843047022826652</v>
      </c>
      <c r="AT44">
        <f t="shared" si="47"/>
        <v>5.4202674864032165E-2</v>
      </c>
      <c r="AU44">
        <f t="shared" si="48"/>
        <v>-33.784096814270775</v>
      </c>
      <c r="AW44">
        <v>41</v>
      </c>
      <c r="AX44">
        <f>IF(Z44&gt;0, (R44*SUMPRODUCT(K44:$K$98, X44:$X$98)-K44*$AZ$3)/Z44, 0)</f>
        <v>245.44951869705554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0.252114</v>
      </c>
      <c r="Q45" s="5">
        <f t="shared" si="60"/>
        <v>50</v>
      </c>
      <c r="R45">
        <f t="shared" si="31"/>
        <v>100000</v>
      </c>
      <c r="S45">
        <f t="shared" si="32"/>
        <v>-92.723020686811125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18.541625988139671</v>
      </c>
      <c r="AC45">
        <f t="shared" si="33"/>
        <v>-5.1684756384429136</v>
      </c>
      <c r="AE45">
        <f t="shared" si="34"/>
        <v>0</v>
      </c>
      <c r="AF45">
        <f t="shared" si="35"/>
        <v>0</v>
      </c>
      <c r="AG45">
        <f t="shared" si="36"/>
        <v>-2.7870509395398044</v>
      </c>
      <c r="AH45">
        <f t="shared" si="37"/>
        <v>-1904.5070934294413</v>
      </c>
      <c r="AI45">
        <f t="shared" si="38"/>
        <v>-1907.2941443689811</v>
      </c>
      <c r="AJ45">
        <f t="shared" si="39"/>
        <v>23.710101626582585</v>
      </c>
      <c r="AK45">
        <f t="shared" si="61"/>
        <v>1.2979138191697772</v>
      </c>
      <c r="AL45">
        <f t="shared" si="40"/>
        <v>-1882.2861289232287</v>
      </c>
      <c r="AN45">
        <f t="shared" si="41"/>
        <v>0</v>
      </c>
      <c r="AO45">
        <f t="shared" si="42"/>
        <v>0</v>
      </c>
      <c r="AP45">
        <f t="shared" si="43"/>
        <v>-3.8922959471616697E-2</v>
      </c>
      <c r="AQ45">
        <f t="shared" si="44"/>
        <v>-26.597666859724058</v>
      </c>
      <c r="AR45">
        <f t="shared" si="45"/>
        <v>-26.636589819195674</v>
      </c>
      <c r="AS45">
        <f t="shared" si="46"/>
        <v>0.33112682354911321</v>
      </c>
      <c r="AT45">
        <f t="shared" si="47"/>
        <v>1.8126201521647851E-2</v>
      </c>
      <c r="AU45">
        <f t="shared" si="48"/>
        <v>-26.287336794124915</v>
      </c>
      <c r="AW45">
        <v>42</v>
      </c>
      <c r="AX45">
        <f>IF(Z45&gt;0, (R45*SUMPRODUCT(K45:$K$98, X45:$X$98)-K45*$AZ$3)/Z45, 0)</f>
        <v>-92.723020686811125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0.286269</v>
      </c>
      <c r="Q46" s="5">
        <f t="shared" si="60"/>
        <v>50</v>
      </c>
      <c r="R46">
        <f t="shared" si="31"/>
        <v>100000</v>
      </c>
      <c r="S46">
        <f t="shared" si="32"/>
        <v>-569.59807499710496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-5.1684756384429136</v>
      </c>
      <c r="AC46">
        <f t="shared" si="33"/>
        <v>-22.343443065323463</v>
      </c>
      <c r="AE46">
        <f t="shared" si="34"/>
        <v>0</v>
      </c>
      <c r="AF46">
        <f t="shared" si="35"/>
        <v>0</v>
      </c>
      <c r="AG46">
        <f t="shared" si="36"/>
        <v>-1.9613341447332864</v>
      </c>
      <c r="AH46">
        <f t="shared" si="37"/>
        <v>-1595.6925708222404</v>
      </c>
      <c r="AI46">
        <f t="shared" si="38"/>
        <v>-1597.6539049669736</v>
      </c>
      <c r="AJ46">
        <f t="shared" si="39"/>
        <v>17.174967426880549</v>
      </c>
      <c r="AK46">
        <f t="shared" si="61"/>
        <v>-0.36179329469100396</v>
      </c>
      <c r="AL46">
        <f t="shared" si="40"/>
        <v>-1580.8407308347842</v>
      </c>
      <c r="AN46">
        <f t="shared" si="41"/>
        <v>0</v>
      </c>
      <c r="AO46">
        <f t="shared" si="42"/>
        <v>0</v>
      </c>
      <c r="AP46">
        <f t="shared" si="43"/>
        <v>-2.4456511778500261E-2</v>
      </c>
      <c r="AQ46">
        <f t="shared" si="44"/>
        <v>-19.897208366036139</v>
      </c>
      <c r="AR46">
        <f t="shared" si="45"/>
        <v>-19.921664877814639</v>
      </c>
      <c r="AS46">
        <f t="shared" si="46"/>
        <v>0.21416024102715139</v>
      </c>
      <c r="AT46">
        <f t="shared" si="47"/>
        <v>-4.5113179703482826E-3</v>
      </c>
      <c r="AU46">
        <f t="shared" si="48"/>
        <v>-19.712015954757838</v>
      </c>
      <c r="AW46">
        <v>43</v>
      </c>
      <c r="AX46">
        <f>IF(Z46&gt;0, (R46*SUMPRODUCT(K46:$K$98, X46:$X$98)-K46*$AZ$3)/Z46, 0)</f>
        <v>-569.59807499710496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0.32445800000000002</v>
      </c>
      <c r="Q47" s="5">
        <f t="shared" si="60"/>
        <v>50</v>
      </c>
      <c r="R47">
        <f t="shared" si="31"/>
        <v>100000</v>
      </c>
      <c r="S47">
        <f t="shared" si="32"/>
        <v>-1295.7260687117505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-22.343443065323463</v>
      </c>
      <c r="AC47">
        <f t="shared" si="33"/>
        <v>-33.827526937749333</v>
      </c>
      <c r="AE47">
        <f t="shared" si="34"/>
        <v>0</v>
      </c>
      <c r="AF47">
        <f t="shared" si="35"/>
        <v>0</v>
      </c>
      <c r="AG47">
        <f t="shared" si="36"/>
        <v>-1.3053502493540809</v>
      </c>
      <c r="AH47">
        <f t="shared" si="37"/>
        <v>-1272.7411078637454</v>
      </c>
      <c r="AI47">
        <f t="shared" si="38"/>
        <v>-1274.0464581130993</v>
      </c>
      <c r="AJ47">
        <f t="shared" si="39"/>
        <v>11.48408387242587</v>
      </c>
      <c r="AK47">
        <f t="shared" si="61"/>
        <v>-1.5640410145726424</v>
      </c>
      <c r="AL47">
        <f t="shared" si="40"/>
        <v>-1264.1264152552462</v>
      </c>
      <c r="AN47">
        <f t="shared" si="41"/>
        <v>0</v>
      </c>
      <c r="AO47">
        <f t="shared" si="42"/>
        <v>0</v>
      </c>
      <c r="AP47">
        <f t="shared" si="43"/>
        <v>-1.4532889073291625E-2</v>
      </c>
      <c r="AQ47">
        <f t="shared" si="44"/>
        <v>-14.169840890408281</v>
      </c>
      <c r="AR47">
        <f t="shared" si="45"/>
        <v>-14.184373779481572</v>
      </c>
      <c r="AS47">
        <f t="shared" si="46"/>
        <v>0.12785604255174207</v>
      </c>
      <c r="AT47">
        <f t="shared" si="47"/>
        <v>-1.7412977537722214E-2</v>
      </c>
      <c r="AU47">
        <f t="shared" si="48"/>
        <v>-14.073930714467553</v>
      </c>
      <c r="AW47">
        <v>44</v>
      </c>
      <c r="AX47">
        <f>IF(Z47&gt;0, (R47*SUMPRODUCT(K47:$K$98, X47:$X$98)-K47*$AZ$3)/Z47, 0)</f>
        <v>-1295.7260687117505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0.36696200000000001</v>
      </c>
      <c r="Q48" s="5">
        <f t="shared" si="60"/>
        <v>50</v>
      </c>
      <c r="R48">
        <f t="shared" si="31"/>
        <v>100000</v>
      </c>
      <c r="S48">
        <f t="shared" si="32"/>
        <v>-2489.0265169346922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-33.827526937749333</v>
      </c>
      <c r="AC48">
        <f t="shared" si="33"/>
        <v>-40.485649530291312</v>
      </c>
      <c r="AE48">
        <f t="shared" si="34"/>
        <v>0</v>
      </c>
      <c r="AF48">
        <f t="shared" si="35"/>
        <v>0</v>
      </c>
      <c r="AG48">
        <f t="shared" si="36"/>
        <v>-0.81328280865706792</v>
      </c>
      <c r="AH48">
        <f t="shared" si="37"/>
        <v>-958.02787640694464</v>
      </c>
      <c r="AI48">
        <f t="shared" si="38"/>
        <v>-958.84115921560169</v>
      </c>
      <c r="AJ48">
        <f t="shared" si="39"/>
        <v>6.6581225925419787</v>
      </c>
      <c r="AK48">
        <f t="shared" si="61"/>
        <v>-2.3679268856424533</v>
      </c>
      <c r="AL48">
        <f t="shared" si="40"/>
        <v>-954.55096350870213</v>
      </c>
      <c r="AN48">
        <f t="shared" si="41"/>
        <v>0</v>
      </c>
      <c r="AO48">
        <f t="shared" si="42"/>
        <v>0</v>
      </c>
      <c r="AP48">
        <f t="shared" si="43"/>
        <v>-8.0844126271834536E-3</v>
      </c>
      <c r="AQ48">
        <f t="shared" si="44"/>
        <v>-9.5232465002022177</v>
      </c>
      <c r="AR48">
        <f t="shared" si="45"/>
        <v>-9.5313309128294001</v>
      </c>
      <c r="AS48">
        <f t="shared" si="46"/>
        <v>6.6184861880166354E-2</v>
      </c>
      <c r="AT48">
        <f t="shared" si="47"/>
        <v>-2.3538304032450139E-2</v>
      </c>
      <c r="AU48">
        <f t="shared" si="48"/>
        <v>-9.4886843549816842</v>
      </c>
      <c r="AW48">
        <v>45</v>
      </c>
      <c r="AX48">
        <f>IF(Z48&gt;0, (R48*SUMPRODUCT(K48:$K$98, X48:$X$98)-K48*$AZ$3)/Z48, 0)</f>
        <v>-2489.0265169346922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0.41335300000000003</v>
      </c>
      <c r="Q49" s="5">
        <f t="shared" si="60"/>
        <v>50</v>
      </c>
      <c r="R49">
        <f t="shared" si="31"/>
        <v>100000</v>
      </c>
      <c r="S49">
        <f t="shared" si="32"/>
        <v>-4616.6439100754342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-40.485649530291312</v>
      </c>
      <c r="AC49">
        <f t="shared" si="33"/>
        <v>-43.302004693112906</v>
      </c>
      <c r="AE49">
        <f t="shared" si="34"/>
        <v>0</v>
      </c>
      <c r="AF49">
        <f t="shared" si="35"/>
        <v>0</v>
      </c>
      <c r="AG49">
        <f t="shared" si="36"/>
        <v>-0.46897709176367219</v>
      </c>
      <c r="AH49">
        <f t="shared" si="37"/>
        <v>-672.34577761365006</v>
      </c>
      <c r="AI49">
        <f t="shared" si="38"/>
        <v>-672.81475470541375</v>
      </c>
      <c r="AJ49">
        <f t="shared" si="39"/>
        <v>2.8163551628215941</v>
      </c>
      <c r="AK49">
        <f t="shared" si="61"/>
        <v>-2.833995467120392</v>
      </c>
      <c r="AL49">
        <f t="shared" si="40"/>
        <v>-672.83239500971251</v>
      </c>
      <c r="AN49">
        <f t="shared" si="41"/>
        <v>0</v>
      </c>
      <c r="AO49">
        <f t="shared" si="42"/>
        <v>0</v>
      </c>
      <c r="AP49">
        <f t="shared" si="43"/>
        <v>-4.1623681144888E-3</v>
      </c>
      <c r="AQ49">
        <f t="shared" si="44"/>
        <v>-5.967350379793146</v>
      </c>
      <c r="AR49">
        <f t="shared" si="45"/>
        <v>-5.9715127479076351</v>
      </c>
      <c r="AS49">
        <f t="shared" si="46"/>
        <v>2.4996331664557815E-2</v>
      </c>
      <c r="AT49">
        <f t="shared" si="47"/>
        <v>-2.5152896753626593E-2</v>
      </c>
      <c r="AU49">
        <f t="shared" si="48"/>
        <v>-5.9716693129967036</v>
      </c>
      <c r="AW49">
        <v>46</v>
      </c>
      <c r="AX49">
        <f>IF(Z49&gt;0, (R49*SUMPRODUCT(K49:$K$98, X49:$X$98)-K49*$AZ$3)/Z49, 0)</f>
        <v>-4616.6439100754342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0.46434700000000001</v>
      </c>
      <c r="Q50" s="5">
        <f t="shared" si="60"/>
        <v>50</v>
      </c>
      <c r="R50">
        <f t="shared" si="31"/>
        <v>100000</v>
      </c>
      <c r="S50">
        <f t="shared" si="32"/>
        <v>-8778.4352221564241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-43.302004693112906</v>
      </c>
      <c r="AC50">
        <f t="shared" si="33"/>
        <v>-43.281059235959049</v>
      </c>
      <c r="AE50">
        <f t="shared" si="34"/>
        <v>0</v>
      </c>
      <c r="AF50">
        <f t="shared" si="35"/>
        <v>0</v>
      </c>
      <c r="AG50">
        <f t="shared" si="36"/>
        <v>-0.24651921521684958</v>
      </c>
      <c r="AH50">
        <f t="shared" si="37"/>
        <v>-435.53621125837179</v>
      </c>
      <c r="AI50">
        <f t="shared" si="38"/>
        <v>-435.78273047358863</v>
      </c>
      <c r="AJ50">
        <f t="shared" si="39"/>
        <v>-2.0945457153857205E-2</v>
      </c>
      <c r="AK50">
        <f t="shared" si="61"/>
        <v>-3.0311403285179037</v>
      </c>
      <c r="AL50">
        <f t="shared" si="40"/>
        <v>-438.83481625926038</v>
      </c>
      <c r="AN50">
        <f t="shared" si="41"/>
        <v>0</v>
      </c>
      <c r="AO50">
        <f t="shared" si="42"/>
        <v>0</v>
      </c>
      <c r="AP50">
        <f t="shared" si="43"/>
        <v>-1.9535368629333759E-3</v>
      </c>
      <c r="AQ50">
        <f t="shared" si="44"/>
        <v>-3.4513984765330901</v>
      </c>
      <c r="AR50">
        <f t="shared" si="45"/>
        <v>-3.4533520133960236</v>
      </c>
      <c r="AS50">
        <f t="shared" si="46"/>
        <v>-1.6598187944521296E-4</v>
      </c>
      <c r="AT50">
        <f t="shared" si="47"/>
        <v>-2.4020214259058606E-2</v>
      </c>
      <c r="AU50">
        <f t="shared" si="48"/>
        <v>-3.4775382095345271</v>
      </c>
      <c r="AW50">
        <v>47</v>
      </c>
      <c r="AX50">
        <f>IF(Z50&gt;0, (R50*SUMPRODUCT(K50:$K$98, X50:$X$98)-K50*$AZ$3)/Z50, 0)</f>
        <v>-8778.4352221564241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0.52171199999999995</v>
      </c>
      <c r="Q51" s="5">
        <f t="shared" si="60"/>
        <v>50</v>
      </c>
      <c r="R51">
        <f t="shared" si="31"/>
        <v>100000</v>
      </c>
      <c r="S51">
        <f t="shared" si="32"/>
        <v>-17924.918354815021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-43.281059235959049</v>
      </c>
      <c r="AC51">
        <f t="shared" si="33"/>
        <v>-41.385765000932324</v>
      </c>
      <c r="AE51">
        <f t="shared" si="34"/>
        <v>0</v>
      </c>
      <c r="AF51">
        <f t="shared" si="35"/>
        <v>0</v>
      </c>
      <c r="AG51">
        <f t="shared" si="36"/>
        <v>-0.11544199025546806</v>
      </c>
      <c r="AH51">
        <f t="shared" si="37"/>
        <v>-257.22406561842604</v>
      </c>
      <c r="AI51">
        <f t="shared" si="38"/>
        <v>-257.33950760868152</v>
      </c>
      <c r="AJ51">
        <f t="shared" si="39"/>
        <v>-1.895294235026725</v>
      </c>
      <c r="AK51">
        <f t="shared" si="61"/>
        <v>-3.0296741465171335</v>
      </c>
      <c r="AL51">
        <f t="shared" si="40"/>
        <v>-262.26447599022538</v>
      </c>
      <c r="AN51">
        <f t="shared" si="41"/>
        <v>0</v>
      </c>
      <c r="AO51">
        <f t="shared" si="42"/>
        <v>0</v>
      </c>
      <c r="AP51">
        <f t="shared" si="43"/>
        <v>-8.1680167006191484E-4</v>
      </c>
      <c r="AQ51">
        <f t="shared" si="44"/>
        <v>-1.8199707568476735</v>
      </c>
      <c r="AR51">
        <f t="shared" si="45"/>
        <v>-1.8207875585177355</v>
      </c>
      <c r="AS51">
        <f t="shared" si="46"/>
        <v>-1.3410020851188691E-2</v>
      </c>
      <c r="AT51">
        <f t="shared" si="47"/>
        <v>-2.1436246006694141E-2</v>
      </c>
      <c r="AU51">
        <f t="shared" si="48"/>
        <v>-1.8556338253756184</v>
      </c>
      <c r="AW51">
        <v>48</v>
      </c>
      <c r="AX51">
        <f>IF(Z51&gt;0, (R51*SUMPRODUCT(K51:$K$98, X51:$X$98)-K51*$AZ$3)/Z51, 0)</f>
        <v>-17924.918354815021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0.58618000000000003</v>
      </c>
      <c r="Q52" s="5">
        <f t="shared" si="60"/>
        <v>50</v>
      </c>
      <c r="R52">
        <f t="shared" si="31"/>
        <v>100000</v>
      </c>
      <c r="S52">
        <f t="shared" si="32"/>
        <v>-41220.216048137154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-41.385765000932324</v>
      </c>
      <c r="AC52">
        <f t="shared" si="33"/>
        <v>-38.431902979601595</v>
      </c>
      <c r="AE52">
        <f t="shared" si="34"/>
        <v>0</v>
      </c>
      <c r="AF52">
        <f t="shared" si="35"/>
        <v>0</v>
      </c>
      <c r="AG52">
        <f t="shared" si="36"/>
        <v>-4.6617784504963101E-2</v>
      </c>
      <c r="AH52">
        <f t="shared" si="37"/>
        <v>-135.33957169590056</v>
      </c>
      <c r="AI52">
        <f t="shared" si="38"/>
        <v>-135.38618948040553</v>
      </c>
      <c r="AJ52">
        <f t="shared" si="39"/>
        <v>-2.9538620213307283</v>
      </c>
      <c r="AK52">
        <f t="shared" si="61"/>
        <v>-2.8970035500652629</v>
      </c>
      <c r="AL52">
        <f t="shared" si="40"/>
        <v>-141.23705505180152</v>
      </c>
      <c r="AN52">
        <f t="shared" si="41"/>
        <v>0</v>
      </c>
      <c r="AO52">
        <f t="shared" si="42"/>
        <v>0</v>
      </c>
      <c r="AP52">
        <f t="shared" si="43"/>
        <v>-2.9450075928964494E-4</v>
      </c>
      <c r="AQ52">
        <f t="shared" si="44"/>
        <v>-0.85498714813730947</v>
      </c>
      <c r="AR52">
        <f t="shared" si="45"/>
        <v>-0.85528164889659919</v>
      </c>
      <c r="AS52">
        <f t="shared" si="46"/>
        <v>-1.8660573799386168E-2</v>
      </c>
      <c r="AT52">
        <f t="shared" si="47"/>
        <v>-1.8301379059920474E-2</v>
      </c>
      <c r="AU52">
        <f t="shared" si="48"/>
        <v>-0.89224360175590578</v>
      </c>
      <c r="AW52">
        <v>49</v>
      </c>
      <c r="AX52">
        <f>IF(Z52&gt;0, (R52*SUMPRODUCT(K52:$K$98, X52:$X$98)-K52*$AZ$3)/Z52, 0)</f>
        <v>-41220.216048137154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0.65888599999999997</v>
      </c>
      <c r="Q53" s="5">
        <f t="shared" si="60"/>
        <v>50</v>
      </c>
      <c r="R53">
        <f t="shared" si="31"/>
        <v>100000</v>
      </c>
      <c r="S53">
        <f t="shared" si="32"/>
        <v>-113452.28928923902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-38.431902979601595</v>
      </c>
      <c r="AC53">
        <f t="shared" si="33"/>
        <v>-35.024539432936763</v>
      </c>
      <c r="AE53">
        <f t="shared" si="34"/>
        <v>0</v>
      </c>
      <c r="AF53">
        <f t="shared" si="35"/>
        <v>0</v>
      </c>
      <c r="AG53">
        <f t="shared" si="36"/>
        <v>-1.5435801098576354E-2</v>
      </c>
      <c r="AH53">
        <f t="shared" si="37"/>
        <v>-61.431611122674241</v>
      </c>
      <c r="AI53">
        <f t="shared" si="38"/>
        <v>-61.447046923772817</v>
      </c>
      <c r="AJ53">
        <f t="shared" si="39"/>
        <v>-3.4073635466648327</v>
      </c>
      <c r="AK53">
        <f t="shared" si="61"/>
        <v>-2.6902332085721121</v>
      </c>
      <c r="AL53">
        <f t="shared" si="40"/>
        <v>-67.544643679009752</v>
      </c>
      <c r="AN53">
        <f t="shared" si="41"/>
        <v>0</v>
      </c>
      <c r="AO53">
        <f t="shared" si="42"/>
        <v>0</v>
      </c>
      <c r="AP53">
        <f t="shared" si="43"/>
        <v>-8.7065468224492416E-5</v>
      </c>
      <c r="AQ53">
        <f t="shared" si="44"/>
        <v>-0.34650433443806611</v>
      </c>
      <c r="AR53">
        <f t="shared" si="45"/>
        <v>-0.34659139990629056</v>
      </c>
      <c r="AS53">
        <f t="shared" si="46"/>
        <v>-1.9219197028186773E-2</v>
      </c>
      <c r="AT53">
        <f t="shared" si="47"/>
        <v>-1.5174231155324503E-2</v>
      </c>
      <c r="AU53">
        <f t="shared" si="48"/>
        <v>-0.38098482808980183</v>
      </c>
      <c r="AW53">
        <v>50</v>
      </c>
      <c r="AX53">
        <f>IF(Z53&gt;0, (R53*SUMPRODUCT(K53:$K$98, X53:$X$98)-K53*$AZ$3)/Z53, 0)</f>
        <v>-113452.28928923902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0.73742600000000003</v>
      </c>
      <c r="Q54" s="5">
        <f t="shared" si="60"/>
        <v>50</v>
      </c>
      <c r="R54">
        <f t="shared" si="31"/>
        <v>100000</v>
      </c>
      <c r="S54">
        <f t="shared" si="32"/>
        <v>-404821.08169135492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-35.024539432936763</v>
      </c>
      <c r="AC54">
        <f t="shared" si="33"/>
        <v>-31.565373504158625</v>
      </c>
      <c r="AE54">
        <f t="shared" si="34"/>
        <v>0</v>
      </c>
      <c r="AF54">
        <f t="shared" si="35"/>
        <v>0</v>
      </c>
      <c r="AG54">
        <f t="shared" si="36"/>
        <v>-3.8986820266718233E-3</v>
      </c>
      <c r="AH54">
        <f t="shared" si="37"/>
        <v>-22.765522121837535</v>
      </c>
      <c r="AI54">
        <f t="shared" si="38"/>
        <v>-22.769420803864207</v>
      </c>
      <c r="AJ54">
        <f t="shared" si="39"/>
        <v>-3.4591659287781376</v>
      </c>
      <c r="AK54">
        <f t="shared" si="61"/>
        <v>-2.4517177603055735</v>
      </c>
      <c r="AL54">
        <f t="shared" si="40"/>
        <v>-28.680304492947919</v>
      </c>
      <c r="AN54">
        <f t="shared" si="41"/>
        <v>0</v>
      </c>
      <c r="AO54">
        <f t="shared" si="42"/>
        <v>0</v>
      </c>
      <c r="AP54">
        <f t="shared" si="43"/>
        <v>-1.9634351402975842E-5</v>
      </c>
      <c r="AQ54">
        <f t="shared" si="44"/>
        <v>-0.11465060709091883</v>
      </c>
      <c r="AR54">
        <f t="shared" si="45"/>
        <v>-0.11467024144232181</v>
      </c>
      <c r="AS54">
        <f t="shared" si="46"/>
        <v>-1.742088196528585E-2</v>
      </c>
      <c r="AT54">
        <f t="shared" si="47"/>
        <v>-1.2347220860135203E-2</v>
      </c>
      <c r="AU54">
        <f t="shared" si="48"/>
        <v>-0.14443834426774288</v>
      </c>
      <c r="AW54">
        <v>51</v>
      </c>
      <c r="AX54">
        <f>IF(Z54&gt;0, (R54*SUMPRODUCT(K54:$K$98, X54:$X$98)-K54*$AZ$3)/Z54, 0)</f>
        <v>-404821.08169135492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0.819492</v>
      </c>
      <c r="Q55" s="5">
        <f t="shared" si="60"/>
        <v>50</v>
      </c>
      <c r="R55">
        <f t="shared" si="31"/>
        <v>100000</v>
      </c>
      <c r="S55">
        <f t="shared" si="32"/>
        <v>-2127253.0089472234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-31.565373504158625</v>
      </c>
      <c r="AC55">
        <f t="shared" si="33"/>
        <v>-28.282104233377932</v>
      </c>
      <c r="AE55">
        <f t="shared" si="34"/>
        <v>0</v>
      </c>
      <c r="AF55">
        <f t="shared" si="35"/>
        <v>0</v>
      </c>
      <c r="AG55">
        <f t="shared" si="36"/>
        <v>-6.6475647500375927E-4</v>
      </c>
      <c r="AH55">
        <f t="shared" si="37"/>
        <v>-6.3898774628026915</v>
      </c>
      <c r="AI55">
        <f t="shared" si="38"/>
        <v>-6.3905422192776955</v>
      </c>
      <c r="AJ55">
        <f t="shared" si="39"/>
        <v>-3.2832692707806928</v>
      </c>
      <c r="AK55">
        <f t="shared" si="61"/>
        <v>-2.2095761452911038</v>
      </c>
      <c r="AL55">
        <f t="shared" si="40"/>
        <v>-11.883387635349491</v>
      </c>
      <c r="AN55">
        <f t="shared" si="41"/>
        <v>0</v>
      </c>
      <c r="AO55">
        <f t="shared" si="42"/>
        <v>0</v>
      </c>
      <c r="AP55">
        <f t="shared" si="43"/>
        <v>-2.9891196330523257E-6</v>
      </c>
      <c r="AQ55">
        <f t="shared" si="44"/>
        <v>-2.8732489107013353E-2</v>
      </c>
      <c r="AR55">
        <f t="shared" si="45"/>
        <v>-2.8735478226646405E-2</v>
      </c>
      <c r="AS55">
        <f t="shared" si="46"/>
        <v>-1.4763428423668172E-2</v>
      </c>
      <c r="AT55">
        <f t="shared" si="47"/>
        <v>-9.9354992165760648E-3</v>
      </c>
      <c r="AU55">
        <f t="shared" si="48"/>
        <v>-5.343440586689064E-2</v>
      </c>
      <c r="AW55">
        <v>52</v>
      </c>
      <c r="AX55">
        <f>IF(Z55&gt;0, (R55*SUMPRODUCT(K55:$K$98, X55:$X$98)-K55*$AZ$3)/Z55, 0)</f>
        <v>-2127253.0089472234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0.82196330200000001</v>
      </c>
      <c r="Q56" s="5">
        <f t="shared" si="60"/>
        <v>50</v>
      </c>
      <c r="R56">
        <f t="shared" si="31"/>
        <v>100000</v>
      </c>
      <c r="S56">
        <f t="shared" si="32"/>
        <v>-11314320.288935645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-28.282104233377932</v>
      </c>
      <c r="AC56">
        <f t="shared" si="33"/>
        <v>-25.276979688671013</v>
      </c>
      <c r="AE56">
        <f t="shared" si="34"/>
        <v>0</v>
      </c>
      <c r="AF56">
        <f t="shared" si="35"/>
        <v>0</v>
      </c>
      <c r="AG56">
        <f t="shared" si="36"/>
        <v>-1.1170348303375127E-4</v>
      </c>
      <c r="AH56">
        <f t="shared" si="37"/>
        <v>-1.0928108544399409</v>
      </c>
      <c r="AI56">
        <f t="shared" si="38"/>
        <v>-1.0929225579229747</v>
      </c>
      <c r="AJ56">
        <f t="shared" si="39"/>
        <v>-3.0051245447069199</v>
      </c>
      <c r="AK56">
        <f t="shared" si="61"/>
        <v>-1.9797472963364555</v>
      </c>
      <c r="AL56">
        <f t="shared" si="40"/>
        <v>-6.0777943989663505</v>
      </c>
      <c r="AN56">
        <f t="shared" si="41"/>
        <v>0</v>
      </c>
      <c r="AO56">
        <f t="shared" si="42"/>
        <v>0</v>
      </c>
      <c r="AP56">
        <f t="shared" si="43"/>
        <v>-4.4846588666525406E-7</v>
      </c>
      <c r="AQ56">
        <f t="shared" si="44"/>
        <v>-4.387404720815568E-3</v>
      </c>
      <c r="AR56">
        <f t="shared" si="45"/>
        <v>-4.3878531867022333E-3</v>
      </c>
      <c r="AS56">
        <f t="shared" si="46"/>
        <v>-1.2064940204902114E-2</v>
      </c>
      <c r="AT56">
        <f t="shared" si="47"/>
        <v>-7.9482671668922259E-3</v>
      </c>
      <c r="AU56">
        <f t="shared" si="48"/>
        <v>-2.4401060558496574E-2</v>
      </c>
      <c r="AW56">
        <v>53</v>
      </c>
      <c r="AX56">
        <f>IF(Z56&gt;0, (R56*SUMPRODUCT(K56:$K$98, X56:$X$98)-K56*$AZ$3)/Z56, 0)</f>
        <v>-11314320.288935645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0.82463276399999996</v>
      </c>
      <c r="Q57" s="5">
        <f t="shared" si="60"/>
        <v>50</v>
      </c>
      <c r="R57">
        <f t="shared" si="31"/>
        <v>100000</v>
      </c>
      <c r="S57">
        <f t="shared" si="32"/>
        <v>-61099092.046760194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-25.276979688671013</v>
      </c>
      <c r="AC57">
        <f t="shared" si="33"/>
        <v>-22.57256617034367</v>
      </c>
      <c r="AE57">
        <f t="shared" si="34"/>
        <v>0</v>
      </c>
      <c r="AF57">
        <f t="shared" si="35"/>
        <v>0</v>
      </c>
      <c r="AG57">
        <f t="shared" si="36"/>
        <v>-1.8472096240864343E-5</v>
      </c>
      <c r="AH57">
        <f t="shared" si="37"/>
        <v>-0.18422870392509882</v>
      </c>
      <c r="AI57">
        <f t="shared" si="38"/>
        <v>-0.18424717602133969</v>
      </c>
      <c r="AJ57">
        <f t="shared" si="39"/>
        <v>-2.7044135183273426</v>
      </c>
      <c r="AK57">
        <f t="shared" si="61"/>
        <v>-1.7693885782069712</v>
      </c>
      <c r="AL57">
        <f t="shared" si="40"/>
        <v>-4.6580492725556537</v>
      </c>
      <c r="AN57">
        <f t="shared" si="41"/>
        <v>0</v>
      </c>
      <c r="AO57">
        <f t="shared" si="42"/>
        <v>0</v>
      </c>
      <c r="AP57">
        <f t="shared" si="43"/>
        <v>-6.6215682248323498E-8</v>
      </c>
      <c r="AQ57">
        <f t="shared" si="44"/>
        <v>-6.6039225657228424E-4</v>
      </c>
      <c r="AR57">
        <f t="shared" si="45"/>
        <v>-6.6045847225453252E-4</v>
      </c>
      <c r="AS57">
        <f t="shared" si="46"/>
        <v>-9.6943294287023859E-3</v>
      </c>
      <c r="AT57">
        <f t="shared" si="47"/>
        <v>-6.3426083504902475E-3</v>
      </c>
      <c r="AU57">
        <f t="shared" si="48"/>
        <v>-1.6697396251447168E-2</v>
      </c>
      <c r="AW57">
        <v>54</v>
      </c>
      <c r="AX57">
        <f>IF(Z57&gt;0, (R57*SUMPRODUCT(K57:$K$98, X57:$X$98)-K57*$AZ$3)/Z57, 0)</f>
        <v>-61099092.046760194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0.82757423799999996</v>
      </c>
      <c r="Q58" s="5">
        <f t="shared" si="60"/>
        <v>50</v>
      </c>
      <c r="R58">
        <f t="shared" si="31"/>
        <v>100000</v>
      </c>
      <c r="S58">
        <f t="shared" si="32"/>
        <v>-335872357.35620183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-22.57256617034367</v>
      </c>
      <c r="AC58">
        <f t="shared" si="33"/>
        <v>-20.154654309878676</v>
      </c>
      <c r="AE58">
        <f t="shared" si="34"/>
        <v>0</v>
      </c>
      <c r="AF58">
        <f t="shared" si="35"/>
        <v>0</v>
      </c>
      <c r="AG58">
        <f t="shared" si="36"/>
        <v>-3.0003443076597266E-6</v>
      </c>
      <c r="AH58">
        <f t="shared" si="37"/>
        <v>-3.057406194159195E-2</v>
      </c>
      <c r="AI58">
        <f t="shared" si="38"/>
        <v>-3.0577062285899608E-2</v>
      </c>
      <c r="AJ58">
        <f t="shared" si="39"/>
        <v>-2.4179118604649936</v>
      </c>
      <c r="AK58">
        <f t="shared" si="61"/>
        <v>-1.5800796319240571</v>
      </c>
      <c r="AL58">
        <f t="shared" si="40"/>
        <v>-4.0285685546749503</v>
      </c>
      <c r="AN58">
        <f t="shared" si="41"/>
        <v>0</v>
      </c>
      <c r="AO58">
        <f t="shared" si="42"/>
        <v>0</v>
      </c>
      <c r="AP58">
        <f t="shared" si="43"/>
        <v>-9.6027970049409085E-9</v>
      </c>
      <c r="AQ58">
        <f t="shared" si="44"/>
        <v>-9.7854272821975801E-5</v>
      </c>
      <c r="AR58">
        <f t="shared" si="45"/>
        <v>-9.7863875618980746E-5</v>
      </c>
      <c r="AS58">
        <f t="shared" si="46"/>
        <v>-7.738684094558127E-3</v>
      </c>
      <c r="AT58">
        <f t="shared" si="47"/>
        <v>-5.0571475807866789E-3</v>
      </c>
      <c r="AU58">
        <f t="shared" si="48"/>
        <v>-1.2893695550963785E-2</v>
      </c>
      <c r="AW58">
        <v>55</v>
      </c>
      <c r="AX58">
        <f>IF(Z58&gt;0, (R58*SUMPRODUCT(K58:$K$98, X58:$X$98)-K58*$AZ$3)/Z58, 0)</f>
        <v>-335872357.35620183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0.83082719400000005</v>
      </c>
      <c r="Q59" s="5">
        <f t="shared" si="60"/>
        <v>50</v>
      </c>
      <c r="R59">
        <f t="shared" si="31"/>
        <v>100000</v>
      </c>
      <c r="S59">
        <f t="shared" si="32"/>
        <v>-1884037023.8666241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-20.154654309878676</v>
      </c>
      <c r="AC59">
        <f t="shared" si="33"/>
        <v>-17.995312652792954</v>
      </c>
      <c r="AE59">
        <f t="shared" si="34"/>
        <v>0</v>
      </c>
      <c r="AF59">
        <f t="shared" si="35"/>
        <v>0</v>
      </c>
      <c r="AG59">
        <f t="shared" si="36"/>
        <v>-4.7757322241632574E-7</v>
      </c>
      <c r="AH59">
        <f t="shared" si="37"/>
        <v>-4.985535284333608E-3</v>
      </c>
      <c r="AI59">
        <f t="shared" si="38"/>
        <v>-4.9860128575560242E-3</v>
      </c>
      <c r="AJ59">
        <f t="shared" si="39"/>
        <v>-2.1593416570857222</v>
      </c>
      <c r="AK59">
        <f t="shared" si="61"/>
        <v>-1.4108258016915074</v>
      </c>
      <c r="AL59">
        <f t="shared" si="40"/>
        <v>-3.5751534716347857</v>
      </c>
      <c r="AN59">
        <f t="shared" si="41"/>
        <v>0</v>
      </c>
      <c r="AO59">
        <f t="shared" si="42"/>
        <v>0</v>
      </c>
      <c r="AP59">
        <f t="shared" si="43"/>
        <v>-1.3647358435043207E-9</v>
      </c>
      <c r="AQ59">
        <f t="shared" si="44"/>
        <v>-1.4246901589583322E-5</v>
      </c>
      <c r="AR59">
        <f t="shared" si="45"/>
        <v>-1.4248266325426825E-5</v>
      </c>
      <c r="AS59">
        <f t="shared" si="46"/>
        <v>-6.1706369190605622E-3</v>
      </c>
      <c r="AT59">
        <f t="shared" si="47"/>
        <v>-4.0316425840782218E-3</v>
      </c>
      <c r="AU59">
        <f t="shared" si="48"/>
        <v>-1.0216527769464211E-2</v>
      </c>
      <c r="AW59">
        <v>56</v>
      </c>
      <c r="AX59">
        <f>IF(Z59&gt;0, (R59*SUMPRODUCT(K59:$K$98, X59:$X$98)-K59*$AZ$3)/Z59, 0)</f>
        <v>-1884037023.8666241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0.83405797299999995</v>
      </c>
      <c r="Q60" s="5">
        <f t="shared" si="60"/>
        <v>50</v>
      </c>
      <c r="R60">
        <f t="shared" si="31"/>
        <v>100000</v>
      </c>
      <c r="S60">
        <f t="shared" si="32"/>
        <v>-10787196061.361305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-17.995312652792954</v>
      </c>
      <c r="AC60">
        <f t="shared" si="33"/>
        <v>-16.067255907410132</v>
      </c>
      <c r="AE60">
        <f t="shared" si="34"/>
        <v>0</v>
      </c>
      <c r="AF60">
        <f t="shared" si="35"/>
        <v>0</v>
      </c>
      <c r="AG60">
        <f t="shared" si="36"/>
        <v>-7.447373634452372E-8</v>
      </c>
      <c r="AH60">
        <f t="shared" si="37"/>
        <v>-7.9664750769527757E-4</v>
      </c>
      <c r="AI60">
        <f t="shared" si="38"/>
        <v>-7.9672198143162208E-4</v>
      </c>
      <c r="AJ60">
        <f t="shared" si="39"/>
        <v>-1.9280567453828219</v>
      </c>
      <c r="AK60">
        <f t="shared" si="61"/>
        <v>-1.2596718856955069</v>
      </c>
      <c r="AL60">
        <f t="shared" si="40"/>
        <v>-3.1885253530597604</v>
      </c>
      <c r="AN60">
        <f t="shared" si="41"/>
        <v>0</v>
      </c>
      <c r="AO60">
        <f t="shared" si="42"/>
        <v>0</v>
      </c>
      <c r="AP60">
        <f t="shared" si="43"/>
        <v>-1.9001756585323098E-10</v>
      </c>
      <c r="AQ60">
        <f t="shared" si="44"/>
        <v>-2.0326228773458195E-6</v>
      </c>
      <c r="AR60">
        <f t="shared" si="45"/>
        <v>-2.0328128949116728E-6</v>
      </c>
      <c r="AS60">
        <f t="shared" si="46"/>
        <v>-4.9193805436282025E-3</v>
      </c>
      <c r="AT60">
        <f t="shared" si="47"/>
        <v>-3.2140160711999844E-3</v>
      </c>
      <c r="AU60">
        <f t="shared" si="48"/>
        <v>-8.1354294277230978E-3</v>
      </c>
      <c r="AW60">
        <v>57</v>
      </c>
      <c r="AX60">
        <f>IF(Z60&gt;0, (R60*SUMPRODUCT(K60:$K$98, X60:$X$98)-K60*$AZ$3)/Z60, 0)</f>
        <v>-10787196061.361305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0.83754713300000005</v>
      </c>
      <c r="Q61" s="5">
        <f t="shared" si="60"/>
        <v>50</v>
      </c>
      <c r="R61">
        <f t="shared" si="31"/>
        <v>100000</v>
      </c>
      <c r="S61">
        <f t="shared" si="32"/>
        <v>-63176419303.185425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-16.067255907410132</v>
      </c>
      <c r="AC61">
        <f t="shared" si="33"/>
        <v>-14.345765982636211</v>
      </c>
      <c r="AE61">
        <f t="shared" si="34"/>
        <v>0</v>
      </c>
      <c r="AF61">
        <f t="shared" si="35"/>
        <v>0</v>
      </c>
      <c r="AG61">
        <f t="shared" si="36"/>
        <v>-1.1353734621924737E-8</v>
      </c>
      <c r="AH61">
        <f t="shared" si="37"/>
        <v>-1.2475052871830749E-4</v>
      </c>
      <c r="AI61">
        <f t="shared" si="38"/>
        <v>-1.2476188245292942E-4</v>
      </c>
      <c r="AJ61">
        <f t="shared" si="39"/>
        <v>-1.7214899247739215</v>
      </c>
      <c r="AK61">
        <f t="shared" si="61"/>
        <v>-1.1247079135187095</v>
      </c>
      <c r="AL61">
        <f t="shared" si="40"/>
        <v>-2.8463226001750837</v>
      </c>
      <c r="AN61">
        <f t="shared" si="41"/>
        <v>0</v>
      </c>
      <c r="AO61">
        <f t="shared" si="42"/>
        <v>0</v>
      </c>
      <c r="AP61">
        <f t="shared" si="43"/>
        <v>-2.5864930977398529E-11</v>
      </c>
      <c r="AQ61">
        <f t="shared" si="44"/>
        <v>-2.8419404910716484E-7</v>
      </c>
      <c r="AR61">
        <f t="shared" si="45"/>
        <v>-2.8421991403814226E-7</v>
      </c>
      <c r="AS61">
        <f t="shared" si="46"/>
        <v>-3.9217243986469164E-3</v>
      </c>
      <c r="AT61">
        <f t="shared" si="47"/>
        <v>-2.5621959224517953E-3</v>
      </c>
      <c r="AU61">
        <f t="shared" si="48"/>
        <v>-6.4842045410127497E-3</v>
      </c>
      <c r="AW61">
        <v>58</v>
      </c>
      <c r="AX61">
        <f>IF(Z61&gt;0, (R61*SUMPRODUCT(K61:$K$98, X61:$X$98)-K61*$AZ$3)/Z61, 0)</f>
        <v>-63176419303.185425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0.841203123</v>
      </c>
      <c r="Q62" s="5">
        <f t="shared" si="60"/>
        <v>50</v>
      </c>
      <c r="R62">
        <f t="shared" si="31"/>
        <v>100000</v>
      </c>
      <c r="S62">
        <f t="shared" si="32"/>
        <v>-379090740804.28662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-14.345765982636211</v>
      </c>
      <c r="AC62">
        <f t="shared" si="33"/>
        <v>-12.808719876297406</v>
      </c>
      <c r="AE62">
        <f t="shared" si="34"/>
        <v>0</v>
      </c>
      <c r="AF62">
        <f t="shared" si="35"/>
        <v>0</v>
      </c>
      <c r="AG62">
        <f t="shared" si="36"/>
        <v>-1.6894002540291761E-9</v>
      </c>
      <c r="AH62">
        <f t="shared" si="37"/>
        <v>-1.9101594043352624E-5</v>
      </c>
      <c r="AI62">
        <f t="shared" si="38"/>
        <v>-1.9103283443606653E-5</v>
      </c>
      <c r="AJ62">
        <f t="shared" si="39"/>
        <v>-1.5370461063388046</v>
      </c>
      <c r="AK62">
        <f t="shared" si="61"/>
        <v>-1.0042036187845349</v>
      </c>
      <c r="AL62">
        <f t="shared" si="40"/>
        <v>-2.5412688284067828</v>
      </c>
      <c r="AN62">
        <f t="shared" si="41"/>
        <v>0</v>
      </c>
      <c r="AO62">
        <f t="shared" si="42"/>
        <v>0</v>
      </c>
      <c r="AP62">
        <f t="shared" si="43"/>
        <v>-3.4362687082655872E-12</v>
      </c>
      <c r="AQ62">
        <f t="shared" si="44"/>
        <v>-3.8852965561369791E-8</v>
      </c>
      <c r="AR62">
        <f t="shared" si="45"/>
        <v>-3.8856401830078054E-8</v>
      </c>
      <c r="AS62">
        <f t="shared" si="46"/>
        <v>-3.126377793407316E-3</v>
      </c>
      <c r="AT62">
        <f t="shared" si="47"/>
        <v>-2.0425671558450989E-3</v>
      </c>
      <c r="AU62">
        <f t="shared" si="48"/>
        <v>-5.1689838056542441E-3</v>
      </c>
      <c r="AW62">
        <v>59</v>
      </c>
      <c r="AX62">
        <f>IF(Z62&gt;0, (R62*SUMPRODUCT(K62:$K$98, X62:$X$98)-K62*$AZ$3)/Z62, 0)</f>
        <v>-379090740804.28662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0.84498057100000001</v>
      </c>
      <c r="Q63" s="5">
        <f t="shared" si="60"/>
        <v>50</v>
      </c>
      <c r="R63">
        <f t="shared" si="31"/>
        <v>100000</v>
      </c>
      <c r="S63">
        <f t="shared" si="32"/>
        <v>-2333989859565.1221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-12.808719876297406</v>
      </c>
      <c r="AC63">
        <f t="shared" si="33"/>
        <v>-11.436357066460323</v>
      </c>
      <c r="AE63">
        <f t="shared" si="34"/>
        <v>0</v>
      </c>
      <c r="AF63">
        <f t="shared" si="35"/>
        <v>0</v>
      </c>
      <c r="AG63">
        <f t="shared" si="36"/>
        <v>-2.4499586019176595E-10</v>
      </c>
      <c r="AH63">
        <f t="shared" si="37"/>
        <v>-2.8550207825942368E-6</v>
      </c>
      <c r="AI63">
        <f t="shared" si="38"/>
        <v>-2.8552657784544287E-6</v>
      </c>
      <c r="AJ63">
        <f t="shared" si="39"/>
        <v>-1.3723628098370835</v>
      </c>
      <c r="AK63">
        <f t="shared" si="61"/>
        <v>-0.89661039134081855</v>
      </c>
      <c r="AL63">
        <f t="shared" si="40"/>
        <v>-2.2689760564436803</v>
      </c>
      <c r="AN63">
        <f t="shared" si="41"/>
        <v>0</v>
      </c>
      <c r="AO63">
        <f t="shared" si="42"/>
        <v>0</v>
      </c>
      <c r="AP63">
        <f t="shared" si="43"/>
        <v>-4.4493368389575244E-13</v>
      </c>
      <c r="AQ63">
        <f t="shared" si="44"/>
        <v>-5.1849648128923007E-9</v>
      </c>
      <c r="AR63">
        <f t="shared" si="45"/>
        <v>-5.1854097465761966E-9</v>
      </c>
      <c r="AS63">
        <f t="shared" si="46"/>
        <v>-2.4923296260777449E-3</v>
      </c>
      <c r="AT63">
        <f t="shared" si="47"/>
        <v>-1.628322062773738E-3</v>
      </c>
      <c r="AU63">
        <f t="shared" si="48"/>
        <v>-4.1206568742612297E-3</v>
      </c>
      <c r="AW63">
        <v>60</v>
      </c>
      <c r="AX63">
        <f>IF(Z63&gt;0, (R63*SUMPRODUCT(K63:$K$98, X63:$X$98)-K63*$AZ$3)/Z63, 0)</f>
        <v>-2333989859565.1221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0.84903369399999995</v>
      </c>
      <c r="Q64" s="5">
        <f t="shared" si="60"/>
        <v>50</v>
      </c>
      <c r="R64">
        <f t="shared" si="31"/>
        <v>100000</v>
      </c>
      <c r="S64">
        <f t="shared" si="32"/>
        <v>-14783103690017.807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-11.436357066460323</v>
      </c>
      <c r="AC64">
        <f t="shared" si="33"/>
        <v>-10.211033099600602</v>
      </c>
      <c r="AE64">
        <f t="shared" si="34"/>
        <v>0</v>
      </c>
      <c r="AF64">
        <f t="shared" si="35"/>
        <v>0</v>
      </c>
      <c r="AG64">
        <f t="shared" si="36"/>
        <v>-3.453616139652573E-11</v>
      </c>
      <c r="AH64">
        <f t="shared" si="37"/>
        <v>-4.1601948038664514E-7</v>
      </c>
      <c r="AI64">
        <f t="shared" si="38"/>
        <v>-4.1605401654804168E-7</v>
      </c>
      <c r="AJ64">
        <f t="shared" si="39"/>
        <v>-1.2253239668597207</v>
      </c>
      <c r="AK64">
        <f t="shared" si="61"/>
        <v>-0.80054499465222262</v>
      </c>
      <c r="AL64">
        <f t="shared" si="40"/>
        <v>-2.02586937756596</v>
      </c>
      <c r="AN64">
        <f t="shared" si="41"/>
        <v>0</v>
      </c>
      <c r="AO64">
        <f t="shared" si="42"/>
        <v>0</v>
      </c>
      <c r="AP64">
        <f t="shared" si="43"/>
        <v>-5.6000587351567824E-14</v>
      </c>
      <c r="AQ64">
        <f t="shared" si="44"/>
        <v>-6.7457801646971239E-10</v>
      </c>
      <c r="AR64">
        <f t="shared" si="45"/>
        <v>-6.7463401705706395E-10</v>
      </c>
      <c r="AS64">
        <f t="shared" si="46"/>
        <v>-1.9868699665910269E-3</v>
      </c>
      <c r="AT64">
        <f t="shared" si="47"/>
        <v>-1.2980883829895496E-3</v>
      </c>
      <c r="AU64">
        <f t="shared" si="48"/>
        <v>-3.2849590242145939E-3</v>
      </c>
      <c r="AW64">
        <v>61</v>
      </c>
      <c r="AX64">
        <f>IF(Z64&gt;0, (R64*SUMPRODUCT(K64:$K$98, X64:$X$98)-K64*$AZ$3)/Z64, 0)</f>
        <v>-14783103690017.807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0.853201969</v>
      </c>
      <c r="Q65" s="5">
        <f t="shared" si="60"/>
        <v>50</v>
      </c>
      <c r="R65">
        <f t="shared" si="31"/>
        <v>100000</v>
      </c>
      <c r="S65">
        <f t="shared" si="32"/>
        <v>-96486766860607.031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-10.211033099600602</v>
      </c>
      <c r="AC65">
        <f t="shared" si="33"/>
        <v>-9.116993839520994</v>
      </c>
      <c r="AE65">
        <f t="shared" si="34"/>
        <v>0</v>
      </c>
      <c r="AF65">
        <f t="shared" si="35"/>
        <v>0</v>
      </c>
      <c r="AG65">
        <f t="shared" si="36"/>
        <v>-4.7244788773429291E-12</v>
      </c>
      <c r="AH65">
        <f t="shared" si="37"/>
        <v>-5.8932641810435093E-8</v>
      </c>
      <c r="AI65">
        <f t="shared" si="38"/>
        <v>-5.8937366289312432E-8</v>
      </c>
      <c r="AJ65">
        <f t="shared" si="39"/>
        <v>-1.0940392600796081</v>
      </c>
      <c r="AK65">
        <f t="shared" si="61"/>
        <v>-0.71477231697204224</v>
      </c>
      <c r="AL65">
        <f t="shared" si="40"/>
        <v>-1.8088116359890165</v>
      </c>
      <c r="AN65">
        <f t="shared" si="41"/>
        <v>0</v>
      </c>
      <c r="AO65">
        <f t="shared" si="42"/>
        <v>0</v>
      </c>
      <c r="AP65">
        <f t="shared" si="43"/>
        <v>-6.8399732897660546E-15</v>
      </c>
      <c r="AQ65">
        <f t="shared" si="44"/>
        <v>-8.5321091774132433E-11</v>
      </c>
      <c r="AR65">
        <f t="shared" si="45"/>
        <v>-8.5327931747422196E-11</v>
      </c>
      <c r="AS65">
        <f t="shared" si="46"/>
        <v>-1.583920578582103E-3</v>
      </c>
      <c r="AT65">
        <f t="shared" si="47"/>
        <v>-1.0348281119001586E-3</v>
      </c>
      <c r="AU65">
        <f t="shared" si="48"/>
        <v>-2.6187487758101932E-3</v>
      </c>
      <c r="AW65">
        <v>62</v>
      </c>
      <c r="AX65">
        <f>IF(Z65&gt;0, (R65*SUMPRODUCT(K65:$K$98, X65:$X$98)-K65*$AZ$3)/Z65, 0)</f>
        <v>-96486766860607.031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0.85761682500000003</v>
      </c>
      <c r="Q66" s="5">
        <f t="shared" si="60"/>
        <v>50</v>
      </c>
      <c r="R66">
        <f t="shared" si="31"/>
        <v>100000</v>
      </c>
      <c r="S66">
        <f t="shared" si="32"/>
        <v>-650754138382597.38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-9.116993839520994</v>
      </c>
      <c r="AC66">
        <f t="shared" si="33"/>
        <v>-8.1401730710757931</v>
      </c>
      <c r="AE66">
        <f t="shared" si="34"/>
        <v>0</v>
      </c>
      <c r="AF66">
        <f t="shared" si="35"/>
        <v>0</v>
      </c>
      <c r="AG66">
        <f t="shared" si="36"/>
        <v>-6.2544151400309256E-13</v>
      </c>
      <c r="AH66">
        <f t="shared" si="37"/>
        <v>-8.1035851491328155E-9</v>
      </c>
      <c r="AI66">
        <f t="shared" si="38"/>
        <v>-8.1042105906468193E-9</v>
      </c>
      <c r="AJ66">
        <f t="shared" si="39"/>
        <v>-0.97682076844520083</v>
      </c>
      <c r="AK66">
        <f t="shared" si="61"/>
        <v>-0.63818956876646959</v>
      </c>
      <c r="AL66">
        <f t="shared" si="40"/>
        <v>-1.6150103453158811</v>
      </c>
      <c r="AN66">
        <f t="shared" si="41"/>
        <v>0</v>
      </c>
      <c r="AO66">
        <f t="shared" si="42"/>
        <v>0</v>
      </c>
      <c r="AP66">
        <f t="shared" si="43"/>
        <v>-8.0847980447716548E-16</v>
      </c>
      <c r="AQ66">
        <f t="shared" si="44"/>
        <v>-1.0475136028310659E-11</v>
      </c>
      <c r="AR66">
        <f t="shared" si="45"/>
        <v>-1.0475944508115137E-11</v>
      </c>
      <c r="AS66">
        <f t="shared" si="46"/>
        <v>-1.2626917884409981E-3</v>
      </c>
      <c r="AT66">
        <f t="shared" si="47"/>
        <v>-8.2495863517804578E-4</v>
      </c>
      <c r="AU66">
        <f t="shared" si="48"/>
        <v>-2.0876504340949886E-3</v>
      </c>
      <c r="AW66">
        <v>63</v>
      </c>
      <c r="AX66">
        <f>IF(Z66&gt;0, (R66*SUMPRODUCT(K66:$K$98, X66:$X$98)-K66*$AZ$3)/Z66, 0)</f>
        <v>-650754138382597.38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0.86229046899999995</v>
      </c>
      <c r="Q67" s="5">
        <f t="shared" si="60"/>
        <v>50</v>
      </c>
      <c r="R67">
        <f t="shared" ref="R67:R89" si="62">$C$6</f>
        <v>100000</v>
      </c>
      <c r="S67">
        <f t="shared" ref="S67:S89" si="63">AX67</f>
        <v>-4549625044817393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-8.1401730710757931</v>
      </c>
      <c r="AC67">
        <f t="shared" ref="AC67:AC89" si="64">S67*Z67</f>
        <v>-7.268011670612589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-7.9874842421264892E-14</v>
      </c>
      <c r="AH67">
        <f t="shared" ref="AH67:AH89" si="68">-X67*R67</f>
        <v>-1.0786245128835934E-9</v>
      </c>
      <c r="AI67">
        <f t="shared" ref="AI67:AI89" si="69">SUM(AE67:AH67)</f>
        <v>-1.0787043877260147E-9</v>
      </c>
      <c r="AJ67">
        <f t="shared" ref="AJ67:AJ89" si="70">AB67-AC67</f>
        <v>-0.87216140046320412</v>
      </c>
      <c r="AK67">
        <f t="shared" si="61"/>
        <v>-0.56981211497530559</v>
      </c>
      <c r="AL67">
        <f t="shared" ref="AL67:AL89" si="71">SUM(AI67:AK67)</f>
        <v>-1.4419735165172141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-9.2188014868527221E-17</v>
      </c>
      <c r="AQ67">
        <f t="shared" ref="AQ67:AQ89" si="75">AH67*$K67</f>
        <v>-1.2449007674636484E-12</v>
      </c>
      <c r="AR67">
        <f t="shared" ref="AR67:AR89" si="76">AI67*$K67</f>
        <v>-1.244992955478517E-12</v>
      </c>
      <c r="AS67">
        <f t="shared" ref="AS67:AS89" si="77">AJ67*$K67</f>
        <v>-1.0066101630549437E-3</v>
      </c>
      <c r="AT67">
        <f t="shared" ref="AT67:AT89" si="78">AK67*$K67</f>
        <v>-6.5765197320283568E-4</v>
      </c>
      <c r="AU67">
        <f t="shared" ref="AU67:AU89" si="79">AL67*$K67</f>
        <v>-1.6642621375027723E-3</v>
      </c>
      <c r="AW67">
        <v>64</v>
      </c>
      <c r="AX67">
        <f>IF(Z67&gt;0, (R67*SUMPRODUCT(K67:$K$98, X67:$X$98)-K67*$AZ$3)/Z67, 0)</f>
        <v>-4549625044817393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0.86705037500000004</v>
      </c>
      <c r="Q68" s="5">
        <f t="shared" si="60"/>
        <v>50</v>
      </c>
      <c r="R68">
        <f t="shared" si="62"/>
        <v>100000</v>
      </c>
      <c r="S68">
        <f t="shared" si="63"/>
        <v>-3.3039264809369216E+16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-7.268011670612589</v>
      </c>
      <c r="AC68">
        <f t="shared" si="64"/>
        <v>-6.4892961344766187</v>
      </c>
      <c r="AE68">
        <f t="shared" si="65"/>
        <v>0</v>
      </c>
      <c r="AF68">
        <f t="shared" si="66"/>
        <v>0</v>
      </c>
      <c r="AG68">
        <f t="shared" si="67"/>
        <v>-9.8205819226286111E-15</v>
      </c>
      <c r="AH68">
        <f t="shared" si="68"/>
        <v>-1.3851102414884727E-10</v>
      </c>
      <c r="AI68">
        <f t="shared" si="69"/>
        <v>-1.3852084473076989E-10</v>
      </c>
      <c r="AJ68">
        <f t="shared" si="70"/>
        <v>-0.77871553613597033</v>
      </c>
      <c r="AK68">
        <f t="shared" si="61"/>
        <v>-0.50876081694288133</v>
      </c>
      <c r="AL68">
        <f t="shared" si="71"/>
        <v>-1.2874763532173725</v>
      </c>
      <c r="AN68">
        <f t="shared" si="72"/>
        <v>0</v>
      </c>
      <c r="AO68">
        <f t="shared" si="73"/>
        <v>0</v>
      </c>
      <c r="AP68">
        <f t="shared" si="74"/>
        <v>-1.0120073087124863E-17</v>
      </c>
      <c r="AQ68">
        <f t="shared" si="75"/>
        <v>-1.4273509439689659E-13</v>
      </c>
      <c r="AR68">
        <f t="shared" si="76"/>
        <v>-1.4274521446998373E-13</v>
      </c>
      <c r="AS68">
        <f t="shared" si="77"/>
        <v>-8.0246345907639225E-4</v>
      </c>
      <c r="AT68">
        <f t="shared" si="78"/>
        <v>-5.2427612659731201E-4</v>
      </c>
      <c r="AU68">
        <f t="shared" si="79"/>
        <v>-1.3267395858164496E-3</v>
      </c>
      <c r="AW68">
        <v>65</v>
      </c>
      <c r="AX68">
        <f>IF(Z68&gt;0, (R68*SUMPRODUCT(K68:$K$98, X68:$X$98)-K68*$AZ$3)/Z68, 0)</f>
        <v>-3.3039264809369216E+16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0.87202471800000003</v>
      </c>
      <c r="Q69" s="5">
        <f t="shared" ref="Q69:Q89" si="91">$C$8</f>
        <v>50</v>
      </c>
      <c r="R69">
        <f t="shared" si="62"/>
        <v>100000</v>
      </c>
      <c r="S69">
        <f t="shared" si="63"/>
        <v>-2.5004681556764234E+17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-6.4892961344766187</v>
      </c>
      <c r="AC69">
        <f t="shared" si="64"/>
        <v>-5.7940144057828205</v>
      </c>
      <c r="AE69">
        <f t="shared" si="65"/>
        <v>0</v>
      </c>
      <c r="AF69">
        <f t="shared" si="66"/>
        <v>0</v>
      </c>
      <c r="AG69">
        <f t="shared" si="67"/>
        <v>-1.158585921726212E-15</v>
      </c>
      <c r="AH69">
        <f t="shared" si="68"/>
        <v>-1.7127580363352227E-11</v>
      </c>
      <c r="AI69">
        <f t="shared" si="69"/>
        <v>-1.7128738949273952E-11</v>
      </c>
      <c r="AJ69">
        <f t="shared" si="70"/>
        <v>-0.69528172869379823</v>
      </c>
      <c r="AK69">
        <f t="shared" si="61"/>
        <v>-0.45425072941336336</v>
      </c>
      <c r="AL69">
        <f t="shared" si="71"/>
        <v>-1.1495324581242903</v>
      </c>
      <c r="AN69">
        <f t="shared" si="72"/>
        <v>0</v>
      </c>
      <c r="AO69">
        <f t="shared" si="73"/>
        <v>0</v>
      </c>
      <c r="AP69">
        <f t="shared" si="74"/>
        <v>-1.0659986395662192E-18</v>
      </c>
      <c r="AQ69">
        <f t="shared" si="75"/>
        <v>-1.5758846214177588E-14</v>
      </c>
      <c r="AR69">
        <f t="shared" si="76"/>
        <v>-1.5759912212817151E-14</v>
      </c>
      <c r="AS69">
        <f t="shared" si="77"/>
        <v>-6.3971895653500393E-4</v>
      </c>
      <c r="AT69">
        <f t="shared" si="78"/>
        <v>-4.1794971826961119E-4</v>
      </c>
      <c r="AU69">
        <f t="shared" si="79"/>
        <v>-1.057668674820375E-3</v>
      </c>
      <c r="AW69">
        <v>66</v>
      </c>
      <c r="AX69">
        <f>IF(Z69&gt;0, (R69*SUMPRODUCT(K69:$K$98, X69:$X$98)-K69*$AZ$3)/Z69, 0)</f>
        <v>-2.5004681556764234E+17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0.87703262900000001</v>
      </c>
      <c r="Q70" s="5">
        <f t="shared" si="91"/>
        <v>50</v>
      </c>
      <c r="R70">
        <f t="shared" si="62"/>
        <v>100000</v>
      </c>
      <c r="S70">
        <f t="shared" si="63"/>
        <v>-1.9762882268744026E+18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-5.7940144057828205</v>
      </c>
      <c r="AC70">
        <f t="shared" si="64"/>
        <v>-5.1732271480203895</v>
      </c>
      <c r="AE70">
        <f t="shared" si="65"/>
        <v>0</v>
      </c>
      <c r="AF70">
        <f t="shared" si="66"/>
        <v>0</v>
      </c>
      <c r="AG70">
        <f t="shared" si="67"/>
        <v>-1.3088240565502188E-16</v>
      </c>
      <c r="AH70">
        <f t="shared" si="68"/>
        <v>-2.0322353137078557E-12</v>
      </c>
      <c r="AI70">
        <f t="shared" si="69"/>
        <v>-2.0323661961135109E-12</v>
      </c>
      <c r="AJ70">
        <f t="shared" si="70"/>
        <v>-0.62078725776243093</v>
      </c>
      <c r="AK70">
        <f t="shared" si="61"/>
        <v>-0.40558100840479749</v>
      </c>
      <c r="AL70">
        <f t="shared" si="71"/>
        <v>-1.0263682661692608</v>
      </c>
      <c r="AN70">
        <f t="shared" si="72"/>
        <v>0</v>
      </c>
      <c r="AO70">
        <f t="shared" si="73"/>
        <v>0</v>
      </c>
      <c r="AP70">
        <f t="shared" si="74"/>
        <v>-1.075205926797967E-19</v>
      </c>
      <c r="AQ70">
        <f t="shared" si="75"/>
        <v>-1.6694921238735439E-15</v>
      </c>
      <c r="AR70">
        <f t="shared" si="76"/>
        <v>-1.6695996444662238E-15</v>
      </c>
      <c r="AS70">
        <f t="shared" si="77"/>
        <v>-5.0998003550312371E-4</v>
      </c>
      <c r="AT70">
        <f t="shared" si="78"/>
        <v>-3.3318695652871509E-4</v>
      </c>
      <c r="AU70">
        <f t="shared" si="79"/>
        <v>-8.4316699203350841E-4</v>
      </c>
      <c r="AW70">
        <v>67</v>
      </c>
      <c r="AX70">
        <f>IF(Z70&gt;0, (R70*SUMPRODUCT(K70:$K$98, X70:$X$98)-K70*$AZ$3)/Z70, 0)</f>
        <v>-1.9762882268744026E+18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0.88195855000000001</v>
      </c>
      <c r="Q71" s="5">
        <f t="shared" si="91"/>
        <v>50</v>
      </c>
      <c r="R71">
        <f t="shared" si="62"/>
        <v>100000</v>
      </c>
      <c r="S71">
        <f t="shared" si="63"/>
        <v>-1.6332093466991503E+19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-5.1732271480203895</v>
      </c>
      <c r="AC71">
        <f t="shared" si="64"/>
        <v>-4.618952810732492</v>
      </c>
      <c r="AE71">
        <f t="shared" si="65"/>
        <v>0</v>
      </c>
      <c r="AF71">
        <f t="shared" si="66"/>
        <v>0</v>
      </c>
      <c r="AG71">
        <f t="shared" si="67"/>
        <v>-1.4140724886456759E-17</v>
      </c>
      <c r="AH71">
        <f t="shared" si="68"/>
        <v>-2.3086571342402981E-13</v>
      </c>
      <c r="AI71">
        <f t="shared" si="69"/>
        <v>-2.3087985414891625E-13</v>
      </c>
      <c r="AJ71">
        <f t="shared" si="70"/>
        <v>-0.55427433728789754</v>
      </c>
      <c r="AK71">
        <f t="shared" si="61"/>
        <v>-0.36212590036142728</v>
      </c>
      <c r="AL71">
        <f t="shared" si="71"/>
        <v>-0.91640023764955569</v>
      </c>
      <c r="AN71">
        <f t="shared" si="72"/>
        <v>0</v>
      </c>
      <c r="AO71">
        <f t="shared" si="73"/>
        <v>0</v>
      </c>
      <c r="AP71">
        <f t="shared" si="74"/>
        <v>-1.0372036373200551E-20</v>
      </c>
      <c r="AQ71">
        <f t="shared" si="75"/>
        <v>-1.6933697502681093E-16</v>
      </c>
      <c r="AR71">
        <f t="shared" si="76"/>
        <v>-1.6934734706318412E-16</v>
      </c>
      <c r="AS71">
        <f t="shared" si="77"/>
        <v>-4.0655296197635162E-4</v>
      </c>
      <c r="AT71">
        <f t="shared" si="78"/>
        <v>-2.6561460182455038E-4</v>
      </c>
      <c r="AU71">
        <f t="shared" si="79"/>
        <v>-6.7216756380107136E-4</v>
      </c>
      <c r="AW71">
        <v>68</v>
      </c>
      <c r="AX71">
        <f>IF(Z71&gt;0, (R71*SUMPRODUCT(K71:$K$98, X71:$X$98)-K71*$AZ$3)/Z71, 0)</f>
        <v>-1.6332093466991503E+19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0.88700226900000001</v>
      </c>
      <c r="Q72" s="5">
        <f t="shared" si="91"/>
        <v>50</v>
      </c>
      <c r="R72">
        <f t="shared" si="62"/>
        <v>100000</v>
      </c>
      <c r="S72">
        <f t="shared" si="63"/>
        <v>-1.4157813155916854E+20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-4.618952810732492</v>
      </c>
      <c r="AC72">
        <f t="shared" si="64"/>
        <v>-4.1240650095825817</v>
      </c>
      <c r="AE72">
        <f t="shared" si="65"/>
        <v>0</v>
      </c>
      <c r="AF72">
        <f t="shared" si="66"/>
        <v>0</v>
      </c>
      <c r="AG72">
        <f t="shared" si="67"/>
        <v>-1.4564625780002777E-18</v>
      </c>
      <c r="AH72">
        <f t="shared" si="68"/>
        <v>-2.5085710119183828E-14</v>
      </c>
      <c r="AI72">
        <f t="shared" si="69"/>
        <v>-2.5087166581761829E-14</v>
      </c>
      <c r="AJ72">
        <f t="shared" si="70"/>
        <v>-0.49488780114991027</v>
      </c>
      <c r="AK72">
        <f t="shared" ref="AK72:AK89" si="92">G72*SUM(AB72:AB72, AE72:AF72)</f>
        <v>-0.32332669675127446</v>
      </c>
      <c r="AL72">
        <f t="shared" si="71"/>
        <v>-0.81821449790120981</v>
      </c>
      <c r="AN72">
        <f t="shared" si="72"/>
        <v>0</v>
      </c>
      <c r="AO72">
        <f t="shared" si="73"/>
        <v>0</v>
      </c>
      <c r="AP72">
        <f t="shared" si="74"/>
        <v>-9.5383590382957576E-22</v>
      </c>
      <c r="AQ72">
        <f t="shared" si="75"/>
        <v>-1.6428606780677536E-17</v>
      </c>
      <c r="AR72">
        <f t="shared" si="76"/>
        <v>-1.6429560616581364E-17</v>
      </c>
      <c r="AS72">
        <f t="shared" si="77"/>
        <v>-3.241015321877814E-4</v>
      </c>
      <c r="AT72">
        <f t="shared" si="78"/>
        <v>-2.1174633436268369E-4</v>
      </c>
      <c r="AU72">
        <f t="shared" si="79"/>
        <v>-5.3584786655048154E-4</v>
      </c>
      <c r="AW72">
        <v>69</v>
      </c>
      <c r="AX72">
        <f>IF(Z72&gt;0, (R72*SUMPRODUCT(K72:$K$98, X72:$X$98)-K72*$AZ$3)/Z72, 0)</f>
        <v>-1.4157813155916854E+20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0.89213428500000003</v>
      </c>
      <c r="Q73" s="5">
        <f t="shared" si="91"/>
        <v>50</v>
      </c>
      <c r="R73">
        <f t="shared" si="62"/>
        <v>100000</v>
      </c>
      <c r="S73">
        <f t="shared" si="63"/>
        <v>-1.2916581259838743E+21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-4.1240650095825817</v>
      </c>
      <c r="AC73">
        <f t="shared" si="64"/>
        <v>-3.6822009014130188</v>
      </c>
      <c r="AE73">
        <f t="shared" si="65"/>
        <v>0</v>
      </c>
      <c r="AF73">
        <f t="shared" si="66"/>
        <v>0</v>
      </c>
      <c r="AG73">
        <f t="shared" si="67"/>
        <v>-1.425377515667404E-19</v>
      </c>
      <c r="AH73">
        <f t="shared" si="68"/>
        <v>-2.5987204013070688E-15</v>
      </c>
      <c r="AI73">
        <f t="shared" si="69"/>
        <v>-2.5988629390586358E-15</v>
      </c>
      <c r="AJ73">
        <f t="shared" si="70"/>
        <v>-0.4418641081695629</v>
      </c>
      <c r="AK73">
        <f t="shared" si="92"/>
        <v>-0.28868455067078075</v>
      </c>
      <c r="AL73">
        <f t="shared" si="71"/>
        <v>-0.73054865884034625</v>
      </c>
      <c r="AN73">
        <f t="shared" si="72"/>
        <v>0</v>
      </c>
      <c r="AO73">
        <f t="shared" si="73"/>
        <v>0</v>
      </c>
      <c r="AP73">
        <f t="shared" si="74"/>
        <v>-8.3346279215136284E-23</v>
      </c>
      <c r="AQ73">
        <f t="shared" si="75"/>
        <v>-1.5195530572684417E-18</v>
      </c>
      <c r="AR73">
        <f t="shared" si="76"/>
        <v>-1.519636403547657E-18</v>
      </c>
      <c r="AS73">
        <f t="shared" si="77"/>
        <v>-2.5837175716500438E-4</v>
      </c>
      <c r="AT73">
        <f t="shared" si="78"/>
        <v>-1.6880288134780267E-4</v>
      </c>
      <c r="AU73">
        <f t="shared" si="79"/>
        <v>-4.2717463851280854E-4</v>
      </c>
      <c r="AW73">
        <v>70</v>
      </c>
      <c r="AX73">
        <f>IF(Z73&gt;0, (R73*SUMPRODUCT(K73:$K$98, X73:$X$98)-K73*$AZ$3)/Z73, 0)</f>
        <v>-1.2916581259838743E+21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0.89732143600000003</v>
      </c>
      <c r="Q74" s="5">
        <f t="shared" si="91"/>
        <v>50</v>
      </c>
      <c r="R74">
        <f t="shared" si="62"/>
        <v>100000</v>
      </c>
      <c r="S74">
        <f t="shared" si="63"/>
        <v>-1.2443720900921321E+22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-3.6822009014130188</v>
      </c>
      <c r="AC74">
        <f t="shared" si="64"/>
        <v>-3.2876793762616243</v>
      </c>
      <c r="AE74">
        <f t="shared" si="65"/>
        <v>0</v>
      </c>
      <c r="AF74">
        <f t="shared" si="66"/>
        <v>0</v>
      </c>
      <c r="AG74">
        <f t="shared" si="67"/>
        <v>-1.3210194130994241E-20</v>
      </c>
      <c r="AH74">
        <f t="shared" si="68"/>
        <v>-2.5580435984015754E-16</v>
      </c>
      <c r="AI74">
        <f t="shared" si="69"/>
        <v>-2.5581757003428856E-16</v>
      </c>
      <c r="AJ74">
        <f t="shared" si="70"/>
        <v>-0.39452152515139449</v>
      </c>
      <c r="AK74">
        <f t="shared" si="92"/>
        <v>-0.25775406309891136</v>
      </c>
      <c r="AL74">
        <f t="shared" si="71"/>
        <v>-0.65227558825030618</v>
      </c>
      <c r="AN74">
        <f t="shared" si="72"/>
        <v>0</v>
      </c>
      <c r="AO74">
        <f t="shared" si="73"/>
        <v>0</v>
      </c>
      <c r="AP74">
        <f t="shared" si="74"/>
        <v>-6.8967977432159581E-24</v>
      </c>
      <c r="AQ74">
        <f t="shared" si="75"/>
        <v>-1.3355071955461262E-19</v>
      </c>
      <c r="AR74">
        <f t="shared" si="76"/>
        <v>-1.3355761635235585E-19</v>
      </c>
      <c r="AS74">
        <f t="shared" si="77"/>
        <v>-2.0597238294403999E-4</v>
      </c>
      <c r="AT74">
        <f t="shared" si="78"/>
        <v>-1.3456862352343962E-4</v>
      </c>
      <c r="AU74">
        <f t="shared" si="79"/>
        <v>-3.4054100646747974E-4</v>
      </c>
      <c r="AW74">
        <v>71</v>
      </c>
      <c r="AX74">
        <f>IF(Z74&gt;0, (R74*SUMPRODUCT(K74:$K$98, X74:$X$98)-K74*$AZ$3)/Z74, 0)</f>
        <v>-1.2443720900921321E+22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0.90253096600000005</v>
      </c>
      <c r="Q75" s="5">
        <f t="shared" si="91"/>
        <v>50</v>
      </c>
      <c r="R75">
        <f t="shared" si="62"/>
        <v>100000</v>
      </c>
      <c r="S75">
        <f t="shared" si="63"/>
        <v>-1.2702169650242547E+23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-3.2876793762616243</v>
      </c>
      <c r="AC75">
        <f t="shared" si="64"/>
        <v>-2.9354280145193075</v>
      </c>
      <c r="AE75">
        <f t="shared" si="65"/>
        <v>0</v>
      </c>
      <c r="AF75">
        <f t="shared" si="66"/>
        <v>0</v>
      </c>
      <c r="AG75">
        <f t="shared" si="67"/>
        <v>-1.1554829195905345E-21</v>
      </c>
      <c r="AH75">
        <f t="shared" si="68"/>
        <v>-2.3845218540187531E-17</v>
      </c>
      <c r="AI75">
        <f t="shared" si="69"/>
        <v>-2.3846374023107123E-17</v>
      </c>
      <c r="AJ75">
        <f t="shared" si="70"/>
        <v>-0.35225136174231686</v>
      </c>
      <c r="AK75">
        <f t="shared" si="92"/>
        <v>-0.23013755633831373</v>
      </c>
      <c r="AL75">
        <f t="shared" si="71"/>
        <v>-0.58238891808063054</v>
      </c>
      <c r="AN75">
        <f t="shared" si="72"/>
        <v>0</v>
      </c>
      <c r="AO75">
        <f t="shared" si="73"/>
        <v>0</v>
      </c>
      <c r="AP75">
        <f t="shared" si="74"/>
        <v>-5.3862163954685648E-25</v>
      </c>
      <c r="AQ75">
        <f t="shared" si="75"/>
        <v>-1.1115309874091641E-20</v>
      </c>
      <c r="AR75">
        <f t="shared" si="76"/>
        <v>-1.111584849573119E-20</v>
      </c>
      <c r="AS75">
        <f t="shared" si="77"/>
        <v>-1.6419992262758305E-4</v>
      </c>
      <c r="AT75">
        <f t="shared" si="78"/>
        <v>-1.0727728278335428E-4</v>
      </c>
      <c r="AU75">
        <f t="shared" si="79"/>
        <v>-2.7147720541093734E-4</v>
      </c>
      <c r="AW75">
        <v>72</v>
      </c>
      <c r="AX75">
        <f>IF(Z75&gt;0, (R75*SUMPRODUCT(K75:$K$98, X75:$X$98)-K75*$AZ$3)/Z75, 0)</f>
        <v>-1.2702169650242547E+23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0.90776816500000002</v>
      </c>
      <c r="Q76" s="5">
        <f t="shared" si="91"/>
        <v>50</v>
      </c>
      <c r="R76">
        <f t="shared" si="62"/>
        <v>100000</v>
      </c>
      <c r="S76">
        <f t="shared" si="63"/>
        <v>-1.3791766779863626E+24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-2.9354280145193075</v>
      </c>
      <c r="AC76">
        <f t="shared" si="64"/>
        <v>-2.6209178701065241</v>
      </c>
      <c r="AE76">
        <f t="shared" si="65"/>
        <v>0</v>
      </c>
      <c r="AF76">
        <f t="shared" si="66"/>
        <v>0</v>
      </c>
      <c r="AG76">
        <f t="shared" si="67"/>
        <v>-9.5017480789087117E-23</v>
      </c>
      <c r="AH76">
        <f t="shared" si="68"/>
        <v>-2.0978212192110841E-18</v>
      </c>
      <c r="AI76">
        <f t="shared" si="69"/>
        <v>-2.0979162366918734E-18</v>
      </c>
      <c r="AJ76">
        <f t="shared" si="70"/>
        <v>-0.31451014441278335</v>
      </c>
      <c r="AK76">
        <f t="shared" si="92"/>
        <v>-0.20547996101635155</v>
      </c>
      <c r="AL76">
        <f t="shared" si="71"/>
        <v>-0.51999010542913493</v>
      </c>
      <c r="AN76">
        <f t="shared" si="72"/>
        <v>0</v>
      </c>
      <c r="AO76">
        <f t="shared" si="73"/>
        <v>0</v>
      </c>
      <c r="AP76">
        <f t="shared" si="74"/>
        <v>-3.9546290884505879E-26</v>
      </c>
      <c r="AQ76">
        <f t="shared" si="75"/>
        <v>-8.7311353100132369E-22</v>
      </c>
      <c r="AR76">
        <f t="shared" si="76"/>
        <v>-8.7315307729220828E-22</v>
      </c>
      <c r="AS76">
        <f t="shared" si="77"/>
        <v>-1.3089917301306066E-4</v>
      </c>
      <c r="AT76">
        <f t="shared" si="78"/>
        <v>-8.5520793035199529E-5</v>
      </c>
      <c r="AU76">
        <f t="shared" si="79"/>
        <v>-2.1641996604826019E-4</v>
      </c>
      <c r="AW76">
        <v>73</v>
      </c>
      <c r="AX76">
        <f>IF(Z76&gt;0, (R76*SUMPRODUCT(K76:$K$98, X76:$X$98)-K76*$AZ$3)/Z76, 0)</f>
        <v>-1.3791766779863626E+24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0.91304259499999996</v>
      </c>
      <c r="Q77" s="5">
        <f t="shared" si="91"/>
        <v>50</v>
      </c>
      <c r="R77">
        <f t="shared" si="62"/>
        <v>100000</v>
      </c>
      <c r="S77">
        <f t="shared" si="63"/>
        <v>-1.6001159968973845E+25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-2.6209178701065241</v>
      </c>
      <c r="AC77">
        <f t="shared" si="64"/>
        <v>-2.3401052411665395</v>
      </c>
      <c r="AE77">
        <f t="shared" si="65"/>
        <v>0</v>
      </c>
      <c r="AF77">
        <f t="shared" si="66"/>
        <v>0</v>
      </c>
      <c r="AG77">
        <f t="shared" si="67"/>
        <v>-7.312298751165508E-24</v>
      </c>
      <c r="AH77">
        <f t="shared" si="68"/>
        <v>-1.7351001446006146E-19</v>
      </c>
      <c r="AI77">
        <f t="shared" si="69"/>
        <v>-1.7351732675881263E-19</v>
      </c>
      <c r="AJ77">
        <f t="shared" si="70"/>
        <v>-0.2808126289399846</v>
      </c>
      <c r="AK77">
        <f t="shared" si="92"/>
        <v>-0.18346425090745672</v>
      </c>
      <c r="AL77">
        <f t="shared" si="71"/>
        <v>-0.46427687984744131</v>
      </c>
      <c r="AN77">
        <f t="shared" si="72"/>
        <v>0</v>
      </c>
      <c r="AO77">
        <f t="shared" si="73"/>
        <v>0</v>
      </c>
      <c r="AP77">
        <f t="shared" si="74"/>
        <v>-2.7173035034345815E-27</v>
      </c>
      <c r="AQ77">
        <f t="shared" si="75"/>
        <v>-6.4477585806810851E-23</v>
      </c>
      <c r="AR77">
        <f t="shared" si="76"/>
        <v>-6.4480303110314287E-23</v>
      </c>
      <c r="AS77">
        <f t="shared" si="77"/>
        <v>-1.043520193025035E-4</v>
      </c>
      <c r="AT77">
        <f t="shared" si="78"/>
        <v>-6.8176652610968988E-5</v>
      </c>
      <c r="AU77">
        <f t="shared" si="79"/>
        <v>-1.7252867191347248E-4</v>
      </c>
      <c r="AW77">
        <v>74</v>
      </c>
      <c r="AX77">
        <f>IF(Z77&gt;0, (R77*SUMPRODUCT(K77:$K$98, X77:$X$98)-K77*$AZ$3)/Z77, 0)</f>
        <v>-1.6001159968973845E+25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0.91832435000000001</v>
      </c>
      <c r="Q78" s="5">
        <f t="shared" si="91"/>
        <v>50</v>
      </c>
      <c r="R78">
        <f t="shared" si="62"/>
        <v>100000</v>
      </c>
      <c r="S78">
        <f t="shared" si="63"/>
        <v>-1.9932501445467301E+26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-2.3401052411665395</v>
      </c>
      <c r="AC78">
        <f t="shared" si="64"/>
        <v>-2.0893796796129811</v>
      </c>
      <c r="AE78">
        <f t="shared" si="65"/>
        <v>0</v>
      </c>
      <c r="AF78">
        <f t="shared" si="66"/>
        <v>0</v>
      </c>
      <c r="AG78">
        <f t="shared" si="67"/>
        <v>-5.2411376598397569E-25</v>
      </c>
      <c r="AH78">
        <f t="shared" si="68"/>
        <v>-1.3430123995339754E-20</v>
      </c>
      <c r="AI78">
        <f t="shared" si="69"/>
        <v>-1.3430648109105738E-20</v>
      </c>
      <c r="AJ78">
        <f t="shared" si="70"/>
        <v>-0.25072556155355841</v>
      </c>
      <c r="AK78">
        <f t="shared" si="92"/>
        <v>-0.16380736688165778</v>
      </c>
      <c r="AL78">
        <f t="shared" si="71"/>
        <v>-0.41453292843521616</v>
      </c>
      <c r="AN78">
        <f t="shared" si="72"/>
        <v>0</v>
      </c>
      <c r="AO78">
        <f t="shared" si="73"/>
        <v>0</v>
      </c>
      <c r="AP78">
        <f t="shared" si="74"/>
        <v>-1.7389687040709886E-28</v>
      </c>
      <c r="AQ78">
        <f t="shared" si="75"/>
        <v>-4.4560106670433655E-24</v>
      </c>
      <c r="AR78">
        <f t="shared" si="76"/>
        <v>-4.4561845639137725E-24</v>
      </c>
      <c r="AS78">
        <f t="shared" si="77"/>
        <v>-8.3188790898041927E-5</v>
      </c>
      <c r="AT78">
        <f t="shared" si="78"/>
        <v>-5.4350010053387267E-5</v>
      </c>
      <c r="AU78">
        <f t="shared" si="79"/>
        <v>-1.3753880095142919E-4</v>
      </c>
      <c r="AW78">
        <v>75</v>
      </c>
      <c r="AX78">
        <f>IF(Z78&gt;0, (R78*SUMPRODUCT(K78:$K$98, X78:$X$98)-K78*$AZ$3)/Z78, 0)</f>
        <v>-1.9932501445467301E+26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0.92358270799999997</v>
      </c>
      <c r="Q79" s="5">
        <f t="shared" si="91"/>
        <v>50</v>
      </c>
      <c r="R79">
        <f t="shared" si="62"/>
        <v>100000</v>
      </c>
      <c r="S79">
        <f t="shared" si="63"/>
        <v>-2.6795546392640951E+27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-2.0893796796129811</v>
      </c>
      <c r="AC79">
        <f t="shared" si="64"/>
        <v>-1.8655175710830187</v>
      </c>
      <c r="AE79">
        <f t="shared" si="65"/>
        <v>0</v>
      </c>
      <c r="AF79">
        <f t="shared" si="66"/>
        <v>0</v>
      </c>
      <c r="AG79">
        <f t="shared" si="67"/>
        <v>-3.4810217036577374E-26</v>
      </c>
      <c r="AH79">
        <f t="shared" si="68"/>
        <v>-9.6812482257511715E-22</v>
      </c>
      <c r="AI79">
        <f t="shared" si="69"/>
        <v>-9.6815963279215364E-22</v>
      </c>
      <c r="AJ79">
        <f t="shared" si="70"/>
        <v>-0.22386210852996236</v>
      </c>
      <c r="AK79">
        <f t="shared" si="92"/>
        <v>-0.14625657757290869</v>
      </c>
      <c r="AL79">
        <f t="shared" si="71"/>
        <v>-0.37011868610287102</v>
      </c>
      <c r="AN79">
        <f t="shared" si="72"/>
        <v>0</v>
      </c>
      <c r="AO79">
        <f t="shared" si="73"/>
        <v>0</v>
      </c>
      <c r="AP79">
        <f t="shared" si="74"/>
        <v>-1.0312285017602178E-29</v>
      </c>
      <c r="AQ79">
        <f t="shared" si="75"/>
        <v>-2.8680025443448823E-25</v>
      </c>
      <c r="AR79">
        <f t="shared" si="76"/>
        <v>-2.8681056671950579E-25</v>
      </c>
      <c r="AS79">
        <f t="shared" si="77"/>
        <v>-6.6317594784790913E-5</v>
      </c>
      <c r="AT79">
        <f t="shared" si="78"/>
        <v>-4.3327495259396719E-5</v>
      </c>
      <c r="AU79">
        <f t="shared" si="79"/>
        <v>-1.0964509004418763E-4</v>
      </c>
      <c r="AW79">
        <v>76</v>
      </c>
      <c r="AX79">
        <f>IF(Z79&gt;0, (R79*SUMPRODUCT(K79:$K$98, X79:$X$98)-K79*$AZ$3)/Z79, 0)</f>
        <v>-2.6795546392640951E+27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0.92968762000000005</v>
      </c>
      <c r="Q80" s="5">
        <f t="shared" si="91"/>
        <v>50</v>
      </c>
      <c r="R80">
        <f t="shared" si="62"/>
        <v>100000</v>
      </c>
      <c r="S80">
        <f t="shared" si="63"/>
        <v>-3.9667801193435629E+28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-1.8655175710830187</v>
      </c>
      <c r="AC80">
        <f t="shared" si="64"/>
        <v>-1.6656406884669808</v>
      </c>
      <c r="AE80">
        <f t="shared" si="65"/>
        <v>0</v>
      </c>
      <c r="AF80">
        <f t="shared" si="66"/>
        <v>0</v>
      </c>
      <c r="AG80">
        <f t="shared" si="67"/>
        <v>-2.0994870377925273E-27</v>
      </c>
      <c r="AH80">
        <f t="shared" si="68"/>
        <v>-6.472525565683814E-23</v>
      </c>
      <c r="AI80">
        <f t="shared" si="69"/>
        <v>-6.4727355143875933E-23</v>
      </c>
      <c r="AJ80">
        <f t="shared" si="70"/>
        <v>-0.19987688261603798</v>
      </c>
      <c r="AK80">
        <f t="shared" si="92"/>
        <v>-0.13058622997581132</v>
      </c>
      <c r="AL80">
        <f t="shared" si="71"/>
        <v>-0.3304631125918493</v>
      </c>
      <c r="AN80">
        <f t="shared" si="72"/>
        <v>0</v>
      </c>
      <c r="AO80">
        <f t="shared" si="73"/>
        <v>0</v>
      </c>
      <c r="AP80">
        <f t="shared" si="74"/>
        <v>-5.5532004700886509E-31</v>
      </c>
      <c r="AQ80">
        <f t="shared" si="75"/>
        <v>-1.7120006633528975E-26</v>
      </c>
      <c r="AR80">
        <f t="shared" si="76"/>
        <v>-1.7120561953575985E-26</v>
      </c>
      <c r="AS80">
        <f t="shared" si="77"/>
        <v>-5.2867980536344841E-5</v>
      </c>
      <c r="AT80">
        <f t="shared" si="78"/>
        <v>-3.4540413950411924E-5</v>
      </c>
      <c r="AU80">
        <f t="shared" si="79"/>
        <v>-8.7408394486756765E-5</v>
      </c>
      <c r="AW80">
        <v>77</v>
      </c>
      <c r="AX80">
        <f>IF(Z80&gt;0, (R80*SUMPRODUCT(K80:$K$98, X80:$X$98)-K80*$AZ$3)/Z80, 0)</f>
        <v>-3.9667801193435629E+28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0.93575936900000001</v>
      </c>
      <c r="Q81" s="5">
        <f t="shared" si="91"/>
        <v>50</v>
      </c>
      <c r="R81">
        <f t="shared" si="62"/>
        <v>100000</v>
      </c>
      <c r="S81">
        <f t="shared" si="63"/>
        <v>-6.5297322291468399E+29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-1.6656406884669808</v>
      </c>
      <c r="AC81">
        <f t="shared" si="64"/>
        <v>-1.4871791861312329</v>
      </c>
      <c r="AE81">
        <f t="shared" si="65"/>
        <v>0</v>
      </c>
      <c r="AF81">
        <f t="shared" si="66"/>
        <v>0</v>
      </c>
      <c r="AG81">
        <f t="shared" si="67"/>
        <v>-1.1387750170618744E-28</v>
      </c>
      <c r="AH81">
        <f t="shared" si="68"/>
        <v>-3.9292293314168286E-24</v>
      </c>
      <c r="AI81">
        <f t="shared" si="69"/>
        <v>-3.9293432089185344E-24</v>
      </c>
      <c r="AJ81">
        <f t="shared" si="70"/>
        <v>-0.17846150233574787</v>
      </c>
      <c r="AK81">
        <f t="shared" si="92"/>
        <v>-0.11659484819268867</v>
      </c>
      <c r="AL81">
        <f t="shared" si="71"/>
        <v>-0.29505635052843654</v>
      </c>
      <c r="AN81">
        <f t="shared" si="72"/>
        <v>0</v>
      </c>
      <c r="AO81">
        <f t="shared" si="73"/>
        <v>0</v>
      </c>
      <c r="AP81">
        <f t="shared" si="74"/>
        <v>-2.6893669425634357E-32</v>
      </c>
      <c r="AQ81">
        <f t="shared" si="75"/>
        <v>-9.2793917282511763E-28</v>
      </c>
      <c r="AR81">
        <f t="shared" si="76"/>
        <v>-9.2796606649454314E-28</v>
      </c>
      <c r="AS81">
        <f t="shared" si="77"/>
        <v>-4.2146030402060541E-5</v>
      </c>
      <c r="AT81">
        <f t="shared" si="78"/>
        <v>-2.7535406529346234E-5</v>
      </c>
      <c r="AU81">
        <f t="shared" si="79"/>
        <v>-6.9681436931406772E-5</v>
      </c>
      <c r="AW81">
        <v>78</v>
      </c>
      <c r="AX81">
        <f>IF(Z81&gt;0, (R81*SUMPRODUCT(K81:$K$98, X81:$X$98)-K81*$AZ$3)/Z81, 0)</f>
        <v>-6.5297322291468399E+29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0.94179042899999998</v>
      </c>
      <c r="Q82" s="5">
        <f t="shared" si="91"/>
        <v>50</v>
      </c>
      <c r="R82">
        <f t="shared" si="62"/>
        <v>100000</v>
      </c>
      <c r="S82">
        <f t="shared" si="63"/>
        <v>-1.2093279282112364E+31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-1.4871791861312329</v>
      </c>
      <c r="AC82">
        <f t="shared" si="64"/>
        <v>-1.3278385590457438</v>
      </c>
      <c r="AE82">
        <f t="shared" si="65"/>
        <v>0</v>
      </c>
      <c r="AF82">
        <f t="shared" si="66"/>
        <v>0</v>
      </c>
      <c r="AG82">
        <f t="shared" si="67"/>
        <v>-5.4899855038070648E-30</v>
      </c>
      <c r="AH82">
        <f t="shared" si="68"/>
        <v>-2.1449748237063703E-25</v>
      </c>
      <c r="AI82">
        <f t="shared" si="69"/>
        <v>-2.1450297235614083E-25</v>
      </c>
      <c r="AJ82">
        <f t="shared" si="70"/>
        <v>-0.15934062708548913</v>
      </c>
      <c r="AK82">
        <f t="shared" si="92"/>
        <v>-0.10410254302918631</v>
      </c>
      <c r="AL82">
        <f t="shared" si="71"/>
        <v>-0.26344317011467544</v>
      </c>
      <c r="AN82">
        <f t="shared" si="72"/>
        <v>0</v>
      </c>
      <c r="AO82">
        <f t="shared" si="73"/>
        <v>0</v>
      </c>
      <c r="AP82">
        <f t="shared" si="74"/>
        <v>-1.1576180943086149E-33</v>
      </c>
      <c r="AQ82">
        <f t="shared" si="75"/>
        <v>-4.5228929403129227E-29</v>
      </c>
      <c r="AR82">
        <f t="shared" si="76"/>
        <v>-4.5230087021223535E-29</v>
      </c>
      <c r="AS82">
        <f t="shared" si="77"/>
        <v>-3.3598557399601823E-5</v>
      </c>
      <c r="AT82">
        <f t="shared" si="78"/>
        <v>-2.1951057501073209E-5</v>
      </c>
      <c r="AU82">
        <f t="shared" si="79"/>
        <v>-5.5549614900675028E-5</v>
      </c>
      <c r="AW82">
        <v>79</v>
      </c>
      <c r="AX82">
        <f>IF(Z82&gt;0, (R82*SUMPRODUCT(K82:$K$98, X82:$X$98)-K82*$AZ$3)/Z82, 0)</f>
        <v>-1.2093279282112364E+31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0.94777327099999997</v>
      </c>
      <c r="Q83" s="5">
        <f t="shared" si="91"/>
        <v>50</v>
      </c>
      <c r="R83">
        <f t="shared" si="62"/>
        <v>100000</v>
      </c>
      <c r="S83">
        <f t="shared" si="63"/>
        <v>-2.5570464592699847E+32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-1.3278385590457438</v>
      </c>
      <c r="AC83">
        <f t="shared" si="64"/>
        <v>-1.1855701420051281</v>
      </c>
      <c r="AE83">
        <f t="shared" si="65"/>
        <v>0</v>
      </c>
      <c r="AF83">
        <f t="shared" si="66"/>
        <v>0</v>
      </c>
      <c r="AG83">
        <f t="shared" si="67"/>
        <v>-2.3182413008318953E-31</v>
      </c>
      <c r="AH83">
        <f t="shared" si="68"/>
        <v>-1.0406523037371609E-26</v>
      </c>
      <c r="AI83">
        <f t="shared" si="69"/>
        <v>-1.0406754861501693E-26</v>
      </c>
      <c r="AJ83">
        <f t="shared" si="70"/>
        <v>-0.14226841704061566</v>
      </c>
      <c r="AK83">
        <f t="shared" si="92"/>
        <v>-9.294869913320207E-2</v>
      </c>
      <c r="AL83">
        <f t="shared" si="71"/>
        <v>-0.23521711617381774</v>
      </c>
      <c r="AN83">
        <f t="shared" si="72"/>
        <v>0</v>
      </c>
      <c r="AO83">
        <f t="shared" si="73"/>
        <v>0</v>
      </c>
      <c r="AP83">
        <f t="shared" si="74"/>
        <v>-4.36450228159521E-35</v>
      </c>
      <c r="AQ83">
        <f t="shared" si="75"/>
        <v>-1.9592133710922543E-30</v>
      </c>
      <c r="AR83">
        <f t="shared" si="76"/>
        <v>-1.9592570161150705E-30</v>
      </c>
      <c r="AS83">
        <f t="shared" si="77"/>
        <v>-2.6784564253509174E-5</v>
      </c>
      <c r="AT83">
        <f t="shared" si="78"/>
        <v>-1.7499248645625963E-5</v>
      </c>
      <c r="AU83">
        <f t="shared" si="79"/>
        <v>-4.428381289913514E-5</v>
      </c>
      <c r="AW83">
        <v>80</v>
      </c>
      <c r="AX83">
        <f>IF(Z83&gt;0, (R83*SUMPRODUCT(K83:$K$98, X83:$X$98)-K83*$AZ$3)/Z83, 0)</f>
        <v>-2.5570464592699847E+32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0.95370057100000005</v>
      </c>
      <c r="Q84" s="5">
        <f t="shared" si="91"/>
        <v>50</v>
      </c>
      <c r="R84">
        <f t="shared" si="62"/>
        <v>100000</v>
      </c>
      <c r="S84">
        <f t="shared" si="63"/>
        <v>-6.2895677939638659E+33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-1.1855701420051281</v>
      </c>
      <c r="AC84">
        <f t="shared" si="64"/>
        <v>-1.0585447696474359</v>
      </c>
      <c r="AE84">
        <f t="shared" si="65"/>
        <v>0</v>
      </c>
      <c r="AF84">
        <f t="shared" si="66"/>
        <v>0</v>
      </c>
      <c r="AG84">
        <f t="shared" si="67"/>
        <v>-8.415083550441474E-33</v>
      </c>
      <c r="AH84">
        <f t="shared" si="68"/>
        <v>-4.4218161046383228E-28</v>
      </c>
      <c r="AI84">
        <f t="shared" si="69"/>
        <v>-4.4219002554738269E-28</v>
      </c>
      <c r="AJ84">
        <f t="shared" si="70"/>
        <v>-0.12702537235769218</v>
      </c>
      <c r="AK84">
        <f t="shared" si="92"/>
        <v>-8.2989909940358972E-2</v>
      </c>
      <c r="AL84">
        <f t="shared" si="71"/>
        <v>-0.21001528229805116</v>
      </c>
      <c r="AN84">
        <f t="shared" si="72"/>
        <v>0</v>
      </c>
      <c r="AO84">
        <f t="shared" si="73"/>
        <v>0</v>
      </c>
      <c r="AP84">
        <f t="shared" si="74"/>
        <v>-1.4145441133134178E-36</v>
      </c>
      <c r="AQ84">
        <f t="shared" si="75"/>
        <v>-7.4329077108717044E-32</v>
      </c>
      <c r="AR84">
        <f t="shared" si="76"/>
        <v>-7.4330491652830355E-32</v>
      </c>
      <c r="AS84">
        <f t="shared" si="77"/>
        <v>-2.1352490635769366E-5</v>
      </c>
      <c r="AT84">
        <f t="shared" si="78"/>
        <v>-1.3950293882036001E-5</v>
      </c>
      <c r="AU84">
        <f t="shared" si="79"/>
        <v>-3.5302784517805369E-5</v>
      </c>
      <c r="AW84">
        <v>81</v>
      </c>
      <c r="AX84">
        <f>IF(Z84&gt;0, (R84*SUMPRODUCT(K84:$K$98, X84:$X$98)-K84*$AZ$3)/Z84, 0)</f>
        <v>-6.2895677939638659E+33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0.95959776100000005</v>
      </c>
      <c r="Q85" s="5">
        <f t="shared" si="91"/>
        <v>50</v>
      </c>
      <c r="R85">
        <f t="shared" si="62"/>
        <v>100000</v>
      </c>
      <c r="S85">
        <f t="shared" si="63"/>
        <v>-1.847128933604165E+35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-1.0585447696474359</v>
      </c>
      <c r="AC85">
        <f t="shared" si="64"/>
        <v>-0.94512925861378194</v>
      </c>
      <c r="AE85">
        <f t="shared" si="65"/>
        <v>0</v>
      </c>
      <c r="AF85">
        <f t="shared" si="66"/>
        <v>0</v>
      </c>
      <c r="AG85">
        <f t="shared" si="67"/>
        <v>-2.558373813054895E-34</v>
      </c>
      <c r="AH85">
        <f t="shared" si="68"/>
        <v>-1.6150190667263141E-29</v>
      </c>
      <c r="AI85">
        <f t="shared" si="69"/>
        <v>-1.6150446504644446E-29</v>
      </c>
      <c r="AJ85">
        <f t="shared" si="70"/>
        <v>-0.11341551103365399</v>
      </c>
      <c r="AK85">
        <f t="shared" si="92"/>
        <v>-7.4098133875320521E-2</v>
      </c>
      <c r="AL85">
        <f t="shared" si="71"/>
        <v>-0.18751364490897451</v>
      </c>
      <c r="AN85">
        <f t="shared" si="72"/>
        <v>0</v>
      </c>
      <c r="AO85">
        <f t="shared" si="73"/>
        <v>0</v>
      </c>
      <c r="AP85">
        <f t="shared" si="74"/>
        <v>-3.8397596615176324E-38</v>
      </c>
      <c r="AQ85">
        <f t="shared" si="75"/>
        <v>-2.4239167213772966E-33</v>
      </c>
      <c r="AR85">
        <f t="shared" si="76"/>
        <v>-2.423955118973912E-33</v>
      </c>
      <c r="AS85">
        <f t="shared" si="77"/>
        <v>-1.7022074805300874E-5</v>
      </c>
      <c r="AT85">
        <f t="shared" si="78"/>
        <v>-1.1121088872796557E-5</v>
      </c>
      <c r="AU85">
        <f t="shared" si="79"/>
        <v>-2.8143163678097431E-5</v>
      </c>
      <c r="AW85">
        <v>82</v>
      </c>
      <c r="AX85">
        <f>IF(Z85&gt;0, (R85*SUMPRODUCT(K85:$K$98, X85:$X$98)-K85*$AZ$3)/Z85, 0)</f>
        <v>-1.847128933604165E+35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0.96549474700000004</v>
      </c>
      <c r="Q86" s="5">
        <f t="shared" si="91"/>
        <v>50</v>
      </c>
      <c r="R86">
        <f t="shared" si="62"/>
        <v>100000</v>
      </c>
      <c r="S86">
        <f t="shared" si="63"/>
        <v>-6.7300764540018433E+36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-0.94512925861378194</v>
      </c>
      <c r="AC86">
        <f t="shared" si="64"/>
        <v>-0.84386540947659106</v>
      </c>
      <c r="AE86">
        <f t="shared" si="65"/>
        <v>0</v>
      </c>
      <c r="AF86">
        <f t="shared" si="66"/>
        <v>0</v>
      </c>
      <c r="AG86">
        <f t="shared" si="67"/>
        <v>-6.2693597557484746E-36</v>
      </c>
      <c r="AH86">
        <f t="shared" si="68"/>
        <v>-4.9401929547337224E-31</v>
      </c>
      <c r="AI86">
        <f t="shared" si="69"/>
        <v>-4.9402556483312798E-31</v>
      </c>
      <c r="AJ86">
        <f t="shared" si="70"/>
        <v>-0.10126384913719089</v>
      </c>
      <c r="AK86">
        <f t="shared" si="92"/>
        <v>-6.6159048102964746E-2</v>
      </c>
      <c r="AL86">
        <f t="shared" si="71"/>
        <v>-0.16742289724015563</v>
      </c>
      <c r="AN86">
        <f t="shared" si="72"/>
        <v>0</v>
      </c>
      <c r="AO86">
        <f t="shared" si="73"/>
        <v>0</v>
      </c>
      <c r="AP86">
        <f t="shared" si="74"/>
        <v>-8.4012751754181871E-40</v>
      </c>
      <c r="AQ86">
        <f t="shared" si="75"/>
        <v>-6.6201210409603069E-35</v>
      </c>
      <c r="AR86">
        <f t="shared" si="76"/>
        <v>-6.620205053712061E-35</v>
      </c>
      <c r="AS86">
        <f t="shared" si="77"/>
        <v>-1.3569893818001309E-5</v>
      </c>
      <c r="AT86">
        <f t="shared" si="78"/>
        <v>-8.8656639610941931E-6</v>
      </c>
      <c r="AU86">
        <f t="shared" si="79"/>
        <v>-2.2435557779095502E-5</v>
      </c>
      <c r="AW86">
        <v>83</v>
      </c>
      <c r="AX86">
        <f>IF(Z86&gt;0, (R86*SUMPRODUCT(K86:$K$98, X86:$X$98)-K86*$AZ$3)/Z86, 0)</f>
        <v>-6.7300764540018433E+36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0.97139193700000004</v>
      </c>
      <c r="Q87" s="5">
        <f t="shared" si="91"/>
        <v>50</v>
      </c>
      <c r="R87">
        <f t="shared" si="62"/>
        <v>100000</v>
      </c>
      <c r="S87">
        <f t="shared" si="63"/>
        <v>-3.2292435993634848E+38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-0.84386540947659106</v>
      </c>
      <c r="AC87">
        <f t="shared" si="64"/>
        <v>-0.75345125846124195</v>
      </c>
      <c r="AE87">
        <f t="shared" si="65"/>
        <v>0</v>
      </c>
      <c r="AF87">
        <f t="shared" si="66"/>
        <v>0</v>
      </c>
      <c r="AG87">
        <f t="shared" si="67"/>
        <v>-1.1666064130463159E-37</v>
      </c>
      <c r="AH87">
        <f t="shared" si="68"/>
        <v>-1.2180011033772716E-32</v>
      </c>
      <c r="AI87">
        <f t="shared" si="69"/>
        <v>-1.218012769441402E-32</v>
      </c>
      <c r="AJ87">
        <f t="shared" si="70"/>
        <v>-9.0414151015349109E-2</v>
      </c>
      <c r="AK87">
        <f t="shared" si="92"/>
        <v>-5.9070578663361378E-2</v>
      </c>
      <c r="AL87">
        <f t="shared" si="71"/>
        <v>-0.14948472967871049</v>
      </c>
      <c r="AN87">
        <f t="shared" si="72"/>
        <v>0</v>
      </c>
      <c r="AO87">
        <f t="shared" si="73"/>
        <v>0</v>
      </c>
      <c r="AP87">
        <f t="shared" si="74"/>
        <v>-1.3958165870046144E-41</v>
      </c>
      <c r="AQ87">
        <f t="shared" si="75"/>
        <v>-1.4573091010570514E-36</v>
      </c>
      <c r="AR87">
        <f t="shared" si="76"/>
        <v>-1.4573230592229215E-36</v>
      </c>
      <c r="AS87">
        <f t="shared" si="77"/>
        <v>-1.0817836270728096E-5</v>
      </c>
      <c r="AT87">
        <f t="shared" si="78"/>
        <v>-7.0676530302090183E-6</v>
      </c>
      <c r="AU87">
        <f t="shared" si="79"/>
        <v>-1.7885489300937115E-5</v>
      </c>
      <c r="AW87">
        <v>84</v>
      </c>
      <c r="AX87">
        <f>IF(Z87&gt;0, (R87*SUMPRODUCT(K87:$K$98, X87:$X$98)-K87*$AZ$3)/Z87, 0)</f>
        <v>-3.2292435993634848E+38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0.97728912599999995</v>
      </c>
      <c r="Q88" s="5">
        <f t="shared" si="91"/>
        <v>50</v>
      </c>
      <c r="R88">
        <f t="shared" si="62"/>
        <v>100000</v>
      </c>
      <c r="S88">
        <f t="shared" si="63"/>
        <v>-2.268335925379628E+40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-0.75345125846124195</v>
      </c>
      <c r="AC88">
        <f t="shared" si="64"/>
        <v>-0.67272433791182318</v>
      </c>
      <c r="AE88">
        <f t="shared" si="65"/>
        <v>0</v>
      </c>
      <c r="AF88">
        <f t="shared" si="66"/>
        <v>0</v>
      </c>
      <c r="AG88">
        <f t="shared" si="67"/>
        <v>-1.4828587123823738E-39</v>
      </c>
      <c r="AH88">
        <f t="shared" si="68"/>
        <v>-2.2802235235840583E-34</v>
      </c>
      <c r="AI88">
        <f t="shared" si="69"/>
        <v>-2.280238352171182E-34</v>
      </c>
      <c r="AJ88">
        <f t="shared" si="70"/>
        <v>-8.0726920549418768E-2</v>
      </c>
      <c r="AK88">
        <f t="shared" si="92"/>
        <v>-5.2741588092286941E-2</v>
      </c>
      <c r="AL88">
        <f t="shared" si="71"/>
        <v>-0.1334685086417057</v>
      </c>
      <c r="AN88">
        <f t="shared" si="72"/>
        <v>0</v>
      </c>
      <c r="AO88">
        <f t="shared" si="73"/>
        <v>0</v>
      </c>
      <c r="AP88">
        <f t="shared" si="74"/>
        <v>-1.5841114968326574E-43</v>
      </c>
      <c r="AQ88">
        <f t="shared" si="75"/>
        <v>-2.4359220935179334E-38</v>
      </c>
      <c r="AR88">
        <f t="shared" si="76"/>
        <v>-2.4359379346329016E-38</v>
      </c>
      <c r="AS88">
        <f t="shared" si="77"/>
        <v>-8.6239128433737921E-6</v>
      </c>
      <c r="AT88">
        <f t="shared" si="78"/>
        <v>-5.634289724337546E-6</v>
      </c>
      <c r="AU88">
        <f t="shared" si="79"/>
        <v>-1.4258202567711336E-5</v>
      </c>
      <c r="AW88">
        <v>85</v>
      </c>
      <c r="AX88">
        <f>IF(Z88&gt;0, (R88*SUMPRODUCT(K88:$K$98, X88:$X$98)-K88*$AZ$3)/Z88, 0)</f>
        <v>-2.268335925379628E+40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-0.67272433791182318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-2.9657174247647478E-36</v>
      </c>
      <c r="AI89">
        <f t="shared" si="69"/>
        <v>-2.9657174247647478E-36</v>
      </c>
      <c r="AJ89">
        <f t="shared" si="70"/>
        <v>-0.67272433791182318</v>
      </c>
      <c r="AK89">
        <f t="shared" si="92"/>
        <v>-4.7090703653827629E-2</v>
      </c>
      <c r="AL89">
        <f t="shared" si="71"/>
        <v>-0.71981504156565079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-2.8287705300583169E-40</v>
      </c>
      <c r="AR89">
        <f t="shared" si="76"/>
        <v>-2.8287705300583169E-40</v>
      </c>
      <c r="AS89">
        <f t="shared" si="77"/>
        <v>-6.4166018179864537E-5</v>
      </c>
      <c r="AT89">
        <f t="shared" si="78"/>
        <v>-4.4916212725905179E-6</v>
      </c>
      <c r="AU89">
        <f t="shared" si="79"/>
        <v>-6.8657639452455047E-5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8770.1301656427222</v>
      </c>
      <c r="AO91" s="6">
        <f t="shared" si="93"/>
        <v>-877.01301656427222</v>
      </c>
      <c r="AP91" s="6">
        <f t="shared" si="93"/>
        <v>-855.89045407054061</v>
      </c>
      <c r="AQ91" s="6">
        <f t="shared" si="93"/>
        <v>-6297.2533656801716</v>
      </c>
      <c r="AR91" s="6">
        <f t="shared" si="93"/>
        <v>739.97332932773577</v>
      </c>
      <c r="AS91" s="6">
        <f t="shared" si="93"/>
        <v>-1486.6388321389938</v>
      </c>
      <c r="AT91" s="6">
        <f t="shared" si="93"/>
        <v>746.66550281125137</v>
      </c>
      <c r="AU91" s="6">
        <f t="shared" si="93"/>
        <v>-7.7269433391849787E-12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20900.708349202843</v>
      </c>
      <c r="K3">
        <v>1</v>
      </c>
      <c r="L3" s="2">
        <v>0</v>
      </c>
      <c r="O3">
        <f>$C$3</f>
        <v>20900.708349202843</v>
      </c>
      <c r="P3">
        <f>O3*C5</f>
        <v>2090.0708349202846</v>
      </c>
      <c r="Q3" s="5">
        <f>B8</f>
        <v>400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20900.708349202843</v>
      </c>
      <c r="AF3">
        <f t="shared" ref="AF3:AF34" si="4">-$Z3*P3</f>
        <v>-2090.0708349202846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18410.63751428256</v>
      </c>
      <c r="AJ3">
        <f t="shared" ref="AJ3:AJ34" si="8">AB3-AC3</f>
        <v>0</v>
      </c>
      <c r="AL3">
        <f t="shared" ref="AL3:AL34" si="9">SUM(AI3:AK3)</f>
        <v>18410.63751428256</v>
      </c>
      <c r="AN3">
        <f t="shared" ref="AN3:AN34" si="10">AE3*$K3</f>
        <v>20900.708349202843</v>
      </c>
      <c r="AO3">
        <f t="shared" ref="AO3:AO34" si="11">AF3*$K3</f>
        <v>-2090.0708349202846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18410.63751428256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18410.63751428256</v>
      </c>
      <c r="AW3">
        <v>0</v>
      </c>
      <c r="AX3">
        <f>IF(Z3&gt;0, (R3*SUMPRODUCT(K3:$K$98, X3:$X$98)-K3*$AZ$3)/Z3, 0)</f>
        <v>0</v>
      </c>
      <c r="AZ3">
        <f>C6*ABS(SUMPRODUCT(X4:X79, K4:K79))/1</f>
        <v>16757.827183396865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2.5221050000000002E-3</v>
      </c>
      <c r="R4">
        <f t="shared" si="0"/>
        <v>100000</v>
      </c>
      <c r="S4">
        <f t="shared" si="1"/>
        <v>835.77026945135026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825.30466638140206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-252.21050000000002</v>
      </c>
      <c r="AI4">
        <f t="shared" si="7"/>
        <v>-252.21050000000002</v>
      </c>
      <c r="AJ4">
        <f t="shared" si="8"/>
        <v>-825.30466638140206</v>
      </c>
      <c r="AK4">
        <f>G4*SUM(AB4, AE4:AF4)</f>
        <v>0</v>
      </c>
      <c r="AL4">
        <f t="shared" si="9"/>
        <v>-1077.5151663814022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-239.78940863281994</v>
      </c>
      <c r="AR4">
        <f t="shared" si="14"/>
        <v>-239.78940863281994</v>
      </c>
      <c r="AS4">
        <f t="shared" si="15"/>
        <v>-784.65931392032894</v>
      </c>
      <c r="AT4">
        <f t="shared" si="16"/>
        <v>0</v>
      </c>
      <c r="AU4">
        <f t="shared" si="17"/>
        <v>-1024.4487225531491</v>
      </c>
      <c r="AW4">
        <v>1</v>
      </c>
      <c r="AX4">
        <f>IF(Z4&gt;0, (R4*SUMPRODUCT(K4:$K$98, X4:$X$98)-K4*$AZ$3)/Z4, 0)</f>
        <v>835.77026945135026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2.679E-3</v>
      </c>
      <c r="Q5" s="5">
        <f t="shared" ref="Q5:Q36" si="29">$C$8</f>
        <v>50</v>
      </c>
      <c r="R5">
        <f t="shared" si="0"/>
        <v>100000</v>
      </c>
      <c r="S5">
        <f t="shared" si="1"/>
        <v>1439.269210191904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825.30466638140206</v>
      </c>
      <c r="AC5">
        <f t="shared" si="2"/>
        <v>1403.2265452645079</v>
      </c>
      <c r="AE5">
        <f t="shared" si="3"/>
        <v>0</v>
      </c>
      <c r="AF5">
        <f t="shared" si="4"/>
        <v>0</v>
      </c>
      <c r="AG5">
        <f t="shared" si="5"/>
        <v>-48.747883138464751</v>
      </c>
      <c r="AH5">
        <f t="shared" si="6"/>
        <v>-264.54532807049998</v>
      </c>
      <c r="AI5">
        <f t="shared" si="7"/>
        <v>-313.29321120896475</v>
      </c>
      <c r="AJ5">
        <f t="shared" si="8"/>
        <v>-577.92187888310582</v>
      </c>
      <c r="AK5">
        <f>G5*SUM(AB5, AE5:AF5)</f>
        <v>3.3837491321637487</v>
      </c>
      <c r="AL5">
        <f t="shared" si="9"/>
        <v>-887.83134095990681</v>
      </c>
      <c r="AN5">
        <f t="shared" si="10"/>
        <v>0</v>
      </c>
      <c r="AO5">
        <f t="shared" si="11"/>
        <v>0</v>
      </c>
      <c r="AP5">
        <f t="shared" si="12"/>
        <v>-43.968412098533371</v>
      </c>
      <c r="AQ5">
        <f t="shared" si="13"/>
        <v>-238.60806366312659</v>
      </c>
      <c r="AR5">
        <f t="shared" si="14"/>
        <v>-282.57647576165999</v>
      </c>
      <c r="AS5">
        <f t="shared" si="15"/>
        <v>-521.25970802291033</v>
      </c>
      <c r="AT5">
        <f t="shared" si="16"/>
        <v>3.051990500970827</v>
      </c>
      <c r="AU5">
        <f t="shared" si="17"/>
        <v>-800.78419328359951</v>
      </c>
      <c r="AW5">
        <v>2</v>
      </c>
      <c r="AX5">
        <f>IF(Z5&gt;0, (R5*SUMPRODUCT(K5:$K$98, X5:$X$98)-K5*$AZ$3)/Z5, 0)</f>
        <v>1439.269210191904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4.0439999999999999E-3</v>
      </c>
      <c r="Q6" s="5">
        <f t="shared" si="29"/>
        <v>50</v>
      </c>
      <c r="R6">
        <f t="shared" si="0"/>
        <v>100000</v>
      </c>
      <c r="S6">
        <f t="shared" si="1"/>
        <v>2060.88321590859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1403.2265452645079</v>
      </c>
      <c r="AC6">
        <f t="shared" si="2"/>
        <v>1981.0556410039189</v>
      </c>
      <c r="AE6">
        <f t="shared" si="3"/>
        <v>0</v>
      </c>
      <c r="AF6">
        <f t="shared" si="4"/>
        <v>0</v>
      </c>
      <c r="AG6">
        <f t="shared" si="5"/>
        <v>-48.063267867668152</v>
      </c>
      <c r="AH6">
        <f t="shared" si="6"/>
        <v>-394.27287882390289</v>
      </c>
      <c r="AI6">
        <f t="shared" si="7"/>
        <v>-442.33614669157106</v>
      </c>
      <c r="AJ6">
        <f t="shared" si="8"/>
        <v>-577.82909573941106</v>
      </c>
      <c r="AK6">
        <f>G6*SUM(AB6, AE6:AF6)</f>
        <v>9.9629084713780056</v>
      </c>
      <c r="AL6">
        <f t="shared" si="9"/>
        <v>-1010.2023339596041</v>
      </c>
      <c r="AN6">
        <f t="shared" si="10"/>
        <v>0</v>
      </c>
      <c r="AO6">
        <f t="shared" si="11"/>
        <v>0</v>
      </c>
      <c r="AP6">
        <f t="shared" si="12"/>
        <v>-41.009289299992034</v>
      </c>
      <c r="AQ6">
        <f t="shared" si="13"/>
        <v>-336.4076407652426</v>
      </c>
      <c r="AR6">
        <f t="shared" si="14"/>
        <v>-377.41693006523462</v>
      </c>
      <c r="AS6">
        <f t="shared" si="15"/>
        <v>-493.02433239398374</v>
      </c>
      <c r="AT6">
        <f t="shared" si="16"/>
        <v>8.5007077940891662</v>
      </c>
      <c r="AU6">
        <f t="shared" si="17"/>
        <v>-861.94055466512918</v>
      </c>
      <c r="AW6">
        <v>3</v>
      </c>
      <c r="AX6">
        <f>IF(Z6&gt;0, (R6*SUMPRODUCT(K6:$K$98, X6:$X$98)-K6*$AZ$3)/Z6, 0)</f>
        <v>2060.88321590859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5.607E-3</v>
      </c>
      <c r="Q7" s="5">
        <f t="shared" si="29"/>
        <v>50</v>
      </c>
      <c r="R7">
        <f t="shared" si="0"/>
        <v>100000</v>
      </c>
      <c r="S7">
        <f t="shared" si="1"/>
        <v>2644.269504803387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1981.0556410039189</v>
      </c>
      <c r="AC7">
        <f t="shared" si="2"/>
        <v>2502.1741007013497</v>
      </c>
      <c r="AE7">
        <f t="shared" si="3"/>
        <v>0</v>
      </c>
      <c r="AF7">
        <f t="shared" si="4"/>
        <v>0</v>
      </c>
      <c r="AG7">
        <f t="shared" si="5"/>
        <v>-47.313144446057457</v>
      </c>
      <c r="AH7">
        <f t="shared" si="6"/>
        <v>-538.98148586803063</v>
      </c>
      <c r="AI7">
        <f t="shared" si="7"/>
        <v>-586.29463031408807</v>
      </c>
      <c r="AJ7">
        <f t="shared" si="8"/>
        <v>-521.11845969743081</v>
      </c>
      <c r="AK7">
        <f>G7*SUM(AB7, AE7:AF7)</f>
        <v>27.33856784585408</v>
      </c>
      <c r="AL7">
        <f t="shared" si="9"/>
        <v>-1080.0745221656646</v>
      </c>
      <c r="AN7">
        <f t="shared" si="10"/>
        <v>0</v>
      </c>
      <c r="AO7">
        <f t="shared" si="11"/>
        <v>0</v>
      </c>
      <c r="AP7">
        <f t="shared" si="12"/>
        <v>-37.948164431177901</v>
      </c>
      <c r="AQ7">
        <f t="shared" si="13"/>
        <v>-432.29758432986517</v>
      </c>
      <c r="AR7">
        <f t="shared" si="14"/>
        <v>-470.24574876104305</v>
      </c>
      <c r="AS7">
        <f t="shared" si="15"/>
        <v>-417.97029616720232</v>
      </c>
      <c r="AT7">
        <f t="shared" si="16"/>
        <v>21.92727792823402</v>
      </c>
      <c r="AU7">
        <f t="shared" si="17"/>
        <v>-866.28876700001115</v>
      </c>
      <c r="AW7">
        <v>4</v>
      </c>
      <c r="AX7">
        <f>IF(Z7&gt;0, (R7*SUMPRODUCT(K7:$K$98, X7:$X$98)-K7*$AZ$3)/Z7, 0)</f>
        <v>2644.269504803387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7.2589999999999998E-3</v>
      </c>
      <c r="Q8" s="5">
        <f t="shared" si="29"/>
        <v>50</v>
      </c>
      <c r="R8">
        <f t="shared" si="0"/>
        <v>100000</v>
      </c>
      <c r="S8">
        <f t="shared" si="1"/>
        <v>3191.5688533392622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2502.1741007013497</v>
      </c>
      <c r="AC8">
        <f t="shared" si="2"/>
        <v>2967.9398932152853</v>
      </c>
      <c r="AE8">
        <f t="shared" si="3"/>
        <v>0</v>
      </c>
      <c r="AF8">
        <f t="shared" si="4"/>
        <v>0</v>
      </c>
      <c r="AG8">
        <f t="shared" si="5"/>
        <v>-46.496566886062958</v>
      </c>
      <c r="AH8">
        <f t="shared" si="6"/>
        <v>-686.89223106786221</v>
      </c>
      <c r="AI8">
        <f t="shared" si="7"/>
        <v>-733.38879795392518</v>
      </c>
      <c r="AJ8">
        <f t="shared" si="8"/>
        <v>-465.76579251393559</v>
      </c>
      <c r="AK8">
        <f t="shared" ref="AK8:AK39" si="30">G8*SUM(AB8:AB8, AE8:AF8)</f>
        <v>54.046960575149157</v>
      </c>
      <c r="AL8">
        <f t="shared" si="9"/>
        <v>-1145.1076298927117</v>
      </c>
      <c r="AN8">
        <f t="shared" si="10"/>
        <v>0</v>
      </c>
      <c r="AO8">
        <f t="shared" si="11"/>
        <v>0</v>
      </c>
      <c r="AP8">
        <f t="shared" si="12"/>
        <v>-34.801434361011765</v>
      </c>
      <c r="AQ8">
        <f t="shared" si="13"/>
        <v>-514.1204285291534</v>
      </c>
      <c r="AR8">
        <f t="shared" si="14"/>
        <v>-548.92186289016513</v>
      </c>
      <c r="AS8">
        <f t="shared" si="15"/>
        <v>-348.61321472396685</v>
      </c>
      <c r="AT8">
        <f t="shared" si="16"/>
        <v>40.452701711877033</v>
      </c>
      <c r="AU8">
        <f t="shared" si="17"/>
        <v>-857.08237590225497</v>
      </c>
      <c r="AW8">
        <v>5</v>
      </c>
      <c r="AX8">
        <f>IF(Z8&gt;0, (R8*SUMPRODUCT(K8:$K$98, X8:$X$98)-K8*$AZ$3)/Z8, 0)</f>
        <v>3191.5688533392622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9.0740000000000005E-3</v>
      </c>
      <c r="Q9" s="5">
        <f t="shared" si="29"/>
        <v>50</v>
      </c>
      <c r="R9">
        <f t="shared" si="0"/>
        <v>100000</v>
      </c>
      <c r="S9">
        <f t="shared" si="1"/>
        <v>3617.1246006553138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2967.9398932152853</v>
      </c>
      <c r="AC9">
        <f t="shared" si="2"/>
        <v>3299.51873360225</v>
      </c>
      <c r="AE9">
        <f t="shared" si="3"/>
        <v>0</v>
      </c>
      <c r="AF9">
        <f t="shared" si="4"/>
        <v>0</v>
      </c>
      <c r="AG9">
        <f t="shared" si="5"/>
        <v>-45.609691369278195</v>
      </c>
      <c r="AH9">
        <f t="shared" si="6"/>
        <v>-843.81969584827061</v>
      </c>
      <c r="AI9">
        <f t="shared" si="7"/>
        <v>-889.42938721754876</v>
      </c>
      <c r="AJ9">
        <f t="shared" si="8"/>
        <v>-331.57884038696466</v>
      </c>
      <c r="AK9">
        <f t="shared" si="30"/>
        <v>66.185059618700862</v>
      </c>
      <c r="AL9">
        <f t="shared" si="9"/>
        <v>-1154.8231679858125</v>
      </c>
      <c r="AN9">
        <f t="shared" si="10"/>
        <v>0</v>
      </c>
      <c r="AO9">
        <f t="shared" si="11"/>
        <v>0</v>
      </c>
      <c r="AP9">
        <f t="shared" si="12"/>
        <v>-31.835896486067167</v>
      </c>
      <c r="AQ9">
        <f t="shared" si="13"/>
        <v>-588.99228833688471</v>
      </c>
      <c r="AR9">
        <f t="shared" si="14"/>
        <v>-620.82818482295181</v>
      </c>
      <c r="AS9">
        <f t="shared" si="15"/>
        <v>-231.44444355174886</v>
      </c>
      <c r="AT9">
        <f t="shared" si="16"/>
        <v>46.197653254992645</v>
      </c>
      <c r="AU9">
        <f t="shared" si="17"/>
        <v>-806.07497511970803</v>
      </c>
      <c r="AW9">
        <v>6</v>
      </c>
      <c r="AX9">
        <f>IF(Z9&gt;0, (R9*SUMPRODUCT(K9:$K$98, X9:$X$98)-K9*$AZ$3)/Z9, 0)</f>
        <v>3617.1246006553138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1.1021E-2</v>
      </c>
      <c r="Q10" s="5">
        <f t="shared" si="29"/>
        <v>50</v>
      </c>
      <c r="R10">
        <f t="shared" si="0"/>
        <v>100000</v>
      </c>
      <c r="S10">
        <f t="shared" si="1"/>
        <v>3709.8507488542236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3299.51873360225</v>
      </c>
      <c r="AC10">
        <f t="shared" si="2"/>
        <v>3312.965725438351</v>
      </c>
      <c r="AE10">
        <f t="shared" si="3"/>
        <v>0</v>
      </c>
      <c r="AF10">
        <f t="shared" si="4"/>
        <v>0</v>
      </c>
      <c r="AG10">
        <f t="shared" si="5"/>
        <v>-44.650930047004593</v>
      </c>
      <c r="AH10">
        <f t="shared" si="6"/>
        <v>-1005.32881716163</v>
      </c>
      <c r="AI10">
        <f t="shared" si="7"/>
        <v>-1049.9797472086345</v>
      </c>
      <c r="AJ10">
        <f t="shared" si="8"/>
        <v>-13.446991836101006</v>
      </c>
      <c r="AK10">
        <f t="shared" si="30"/>
        <v>14.187930554489675</v>
      </c>
      <c r="AL10">
        <f t="shared" si="9"/>
        <v>-1049.2388084902459</v>
      </c>
      <c r="AN10">
        <f t="shared" si="10"/>
        <v>0</v>
      </c>
      <c r="AO10">
        <f t="shared" si="11"/>
        <v>0</v>
      </c>
      <c r="AP10">
        <f t="shared" si="12"/>
        <v>-29.561485446299482</v>
      </c>
      <c r="AQ10">
        <f t="shared" si="13"/>
        <v>-665.58553575442704</v>
      </c>
      <c r="AR10">
        <f t="shared" si="14"/>
        <v>-695.1470212007265</v>
      </c>
      <c r="AS10">
        <f t="shared" si="15"/>
        <v>-8.9026824982355546</v>
      </c>
      <c r="AT10">
        <f t="shared" si="16"/>
        <v>9.3932265723945605</v>
      </c>
      <c r="AU10">
        <f t="shared" si="17"/>
        <v>-694.65647712656755</v>
      </c>
      <c r="AW10">
        <v>7</v>
      </c>
      <c r="AX10">
        <f>IF(Z10&gt;0, (R10*SUMPRODUCT(K10:$K$98, X10:$X$98)-K10*$AZ$3)/Z10, 0)</f>
        <v>3709.8507488542236</v>
      </c>
    </row>
    <row r="11" spans="1:52" x14ac:dyDescent="0.3">
      <c r="A11" t="s">
        <v>33</v>
      </c>
      <c r="C11" s="25">
        <f>AU81</f>
        <v>-1.9436292852947901E-12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1.3263E-2</v>
      </c>
      <c r="Q11" s="5">
        <f t="shared" si="29"/>
        <v>50</v>
      </c>
      <c r="R11">
        <f t="shared" si="0"/>
        <v>100000</v>
      </c>
      <c r="S11">
        <f t="shared" si="1"/>
        <v>3659.2651968919849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3312.965725438351</v>
      </c>
      <c r="AC11">
        <f t="shared" si="2"/>
        <v>3191.7732439393385</v>
      </c>
      <c r="AE11">
        <f t="shared" si="3"/>
        <v>0</v>
      </c>
      <c r="AF11">
        <f t="shared" si="4"/>
        <v>0</v>
      </c>
      <c r="AG11">
        <f t="shared" si="5"/>
        <v>-43.612215461321128</v>
      </c>
      <c r="AH11">
        <f t="shared" si="6"/>
        <v>-1184.4105704268438</v>
      </c>
      <c r="AI11">
        <f t="shared" si="7"/>
        <v>-1228.0227858881649</v>
      </c>
      <c r="AJ11">
        <f t="shared" si="8"/>
        <v>121.1924814990125</v>
      </c>
      <c r="AK11">
        <f t="shared" si="30"/>
        <v>5.3007451607013616</v>
      </c>
      <c r="AL11">
        <f t="shared" si="9"/>
        <v>-1101.529559228451</v>
      </c>
      <c r="AN11">
        <f t="shared" si="10"/>
        <v>0</v>
      </c>
      <c r="AO11">
        <f t="shared" si="11"/>
        <v>0</v>
      </c>
      <c r="AP11">
        <f t="shared" si="12"/>
        <v>-27.457014654205228</v>
      </c>
      <c r="AQ11">
        <f t="shared" si="13"/>
        <v>-745.67132269735646</v>
      </c>
      <c r="AR11">
        <f t="shared" si="14"/>
        <v>-773.12833735156164</v>
      </c>
      <c r="AS11">
        <f t="shared" si="15"/>
        <v>76.299351117556853</v>
      </c>
      <c r="AT11">
        <f t="shared" si="16"/>
        <v>3.3371989020980561</v>
      </c>
      <c r="AU11">
        <f t="shared" si="17"/>
        <v>-693.49178733190672</v>
      </c>
      <c r="AW11">
        <v>8</v>
      </c>
      <c r="AX11">
        <f>IF(Z11&gt;0, (R11*SUMPRODUCT(K11:$K$98, X11:$X$98)-K11*$AZ$3)/Z11, 0)</f>
        <v>3659.2651968919849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1.5814999999999999E-2</v>
      </c>
      <c r="Q12" s="5">
        <f t="shared" si="29"/>
        <v>50</v>
      </c>
      <c r="R12">
        <f t="shared" si="0"/>
        <v>100000</v>
      </c>
      <c r="S12">
        <f t="shared" si="1"/>
        <v>3701.789621714543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3191.7732439393385</v>
      </c>
      <c r="AC12">
        <f t="shared" si="2"/>
        <v>3145.5117832874257</v>
      </c>
      <c r="AE12">
        <f t="shared" si="3"/>
        <v>0</v>
      </c>
      <c r="AF12">
        <f t="shared" si="4"/>
        <v>0</v>
      </c>
      <c r="AG12">
        <f t="shared" si="5"/>
        <v>-42.486366119187124</v>
      </c>
      <c r="AH12">
        <f t="shared" si="6"/>
        <v>-1379.4543750415874</v>
      </c>
      <c r="AI12">
        <f t="shared" si="7"/>
        <v>-1421.9407411607745</v>
      </c>
      <c r="AJ12">
        <f t="shared" si="8"/>
        <v>46.261460651912785</v>
      </c>
      <c r="AK12">
        <f t="shared" si="30"/>
        <v>67.027238122726118</v>
      </c>
      <c r="AL12">
        <f t="shared" si="9"/>
        <v>-1308.6520423861355</v>
      </c>
      <c r="AN12">
        <f t="shared" si="10"/>
        <v>0</v>
      </c>
      <c r="AO12">
        <f t="shared" si="11"/>
        <v>0</v>
      </c>
      <c r="AP12">
        <f t="shared" si="12"/>
        <v>-24.974987694590965</v>
      </c>
      <c r="AQ12">
        <f t="shared" si="13"/>
        <v>-810.89203876051499</v>
      </c>
      <c r="AR12">
        <f t="shared" si="14"/>
        <v>-835.86702645510593</v>
      </c>
      <c r="AS12">
        <f t="shared" si="15"/>
        <v>27.194121692453923</v>
      </c>
      <c r="AT12">
        <f t="shared" si="16"/>
        <v>39.400979660661349</v>
      </c>
      <c r="AU12">
        <f t="shared" si="17"/>
        <v>-769.27192510199063</v>
      </c>
      <c r="AW12">
        <v>9</v>
      </c>
      <c r="AX12">
        <f>IF(Z12&gt;0, (R12*SUMPRODUCT(K12:$K$98, X12:$X$98)-K12*$AZ$3)/Z12, 0)</f>
        <v>3701.789621714543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1.864E-2</v>
      </c>
      <c r="Q13" s="5">
        <f t="shared" si="29"/>
        <v>50</v>
      </c>
      <c r="R13">
        <f t="shared" si="0"/>
        <v>100000</v>
      </c>
      <c r="S13">
        <f t="shared" si="1"/>
        <v>4107.2251585492613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3145.5117832874257</v>
      </c>
      <c r="AC13">
        <f t="shared" si="2"/>
        <v>3390.0672224626755</v>
      </c>
      <c r="AE13">
        <f t="shared" si="3"/>
        <v>0</v>
      </c>
      <c r="AF13">
        <f t="shared" si="4"/>
        <v>0</v>
      </c>
      <c r="AG13">
        <f t="shared" si="5"/>
        <v>-41.269556593533608</v>
      </c>
      <c r="AH13">
        <f t="shared" si="6"/>
        <v>-1583.8917289232961</v>
      </c>
      <c r="AI13">
        <f t="shared" si="7"/>
        <v>-1625.1612855168298</v>
      </c>
      <c r="AJ13">
        <f t="shared" si="8"/>
        <v>-244.55543917524983</v>
      </c>
      <c r="AK13">
        <f t="shared" si="30"/>
        <v>220.18582483011983</v>
      </c>
      <c r="AL13">
        <f t="shared" si="9"/>
        <v>-1649.5308998619598</v>
      </c>
      <c r="AN13">
        <f t="shared" si="10"/>
        <v>0</v>
      </c>
      <c r="AO13">
        <f t="shared" si="11"/>
        <v>0</v>
      </c>
      <c r="AP13">
        <f t="shared" si="12"/>
        <v>-21.660450041980248</v>
      </c>
      <c r="AQ13">
        <f t="shared" si="13"/>
        <v>-831.310304691385</v>
      </c>
      <c r="AR13">
        <f t="shared" si="14"/>
        <v>-852.97075473336531</v>
      </c>
      <c r="AS13">
        <f t="shared" si="15"/>
        <v>-128.35565268903414</v>
      </c>
      <c r="AT13">
        <f t="shared" si="16"/>
        <v>115.56518781285658</v>
      </c>
      <c r="AU13">
        <f t="shared" si="17"/>
        <v>-865.76121960954276</v>
      </c>
      <c r="AW13">
        <v>10</v>
      </c>
      <c r="AX13">
        <f>IF(Z13&gt;0, (R13*SUMPRODUCT(K13:$K$98, X13:$X$98)-K13*$AZ$3)/Z13, 0)</f>
        <v>4107.2251585492613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2.1847999999999999E-2</v>
      </c>
      <c r="Q14" s="5">
        <f t="shared" si="29"/>
        <v>50</v>
      </c>
      <c r="R14">
        <f t="shared" si="0"/>
        <v>100000</v>
      </c>
      <c r="S14">
        <f t="shared" si="1"/>
        <v>4381.3075748689753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3390.0672224626755</v>
      </c>
      <c r="AC14">
        <f t="shared" si="2"/>
        <v>3501.120737356805</v>
      </c>
      <c r="AE14">
        <f t="shared" si="3"/>
        <v>0</v>
      </c>
      <c r="AF14">
        <f t="shared" si="4"/>
        <v>0</v>
      </c>
      <c r="AG14">
        <f t="shared" si="5"/>
        <v>-39.955203755142747</v>
      </c>
      <c r="AH14">
        <f t="shared" si="6"/>
        <v>-1803.3145449110443</v>
      </c>
      <c r="AI14">
        <f t="shared" si="7"/>
        <v>-1843.2697486661871</v>
      </c>
      <c r="AJ14">
        <f t="shared" si="8"/>
        <v>-111.05351489412942</v>
      </c>
      <c r="AK14">
        <f t="shared" si="30"/>
        <v>237.30470557238732</v>
      </c>
      <c r="AL14">
        <f t="shared" si="9"/>
        <v>-1717.0185579879292</v>
      </c>
      <c r="AN14">
        <f t="shared" si="10"/>
        <v>0</v>
      </c>
      <c r="AO14">
        <f t="shared" si="11"/>
        <v>0</v>
      </c>
      <c r="AP14">
        <f t="shared" si="12"/>
        <v>-18.723757168788623</v>
      </c>
      <c r="AQ14">
        <f t="shared" si="13"/>
        <v>-845.06698663782925</v>
      </c>
      <c r="AR14">
        <f t="shared" si="14"/>
        <v>-863.79074380661791</v>
      </c>
      <c r="AS14">
        <f t="shared" si="15"/>
        <v>-52.041758023834191</v>
      </c>
      <c r="AT14">
        <f t="shared" si="16"/>
        <v>111.20543169740085</v>
      </c>
      <c r="AU14">
        <f t="shared" si="17"/>
        <v>-804.62707013305123</v>
      </c>
      <c r="AW14">
        <v>11</v>
      </c>
      <c r="AX14">
        <f>IF(Z14&gt;0, (R14*SUMPRODUCT(K14:$K$98, X14:$X$98)-K14*$AZ$3)/Z14, 0)</f>
        <v>4381.3075748689753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2.5484E-2</v>
      </c>
      <c r="Q15" s="5">
        <f t="shared" si="29"/>
        <v>50</v>
      </c>
      <c r="R15">
        <f t="shared" si="0"/>
        <v>100000</v>
      </c>
      <c r="S15">
        <f t="shared" si="1"/>
        <v>4537.7308739235914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3501.120737356805</v>
      </c>
      <c r="AC15">
        <f t="shared" si="2"/>
        <v>3497.450018206041</v>
      </c>
      <c r="AE15">
        <f t="shared" si="3"/>
        <v>0</v>
      </c>
      <c r="AF15">
        <f t="shared" si="4"/>
        <v>0</v>
      </c>
      <c r="AG15">
        <f t="shared" si="5"/>
        <v>-38.537433305095263</v>
      </c>
      <c r="AH15">
        <f t="shared" si="6"/>
        <v>-2036.4368249921158</v>
      </c>
      <c r="AI15">
        <f t="shared" si="7"/>
        <v>-2074.9742582972112</v>
      </c>
      <c r="AJ15">
        <f t="shared" si="8"/>
        <v>3.6707191507639436</v>
      </c>
      <c r="AK15">
        <f t="shared" si="30"/>
        <v>245.07845161497636</v>
      </c>
      <c r="AL15">
        <f t="shared" si="9"/>
        <v>-1826.225087531471</v>
      </c>
      <c r="AN15">
        <f t="shared" si="10"/>
        <v>0</v>
      </c>
      <c r="AO15">
        <f t="shared" si="11"/>
        <v>0</v>
      </c>
      <c r="AP15">
        <f t="shared" si="12"/>
        <v>-16.124431579831541</v>
      </c>
      <c r="AQ15">
        <f t="shared" si="13"/>
        <v>-852.06469230251662</v>
      </c>
      <c r="AR15">
        <f t="shared" si="14"/>
        <v>-868.18912388234821</v>
      </c>
      <c r="AS15">
        <f t="shared" si="15"/>
        <v>1.5358640863984296</v>
      </c>
      <c r="AT15">
        <f t="shared" si="16"/>
        <v>102.54317389202609</v>
      </c>
      <c r="AU15">
        <f t="shared" si="17"/>
        <v>-764.11008590392373</v>
      </c>
      <c r="AW15">
        <v>12</v>
      </c>
      <c r="AX15">
        <f>IF(Z15&gt;0, (R15*SUMPRODUCT(K15:$K$98, X15:$X$98)-K15*$AZ$3)/Z15, 0)</f>
        <v>4537.7308739235914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2.9274999999999999E-2</v>
      </c>
      <c r="Q16" s="5">
        <f t="shared" si="29"/>
        <v>50</v>
      </c>
      <c r="R16">
        <f t="shared" si="0"/>
        <v>100000</v>
      </c>
      <c r="S16">
        <f t="shared" si="1"/>
        <v>4587.0832498669279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3497.450018206041</v>
      </c>
      <c r="AC16">
        <f t="shared" si="2"/>
        <v>3396.6319933026912</v>
      </c>
      <c r="AE16">
        <f t="shared" si="3"/>
        <v>0</v>
      </c>
      <c r="AF16">
        <f t="shared" si="4"/>
        <v>0</v>
      </c>
      <c r="AG16">
        <f t="shared" si="5"/>
        <v>-37.023875612037649</v>
      </c>
      <c r="AH16">
        <f t="shared" si="6"/>
        <v>-2256.3667200133277</v>
      </c>
      <c r="AI16">
        <f t="shared" si="7"/>
        <v>-2293.3905956253652</v>
      </c>
      <c r="AJ16">
        <f t="shared" si="8"/>
        <v>100.81802490334985</v>
      </c>
      <c r="AK16">
        <f t="shared" si="30"/>
        <v>244.8215012744229</v>
      </c>
      <c r="AL16">
        <f t="shared" si="9"/>
        <v>-1947.7510694475925</v>
      </c>
      <c r="AN16">
        <f t="shared" si="10"/>
        <v>0</v>
      </c>
      <c r="AO16">
        <f t="shared" si="11"/>
        <v>0</v>
      </c>
      <c r="AP16">
        <f t="shared" si="12"/>
        <v>-13.831379044226482</v>
      </c>
      <c r="AQ16">
        <f t="shared" si="13"/>
        <v>-842.93345446351498</v>
      </c>
      <c r="AR16">
        <f t="shared" si="14"/>
        <v>-856.7648335077414</v>
      </c>
      <c r="AS16">
        <f t="shared" si="15"/>
        <v>37.663596635332134</v>
      </c>
      <c r="AT16">
        <f t="shared" si="16"/>
        <v>91.460413755337683</v>
      </c>
      <c r="AU16">
        <f t="shared" si="17"/>
        <v>-727.64082311707159</v>
      </c>
      <c r="AW16">
        <v>13</v>
      </c>
      <c r="AX16">
        <f>IF(Z16&gt;0, (R16*SUMPRODUCT(K16:$K$98, X16:$X$98)-K16*$AZ$3)/Z16, 0)</f>
        <v>4587.0832498669279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3.3331E-2</v>
      </c>
      <c r="Q17" s="5">
        <f t="shared" si="29"/>
        <v>50</v>
      </c>
      <c r="R17">
        <f t="shared" si="0"/>
        <v>100000</v>
      </c>
      <c r="S17">
        <f t="shared" si="1"/>
        <v>4551.7948153271527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3396.6319933026912</v>
      </c>
      <c r="AC17">
        <f t="shared" si="2"/>
        <v>3224.4544918741453</v>
      </c>
      <c r="AE17">
        <f t="shared" si="3"/>
        <v>0</v>
      </c>
      <c r="AF17">
        <f t="shared" si="4"/>
        <v>0</v>
      </c>
      <c r="AG17">
        <f t="shared" si="5"/>
        <v>-35.419594057892446</v>
      </c>
      <c r="AH17">
        <f t="shared" si="6"/>
        <v>-2468.0855960496538</v>
      </c>
      <c r="AI17">
        <f t="shared" si="7"/>
        <v>-2503.5051901075462</v>
      </c>
      <c r="AJ17">
        <f t="shared" si="8"/>
        <v>172.17750142854584</v>
      </c>
      <c r="AK17">
        <f t="shared" si="30"/>
        <v>237.76423953118839</v>
      </c>
      <c r="AL17">
        <f t="shared" si="9"/>
        <v>-2093.5634491478122</v>
      </c>
      <c r="AN17">
        <f t="shared" si="10"/>
        <v>0</v>
      </c>
      <c r="AO17">
        <f t="shared" si="11"/>
        <v>0</v>
      </c>
      <c r="AP17">
        <f t="shared" si="12"/>
        <v>-11.814331748983127</v>
      </c>
      <c r="AQ17">
        <f t="shared" si="13"/>
        <v>-823.23874093412996</v>
      </c>
      <c r="AR17">
        <f t="shared" si="14"/>
        <v>-835.0530726831131</v>
      </c>
      <c r="AS17">
        <f t="shared" si="15"/>
        <v>57.4304188315391</v>
      </c>
      <c r="AT17">
        <f t="shared" si="16"/>
        <v>79.307108920414663</v>
      </c>
      <c r="AU17">
        <f t="shared" si="17"/>
        <v>-698.31554493115948</v>
      </c>
      <c r="AW17">
        <v>14</v>
      </c>
      <c r="AX17">
        <f>IF(Z17&gt;0, (R17*SUMPRODUCT(K17:$K$98, X17:$X$98)-K17*$AZ$3)/Z17, 0)</f>
        <v>4551.7948153271527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3.7801000000000001E-2</v>
      </c>
      <c r="Q18" s="5">
        <f t="shared" si="29"/>
        <v>50</v>
      </c>
      <c r="R18">
        <f t="shared" si="0"/>
        <v>100000</v>
      </c>
      <c r="S18">
        <f t="shared" si="1"/>
        <v>4447.6966377297549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3224.4544918741453</v>
      </c>
      <c r="AC18">
        <f t="shared" si="2"/>
        <v>3000.1049947212377</v>
      </c>
      <c r="AE18">
        <f t="shared" si="3"/>
        <v>0</v>
      </c>
      <c r="AF18">
        <f t="shared" si="4"/>
        <v>0</v>
      </c>
      <c r="AG18">
        <f t="shared" si="5"/>
        <v>-33.726502042331127</v>
      </c>
      <c r="AH18">
        <f t="shared" si="6"/>
        <v>-2677.7921499647846</v>
      </c>
      <c r="AI18">
        <f t="shared" si="7"/>
        <v>-2711.5186520071156</v>
      </c>
      <c r="AJ18">
        <f t="shared" si="8"/>
        <v>224.34949715290759</v>
      </c>
      <c r="AK18">
        <f t="shared" si="30"/>
        <v>225.71181443119019</v>
      </c>
      <c r="AL18">
        <f t="shared" si="9"/>
        <v>-2261.4573404230177</v>
      </c>
      <c r="AN18">
        <f t="shared" si="10"/>
        <v>0</v>
      </c>
      <c r="AO18">
        <f t="shared" si="11"/>
        <v>0</v>
      </c>
      <c r="AP18">
        <f t="shared" si="12"/>
        <v>-10.0442811402232</v>
      </c>
      <c r="AQ18">
        <f t="shared" si="13"/>
        <v>-797.48849007734134</v>
      </c>
      <c r="AR18">
        <f t="shared" si="14"/>
        <v>-807.53277121756457</v>
      </c>
      <c r="AS18">
        <f t="shared" si="15"/>
        <v>66.814798055344212</v>
      </c>
      <c r="AT18">
        <f t="shared" si="16"/>
        <v>67.220517501970477</v>
      </c>
      <c r="AU18">
        <f t="shared" si="17"/>
        <v>-673.4974556602499</v>
      </c>
      <c r="AW18">
        <v>15</v>
      </c>
      <c r="AX18">
        <f>IF(Z18&gt;0, (R18*SUMPRODUCT(K18:$K$98, X18:$X$98)-K18*$AZ$3)/Z18, 0)</f>
        <v>4447.6966377297549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4.3147999999999999E-2</v>
      </c>
      <c r="Q19" s="5">
        <f t="shared" si="29"/>
        <v>50</v>
      </c>
      <c r="R19">
        <f t="shared" si="0"/>
        <v>100000</v>
      </c>
      <c r="S19">
        <f t="shared" si="1"/>
        <v>4285.9311971318539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3000.1049947212377</v>
      </c>
      <c r="AC19">
        <f t="shared" si="2"/>
        <v>2737.339043734275</v>
      </c>
      <c r="AE19">
        <f t="shared" si="3"/>
        <v>0</v>
      </c>
      <c r="AF19">
        <f t="shared" si="4"/>
        <v>0</v>
      </c>
      <c r="AG19">
        <f t="shared" si="5"/>
        <v>-31.934005911785317</v>
      </c>
      <c r="AH19">
        <f t="shared" si="6"/>
        <v>-2910.4622202450068</v>
      </c>
      <c r="AI19">
        <f t="shared" si="7"/>
        <v>-2942.3962261567922</v>
      </c>
      <c r="AJ19">
        <f t="shared" si="8"/>
        <v>262.76595098696271</v>
      </c>
      <c r="AK19">
        <f t="shared" si="30"/>
        <v>210.00734963048666</v>
      </c>
      <c r="AL19">
        <f t="shared" si="9"/>
        <v>-2469.6229255393428</v>
      </c>
      <c r="AN19">
        <f t="shared" si="10"/>
        <v>0</v>
      </c>
      <c r="AO19">
        <f t="shared" si="11"/>
        <v>0</v>
      </c>
      <c r="AP19">
        <f t="shared" si="12"/>
        <v>-8.491471148377336</v>
      </c>
      <c r="AQ19">
        <f t="shared" si="13"/>
        <v>-773.91186185419747</v>
      </c>
      <c r="AR19">
        <f t="shared" si="14"/>
        <v>-782.40333300257475</v>
      </c>
      <c r="AS19">
        <f t="shared" si="15"/>
        <v>69.871268194331748</v>
      </c>
      <c r="AT19">
        <f t="shared" si="16"/>
        <v>55.842394319728896</v>
      </c>
      <c r="AU19">
        <f t="shared" si="17"/>
        <v>-656.68967048851414</v>
      </c>
      <c r="AW19">
        <v>16</v>
      </c>
      <c r="AX19">
        <f>IF(Z19&gt;0, (R19*SUMPRODUCT(K19:$K$98, X19:$X$98)-K19*$AZ$3)/Z19, 0)</f>
        <v>4285.9311971318539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4.8848999999999997E-2</v>
      </c>
      <c r="Q20" s="5">
        <f t="shared" si="29"/>
        <v>50</v>
      </c>
      <c r="R20">
        <f t="shared" si="0"/>
        <v>100000</v>
      </c>
      <c r="S20">
        <f t="shared" si="1"/>
        <v>4060.6897861359398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2737.339043734275</v>
      </c>
      <c r="AC20">
        <f t="shared" si="2"/>
        <v>2440.8580203536276</v>
      </c>
      <c r="AE20">
        <f t="shared" si="3"/>
        <v>0</v>
      </c>
      <c r="AF20">
        <f t="shared" si="4"/>
        <v>0</v>
      </c>
      <c r="AG20">
        <f t="shared" si="5"/>
        <v>-30.054721597882665</v>
      </c>
      <c r="AH20">
        <f t="shared" si="6"/>
        <v>-3119.8885095696014</v>
      </c>
      <c r="AI20">
        <f t="shared" si="7"/>
        <v>-3149.9432311674841</v>
      </c>
      <c r="AJ20">
        <f t="shared" si="8"/>
        <v>296.48102338064746</v>
      </c>
      <c r="AK20">
        <f t="shared" si="30"/>
        <v>191.61373306139927</v>
      </c>
      <c r="AL20">
        <f t="shared" si="9"/>
        <v>-2661.8484747254374</v>
      </c>
      <c r="AN20">
        <f t="shared" si="10"/>
        <v>0</v>
      </c>
      <c r="AO20">
        <f t="shared" si="11"/>
        <v>0</v>
      </c>
      <c r="AP20">
        <f t="shared" si="12"/>
        <v>-7.1354969310414997</v>
      </c>
      <c r="AQ20">
        <f t="shared" si="13"/>
        <v>-740.71406094122221</v>
      </c>
      <c r="AR20">
        <f t="shared" si="14"/>
        <v>-747.84955787226374</v>
      </c>
      <c r="AS20">
        <f t="shared" si="15"/>
        <v>70.38958672615658</v>
      </c>
      <c r="AT20">
        <f t="shared" si="16"/>
        <v>45.492326380469351</v>
      </c>
      <c r="AU20">
        <f t="shared" si="17"/>
        <v>-631.96764476563783</v>
      </c>
      <c r="AW20">
        <v>17</v>
      </c>
      <c r="AX20">
        <f>IF(Z20&gt;0, (R20*SUMPRODUCT(K20:$K$98, X20:$X$98)-K20*$AZ$3)/Z20, 0)</f>
        <v>4060.6897861359398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5.4528E-2</v>
      </c>
      <c r="Q21" s="5">
        <f t="shared" si="29"/>
        <v>50</v>
      </c>
      <c r="R21">
        <f t="shared" si="0"/>
        <v>100000</v>
      </c>
      <c r="S21">
        <f t="shared" si="1"/>
        <v>3781.6023173060066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2440.8580203536276</v>
      </c>
      <c r="AC21">
        <f t="shared" si="2"/>
        <v>2126.4214937637926</v>
      </c>
      <c r="AE21">
        <f t="shared" si="3"/>
        <v>0</v>
      </c>
      <c r="AF21">
        <f t="shared" si="4"/>
        <v>0</v>
      </c>
      <c r="AG21">
        <f t="shared" si="5"/>
        <v>-28.115350522614495</v>
      </c>
      <c r="AH21">
        <f t="shared" si="6"/>
        <v>-3277.6477185786921</v>
      </c>
      <c r="AI21">
        <f t="shared" si="7"/>
        <v>-3305.7630691013064</v>
      </c>
      <c r="AJ21">
        <f t="shared" si="8"/>
        <v>314.43652658983501</v>
      </c>
      <c r="AK21">
        <f t="shared" si="30"/>
        <v>170.86006142475395</v>
      </c>
      <c r="AL21">
        <f t="shared" si="9"/>
        <v>-2820.4664810867175</v>
      </c>
      <c r="AN21">
        <f t="shared" si="10"/>
        <v>0</v>
      </c>
      <c r="AO21">
        <f t="shared" si="11"/>
        <v>0</v>
      </c>
      <c r="AP21">
        <f t="shared" si="12"/>
        <v>-5.9598728438171911</v>
      </c>
      <c r="AQ21">
        <f t="shared" si="13"/>
        <v>-694.79352974255517</v>
      </c>
      <c r="AR21">
        <f t="shared" si="14"/>
        <v>-700.75340258637232</v>
      </c>
      <c r="AS21">
        <f t="shared" si="15"/>
        <v>66.654040625231133</v>
      </c>
      <c r="AT21">
        <f t="shared" si="16"/>
        <v>36.218799383605706</v>
      </c>
      <c r="AU21">
        <f t="shared" si="17"/>
        <v>-597.88056257753544</v>
      </c>
      <c r="AW21">
        <v>18</v>
      </c>
      <c r="AX21">
        <f>IF(Z21&gt;0, (R21*SUMPRODUCT(K21:$K$98, X21:$X$98)-K21*$AZ$3)/Z21, 0)</f>
        <v>3781.6023173060066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6.0775000000000003E-2</v>
      </c>
      <c r="Q22" s="5">
        <f t="shared" si="29"/>
        <v>50</v>
      </c>
      <c r="R22">
        <f t="shared" si="0"/>
        <v>100000</v>
      </c>
      <c r="S22">
        <f t="shared" si="1"/>
        <v>3468.3237366827061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2126.4214937637926</v>
      </c>
      <c r="AC22">
        <f t="shared" si="2"/>
        <v>1812.2329054064016</v>
      </c>
      <c r="AE22">
        <f t="shared" si="3"/>
        <v>0</v>
      </c>
      <c r="AF22">
        <f t="shared" si="4"/>
        <v>0</v>
      </c>
      <c r="AG22">
        <f t="shared" si="5"/>
        <v>-26.125486589376457</v>
      </c>
      <c r="AH22">
        <f t="shared" si="6"/>
        <v>-3417.4208560237921</v>
      </c>
      <c r="AI22">
        <f t="shared" si="7"/>
        <v>-3443.5463426131687</v>
      </c>
      <c r="AJ22">
        <f t="shared" si="8"/>
        <v>314.18858835739093</v>
      </c>
      <c r="AK22">
        <f t="shared" si="30"/>
        <v>148.8495045634655</v>
      </c>
      <c r="AL22">
        <f t="shared" si="9"/>
        <v>-2980.5082496923123</v>
      </c>
      <c r="AN22">
        <f t="shared" si="10"/>
        <v>0</v>
      </c>
      <c r="AO22">
        <f t="shared" si="11"/>
        <v>0</v>
      </c>
      <c r="AP22">
        <f t="shared" si="12"/>
        <v>-4.9446989672285984</v>
      </c>
      <c r="AQ22">
        <f t="shared" si="13"/>
        <v>-646.80584300533894</v>
      </c>
      <c r="AR22">
        <f t="shared" si="14"/>
        <v>-651.75054197256759</v>
      </c>
      <c r="AS22">
        <f t="shared" si="15"/>
        <v>59.465609685430223</v>
      </c>
      <c r="AT22">
        <f t="shared" si="16"/>
        <v>28.172336196285293</v>
      </c>
      <c r="AU22">
        <f t="shared" si="17"/>
        <v>-564.11259609085209</v>
      </c>
      <c r="AW22">
        <v>19</v>
      </c>
      <c r="AX22">
        <f>IF(Z22&gt;0, (R22*SUMPRODUCT(K22:$K$98, X22:$X$98)-K22*$AZ$3)/Z22, 0)</f>
        <v>3468.3237366827061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6.7419999999999994E-2</v>
      </c>
      <c r="Q23" s="5">
        <f t="shared" si="29"/>
        <v>50</v>
      </c>
      <c r="R23">
        <f t="shared" si="0"/>
        <v>100000</v>
      </c>
      <c r="S23">
        <f t="shared" si="1"/>
        <v>3122.5618845716881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1812.2329054064016</v>
      </c>
      <c r="AC23">
        <f t="shared" si="2"/>
        <v>1505.2529029235307</v>
      </c>
      <c r="AE23">
        <f t="shared" si="3"/>
        <v>0</v>
      </c>
      <c r="AF23">
        <f t="shared" si="4"/>
        <v>0</v>
      </c>
      <c r="AG23">
        <f t="shared" si="5"/>
        <v>-24.10285141762693</v>
      </c>
      <c r="AH23">
        <f t="shared" si="6"/>
        <v>-3522.7606117115206</v>
      </c>
      <c r="AI23">
        <f t="shared" si="7"/>
        <v>-3546.8634631291475</v>
      </c>
      <c r="AJ23">
        <f t="shared" si="8"/>
        <v>306.98000248287099</v>
      </c>
      <c r="AK23">
        <f t="shared" si="30"/>
        <v>126.85630337844813</v>
      </c>
      <c r="AL23">
        <f t="shared" si="9"/>
        <v>-3113.0271572678284</v>
      </c>
      <c r="AN23">
        <f t="shared" si="10"/>
        <v>0</v>
      </c>
      <c r="AO23">
        <f t="shared" si="11"/>
        <v>0</v>
      </c>
      <c r="AP23">
        <f t="shared" si="12"/>
        <v>-4.0731074760587136</v>
      </c>
      <c r="AQ23">
        <f t="shared" si="13"/>
        <v>-595.30643637598564</v>
      </c>
      <c r="AR23">
        <f t="shared" si="14"/>
        <v>-599.37954385204432</v>
      </c>
      <c r="AS23">
        <f t="shared" si="15"/>
        <v>51.876125419712267</v>
      </c>
      <c r="AT23">
        <f t="shared" si="16"/>
        <v>21.437270998486763</v>
      </c>
      <c r="AU23">
        <f t="shared" si="17"/>
        <v>-526.06614743384534</v>
      </c>
      <c r="AW23">
        <v>20</v>
      </c>
      <c r="AX23">
        <f>IF(Z23&gt;0, (R23*SUMPRODUCT(K23:$K$98, X23:$X$98)-K23*$AZ$3)/Z23, 0)</f>
        <v>3122.5618845716881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7.4817999999999996E-2</v>
      </c>
      <c r="Q24" s="5">
        <f t="shared" si="29"/>
        <v>50</v>
      </c>
      <c r="R24">
        <f t="shared" si="0"/>
        <v>100000</v>
      </c>
      <c r="S24">
        <f t="shared" si="1"/>
        <v>2750.3289627095078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1505.2529029235307</v>
      </c>
      <c r="AC24">
        <f t="shared" si="2"/>
        <v>1213.3623955854632</v>
      </c>
      <c r="AE24">
        <f t="shared" si="3"/>
        <v>0</v>
      </c>
      <c r="AF24">
        <f t="shared" si="4"/>
        <v>0</v>
      </c>
      <c r="AG24">
        <f t="shared" si="5"/>
        <v>-22.058495766086651</v>
      </c>
      <c r="AH24">
        <f t="shared" si="6"/>
        <v>-3606.6542747280232</v>
      </c>
      <c r="AI24">
        <f t="shared" si="7"/>
        <v>-3628.7127704941099</v>
      </c>
      <c r="AJ24">
        <f t="shared" si="8"/>
        <v>291.89050733806744</v>
      </c>
      <c r="AK24">
        <f t="shared" si="30"/>
        <v>105.36770320464716</v>
      </c>
      <c r="AL24">
        <f t="shared" si="9"/>
        <v>-3231.4545599513954</v>
      </c>
      <c r="AN24">
        <f t="shared" si="10"/>
        <v>0</v>
      </c>
      <c r="AO24">
        <f t="shared" si="11"/>
        <v>0</v>
      </c>
      <c r="AP24">
        <f t="shared" si="12"/>
        <v>-3.3282452197806838</v>
      </c>
      <c r="AQ24">
        <f t="shared" si="13"/>
        <v>-544.18170561385864</v>
      </c>
      <c r="AR24">
        <f t="shared" si="14"/>
        <v>-547.50995083363932</v>
      </c>
      <c r="AS24">
        <f t="shared" si="15"/>
        <v>44.041225478342319</v>
      </c>
      <c r="AT24">
        <f t="shared" si="16"/>
        <v>15.898162695631164</v>
      </c>
      <c r="AU24">
        <f t="shared" si="17"/>
        <v>-487.57056265966588</v>
      </c>
      <c r="AW24">
        <v>21</v>
      </c>
      <c r="AX24">
        <f>IF(Z24&gt;0, (R24*SUMPRODUCT(K24:$K$98, X24:$X$98)-K24*$AZ$3)/Z24, 0)</f>
        <v>2750.3289627095078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8.3350999999999995E-2</v>
      </c>
      <c r="Q25" s="5">
        <f t="shared" si="29"/>
        <v>50</v>
      </c>
      <c r="R25">
        <f t="shared" si="0"/>
        <v>100000</v>
      </c>
      <c r="S25">
        <f t="shared" si="1"/>
        <v>2350.3001414626692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1213.3623955854632</v>
      </c>
      <c r="AC25">
        <f t="shared" si="2"/>
        <v>940.08776946974604</v>
      </c>
      <c r="AE25">
        <f t="shared" si="3"/>
        <v>0</v>
      </c>
      <c r="AF25">
        <f t="shared" si="4"/>
        <v>0</v>
      </c>
      <c r="AG25">
        <f t="shared" si="5"/>
        <v>-19.999313127826696</v>
      </c>
      <c r="AH25">
        <f t="shared" si="6"/>
        <v>-3677.1953611981767</v>
      </c>
      <c r="AI25">
        <f t="shared" si="7"/>
        <v>-3697.1946743260032</v>
      </c>
      <c r="AJ25">
        <f t="shared" si="8"/>
        <v>273.27462611571718</v>
      </c>
      <c r="AK25">
        <f t="shared" si="30"/>
        <v>84.935367690982432</v>
      </c>
      <c r="AL25">
        <f t="shared" si="9"/>
        <v>-3338.9846805193038</v>
      </c>
      <c r="AN25">
        <f t="shared" si="10"/>
        <v>0</v>
      </c>
      <c r="AO25">
        <f t="shared" si="11"/>
        <v>0</v>
      </c>
      <c r="AP25">
        <f t="shared" si="12"/>
        <v>-2.6942412502401227</v>
      </c>
      <c r="AQ25">
        <f t="shared" si="13"/>
        <v>-495.37958448917817</v>
      </c>
      <c r="AR25">
        <f t="shared" si="14"/>
        <v>-498.07382573941828</v>
      </c>
      <c r="AS25">
        <f t="shared" si="15"/>
        <v>36.814652864276717</v>
      </c>
      <c r="AT25">
        <f t="shared" si="16"/>
        <v>11.442211528702858</v>
      </c>
      <c r="AU25">
        <f t="shared" si="17"/>
        <v>-449.81696134643875</v>
      </c>
      <c r="AW25">
        <v>22</v>
      </c>
      <c r="AX25">
        <f>IF(Z25&gt;0, (R25*SUMPRODUCT(K25:$K$98, X25:$X$98)-K25*$AZ$3)/Z25, 0)</f>
        <v>2350.3001414626692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9.2474000000000001E-2</v>
      </c>
      <c r="Q26" s="5">
        <f t="shared" si="29"/>
        <v>50</v>
      </c>
      <c r="R26">
        <f t="shared" si="0"/>
        <v>100000</v>
      </c>
      <c r="S26">
        <f t="shared" si="1"/>
        <v>1912.5158678751548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940.08776946974604</v>
      </c>
      <c r="AC26">
        <f t="shared" si="2"/>
        <v>686.58950596105137</v>
      </c>
      <c r="AE26">
        <f t="shared" si="3"/>
        <v>0</v>
      </c>
      <c r="AF26">
        <f t="shared" si="4"/>
        <v>0</v>
      </c>
      <c r="AG26">
        <f t="shared" si="5"/>
        <v>-17.949903514365783</v>
      </c>
      <c r="AH26">
        <f t="shared" si="6"/>
        <v>-3698.8329643652914</v>
      </c>
      <c r="AI26">
        <f t="shared" si="7"/>
        <v>-3716.7828678796573</v>
      </c>
      <c r="AJ26">
        <f t="shared" si="8"/>
        <v>253.49826350869466</v>
      </c>
      <c r="AK26">
        <f t="shared" si="30"/>
        <v>65.806143862882223</v>
      </c>
      <c r="AL26">
        <f t="shared" si="9"/>
        <v>-3397.4784605080799</v>
      </c>
      <c r="AN26">
        <f t="shared" si="10"/>
        <v>0</v>
      </c>
      <c r="AO26">
        <f t="shared" si="11"/>
        <v>0</v>
      </c>
      <c r="AP26">
        <f t="shared" si="12"/>
        <v>-2.1590639038955501</v>
      </c>
      <c r="AQ26">
        <f t="shared" si="13"/>
        <v>-444.90583102625902</v>
      </c>
      <c r="AR26">
        <f t="shared" si="14"/>
        <v>-447.06489493015459</v>
      </c>
      <c r="AS26">
        <f t="shared" si="15"/>
        <v>30.491470330399899</v>
      </c>
      <c r="AT26">
        <f t="shared" si="16"/>
        <v>7.9153444894673983</v>
      </c>
      <c r="AU26">
        <f t="shared" si="17"/>
        <v>-408.65808011028724</v>
      </c>
      <c r="AW26">
        <v>23</v>
      </c>
      <c r="AX26">
        <f>IF(Z26&gt;0, (R26*SUMPRODUCT(K26:$K$98, X26:$X$98)-K26*$AZ$3)/Z26, 0)</f>
        <v>1912.5158678751548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0.10216500000000001</v>
      </c>
      <c r="Q27" s="5">
        <f t="shared" si="29"/>
        <v>50</v>
      </c>
      <c r="R27">
        <f t="shared" si="0"/>
        <v>100000</v>
      </c>
      <c r="S27">
        <f t="shared" si="1"/>
        <v>1435.8473628686033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686.58950596105137</v>
      </c>
      <c r="AC27">
        <f t="shared" si="2"/>
        <v>457.64914009593826</v>
      </c>
      <c r="AE27">
        <f t="shared" si="3"/>
        <v>0</v>
      </c>
      <c r="AF27">
        <f t="shared" si="4"/>
        <v>0</v>
      </c>
      <c r="AG27">
        <f t="shared" si="5"/>
        <v>-15.936552586676948</v>
      </c>
      <c r="AH27">
        <f t="shared" si="6"/>
        <v>-3667.7037850903607</v>
      </c>
      <c r="AI27">
        <f t="shared" si="7"/>
        <v>-3683.6403376770377</v>
      </c>
      <c r="AJ27">
        <f t="shared" si="8"/>
        <v>228.94036586511311</v>
      </c>
      <c r="AK27">
        <f t="shared" si="30"/>
        <v>48.061265417273603</v>
      </c>
      <c r="AL27">
        <f t="shared" si="9"/>
        <v>-3406.6387063946509</v>
      </c>
      <c r="AN27">
        <f t="shared" si="10"/>
        <v>0</v>
      </c>
      <c r="AO27">
        <f t="shared" si="11"/>
        <v>0</v>
      </c>
      <c r="AP27">
        <f t="shared" si="12"/>
        <v>-1.7115111617099161</v>
      </c>
      <c r="AQ27">
        <f t="shared" si="13"/>
        <v>-393.89422096694443</v>
      </c>
      <c r="AR27">
        <f t="shared" si="14"/>
        <v>-395.60573212865438</v>
      </c>
      <c r="AS27">
        <f t="shared" si="15"/>
        <v>24.587123809428427</v>
      </c>
      <c r="AT27">
        <f t="shared" si="16"/>
        <v>5.1615549699458985</v>
      </c>
      <c r="AU27">
        <f t="shared" si="17"/>
        <v>-365.85705334928002</v>
      </c>
      <c r="AW27">
        <v>24</v>
      </c>
      <c r="AX27">
        <f>IF(Z27&gt;0, (R27*SUMPRODUCT(K27:$K$98, X27:$X$98)-K27*$AZ$3)/Z27, 0)</f>
        <v>1435.8473628686033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0.113081</v>
      </c>
      <c r="Q28" s="5">
        <f t="shared" si="29"/>
        <v>50</v>
      </c>
      <c r="R28">
        <f t="shared" si="0"/>
        <v>100000</v>
      </c>
      <c r="S28">
        <f t="shared" si="1"/>
        <v>917.99649374166961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457.64914009593826</v>
      </c>
      <c r="AC28">
        <f t="shared" si="2"/>
        <v>256.5812273085885</v>
      </c>
      <c r="AE28">
        <f t="shared" si="3"/>
        <v>0</v>
      </c>
      <c r="AF28">
        <f t="shared" si="4"/>
        <v>0</v>
      </c>
      <c r="AG28">
        <f t="shared" si="5"/>
        <v>-13.975065757756161</v>
      </c>
      <c r="AH28">
        <f t="shared" si="6"/>
        <v>-3604.2426061080319</v>
      </c>
      <c r="AI28">
        <f t="shared" si="7"/>
        <v>-3618.2176718657879</v>
      </c>
      <c r="AJ28">
        <f t="shared" si="8"/>
        <v>201.06791278734977</v>
      </c>
      <c r="AK28">
        <f t="shared" si="30"/>
        <v>32.035439806715679</v>
      </c>
      <c r="AL28">
        <f t="shared" si="9"/>
        <v>-3385.1143192717227</v>
      </c>
      <c r="AN28">
        <f t="shared" si="10"/>
        <v>0</v>
      </c>
      <c r="AO28">
        <f t="shared" si="11"/>
        <v>0</v>
      </c>
      <c r="AP28">
        <f t="shared" si="12"/>
        <v>-1.3400505860852658</v>
      </c>
      <c r="AQ28">
        <f t="shared" si="13"/>
        <v>-345.60606013806967</v>
      </c>
      <c r="AR28">
        <f t="shared" si="14"/>
        <v>-346.94611072415495</v>
      </c>
      <c r="AS28">
        <f t="shared" si="15"/>
        <v>19.280136426126607</v>
      </c>
      <c r="AT28">
        <f t="shared" si="16"/>
        <v>3.0718359850767034</v>
      </c>
      <c r="AU28">
        <f t="shared" si="17"/>
        <v>-324.59413831295166</v>
      </c>
      <c r="AW28">
        <v>25</v>
      </c>
      <c r="AX28">
        <f>IF(Z28&gt;0, (R28*SUMPRODUCT(K28:$K$98, X28:$X$98)-K28*$AZ$3)/Z28, 0)</f>
        <v>917.99649374166961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0.12539</v>
      </c>
      <c r="Q29" s="5">
        <f t="shared" si="29"/>
        <v>50</v>
      </c>
      <c r="R29">
        <f t="shared" si="0"/>
        <v>100000</v>
      </c>
      <c r="S29">
        <f t="shared" si="1"/>
        <v>344.04386466301253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256.5812273085885</v>
      </c>
      <c r="AC29">
        <f t="shared" si="2"/>
        <v>83.141513759442887</v>
      </c>
      <c r="AE29">
        <f t="shared" si="3"/>
        <v>0</v>
      </c>
      <c r="AF29">
        <f t="shared" si="4"/>
        <v>0</v>
      </c>
      <c r="AG29">
        <f t="shared" si="5"/>
        <v>-12.082981604813554</v>
      </c>
      <c r="AH29">
        <f t="shared" si="6"/>
        <v>-3504.6669907300902</v>
      </c>
      <c r="AI29">
        <f t="shared" si="7"/>
        <v>-3516.7499723349038</v>
      </c>
      <c r="AJ29">
        <f t="shared" si="8"/>
        <v>173.43971354914561</v>
      </c>
      <c r="AK29">
        <f t="shared" si="30"/>
        <v>17.960685911601196</v>
      </c>
      <c r="AL29">
        <f t="shared" si="9"/>
        <v>-3325.3495728741573</v>
      </c>
      <c r="AN29">
        <f t="shared" si="10"/>
        <v>0</v>
      </c>
      <c r="AO29">
        <f t="shared" si="11"/>
        <v>0</v>
      </c>
      <c r="AP29">
        <f t="shared" si="12"/>
        <v>-1.0344831582456979</v>
      </c>
      <c r="AQ29">
        <f t="shared" si="13"/>
        <v>-300.05168390934193</v>
      </c>
      <c r="AR29">
        <f t="shared" si="14"/>
        <v>-301.08616706758761</v>
      </c>
      <c r="AS29">
        <f t="shared" si="15"/>
        <v>14.849022245144587</v>
      </c>
      <c r="AT29">
        <f t="shared" si="16"/>
        <v>1.5377021743284291</v>
      </c>
      <c r="AU29">
        <f t="shared" si="17"/>
        <v>-284.69944264811465</v>
      </c>
      <c r="AW29">
        <v>26</v>
      </c>
      <c r="AX29">
        <f>IF(Z29&gt;0, (R29*SUMPRODUCT(K29:$K$98, X29:$X$98)-K29*$AZ$3)/Z29, 0)</f>
        <v>344.04386466301253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0.13947699999999999</v>
      </c>
      <c r="Q30" s="5">
        <f t="shared" si="29"/>
        <v>50</v>
      </c>
      <c r="R30">
        <f t="shared" si="0"/>
        <v>100000</v>
      </c>
      <c r="S30">
        <f t="shared" si="1"/>
        <v>-307.43951063588241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83.141513759442887</v>
      </c>
      <c r="AC30">
        <f t="shared" si="2"/>
        <v>-63.190217838360013</v>
      </c>
      <c r="AE30">
        <f t="shared" si="3"/>
        <v>0</v>
      </c>
      <c r="AF30">
        <f t="shared" si="4"/>
        <v>0</v>
      </c>
      <c r="AG30">
        <f t="shared" si="5"/>
        <v>-10.276853763470838</v>
      </c>
      <c r="AH30">
        <f t="shared" si="6"/>
        <v>-3370.5960505891599</v>
      </c>
      <c r="AI30">
        <f t="shared" si="7"/>
        <v>-3380.8729043526305</v>
      </c>
      <c r="AJ30">
        <f t="shared" si="8"/>
        <v>146.3317315978029</v>
      </c>
      <c r="AK30">
        <f t="shared" si="30"/>
        <v>5.8199059631610028</v>
      </c>
      <c r="AL30">
        <f t="shared" si="9"/>
        <v>-3228.7212667916665</v>
      </c>
      <c r="AN30">
        <f t="shared" si="10"/>
        <v>0</v>
      </c>
      <c r="AO30">
        <f t="shared" si="11"/>
        <v>0</v>
      </c>
      <c r="AP30">
        <f t="shared" si="12"/>
        <v>-0.7855818921433978</v>
      </c>
      <c r="AQ30">
        <f t="shared" si="13"/>
        <v>-257.6546561832771</v>
      </c>
      <c r="AR30">
        <f t="shared" si="14"/>
        <v>-258.4402380754205</v>
      </c>
      <c r="AS30">
        <f t="shared" si="15"/>
        <v>11.185870815621833</v>
      </c>
      <c r="AT30">
        <f t="shared" si="16"/>
        <v>0.44488447961456085</v>
      </c>
      <c r="AU30">
        <f t="shared" si="17"/>
        <v>-246.80948278018408</v>
      </c>
      <c r="AW30">
        <v>27</v>
      </c>
      <c r="AX30">
        <f>IF(Z30&gt;0, (R30*SUMPRODUCT(K30:$K$98, X30:$X$98)-K30*$AZ$3)/Z30, 0)</f>
        <v>-307.43951063588241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0.15573300000000001</v>
      </c>
      <c r="Q31" s="5">
        <f t="shared" si="29"/>
        <v>50</v>
      </c>
      <c r="R31">
        <f t="shared" si="0"/>
        <v>100000</v>
      </c>
      <c r="S31">
        <f t="shared" si="1"/>
        <v>-1070.6941129160869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-63.190217838360013</v>
      </c>
      <c r="AC31">
        <f t="shared" si="2"/>
        <v>-183.59491660061994</v>
      </c>
      <c r="AE31">
        <f t="shared" si="3"/>
        <v>0</v>
      </c>
      <c r="AF31">
        <f t="shared" si="4"/>
        <v>0</v>
      </c>
      <c r="AG31">
        <f t="shared" si="5"/>
        <v>-8.573639958689526</v>
      </c>
      <c r="AH31">
        <f t="shared" si="6"/>
        <v>-3200.8905342932085</v>
      </c>
      <c r="AI31">
        <f t="shared" si="7"/>
        <v>-3209.4641742518979</v>
      </c>
      <c r="AJ31">
        <f t="shared" si="8"/>
        <v>120.40469876225993</v>
      </c>
      <c r="AK31">
        <f t="shared" si="30"/>
        <v>-4.423315248685201</v>
      </c>
      <c r="AL31">
        <f t="shared" si="9"/>
        <v>-3093.4827907383233</v>
      </c>
      <c r="AN31">
        <f t="shared" si="10"/>
        <v>0</v>
      </c>
      <c r="AO31">
        <f t="shared" si="11"/>
        <v>0</v>
      </c>
      <c r="AP31">
        <f t="shared" si="12"/>
        <v>-0.58516522179713937</v>
      </c>
      <c r="AQ31">
        <f t="shared" si="13"/>
        <v>-218.46611573065675</v>
      </c>
      <c r="AR31">
        <f t="shared" si="14"/>
        <v>-219.05128095245388</v>
      </c>
      <c r="AS31">
        <f t="shared" si="15"/>
        <v>8.2178214382826518</v>
      </c>
      <c r="AT31">
        <f t="shared" si="16"/>
        <v>-0.30189864060622096</v>
      </c>
      <c r="AU31">
        <f t="shared" si="17"/>
        <v>-211.13535815477746</v>
      </c>
      <c r="AW31">
        <v>28</v>
      </c>
      <c r="AX31">
        <f>IF(Z31&gt;0, (R31*SUMPRODUCT(K31:$K$98, X31:$X$98)-K31*$AZ$3)/Z31, 0)</f>
        <v>-1070.6941129160869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0.17447299999999999</v>
      </c>
      <c r="Q32" s="5">
        <f t="shared" si="29"/>
        <v>50</v>
      </c>
      <c r="R32">
        <f t="shared" si="0"/>
        <v>100000</v>
      </c>
      <c r="S32">
        <f t="shared" si="1"/>
        <v>-1998.8203184374531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-183.59491660061994</v>
      </c>
      <c r="AC32">
        <f t="shared" si="2"/>
        <v>-279.51642749108294</v>
      </c>
      <c r="AE32">
        <f t="shared" si="3"/>
        <v>0</v>
      </c>
      <c r="AF32">
        <f t="shared" si="4"/>
        <v>0</v>
      </c>
      <c r="AG32">
        <f t="shared" si="5"/>
        <v>-6.9920348745901935</v>
      </c>
      <c r="AH32">
        <f t="shared" si="6"/>
        <v>-2991.7373690248751</v>
      </c>
      <c r="AI32">
        <f t="shared" si="7"/>
        <v>-2998.7294038994651</v>
      </c>
      <c r="AJ32">
        <f t="shared" si="8"/>
        <v>95.921510890462997</v>
      </c>
      <c r="AK32">
        <f t="shared" si="30"/>
        <v>-12.851644162043398</v>
      </c>
      <c r="AL32">
        <f t="shared" si="9"/>
        <v>-2915.6595371710455</v>
      </c>
      <c r="AN32">
        <f t="shared" si="10"/>
        <v>0</v>
      </c>
      <c r="AO32">
        <f t="shared" si="11"/>
        <v>0</v>
      </c>
      <c r="AP32">
        <f t="shared" si="12"/>
        <v>-0.42608753378263897</v>
      </c>
      <c r="AQ32">
        <f t="shared" si="13"/>
        <v>-182.31344954037905</v>
      </c>
      <c r="AR32">
        <f t="shared" si="14"/>
        <v>-182.73953707416169</v>
      </c>
      <c r="AS32">
        <f t="shared" si="15"/>
        <v>5.8453598623415601</v>
      </c>
      <c r="AT32">
        <f t="shared" si="16"/>
        <v>-0.78316619757679162</v>
      </c>
      <c r="AU32">
        <f t="shared" si="17"/>
        <v>-177.67734340939691</v>
      </c>
      <c r="AW32">
        <v>29</v>
      </c>
      <c r="AX32">
        <f>IF(Z32&gt;0, (R32*SUMPRODUCT(K32:$K$98, X32:$X$98)-K32*$AZ$3)/Z32, 0)</f>
        <v>-1998.8203184374531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0.196798</v>
      </c>
      <c r="Q33" s="5">
        <f t="shared" si="29"/>
        <v>50</v>
      </c>
      <c r="R33">
        <f t="shared" si="0"/>
        <v>100000</v>
      </c>
      <c r="S33">
        <f t="shared" si="1"/>
        <v>-3177.1452235998718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-279.51642749108294</v>
      </c>
      <c r="AC33">
        <f t="shared" si="2"/>
        <v>-352.41505128128904</v>
      </c>
      <c r="AE33">
        <f t="shared" si="3"/>
        <v>0</v>
      </c>
      <c r="AF33">
        <f t="shared" si="4"/>
        <v>0</v>
      </c>
      <c r="AG33">
        <f t="shared" si="5"/>
        <v>-5.5460960465946902</v>
      </c>
      <c r="AH33">
        <f t="shared" si="6"/>
        <v>-2752.0369584992018</v>
      </c>
      <c r="AI33">
        <f t="shared" si="7"/>
        <v>-2757.5830545457966</v>
      </c>
      <c r="AJ33">
        <f t="shared" si="8"/>
        <v>72.898623790206102</v>
      </c>
      <c r="AK33">
        <f t="shared" si="30"/>
        <v>-19.566149924375807</v>
      </c>
      <c r="AL33">
        <f t="shared" si="9"/>
        <v>-2704.2505806799659</v>
      </c>
      <c r="AN33">
        <f t="shared" si="10"/>
        <v>0</v>
      </c>
      <c r="AO33">
        <f t="shared" si="11"/>
        <v>0</v>
      </c>
      <c r="AP33">
        <f t="shared" si="12"/>
        <v>-0.30176203926022921</v>
      </c>
      <c r="AQ33">
        <f t="shared" si="13"/>
        <v>-149.73781155956388</v>
      </c>
      <c r="AR33">
        <f t="shared" si="14"/>
        <v>-150.03957359882412</v>
      </c>
      <c r="AS33">
        <f t="shared" si="15"/>
        <v>3.966400363315683</v>
      </c>
      <c r="AT33">
        <f t="shared" si="16"/>
        <v>-1.0645905249470542</v>
      </c>
      <c r="AU33">
        <f t="shared" si="17"/>
        <v>-147.13776376045547</v>
      </c>
      <c r="AW33">
        <v>30</v>
      </c>
      <c r="AX33">
        <f>IF(Z33&gt;0, (R33*SUMPRODUCT(K33:$K$98, X33:$X$98)-K33*$AZ$3)/Z33, 0)</f>
        <v>-3177.1452235998718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0.22254599999999999</v>
      </c>
      <c r="Q34" s="5">
        <f t="shared" si="29"/>
        <v>50</v>
      </c>
      <c r="R34">
        <f t="shared" si="0"/>
        <v>100000</v>
      </c>
      <c r="S34">
        <f t="shared" si="1"/>
        <v>-4751.2400530095028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-352.41505128128904</v>
      </c>
      <c r="AC34">
        <f t="shared" si="2"/>
        <v>-404.46105413534121</v>
      </c>
      <c r="AE34">
        <f t="shared" si="3"/>
        <v>0</v>
      </c>
      <c r="AF34">
        <f t="shared" si="4"/>
        <v>0</v>
      </c>
      <c r="AG34">
        <f t="shared" si="5"/>
        <v>-4.2563735953432813</v>
      </c>
      <c r="AH34">
        <f t="shared" si="6"/>
        <v>-2468.522981570924</v>
      </c>
      <c r="AI34">
        <f t="shared" si="7"/>
        <v>-2472.7793551662671</v>
      </c>
      <c r="AJ34">
        <f t="shared" si="8"/>
        <v>52.046002854052176</v>
      </c>
      <c r="AK34">
        <f t="shared" si="30"/>
        <v>-24.669053589690236</v>
      </c>
      <c r="AL34">
        <f t="shared" si="9"/>
        <v>-2445.4024059019052</v>
      </c>
      <c r="AN34">
        <f t="shared" si="10"/>
        <v>0</v>
      </c>
      <c r="AO34">
        <f t="shared" si="11"/>
        <v>0</v>
      </c>
      <c r="AP34">
        <f t="shared" si="12"/>
        <v>-0.20677543221287495</v>
      </c>
      <c r="AQ34">
        <f t="shared" si="13"/>
        <v>-119.92131212358387</v>
      </c>
      <c r="AR34">
        <f t="shared" si="14"/>
        <v>-120.12808755579675</v>
      </c>
      <c r="AS34">
        <f t="shared" si="15"/>
        <v>2.528404636959789</v>
      </c>
      <c r="AT34">
        <f t="shared" si="16"/>
        <v>-1.198427277124243</v>
      </c>
      <c r="AU34">
        <f t="shared" si="17"/>
        <v>-118.7981101959612</v>
      </c>
      <c r="AW34">
        <v>31</v>
      </c>
      <c r="AX34">
        <f>IF(Z34&gt;0, (R34*SUMPRODUCT(K34:$K$98, X34:$X$98)-K34*$AZ$3)/Z34, 0)</f>
        <v>-4751.2400530095028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0.252114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-6959.5148195958955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-404.46105413534121</v>
      </c>
      <c r="AC35">
        <f t="shared" ref="AC35:AC66" si="33">S35*Z35</f>
        <v>-437.15753705757561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-3.1407184867734728</v>
      </c>
      <c r="AH35">
        <f t="shared" ref="AH35:AH66" si="37">-X35*R35</f>
        <v>-2146.182745232752</v>
      </c>
      <c r="AI35">
        <f t="shared" ref="AI35:AI66" si="38">SUM(AE35:AH35)</f>
        <v>-2149.3234637195255</v>
      </c>
      <c r="AJ35">
        <f t="shared" ref="AJ35:AJ66" si="39">AB35-AC35</f>
        <v>32.696482922234395</v>
      </c>
      <c r="AK35">
        <f t="shared" si="30"/>
        <v>-28.312273789473888</v>
      </c>
      <c r="AL35">
        <f t="shared" ref="AL35:AL66" si="40">SUM(AI35:AK35)</f>
        <v>-2144.9392545867649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-0.13622919336949058</v>
      </c>
      <c r="AQ35">
        <f t="shared" ref="AQ35:AQ66" si="44">AH35*$K35</f>
        <v>-93.09103806592276</v>
      </c>
      <c r="AR35">
        <f t="shared" ref="AR35:AR66" si="45">AI35*$K35</f>
        <v>-93.227267259292262</v>
      </c>
      <c r="AS35">
        <f t="shared" ref="AS35:AS66" si="46">AJ35*$K35</f>
        <v>1.4182154539712428</v>
      </c>
      <c r="AT35">
        <f t="shared" ref="AT35:AT66" si="47">AK35*$K35</f>
        <v>-1.2280496443852036</v>
      </c>
      <c r="AU35">
        <f t="shared" ref="AU35:AU66" si="48">AL35*$K35</f>
        <v>-93.037101449706213</v>
      </c>
      <c r="AW35">
        <v>32</v>
      </c>
      <c r="AX35">
        <f>IF(Z35&gt;0, (R35*SUMPRODUCT(K35:$K$98, X35:$X$98)-K35*$AZ$3)/Z35, 0)</f>
        <v>-6959.5148195958955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0.286269</v>
      </c>
      <c r="Q36" s="5">
        <f t="shared" si="29"/>
        <v>50</v>
      </c>
      <c r="R36">
        <f t="shared" si="31"/>
        <v>100000</v>
      </c>
      <c r="S36">
        <f t="shared" si="32"/>
        <v>-10233.575539136356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-437.15753705757561</v>
      </c>
      <c r="AC36">
        <f t="shared" si="33"/>
        <v>-452.36926333657902</v>
      </c>
      <c r="AE36">
        <f t="shared" si="34"/>
        <v>0</v>
      </c>
      <c r="AF36">
        <f t="shared" si="35"/>
        <v>0</v>
      </c>
      <c r="AG36">
        <f t="shared" si="36"/>
        <v>-2.2102209614155832</v>
      </c>
      <c r="AH36">
        <f t="shared" si="37"/>
        <v>-1798.1806809803106</v>
      </c>
      <c r="AI36">
        <f t="shared" si="38"/>
        <v>-1800.3909019417263</v>
      </c>
      <c r="AJ36">
        <f t="shared" si="39"/>
        <v>15.211726279003415</v>
      </c>
      <c r="AK36">
        <f t="shared" si="30"/>
        <v>-30.601027594030295</v>
      </c>
      <c r="AL36">
        <f t="shared" si="40"/>
        <v>-1815.7802032567531</v>
      </c>
      <c r="AN36">
        <f t="shared" si="41"/>
        <v>0</v>
      </c>
      <c r="AO36">
        <f t="shared" si="42"/>
        <v>0</v>
      </c>
      <c r="AP36">
        <f t="shared" si="43"/>
        <v>-8.5597059356343735E-2</v>
      </c>
      <c r="AQ36">
        <f t="shared" si="44"/>
        <v>-69.639633851233384</v>
      </c>
      <c r="AR36">
        <f t="shared" si="45"/>
        <v>-69.72523091058973</v>
      </c>
      <c r="AS36">
        <f t="shared" si="46"/>
        <v>0.58911713351155837</v>
      </c>
      <c r="AT36">
        <f t="shared" si="47"/>
        <v>-1.1851113626457057</v>
      </c>
      <c r="AU36">
        <f t="shared" si="48"/>
        <v>-70.321225139723879</v>
      </c>
      <c r="AW36">
        <v>33</v>
      </c>
      <c r="AX36">
        <f>IF(Z36&gt;0, (R36*SUMPRODUCT(K36:$K$98, X36:$X$98)-K36*$AZ$3)/Z36, 0)</f>
        <v>-10233.575539136356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0.32445800000000002</v>
      </c>
      <c r="Q37" s="5">
        <f t="shared" ref="Q37:Q68" si="60">$C$8</f>
        <v>50</v>
      </c>
      <c r="R37">
        <f t="shared" si="31"/>
        <v>100000</v>
      </c>
      <c r="S37">
        <f t="shared" si="32"/>
        <v>-15379.856306982754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-452.36926333657902</v>
      </c>
      <c r="AC37">
        <f t="shared" si="33"/>
        <v>-452.47379737806301</v>
      </c>
      <c r="AE37">
        <f t="shared" si="34"/>
        <v>0</v>
      </c>
      <c r="AF37">
        <f t="shared" si="35"/>
        <v>0</v>
      </c>
      <c r="AG37">
        <f t="shared" si="36"/>
        <v>-1.4709948791024501</v>
      </c>
      <c r="AH37">
        <f t="shared" si="37"/>
        <v>-1434.2477453979545</v>
      </c>
      <c r="AI37">
        <f t="shared" si="38"/>
        <v>-1435.7187402770569</v>
      </c>
      <c r="AJ37">
        <f t="shared" si="39"/>
        <v>0.10453404148398704</v>
      </c>
      <c r="AK37">
        <f t="shared" si="30"/>
        <v>-31.665848433560534</v>
      </c>
      <c r="AL37">
        <f t="shared" si="40"/>
        <v>-1467.2800546691335</v>
      </c>
      <c r="AN37">
        <f t="shared" si="41"/>
        <v>0</v>
      </c>
      <c r="AO37">
        <f t="shared" si="42"/>
        <v>0</v>
      </c>
      <c r="AP37">
        <f t="shared" si="43"/>
        <v>-5.0864676855481884E-2</v>
      </c>
      <c r="AQ37">
        <f t="shared" si="44"/>
        <v>-49.594019079715302</v>
      </c>
      <c r="AR37">
        <f t="shared" si="45"/>
        <v>-49.644883756570785</v>
      </c>
      <c r="AS37">
        <f t="shared" si="46"/>
        <v>3.6146218562805891E-3</v>
      </c>
      <c r="AT37">
        <f t="shared" si="47"/>
        <v>-1.0949549660638525</v>
      </c>
      <c r="AU37">
        <f t="shared" si="48"/>
        <v>-50.736224100778358</v>
      </c>
      <c r="AW37">
        <v>34</v>
      </c>
      <c r="AX37">
        <f>IF(Z37&gt;0, (R37*SUMPRODUCT(K37:$K$98, X37:$X$98)-K37*$AZ$3)/Z37, 0)</f>
        <v>-15379.856306982754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0.36696200000000001</v>
      </c>
      <c r="Q38" s="5">
        <f t="shared" si="60"/>
        <v>50</v>
      </c>
      <c r="R38">
        <f t="shared" si="31"/>
        <v>100000</v>
      </c>
      <c r="S38">
        <f t="shared" si="32"/>
        <v>-24003.806187014041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-452.47379737806301</v>
      </c>
      <c r="AC38">
        <f t="shared" si="33"/>
        <v>-439.98290591335928</v>
      </c>
      <c r="AE38">
        <f t="shared" si="34"/>
        <v>0</v>
      </c>
      <c r="AF38">
        <f t="shared" si="35"/>
        <v>0</v>
      </c>
      <c r="AG38">
        <f t="shared" si="36"/>
        <v>-0.91648570748623226</v>
      </c>
      <c r="AH38">
        <f t="shared" si="37"/>
        <v>-1079.5984456503866</v>
      </c>
      <c r="AI38">
        <f t="shared" si="38"/>
        <v>-1080.5149313578729</v>
      </c>
      <c r="AJ38">
        <f t="shared" si="39"/>
        <v>-12.490891464703736</v>
      </c>
      <c r="AK38">
        <f t="shared" si="30"/>
        <v>-31.673165816464415</v>
      </c>
      <c r="AL38">
        <f t="shared" si="40"/>
        <v>-1124.6789886390411</v>
      </c>
      <c r="AN38">
        <f t="shared" si="41"/>
        <v>0</v>
      </c>
      <c r="AO38">
        <f t="shared" si="42"/>
        <v>0</v>
      </c>
      <c r="AP38">
        <f t="shared" si="43"/>
        <v>-2.8295202266683681E-2</v>
      </c>
      <c r="AQ38">
        <f t="shared" si="44"/>
        <v>-33.331077764716682</v>
      </c>
      <c r="AR38">
        <f t="shared" si="45"/>
        <v>-33.359372966983372</v>
      </c>
      <c r="AS38">
        <f t="shared" si="46"/>
        <v>-0.38563863854941172</v>
      </c>
      <c r="AT38">
        <f t="shared" si="47"/>
        <v>-0.97786427642302864</v>
      </c>
      <c r="AU38">
        <f t="shared" si="48"/>
        <v>-34.722875881955815</v>
      </c>
      <c r="AW38">
        <v>35</v>
      </c>
      <c r="AX38">
        <f>IF(Z38&gt;0, (R38*SUMPRODUCT(K38:$K$98, X38:$X$98)-K38*$AZ$3)/Z38, 0)</f>
        <v>-24003.806187014041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0.41335300000000003</v>
      </c>
      <c r="Q39" s="5">
        <f t="shared" si="60"/>
        <v>50</v>
      </c>
      <c r="R39">
        <f t="shared" si="31"/>
        <v>100000</v>
      </c>
      <c r="S39">
        <f t="shared" si="32"/>
        <v>-39535.471726896722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-439.98290591335928</v>
      </c>
      <c r="AC39">
        <f t="shared" si="33"/>
        <v>-417.88102783484453</v>
      </c>
      <c r="AE39">
        <f t="shared" si="34"/>
        <v>0</v>
      </c>
      <c r="AF39">
        <f t="shared" si="35"/>
        <v>0</v>
      </c>
      <c r="AG39">
        <f t="shared" si="36"/>
        <v>-0.52848873376481342</v>
      </c>
      <c r="AH39">
        <f t="shared" si="37"/>
        <v>-757.66423329311317</v>
      </c>
      <c r="AI39">
        <f t="shared" si="38"/>
        <v>-758.19272202687796</v>
      </c>
      <c r="AJ39">
        <f t="shared" si="39"/>
        <v>-22.101878078514744</v>
      </c>
      <c r="AK39">
        <f t="shared" si="30"/>
        <v>-30.798803413935151</v>
      </c>
      <c r="AL39">
        <f t="shared" si="40"/>
        <v>-811.09340351932781</v>
      </c>
      <c r="AN39">
        <f t="shared" si="41"/>
        <v>0</v>
      </c>
      <c r="AO39">
        <f t="shared" si="42"/>
        <v>0</v>
      </c>
      <c r="AP39">
        <f t="shared" si="43"/>
        <v>-1.4568163840603878E-2</v>
      </c>
      <c r="AQ39">
        <f t="shared" si="44"/>
        <v>-20.885547754536603</v>
      </c>
      <c r="AR39">
        <f t="shared" si="45"/>
        <v>-20.900115918377207</v>
      </c>
      <c r="AS39">
        <f t="shared" si="46"/>
        <v>-0.60925382219432955</v>
      </c>
      <c r="AT39">
        <f t="shared" si="47"/>
        <v>-0.84899068903979424</v>
      </c>
      <c r="AU39">
        <f t="shared" si="48"/>
        <v>-22.358360429611331</v>
      </c>
      <c r="AW39">
        <v>36</v>
      </c>
      <c r="AX39">
        <f>IF(Z39&gt;0, (R39*SUMPRODUCT(K39:$K$98, X39:$X$98)-K39*$AZ$3)/Z39, 0)</f>
        <v>-39535.471726896722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0.46434700000000001</v>
      </c>
      <c r="Q40" s="5">
        <f t="shared" si="60"/>
        <v>50</v>
      </c>
      <c r="R40">
        <f t="shared" si="31"/>
        <v>100000</v>
      </c>
      <c r="S40">
        <f t="shared" si="32"/>
        <v>-70063.084803331978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-417.88102783484453</v>
      </c>
      <c r="AC40">
        <f t="shared" si="33"/>
        <v>-389.27286501506751</v>
      </c>
      <c r="AE40">
        <f t="shared" si="34"/>
        <v>0</v>
      </c>
      <c r="AF40">
        <f t="shared" si="35"/>
        <v>0</v>
      </c>
      <c r="AG40">
        <f t="shared" si="36"/>
        <v>-0.27780168836967545</v>
      </c>
      <c r="AH40">
        <f t="shared" si="37"/>
        <v>-490.8043161149796</v>
      </c>
      <c r="AI40">
        <f t="shared" si="38"/>
        <v>-491.08211780334926</v>
      </c>
      <c r="AJ40">
        <f t="shared" si="39"/>
        <v>-28.608162819777021</v>
      </c>
      <c r="AK40">
        <f t="shared" ref="AK40:AK71" si="61">G40*SUM(AB40:AB40, AE40:AF40)</f>
        <v>-29.251671948439121</v>
      </c>
      <c r="AL40">
        <f t="shared" si="40"/>
        <v>-548.94195257156537</v>
      </c>
      <c r="AN40">
        <f t="shared" si="41"/>
        <v>0</v>
      </c>
      <c r="AO40">
        <f t="shared" si="42"/>
        <v>0</v>
      </c>
      <c r="AP40">
        <f t="shared" si="43"/>
        <v>-6.837320560093705E-3</v>
      </c>
      <c r="AQ40">
        <f t="shared" si="44"/>
        <v>-12.0797913837373</v>
      </c>
      <c r="AR40">
        <f t="shared" si="45"/>
        <v>-12.086628704297393</v>
      </c>
      <c r="AS40">
        <f t="shared" si="46"/>
        <v>-0.70411083885810377</v>
      </c>
      <c r="AT40">
        <f t="shared" si="47"/>
        <v>-0.71994903704124213</v>
      </c>
      <c r="AU40">
        <f t="shared" si="48"/>
        <v>-13.510688580196739</v>
      </c>
      <c r="AW40">
        <v>37</v>
      </c>
      <c r="AX40">
        <f>IF(Z40&gt;0, (R40*SUMPRODUCT(K40:$K$98, X40:$X$98)-K40*$AZ$3)/Z40, 0)</f>
        <v>-70063.084803331978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0.52171199999999995</v>
      </c>
      <c r="Q41" s="5">
        <f t="shared" si="60"/>
        <v>50</v>
      </c>
      <c r="R41">
        <f t="shared" si="31"/>
        <v>100000</v>
      </c>
      <c r="S41">
        <f t="shared" si="32"/>
        <v>-137273.64014771095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-389.27286501506751</v>
      </c>
      <c r="AC41">
        <f t="shared" si="33"/>
        <v>-357.16184338602477</v>
      </c>
      <c r="AE41">
        <f t="shared" si="34"/>
        <v>0</v>
      </c>
      <c r="AF41">
        <f t="shared" si="35"/>
        <v>0</v>
      </c>
      <c r="AG41">
        <f t="shared" si="36"/>
        <v>-0.13009119704325858</v>
      </c>
      <c r="AH41">
        <f t="shared" si="37"/>
        <v>-289.86494888544024</v>
      </c>
      <c r="AI41">
        <f t="shared" si="38"/>
        <v>-289.99504008248351</v>
      </c>
      <c r="AJ41">
        <f t="shared" si="39"/>
        <v>-32.111021629042739</v>
      </c>
      <c r="AK41">
        <f t="shared" si="61"/>
        <v>-27.249100551054728</v>
      </c>
      <c r="AL41">
        <f t="shared" si="40"/>
        <v>-349.35516226258096</v>
      </c>
      <c r="AN41">
        <f t="shared" si="41"/>
        <v>0</v>
      </c>
      <c r="AO41">
        <f t="shared" si="42"/>
        <v>0</v>
      </c>
      <c r="AP41">
        <f t="shared" si="43"/>
        <v>-2.858781402183179E-3</v>
      </c>
      <c r="AQ41">
        <f t="shared" si="44"/>
        <v>-6.3698431857992981</v>
      </c>
      <c r="AR41">
        <f t="shared" si="45"/>
        <v>-6.3727019672014809</v>
      </c>
      <c r="AS41">
        <f t="shared" si="46"/>
        <v>-0.70564645052565644</v>
      </c>
      <c r="AT41">
        <f t="shared" si="47"/>
        <v>-0.59880471278676317</v>
      </c>
      <c r="AU41">
        <f t="shared" si="48"/>
        <v>-7.6771531305139007</v>
      </c>
      <c r="AW41">
        <v>38</v>
      </c>
      <c r="AX41">
        <f>IF(Z41&gt;0, (R41*SUMPRODUCT(K41:$K$98, X41:$X$98)-K41*$AZ$3)/Z41, 0)</f>
        <v>-137273.64014771095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0.58618000000000003</v>
      </c>
      <c r="Q42" s="5">
        <f t="shared" si="60"/>
        <v>50</v>
      </c>
      <c r="R42">
        <f t="shared" si="31"/>
        <v>100000</v>
      </c>
      <c r="S42">
        <f t="shared" si="32"/>
        <v>-308447.04111207777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-357.16184338602477</v>
      </c>
      <c r="AC42">
        <f t="shared" si="33"/>
        <v>-324.07560352469903</v>
      </c>
      <c r="AE42">
        <f t="shared" si="34"/>
        <v>0</v>
      </c>
      <c r="AF42">
        <f t="shared" si="35"/>
        <v>0</v>
      </c>
      <c r="AG42">
        <f t="shared" si="36"/>
        <v>-5.2533427190008676E-2</v>
      </c>
      <c r="AH42">
        <f t="shared" si="37"/>
        <v>-152.51371576563466</v>
      </c>
      <c r="AI42">
        <f t="shared" si="38"/>
        <v>-152.56624919282467</v>
      </c>
      <c r="AJ42">
        <f t="shared" si="39"/>
        <v>-33.086239861325737</v>
      </c>
      <c r="AK42">
        <f t="shared" si="61"/>
        <v>-25.001329037021737</v>
      </c>
      <c r="AL42">
        <f t="shared" si="40"/>
        <v>-210.65381809117216</v>
      </c>
      <c r="AN42">
        <f t="shared" si="41"/>
        <v>0</v>
      </c>
      <c r="AO42">
        <f t="shared" si="42"/>
        <v>0</v>
      </c>
      <c r="AP42">
        <f t="shared" si="43"/>
        <v>-1.0307438444907243E-3</v>
      </c>
      <c r="AQ42">
        <f t="shared" si="44"/>
        <v>-2.9924294327352432</v>
      </c>
      <c r="AR42">
        <f t="shared" si="45"/>
        <v>-2.9934601765797342</v>
      </c>
      <c r="AS42">
        <f t="shared" si="46"/>
        <v>-0.64917596088022345</v>
      </c>
      <c r="AT42">
        <f t="shared" si="47"/>
        <v>-0.4905441618303279</v>
      </c>
      <c r="AU42">
        <f t="shared" si="48"/>
        <v>-4.1331802992902853</v>
      </c>
      <c r="AW42">
        <v>39</v>
      </c>
      <c r="AX42">
        <f>IF(Z42&gt;0, (R42*SUMPRODUCT(K42:$K$98, X42:$X$98)-K42*$AZ$3)/Z42, 0)</f>
        <v>-308447.04111207777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0.65888599999999997</v>
      </c>
      <c r="Q43" s="5">
        <f t="shared" si="60"/>
        <v>50</v>
      </c>
      <c r="R43">
        <f t="shared" si="31"/>
        <v>100000</v>
      </c>
      <c r="S43">
        <f t="shared" si="32"/>
        <v>-838881.52758625185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-324.07560352469903</v>
      </c>
      <c r="AC43">
        <f t="shared" si="33"/>
        <v>-291.83938737964411</v>
      </c>
      <c r="AE43">
        <f t="shared" si="34"/>
        <v>0</v>
      </c>
      <c r="AF43">
        <f t="shared" si="35"/>
        <v>0</v>
      </c>
      <c r="AG43">
        <f t="shared" si="36"/>
        <v>-1.7394553210592533E-2</v>
      </c>
      <c r="AH43">
        <f t="shared" si="37"/>
        <v>-69.227079415032122</v>
      </c>
      <c r="AI43">
        <f t="shared" si="38"/>
        <v>-69.244473968242716</v>
      </c>
      <c r="AJ43">
        <f t="shared" si="39"/>
        <v>-32.236216145054925</v>
      </c>
      <c r="AK43">
        <f t="shared" si="61"/>
        <v>-22.685292246728935</v>
      </c>
      <c r="AL43">
        <f t="shared" si="40"/>
        <v>-124.16598236002658</v>
      </c>
      <c r="AN43">
        <f t="shared" si="41"/>
        <v>0</v>
      </c>
      <c r="AO43">
        <f t="shared" si="42"/>
        <v>0</v>
      </c>
      <c r="AP43">
        <f t="shared" si="43"/>
        <v>-3.0472653332562651E-4</v>
      </c>
      <c r="AQ43">
        <f t="shared" si="44"/>
        <v>-1.2127548012877061</v>
      </c>
      <c r="AR43">
        <f t="shared" si="45"/>
        <v>-1.2130595278210319</v>
      </c>
      <c r="AS43">
        <f t="shared" si="46"/>
        <v>-0.56473025058420323</v>
      </c>
      <c r="AT43">
        <f t="shared" si="47"/>
        <v>-0.39741236122206447</v>
      </c>
      <c r="AU43">
        <f t="shared" si="48"/>
        <v>-2.1752021396272996</v>
      </c>
      <c r="AW43">
        <v>40</v>
      </c>
      <c r="AX43">
        <f>IF(Z43&gt;0, (R43*SUMPRODUCT(K43:$K$98, X43:$X$98)-K43*$AZ$3)/Z43, 0)</f>
        <v>-838881.52758625185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0.73742600000000003</v>
      </c>
      <c r="Q44" s="5">
        <f t="shared" si="60"/>
        <v>50</v>
      </c>
      <c r="R44">
        <f t="shared" si="31"/>
        <v>100000</v>
      </c>
      <c r="S44">
        <f t="shared" si="32"/>
        <v>-2977162.1843486303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-291.83938737964411</v>
      </c>
      <c r="AC44">
        <f t="shared" si="33"/>
        <v>-261.59799434361912</v>
      </c>
      <c r="AE44">
        <f t="shared" si="34"/>
        <v>0</v>
      </c>
      <c r="AF44">
        <f t="shared" si="35"/>
        <v>0</v>
      </c>
      <c r="AG44">
        <f t="shared" si="36"/>
        <v>-4.3934118826121967E-3</v>
      </c>
      <c r="AH44">
        <f t="shared" si="37"/>
        <v>-25.654391591748819</v>
      </c>
      <c r="AI44">
        <f t="shared" si="38"/>
        <v>-25.658785003631433</v>
      </c>
      <c r="AJ44">
        <f t="shared" si="39"/>
        <v>-30.241393036024988</v>
      </c>
      <c r="AK44">
        <f t="shared" si="61"/>
        <v>-20.428757116575088</v>
      </c>
      <c r="AL44">
        <f t="shared" si="40"/>
        <v>-76.328935156231509</v>
      </c>
      <c r="AN44">
        <f t="shared" si="41"/>
        <v>0</v>
      </c>
      <c r="AO44">
        <f t="shared" si="42"/>
        <v>0</v>
      </c>
      <c r="AP44">
        <f t="shared" si="43"/>
        <v>-6.8719642346595311E-5</v>
      </c>
      <c r="AQ44">
        <f t="shared" si="44"/>
        <v>-0.40127369386461331</v>
      </c>
      <c r="AR44">
        <f t="shared" si="45"/>
        <v>-0.40134241350695993</v>
      </c>
      <c r="AS44">
        <f t="shared" si="46"/>
        <v>-0.47302137132265198</v>
      </c>
      <c r="AT44">
        <f t="shared" si="47"/>
        <v>-0.31953682471533051</v>
      </c>
      <c r="AU44">
        <f t="shared" si="48"/>
        <v>-1.1939006095449425</v>
      </c>
      <c r="AW44">
        <v>41</v>
      </c>
      <c r="AX44">
        <f>IF(Z44&gt;0, (R44*SUMPRODUCT(K44:$K$98, X44:$X$98)-K44*$AZ$3)/Z44, 0)</f>
        <v>-2977162.1843486303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0.819492</v>
      </c>
      <c r="Q45" s="5">
        <f t="shared" si="60"/>
        <v>50</v>
      </c>
      <c r="R45">
        <f t="shared" si="31"/>
        <v>100000</v>
      </c>
      <c r="S45">
        <f t="shared" si="32"/>
        <v>-15612835.39961228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-261.59799434361912</v>
      </c>
      <c r="AC45">
        <f t="shared" si="33"/>
        <v>-233.9152074684545</v>
      </c>
      <c r="AE45">
        <f t="shared" si="34"/>
        <v>0</v>
      </c>
      <c r="AF45">
        <f t="shared" si="35"/>
        <v>0</v>
      </c>
      <c r="AG45">
        <f t="shared" si="36"/>
        <v>-7.4911187328044015E-4</v>
      </c>
      <c r="AH45">
        <f t="shared" si="37"/>
        <v>-7.2007317810112692</v>
      </c>
      <c r="AI45">
        <f t="shared" si="38"/>
        <v>-7.2014808928845495</v>
      </c>
      <c r="AJ45">
        <f t="shared" si="39"/>
        <v>-27.682786875164624</v>
      </c>
      <c r="AK45">
        <f t="shared" si="61"/>
        <v>-18.311859604053339</v>
      </c>
      <c r="AL45">
        <f t="shared" si="40"/>
        <v>-53.196127372102509</v>
      </c>
      <c r="AN45">
        <f t="shared" si="41"/>
        <v>0</v>
      </c>
      <c r="AO45">
        <f t="shared" si="42"/>
        <v>0</v>
      </c>
      <c r="AP45">
        <f t="shared" si="43"/>
        <v>-1.0461829265386847E-5</v>
      </c>
      <c r="AQ45">
        <f t="shared" si="44"/>
        <v>-0.10056285204624302</v>
      </c>
      <c r="AR45">
        <f t="shared" si="45"/>
        <v>-0.1005733138755084</v>
      </c>
      <c r="AS45">
        <f t="shared" si="46"/>
        <v>-0.38660792894634016</v>
      </c>
      <c r="AT45">
        <f t="shared" si="47"/>
        <v>-0.25573690064530791</v>
      </c>
      <c r="AU45">
        <f t="shared" si="48"/>
        <v>-0.74291814346715646</v>
      </c>
      <c r="AW45">
        <v>42</v>
      </c>
      <c r="AX45">
        <f>IF(Z45&gt;0, (R45*SUMPRODUCT(K45:$K$98, X45:$X$98)-K45*$AZ$3)/Z45, 0)</f>
        <v>-15612835.39961228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0.82196330200000001</v>
      </c>
      <c r="Q46" s="5">
        <f t="shared" si="60"/>
        <v>50</v>
      </c>
      <c r="R46">
        <f t="shared" si="31"/>
        <v>100000</v>
      </c>
      <c r="S46">
        <f t="shared" si="32"/>
        <v>-82993152.954917297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-233.9152074684545</v>
      </c>
      <c r="AC46">
        <f t="shared" si="33"/>
        <v>-208.94071624101039</v>
      </c>
      <c r="AE46">
        <f t="shared" si="34"/>
        <v>0</v>
      </c>
      <c r="AF46">
        <f t="shared" si="35"/>
        <v>0</v>
      </c>
      <c r="AG46">
        <f t="shared" si="36"/>
        <v>-1.2587828561863958E-4</v>
      </c>
      <c r="AH46">
        <f t="shared" si="37"/>
        <v>-1.2314849378579924</v>
      </c>
      <c r="AI46">
        <f t="shared" si="38"/>
        <v>-1.231610816143611</v>
      </c>
      <c r="AJ46">
        <f t="shared" si="39"/>
        <v>-24.974491227444105</v>
      </c>
      <c r="AK46">
        <f t="shared" si="61"/>
        <v>-16.374064522791816</v>
      </c>
      <c r="AL46">
        <f t="shared" si="40"/>
        <v>-42.580166566379532</v>
      </c>
      <c r="AN46">
        <f t="shared" si="41"/>
        <v>0</v>
      </c>
      <c r="AO46">
        <f t="shared" si="42"/>
        <v>0</v>
      </c>
      <c r="AP46">
        <f t="shared" si="43"/>
        <v>-1.5696171828530101E-6</v>
      </c>
      <c r="AQ46">
        <f t="shared" si="44"/>
        <v>-1.5355785228460013E-2</v>
      </c>
      <c r="AR46">
        <f t="shared" si="45"/>
        <v>-1.5357354845642867E-2</v>
      </c>
      <c r="AS46">
        <f t="shared" si="46"/>
        <v>-0.31141503374433777</v>
      </c>
      <c r="AT46">
        <f t="shared" si="47"/>
        <v>-0.20417352287416438</v>
      </c>
      <c r="AU46">
        <f t="shared" si="48"/>
        <v>-0.53094591146414505</v>
      </c>
      <c r="AW46">
        <v>43</v>
      </c>
      <c r="AX46">
        <f>IF(Z46&gt;0, (R46*SUMPRODUCT(K46:$K$98, X46:$X$98)-K46*$AZ$3)/Z46, 0)</f>
        <v>-82993152.954917297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0.82463276399999996</v>
      </c>
      <c r="Q47" s="5">
        <f t="shared" si="60"/>
        <v>50</v>
      </c>
      <c r="R47">
        <f t="shared" si="31"/>
        <v>100000</v>
      </c>
      <c r="S47">
        <f t="shared" si="32"/>
        <v>-448132058.95253831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-208.94071624101039</v>
      </c>
      <c r="AC47">
        <f t="shared" si="33"/>
        <v>-186.56763088383676</v>
      </c>
      <c r="AE47">
        <f t="shared" si="34"/>
        <v>0</v>
      </c>
      <c r="AF47">
        <f t="shared" si="35"/>
        <v>0</v>
      </c>
      <c r="AG47">
        <f t="shared" si="36"/>
        <v>-2.0816144165172989E-5</v>
      </c>
      <c r="AH47">
        <f t="shared" si="37"/>
        <v>-0.20760671719456039</v>
      </c>
      <c r="AI47">
        <f t="shared" si="38"/>
        <v>-0.20762753333872558</v>
      </c>
      <c r="AJ47">
        <f t="shared" si="39"/>
        <v>-22.373085357173636</v>
      </c>
      <c r="AK47">
        <f t="shared" si="61"/>
        <v>-14.62585013687073</v>
      </c>
      <c r="AL47">
        <f t="shared" si="40"/>
        <v>-37.206563027383091</v>
      </c>
      <c r="AN47">
        <f t="shared" si="41"/>
        <v>0</v>
      </c>
      <c r="AO47">
        <f t="shared" si="42"/>
        <v>0</v>
      </c>
      <c r="AP47">
        <f t="shared" si="43"/>
        <v>-2.3175290634509732E-7</v>
      </c>
      <c r="AQ47">
        <f t="shared" si="44"/>
        <v>-2.3113531355678052E-3</v>
      </c>
      <c r="AR47">
        <f t="shared" si="45"/>
        <v>-2.3115848884741504E-3</v>
      </c>
      <c r="AS47">
        <f t="shared" si="46"/>
        <v>-0.24908683924791797</v>
      </c>
      <c r="AT47">
        <f t="shared" si="47"/>
        <v>-0.1628343486714828</v>
      </c>
      <c r="AU47">
        <f t="shared" si="48"/>
        <v>-0.4142327728078749</v>
      </c>
      <c r="AW47">
        <v>44</v>
      </c>
      <c r="AX47">
        <f>IF(Z47&gt;0, (R47*SUMPRODUCT(K47:$K$98, X47:$X$98)-K47*$AZ$3)/Z47, 0)</f>
        <v>-448132058.95253831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0.82757423799999996</v>
      </c>
      <c r="Q48" s="5">
        <f t="shared" si="60"/>
        <v>50</v>
      </c>
      <c r="R48">
        <f t="shared" si="31"/>
        <v>100000</v>
      </c>
      <c r="S48">
        <f t="shared" si="32"/>
        <v>-2463419341.494823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-186.56763088383676</v>
      </c>
      <c r="AC48">
        <f t="shared" si="33"/>
        <v>-166.58026264554189</v>
      </c>
      <c r="AE48">
        <f t="shared" si="34"/>
        <v>0</v>
      </c>
      <c r="AF48">
        <f t="shared" si="35"/>
        <v>0</v>
      </c>
      <c r="AG48">
        <f t="shared" si="36"/>
        <v>-3.3810780779300779E-6</v>
      </c>
      <c r="AH48">
        <f t="shared" si="37"/>
        <v>-3.4453809291182358E-2</v>
      </c>
      <c r="AI48">
        <f t="shared" si="38"/>
        <v>-3.4457190369260288E-2</v>
      </c>
      <c r="AJ48">
        <f t="shared" si="39"/>
        <v>-19.987368238294863</v>
      </c>
      <c r="AK48">
        <f t="shared" si="61"/>
        <v>-13.059734161868574</v>
      </c>
      <c r="AL48">
        <f t="shared" si="40"/>
        <v>-33.081559590532699</v>
      </c>
      <c r="AN48">
        <f t="shared" si="41"/>
        <v>0</v>
      </c>
      <c r="AO48">
        <f t="shared" si="42"/>
        <v>0</v>
      </c>
      <c r="AP48">
        <f t="shared" si="43"/>
        <v>-3.3609502150729534E-8</v>
      </c>
      <c r="AQ48">
        <f t="shared" si="44"/>
        <v>-3.4248702655862362E-4</v>
      </c>
      <c r="AR48">
        <f t="shared" si="45"/>
        <v>-3.4252063606077433E-4</v>
      </c>
      <c r="AS48">
        <f t="shared" si="46"/>
        <v>-0.19868381631803497</v>
      </c>
      <c r="AT48">
        <f t="shared" si="47"/>
        <v>-0.12981988386082904</v>
      </c>
      <c r="AU48">
        <f t="shared" si="48"/>
        <v>-0.32884622081492482</v>
      </c>
      <c r="AW48">
        <v>45</v>
      </c>
      <c r="AX48">
        <f>IF(Z48&gt;0, (R48*SUMPRODUCT(K48:$K$98, X48:$X$98)-K48*$AZ$3)/Z48, 0)</f>
        <v>-2463419341.494823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0.83082719400000005</v>
      </c>
      <c r="Q49" s="5">
        <f t="shared" si="60"/>
        <v>50</v>
      </c>
      <c r="R49">
        <f t="shared" si="31"/>
        <v>100000</v>
      </c>
      <c r="S49">
        <f t="shared" si="32"/>
        <v>-13818227121.728977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-166.58026264554189</v>
      </c>
      <c r="AC49">
        <f t="shared" si="33"/>
        <v>-148.73267692593413</v>
      </c>
      <c r="AE49">
        <f t="shared" si="34"/>
        <v>0</v>
      </c>
      <c r="AF49">
        <f t="shared" si="35"/>
        <v>0</v>
      </c>
      <c r="AG49">
        <f t="shared" si="36"/>
        <v>-5.3817568496921711E-7</v>
      </c>
      <c r="AH49">
        <f t="shared" si="37"/>
        <v>-5.6181832243631198E-3</v>
      </c>
      <c r="AI49">
        <f t="shared" si="38"/>
        <v>-5.6187214000480894E-3</v>
      </c>
      <c r="AJ49">
        <f t="shared" si="39"/>
        <v>-17.847585719607764</v>
      </c>
      <c r="AK49">
        <f t="shared" si="61"/>
        <v>-11.660618385187934</v>
      </c>
      <c r="AL49">
        <f t="shared" si="40"/>
        <v>-29.513822826195746</v>
      </c>
      <c r="AN49">
        <f t="shared" si="41"/>
        <v>0</v>
      </c>
      <c r="AO49">
        <f t="shared" si="42"/>
        <v>0</v>
      </c>
      <c r="AP49">
        <f t="shared" si="43"/>
        <v>-4.7765346121380839E-9</v>
      </c>
      <c r="AQ49">
        <f t="shared" si="44"/>
        <v>-4.986372922076354E-5</v>
      </c>
      <c r="AR49">
        <f t="shared" si="45"/>
        <v>-4.986850575537568E-5</v>
      </c>
      <c r="AS49">
        <f t="shared" si="46"/>
        <v>-0.15840479849565117</v>
      </c>
      <c r="AT49">
        <f t="shared" si="47"/>
        <v>-0.10349287207014875</v>
      </c>
      <c r="AU49">
        <f t="shared" si="48"/>
        <v>-0.26194753907155527</v>
      </c>
      <c r="AW49">
        <v>46</v>
      </c>
      <c r="AX49">
        <f>IF(Z49&gt;0, (R49*SUMPRODUCT(K49:$K$98, X49:$X$98)-K49*$AZ$3)/Z49, 0)</f>
        <v>-13818227121.728977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0.83405797299999995</v>
      </c>
      <c r="Q50" s="5">
        <f t="shared" si="60"/>
        <v>50</v>
      </c>
      <c r="R50">
        <f t="shared" si="31"/>
        <v>100000</v>
      </c>
      <c r="S50">
        <f t="shared" si="32"/>
        <v>-79117266067.638519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-148.73267692593413</v>
      </c>
      <c r="AC50">
        <f t="shared" si="33"/>
        <v>-132.7970766051684</v>
      </c>
      <c r="AE50">
        <f t="shared" si="34"/>
        <v>0</v>
      </c>
      <c r="AF50">
        <f t="shared" si="35"/>
        <v>0</v>
      </c>
      <c r="AG50">
        <f t="shared" si="36"/>
        <v>-8.3924207196213158E-8</v>
      </c>
      <c r="AH50">
        <f t="shared" si="37"/>
        <v>-8.9773944184662368E-4</v>
      </c>
      <c r="AI50">
        <f t="shared" si="38"/>
        <v>-8.9782336605381992E-4</v>
      </c>
      <c r="AJ50">
        <f t="shared" si="39"/>
        <v>-15.93560032076573</v>
      </c>
      <c r="AK50">
        <f t="shared" si="61"/>
        <v>-10.41128738481539</v>
      </c>
      <c r="AL50">
        <f t="shared" si="40"/>
        <v>-26.347785528947174</v>
      </c>
      <c r="AN50">
        <f t="shared" si="41"/>
        <v>0</v>
      </c>
      <c r="AO50">
        <f t="shared" si="42"/>
        <v>0</v>
      </c>
      <c r="AP50">
        <f t="shared" si="43"/>
        <v>-6.6505579415399251E-10</v>
      </c>
      <c r="AQ50">
        <f t="shared" si="44"/>
        <v>-7.1141192438646993E-6</v>
      </c>
      <c r="AR50">
        <f t="shared" si="45"/>
        <v>-7.1147842996588535E-6</v>
      </c>
      <c r="AS50">
        <f t="shared" si="46"/>
        <v>-0.12628136363408718</v>
      </c>
      <c r="AT50">
        <f t="shared" si="47"/>
        <v>-8.2504050156654601E-2</v>
      </c>
      <c r="AU50">
        <f t="shared" si="48"/>
        <v>-0.20879252857504144</v>
      </c>
      <c r="AW50">
        <v>47</v>
      </c>
      <c r="AX50">
        <f>IF(Z50&gt;0, (R50*SUMPRODUCT(K50:$K$98, X50:$X$98)-K50*$AZ$3)/Z50, 0)</f>
        <v>-79117266067.638519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0.83754713300000005</v>
      </c>
      <c r="Q51" s="5">
        <f t="shared" si="60"/>
        <v>50</v>
      </c>
      <c r="R51">
        <f t="shared" si="31"/>
        <v>100000</v>
      </c>
      <c r="S51">
        <f t="shared" si="32"/>
        <v>-463359077678.86633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-132.7970766051684</v>
      </c>
      <c r="AC51">
        <f t="shared" si="33"/>
        <v>-118.56882462598863</v>
      </c>
      <c r="AE51">
        <f t="shared" si="34"/>
        <v>0</v>
      </c>
      <c r="AF51">
        <f t="shared" si="35"/>
        <v>0</v>
      </c>
      <c r="AG51">
        <f t="shared" si="36"/>
        <v>-1.2794485997764721E-8</v>
      </c>
      <c r="AH51">
        <f t="shared" si="37"/>
        <v>-1.4058095825297262E-4</v>
      </c>
      <c r="AI51">
        <f t="shared" si="38"/>
        <v>-1.4059375273897039E-4</v>
      </c>
      <c r="AJ51">
        <f t="shared" si="39"/>
        <v>-14.228251979179774</v>
      </c>
      <c r="AK51">
        <f t="shared" si="61"/>
        <v>-9.2957953623617886</v>
      </c>
      <c r="AL51">
        <f t="shared" si="40"/>
        <v>-23.5241879352943</v>
      </c>
      <c r="AN51">
        <f t="shared" si="41"/>
        <v>0</v>
      </c>
      <c r="AO51">
        <f t="shared" si="42"/>
        <v>0</v>
      </c>
      <c r="AP51">
        <f t="shared" si="43"/>
        <v>-9.0526484405123165E-11</v>
      </c>
      <c r="AQ51">
        <f t="shared" si="44"/>
        <v>-9.946706672834189E-7</v>
      </c>
      <c r="AR51">
        <f t="shared" si="45"/>
        <v>-9.9476119376782407E-7</v>
      </c>
      <c r="AS51">
        <f t="shared" si="46"/>
        <v>-0.10067099460895954</v>
      </c>
      <c r="AT51">
        <f t="shared" si="47"/>
        <v>-6.5771745269882581E-2</v>
      </c>
      <c r="AU51">
        <f t="shared" si="48"/>
        <v>-0.16644373464003587</v>
      </c>
      <c r="AW51">
        <v>48</v>
      </c>
      <c r="AX51">
        <f>IF(Z51&gt;0, (R51*SUMPRODUCT(K51:$K$98, X51:$X$98)-K51*$AZ$3)/Z51, 0)</f>
        <v>-463359077678.86633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0.841203123</v>
      </c>
      <c r="Q52" s="5">
        <f t="shared" si="60"/>
        <v>50</v>
      </c>
      <c r="R52">
        <f t="shared" si="31"/>
        <v>100000</v>
      </c>
      <c r="S52">
        <f t="shared" si="32"/>
        <v>-2780390784802.8135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-118.56882462598863</v>
      </c>
      <c r="AC52">
        <f t="shared" si="33"/>
        <v>-105.86502285878515</v>
      </c>
      <c r="AE52">
        <f t="shared" si="34"/>
        <v>0</v>
      </c>
      <c r="AF52">
        <f t="shared" si="35"/>
        <v>0</v>
      </c>
      <c r="AG52">
        <f t="shared" si="36"/>
        <v>-1.9037795592876192E-9</v>
      </c>
      <c r="AH52">
        <f t="shared" si="37"/>
        <v>-2.1525523156998911E-5</v>
      </c>
      <c r="AI52">
        <f t="shared" si="38"/>
        <v>-2.1527426936558198E-5</v>
      </c>
      <c r="AJ52">
        <f t="shared" si="39"/>
        <v>-12.703801767203473</v>
      </c>
      <c r="AK52">
        <f t="shared" si="61"/>
        <v>-8.2998177238192046</v>
      </c>
      <c r="AL52">
        <f t="shared" si="40"/>
        <v>-21.003641018449613</v>
      </c>
      <c r="AN52">
        <f t="shared" si="41"/>
        <v>0</v>
      </c>
      <c r="AO52">
        <f t="shared" si="42"/>
        <v>0</v>
      </c>
      <c r="AP52">
        <f t="shared" si="43"/>
        <v>-1.2026837647563862E-11</v>
      </c>
      <c r="AQ52">
        <f t="shared" si="44"/>
        <v>-1.3598421677821501E-7</v>
      </c>
      <c r="AR52">
        <f t="shared" si="45"/>
        <v>-1.3599624361586257E-7</v>
      </c>
      <c r="AS52">
        <f t="shared" si="46"/>
        <v>-8.0254334392666077E-2</v>
      </c>
      <c r="AT52">
        <f t="shared" si="47"/>
        <v>-5.243283539933518E-2</v>
      </c>
      <c r="AU52">
        <f t="shared" si="48"/>
        <v>-0.13268730578824486</v>
      </c>
      <c r="AW52">
        <v>49</v>
      </c>
      <c r="AX52">
        <f>IF(Z52&gt;0, (R52*SUMPRODUCT(K52:$K$98, X52:$X$98)-K52*$AZ$3)/Z52, 0)</f>
        <v>-2780390784802.8135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0.84498057100000001</v>
      </c>
      <c r="Q53" s="5">
        <f t="shared" si="60"/>
        <v>50</v>
      </c>
      <c r="R53">
        <f t="shared" si="31"/>
        <v>100000</v>
      </c>
      <c r="S53">
        <f t="shared" si="32"/>
        <v>-17118339193539.898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-105.86502285878515</v>
      </c>
      <c r="AC53">
        <f t="shared" si="33"/>
        <v>-94.522341957381727</v>
      </c>
      <c r="AE53">
        <f t="shared" si="34"/>
        <v>0</v>
      </c>
      <c r="AF53">
        <f t="shared" si="35"/>
        <v>0</v>
      </c>
      <c r="AG53">
        <f t="shared" si="36"/>
        <v>-2.7608502462976222E-10</v>
      </c>
      <c r="AH53">
        <f t="shared" si="37"/>
        <v>-3.2173134781299616E-6</v>
      </c>
      <c r="AI53">
        <f t="shared" si="38"/>
        <v>-3.2175895631545914E-6</v>
      </c>
      <c r="AJ53">
        <f t="shared" si="39"/>
        <v>-11.342680901403426</v>
      </c>
      <c r="AK53">
        <f t="shared" si="61"/>
        <v>-7.4105516001149612</v>
      </c>
      <c r="AL53">
        <f t="shared" si="40"/>
        <v>-18.753235719107952</v>
      </c>
      <c r="AN53">
        <f t="shared" si="41"/>
        <v>0</v>
      </c>
      <c r="AO53">
        <f t="shared" si="42"/>
        <v>0</v>
      </c>
      <c r="AP53">
        <f t="shared" si="43"/>
        <v>-1.5572545788619775E-12</v>
      </c>
      <c r="AQ53">
        <f t="shared" si="44"/>
        <v>-1.8147221683505016E-8</v>
      </c>
      <c r="AR53">
        <f t="shared" si="45"/>
        <v>-1.8148778938083878E-8</v>
      </c>
      <c r="AS53">
        <f t="shared" si="46"/>
        <v>-6.3978268267059976E-2</v>
      </c>
      <c r="AT53">
        <f t="shared" si="47"/>
        <v>-4.1799135707007634E-2</v>
      </c>
      <c r="AU53">
        <f t="shared" si="48"/>
        <v>-0.10577742212284655</v>
      </c>
      <c r="AW53">
        <v>50</v>
      </c>
      <c r="AX53">
        <f>IF(Z53&gt;0, (R53*SUMPRODUCT(K53:$K$98, X53:$X$98)-K53*$AZ$3)/Z53, 0)</f>
        <v>-17118339193539.898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0.84903369399999995</v>
      </c>
      <c r="Q54" s="5">
        <f t="shared" si="60"/>
        <v>50</v>
      </c>
      <c r="R54">
        <f t="shared" si="31"/>
        <v>100000</v>
      </c>
      <c r="S54">
        <f t="shared" si="32"/>
        <v>-108424714099307.3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-94.522341957381727</v>
      </c>
      <c r="AC54">
        <f t="shared" si="33"/>
        <v>-84.394948192147154</v>
      </c>
      <c r="AE54">
        <f t="shared" si="34"/>
        <v>0</v>
      </c>
      <c r="AF54">
        <f t="shared" si="35"/>
        <v>0</v>
      </c>
      <c r="AG54">
        <f t="shared" si="36"/>
        <v>-3.8918686063976595E-11</v>
      </c>
      <c r="AH54">
        <f t="shared" si="37"/>
        <v>-4.6881097663897595E-7</v>
      </c>
      <c r="AI54">
        <f t="shared" si="38"/>
        <v>-4.688498953250399E-7</v>
      </c>
      <c r="AJ54">
        <f t="shared" si="39"/>
        <v>-10.127393765234572</v>
      </c>
      <c r="AK54">
        <f t="shared" si="61"/>
        <v>-6.6165639370167213</v>
      </c>
      <c r="AL54">
        <f t="shared" si="40"/>
        <v>-16.743958171101191</v>
      </c>
      <c r="AN54">
        <f t="shared" si="41"/>
        <v>0</v>
      </c>
      <c r="AO54">
        <f t="shared" si="42"/>
        <v>0</v>
      </c>
      <c r="AP54">
        <f t="shared" si="43"/>
        <v>-1.9600037989621305E-13</v>
      </c>
      <c r="AQ54">
        <f t="shared" si="44"/>
        <v>-2.361002870695712E-9</v>
      </c>
      <c r="AR54">
        <f t="shared" si="45"/>
        <v>-2.3611988710756084E-9</v>
      </c>
      <c r="AS54">
        <f t="shared" si="46"/>
        <v>-5.1003084278886293E-2</v>
      </c>
      <c r="AT54">
        <f t="shared" si="47"/>
        <v>-3.3322015114565569E-2</v>
      </c>
      <c r="AU54">
        <f t="shared" si="48"/>
        <v>-8.4325101754650744E-2</v>
      </c>
      <c r="AW54">
        <v>51</v>
      </c>
      <c r="AX54">
        <f>IF(Z54&gt;0, (R54*SUMPRODUCT(K54:$K$98, X54:$X$98)-K54*$AZ$3)/Z54, 0)</f>
        <v>-108424714099307.3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0.853201969</v>
      </c>
      <c r="Q55" s="5">
        <f t="shared" si="60"/>
        <v>50</v>
      </c>
      <c r="R55">
        <f t="shared" si="31"/>
        <v>100000</v>
      </c>
      <c r="S55">
        <f t="shared" si="32"/>
        <v>-707669399484788.5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-84.394948192147154</v>
      </c>
      <c r="AC55">
        <f t="shared" si="33"/>
        <v>-75.35263231648868</v>
      </c>
      <c r="AE55">
        <f t="shared" si="34"/>
        <v>0</v>
      </c>
      <c r="AF55">
        <f t="shared" si="35"/>
        <v>0</v>
      </c>
      <c r="AG55">
        <f t="shared" si="36"/>
        <v>-5.3239996226591396E-12</v>
      </c>
      <c r="AH55">
        <f t="shared" si="37"/>
        <v>-6.6410999161355377E-8</v>
      </c>
      <c r="AI55">
        <f t="shared" si="38"/>
        <v>-6.641632316097804E-8</v>
      </c>
      <c r="AJ55">
        <f t="shared" si="39"/>
        <v>-9.0423158756584741</v>
      </c>
      <c r="AK55">
        <f t="shared" si="61"/>
        <v>-5.9076463734503015</v>
      </c>
      <c r="AL55">
        <f t="shared" si="40"/>
        <v>-14.949962315525099</v>
      </c>
      <c r="AN55">
        <f t="shared" si="41"/>
        <v>0</v>
      </c>
      <c r="AO55">
        <f t="shared" si="42"/>
        <v>0</v>
      </c>
      <c r="AP55">
        <f t="shared" si="43"/>
        <v>-2.3939701825941013E-14</v>
      </c>
      <c r="AQ55">
        <f t="shared" si="44"/>
        <v>-2.9862126795035172E-10</v>
      </c>
      <c r="AR55">
        <f t="shared" si="45"/>
        <v>-2.9864520765217771E-10</v>
      </c>
      <c r="AS55">
        <f t="shared" si="46"/>
        <v>-4.0659346585587793E-2</v>
      </c>
      <c r="AT55">
        <f t="shared" si="47"/>
        <v>-2.656410644200315E-2</v>
      </c>
      <c r="AU55">
        <f t="shared" si="48"/>
        <v>-6.7223453326236152E-2</v>
      </c>
      <c r="AW55">
        <v>52</v>
      </c>
      <c r="AX55">
        <f>IF(Z55&gt;0, (R55*SUMPRODUCT(K55:$K$98, X55:$X$98)-K55*$AZ$3)/Z55, 0)</f>
        <v>-707669399484788.5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0.85761682500000003</v>
      </c>
      <c r="Q56" s="5">
        <f t="shared" si="60"/>
        <v>50</v>
      </c>
      <c r="R56">
        <f t="shared" si="31"/>
        <v>100000</v>
      </c>
      <c r="S56">
        <f t="shared" si="32"/>
        <v>-4772869952045498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-75.35263231648868</v>
      </c>
      <c r="AC56">
        <f t="shared" si="33"/>
        <v>-67.279135997127071</v>
      </c>
      <c r="AE56">
        <f t="shared" si="34"/>
        <v>0</v>
      </c>
      <c r="AF56">
        <f t="shared" si="35"/>
        <v>0</v>
      </c>
      <c r="AG56">
        <f t="shared" si="36"/>
        <v>-7.0480797374641853E-13</v>
      </c>
      <c r="AH56">
        <f t="shared" si="37"/>
        <v>-9.1319033053722594E-9</v>
      </c>
      <c r="AI56">
        <f t="shared" si="38"/>
        <v>-9.1326081133460056E-9</v>
      </c>
      <c r="AJ56">
        <f t="shared" si="39"/>
        <v>-8.0734963193616096</v>
      </c>
      <c r="AK56">
        <f t="shared" si="61"/>
        <v>-5.2746842621542083</v>
      </c>
      <c r="AL56">
        <f t="shared" si="40"/>
        <v>-13.348180590648425</v>
      </c>
      <c r="AN56">
        <f t="shared" si="41"/>
        <v>0</v>
      </c>
      <c r="AO56">
        <f t="shared" si="42"/>
        <v>0</v>
      </c>
      <c r="AP56">
        <f t="shared" si="43"/>
        <v>-2.8296551216708638E-15</v>
      </c>
      <c r="AQ56">
        <f t="shared" si="44"/>
        <v>-3.6662662627518281E-11</v>
      </c>
      <c r="AR56">
        <f t="shared" si="45"/>
        <v>-3.6665492282639948E-11</v>
      </c>
      <c r="AS56">
        <f t="shared" si="46"/>
        <v>-3.2413382170519936E-2</v>
      </c>
      <c r="AT56">
        <f t="shared" si="47"/>
        <v>-2.1176743018760717E-2</v>
      </c>
      <c r="AU56">
        <f t="shared" si="48"/>
        <v>-5.3590125225946146E-2</v>
      </c>
      <c r="AW56">
        <v>53</v>
      </c>
      <c r="AX56">
        <f>IF(Z56&gt;0, (R56*SUMPRODUCT(K56:$K$98, X56:$X$98)-K56*$AZ$3)/Z56, 0)</f>
        <v>-4772869952045498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0.86229046899999995</v>
      </c>
      <c r="Q57" s="5">
        <f t="shared" si="60"/>
        <v>50</v>
      </c>
      <c r="R57">
        <f t="shared" si="31"/>
        <v>100000</v>
      </c>
      <c r="S57">
        <f t="shared" si="32"/>
        <v>-3.3368621709325156E+16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-67.279135997127071</v>
      </c>
      <c r="AC57">
        <f t="shared" si="33"/>
        <v>-60.070657140324229</v>
      </c>
      <c r="AE57">
        <f t="shared" si="34"/>
        <v>0</v>
      </c>
      <c r="AF57">
        <f t="shared" si="35"/>
        <v>0</v>
      </c>
      <c r="AG57">
        <f t="shared" si="36"/>
        <v>-9.001069577221548E-14</v>
      </c>
      <c r="AH57">
        <f t="shared" si="37"/>
        <v>-1.2154983964734777E-9</v>
      </c>
      <c r="AI57">
        <f t="shared" si="38"/>
        <v>-1.2155884071692499E-9</v>
      </c>
      <c r="AJ57">
        <f t="shared" si="39"/>
        <v>-7.2084788568028415</v>
      </c>
      <c r="AK57">
        <f t="shared" si="61"/>
        <v>-4.7095395197988958</v>
      </c>
      <c r="AL57">
        <f t="shared" si="40"/>
        <v>-11.918018377817326</v>
      </c>
      <c r="AN57">
        <f t="shared" si="41"/>
        <v>0</v>
      </c>
      <c r="AO57">
        <f t="shared" si="42"/>
        <v>0</v>
      </c>
      <c r="AP57">
        <f t="shared" si="43"/>
        <v>-3.2265529328601263E-16</v>
      </c>
      <c r="AQ57">
        <f t="shared" si="44"/>
        <v>-4.3571154320961083E-12</v>
      </c>
      <c r="AR57">
        <f t="shared" si="45"/>
        <v>-4.3574380873893942E-12</v>
      </c>
      <c r="AS57">
        <f t="shared" si="46"/>
        <v>-2.5839749817884273E-2</v>
      </c>
      <c r="AT57">
        <f t="shared" si="47"/>
        <v>-1.6881969881093143E-2</v>
      </c>
      <c r="AU57">
        <f t="shared" si="48"/>
        <v>-4.2721719703334854E-2</v>
      </c>
      <c r="AW57">
        <v>54</v>
      </c>
      <c r="AX57">
        <f>IF(Z57&gt;0, (R57*SUMPRODUCT(K57:$K$98, X57:$X$98)-K57*$AZ$3)/Z57, 0)</f>
        <v>-3.3368621709325156E+16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0.86705037500000004</v>
      </c>
      <c r="Q58" s="5">
        <f t="shared" si="60"/>
        <v>50</v>
      </c>
      <c r="R58">
        <f t="shared" si="31"/>
        <v>100000</v>
      </c>
      <c r="S58">
        <f t="shared" si="32"/>
        <v>-2.4232210745230829E+17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-60.070657140324229</v>
      </c>
      <c r="AC58">
        <f t="shared" si="33"/>
        <v>-53.634515303864738</v>
      </c>
      <c r="AE58">
        <f t="shared" si="34"/>
        <v>0</v>
      </c>
      <c r="AF58">
        <f t="shared" si="35"/>
        <v>0</v>
      </c>
      <c r="AG58">
        <f t="shared" si="36"/>
        <v>-1.1066781291182978E-14</v>
      </c>
      <c r="AH58">
        <f t="shared" si="37"/>
        <v>-1.5608761504662068E-10</v>
      </c>
      <c r="AI58">
        <f t="shared" si="38"/>
        <v>-1.5609868182791186E-10</v>
      </c>
      <c r="AJ58">
        <f t="shared" si="39"/>
        <v>-6.4361418364594911</v>
      </c>
      <c r="AK58">
        <f t="shared" si="61"/>
        <v>-4.2049459998226961</v>
      </c>
      <c r="AL58">
        <f t="shared" si="40"/>
        <v>-10.641087836438285</v>
      </c>
      <c r="AN58">
        <f t="shared" si="41"/>
        <v>0</v>
      </c>
      <c r="AO58">
        <f t="shared" si="42"/>
        <v>0</v>
      </c>
      <c r="AP58">
        <f t="shared" si="43"/>
        <v>-3.5419952958732379E-17</v>
      </c>
      <c r="AQ58">
        <f t="shared" si="44"/>
        <v>-4.9956855899887883E-13</v>
      </c>
      <c r="AR58">
        <f t="shared" si="45"/>
        <v>-4.9960397895183759E-13</v>
      </c>
      <c r="AS58">
        <f t="shared" si="46"/>
        <v>-2.0599290352358277E-2</v>
      </c>
      <c r="AT58">
        <f t="shared" si="47"/>
        <v>-1.3458203030215395E-2</v>
      </c>
      <c r="AU58">
        <f t="shared" si="48"/>
        <v>-3.4057493383073269E-2</v>
      </c>
      <c r="AW58">
        <v>55</v>
      </c>
      <c r="AX58">
        <f>IF(Z58&gt;0, (R58*SUMPRODUCT(K58:$K$98, X58:$X$98)-K58*$AZ$3)/Z58, 0)</f>
        <v>-2.4232210745230829E+17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0.87202471800000003</v>
      </c>
      <c r="Q59" s="5">
        <f t="shared" si="60"/>
        <v>50</v>
      </c>
      <c r="R59">
        <f t="shared" si="31"/>
        <v>100000</v>
      </c>
      <c r="S59">
        <f t="shared" si="32"/>
        <v>-1.8339352179805893E+18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-53.634515303864738</v>
      </c>
      <c r="AC59">
        <f t="shared" si="33"/>
        <v>-47.887960092736805</v>
      </c>
      <c r="AE59">
        <f t="shared" si="34"/>
        <v>0</v>
      </c>
      <c r="AF59">
        <f t="shared" si="35"/>
        <v>0</v>
      </c>
      <c r="AG59">
        <f t="shared" si="36"/>
        <v>-1.3056066436596361E-15</v>
      </c>
      <c r="AH59">
        <f t="shared" si="37"/>
        <v>-1.9301013669223024E-11</v>
      </c>
      <c r="AI59">
        <f t="shared" si="38"/>
        <v>-1.9302319275866684E-11</v>
      </c>
      <c r="AJ59">
        <f t="shared" si="39"/>
        <v>-5.7465552111279337</v>
      </c>
      <c r="AK59">
        <f t="shared" si="61"/>
        <v>-3.7544160712705321</v>
      </c>
      <c r="AL59">
        <f t="shared" si="40"/>
        <v>-9.5009712824177672</v>
      </c>
      <c r="AN59">
        <f t="shared" si="41"/>
        <v>0</v>
      </c>
      <c r="AO59">
        <f t="shared" si="42"/>
        <v>0</v>
      </c>
      <c r="AP59">
        <f t="shared" si="43"/>
        <v>-3.7309633381546309E-18</v>
      </c>
      <c r="AQ59">
        <f t="shared" si="44"/>
        <v>-5.5155490161449756E-14</v>
      </c>
      <c r="AR59">
        <f t="shared" si="45"/>
        <v>-5.5159221124787909E-14</v>
      </c>
      <c r="AS59">
        <f t="shared" si="46"/>
        <v>-1.6421628150805501E-2</v>
      </c>
      <c r="AT59">
        <f t="shared" si="47"/>
        <v>-1.0728797058527067E-2</v>
      </c>
      <c r="AU59">
        <f t="shared" si="48"/>
        <v>-2.7150425209387721E-2</v>
      </c>
      <c r="AW59">
        <v>56</v>
      </c>
      <c r="AX59">
        <f>IF(Z59&gt;0, (R59*SUMPRODUCT(K59:$K$98, X59:$X$98)-K59*$AZ$3)/Z59, 0)</f>
        <v>-1.8339352179805893E+18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0.87703262900000001</v>
      </c>
      <c r="Q60" s="5">
        <f t="shared" si="60"/>
        <v>50</v>
      </c>
      <c r="R60">
        <f t="shared" si="31"/>
        <v>100000</v>
      </c>
      <c r="S60">
        <f t="shared" si="32"/>
        <v>-1.4494823986930186E+19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-47.887960092736805</v>
      </c>
      <c r="AC60">
        <f t="shared" si="33"/>
        <v>-42.757107225657911</v>
      </c>
      <c r="AE60">
        <f t="shared" si="34"/>
        <v>0</v>
      </c>
      <c r="AF60">
        <f t="shared" si="35"/>
        <v>0</v>
      </c>
      <c r="AG60">
        <f t="shared" si="36"/>
        <v>-1.4749095009436298E-16</v>
      </c>
      <c r="AH60">
        <f t="shared" si="37"/>
        <v>-2.2901192542573535E-12</v>
      </c>
      <c r="AI60">
        <f t="shared" si="38"/>
        <v>-2.2902667452074478E-12</v>
      </c>
      <c r="AJ60">
        <f t="shared" si="39"/>
        <v>-5.1308528670788931</v>
      </c>
      <c r="AK60">
        <f t="shared" si="61"/>
        <v>-3.3521572064915768</v>
      </c>
      <c r="AL60">
        <f t="shared" si="40"/>
        <v>-8.4830100735727605</v>
      </c>
      <c r="AN60">
        <f t="shared" si="41"/>
        <v>0</v>
      </c>
      <c r="AO60">
        <f t="shared" si="42"/>
        <v>0</v>
      </c>
      <c r="AP60">
        <f t="shared" si="43"/>
        <v>-3.763188567934936E-19</v>
      </c>
      <c r="AQ60">
        <f t="shared" si="44"/>
        <v>-5.8431724735078059E-15</v>
      </c>
      <c r="AR60">
        <f t="shared" si="45"/>
        <v>-5.8435487923645998E-15</v>
      </c>
      <c r="AS60">
        <f t="shared" si="46"/>
        <v>-1.30912214212426E-2</v>
      </c>
      <c r="AT60">
        <f t="shared" si="47"/>
        <v>-8.5529313285452498E-3</v>
      </c>
      <c r="AU60">
        <f t="shared" si="48"/>
        <v>-2.1644152749793696E-2</v>
      </c>
      <c r="AW60">
        <v>57</v>
      </c>
      <c r="AX60">
        <f>IF(Z60&gt;0, (R60*SUMPRODUCT(K60:$K$98, X60:$X$98)-K60*$AZ$3)/Z60, 0)</f>
        <v>-1.4494823986930186E+19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0.88195855000000001</v>
      </c>
      <c r="Q61" s="5">
        <f t="shared" si="60"/>
        <v>50</v>
      </c>
      <c r="R61">
        <f t="shared" si="31"/>
        <v>100000</v>
      </c>
      <c r="S61">
        <f t="shared" si="32"/>
        <v>-1.1978557425124957E+20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-42.757107225657911</v>
      </c>
      <c r="AC61">
        <f t="shared" si="33"/>
        <v>-38.175988594337426</v>
      </c>
      <c r="AE61">
        <f t="shared" si="34"/>
        <v>0</v>
      </c>
      <c r="AF61">
        <f t="shared" si="35"/>
        <v>0</v>
      </c>
      <c r="AG61">
        <f t="shared" si="36"/>
        <v>-1.5935136110072614E-17</v>
      </c>
      <c r="AH61">
        <f t="shared" si="37"/>
        <v>-2.6016180896669348E-13</v>
      </c>
      <c r="AI61">
        <f t="shared" si="38"/>
        <v>-2.6017774410280356E-13</v>
      </c>
      <c r="AJ61">
        <f t="shared" si="39"/>
        <v>-4.5811186313204857</v>
      </c>
      <c r="AK61">
        <f t="shared" si="61"/>
        <v>-2.9929975057960543</v>
      </c>
      <c r="AL61">
        <f t="shared" si="40"/>
        <v>-7.5741161371167998</v>
      </c>
      <c r="AN61">
        <f t="shared" si="41"/>
        <v>0</v>
      </c>
      <c r="AO61">
        <f t="shared" si="42"/>
        <v>0</v>
      </c>
      <c r="AP61">
        <f t="shared" si="43"/>
        <v>-3.6301816919920896E-20</v>
      </c>
      <c r="AQ61">
        <f t="shared" si="44"/>
        <v>-5.9267434513437006E-16</v>
      </c>
      <c r="AR61">
        <f t="shared" si="45"/>
        <v>-5.9271064695129005E-16</v>
      </c>
      <c r="AS61">
        <f t="shared" si="46"/>
        <v>-1.0436241566679473E-2</v>
      </c>
      <c r="AT61">
        <f t="shared" si="47"/>
        <v>-6.8183444902305971E-3</v>
      </c>
      <c r="AU61">
        <f t="shared" si="48"/>
        <v>-1.7254586056910663E-2</v>
      </c>
      <c r="AW61">
        <v>58</v>
      </c>
      <c r="AX61">
        <f>IF(Z61&gt;0, (R61*SUMPRODUCT(K61:$K$98, X61:$X$98)-K61*$AZ$3)/Z61, 0)</f>
        <v>-1.1978557425124957E+20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0.88700226900000001</v>
      </c>
      <c r="Q62" s="5">
        <f t="shared" si="60"/>
        <v>50</v>
      </c>
      <c r="R62">
        <f t="shared" si="31"/>
        <v>100000</v>
      </c>
      <c r="S62">
        <f t="shared" si="32"/>
        <v>-1.0383860357222125E+21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-38.175988594337426</v>
      </c>
      <c r="AC62">
        <f t="shared" si="33"/>
        <v>-34.085704102086986</v>
      </c>
      <c r="AE62">
        <f t="shared" si="34"/>
        <v>0</v>
      </c>
      <c r="AF62">
        <f t="shared" si="35"/>
        <v>0</v>
      </c>
      <c r="AG62">
        <f t="shared" si="36"/>
        <v>-1.6412828625136453E-18</v>
      </c>
      <c r="AH62">
        <f t="shared" si="37"/>
        <v>-2.8269003772916485E-14</v>
      </c>
      <c r="AI62">
        <f t="shared" si="38"/>
        <v>-2.8270645055778997E-14</v>
      </c>
      <c r="AJ62">
        <f t="shared" si="39"/>
        <v>-4.09028449225044</v>
      </c>
      <c r="AK62">
        <f t="shared" si="61"/>
        <v>-2.6723192016036199</v>
      </c>
      <c r="AL62">
        <f t="shared" si="40"/>
        <v>-6.7626036938540883</v>
      </c>
      <c r="AN62">
        <f t="shared" si="41"/>
        <v>0</v>
      </c>
      <c r="AO62">
        <f t="shared" si="42"/>
        <v>0</v>
      </c>
      <c r="AP62">
        <f t="shared" si="43"/>
        <v>-3.3383971195796968E-21</v>
      </c>
      <c r="AQ62">
        <f t="shared" si="44"/>
        <v>-5.7499632101415038E-17</v>
      </c>
      <c r="AR62">
        <f t="shared" si="45"/>
        <v>-5.750297049853462E-17</v>
      </c>
      <c r="AS62">
        <f t="shared" si="46"/>
        <v>-8.3197078816003578E-3</v>
      </c>
      <c r="AT62">
        <f t="shared" si="47"/>
        <v>-5.4355424826455657E-3</v>
      </c>
      <c r="AU62">
        <f t="shared" si="48"/>
        <v>-1.3755250364245981E-2</v>
      </c>
      <c r="AW62">
        <v>59</v>
      </c>
      <c r="AX62">
        <f>IF(Z62&gt;0, (R62*SUMPRODUCT(K62:$K$98, X62:$X$98)-K62*$AZ$3)/Z62, 0)</f>
        <v>-1.0383860357222125E+21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0.89213428500000003</v>
      </c>
      <c r="Q63" s="5">
        <f t="shared" si="60"/>
        <v>50</v>
      </c>
      <c r="R63">
        <f t="shared" si="31"/>
        <v>100000</v>
      </c>
      <c r="S63">
        <f t="shared" si="32"/>
        <v>-9.4734952790943135E+21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-34.085704102086986</v>
      </c>
      <c r="AC63">
        <f t="shared" si="33"/>
        <v>-30.433664376863376</v>
      </c>
      <c r="AE63">
        <f t="shared" si="34"/>
        <v>0</v>
      </c>
      <c r="AF63">
        <f t="shared" si="35"/>
        <v>0</v>
      </c>
      <c r="AG63">
        <f t="shared" si="36"/>
        <v>-1.606253208571446E-19</v>
      </c>
      <c r="AH63">
        <f t="shared" si="37"/>
        <v>-2.9284894260627287E-15</v>
      </c>
      <c r="AI63">
        <f t="shared" si="38"/>
        <v>-2.9286500513835859E-15</v>
      </c>
      <c r="AJ63">
        <f t="shared" si="39"/>
        <v>-3.6520397252236094</v>
      </c>
      <c r="AK63">
        <f t="shared" si="61"/>
        <v>-2.3859992871460891</v>
      </c>
      <c r="AL63">
        <f t="shared" si="40"/>
        <v>-6.0380390123697012</v>
      </c>
      <c r="AN63">
        <f t="shared" si="41"/>
        <v>0</v>
      </c>
      <c r="AO63">
        <f t="shared" si="42"/>
        <v>0</v>
      </c>
      <c r="AP63">
        <f t="shared" si="43"/>
        <v>-2.9170948309072095E-22</v>
      </c>
      <c r="AQ63">
        <f t="shared" si="44"/>
        <v>-5.3183902273612357E-18</v>
      </c>
      <c r="AR63">
        <f t="shared" si="45"/>
        <v>-5.3186819368443263E-18</v>
      </c>
      <c r="AS63">
        <f t="shared" si="46"/>
        <v>-6.6324201862247786E-3</v>
      </c>
      <c r="AT63">
        <f t="shared" si="47"/>
        <v>-4.3331811883335174E-3</v>
      </c>
      <c r="AU63">
        <f t="shared" si="48"/>
        <v>-1.0965601374558301E-2</v>
      </c>
      <c r="AW63">
        <v>60</v>
      </c>
      <c r="AX63">
        <f>IF(Z63&gt;0, (R63*SUMPRODUCT(K63:$K$98, X63:$X$98)-K63*$AZ$3)/Z63, 0)</f>
        <v>-9.4734952790943135E+21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0.89732143600000003</v>
      </c>
      <c r="Q64" s="5">
        <f t="shared" si="60"/>
        <v>50</v>
      </c>
      <c r="R64">
        <f t="shared" si="31"/>
        <v>100000</v>
      </c>
      <c r="S64">
        <f t="shared" si="32"/>
        <v>-9.1266821179520886E+22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-30.433664376863376</v>
      </c>
      <c r="AC64">
        <f t="shared" si="33"/>
        <v>-27.172914622199443</v>
      </c>
      <c r="AE64">
        <f t="shared" si="34"/>
        <v>0</v>
      </c>
      <c r="AF64">
        <f t="shared" si="35"/>
        <v>0</v>
      </c>
      <c r="AG64">
        <f t="shared" si="36"/>
        <v>-1.4886524079079408E-20</v>
      </c>
      <c r="AH64">
        <f t="shared" si="37"/>
        <v>-2.8826508713898751E-16</v>
      </c>
      <c r="AI64">
        <f t="shared" si="38"/>
        <v>-2.8827997366306662E-16</v>
      </c>
      <c r="AJ64">
        <f t="shared" si="39"/>
        <v>-3.2607497546639337</v>
      </c>
      <c r="AK64">
        <f t="shared" si="61"/>
        <v>-2.1303565063804366</v>
      </c>
      <c r="AL64">
        <f t="shared" si="40"/>
        <v>-5.3911062610443707</v>
      </c>
      <c r="AN64">
        <f t="shared" si="41"/>
        <v>0</v>
      </c>
      <c r="AO64">
        <f t="shared" si="42"/>
        <v>0</v>
      </c>
      <c r="AP64">
        <f t="shared" si="43"/>
        <v>-2.4138585712527049E-23</v>
      </c>
      <c r="AQ64">
        <f t="shared" si="44"/>
        <v>-4.6742352189604189E-19</v>
      </c>
      <c r="AR64">
        <f t="shared" si="45"/>
        <v>-4.6744766048175448E-19</v>
      </c>
      <c r="AS64">
        <f t="shared" si="46"/>
        <v>-5.2873247658041861E-3</v>
      </c>
      <c r="AT64">
        <f t="shared" si="47"/>
        <v>-3.4543855136587348E-3</v>
      </c>
      <c r="AU64">
        <f t="shared" si="48"/>
        <v>-8.7417102794629213E-3</v>
      </c>
      <c r="AW64">
        <v>61</v>
      </c>
      <c r="AX64">
        <f>IF(Z64&gt;0, (R64*SUMPRODUCT(K64:$K$98, X64:$X$98)-K64*$AZ$3)/Z64, 0)</f>
        <v>-9.1266821179520886E+22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0.90253096600000005</v>
      </c>
      <c r="Q65" s="5">
        <f t="shared" si="60"/>
        <v>50</v>
      </c>
      <c r="R65">
        <f t="shared" si="31"/>
        <v>100000</v>
      </c>
      <c r="S65">
        <f t="shared" si="32"/>
        <v>-9.3162379266702409E+23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-27.172914622199443</v>
      </c>
      <c r="AC65">
        <f t="shared" si="33"/>
        <v>-24.261530912678072</v>
      </c>
      <c r="AE65">
        <f t="shared" si="34"/>
        <v>0</v>
      </c>
      <c r="AF65">
        <f t="shared" si="35"/>
        <v>0</v>
      </c>
      <c r="AG65">
        <f t="shared" si="36"/>
        <v>-1.3021098808148139E-21</v>
      </c>
      <c r="AH65">
        <f t="shared" si="37"/>
        <v>-2.6871097914947602E-17</v>
      </c>
      <c r="AI65">
        <f t="shared" si="38"/>
        <v>-2.6872400024828416E-17</v>
      </c>
      <c r="AJ65">
        <f t="shared" si="39"/>
        <v>-2.9113837095213704</v>
      </c>
      <c r="AK65">
        <f t="shared" si="61"/>
        <v>-1.9021040235539612</v>
      </c>
      <c r="AL65">
        <f t="shared" si="40"/>
        <v>-4.8134877330753314</v>
      </c>
      <c r="AN65">
        <f t="shared" si="41"/>
        <v>0</v>
      </c>
      <c r="AO65">
        <f t="shared" si="42"/>
        <v>0</v>
      </c>
      <c r="AP65">
        <f t="shared" si="43"/>
        <v>-1.8851596200008392E-24</v>
      </c>
      <c r="AQ65">
        <f t="shared" si="44"/>
        <v>-3.8903251930358638E-20</v>
      </c>
      <c r="AR65">
        <f t="shared" si="45"/>
        <v>-3.8905137089978636E-20</v>
      </c>
      <c r="AS65">
        <f t="shared" si="46"/>
        <v>-4.2150229319229812E-3</v>
      </c>
      <c r="AT65">
        <f t="shared" si="47"/>
        <v>-2.7538149821896797E-3</v>
      </c>
      <c r="AU65">
        <f t="shared" si="48"/>
        <v>-6.96883791411266E-3</v>
      </c>
      <c r="AW65">
        <v>62</v>
      </c>
      <c r="AX65">
        <f>IF(Z65&gt;0, (R65*SUMPRODUCT(K65:$K$98, X65:$X$98)-K65*$AZ$3)/Z65, 0)</f>
        <v>-9.3162379266702409E+23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0.90776816500000002</v>
      </c>
      <c r="Q66" s="5">
        <f t="shared" si="60"/>
        <v>50</v>
      </c>
      <c r="R66">
        <f t="shared" si="31"/>
        <v>100000</v>
      </c>
      <c r="S66">
        <f t="shared" si="32"/>
        <v>-1.0115388495689224E+25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-24.261530912678072</v>
      </c>
      <c r="AC66">
        <f t="shared" si="33"/>
        <v>-21.662081172033993</v>
      </c>
      <c r="AE66">
        <f t="shared" si="34"/>
        <v>0</v>
      </c>
      <c r="AF66">
        <f t="shared" si="35"/>
        <v>0</v>
      </c>
      <c r="AG66">
        <f t="shared" si="36"/>
        <v>-1.0707488487103343E-22</v>
      </c>
      <c r="AH66">
        <f t="shared" si="37"/>
        <v>-2.3640277942712648E-18</v>
      </c>
      <c r="AI66">
        <f t="shared" si="38"/>
        <v>-2.3641348691561359E-18</v>
      </c>
      <c r="AJ66">
        <f t="shared" si="39"/>
        <v>-2.5994497406440793</v>
      </c>
      <c r="AK66">
        <f t="shared" si="61"/>
        <v>-1.6983071638874652</v>
      </c>
      <c r="AL66">
        <f t="shared" si="40"/>
        <v>-4.2977569045315445</v>
      </c>
      <c r="AN66">
        <f t="shared" si="41"/>
        <v>0</v>
      </c>
      <c r="AO66">
        <f t="shared" si="42"/>
        <v>0</v>
      </c>
      <c r="AP66">
        <f t="shared" si="43"/>
        <v>-1.3841083466122472E-25</v>
      </c>
      <c r="AQ66">
        <f t="shared" si="44"/>
        <v>-3.0558712303218912E-21</v>
      </c>
      <c r="AR66">
        <f t="shared" si="45"/>
        <v>-3.0560096411565527E-21</v>
      </c>
      <c r="AS66">
        <f t="shared" si="46"/>
        <v>-3.3601904750661499E-3</v>
      </c>
      <c r="AT66">
        <f t="shared" si="47"/>
        <v>-2.1953244437098846E-3</v>
      </c>
      <c r="AU66">
        <f t="shared" si="48"/>
        <v>-5.5555149187760345E-3</v>
      </c>
      <c r="AW66">
        <v>63</v>
      </c>
      <c r="AX66">
        <f>IF(Z66&gt;0, (R66*SUMPRODUCT(K66:$K$98, X66:$X$98)-K66*$AZ$3)/Z66, 0)</f>
        <v>-1.0115388495689224E+25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0.91304259499999996</v>
      </c>
      <c r="Q67" s="5">
        <f t="shared" si="60"/>
        <v>50</v>
      </c>
      <c r="R67">
        <f t="shared" ref="R67:R79" si="62">$C$6</f>
        <v>100000</v>
      </c>
      <c r="S67">
        <f t="shared" ref="S67:S79" si="63">AX67</f>
        <v>-1.1735838638466412E+26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-21.662081172033993</v>
      </c>
      <c r="AC67">
        <f t="shared" ref="AC67:AC79" si="64">S67*Z67</f>
        <v>-19.341143903601775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-8.2402052803484989E-24</v>
      </c>
      <c r="AH67">
        <f t="shared" ref="AH67:AH79" si="68">-X67*R67</f>
        <v>-1.9552786148394918E-19</v>
      </c>
      <c r="AI67">
        <f t="shared" ref="AI67:AI79" si="69">SUM(AE67:AH67)</f>
        <v>-1.9553610168922954E-19</v>
      </c>
      <c r="AJ67">
        <f t="shared" ref="AJ67:AJ79" si="70">AB67-AC67</f>
        <v>-2.3209372684322176</v>
      </c>
      <c r="AK67">
        <f t="shared" si="61"/>
        <v>-1.5163456820423797</v>
      </c>
      <c r="AL67">
        <f t="shared" ref="AL67:AL79" si="71">SUM(AI67:AK67)</f>
        <v>-3.8372829504745973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-9.510480945903496E-27</v>
      </c>
      <c r="AQ67">
        <f t="shared" ref="AQ67:AQ79" si="75">AH67*$K67</f>
        <v>-2.256696208128581E-22</v>
      </c>
      <c r="AR67">
        <f t="shared" ref="AR67:AR79" si="76">AI67*$K67</f>
        <v>-2.2567913129380402E-22</v>
      </c>
      <c r="AS67">
        <f t="shared" ref="AS67:AS79" si="77">AJ67*$K67</f>
        <v>-2.6787232741279933E-3</v>
      </c>
      <c r="AT67">
        <f t="shared" ref="AT67:AT79" si="78">AK67*$K67</f>
        <v>-1.7500992057636197E-3</v>
      </c>
      <c r="AU67">
        <f t="shared" ref="AU67:AU79" si="79">AL67*$K67</f>
        <v>-4.4288224798916132E-3</v>
      </c>
      <c r="AW67">
        <v>64</v>
      </c>
      <c r="AX67">
        <f>IF(Z67&gt;0, (R67*SUMPRODUCT(K67:$K$98, X67:$X$98)-K67*$AZ$3)/Z67, 0)</f>
        <v>-1.1735838638466412E+26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0.91832435000000001</v>
      </c>
      <c r="Q68" s="5">
        <f t="shared" si="60"/>
        <v>50</v>
      </c>
      <c r="R68">
        <f t="shared" si="62"/>
        <v>100000</v>
      </c>
      <c r="S68">
        <f t="shared" si="63"/>
        <v>-1.4619228923314381E+27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-19.341143903601775</v>
      </c>
      <c r="AC68">
        <f t="shared" si="64"/>
        <v>-17.268878485358726</v>
      </c>
      <c r="AE68">
        <f t="shared" si="65"/>
        <v>0</v>
      </c>
      <c r="AF68">
        <f t="shared" si="66"/>
        <v>0</v>
      </c>
      <c r="AG68">
        <f t="shared" si="67"/>
        <v>-5.9062206960241085E-25</v>
      </c>
      <c r="AH68">
        <f t="shared" si="68"/>
        <v>-1.5134362315885207E-20</v>
      </c>
      <c r="AI68">
        <f t="shared" si="69"/>
        <v>-1.513495293795481E-20</v>
      </c>
      <c r="AJ68">
        <f t="shared" si="70"/>
        <v>-2.0722654182430489</v>
      </c>
      <c r="AK68">
        <f t="shared" si="61"/>
        <v>-1.3538800732521243</v>
      </c>
      <c r="AL68">
        <f t="shared" si="71"/>
        <v>-3.4261454914951734</v>
      </c>
      <c r="AN68">
        <f t="shared" si="72"/>
        <v>0</v>
      </c>
      <c r="AO68">
        <f t="shared" si="73"/>
        <v>0</v>
      </c>
      <c r="AP68">
        <f t="shared" si="74"/>
        <v>-6.0863384250914981E-28</v>
      </c>
      <c r="AQ68">
        <f t="shared" si="75"/>
        <v>-1.5595903987203951E-23</v>
      </c>
      <c r="AR68">
        <f t="shared" si="76"/>
        <v>-1.5596512621046459E-23</v>
      </c>
      <c r="AS68">
        <f t="shared" si="77"/>
        <v>-2.1354617937882573E-3</v>
      </c>
      <c r="AT68">
        <f t="shared" si="78"/>
        <v>-1.3951683719416604E-3</v>
      </c>
      <c r="AU68">
        <f t="shared" si="79"/>
        <v>-3.5306301657299179E-3</v>
      </c>
      <c r="AW68">
        <v>65</v>
      </c>
      <c r="AX68">
        <f>IF(Z68&gt;0, (R68*SUMPRODUCT(K68:$K$98, X68:$X$98)-K68*$AZ$3)/Z68, 0)</f>
        <v>-1.4619228923314381E+27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0.92358270799999997</v>
      </c>
      <c r="Q69" s="5">
        <f t="shared" ref="Q69:Q79" si="91">$C$8</f>
        <v>50</v>
      </c>
      <c r="R69">
        <f t="shared" si="62"/>
        <v>100000</v>
      </c>
      <c r="S69">
        <f t="shared" si="63"/>
        <v>-1.9652838250684726E+28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-17.268878485358726</v>
      </c>
      <c r="AC69">
        <f t="shared" si="64"/>
        <v>-15.418641504784576</v>
      </c>
      <c r="AE69">
        <f t="shared" si="65"/>
        <v>0</v>
      </c>
      <c r="AF69">
        <f t="shared" si="66"/>
        <v>0</v>
      </c>
      <c r="AG69">
        <f t="shared" si="67"/>
        <v>-3.9227518458427686E-26</v>
      </c>
      <c r="AH69">
        <f t="shared" si="68"/>
        <v>-1.0909766608959181E-21</v>
      </c>
      <c r="AI69">
        <f t="shared" si="69"/>
        <v>-1.0910158884143764E-21</v>
      </c>
      <c r="AJ69">
        <f t="shared" si="70"/>
        <v>-1.8502369805741505</v>
      </c>
      <c r="AK69">
        <f t="shared" si="61"/>
        <v>-1.208821493975111</v>
      </c>
      <c r="AL69">
        <f t="shared" si="71"/>
        <v>-3.0590584745492615</v>
      </c>
      <c r="AN69">
        <f t="shared" si="72"/>
        <v>0</v>
      </c>
      <c r="AO69">
        <f t="shared" si="73"/>
        <v>0</v>
      </c>
      <c r="AP69">
        <f t="shared" si="74"/>
        <v>-3.60926889634038E-29</v>
      </c>
      <c r="AQ69">
        <f t="shared" si="75"/>
        <v>-1.0037923079375822E-24</v>
      </c>
      <c r="AR69">
        <f t="shared" si="76"/>
        <v>-1.0038284006265454E-24</v>
      </c>
      <c r="AS69">
        <f t="shared" si="77"/>
        <v>-1.7023770677521181E-3</v>
      </c>
      <c r="AT69">
        <f t="shared" si="78"/>
        <v>-1.1122196842647165E-3</v>
      </c>
      <c r="AU69">
        <f t="shared" si="79"/>
        <v>-2.8145967520168346E-3</v>
      </c>
      <c r="AW69">
        <v>66</v>
      </c>
      <c r="AX69">
        <f>IF(Z69&gt;0, (R69*SUMPRODUCT(K69:$K$98, X69:$X$98)-K69*$AZ$3)/Z69, 0)</f>
        <v>-1.9652838250684726E+28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0.92968762000000005</v>
      </c>
      <c r="Q70" s="5">
        <f t="shared" si="91"/>
        <v>50</v>
      </c>
      <c r="R70">
        <f t="shared" si="62"/>
        <v>100000</v>
      </c>
      <c r="S70">
        <f t="shared" si="63"/>
        <v>-2.9093822876066145E+29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-15.418641504784576</v>
      </c>
      <c r="AC70">
        <f t="shared" si="64"/>
        <v>-13.766644200700513</v>
      </c>
      <c r="AE70">
        <f t="shared" si="65"/>
        <v>0</v>
      </c>
      <c r="AF70">
        <f t="shared" si="66"/>
        <v>0</v>
      </c>
      <c r="AG70">
        <f t="shared" si="67"/>
        <v>-2.3659049997217036E-27</v>
      </c>
      <c r="AH70">
        <f t="shared" si="68"/>
        <v>-7.2938676548243406E-23</v>
      </c>
      <c r="AI70">
        <f t="shared" si="69"/>
        <v>-7.2941042453243129E-23</v>
      </c>
      <c r="AJ70">
        <f t="shared" si="70"/>
        <v>-1.6519973040840625</v>
      </c>
      <c r="AK70">
        <f t="shared" si="61"/>
        <v>-1.0793049053349204</v>
      </c>
      <c r="AL70">
        <f t="shared" si="71"/>
        <v>-2.7313022094189829</v>
      </c>
      <c r="AN70">
        <f t="shared" si="72"/>
        <v>0</v>
      </c>
      <c r="AO70">
        <f t="shared" si="73"/>
        <v>0</v>
      </c>
      <c r="AP70">
        <f t="shared" si="74"/>
        <v>-1.9436035464130489E-30</v>
      </c>
      <c r="AQ70">
        <f t="shared" si="75"/>
        <v>-5.9919510896048471E-26</v>
      </c>
      <c r="AR70">
        <f t="shared" si="76"/>
        <v>-5.9921454499594882E-26</v>
      </c>
      <c r="AS70">
        <f t="shared" si="77"/>
        <v>-1.3571245756952468E-3</v>
      </c>
      <c r="AT70">
        <f t="shared" si="78"/>
        <v>-8.8665472278756077E-4</v>
      </c>
      <c r="AU70">
        <f t="shared" si="79"/>
        <v>-2.2437792984828075E-3</v>
      </c>
      <c r="AW70">
        <v>67</v>
      </c>
      <c r="AX70">
        <f>IF(Z70&gt;0, (R70*SUMPRODUCT(K70:$K$98, X70:$X$98)-K70*$AZ$3)/Z70, 0)</f>
        <v>-2.9093822876066145E+29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0.93575936900000001</v>
      </c>
      <c r="Q71" s="5">
        <f t="shared" si="91"/>
        <v>50</v>
      </c>
      <c r="R71">
        <f t="shared" si="62"/>
        <v>100000</v>
      </c>
      <c r="S71">
        <f t="shared" si="63"/>
        <v>-4.7891455333394262E+30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-13.766644200700513</v>
      </c>
      <c r="AC71">
        <f t="shared" si="64"/>
        <v>-12.291646607768316</v>
      </c>
      <c r="AE71">
        <f t="shared" si="65"/>
        <v>0</v>
      </c>
      <c r="AF71">
        <f t="shared" si="66"/>
        <v>0</v>
      </c>
      <c r="AG71">
        <f t="shared" si="67"/>
        <v>-1.2832818007096003E-28</v>
      </c>
      <c r="AH71">
        <f t="shared" si="68"/>
        <v>-4.4278355393070528E-24</v>
      </c>
      <c r="AI71">
        <f t="shared" si="69"/>
        <v>-4.4279638674871239E-24</v>
      </c>
      <c r="AJ71">
        <f t="shared" si="70"/>
        <v>-1.4749975929321977</v>
      </c>
      <c r="AK71">
        <f t="shared" si="61"/>
        <v>-0.963665094049036</v>
      </c>
      <c r="AL71">
        <f t="shared" si="71"/>
        <v>-2.4386626869812336</v>
      </c>
      <c r="AN71">
        <f t="shared" si="72"/>
        <v>0</v>
      </c>
      <c r="AO71">
        <f t="shared" si="73"/>
        <v>0</v>
      </c>
      <c r="AP71">
        <f t="shared" si="74"/>
        <v>-9.4127038188644241E-32</v>
      </c>
      <c r="AQ71">
        <f t="shared" si="75"/>
        <v>-3.247759336031494E-27</v>
      </c>
      <c r="AR71">
        <f t="shared" si="76"/>
        <v>-3.2478534630696829E-27</v>
      </c>
      <c r="AS71">
        <f t="shared" si="77"/>
        <v>-1.0818914028182763E-3</v>
      </c>
      <c r="AT71">
        <f t="shared" si="78"/>
        <v>-7.068357165079406E-4</v>
      </c>
      <c r="AU71">
        <f t="shared" si="79"/>
        <v>-1.7887271193262168E-3</v>
      </c>
      <c r="AW71">
        <v>68</v>
      </c>
      <c r="AX71">
        <f>IF(Z71&gt;0, (R71*SUMPRODUCT(K71:$K$98, X71:$X$98)-K71*$AZ$3)/Z71, 0)</f>
        <v>-4.7891455333394262E+30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0.94179042899999998</v>
      </c>
      <c r="Q72" s="5">
        <f t="shared" si="91"/>
        <v>50</v>
      </c>
      <c r="R72">
        <f t="shared" si="62"/>
        <v>100000</v>
      </c>
      <c r="S72">
        <f t="shared" si="63"/>
        <v>-8.8696553587346527E+31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-12.291646607768316</v>
      </c>
      <c r="AC72">
        <f t="shared" si="64"/>
        <v>-10.97468447122171</v>
      </c>
      <c r="AE72">
        <f t="shared" si="65"/>
        <v>0</v>
      </c>
      <c r="AF72">
        <f t="shared" si="66"/>
        <v>0</v>
      </c>
      <c r="AG72">
        <f t="shared" si="67"/>
        <v>-6.1866465084317325E-30</v>
      </c>
      <c r="AH72">
        <f t="shared" si="68"/>
        <v>-2.4171650352363742E-25</v>
      </c>
      <c r="AI72">
        <f t="shared" si="69"/>
        <v>-2.4172269017014584E-25</v>
      </c>
      <c r="AJ72">
        <f t="shared" si="70"/>
        <v>-1.3169621365466053</v>
      </c>
      <c r="AK72">
        <f t="shared" ref="AK72:AK79" si="92">G72*SUM(AB72:AB72, AE72:AF72)</f>
        <v>-0.8604152625437822</v>
      </c>
      <c r="AL72">
        <f t="shared" si="71"/>
        <v>-2.1773773990903873</v>
      </c>
      <c r="AN72">
        <f t="shared" si="72"/>
        <v>0</v>
      </c>
      <c r="AO72">
        <f t="shared" si="73"/>
        <v>0</v>
      </c>
      <c r="AP72">
        <f t="shared" si="74"/>
        <v>-4.051628688013532E-33</v>
      </c>
      <c r="AQ72">
        <f t="shared" si="75"/>
        <v>-1.5829989942175474E-28</v>
      </c>
      <c r="AR72">
        <f t="shared" si="76"/>
        <v>-1.5830395105044273E-28</v>
      </c>
      <c r="AS72">
        <f t="shared" si="77"/>
        <v>-8.6247720250181474E-4</v>
      </c>
      <c r="AT72">
        <f t="shared" si="78"/>
        <v>-5.63485105634519E-4</v>
      </c>
      <c r="AU72">
        <f t="shared" si="79"/>
        <v>-1.4259623081363335E-3</v>
      </c>
      <c r="AW72">
        <v>69</v>
      </c>
      <c r="AX72">
        <f>IF(Z72&gt;0, (R72*SUMPRODUCT(K72:$K$98, X72:$X$98)-K72*$AZ$3)/Z72, 0)</f>
        <v>-8.8696553587346527E+31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0.94777327099999997</v>
      </c>
      <c r="Q73" s="5">
        <f t="shared" si="91"/>
        <v>50</v>
      </c>
      <c r="R73">
        <f t="shared" si="62"/>
        <v>100000</v>
      </c>
      <c r="S73">
        <f t="shared" si="63"/>
        <v>-1.8754318246453213E+33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-10.97468447122171</v>
      </c>
      <c r="AC73">
        <f t="shared" si="64"/>
        <v>-9.7988254207336674</v>
      </c>
      <c r="AE73">
        <f t="shared" si="65"/>
        <v>0</v>
      </c>
      <c r="AF73">
        <f t="shared" si="66"/>
        <v>0</v>
      </c>
      <c r="AG73">
        <f t="shared" si="67"/>
        <v>-2.6124184553034352E-31</v>
      </c>
      <c r="AH73">
        <f t="shared" si="68"/>
        <v>-1.1727076395634144E-26</v>
      </c>
      <c r="AI73">
        <f t="shared" si="69"/>
        <v>-1.1727337637479673E-26</v>
      </c>
      <c r="AJ73">
        <f t="shared" si="70"/>
        <v>-1.1758590504880431</v>
      </c>
      <c r="AK73">
        <f t="shared" si="92"/>
        <v>-0.76822791298551985</v>
      </c>
      <c r="AL73">
        <f t="shared" si="71"/>
        <v>-1.9440869634735629</v>
      </c>
      <c r="AN73">
        <f t="shared" si="72"/>
        <v>0</v>
      </c>
      <c r="AO73">
        <f t="shared" si="73"/>
        <v>0</v>
      </c>
      <c r="AP73">
        <f t="shared" si="74"/>
        <v>-1.5275627376551187E-34</v>
      </c>
      <c r="AQ73">
        <f t="shared" si="75"/>
        <v>-6.8571881687786133E-30</v>
      </c>
      <c r="AR73">
        <f t="shared" si="76"/>
        <v>-6.8573409250523773E-30</v>
      </c>
      <c r="AS73">
        <f t="shared" si="77"/>
        <v>-6.8756154536177977E-4</v>
      </c>
      <c r="AT73">
        <f t="shared" si="78"/>
        <v>-4.4920687630302852E-4</v>
      </c>
      <c r="AU73">
        <f t="shared" si="79"/>
        <v>-1.1367684216648083E-3</v>
      </c>
      <c r="AW73">
        <v>70</v>
      </c>
      <c r="AX73">
        <f>IF(Z73&gt;0, (R73*SUMPRODUCT(K73:$K$98, X73:$X$98)-K73*$AZ$3)/Z73, 0)</f>
        <v>-1.8754318246453213E+33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0.95370057100000005</v>
      </c>
      <c r="Q74" s="5">
        <f t="shared" si="91"/>
        <v>50</v>
      </c>
      <c r="R74">
        <f t="shared" si="62"/>
        <v>100000</v>
      </c>
      <c r="S74">
        <f t="shared" si="63"/>
        <v>-4.6130001124154961E+34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-9.7988254207336674</v>
      </c>
      <c r="AC74">
        <f t="shared" si="64"/>
        <v>-8.7489512685122026</v>
      </c>
      <c r="AE74">
        <f t="shared" si="65"/>
        <v>0</v>
      </c>
      <c r="AF74">
        <f t="shared" si="66"/>
        <v>0</v>
      </c>
      <c r="AG74">
        <f t="shared" si="67"/>
        <v>-9.4829298236576528E-33</v>
      </c>
      <c r="AH74">
        <f t="shared" si="68"/>
        <v>-4.9829299450276488E-28</v>
      </c>
      <c r="AI74">
        <f t="shared" si="69"/>
        <v>-4.9830247743258849E-28</v>
      </c>
      <c r="AJ74">
        <f t="shared" si="70"/>
        <v>-1.0498741522214647</v>
      </c>
      <c r="AK74">
        <f t="shared" si="92"/>
        <v>-0.68591777945135679</v>
      </c>
      <c r="AL74">
        <f t="shared" si="71"/>
        <v>-1.7357919316728214</v>
      </c>
      <c r="AN74">
        <f t="shared" si="72"/>
        <v>0</v>
      </c>
      <c r="AO74">
        <f t="shared" si="73"/>
        <v>0</v>
      </c>
      <c r="AP74">
        <f t="shared" si="74"/>
        <v>-4.9508620659426333E-36</v>
      </c>
      <c r="AQ74">
        <f t="shared" si="75"/>
        <v>-2.6014954556071607E-31</v>
      </c>
      <c r="AR74">
        <f t="shared" si="76"/>
        <v>-2.60154496422782E-31</v>
      </c>
      <c r="AS74">
        <f t="shared" si="77"/>
        <v>-5.481198544019278E-4</v>
      </c>
      <c r="AT74">
        <f t="shared" si="78"/>
        <v>-3.5810497154259278E-4</v>
      </c>
      <c r="AU74">
        <f t="shared" si="79"/>
        <v>-9.0622482594452053E-4</v>
      </c>
      <c r="AW74">
        <v>71</v>
      </c>
      <c r="AX74">
        <f>IF(Z74&gt;0, (R74*SUMPRODUCT(K74:$K$98, X74:$X$98)-K74*$AZ$3)/Z74, 0)</f>
        <v>-4.6130001124154961E+34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0.95959776100000005</v>
      </c>
      <c r="Q75" s="5">
        <f t="shared" si="91"/>
        <v>50</v>
      </c>
      <c r="R75">
        <f t="shared" si="62"/>
        <v>100000</v>
      </c>
      <c r="S75">
        <f t="shared" si="63"/>
        <v>-1.354752227416862E+36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-8.7489512685122026</v>
      </c>
      <c r="AC75">
        <f t="shared" si="64"/>
        <v>-7.8115636326001816</v>
      </c>
      <c r="AE75">
        <f t="shared" si="65"/>
        <v>0</v>
      </c>
      <c r="AF75">
        <f t="shared" si="66"/>
        <v>0</v>
      </c>
      <c r="AG75">
        <f t="shared" si="67"/>
        <v>-2.8830229891906781E-34</v>
      </c>
      <c r="AH75">
        <f t="shared" si="68"/>
        <v>-1.8199596453004018E-29</v>
      </c>
      <c r="AI75">
        <f t="shared" si="69"/>
        <v>-1.8199884755302938E-29</v>
      </c>
      <c r="AJ75">
        <f t="shared" si="70"/>
        <v>-0.93738763591202101</v>
      </c>
      <c r="AK75">
        <f t="shared" si="92"/>
        <v>-0.61242658879585421</v>
      </c>
      <c r="AL75">
        <f t="shared" si="71"/>
        <v>-1.5498142247078752</v>
      </c>
      <c r="AN75">
        <f t="shared" si="72"/>
        <v>0</v>
      </c>
      <c r="AO75">
        <f t="shared" si="73"/>
        <v>0</v>
      </c>
      <c r="AP75">
        <f t="shared" si="74"/>
        <v>-1.3439043909359081E-37</v>
      </c>
      <c r="AQ75">
        <f t="shared" si="75"/>
        <v>-8.4836359883899741E-33</v>
      </c>
      <c r="AR75">
        <f t="shared" si="76"/>
        <v>-8.4837703788290684E-33</v>
      </c>
      <c r="AS75">
        <f t="shared" si="77"/>
        <v>-4.3695779209337307E-4</v>
      </c>
      <c r="AT75">
        <f t="shared" si="78"/>
        <v>-2.8547909083433728E-4</v>
      </c>
      <c r="AU75">
        <f t="shared" si="79"/>
        <v>-7.2243688292771035E-4</v>
      </c>
      <c r="AW75">
        <v>72</v>
      </c>
      <c r="AX75">
        <f>IF(Z75&gt;0, (R75*SUMPRODUCT(K75:$K$98, X75:$X$98)-K75*$AZ$3)/Z75, 0)</f>
        <v>-1.354752227416862E+36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0.96549474700000004</v>
      </c>
      <c r="Q76" s="5">
        <f t="shared" si="91"/>
        <v>50</v>
      </c>
      <c r="R76">
        <f t="shared" si="62"/>
        <v>100000</v>
      </c>
      <c r="S76">
        <f t="shared" si="63"/>
        <v>-4.9360853489281368E+37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-7.8115636326001816</v>
      </c>
      <c r="AC76">
        <f t="shared" si="64"/>
        <v>-6.9746103862501609</v>
      </c>
      <c r="AE76">
        <f t="shared" si="65"/>
        <v>0</v>
      </c>
      <c r="AF76">
        <f t="shared" si="66"/>
        <v>0</v>
      </c>
      <c r="AG76">
        <f t="shared" si="67"/>
        <v>-7.0649207754933641E-36</v>
      </c>
      <c r="AH76">
        <f t="shared" si="68"/>
        <v>-5.5670871030876756E-31</v>
      </c>
      <c r="AI76">
        <f t="shared" si="69"/>
        <v>-5.5671577522954307E-31</v>
      </c>
      <c r="AJ76">
        <f t="shared" si="70"/>
        <v>-0.83695324635002066</v>
      </c>
      <c r="AK76">
        <f t="shared" si="92"/>
        <v>-0.54680945428201277</v>
      </c>
      <c r="AL76">
        <f t="shared" si="71"/>
        <v>-1.3837627006320334</v>
      </c>
      <c r="AN76">
        <f t="shared" si="72"/>
        <v>0</v>
      </c>
      <c r="AO76">
        <f t="shared" si="73"/>
        <v>0</v>
      </c>
      <c r="AP76">
        <f t="shared" si="74"/>
        <v>-2.9404211703299326E-39</v>
      </c>
      <c r="AQ76">
        <f t="shared" si="75"/>
        <v>-2.3170225534265245E-34</v>
      </c>
      <c r="AR76">
        <f t="shared" si="76"/>
        <v>-2.3170519576382277E-34</v>
      </c>
      <c r="AS76">
        <f t="shared" si="77"/>
        <v>-3.483400766050495E-4</v>
      </c>
      <c r="AT76">
        <f t="shared" si="78"/>
        <v>-2.2758218338196537E-4</v>
      </c>
      <c r="AU76">
        <f t="shared" si="79"/>
        <v>-5.7592225998701486E-4</v>
      </c>
      <c r="AW76">
        <v>73</v>
      </c>
      <c r="AX76">
        <f>IF(Z76&gt;0, (R76*SUMPRODUCT(K76:$K$98, X76:$X$98)-K76*$AZ$3)/Z76, 0)</f>
        <v>-4.9360853489281368E+37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0.97139193700000004</v>
      </c>
      <c r="Q77" s="5">
        <f t="shared" si="91"/>
        <v>50</v>
      </c>
      <c r="R77">
        <f t="shared" si="62"/>
        <v>100000</v>
      </c>
      <c r="S77">
        <f t="shared" si="63"/>
        <v>-2.3684459051664824E+39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-6.9746103862501609</v>
      </c>
      <c r="AC77">
        <f t="shared" si="64"/>
        <v>-6.2273307020090725</v>
      </c>
      <c r="AE77">
        <f t="shared" si="65"/>
        <v>0</v>
      </c>
      <c r="AF77">
        <f t="shared" si="66"/>
        <v>0</v>
      </c>
      <c r="AG77">
        <f t="shared" si="67"/>
        <v>-1.3146449088038895E-37</v>
      </c>
      <c r="AH77">
        <f t="shared" si="68"/>
        <v>-1.3725614153716084E-32</v>
      </c>
      <c r="AI77">
        <f t="shared" si="69"/>
        <v>-1.3725745618206964E-32</v>
      </c>
      <c r="AJ77">
        <f t="shared" si="70"/>
        <v>-0.74727968424108848</v>
      </c>
      <c r="AK77">
        <f t="shared" si="92"/>
        <v>-0.48822272703751129</v>
      </c>
      <c r="AL77">
        <f t="shared" si="71"/>
        <v>-1.2355024112785997</v>
      </c>
      <c r="AN77">
        <f t="shared" si="72"/>
        <v>0</v>
      </c>
      <c r="AO77">
        <f t="shared" si="73"/>
        <v>0</v>
      </c>
      <c r="AP77">
        <f t="shared" si="74"/>
        <v>-4.8853162842886548E-41</v>
      </c>
      <c r="AQ77">
        <f t="shared" si="75"/>
        <v>-5.1005382432903571E-36</v>
      </c>
      <c r="AR77">
        <f t="shared" si="76"/>
        <v>-5.1005870964531998E-36</v>
      </c>
      <c r="AS77">
        <f t="shared" si="77"/>
        <v>-2.7769457637519832E-4</v>
      </c>
      <c r="AT77">
        <f t="shared" si="78"/>
        <v>-1.814271232317963E-4</v>
      </c>
      <c r="AU77">
        <f t="shared" si="79"/>
        <v>-4.5912169960699462E-4</v>
      </c>
      <c r="AW77">
        <v>74</v>
      </c>
      <c r="AX77">
        <f>IF(Z77&gt;0, (R77*SUMPRODUCT(K77:$K$98, X77:$X$98)-K77*$AZ$3)/Z77, 0)</f>
        <v>-2.3684459051664824E+39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0.97728912599999995</v>
      </c>
      <c r="Q78" s="5">
        <f t="shared" si="91"/>
        <v>50</v>
      </c>
      <c r="R78">
        <f t="shared" si="62"/>
        <v>100000</v>
      </c>
      <c r="S78">
        <f t="shared" si="63"/>
        <v>-1.663680911240745E+41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-6.2273307020090725</v>
      </c>
      <c r="AC78">
        <f t="shared" si="64"/>
        <v>-5.5601166982223855</v>
      </c>
      <c r="AE78">
        <f t="shared" si="65"/>
        <v>0</v>
      </c>
      <c r="AF78">
        <f t="shared" si="66"/>
        <v>0</v>
      </c>
      <c r="AG78">
        <f t="shared" si="67"/>
        <v>-1.6710285790547854E-39</v>
      </c>
      <c r="AH78">
        <f t="shared" si="68"/>
        <v>-2.5695763478506056E-34</v>
      </c>
      <c r="AI78">
        <f t="shared" si="69"/>
        <v>-2.5695930581363962E-34</v>
      </c>
      <c r="AJ78">
        <f t="shared" si="70"/>
        <v>-0.66721400378668694</v>
      </c>
      <c r="AK78">
        <f t="shared" si="92"/>
        <v>-0.43591314914063511</v>
      </c>
      <c r="AL78">
        <f t="shared" si="71"/>
        <v>-1.1031271529273221</v>
      </c>
      <c r="AN78">
        <f t="shared" si="72"/>
        <v>0</v>
      </c>
      <c r="AO78">
        <f t="shared" si="73"/>
        <v>0</v>
      </c>
      <c r="AP78">
        <f t="shared" si="74"/>
        <v>-5.5443428339055109E-43</v>
      </c>
      <c r="AQ78">
        <f t="shared" si="75"/>
        <v>-8.5256544316179042E-38</v>
      </c>
      <c r="AR78">
        <f t="shared" si="76"/>
        <v>-8.5257098750462428E-38</v>
      </c>
      <c r="AS78">
        <f t="shared" si="77"/>
        <v>-2.213764161154326E-4</v>
      </c>
      <c r="AT78">
        <f t="shared" si="78"/>
        <v>-1.4463259186208252E-4</v>
      </c>
      <c r="AU78">
        <f t="shared" si="79"/>
        <v>-3.6600900797751512E-4</v>
      </c>
      <c r="AW78">
        <v>75</v>
      </c>
      <c r="AX78">
        <f>IF(Z78&gt;0, (R78*SUMPRODUCT(K78:$K$98, X78:$X$98)-K78*$AZ$3)/Z78, 0)</f>
        <v>-1.663680911240745E+41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-5.5601166982223855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-3.3420571581095712E-36</v>
      </c>
      <c r="AI79">
        <f t="shared" si="69"/>
        <v>-3.3420571581095712E-36</v>
      </c>
      <c r="AJ79">
        <f t="shared" si="70"/>
        <v>-5.5601166982223855</v>
      </c>
      <c r="AK79">
        <f t="shared" si="92"/>
        <v>-0.38920816887556703</v>
      </c>
      <c r="AL79">
        <f t="shared" si="71"/>
        <v>-5.9493248670979524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-9.9006122034026981E-40</v>
      </c>
      <c r="AR79">
        <f t="shared" si="76"/>
        <v>-9.9006122034026981E-40</v>
      </c>
      <c r="AS79">
        <f t="shared" si="77"/>
        <v>-1.6471459532398239E-3</v>
      </c>
      <c r="AT79">
        <f t="shared" si="78"/>
        <v>-1.1530021672678769E-4</v>
      </c>
      <c r="AU79">
        <f t="shared" si="79"/>
        <v>-1.7624461699666117E-3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20900.708349202843</v>
      </c>
      <c r="AO81" s="6">
        <f t="shared" si="93"/>
        <v>-2090.0708349202846</v>
      </c>
      <c r="AP81" s="6">
        <f t="shared" si="93"/>
        <v>-809.25959685161376</v>
      </c>
      <c r="AQ81" s="6">
        <f t="shared" si="93"/>
        <v>-16757.827183396857</v>
      </c>
      <c r="AR81" s="6">
        <f t="shared" si="93"/>
        <v>1243.5507340340862</v>
      </c>
      <c r="AS81" s="6">
        <f t="shared" si="93"/>
        <v>-2203.2774100148658</v>
      </c>
      <c r="AT81" s="6">
        <f t="shared" si="93"/>
        <v>959.72667598076907</v>
      </c>
      <c r="AU81" s="6">
        <f t="shared" si="93"/>
        <v>-1.9436292852947901E-12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41839.49054229381</v>
      </c>
      <c r="K3">
        <v>1</v>
      </c>
      <c r="L3" s="2">
        <v>0</v>
      </c>
      <c r="O3">
        <f>$C$3</f>
        <v>41839.49054229381</v>
      </c>
      <c r="P3" s="2">
        <f>O3*C5</f>
        <v>4183.9490542293815</v>
      </c>
      <c r="Q3" s="5">
        <f>B8</f>
        <v>400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41839.49054229381</v>
      </c>
      <c r="AF3">
        <f t="shared" ref="AF3:AF34" si="4">-$Z3*P3</f>
        <v>-4183.9490542293815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37255.541488064431</v>
      </c>
      <c r="AJ3">
        <f t="shared" ref="AJ3:AJ34" si="8">AB3-AC3</f>
        <v>0</v>
      </c>
      <c r="AL3">
        <f t="shared" ref="AL3:AL34" si="9">SUM(AI3:AK3)</f>
        <v>37255.541488064431</v>
      </c>
      <c r="AN3">
        <f t="shared" ref="AN3:AN34" si="10">AE3*$K3</f>
        <v>41839.49054229381</v>
      </c>
      <c r="AO3">
        <f t="shared" ref="AO3:AO34" si="11">AF3*$K3</f>
        <v>-4183.9490542293815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37255.541488064431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37255.541488064431</v>
      </c>
      <c r="AW3">
        <v>0</v>
      </c>
      <c r="AX3">
        <f>IF(Z3&gt;0, (R3*SUMPRODUCT(K3:$K$98, X3:$X$98)-K3*$AZ$3)/Z3, 0)</f>
        <v>0</v>
      </c>
      <c r="AZ3">
        <f>C6*ABS(SUMPRODUCT(X4:X69, K4:K69))/1</f>
        <v>37679.41585921192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2.1847999999999999E-2</v>
      </c>
      <c r="R4">
        <f t="shared" si="0"/>
        <v>100000</v>
      </c>
      <c r="S4">
        <f t="shared" si="1"/>
        <v>1916.7135261389653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1855.6700337584916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-2184.7999999999997</v>
      </c>
      <c r="AI4">
        <f t="shared" si="7"/>
        <v>-2184.7999999999997</v>
      </c>
      <c r="AJ4">
        <f t="shared" si="8"/>
        <v>-1855.6700337584916</v>
      </c>
      <c r="AK4">
        <f>G4*SUM(AB4, AE4:AF4)</f>
        <v>0</v>
      </c>
      <c r="AL4">
        <f t="shared" si="9"/>
        <v>-4040.4700337584914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-2077.2009887811369</v>
      </c>
      <c r="AR4">
        <f t="shared" si="14"/>
        <v>-2077.2009887811369</v>
      </c>
      <c r="AS4">
        <f t="shared" si="15"/>
        <v>-1764.2803135182464</v>
      </c>
      <c r="AT4">
        <f t="shared" si="16"/>
        <v>0</v>
      </c>
      <c r="AU4">
        <f t="shared" si="17"/>
        <v>-3841.4813022993831</v>
      </c>
      <c r="AW4">
        <v>1</v>
      </c>
      <c r="AX4">
        <f>IF(Z4&gt;0, (R4*SUMPRODUCT(K4:$K$98, X4:$X$98)-K4*$AZ$3)/Z4, 0)</f>
        <v>1916.7135261389653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2.5484E-2</v>
      </c>
      <c r="Q5" s="5">
        <f t="shared" ref="Q5:Q36" si="29">$C$8</f>
        <v>50</v>
      </c>
      <c r="R5">
        <f t="shared" si="0"/>
        <v>100000</v>
      </c>
      <c r="S5">
        <f t="shared" si="1"/>
        <v>1731.707988158558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1855.6700337584916</v>
      </c>
      <c r="AC5">
        <f t="shared" si="2"/>
        <v>1617.0656194551339</v>
      </c>
      <c r="AE5">
        <f t="shared" si="3"/>
        <v>0</v>
      </c>
      <c r="AF5">
        <f t="shared" si="4"/>
        <v>0</v>
      </c>
      <c r="AG5">
        <f t="shared" si="5"/>
        <v>-46.689904721600001</v>
      </c>
      <c r="AH5">
        <f t="shared" si="6"/>
        <v>-2467.2385568</v>
      </c>
      <c r="AI5">
        <f t="shared" si="7"/>
        <v>-2513.9284615216002</v>
      </c>
      <c r="AJ5">
        <f t="shared" si="8"/>
        <v>238.60441430335777</v>
      </c>
      <c r="AK5">
        <f>G5*SUM(AB5, AE5:AF5)</f>
        <v>7.6082471384098165</v>
      </c>
      <c r="AL5">
        <f t="shared" si="9"/>
        <v>-2267.7158000798327</v>
      </c>
      <c r="AN5">
        <f t="shared" si="10"/>
        <v>0</v>
      </c>
      <c r="AO5">
        <f t="shared" si="11"/>
        <v>0</v>
      </c>
      <c r="AP5">
        <f t="shared" si="12"/>
        <v>-42.112207535443368</v>
      </c>
      <c r="AQ5">
        <f t="shared" si="13"/>
        <v>-2225.3389199002168</v>
      </c>
      <c r="AR5">
        <f t="shared" si="14"/>
        <v>-2267.4511274356605</v>
      </c>
      <c r="AS5">
        <f t="shared" si="15"/>
        <v>215.21051871770831</v>
      </c>
      <c r="AT5">
        <f t="shared" si="16"/>
        <v>6.8622989141683055</v>
      </c>
      <c r="AU5">
        <f t="shared" si="17"/>
        <v>-2045.3783098037838</v>
      </c>
      <c r="AW5">
        <v>2</v>
      </c>
      <c r="AX5">
        <f>IF(Z5&gt;0, (R5*SUMPRODUCT(K5:$K$98, X5:$X$98)-K5*$AZ$3)/Z5, 0)</f>
        <v>1731.707988158558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2.9274999999999999E-2</v>
      </c>
      <c r="Q6" s="5">
        <f t="shared" si="29"/>
        <v>50</v>
      </c>
      <c r="R6">
        <f t="shared" si="0"/>
        <v>100000</v>
      </c>
      <c r="S6">
        <f t="shared" si="1"/>
        <v>1368.216176594397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1617.0656194551339</v>
      </c>
      <c r="AC6">
        <f t="shared" si="2"/>
        <v>1227.4584394382837</v>
      </c>
      <c r="AE6">
        <f t="shared" si="3"/>
        <v>0</v>
      </c>
      <c r="AF6">
        <f t="shared" si="4"/>
        <v>0</v>
      </c>
      <c r="AG6">
        <f t="shared" si="5"/>
        <v>-44.856158713659163</v>
      </c>
      <c r="AH6">
        <f t="shared" si="6"/>
        <v>-2733.6939214496801</v>
      </c>
      <c r="AI6">
        <f t="shared" si="7"/>
        <v>-2778.5500801633393</v>
      </c>
      <c r="AJ6">
        <f t="shared" si="8"/>
        <v>389.60718001685018</v>
      </c>
      <c r="AK6">
        <f>G6*SUM(AB6, AE6:AF6)</f>
        <v>11.481165898131451</v>
      </c>
      <c r="AL6">
        <f t="shared" si="9"/>
        <v>-2377.4617342483575</v>
      </c>
      <c r="AN6">
        <f t="shared" si="10"/>
        <v>0</v>
      </c>
      <c r="AO6">
        <f t="shared" si="11"/>
        <v>0</v>
      </c>
      <c r="AP6">
        <f t="shared" si="12"/>
        <v>-38.272869723289034</v>
      </c>
      <c r="AQ6">
        <f t="shared" si="13"/>
        <v>-2332.4848653866329</v>
      </c>
      <c r="AR6">
        <f t="shared" si="14"/>
        <v>-2370.7577351099217</v>
      </c>
      <c r="AS6">
        <f t="shared" si="15"/>
        <v>332.426700628341</v>
      </c>
      <c r="AT6">
        <f t="shared" si="16"/>
        <v>9.7961390206345662</v>
      </c>
      <c r="AU6">
        <f t="shared" si="17"/>
        <v>-2028.534895460946</v>
      </c>
      <c r="AW6">
        <v>3</v>
      </c>
      <c r="AX6">
        <f>IF(Z6&gt;0, (R6*SUMPRODUCT(K6:$K$98, X6:$X$98)-K6*$AZ$3)/Z6, 0)</f>
        <v>1368.216176594397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3.3331E-2</v>
      </c>
      <c r="Q7" s="5">
        <f t="shared" si="29"/>
        <v>50</v>
      </c>
      <c r="R7">
        <f t="shared" si="0"/>
        <v>100000</v>
      </c>
      <c r="S7">
        <f t="shared" si="1"/>
        <v>959.03582345344478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1227.4584394382837</v>
      </c>
      <c r="AC7">
        <f t="shared" si="2"/>
        <v>823.09242835480472</v>
      </c>
      <c r="AE7">
        <f t="shared" si="3"/>
        <v>0</v>
      </c>
      <c r="AF7">
        <f t="shared" si="4"/>
        <v>0</v>
      </c>
      <c r="AG7">
        <f t="shared" si="5"/>
        <v>-42.912496500437598</v>
      </c>
      <c r="AH7">
        <f t="shared" si="6"/>
        <v>-2990.2012521699471</v>
      </c>
      <c r="AI7">
        <f t="shared" si="7"/>
        <v>-3033.1137486703847</v>
      </c>
      <c r="AJ7">
        <f t="shared" si="8"/>
        <v>404.36601108347895</v>
      </c>
      <c r="AK7">
        <f>G7*SUM(AB7, AE7:AF7)</f>
        <v>16.938926464248315</v>
      </c>
      <c r="AL7">
        <f t="shared" si="9"/>
        <v>-2611.8088111226575</v>
      </c>
      <c r="AN7">
        <f t="shared" si="10"/>
        <v>0</v>
      </c>
      <c r="AO7">
        <f t="shared" si="11"/>
        <v>0</v>
      </c>
      <c r="AP7">
        <f t="shared" si="12"/>
        <v>-34.418563644772689</v>
      </c>
      <c r="AQ7">
        <f t="shared" si="13"/>
        <v>-2398.3324323123643</v>
      </c>
      <c r="AR7">
        <f t="shared" si="14"/>
        <v>-2432.7509959571371</v>
      </c>
      <c r="AS7">
        <f t="shared" si="15"/>
        <v>324.3273736851375</v>
      </c>
      <c r="AT7">
        <f t="shared" si="16"/>
        <v>13.586101162348125</v>
      </c>
      <c r="AU7">
        <f t="shared" si="17"/>
        <v>-2094.8375211096513</v>
      </c>
      <c r="AW7">
        <v>4</v>
      </c>
      <c r="AX7">
        <f>IF(Z7&gt;0, (R7*SUMPRODUCT(K7:$K$98, X7:$X$98)-K7*$AZ$3)/Z7, 0)</f>
        <v>959.03582345344478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3.7801000000000001E-2</v>
      </c>
      <c r="Q8" s="5">
        <f t="shared" si="29"/>
        <v>50</v>
      </c>
      <c r="R8">
        <f t="shared" si="0"/>
        <v>100000</v>
      </c>
      <c r="S8">
        <f t="shared" si="1"/>
        <v>543.33349381430503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823.09242835480472</v>
      </c>
      <c r="AC8">
        <f t="shared" si="2"/>
        <v>444.02556512241057</v>
      </c>
      <c r="AE8">
        <f t="shared" si="3"/>
        <v>0</v>
      </c>
      <c r="AF8">
        <f t="shared" si="4"/>
        <v>0</v>
      </c>
      <c r="AG8">
        <f t="shared" si="5"/>
        <v>-40.861236255220177</v>
      </c>
      <c r="AH8">
        <f t="shared" si="6"/>
        <v>-3244.2705604260832</v>
      </c>
      <c r="AI8">
        <f t="shared" si="7"/>
        <v>-3285.1317966813035</v>
      </c>
      <c r="AJ8">
        <f t="shared" si="8"/>
        <v>379.06686323239416</v>
      </c>
      <c r="AK8">
        <f t="shared" ref="AK8:AK39" si="30">G8*SUM(AB8:AB8, AE8:AF8)</f>
        <v>17.778796452463784</v>
      </c>
      <c r="AL8">
        <f t="shared" si="9"/>
        <v>-2888.2861369964457</v>
      </c>
      <c r="AN8">
        <f t="shared" si="10"/>
        <v>0</v>
      </c>
      <c r="AO8">
        <f t="shared" si="11"/>
        <v>0</v>
      </c>
      <c r="AP8">
        <f t="shared" si="12"/>
        <v>-30.583540391926938</v>
      </c>
      <c r="AQ8">
        <f t="shared" si="13"/>
        <v>-2428.2495788280185</v>
      </c>
      <c r="AR8">
        <f t="shared" si="14"/>
        <v>-2458.8331192199457</v>
      </c>
      <c r="AS8">
        <f t="shared" si="15"/>
        <v>283.72138939941874</v>
      </c>
      <c r="AT8">
        <f t="shared" si="16"/>
        <v>13.30695273210949</v>
      </c>
      <c r="AU8">
        <f t="shared" si="17"/>
        <v>-2161.8047770884177</v>
      </c>
      <c r="AW8">
        <v>5</v>
      </c>
      <c r="AX8">
        <f>IF(Z8&gt;0, (R8*SUMPRODUCT(K8:$K$98, X8:$X$98)-K8*$AZ$3)/Z8, 0)</f>
        <v>543.33349381430503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4.3147999999999999E-2</v>
      </c>
      <c r="Q9" s="5">
        <f t="shared" si="29"/>
        <v>50</v>
      </c>
      <c r="R9">
        <f t="shared" si="0"/>
        <v>100000</v>
      </c>
      <c r="S9">
        <f t="shared" si="1"/>
        <v>-106.87305785800389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444.02556512241057</v>
      </c>
      <c r="AC9">
        <f t="shared" si="2"/>
        <v>-82.69739592944461</v>
      </c>
      <c r="AE9">
        <f t="shared" si="3"/>
        <v>0</v>
      </c>
      <c r="AF9">
        <f t="shared" si="4"/>
        <v>0</v>
      </c>
      <c r="AG9">
        <f t="shared" si="5"/>
        <v>-38.689543270727739</v>
      </c>
      <c r="AH9">
        <f t="shared" si="6"/>
        <v>-3526.1612438804805</v>
      </c>
      <c r="AI9">
        <f t="shared" si="7"/>
        <v>-3564.8507871512084</v>
      </c>
      <c r="AJ9">
        <f t="shared" si="8"/>
        <v>526.72296105185524</v>
      </c>
      <c r="AK9">
        <f t="shared" si="30"/>
        <v>9.9017701022297562</v>
      </c>
      <c r="AL9">
        <f t="shared" si="9"/>
        <v>-3028.2260559971232</v>
      </c>
      <c r="AN9">
        <f t="shared" si="10"/>
        <v>0</v>
      </c>
      <c r="AO9">
        <f t="shared" si="11"/>
        <v>0</v>
      </c>
      <c r="AP9">
        <f t="shared" si="12"/>
        <v>-27.005582754058388</v>
      </c>
      <c r="AQ9">
        <f t="shared" si="13"/>
        <v>-2461.2862087678141</v>
      </c>
      <c r="AR9">
        <f t="shared" si="14"/>
        <v>-2488.2917915218727</v>
      </c>
      <c r="AS9">
        <f t="shared" si="15"/>
        <v>367.65645987634815</v>
      </c>
      <c r="AT9">
        <f t="shared" si="16"/>
        <v>6.9115075884016006</v>
      </c>
      <c r="AU9">
        <f t="shared" si="17"/>
        <v>-2113.7238240571228</v>
      </c>
      <c r="AW9">
        <v>6</v>
      </c>
      <c r="AX9">
        <f>IF(Z9&gt;0, (R9*SUMPRODUCT(K9:$K$98, X9:$X$98)-K9*$AZ$3)/Z9, 0)</f>
        <v>-106.87305785800389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4.8848999999999997E-2</v>
      </c>
      <c r="Q10" s="5">
        <f t="shared" si="29"/>
        <v>50</v>
      </c>
      <c r="R10">
        <f t="shared" si="0"/>
        <v>100000</v>
      </c>
      <c r="S10">
        <f t="shared" si="1"/>
        <v>-1633.247310699041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-82.69739592944461</v>
      </c>
      <c r="AC10">
        <f t="shared" si="2"/>
        <v>-1189.4189634022259</v>
      </c>
      <c r="AE10">
        <f t="shared" si="3"/>
        <v>0</v>
      </c>
      <c r="AF10">
        <f t="shared" si="4"/>
        <v>0</v>
      </c>
      <c r="AG10">
        <f t="shared" si="5"/>
        <v>-36.412702338788684</v>
      </c>
      <c r="AH10">
        <f t="shared" si="6"/>
        <v>-3779.8909984635588</v>
      </c>
      <c r="AI10">
        <f t="shared" si="7"/>
        <v>-3816.3037008023475</v>
      </c>
      <c r="AJ10">
        <f t="shared" si="8"/>
        <v>1106.7215674727813</v>
      </c>
      <c r="AK10">
        <f t="shared" si="30"/>
        <v>-0.3555988024966118</v>
      </c>
      <c r="AL10">
        <f t="shared" si="9"/>
        <v>-2709.9377321320626</v>
      </c>
      <c r="AN10">
        <f t="shared" si="10"/>
        <v>0</v>
      </c>
      <c r="AO10">
        <f t="shared" si="11"/>
        <v>0</v>
      </c>
      <c r="AP10">
        <f t="shared" si="12"/>
        <v>-24.107304576083472</v>
      </c>
      <c r="AQ10">
        <f t="shared" si="13"/>
        <v>-2502.5053816807326</v>
      </c>
      <c r="AR10">
        <f t="shared" si="14"/>
        <v>-2526.6126862568158</v>
      </c>
      <c r="AS10">
        <f t="shared" si="15"/>
        <v>732.7133718270029</v>
      </c>
      <c r="AT10">
        <f t="shared" si="16"/>
        <v>-0.23542687271371435</v>
      </c>
      <c r="AU10">
        <f t="shared" si="17"/>
        <v>-1794.1347413025264</v>
      </c>
      <c r="AW10">
        <v>7</v>
      </c>
      <c r="AX10">
        <f>IF(Z10&gt;0, (R10*SUMPRODUCT(K10:$K$98, X10:$X$98)-K10*$AZ$3)/Z10, 0)</f>
        <v>-1633.247310699041</v>
      </c>
    </row>
    <row r="11" spans="1:52" x14ac:dyDescent="0.3">
      <c r="A11" t="s">
        <v>33</v>
      </c>
      <c r="C11" s="25">
        <f>AU71</f>
        <v>7.3180558834984311E-12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5.4528E-2</v>
      </c>
      <c r="Q11" s="5">
        <f t="shared" si="29"/>
        <v>50</v>
      </c>
      <c r="R11">
        <f t="shared" si="0"/>
        <v>100000</v>
      </c>
      <c r="S11">
        <f t="shared" si="1"/>
        <v>-3622.5084530098561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-1189.4189634022259</v>
      </c>
      <c r="AC11">
        <f t="shared" si="2"/>
        <v>-2467.8747079987843</v>
      </c>
      <c r="AE11">
        <f t="shared" si="3"/>
        <v>0</v>
      </c>
      <c r="AF11">
        <f t="shared" si="4"/>
        <v>0</v>
      </c>
      <c r="AG11">
        <f t="shared" si="5"/>
        <v>-34.063063482271325</v>
      </c>
      <c r="AH11">
        <f t="shared" si="6"/>
        <v>-3971.0236662589391</v>
      </c>
      <c r="AI11">
        <f t="shared" si="7"/>
        <v>-4005.0867297412105</v>
      </c>
      <c r="AJ11">
        <f t="shared" si="8"/>
        <v>1278.4557445965584</v>
      </c>
      <c r="AK11">
        <f t="shared" si="30"/>
        <v>-1.9030703414435615</v>
      </c>
      <c r="AL11">
        <f t="shared" si="9"/>
        <v>-2728.5340554860959</v>
      </c>
      <c r="AN11">
        <f t="shared" si="10"/>
        <v>0</v>
      </c>
      <c r="AO11">
        <f t="shared" si="11"/>
        <v>0</v>
      </c>
      <c r="AP11">
        <f t="shared" si="12"/>
        <v>-21.445139241534761</v>
      </c>
      <c r="AQ11">
        <f t="shared" si="13"/>
        <v>-2500.0439405185998</v>
      </c>
      <c r="AR11">
        <f t="shared" si="14"/>
        <v>-2521.4890797601342</v>
      </c>
      <c r="AS11">
        <f t="shared" si="15"/>
        <v>804.87949861828031</v>
      </c>
      <c r="AT11">
        <f t="shared" si="16"/>
        <v>-1.1981191439206089</v>
      </c>
      <c r="AU11">
        <f t="shared" si="17"/>
        <v>-1717.8077002857749</v>
      </c>
      <c r="AW11">
        <v>8</v>
      </c>
      <c r="AX11">
        <f>IF(Z11&gt;0, (R11*SUMPRODUCT(K11:$K$98, X11:$X$98)-K11*$AZ$3)/Z11, 0)</f>
        <v>-3622.5084530098561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6.0775000000000003E-2</v>
      </c>
      <c r="Q12" s="5">
        <f t="shared" si="29"/>
        <v>50</v>
      </c>
      <c r="R12">
        <f t="shared" si="0"/>
        <v>100000</v>
      </c>
      <c r="S12">
        <f t="shared" si="1"/>
        <v>-5363.4715832622915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-2467.8747079987843</v>
      </c>
      <c r="AC12">
        <f t="shared" si="2"/>
        <v>-3395.3188860521004</v>
      </c>
      <c r="AE12">
        <f t="shared" si="3"/>
        <v>0</v>
      </c>
      <c r="AF12">
        <f t="shared" si="4"/>
        <v>0</v>
      </c>
      <c r="AG12">
        <f t="shared" si="5"/>
        <v>-31.652250164313568</v>
      </c>
      <c r="AH12">
        <f t="shared" si="6"/>
        <v>-4140.3653662700799</v>
      </c>
      <c r="AI12">
        <f t="shared" si="7"/>
        <v>-4172.0176164343939</v>
      </c>
      <c r="AJ12">
        <f t="shared" si="8"/>
        <v>927.44417805331614</v>
      </c>
      <c r="AK12">
        <f t="shared" si="30"/>
        <v>-51.825368867974476</v>
      </c>
      <c r="AL12">
        <f t="shared" si="9"/>
        <v>-3296.398807249052</v>
      </c>
      <c r="AN12">
        <f t="shared" si="10"/>
        <v>0</v>
      </c>
      <c r="AO12">
        <f t="shared" si="11"/>
        <v>0</v>
      </c>
      <c r="AP12">
        <f t="shared" si="12"/>
        <v>-18.606311402161658</v>
      </c>
      <c r="AQ12">
        <f t="shared" si="13"/>
        <v>-2433.8531043964058</v>
      </c>
      <c r="AR12">
        <f t="shared" si="14"/>
        <v>-2452.459415798568</v>
      </c>
      <c r="AS12">
        <f t="shared" si="15"/>
        <v>545.18446857334504</v>
      </c>
      <c r="AT12">
        <f t="shared" si="16"/>
        <v>-30.464783599385513</v>
      </c>
      <c r="AU12">
        <f t="shared" si="17"/>
        <v>-1937.7397308246082</v>
      </c>
      <c r="AW12">
        <v>9</v>
      </c>
      <c r="AX12">
        <f>IF(Z12&gt;0, (R12*SUMPRODUCT(K12:$K$98, X12:$X$98)-K12*$AZ$3)/Z12, 0)</f>
        <v>-5363.4715832622915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6.7419999999999994E-2</v>
      </c>
      <c r="Q13" s="5">
        <f t="shared" si="29"/>
        <v>50</v>
      </c>
      <c r="R13">
        <f t="shared" si="0"/>
        <v>100000</v>
      </c>
      <c r="S13">
        <f t="shared" si="1"/>
        <v>-5917.5144177926086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-3395.3188860521004</v>
      </c>
      <c r="AC13">
        <f t="shared" si="2"/>
        <v>-3456.0335159033039</v>
      </c>
      <c r="AE13">
        <f t="shared" si="3"/>
        <v>0</v>
      </c>
      <c r="AF13">
        <f t="shared" si="4"/>
        <v>0</v>
      </c>
      <c r="AG13">
        <f t="shared" si="5"/>
        <v>-29.201732956592412</v>
      </c>
      <c r="AH13">
        <f t="shared" si="6"/>
        <v>-4267.989412156041</v>
      </c>
      <c r="AI13">
        <f t="shared" si="7"/>
        <v>-4297.1911451126334</v>
      </c>
      <c r="AJ13">
        <f t="shared" si="8"/>
        <v>60.714629851203426</v>
      </c>
      <c r="AK13">
        <f t="shared" si="30"/>
        <v>-237.67232202364704</v>
      </c>
      <c r="AL13">
        <f t="shared" si="9"/>
        <v>-4474.1488372850772</v>
      </c>
      <c r="AN13">
        <f t="shared" si="10"/>
        <v>0</v>
      </c>
      <c r="AO13">
        <f t="shared" si="11"/>
        <v>0</v>
      </c>
      <c r="AP13">
        <f t="shared" si="12"/>
        <v>-15.326616761969913</v>
      </c>
      <c r="AQ13">
        <f t="shared" si="13"/>
        <v>-2240.0669905959621</v>
      </c>
      <c r="AR13">
        <f t="shared" si="14"/>
        <v>-2255.3936073579321</v>
      </c>
      <c r="AS13">
        <f t="shared" si="15"/>
        <v>31.866254819790679</v>
      </c>
      <c r="AT13">
        <f t="shared" si="16"/>
        <v>-124.74302809352902</v>
      </c>
      <c r="AU13">
        <f t="shared" si="17"/>
        <v>-2348.2703806316704</v>
      </c>
      <c r="AW13">
        <v>10</v>
      </c>
      <c r="AX13">
        <f>IF(Z13&gt;0, (R13*SUMPRODUCT(K13:$K$98, X13:$X$98)-K13*$AZ$3)/Z13, 0)</f>
        <v>-5917.5144177926086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7.4817999999999996E-2</v>
      </c>
      <c r="Q14" s="5">
        <f t="shared" si="29"/>
        <v>50</v>
      </c>
      <c r="R14">
        <f t="shared" si="0"/>
        <v>100000</v>
      </c>
      <c r="S14">
        <f t="shared" si="1"/>
        <v>-6692.6851342672508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-3456.0335159033039</v>
      </c>
      <c r="AC14">
        <f t="shared" si="2"/>
        <v>-3577.2268685124891</v>
      </c>
      <c r="AE14">
        <f t="shared" si="3"/>
        <v>0</v>
      </c>
      <c r="AF14">
        <f t="shared" si="4"/>
        <v>0</v>
      </c>
      <c r="AG14">
        <f t="shared" si="5"/>
        <v>-26.72490037068016</v>
      </c>
      <c r="AH14">
        <f t="shared" si="6"/>
        <v>-4369.6305126926618</v>
      </c>
      <c r="AI14">
        <f t="shared" si="7"/>
        <v>-4396.355413063342</v>
      </c>
      <c r="AJ14">
        <f t="shared" si="8"/>
        <v>121.19335260918524</v>
      </c>
      <c r="AK14">
        <f t="shared" si="30"/>
        <v>-241.9223461132313</v>
      </c>
      <c r="AL14">
        <f t="shared" si="9"/>
        <v>-4517.0844065673882</v>
      </c>
      <c r="AN14">
        <f t="shared" si="10"/>
        <v>0</v>
      </c>
      <c r="AO14">
        <f t="shared" si="11"/>
        <v>0</v>
      </c>
      <c r="AP14">
        <f t="shared" si="12"/>
        <v>-12.523789090583168</v>
      </c>
      <c r="AQ14">
        <f t="shared" si="13"/>
        <v>-2047.6907373161871</v>
      </c>
      <c r="AR14">
        <f t="shared" si="14"/>
        <v>-2060.2145264067703</v>
      </c>
      <c r="AS14">
        <f t="shared" si="15"/>
        <v>56.793475979550855</v>
      </c>
      <c r="AT14">
        <f t="shared" si="16"/>
        <v>-113.36934458117355</v>
      </c>
      <c r="AU14">
        <f t="shared" si="17"/>
        <v>-2116.7903950083928</v>
      </c>
      <c r="AW14">
        <v>11</v>
      </c>
      <c r="AX14">
        <f>IF(Z14&gt;0, (R14*SUMPRODUCT(K14:$K$98, X14:$X$98)-K14*$AZ$3)/Z14, 0)</f>
        <v>-6692.6851342672508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8.3350999999999995E-2</v>
      </c>
      <c r="Q15" s="5">
        <f t="shared" si="29"/>
        <v>50</v>
      </c>
      <c r="R15">
        <f t="shared" si="0"/>
        <v>100000</v>
      </c>
      <c r="S15">
        <f t="shared" si="1"/>
        <v>-7703.3637848109247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-3577.2268685124891</v>
      </c>
      <c r="AC15">
        <f t="shared" si="2"/>
        <v>-3733.0661433404712</v>
      </c>
      <c r="AE15">
        <f t="shared" si="3"/>
        <v>0</v>
      </c>
      <c r="AF15">
        <f t="shared" si="4"/>
        <v>0</v>
      </c>
      <c r="AG15">
        <f t="shared" si="5"/>
        <v>-24.230104196176796</v>
      </c>
      <c r="AH15">
        <f t="shared" si="6"/>
        <v>-4455.0943415931233</v>
      </c>
      <c r="AI15">
        <f t="shared" si="7"/>
        <v>-4479.3244457892997</v>
      </c>
      <c r="AJ15">
        <f t="shared" si="8"/>
        <v>155.83927482798208</v>
      </c>
      <c r="AK15">
        <f t="shared" si="30"/>
        <v>-250.40588079587425</v>
      </c>
      <c r="AL15">
        <f t="shared" si="9"/>
        <v>-4573.8910517571921</v>
      </c>
      <c r="AN15">
        <f t="shared" si="10"/>
        <v>0</v>
      </c>
      <c r="AO15">
        <f t="shared" si="11"/>
        <v>0</v>
      </c>
      <c r="AP15">
        <f t="shared" si="12"/>
        <v>-10.13810790641798</v>
      </c>
      <c r="AQ15">
        <f t="shared" si="13"/>
        <v>-1864.0541865878524</v>
      </c>
      <c r="AR15">
        <f t="shared" si="14"/>
        <v>-1874.1922944942703</v>
      </c>
      <c r="AS15">
        <f t="shared" si="15"/>
        <v>65.204646726748308</v>
      </c>
      <c r="AT15">
        <f t="shared" si="16"/>
        <v>-104.77222133905543</v>
      </c>
      <c r="AU15">
        <f t="shared" si="17"/>
        <v>-1913.7598691065775</v>
      </c>
      <c r="AW15">
        <v>12</v>
      </c>
      <c r="AX15">
        <f>IF(Z15&gt;0, (R15*SUMPRODUCT(K15:$K$98, X15:$X$98)-K15*$AZ$3)/Z15, 0)</f>
        <v>-7703.3637848109247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9.2474000000000001E-2</v>
      </c>
      <c r="Q16" s="5">
        <f t="shared" si="29"/>
        <v>50</v>
      </c>
      <c r="R16">
        <f t="shared" si="0"/>
        <v>100000</v>
      </c>
      <c r="S16">
        <f t="shared" si="1"/>
        <v>-8985.0106983925689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-3733.0661433404712</v>
      </c>
      <c r="AC16">
        <f t="shared" si="2"/>
        <v>-3907.9672384210044</v>
      </c>
      <c r="AE16">
        <f t="shared" si="3"/>
        <v>0</v>
      </c>
      <c r="AF16">
        <f t="shared" si="4"/>
        <v>0</v>
      </c>
      <c r="AG16">
        <f t="shared" si="5"/>
        <v>-21.747148498777776</v>
      </c>
      <c r="AH16">
        <f t="shared" si="6"/>
        <v>-4481.3093108745061</v>
      </c>
      <c r="AI16">
        <f t="shared" si="7"/>
        <v>-4503.0564593732843</v>
      </c>
      <c r="AJ16">
        <f t="shared" si="8"/>
        <v>174.9010950805332</v>
      </c>
      <c r="AK16">
        <f t="shared" si="30"/>
        <v>-261.314630033833</v>
      </c>
      <c r="AL16">
        <f t="shared" si="9"/>
        <v>-4589.4699943265841</v>
      </c>
      <c r="AN16">
        <f t="shared" si="10"/>
        <v>0</v>
      </c>
      <c r="AO16">
        <f t="shared" si="11"/>
        <v>0</v>
      </c>
      <c r="AP16">
        <f t="shared" si="12"/>
        <v>-8.1242994971568798</v>
      </c>
      <c r="AQ16">
        <f t="shared" si="13"/>
        <v>-1674.1274831037433</v>
      </c>
      <c r="AR16">
        <f t="shared" si="14"/>
        <v>-1682.2517826009005</v>
      </c>
      <c r="AS16">
        <f t="shared" si="15"/>
        <v>65.339549177899016</v>
      </c>
      <c r="AT16">
        <f t="shared" si="16"/>
        <v>-97.62191661600697</v>
      </c>
      <c r="AU16">
        <f t="shared" si="17"/>
        <v>-1714.5341500390084</v>
      </c>
      <c r="AW16">
        <v>13</v>
      </c>
      <c r="AX16">
        <f>IF(Z16&gt;0, (R16*SUMPRODUCT(K16:$K$98, X16:$X$98)-K16*$AZ$3)/Z16, 0)</f>
        <v>-8985.0106983925689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0.10216500000000001</v>
      </c>
      <c r="Q17" s="5">
        <f t="shared" si="29"/>
        <v>50</v>
      </c>
      <c r="R17">
        <f t="shared" si="0"/>
        <v>100000</v>
      </c>
      <c r="S17">
        <f t="shared" si="1"/>
        <v>-10549.895704366148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-3907.9672384210044</v>
      </c>
      <c r="AC17">
        <f t="shared" si="2"/>
        <v>-4073.9223183932118</v>
      </c>
      <c r="AE17">
        <f t="shared" si="3"/>
        <v>0</v>
      </c>
      <c r="AF17">
        <f t="shared" si="4"/>
        <v>0</v>
      </c>
      <c r="AG17">
        <f t="shared" si="5"/>
        <v>-19.307879587412369</v>
      </c>
      <c r="AH17">
        <f t="shared" si="6"/>
        <v>-4443.5948527552637</v>
      </c>
      <c r="AI17">
        <f t="shared" si="7"/>
        <v>-4462.9027323426762</v>
      </c>
      <c r="AJ17">
        <f t="shared" si="8"/>
        <v>165.95507997220739</v>
      </c>
      <c r="AK17">
        <f t="shared" si="30"/>
        <v>-273.55770668947031</v>
      </c>
      <c r="AL17">
        <f t="shared" si="9"/>
        <v>-4570.5053590599391</v>
      </c>
      <c r="AN17">
        <f t="shared" si="10"/>
        <v>0</v>
      </c>
      <c r="AO17">
        <f t="shared" si="11"/>
        <v>0</v>
      </c>
      <c r="AP17">
        <f t="shared" si="12"/>
        <v>-6.4402120036234622</v>
      </c>
      <c r="AQ17">
        <f t="shared" si="13"/>
        <v>-1482.1768895125583</v>
      </c>
      <c r="AR17">
        <f t="shared" si="14"/>
        <v>-1488.6171015161817</v>
      </c>
      <c r="AS17">
        <f t="shared" si="15"/>
        <v>55.354907992905076</v>
      </c>
      <c r="AT17">
        <f t="shared" si="16"/>
        <v>-91.246147373624908</v>
      </c>
      <c r="AU17">
        <f t="shared" si="17"/>
        <v>-1524.5083408969015</v>
      </c>
      <c r="AW17">
        <v>14</v>
      </c>
      <c r="AX17">
        <f>IF(Z17&gt;0, (R17*SUMPRODUCT(K17:$K$98, X17:$X$98)-K17*$AZ$3)/Z17, 0)</f>
        <v>-10549.895704366148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0.113081</v>
      </c>
      <c r="Q18" s="5">
        <f t="shared" si="29"/>
        <v>50</v>
      </c>
      <c r="R18">
        <f t="shared" si="0"/>
        <v>100000</v>
      </c>
      <c r="S18">
        <f t="shared" si="1"/>
        <v>-12431.060497624849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-4073.9223183932118</v>
      </c>
      <c r="AC18">
        <f t="shared" si="2"/>
        <v>-4209.5167051097569</v>
      </c>
      <c r="AE18">
        <f t="shared" si="3"/>
        <v>0</v>
      </c>
      <c r="AF18">
        <f t="shared" si="4"/>
        <v>0</v>
      </c>
      <c r="AG18">
        <f t="shared" si="5"/>
        <v>-16.931446459914067</v>
      </c>
      <c r="AH18">
        <f t="shared" si="6"/>
        <v>-4366.7086632483561</v>
      </c>
      <c r="AI18">
        <f t="shared" si="7"/>
        <v>-4383.6401097082698</v>
      </c>
      <c r="AJ18">
        <f t="shared" si="8"/>
        <v>135.59438671654516</v>
      </c>
      <c r="AK18">
        <f t="shared" si="30"/>
        <v>-285.17456228752485</v>
      </c>
      <c r="AL18">
        <f t="shared" si="9"/>
        <v>-4533.2202852792498</v>
      </c>
      <c r="AN18">
        <f t="shared" si="10"/>
        <v>0</v>
      </c>
      <c r="AO18">
        <f t="shared" si="11"/>
        <v>0</v>
      </c>
      <c r="AP18">
        <f t="shared" si="12"/>
        <v>-5.0424502410763239</v>
      </c>
      <c r="AQ18">
        <f t="shared" si="13"/>
        <v>-1300.4743099674013</v>
      </c>
      <c r="AR18">
        <f t="shared" si="14"/>
        <v>-1305.5167602084775</v>
      </c>
      <c r="AS18">
        <f t="shared" si="15"/>
        <v>40.382134486040222</v>
      </c>
      <c r="AT18">
        <f t="shared" si="16"/>
        <v>-84.929456190293095</v>
      </c>
      <c r="AU18">
        <f t="shared" si="17"/>
        <v>-1350.0640819127304</v>
      </c>
      <c r="AW18">
        <v>15</v>
      </c>
      <c r="AX18">
        <f>IF(Z18&gt;0, (R18*SUMPRODUCT(K18:$K$98, X18:$X$98)-K18*$AZ$3)/Z18, 0)</f>
        <v>-12431.060497624849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0.12539</v>
      </c>
      <c r="Q19" s="5">
        <f t="shared" si="29"/>
        <v>50</v>
      </c>
      <c r="R19">
        <f t="shared" si="0"/>
        <v>100000</v>
      </c>
      <c r="S19">
        <f t="shared" si="1"/>
        <v>-14712.946219293677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-4209.5167051097569</v>
      </c>
      <c r="AC19">
        <f t="shared" si="2"/>
        <v>-4307.6852090092907</v>
      </c>
      <c r="AE19">
        <f t="shared" si="3"/>
        <v>0</v>
      </c>
      <c r="AF19">
        <f t="shared" si="4"/>
        <v>0</v>
      </c>
      <c r="AG19">
        <f t="shared" si="5"/>
        <v>-14.639097923706302</v>
      </c>
      <c r="AH19">
        <f t="shared" si="6"/>
        <v>-4246.0681432172496</v>
      </c>
      <c r="AI19">
        <f t="shared" si="7"/>
        <v>-4260.7072411409563</v>
      </c>
      <c r="AJ19">
        <f t="shared" si="8"/>
        <v>98.168503899533789</v>
      </c>
      <c r="AK19">
        <f t="shared" si="30"/>
        <v>-294.66616935768303</v>
      </c>
      <c r="AL19">
        <f t="shared" si="9"/>
        <v>-4457.2049065991059</v>
      </c>
      <c r="AN19">
        <f t="shared" si="10"/>
        <v>0</v>
      </c>
      <c r="AO19">
        <f t="shared" si="11"/>
        <v>0</v>
      </c>
      <c r="AP19">
        <f t="shared" si="12"/>
        <v>-3.8926365204794644</v>
      </c>
      <c r="AQ19">
        <f t="shared" si="13"/>
        <v>-1129.0586352295718</v>
      </c>
      <c r="AR19">
        <f t="shared" si="14"/>
        <v>-1132.9512717500513</v>
      </c>
      <c r="AS19">
        <f t="shared" si="15"/>
        <v>26.103678343549724</v>
      </c>
      <c r="AT19">
        <f t="shared" si="16"/>
        <v>-78.353755003853479</v>
      </c>
      <c r="AU19">
        <f t="shared" si="17"/>
        <v>-1185.2013484103552</v>
      </c>
      <c r="AW19">
        <v>16</v>
      </c>
      <c r="AX19">
        <f>IF(Z19&gt;0, (R19*SUMPRODUCT(K19:$K$98, X19:$X$98)-K19*$AZ$3)/Z19, 0)</f>
        <v>-14712.946219293677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0.13947699999999999</v>
      </c>
      <c r="Q20" s="5">
        <f t="shared" si="29"/>
        <v>50</v>
      </c>
      <c r="R20">
        <f t="shared" si="0"/>
        <v>100000</v>
      </c>
      <c r="S20">
        <f t="shared" si="1"/>
        <v>-17521.866703669104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-4307.6852090092907</v>
      </c>
      <c r="AC20">
        <f t="shared" si="2"/>
        <v>-4363.2565173925495</v>
      </c>
      <c r="AE20">
        <f t="shared" si="3"/>
        <v>0</v>
      </c>
      <c r="AF20">
        <f t="shared" si="4"/>
        <v>0</v>
      </c>
      <c r="AG20">
        <f t="shared" si="5"/>
        <v>-12.450889483364454</v>
      </c>
      <c r="AH20">
        <f t="shared" si="6"/>
        <v>-4083.6349222095669</v>
      </c>
      <c r="AI20">
        <f t="shared" si="7"/>
        <v>-4096.0858116929312</v>
      </c>
      <c r="AJ20">
        <f t="shared" si="8"/>
        <v>55.571308383258838</v>
      </c>
      <c r="AK20">
        <f t="shared" si="30"/>
        <v>-301.53796463065038</v>
      </c>
      <c r="AL20">
        <f t="shared" si="9"/>
        <v>-4342.0524679403225</v>
      </c>
      <c r="AN20">
        <f t="shared" si="10"/>
        <v>0</v>
      </c>
      <c r="AO20">
        <f t="shared" si="11"/>
        <v>0</v>
      </c>
      <c r="AP20">
        <f t="shared" si="12"/>
        <v>-2.9560507958104956</v>
      </c>
      <c r="AQ20">
        <f t="shared" si="13"/>
        <v>-969.52368565520374</v>
      </c>
      <c r="AR20">
        <f t="shared" si="14"/>
        <v>-972.47973645101422</v>
      </c>
      <c r="AS20">
        <f t="shared" si="15"/>
        <v>13.193564250172239</v>
      </c>
      <c r="AT20">
        <f t="shared" si="16"/>
        <v>-71.590189721341034</v>
      </c>
      <c r="AU20">
        <f t="shared" si="17"/>
        <v>-1030.8763619221829</v>
      </c>
      <c r="AW20">
        <v>17</v>
      </c>
      <c r="AX20">
        <f>IF(Z20&gt;0, (R20*SUMPRODUCT(K20:$K$98, X20:$X$98)-K20*$AZ$3)/Z20, 0)</f>
        <v>-17521.866703669104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0.15573300000000001</v>
      </c>
      <c r="Q21" s="5">
        <f t="shared" si="29"/>
        <v>50</v>
      </c>
      <c r="R21">
        <f t="shared" si="0"/>
        <v>100000</v>
      </c>
      <c r="S21">
        <f t="shared" si="1"/>
        <v>-21055.911981365662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-4363.2565173925495</v>
      </c>
      <c r="AC21">
        <f t="shared" si="2"/>
        <v>-4374.3093755064028</v>
      </c>
      <c r="AE21">
        <f t="shared" si="3"/>
        <v>0</v>
      </c>
      <c r="AF21">
        <f t="shared" si="4"/>
        <v>0</v>
      </c>
      <c r="AG21">
        <f t="shared" si="5"/>
        <v>-10.387366216618014</v>
      </c>
      <c r="AH21">
        <f t="shared" si="6"/>
        <v>-3878.0287438255937</v>
      </c>
      <c r="AI21">
        <f t="shared" si="7"/>
        <v>-3888.4161100422116</v>
      </c>
      <c r="AJ21">
        <f t="shared" si="8"/>
        <v>11.05285811385329</v>
      </c>
      <c r="AK21">
        <f t="shared" si="30"/>
        <v>-305.42795621747848</v>
      </c>
      <c r="AL21">
        <f t="shared" si="9"/>
        <v>-4182.7912081458371</v>
      </c>
      <c r="AN21">
        <f t="shared" si="10"/>
        <v>0</v>
      </c>
      <c r="AO21">
        <f t="shared" si="11"/>
        <v>0</v>
      </c>
      <c r="AP21">
        <f t="shared" si="12"/>
        <v>-2.201906811846817</v>
      </c>
      <c r="AQ21">
        <f t="shared" si="13"/>
        <v>-822.06189032849284</v>
      </c>
      <c r="AR21">
        <f t="shared" si="14"/>
        <v>-824.26379714033965</v>
      </c>
      <c r="AS21">
        <f t="shared" si="15"/>
        <v>2.3429773307052839</v>
      </c>
      <c r="AT21">
        <f t="shared" si="16"/>
        <v>-64.744410016833115</v>
      </c>
      <c r="AU21">
        <f t="shared" si="17"/>
        <v>-886.66522982646745</v>
      </c>
      <c r="AW21">
        <v>18</v>
      </c>
      <c r="AX21">
        <f>IF(Z21&gt;0, (R21*SUMPRODUCT(K21:$K$98, X21:$X$98)-K21*$AZ$3)/Z21, 0)</f>
        <v>-21055.911981365662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0.17447299999999999</v>
      </c>
      <c r="Q22" s="5">
        <f t="shared" si="29"/>
        <v>50</v>
      </c>
      <c r="R22">
        <f t="shared" si="0"/>
        <v>100000</v>
      </c>
      <c r="S22">
        <f t="shared" si="1"/>
        <v>-25619.777685151061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-4374.3093755064028</v>
      </c>
      <c r="AC22">
        <f t="shared" si="2"/>
        <v>-4340.5937412444055</v>
      </c>
      <c r="AE22">
        <f t="shared" si="3"/>
        <v>0</v>
      </c>
      <c r="AF22">
        <f t="shared" si="4"/>
        <v>0</v>
      </c>
      <c r="AG22">
        <f t="shared" si="5"/>
        <v>-8.471177608539838</v>
      </c>
      <c r="AH22">
        <f t="shared" si="6"/>
        <v>-3624.6298918239895</v>
      </c>
      <c r="AI22">
        <f t="shared" si="7"/>
        <v>-3633.1010694325291</v>
      </c>
      <c r="AJ22">
        <f t="shared" si="8"/>
        <v>-33.715634261997366</v>
      </c>
      <c r="AK22">
        <f t="shared" si="30"/>
        <v>-306.20165628544822</v>
      </c>
      <c r="AL22">
        <f t="shared" si="9"/>
        <v>-3973.0183599799748</v>
      </c>
      <c r="AN22">
        <f t="shared" si="10"/>
        <v>0</v>
      </c>
      <c r="AO22">
        <f t="shared" si="11"/>
        <v>0</v>
      </c>
      <c r="AP22">
        <f t="shared" si="12"/>
        <v>-1.6033164790580345</v>
      </c>
      <c r="AQ22">
        <f t="shared" si="13"/>
        <v>-686.02372711312444</v>
      </c>
      <c r="AR22">
        <f t="shared" si="14"/>
        <v>-687.62704359218242</v>
      </c>
      <c r="AS22">
        <f t="shared" si="15"/>
        <v>-6.3812653343094921</v>
      </c>
      <c r="AT22">
        <f t="shared" si="16"/>
        <v>-57.953945026770072</v>
      </c>
      <c r="AU22">
        <f t="shared" si="17"/>
        <v>-751.96225395326201</v>
      </c>
      <c r="AW22">
        <v>19</v>
      </c>
      <c r="AX22">
        <f>IF(Z22&gt;0, (R22*SUMPRODUCT(K22:$K$98, X22:$X$98)-K22*$AZ$3)/Z22, 0)</f>
        <v>-25619.777685151061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0.196798</v>
      </c>
      <c r="Q23" s="5">
        <f t="shared" si="29"/>
        <v>50</v>
      </c>
      <c r="R23">
        <f t="shared" si="0"/>
        <v>100000</v>
      </c>
      <c r="S23">
        <f t="shared" si="1"/>
        <v>-31718.30018821581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-4340.5937412444055</v>
      </c>
      <c r="AC23">
        <f t="shared" si="2"/>
        <v>-4262.5303928303038</v>
      </c>
      <c r="AE23">
        <f t="shared" si="3"/>
        <v>0</v>
      </c>
      <c r="AF23">
        <f t="shared" si="4"/>
        <v>0</v>
      </c>
      <c r="AG23">
        <f t="shared" si="5"/>
        <v>-6.719355021449017</v>
      </c>
      <c r="AH23">
        <f t="shared" si="6"/>
        <v>-3334.2216220108462</v>
      </c>
      <c r="AI23">
        <f t="shared" si="7"/>
        <v>-3340.940977032295</v>
      </c>
      <c r="AJ23">
        <f t="shared" si="8"/>
        <v>-78.063348414101711</v>
      </c>
      <c r="AK23">
        <f t="shared" si="30"/>
        <v>-303.84156188710841</v>
      </c>
      <c r="AL23">
        <f t="shared" si="9"/>
        <v>-3722.8458873335053</v>
      </c>
      <c r="AN23">
        <f t="shared" si="10"/>
        <v>0</v>
      </c>
      <c r="AO23">
        <f t="shared" si="11"/>
        <v>0</v>
      </c>
      <c r="AP23">
        <f t="shared" si="12"/>
        <v>-1.1354944980551707</v>
      </c>
      <c r="AQ23">
        <f t="shared" si="13"/>
        <v>-563.44549365296984</v>
      </c>
      <c r="AR23">
        <f t="shared" si="14"/>
        <v>-564.58098815102494</v>
      </c>
      <c r="AS23">
        <f t="shared" si="15"/>
        <v>-13.191817122480478</v>
      </c>
      <c r="AT23">
        <f t="shared" si="16"/>
        <v>-51.345764690507508</v>
      </c>
      <c r="AU23">
        <f t="shared" si="17"/>
        <v>-629.11856996401298</v>
      </c>
      <c r="AW23">
        <v>20</v>
      </c>
      <c r="AX23">
        <f>IF(Z23&gt;0, (R23*SUMPRODUCT(K23:$K$98, X23:$X$98)-K23*$AZ$3)/Z23, 0)</f>
        <v>-31718.30018821581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0.22254599999999999</v>
      </c>
      <c r="Q24" s="5">
        <f t="shared" si="29"/>
        <v>50</v>
      </c>
      <c r="R24">
        <f t="shared" si="0"/>
        <v>100000</v>
      </c>
      <c r="S24">
        <f t="shared" si="1"/>
        <v>-40177.615837670106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-4262.5303928303038</v>
      </c>
      <c r="AC24">
        <f t="shared" si="2"/>
        <v>-4143.755283333966</v>
      </c>
      <c r="AE24">
        <f t="shared" si="3"/>
        <v>0</v>
      </c>
      <c r="AF24">
        <f t="shared" si="4"/>
        <v>0</v>
      </c>
      <c r="AG24">
        <f t="shared" si="5"/>
        <v>-5.1567958886311338</v>
      </c>
      <c r="AH24">
        <f t="shared" si="6"/>
        <v>-2990.7311652067856</v>
      </c>
      <c r="AI24">
        <f t="shared" si="7"/>
        <v>-2995.8879610954168</v>
      </c>
      <c r="AJ24">
        <f t="shared" si="8"/>
        <v>-118.77510949633779</v>
      </c>
      <c r="AK24">
        <f t="shared" si="30"/>
        <v>-298.3771274981213</v>
      </c>
      <c r="AL24">
        <f t="shared" si="9"/>
        <v>-3413.040198089876</v>
      </c>
      <c r="AN24">
        <f t="shared" si="10"/>
        <v>0</v>
      </c>
      <c r="AO24">
        <f t="shared" si="11"/>
        <v>0</v>
      </c>
      <c r="AP24">
        <f t="shared" si="12"/>
        <v>-0.77807124509860082</v>
      </c>
      <c r="AQ24">
        <f t="shared" si="13"/>
        <v>-451.24956886461786</v>
      </c>
      <c r="AR24">
        <f t="shared" si="14"/>
        <v>-452.02764010971646</v>
      </c>
      <c r="AS24">
        <f t="shared" si="15"/>
        <v>-17.921108247910468</v>
      </c>
      <c r="AT24">
        <f t="shared" si="16"/>
        <v>-45.019944189226671</v>
      </c>
      <c r="AU24">
        <f t="shared" si="17"/>
        <v>-514.96869254685362</v>
      </c>
      <c r="AW24">
        <v>21</v>
      </c>
      <c r="AX24">
        <f>IF(Z24&gt;0, (R24*SUMPRODUCT(K24:$K$98, X24:$X$98)-K24*$AZ$3)/Z24, 0)</f>
        <v>-40177.615837670106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0.252114</v>
      </c>
      <c r="Q25" s="5">
        <f t="shared" si="29"/>
        <v>50</v>
      </c>
      <c r="R25">
        <f t="shared" si="0"/>
        <v>100000</v>
      </c>
      <c r="S25">
        <f t="shared" si="1"/>
        <v>-52375.108626685142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-4143.755283333966</v>
      </c>
      <c r="AC25">
        <f t="shared" si="2"/>
        <v>-3985.8793136724175</v>
      </c>
      <c r="AE25">
        <f t="shared" si="3"/>
        <v>0</v>
      </c>
      <c r="AF25">
        <f t="shared" si="4"/>
        <v>0</v>
      </c>
      <c r="AG25">
        <f t="shared" si="5"/>
        <v>-3.8051274910784723</v>
      </c>
      <c r="AH25">
        <f t="shared" si="6"/>
        <v>-2600.2008773326993</v>
      </c>
      <c r="AI25">
        <f t="shared" si="7"/>
        <v>-2604.0060048237779</v>
      </c>
      <c r="AJ25">
        <f t="shared" si="8"/>
        <v>-157.87596966154842</v>
      </c>
      <c r="AK25">
        <f t="shared" si="30"/>
        <v>-290.06286983337765</v>
      </c>
      <c r="AL25">
        <f t="shared" si="9"/>
        <v>-3051.9448443187039</v>
      </c>
      <c r="AN25">
        <f t="shared" si="10"/>
        <v>0</v>
      </c>
      <c r="AO25">
        <f t="shared" si="11"/>
        <v>0</v>
      </c>
      <c r="AP25">
        <f t="shared" si="12"/>
        <v>-0.51261417746502336</v>
      </c>
      <c r="AQ25">
        <f t="shared" si="13"/>
        <v>-350.29045336926544</v>
      </c>
      <c r="AR25">
        <f t="shared" si="14"/>
        <v>-350.80306754673046</v>
      </c>
      <c r="AS25">
        <f t="shared" si="15"/>
        <v>-21.268527932190285</v>
      </c>
      <c r="AT25">
        <f t="shared" si="16"/>
        <v>-39.076309474886557</v>
      </c>
      <c r="AU25">
        <f t="shared" si="17"/>
        <v>-411.14790495380731</v>
      </c>
      <c r="AW25">
        <v>22</v>
      </c>
      <c r="AX25">
        <f>IF(Z25&gt;0, (R25*SUMPRODUCT(K25:$K$98, X25:$X$98)-K25*$AZ$3)/Z25, 0)</f>
        <v>-52375.108626685142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0.286269</v>
      </c>
      <c r="Q26" s="5">
        <f t="shared" si="29"/>
        <v>50</v>
      </c>
      <c r="R26">
        <f t="shared" si="0"/>
        <v>100000</v>
      </c>
      <c r="S26">
        <f t="shared" si="1"/>
        <v>-70810.502259154877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-3985.8793136724175</v>
      </c>
      <c r="AC26">
        <f t="shared" si="2"/>
        <v>-3792.3076790718915</v>
      </c>
      <c r="AE26">
        <f t="shared" si="3"/>
        <v>0</v>
      </c>
      <c r="AF26">
        <f t="shared" si="4"/>
        <v>0</v>
      </c>
      <c r="AG26">
        <f t="shared" si="5"/>
        <v>-2.6777861744241442</v>
      </c>
      <c r="AH26">
        <f t="shared" si="6"/>
        <v>-2178.5800834870861</v>
      </c>
      <c r="AI26">
        <f t="shared" si="7"/>
        <v>-2181.2578696615101</v>
      </c>
      <c r="AJ26">
        <f t="shared" si="8"/>
        <v>-193.57163460052607</v>
      </c>
      <c r="AK26">
        <f t="shared" si="30"/>
        <v>-279.01155195706923</v>
      </c>
      <c r="AL26">
        <f t="shared" si="9"/>
        <v>-2653.8410562191052</v>
      </c>
      <c r="AN26">
        <f t="shared" si="10"/>
        <v>0</v>
      </c>
      <c r="AO26">
        <f t="shared" si="11"/>
        <v>0</v>
      </c>
      <c r="AP26">
        <f t="shared" si="12"/>
        <v>-0.32209150689431987</v>
      </c>
      <c r="AQ26">
        <f t="shared" si="13"/>
        <v>-262.04562137274058</v>
      </c>
      <c r="AR26">
        <f t="shared" si="14"/>
        <v>-262.36771287963489</v>
      </c>
      <c r="AS26">
        <f t="shared" si="15"/>
        <v>-23.283330116486226</v>
      </c>
      <c r="AT26">
        <f t="shared" si="16"/>
        <v>-33.560279035386813</v>
      </c>
      <c r="AU26">
        <f t="shared" si="17"/>
        <v>-319.2113220315079</v>
      </c>
      <c r="AW26">
        <v>23</v>
      </c>
      <c r="AX26">
        <f>IF(Z26&gt;0, (R26*SUMPRODUCT(K26:$K$98, X26:$X$98)-K26*$AZ$3)/Z26, 0)</f>
        <v>-70810.502259154877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0.32445800000000002</v>
      </c>
      <c r="Q27" s="5">
        <f t="shared" si="29"/>
        <v>50</v>
      </c>
      <c r="R27">
        <f t="shared" si="0"/>
        <v>100000</v>
      </c>
      <c r="S27">
        <f t="shared" si="1"/>
        <v>-100123.55150251408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-3792.3076790718915</v>
      </c>
      <c r="AC27">
        <f t="shared" si="2"/>
        <v>-3568.7621504716035</v>
      </c>
      <c r="AE27">
        <f t="shared" si="3"/>
        <v>0</v>
      </c>
      <c r="AF27">
        <f t="shared" si="4"/>
        <v>0</v>
      </c>
      <c r="AG27">
        <f t="shared" si="5"/>
        <v>-1.7821791660985939</v>
      </c>
      <c r="AH27">
        <f t="shared" si="6"/>
        <v>-1737.6582931626181</v>
      </c>
      <c r="AI27">
        <f t="shared" si="7"/>
        <v>-1739.4404723287166</v>
      </c>
      <c r="AJ27">
        <f t="shared" si="8"/>
        <v>-223.54552860028798</v>
      </c>
      <c r="AK27">
        <f t="shared" si="30"/>
        <v>-265.46153753503245</v>
      </c>
      <c r="AL27">
        <f t="shared" si="9"/>
        <v>-2228.4475384640373</v>
      </c>
      <c r="AN27">
        <f t="shared" si="10"/>
        <v>0</v>
      </c>
      <c r="AO27">
        <f t="shared" si="11"/>
        <v>0</v>
      </c>
      <c r="AP27">
        <f t="shared" si="12"/>
        <v>-0.19139770150130309</v>
      </c>
      <c r="AQ27">
        <f t="shared" si="13"/>
        <v>-186.61636811413794</v>
      </c>
      <c r="AR27">
        <f t="shared" si="14"/>
        <v>-186.80776581563924</v>
      </c>
      <c r="AS27">
        <f t="shared" si="15"/>
        <v>-24.007743536051365</v>
      </c>
      <c r="AT27">
        <f t="shared" si="16"/>
        <v>-28.509326720743552</v>
      </c>
      <c r="AU27">
        <f t="shared" si="17"/>
        <v>-239.32483607243418</v>
      </c>
      <c r="AW27">
        <v>24</v>
      </c>
      <c r="AX27">
        <f>IF(Z27&gt;0, (R27*SUMPRODUCT(K27:$K$98, X27:$X$98)-K27*$AZ$3)/Z27, 0)</f>
        <v>-100123.55150251408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0.36696200000000001</v>
      </c>
      <c r="Q28" s="5">
        <f t="shared" si="29"/>
        <v>50</v>
      </c>
      <c r="R28">
        <f t="shared" si="0"/>
        <v>100000</v>
      </c>
      <c r="S28">
        <f t="shared" si="1"/>
        <v>-149582.07277923418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-3568.7621504716035</v>
      </c>
      <c r="AC28">
        <f t="shared" si="2"/>
        <v>-3321.8149918241083</v>
      </c>
      <c r="AE28">
        <f t="shared" si="3"/>
        <v>0</v>
      </c>
      <c r="AF28">
        <f t="shared" si="4"/>
        <v>0</v>
      </c>
      <c r="AG28">
        <f t="shared" si="5"/>
        <v>-1.1103653432877356</v>
      </c>
      <c r="AH28">
        <f t="shared" si="6"/>
        <v>-1307.9840622997447</v>
      </c>
      <c r="AI28">
        <f t="shared" si="7"/>
        <v>-1309.0944276430323</v>
      </c>
      <c r="AJ28">
        <f t="shared" si="8"/>
        <v>-246.94715864749514</v>
      </c>
      <c r="AK28">
        <f t="shared" si="30"/>
        <v>-249.81335053301225</v>
      </c>
      <c r="AL28">
        <f t="shared" si="9"/>
        <v>-1805.8549368235397</v>
      </c>
      <c r="AN28">
        <f t="shared" si="10"/>
        <v>0</v>
      </c>
      <c r="AO28">
        <f t="shared" si="11"/>
        <v>0</v>
      </c>
      <c r="AP28">
        <f t="shared" si="12"/>
        <v>-0.10647146531068648</v>
      </c>
      <c r="AQ28">
        <f t="shared" si="13"/>
        <v>-125.42086310414498</v>
      </c>
      <c r="AR28">
        <f t="shared" si="14"/>
        <v>-125.52733456945566</v>
      </c>
      <c r="AS28">
        <f t="shared" si="15"/>
        <v>-23.679436677713337</v>
      </c>
      <c r="AT28">
        <f t="shared" si="16"/>
        <v>-23.954272029660672</v>
      </c>
      <c r="AU28">
        <f t="shared" si="17"/>
        <v>-173.16104327682967</v>
      </c>
      <c r="AW28">
        <v>25</v>
      </c>
      <c r="AX28">
        <f>IF(Z28&gt;0, (R28*SUMPRODUCT(K28:$K$98, X28:$X$98)-K28*$AZ$3)/Z28, 0)</f>
        <v>-149582.07277923418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0.41335300000000003</v>
      </c>
      <c r="Q29" s="5">
        <f t="shared" si="29"/>
        <v>50</v>
      </c>
      <c r="R29">
        <f t="shared" si="0"/>
        <v>100000</v>
      </c>
      <c r="S29">
        <f t="shared" si="1"/>
        <v>-238964.46044022008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-3321.8149918241083</v>
      </c>
      <c r="AC29">
        <f t="shared" si="2"/>
        <v>-3060.1255631767954</v>
      </c>
      <c r="AE29">
        <f t="shared" si="3"/>
        <v>0</v>
      </c>
      <c r="AF29">
        <f t="shared" si="4"/>
        <v>0</v>
      </c>
      <c r="AG29">
        <f t="shared" si="5"/>
        <v>-0.64028884411084286</v>
      </c>
      <c r="AH29">
        <f t="shared" si="6"/>
        <v>-917.94569148803089</v>
      </c>
      <c r="AI29">
        <f t="shared" si="7"/>
        <v>-918.58598033214173</v>
      </c>
      <c r="AJ29">
        <f t="shared" si="8"/>
        <v>-261.68942864731298</v>
      </c>
      <c r="AK29">
        <f t="shared" si="30"/>
        <v>-232.52704942768761</v>
      </c>
      <c r="AL29">
        <f t="shared" si="9"/>
        <v>-1412.8024584071425</v>
      </c>
      <c r="AN29">
        <f t="shared" si="10"/>
        <v>0</v>
      </c>
      <c r="AO29">
        <f t="shared" si="11"/>
        <v>0</v>
      </c>
      <c r="AP29">
        <f t="shared" si="12"/>
        <v>-5.4818259872331625E-2</v>
      </c>
      <c r="AQ29">
        <f t="shared" si="13"/>
        <v>-78.589820715300334</v>
      </c>
      <c r="AR29">
        <f t="shared" si="14"/>
        <v>-78.644638975172668</v>
      </c>
      <c r="AS29">
        <f t="shared" si="15"/>
        <v>-22.40451202199457</v>
      </c>
      <c r="AT29">
        <f t="shared" si="16"/>
        <v>-19.907778091268515</v>
      </c>
      <c r="AU29">
        <f t="shared" si="17"/>
        <v>-120.95692908843577</v>
      </c>
      <c r="AW29">
        <v>26</v>
      </c>
      <c r="AX29">
        <f>IF(Z29&gt;0, (R29*SUMPRODUCT(K29:$K$98, X29:$X$98)-K29*$AZ$3)/Z29, 0)</f>
        <v>-238964.46044022008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0.46434700000000001</v>
      </c>
      <c r="Q30" s="5">
        <f t="shared" si="29"/>
        <v>50</v>
      </c>
      <c r="R30">
        <f t="shared" si="0"/>
        <v>100000</v>
      </c>
      <c r="S30">
        <f t="shared" si="1"/>
        <v>-414933.48408635345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-3060.1255631767954</v>
      </c>
      <c r="AC30">
        <f t="shared" si="2"/>
        <v>-2793.0811948282944</v>
      </c>
      <c r="AE30">
        <f t="shared" si="3"/>
        <v>0</v>
      </c>
      <c r="AF30">
        <f t="shared" si="4"/>
        <v>0</v>
      </c>
      <c r="AG30">
        <f t="shared" si="5"/>
        <v>-0.33656975177339693</v>
      </c>
      <c r="AH30">
        <f t="shared" si="6"/>
        <v>-594.63240779267517</v>
      </c>
      <c r="AI30">
        <f t="shared" si="7"/>
        <v>-594.96897754444853</v>
      </c>
      <c r="AJ30">
        <f t="shared" si="8"/>
        <v>-267.04436834850094</v>
      </c>
      <c r="AK30">
        <f t="shared" si="30"/>
        <v>-214.2087894223757</v>
      </c>
      <c r="AL30">
        <f t="shared" si="9"/>
        <v>-1076.2221353153252</v>
      </c>
      <c r="AN30">
        <f t="shared" si="10"/>
        <v>0</v>
      </c>
      <c r="AO30">
        <f t="shared" si="11"/>
        <v>0</v>
      </c>
      <c r="AP30">
        <f t="shared" si="12"/>
        <v>-2.5728020318456016E-2</v>
      </c>
      <c r="AQ30">
        <f t="shared" si="13"/>
        <v>-45.454811637388524</v>
      </c>
      <c r="AR30">
        <f t="shared" si="14"/>
        <v>-45.480539657706977</v>
      </c>
      <c r="AS30">
        <f t="shared" si="15"/>
        <v>-20.413370181362041</v>
      </c>
      <c r="AT30">
        <f t="shared" si="16"/>
        <v>-16.37451986582937</v>
      </c>
      <c r="AU30">
        <f t="shared" si="17"/>
        <v>-82.268429704898395</v>
      </c>
      <c r="AW30">
        <v>27</v>
      </c>
      <c r="AX30">
        <f>IF(Z30&gt;0, (R30*SUMPRODUCT(K30:$K$98, X30:$X$98)-K30*$AZ$3)/Z30, 0)</f>
        <v>-414933.48408635345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0.52171199999999995</v>
      </c>
      <c r="Q31" s="5">
        <f t="shared" si="29"/>
        <v>50</v>
      </c>
      <c r="R31">
        <f t="shared" si="0"/>
        <v>100000</v>
      </c>
      <c r="S31">
        <f t="shared" si="1"/>
        <v>-802585.10112648027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-2793.0811948282944</v>
      </c>
      <c r="AC31">
        <f t="shared" si="2"/>
        <v>-2529.9340519444313</v>
      </c>
      <c r="AE31">
        <f t="shared" si="3"/>
        <v>0</v>
      </c>
      <c r="AF31">
        <f t="shared" si="4"/>
        <v>0</v>
      </c>
      <c r="AG31">
        <f t="shared" si="5"/>
        <v>-0.15761157591846053</v>
      </c>
      <c r="AH31">
        <f t="shared" si="6"/>
        <v>-351.18495667440487</v>
      </c>
      <c r="AI31">
        <f t="shared" si="7"/>
        <v>-351.34256825032332</v>
      </c>
      <c r="AJ31">
        <f t="shared" si="8"/>
        <v>-263.14714288386313</v>
      </c>
      <c r="AK31">
        <f t="shared" si="30"/>
        <v>-195.51568363798063</v>
      </c>
      <c r="AL31">
        <f t="shared" si="9"/>
        <v>-810.00539477216705</v>
      </c>
      <c r="AN31">
        <f t="shared" si="10"/>
        <v>0</v>
      </c>
      <c r="AO31">
        <f t="shared" si="11"/>
        <v>0</v>
      </c>
      <c r="AP31">
        <f t="shared" si="12"/>
        <v>-1.0757252838293867E-2</v>
      </c>
      <c r="AQ31">
        <f t="shared" si="13"/>
        <v>-23.968958814968431</v>
      </c>
      <c r="AR31">
        <f t="shared" si="14"/>
        <v>-23.979716067806724</v>
      </c>
      <c r="AS31">
        <f t="shared" si="15"/>
        <v>-17.960231240507525</v>
      </c>
      <c r="AT31">
        <f t="shared" si="16"/>
        <v>-13.344271386726808</v>
      </c>
      <c r="AU31">
        <f t="shared" si="17"/>
        <v>-55.284218695041055</v>
      </c>
      <c r="AW31">
        <v>28</v>
      </c>
      <c r="AX31">
        <f>IF(Z31&gt;0, (R31*SUMPRODUCT(K31:$K$98, X31:$X$98)-K31*$AZ$3)/Z31, 0)</f>
        <v>-802585.10112648027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0.58618000000000003</v>
      </c>
      <c r="Q32" s="5">
        <f t="shared" si="29"/>
        <v>50</v>
      </c>
      <c r="R32">
        <f t="shared" si="0"/>
        <v>100000</v>
      </c>
      <c r="S32">
        <f t="shared" si="1"/>
        <v>-1789853.4531688783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-2529.9340519444313</v>
      </c>
      <c r="AC32">
        <f t="shared" si="2"/>
        <v>-2278.3655513654253</v>
      </c>
      <c r="AE32">
        <f t="shared" si="3"/>
        <v>0</v>
      </c>
      <c r="AF32">
        <f t="shared" si="4"/>
        <v>0</v>
      </c>
      <c r="AG32">
        <f t="shared" si="5"/>
        <v>-6.3646706587392729E-2</v>
      </c>
      <c r="AH32">
        <f t="shared" si="6"/>
        <v>-184.7775071437664</v>
      </c>
      <c r="AI32">
        <f t="shared" si="7"/>
        <v>-184.84115385035381</v>
      </c>
      <c r="AJ32">
        <f t="shared" si="8"/>
        <v>-251.56850057900601</v>
      </c>
      <c r="AK32">
        <f t="shared" si="30"/>
        <v>-177.0953836361102</v>
      </c>
      <c r="AL32">
        <f t="shared" si="9"/>
        <v>-613.50503806546999</v>
      </c>
      <c r="AN32">
        <f t="shared" si="10"/>
        <v>0</v>
      </c>
      <c r="AO32">
        <f t="shared" si="11"/>
        <v>0</v>
      </c>
      <c r="AP32">
        <f t="shared" si="12"/>
        <v>-3.87856592960699E-3</v>
      </c>
      <c r="AQ32">
        <f t="shared" si="13"/>
        <v>-11.260154408484105</v>
      </c>
      <c r="AR32">
        <f t="shared" si="14"/>
        <v>-11.264032974413713</v>
      </c>
      <c r="AS32">
        <f t="shared" si="15"/>
        <v>-15.330329998588217</v>
      </c>
      <c r="AT32">
        <f t="shared" si="16"/>
        <v>-10.7920135713315</v>
      </c>
      <c r="AU32">
        <f t="shared" si="17"/>
        <v>-37.38637654433343</v>
      </c>
      <c r="AW32">
        <v>29</v>
      </c>
      <c r="AX32">
        <f>IF(Z32&gt;0, (R32*SUMPRODUCT(K32:$K$98, X32:$X$98)-K32*$AZ$3)/Z32, 0)</f>
        <v>-1789853.4531688783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0.65888599999999997</v>
      </c>
      <c r="Q33" s="5">
        <f t="shared" si="29"/>
        <v>50</v>
      </c>
      <c r="R33">
        <f t="shared" si="0"/>
        <v>100000</v>
      </c>
      <c r="S33">
        <f t="shared" si="1"/>
        <v>-4848580.0330013307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-2278.3655513654253</v>
      </c>
      <c r="AC33">
        <f t="shared" si="2"/>
        <v>-2043.6101170292893</v>
      </c>
      <c r="AE33">
        <f t="shared" si="3"/>
        <v>0</v>
      </c>
      <c r="AF33">
        <f t="shared" si="4"/>
        <v>0</v>
      </c>
      <c r="AG33">
        <f t="shared" si="5"/>
        <v>-2.1074315604977953E-2</v>
      </c>
      <c r="AH33">
        <f t="shared" si="6"/>
        <v>-83.871847833081688</v>
      </c>
      <c r="AI33">
        <f t="shared" si="7"/>
        <v>-83.892922148686665</v>
      </c>
      <c r="AJ33">
        <f t="shared" si="8"/>
        <v>-234.75543433613598</v>
      </c>
      <c r="AK33">
        <f t="shared" si="30"/>
        <v>-159.4855885955798</v>
      </c>
      <c r="AL33">
        <f t="shared" si="9"/>
        <v>-478.13394508040244</v>
      </c>
      <c r="AN33">
        <f t="shared" si="10"/>
        <v>0</v>
      </c>
      <c r="AO33">
        <f t="shared" si="11"/>
        <v>0</v>
      </c>
      <c r="AP33">
        <f t="shared" si="12"/>
        <v>-1.1466495350141862E-3</v>
      </c>
      <c r="AQ33">
        <f t="shared" si="13"/>
        <v>-4.5634514126696981</v>
      </c>
      <c r="AR33">
        <f t="shared" si="14"/>
        <v>-4.5645980622047126</v>
      </c>
      <c r="AS33">
        <f t="shared" si="15"/>
        <v>-12.772998880210386</v>
      </c>
      <c r="AT33">
        <f t="shared" si="16"/>
        <v>-8.67758077806279</v>
      </c>
      <c r="AU33">
        <f t="shared" si="17"/>
        <v>-26.01517772047789</v>
      </c>
      <c r="AW33">
        <v>30</v>
      </c>
      <c r="AX33">
        <f>IF(Z33&gt;0, (R33*SUMPRODUCT(K33:$K$98, X33:$X$98)-K33*$AZ$3)/Z33, 0)</f>
        <v>-4848580.0330013307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0.73742600000000003</v>
      </c>
      <c r="Q34" s="5">
        <f t="shared" si="29"/>
        <v>50</v>
      </c>
      <c r="R34">
        <f t="shared" si="0"/>
        <v>100000</v>
      </c>
      <c r="S34">
        <f t="shared" si="1"/>
        <v>-17176190.004037216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-2043.6101170292893</v>
      </c>
      <c r="AC34">
        <f t="shared" si="2"/>
        <v>-1828.5167927771199</v>
      </c>
      <c r="AE34">
        <f t="shared" si="3"/>
        <v>0</v>
      </c>
      <c r="AF34">
        <f t="shared" si="4"/>
        <v>0</v>
      </c>
      <c r="AG34">
        <f t="shared" si="5"/>
        <v>-5.3228241896117008E-3</v>
      </c>
      <c r="AH34">
        <f t="shared" si="6"/>
        <v>-31.081496518632949</v>
      </c>
      <c r="AI34">
        <f t="shared" si="7"/>
        <v>-31.086819342822562</v>
      </c>
      <c r="AJ34">
        <f t="shared" si="8"/>
        <v>-215.0933242521694</v>
      </c>
      <c r="AK34">
        <f t="shared" si="30"/>
        <v>-143.05270819205026</v>
      </c>
      <c r="AL34">
        <f t="shared" si="9"/>
        <v>-389.23285178704225</v>
      </c>
      <c r="AN34">
        <f t="shared" si="10"/>
        <v>0</v>
      </c>
      <c r="AO34">
        <f t="shared" si="11"/>
        <v>0</v>
      </c>
      <c r="AP34">
        <f t="shared" si="12"/>
        <v>-2.5858380326488663E-4</v>
      </c>
      <c r="AQ34">
        <f t="shared" si="13"/>
        <v>-1.5099449642988776</v>
      </c>
      <c r="AR34">
        <f t="shared" si="14"/>
        <v>-1.5102035481021425</v>
      </c>
      <c r="AS34">
        <f t="shared" si="15"/>
        <v>-10.449274268829624</v>
      </c>
      <c r="AT34">
        <f t="shared" si="16"/>
        <v>-6.9495275504000551</v>
      </c>
      <c r="AU34">
        <f t="shared" si="17"/>
        <v>-18.909005367331822</v>
      </c>
      <c r="AW34">
        <v>31</v>
      </c>
      <c r="AX34">
        <f>IF(Z34&gt;0, (R34*SUMPRODUCT(K34:$K$98, X34:$X$98)-K34*$AZ$3)/Z34, 0)</f>
        <v>-17176190.004037216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0.819492</v>
      </c>
      <c r="Q35" s="5">
        <f t="shared" si="29"/>
        <v>50</v>
      </c>
      <c r="R35">
        <f t="shared" ref="R35:R69" si="31">$C$6</f>
        <v>100000</v>
      </c>
      <c r="S35">
        <f t="shared" ref="S35:S69" si="32">AX35</f>
        <v>-90013950.450983256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-1828.5167927771199</v>
      </c>
      <c r="AC35">
        <f t="shared" ref="AC35:AC69" si="33">S35*Z35</f>
        <v>-1633.9046166120979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-9.0758410692231217E-4</v>
      </c>
      <c r="AH35">
        <f t="shared" ref="AH35:AH69" si="37">-X35*R35</f>
        <v>-8.7240236815865426</v>
      </c>
      <c r="AI35">
        <f t="shared" ref="AI35:AI66" si="38">SUM(AE35:AH35)</f>
        <v>-8.7249312656934652</v>
      </c>
      <c r="AJ35">
        <f t="shared" ref="AJ35:AJ69" si="39">AB35-AC35</f>
        <v>-194.61217616502199</v>
      </c>
      <c r="AK35">
        <f t="shared" si="30"/>
        <v>-127.9961754943984</v>
      </c>
      <c r="AL35">
        <f t="shared" ref="AL35:AL66" si="40">SUM(AI35:AK35)</f>
        <v>-331.33328292511385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-3.9366613506329732E-5</v>
      </c>
      <c r="AQ35">
        <f t="shared" ref="AQ35:AQ69" si="44">AH35*$K35</f>
        <v>-0.3784059966163365</v>
      </c>
      <c r="AR35">
        <f t="shared" ref="AR35:AR69" si="45">AI35*$K35</f>
        <v>-0.37844536322984285</v>
      </c>
      <c r="AS35">
        <f t="shared" ref="AS35:AS69" si="46">AJ35*$K35</f>
        <v>-8.4413359205836827</v>
      </c>
      <c r="AT35">
        <f t="shared" ref="AT35:AT69" si="47">AK35*$K35</f>
        <v>-5.5518556710553399</v>
      </c>
      <c r="AU35">
        <f t="shared" ref="AU35:AU69" si="48">AL35*$K35</f>
        <v>-14.371636954868865</v>
      </c>
      <c r="AW35">
        <v>32</v>
      </c>
      <c r="AX35">
        <f>IF(Z35&gt;0, (R35*SUMPRODUCT(K35:$K$98, X35:$X$98)-K35*$AZ$3)/Z35, 0)</f>
        <v>-90013950.450983256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0.82196330200000001</v>
      </c>
      <c r="Q36" s="5">
        <f t="shared" si="29"/>
        <v>50</v>
      </c>
      <c r="R36">
        <f t="shared" si="31"/>
        <v>100000</v>
      </c>
      <c r="S36">
        <f t="shared" si="32"/>
        <v>-478394371.94735354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-1633.9046166120979</v>
      </c>
      <c r="AC36">
        <f t="shared" si="33"/>
        <v>-1459.1739858861063</v>
      </c>
      <c r="AE36">
        <f t="shared" si="34"/>
        <v>0</v>
      </c>
      <c r="AF36">
        <f t="shared" si="35"/>
        <v>0</v>
      </c>
      <c r="AG36">
        <f t="shared" si="36"/>
        <v>-1.5250743648450424E-4</v>
      </c>
      <c r="AH36">
        <f t="shared" si="37"/>
        <v>-1.4920016587371696</v>
      </c>
      <c r="AI36">
        <f t="shared" si="38"/>
        <v>-1.4921541661736542</v>
      </c>
      <c r="AJ36">
        <f t="shared" si="39"/>
        <v>-174.73063072599166</v>
      </c>
      <c r="AK36">
        <f t="shared" si="30"/>
        <v>-114.37332316284686</v>
      </c>
      <c r="AL36">
        <f t="shared" si="40"/>
        <v>-290.59610805501217</v>
      </c>
      <c r="AN36">
        <f t="shared" si="41"/>
        <v>0</v>
      </c>
      <c r="AO36">
        <f t="shared" si="42"/>
        <v>0</v>
      </c>
      <c r="AP36">
        <f t="shared" si="43"/>
        <v>-5.9062819152195071E-6</v>
      </c>
      <c r="AQ36">
        <f t="shared" si="44"/>
        <v>-5.778198504682247E-2</v>
      </c>
      <c r="AR36">
        <f t="shared" si="45"/>
        <v>-5.7787891328737691E-2</v>
      </c>
      <c r="AS36">
        <f t="shared" si="46"/>
        <v>-6.7669379807369676</v>
      </c>
      <c r="AT36">
        <f t="shared" si="47"/>
        <v>-4.4294304969772158</v>
      </c>
      <c r="AU36">
        <f t="shared" si="48"/>
        <v>-11.254156369042921</v>
      </c>
      <c r="AW36">
        <v>33</v>
      </c>
      <c r="AX36">
        <f>IF(Z36&gt;0, (R36*SUMPRODUCT(K36:$K$98, X36:$X$98)-K36*$AZ$3)/Z36, 0)</f>
        <v>-478394371.94735354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0.82463276399999996</v>
      </c>
      <c r="Q37" s="5">
        <f t="shared" ref="Q37:Q69" si="60">$C$8</f>
        <v>50</v>
      </c>
      <c r="R37">
        <f t="shared" si="31"/>
        <v>100000</v>
      </c>
      <c r="S37">
        <f t="shared" si="32"/>
        <v>-2583065413.9160566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-1459.1739858861063</v>
      </c>
      <c r="AC37">
        <f t="shared" si="33"/>
        <v>-1302.884413654539</v>
      </c>
      <c r="AE37">
        <f t="shared" si="34"/>
        <v>0</v>
      </c>
      <c r="AF37">
        <f t="shared" si="35"/>
        <v>0</v>
      </c>
      <c r="AG37">
        <f t="shared" si="36"/>
        <v>-2.5219733240888024E-5</v>
      </c>
      <c r="AH37">
        <f t="shared" si="37"/>
        <v>-0.25152525775754236</v>
      </c>
      <c r="AI37">
        <f t="shared" si="38"/>
        <v>-0.25155047749078324</v>
      </c>
      <c r="AJ37">
        <f t="shared" si="39"/>
        <v>-156.28957223156726</v>
      </c>
      <c r="AK37">
        <f t="shared" si="30"/>
        <v>-102.14217901202746</v>
      </c>
      <c r="AL37">
        <f t="shared" si="40"/>
        <v>-258.68330172108551</v>
      </c>
      <c r="AN37">
        <f t="shared" si="41"/>
        <v>0</v>
      </c>
      <c r="AO37">
        <f t="shared" si="42"/>
        <v>0</v>
      </c>
      <c r="AP37">
        <f t="shared" si="43"/>
        <v>-8.7205849585413943E-7</v>
      </c>
      <c r="AQ37">
        <f t="shared" si="44"/>
        <v>-8.6973456798404916E-3</v>
      </c>
      <c r="AR37">
        <f t="shared" si="45"/>
        <v>-8.6982177383363463E-3</v>
      </c>
      <c r="AS37">
        <f t="shared" si="46"/>
        <v>-5.4042462692261344</v>
      </c>
      <c r="AT37">
        <f t="shared" si="47"/>
        <v>-3.5319150342193106</v>
      </c>
      <c r="AU37">
        <f t="shared" si="48"/>
        <v>-8.9448595211837816</v>
      </c>
      <c r="AW37">
        <v>34</v>
      </c>
      <c r="AX37">
        <f>IF(Z37&gt;0, (R37*SUMPRODUCT(K37:$K$98, X37:$X$98)-K37*$AZ$3)/Z37, 0)</f>
        <v>-2583065413.9160566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0.82757423799999996</v>
      </c>
      <c r="Q38" s="5">
        <f t="shared" si="60"/>
        <v>50</v>
      </c>
      <c r="R38">
        <f t="shared" si="31"/>
        <v>100000</v>
      </c>
      <c r="S38">
        <f t="shared" si="32"/>
        <v>-14199246796.354713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-1302.884413654539</v>
      </c>
      <c r="AC38">
        <f t="shared" si="33"/>
        <v>-1163.2972590210991</v>
      </c>
      <c r="AE38">
        <f t="shared" si="34"/>
        <v>0</v>
      </c>
      <c r="AF38">
        <f t="shared" si="35"/>
        <v>0</v>
      </c>
      <c r="AG38">
        <f t="shared" si="36"/>
        <v>-4.0963343890879671E-6</v>
      </c>
      <c r="AH38">
        <f t="shared" si="37"/>
        <v>-4.174240303878235E-2</v>
      </c>
      <c r="AI38">
        <f t="shared" si="38"/>
        <v>-4.1746499373171438E-2</v>
      </c>
      <c r="AJ38">
        <f t="shared" si="39"/>
        <v>-139.58715463343992</v>
      </c>
      <c r="AK38">
        <f t="shared" si="30"/>
        <v>-91.201908955817743</v>
      </c>
      <c r="AL38">
        <f t="shared" si="40"/>
        <v>-230.83081008863084</v>
      </c>
      <c r="AN38">
        <f t="shared" si="41"/>
        <v>0</v>
      </c>
      <c r="AO38">
        <f t="shared" si="42"/>
        <v>0</v>
      </c>
      <c r="AP38">
        <f t="shared" si="43"/>
        <v>-1.2646854080150216E-7</v>
      </c>
      <c r="AQ38">
        <f t="shared" si="44"/>
        <v>-1.288737759281992E-3</v>
      </c>
      <c r="AR38">
        <f t="shared" si="45"/>
        <v>-1.2888642278227934E-3</v>
      </c>
      <c r="AS38">
        <f t="shared" si="46"/>
        <v>-4.3095563214152657</v>
      </c>
      <c r="AT38">
        <f t="shared" si="47"/>
        <v>-2.815730174440608</v>
      </c>
      <c r="AU38">
        <f t="shared" si="48"/>
        <v>-7.126575360083697</v>
      </c>
      <c r="AW38">
        <v>35</v>
      </c>
      <c r="AX38">
        <f>IF(Z38&gt;0, (R38*SUMPRODUCT(K38:$K$98, X38:$X$98)-K38*$AZ$3)/Z38, 0)</f>
        <v>-14199246796.354713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0.83082719400000005</v>
      </c>
      <c r="Q39" s="5">
        <f t="shared" si="60"/>
        <v>50</v>
      </c>
      <c r="R39">
        <f t="shared" si="31"/>
        <v>100000</v>
      </c>
      <c r="S39">
        <f t="shared" si="32"/>
        <v>-79648735250.914795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-1163.2972590210991</v>
      </c>
      <c r="AC39">
        <f t="shared" si="33"/>
        <v>-1038.6593942060729</v>
      </c>
      <c r="AE39">
        <f t="shared" si="34"/>
        <v>0</v>
      </c>
      <c r="AF39">
        <f t="shared" si="35"/>
        <v>0</v>
      </c>
      <c r="AG39">
        <f t="shared" si="36"/>
        <v>-6.5202503902542724E-7</v>
      </c>
      <c r="AH39">
        <f t="shared" si="37"/>
        <v>-6.8066920123433195E-3</v>
      </c>
      <c r="AI39">
        <f t="shared" si="38"/>
        <v>-6.8073440373823454E-3</v>
      </c>
      <c r="AJ39">
        <f t="shared" si="39"/>
        <v>-124.63786481502621</v>
      </c>
      <c r="AK39">
        <f t="shared" si="30"/>
        <v>-81.430808131476937</v>
      </c>
      <c r="AL39">
        <f t="shared" si="40"/>
        <v>-206.07548029054053</v>
      </c>
      <c r="AN39">
        <f t="shared" si="41"/>
        <v>0</v>
      </c>
      <c r="AO39">
        <f t="shared" si="42"/>
        <v>0</v>
      </c>
      <c r="AP39">
        <f t="shared" si="43"/>
        <v>-1.7973529026875516E-8</v>
      </c>
      <c r="AQ39">
        <f t="shared" si="44"/>
        <v>-1.8763125514890456E-4</v>
      </c>
      <c r="AR39">
        <f t="shared" si="45"/>
        <v>-1.8764922867793143E-4</v>
      </c>
      <c r="AS39">
        <f t="shared" si="46"/>
        <v>-3.43573045054992</v>
      </c>
      <c r="AT39">
        <f t="shared" si="47"/>
        <v>-2.244697528519231</v>
      </c>
      <c r="AU39">
        <f t="shared" si="48"/>
        <v>-5.6806156282978293</v>
      </c>
      <c r="AW39">
        <v>36</v>
      </c>
      <c r="AX39">
        <f>IF(Z39&gt;0, (R39*SUMPRODUCT(K39:$K$98, X39:$X$98)-K39*$AZ$3)/Z39, 0)</f>
        <v>-79648735250.914795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0.83405797299999995</v>
      </c>
      <c r="Q40" s="5">
        <f t="shared" si="60"/>
        <v>50</v>
      </c>
      <c r="R40">
        <f t="shared" si="31"/>
        <v>100000</v>
      </c>
      <c r="S40">
        <f t="shared" si="32"/>
        <v>-456034567124.8194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-1038.6593942060729</v>
      </c>
      <c r="AC40">
        <f t="shared" si="33"/>
        <v>-927.37462330805511</v>
      </c>
      <c r="AE40">
        <f t="shared" si="34"/>
        <v>0</v>
      </c>
      <c r="AF40">
        <f t="shared" si="35"/>
        <v>0</v>
      </c>
      <c r="AG40">
        <f t="shared" si="36"/>
        <v>-1.0167810624037927E-7</v>
      </c>
      <c r="AH40">
        <f t="shared" si="37"/>
        <v>-1.0876533647895875E-3</v>
      </c>
      <c r="AI40">
        <f t="shared" si="38"/>
        <v>-1.0877550428958279E-3</v>
      </c>
      <c r="AJ40">
        <f t="shared" si="39"/>
        <v>-111.28477089801777</v>
      </c>
      <c r="AK40">
        <f t="shared" ref="AK40:AK69" si="61">G40*SUM(AB40:AB40, AE40:AF40)</f>
        <v>-72.706157594425108</v>
      </c>
      <c r="AL40">
        <f t="shared" si="40"/>
        <v>-183.99201624748576</v>
      </c>
      <c r="AN40">
        <f t="shared" si="41"/>
        <v>0</v>
      </c>
      <c r="AO40">
        <f t="shared" si="42"/>
        <v>0</v>
      </c>
      <c r="AP40">
        <f t="shared" si="43"/>
        <v>-2.5025254899949166E-9</v>
      </c>
      <c r="AQ40">
        <f t="shared" si="44"/>
        <v>-2.6769580692522243E-5</v>
      </c>
      <c r="AR40">
        <f t="shared" si="45"/>
        <v>-2.6772083218012238E-5</v>
      </c>
      <c r="AS40">
        <f t="shared" si="46"/>
        <v>-2.7389669823525535</v>
      </c>
      <c r="AT40">
        <f t="shared" si="47"/>
        <v>-1.7894610687328005</v>
      </c>
      <c r="AU40">
        <f t="shared" si="48"/>
        <v>-4.5284548231685715</v>
      </c>
      <c r="AW40">
        <v>37</v>
      </c>
      <c r="AX40">
        <f>IF(Z40&gt;0, (R40*SUMPRODUCT(K40:$K$98, X40:$X$98)-K40*$AZ$3)/Z40, 0)</f>
        <v>-456034567124.8194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0.83754713300000005</v>
      </c>
      <c r="Q41" s="5">
        <f t="shared" si="60"/>
        <v>50</v>
      </c>
      <c r="R41">
        <f t="shared" si="31"/>
        <v>100000</v>
      </c>
      <c r="S41">
        <f t="shared" si="32"/>
        <v>-2670817152768.5195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-927.37462330805511</v>
      </c>
      <c r="AC41">
        <f t="shared" si="33"/>
        <v>-828.01307996221385</v>
      </c>
      <c r="AE41">
        <f t="shared" si="34"/>
        <v>0</v>
      </c>
      <c r="AF41">
        <f t="shared" si="35"/>
        <v>0</v>
      </c>
      <c r="AG41">
        <f t="shared" si="36"/>
        <v>-1.5501118807476412E-8</v>
      </c>
      <c r="AH41">
        <f t="shared" si="37"/>
        <v>-1.7032041274099813E-4</v>
      </c>
      <c r="AI41">
        <f t="shared" si="38"/>
        <v>-1.7033591385980559E-4</v>
      </c>
      <c r="AJ41">
        <f t="shared" si="39"/>
        <v>-99.361543345841255</v>
      </c>
      <c r="AK41">
        <f t="shared" si="61"/>
        <v>-64.916223631563867</v>
      </c>
      <c r="AL41">
        <f t="shared" si="40"/>
        <v>-164.277937313319</v>
      </c>
      <c r="AN41">
        <f t="shared" si="41"/>
        <v>0</v>
      </c>
      <c r="AO41">
        <f t="shared" si="42"/>
        <v>0</v>
      </c>
      <c r="AP41">
        <f t="shared" si="43"/>
        <v>-3.4064034436634363E-10</v>
      </c>
      <c r="AQ41">
        <f t="shared" si="44"/>
        <v>-3.7428268739368972E-6</v>
      </c>
      <c r="AR41">
        <f t="shared" si="45"/>
        <v>-3.7431675142812633E-6</v>
      </c>
      <c r="AS41">
        <f t="shared" si="46"/>
        <v>-2.1834908023396395</v>
      </c>
      <c r="AT41">
        <f t="shared" si="47"/>
        <v>-1.4265476606858229</v>
      </c>
      <c r="AU41">
        <f t="shared" si="48"/>
        <v>-3.6100422061929769</v>
      </c>
      <c r="AW41">
        <v>38</v>
      </c>
      <c r="AX41">
        <f>IF(Z41&gt;0, (R41*SUMPRODUCT(K41:$K$98, X41:$X$98)-K41*$AZ$3)/Z41, 0)</f>
        <v>-2670817152768.5195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0.841203123</v>
      </c>
      <c r="Q42" s="5">
        <f t="shared" si="60"/>
        <v>50</v>
      </c>
      <c r="R42">
        <f t="shared" si="31"/>
        <v>100000</v>
      </c>
      <c r="S42">
        <f t="shared" si="32"/>
        <v>-16026265004809.545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-828.01307996221385</v>
      </c>
      <c r="AC42">
        <f t="shared" si="33"/>
        <v>-739.29739610198544</v>
      </c>
      <c r="AE42">
        <f t="shared" si="34"/>
        <v>0</v>
      </c>
      <c r="AF42">
        <f t="shared" si="35"/>
        <v>0</v>
      </c>
      <c r="AG42">
        <f t="shared" si="36"/>
        <v>-2.3065180685584549E-9</v>
      </c>
      <c r="AH42">
        <f t="shared" si="37"/>
        <v>-2.6079179101686382E-5</v>
      </c>
      <c r="AI42">
        <f t="shared" si="38"/>
        <v>-2.6081485619754939E-5</v>
      </c>
      <c r="AJ42">
        <f t="shared" si="39"/>
        <v>-88.71568386022841</v>
      </c>
      <c r="AK42">
        <f t="shared" si="61"/>
        <v>-57.960915597354976</v>
      </c>
      <c r="AL42">
        <f t="shared" si="40"/>
        <v>-146.67662553906899</v>
      </c>
      <c r="AN42">
        <f t="shared" si="41"/>
        <v>0</v>
      </c>
      <c r="AO42">
        <f t="shared" si="42"/>
        <v>0</v>
      </c>
      <c r="AP42">
        <f t="shared" si="43"/>
        <v>-4.5255553055282573E-11</v>
      </c>
      <c r="AQ42">
        <f t="shared" si="44"/>
        <v>-5.1169235982279227E-7</v>
      </c>
      <c r="AR42">
        <f t="shared" si="45"/>
        <v>-5.1173761537584745E-7</v>
      </c>
      <c r="AS42">
        <f t="shared" si="46"/>
        <v>-1.740665894840135</v>
      </c>
      <c r="AT42">
        <f t="shared" si="47"/>
        <v>-1.1372350933232573</v>
      </c>
      <c r="AU42">
        <f t="shared" si="48"/>
        <v>-2.8779014999010073</v>
      </c>
      <c r="AW42">
        <v>39</v>
      </c>
      <c r="AX42">
        <f>IF(Z42&gt;0, (R42*SUMPRODUCT(K42:$K$98, X42:$X$98)-K42*$AZ$3)/Z42, 0)</f>
        <v>-16026265004809.545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0.84498057100000001</v>
      </c>
      <c r="Q43" s="5">
        <f t="shared" si="60"/>
        <v>50</v>
      </c>
      <c r="R43">
        <f t="shared" si="31"/>
        <v>100000</v>
      </c>
      <c r="S43">
        <f t="shared" si="32"/>
        <v>-98670676689723.469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-739.29739610198544</v>
      </c>
      <c r="AC43">
        <f t="shared" si="33"/>
        <v>-660.08696125380686</v>
      </c>
      <c r="AE43">
        <f t="shared" si="34"/>
        <v>0</v>
      </c>
      <c r="AF43">
        <f t="shared" si="35"/>
        <v>0</v>
      </c>
      <c r="AG43">
        <f t="shared" si="36"/>
        <v>-3.3448993328052991E-10</v>
      </c>
      <c r="AH43">
        <f t="shared" si="37"/>
        <v>-3.8979259091846814E-6</v>
      </c>
      <c r="AI43">
        <f t="shared" si="38"/>
        <v>-3.8982603991179617E-6</v>
      </c>
      <c r="AJ43">
        <f t="shared" si="39"/>
        <v>-79.210434848178579</v>
      </c>
      <c r="AK43">
        <f t="shared" si="61"/>
        <v>-51.750817727138987</v>
      </c>
      <c r="AL43">
        <f t="shared" si="40"/>
        <v>-130.96125647357798</v>
      </c>
      <c r="AN43">
        <f t="shared" si="41"/>
        <v>0</v>
      </c>
      <c r="AO43">
        <f t="shared" si="42"/>
        <v>0</v>
      </c>
      <c r="AP43">
        <f t="shared" si="43"/>
        <v>-5.8597629135323954E-12</v>
      </c>
      <c r="AQ43">
        <f t="shared" si="44"/>
        <v>-6.8285826895666916E-8</v>
      </c>
      <c r="AR43">
        <f t="shared" si="45"/>
        <v>-6.8291686658580438E-8</v>
      </c>
      <c r="AS43">
        <f t="shared" si="46"/>
        <v>-1.3876482438078459</v>
      </c>
      <c r="AT43">
        <f t="shared" si="47"/>
        <v>-0.90659685775397114</v>
      </c>
      <c r="AU43">
        <f t="shared" si="48"/>
        <v>-2.2942451698535038</v>
      </c>
      <c r="AW43">
        <v>40</v>
      </c>
      <c r="AX43">
        <f>IF(Z43&gt;0, (R43*SUMPRODUCT(K43:$K$98, X43:$X$98)-K43*$AZ$3)/Z43, 0)</f>
        <v>-98670676689723.469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0.84903369399999995</v>
      </c>
      <c r="Q44" s="5">
        <f t="shared" si="60"/>
        <v>50</v>
      </c>
      <c r="R44">
        <f t="shared" si="31"/>
        <v>100000</v>
      </c>
      <c r="S44">
        <f t="shared" si="32"/>
        <v>-624963659627417.63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-660.08696125380686</v>
      </c>
      <c r="AC44">
        <f t="shared" si="33"/>
        <v>-589.363358322208</v>
      </c>
      <c r="AE44">
        <f t="shared" si="34"/>
        <v>0</v>
      </c>
      <c r="AF44">
        <f t="shared" si="35"/>
        <v>0</v>
      </c>
      <c r="AG44">
        <f t="shared" si="36"/>
        <v>-4.7151810288742765E-11</v>
      </c>
      <c r="AH44">
        <f t="shared" si="37"/>
        <v>-5.6798644731796375E-7</v>
      </c>
      <c r="AI44">
        <f t="shared" si="38"/>
        <v>-5.6803359912825245E-7</v>
      </c>
      <c r="AJ44">
        <f t="shared" si="39"/>
        <v>-70.723602931598862</v>
      </c>
      <c r="AK44">
        <f t="shared" si="61"/>
        <v>-46.206087287766486</v>
      </c>
      <c r="AL44">
        <f t="shared" si="40"/>
        <v>-116.92969078739895</v>
      </c>
      <c r="AN44">
        <f t="shared" si="41"/>
        <v>0</v>
      </c>
      <c r="AO44">
        <f t="shared" si="42"/>
        <v>0</v>
      </c>
      <c r="AP44">
        <f t="shared" si="43"/>
        <v>-7.3752601067540992E-13</v>
      </c>
      <c r="AQ44">
        <f t="shared" si="44"/>
        <v>-8.8841717007868081E-9</v>
      </c>
      <c r="AR44">
        <f t="shared" si="45"/>
        <v>-8.8849092267974827E-9</v>
      </c>
      <c r="AS44">
        <f t="shared" si="46"/>
        <v>-1.106224690236058</v>
      </c>
      <c r="AT44">
        <f t="shared" si="47"/>
        <v>-0.72273346489948387</v>
      </c>
      <c r="AU44">
        <f t="shared" si="48"/>
        <v>-1.8289581640204511</v>
      </c>
      <c r="AW44">
        <v>41</v>
      </c>
      <c r="AX44">
        <f>IF(Z44&gt;0, (R44*SUMPRODUCT(K44:$K$98, X44:$X$98)-K44*$AZ$3)/Z44, 0)</f>
        <v>-624963659627417.63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0.853201969</v>
      </c>
      <c r="Q45" s="5">
        <f t="shared" si="60"/>
        <v>50</v>
      </c>
      <c r="R45">
        <f t="shared" si="31"/>
        <v>100000</v>
      </c>
      <c r="S45">
        <f t="shared" si="32"/>
        <v>-4079029964493757.5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-589.363358322208</v>
      </c>
      <c r="AC45">
        <f t="shared" si="33"/>
        <v>-526.21728422405226</v>
      </c>
      <c r="AE45">
        <f t="shared" si="34"/>
        <v>0</v>
      </c>
      <c r="AF45">
        <f t="shared" si="35"/>
        <v>0</v>
      </c>
      <c r="AG45">
        <f t="shared" si="36"/>
        <v>-6.4502748055855521E-12</v>
      </c>
      <c r="AH45">
        <f t="shared" si="37"/>
        <v>-8.0460034760539566E-8</v>
      </c>
      <c r="AI45">
        <f t="shared" si="38"/>
        <v>-8.0466485035345149E-8</v>
      </c>
      <c r="AJ45">
        <f t="shared" si="39"/>
        <v>-63.146074098155736</v>
      </c>
      <c r="AK45">
        <f t="shared" si="61"/>
        <v>-41.255435082554563</v>
      </c>
      <c r="AL45">
        <f t="shared" si="40"/>
        <v>-104.40150926117678</v>
      </c>
      <c r="AN45">
        <f t="shared" si="41"/>
        <v>0</v>
      </c>
      <c r="AO45">
        <f t="shared" si="42"/>
        <v>0</v>
      </c>
      <c r="AP45">
        <f t="shared" si="43"/>
        <v>-9.0082237564000952E-14</v>
      </c>
      <c r="AQ45">
        <f t="shared" si="44"/>
        <v>-1.1236761508874548E-9</v>
      </c>
      <c r="AR45">
        <f t="shared" si="45"/>
        <v>-1.1237662331250188E-9</v>
      </c>
      <c r="AS45">
        <f t="shared" si="46"/>
        <v>-0.88187555097936454</v>
      </c>
      <c r="AT45">
        <f t="shared" si="47"/>
        <v>-0.57615869337764258</v>
      </c>
      <c r="AU45">
        <f t="shared" si="48"/>
        <v>-1.4580342454807733</v>
      </c>
      <c r="AW45">
        <v>42</v>
      </c>
      <c r="AX45">
        <f>IF(Z45&gt;0, (R45*SUMPRODUCT(K45:$K$98, X45:$X$98)-K45*$AZ$3)/Z45, 0)</f>
        <v>-4079029964493757.5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0.85761682500000003</v>
      </c>
      <c r="Q46" s="5">
        <f t="shared" si="60"/>
        <v>50</v>
      </c>
      <c r="R46">
        <f t="shared" si="31"/>
        <v>100000</v>
      </c>
      <c r="S46">
        <f t="shared" si="32"/>
        <v>-2.7510981208406704E+16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-526.21728422405226</v>
      </c>
      <c r="AC46">
        <f t="shared" si="33"/>
        <v>-469.83686091531882</v>
      </c>
      <c r="AE46">
        <f t="shared" si="34"/>
        <v>0</v>
      </c>
      <c r="AF46">
        <f t="shared" si="35"/>
        <v>0</v>
      </c>
      <c r="AG46">
        <f t="shared" si="36"/>
        <v>-8.5390785838592304E-13</v>
      </c>
      <c r="AH46">
        <f t="shared" si="37"/>
        <v>-1.1063728398287546E-8</v>
      </c>
      <c r="AI46">
        <f t="shared" si="38"/>
        <v>-1.1064582306145931E-8</v>
      </c>
      <c r="AJ46">
        <f t="shared" si="39"/>
        <v>-56.380423308733441</v>
      </c>
      <c r="AK46">
        <f t="shared" si="61"/>
        <v>-36.835209895683661</v>
      </c>
      <c r="AL46">
        <f t="shared" si="40"/>
        <v>-93.215633215481688</v>
      </c>
      <c r="AN46">
        <f t="shared" si="41"/>
        <v>0</v>
      </c>
      <c r="AO46">
        <f t="shared" si="42"/>
        <v>0</v>
      </c>
      <c r="AP46">
        <f t="shared" si="43"/>
        <v>-1.0647654124845277E-14</v>
      </c>
      <c r="AQ46">
        <f t="shared" si="44"/>
        <v>-1.3795721887238253E-10</v>
      </c>
      <c r="AR46">
        <f t="shared" si="45"/>
        <v>-1.3796786652650737E-10</v>
      </c>
      <c r="AS46">
        <f t="shared" si="46"/>
        <v>-0.7030257900875817</v>
      </c>
      <c r="AT46">
        <f t="shared" si="47"/>
        <v>-0.45931018286525627</v>
      </c>
      <c r="AU46">
        <f t="shared" si="48"/>
        <v>-1.1623359730908058</v>
      </c>
      <c r="AW46">
        <v>43</v>
      </c>
      <c r="AX46">
        <f>IF(Z46&gt;0, (R46*SUMPRODUCT(K46:$K$98, X46:$X$98)-K46*$AZ$3)/Z46, 0)</f>
        <v>-2.7510981208406704E+16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0.86229046899999995</v>
      </c>
      <c r="Q47" s="5">
        <f t="shared" si="60"/>
        <v>50</v>
      </c>
      <c r="R47">
        <f t="shared" si="31"/>
        <v>100000</v>
      </c>
      <c r="S47">
        <f t="shared" si="32"/>
        <v>-1.9233784578647962E+17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-469.83686091531882</v>
      </c>
      <c r="AC47">
        <f t="shared" si="33"/>
        <v>-419.49719724594155</v>
      </c>
      <c r="AE47">
        <f t="shared" si="34"/>
        <v>0</v>
      </c>
      <c r="AF47">
        <f t="shared" si="35"/>
        <v>0</v>
      </c>
      <c r="AG47">
        <f t="shared" si="36"/>
        <v>-1.090521721116807E-13</v>
      </c>
      <c r="AH47">
        <f t="shared" si="37"/>
        <v>-1.4726332153807662E-9</v>
      </c>
      <c r="AI47">
        <f t="shared" si="38"/>
        <v>-1.4727422675528778E-9</v>
      </c>
      <c r="AJ47">
        <f t="shared" si="39"/>
        <v>-50.339663669377273</v>
      </c>
      <c r="AK47">
        <f t="shared" si="61"/>
        <v>-32.888580264072324</v>
      </c>
      <c r="AL47">
        <f t="shared" si="40"/>
        <v>-83.228243934922347</v>
      </c>
      <c r="AN47">
        <f t="shared" si="41"/>
        <v>0</v>
      </c>
      <c r="AO47">
        <f t="shared" si="42"/>
        <v>0</v>
      </c>
      <c r="AP47">
        <f t="shared" si="43"/>
        <v>-1.2141133165483984E-15</v>
      </c>
      <c r="AQ47">
        <f t="shared" si="44"/>
        <v>-1.6395304766183244E-11</v>
      </c>
      <c r="AR47">
        <f t="shared" si="45"/>
        <v>-1.6396518879499792E-11</v>
      </c>
      <c r="AS47">
        <f t="shared" si="46"/>
        <v>-0.56044785562792232</v>
      </c>
      <c r="AT47">
        <f t="shared" si="47"/>
        <v>-0.36615926567779067</v>
      </c>
      <c r="AU47">
        <f t="shared" si="48"/>
        <v>-0.92660712132210954</v>
      </c>
      <c r="AW47">
        <v>44</v>
      </c>
      <c r="AX47">
        <f>IF(Z47&gt;0, (R47*SUMPRODUCT(K47:$K$98, X47:$X$98)-K47*$AZ$3)/Z47, 0)</f>
        <v>-1.9233784578647962E+17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0.86705037500000004</v>
      </c>
      <c r="Q48" s="5">
        <f t="shared" si="60"/>
        <v>50</v>
      </c>
      <c r="R48">
        <f t="shared" si="31"/>
        <v>100000</v>
      </c>
      <c r="S48">
        <f t="shared" si="32"/>
        <v>-1.3967526899916984E+18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-419.49719724594155</v>
      </c>
      <c r="AC48">
        <f t="shared" si="33"/>
        <v>-374.55106896960507</v>
      </c>
      <c r="AE48">
        <f t="shared" si="34"/>
        <v>0</v>
      </c>
      <c r="AF48">
        <f t="shared" si="35"/>
        <v>0</v>
      </c>
      <c r="AG48">
        <f t="shared" si="36"/>
        <v>-1.3407923666566599E-14</v>
      </c>
      <c r="AH48">
        <f t="shared" si="37"/>
        <v>-1.8910745344799459E-10</v>
      </c>
      <c r="AI48">
        <f t="shared" si="38"/>
        <v>-1.8912086137166116E-10</v>
      </c>
      <c r="AJ48">
        <f t="shared" si="39"/>
        <v>-44.946128276336481</v>
      </c>
      <c r="AK48">
        <f t="shared" si="61"/>
        <v>-29.36480380721591</v>
      </c>
      <c r="AL48">
        <f t="shared" si="40"/>
        <v>-74.310932083741505</v>
      </c>
      <c r="AN48">
        <f t="shared" si="41"/>
        <v>0</v>
      </c>
      <c r="AO48">
        <f t="shared" si="42"/>
        <v>0</v>
      </c>
      <c r="AP48">
        <f t="shared" si="43"/>
        <v>-1.3328105087243917E-16</v>
      </c>
      <c r="AQ48">
        <f t="shared" si="44"/>
        <v>-1.8798167971531829E-12</v>
      </c>
      <c r="AR48">
        <f t="shared" si="45"/>
        <v>-1.8799500782040553E-12</v>
      </c>
      <c r="AS48">
        <f t="shared" si="46"/>
        <v>-0.44678559919423921</v>
      </c>
      <c r="AT48">
        <f t="shared" si="47"/>
        <v>-0.2918999248069965</v>
      </c>
      <c r="AU48">
        <f t="shared" si="48"/>
        <v>-0.7386855240031156</v>
      </c>
      <c r="AW48">
        <v>45</v>
      </c>
      <c r="AX48">
        <f>IF(Z48&gt;0, (R48*SUMPRODUCT(K48:$K$98, X48:$X$98)-K48*$AZ$3)/Z48, 0)</f>
        <v>-1.3967526899916984E+18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0.87202471800000003</v>
      </c>
      <c r="Q49" s="5">
        <f t="shared" si="60"/>
        <v>50</v>
      </c>
      <c r="R49">
        <f t="shared" si="31"/>
        <v>100000</v>
      </c>
      <c r="S49">
        <f t="shared" si="32"/>
        <v>-1.0570863615854905E+19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-374.55106896960507</v>
      </c>
      <c r="AC49">
        <f t="shared" si="33"/>
        <v>-334.42059729429184</v>
      </c>
      <c r="AE49">
        <f t="shared" si="34"/>
        <v>0</v>
      </c>
      <c r="AF49">
        <f t="shared" si="35"/>
        <v>0</v>
      </c>
      <c r="AG49">
        <f t="shared" si="36"/>
        <v>-1.581803575597669E-15</v>
      </c>
      <c r="AH49">
        <f t="shared" si="37"/>
        <v>-2.3384081708606528E-11</v>
      </c>
      <c r="AI49">
        <f t="shared" si="38"/>
        <v>-2.3385663512182125E-11</v>
      </c>
      <c r="AJ49">
        <f t="shared" si="39"/>
        <v>-40.130471675313231</v>
      </c>
      <c r="AK49">
        <f t="shared" si="61"/>
        <v>-26.218574827872356</v>
      </c>
      <c r="AL49">
        <f t="shared" si="40"/>
        <v>-66.349046503208967</v>
      </c>
      <c r="AN49">
        <f t="shared" si="41"/>
        <v>0</v>
      </c>
      <c r="AO49">
        <f t="shared" si="42"/>
        <v>0</v>
      </c>
      <c r="AP49">
        <f t="shared" si="43"/>
        <v>-1.403916925172532E-17</v>
      </c>
      <c r="AQ49">
        <f t="shared" si="44"/>
        <v>-2.0754351928889714E-13</v>
      </c>
      <c r="AR49">
        <f t="shared" si="45"/>
        <v>-2.0755755845814885E-13</v>
      </c>
      <c r="AS49">
        <f t="shared" si="46"/>
        <v>-0.35617474425572521</v>
      </c>
      <c r="AT49">
        <f t="shared" si="47"/>
        <v>-0.23270083291374974</v>
      </c>
      <c r="AU49">
        <f t="shared" si="48"/>
        <v>-0.58887557716968253</v>
      </c>
      <c r="AW49">
        <v>46</v>
      </c>
      <c r="AX49">
        <f>IF(Z49&gt;0, (R49*SUMPRODUCT(K49:$K$98, X49:$X$98)-K49*$AZ$3)/Z49, 0)</f>
        <v>-1.0570863615854905E+19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0.87703262900000001</v>
      </c>
      <c r="Q50" s="5">
        <f t="shared" si="60"/>
        <v>50</v>
      </c>
      <c r="R50">
        <f t="shared" si="31"/>
        <v>100000</v>
      </c>
      <c r="S50">
        <f t="shared" si="32"/>
        <v>-8.3548647738157466E+19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-334.42059729429184</v>
      </c>
      <c r="AC50">
        <f t="shared" si="33"/>
        <v>-298.58981901276081</v>
      </c>
      <c r="AE50">
        <f t="shared" si="34"/>
        <v>0</v>
      </c>
      <c r="AF50">
        <f t="shared" si="35"/>
        <v>0</v>
      </c>
      <c r="AG50">
        <f t="shared" si="36"/>
        <v>-1.7869219137366839E-16</v>
      </c>
      <c r="AH50">
        <f t="shared" si="37"/>
        <v>-2.7745866969360478E-12</v>
      </c>
      <c r="AI50">
        <f t="shared" si="38"/>
        <v>-2.7747653891274214E-12</v>
      </c>
      <c r="AJ50">
        <f t="shared" si="39"/>
        <v>-35.830778281531025</v>
      </c>
      <c r="AK50">
        <f t="shared" si="61"/>
        <v>-23.409441810600431</v>
      </c>
      <c r="AL50">
        <f t="shared" si="40"/>
        <v>-59.240220092134237</v>
      </c>
      <c r="AN50">
        <f t="shared" si="41"/>
        <v>0</v>
      </c>
      <c r="AO50">
        <f t="shared" si="42"/>
        <v>0</v>
      </c>
      <c r="AP50">
        <f t="shared" si="43"/>
        <v>-1.4160428940995057E-18</v>
      </c>
      <c r="AQ50">
        <f t="shared" si="44"/>
        <v>-2.1987159853243965E-14</v>
      </c>
      <c r="AR50">
        <f t="shared" si="45"/>
        <v>-2.1988575896138062E-14</v>
      </c>
      <c r="AS50">
        <f t="shared" si="46"/>
        <v>-0.2839403254589753</v>
      </c>
      <c r="AT50">
        <f t="shared" si="47"/>
        <v>-0.18550767929986514</v>
      </c>
      <c r="AU50">
        <f t="shared" si="48"/>
        <v>-0.4694480047588625</v>
      </c>
      <c r="AW50">
        <v>47</v>
      </c>
      <c r="AX50">
        <f>IF(Z50&gt;0, (R50*SUMPRODUCT(K50:$K$98, X50:$X$98)-K50*$AZ$3)/Z50, 0)</f>
        <v>-8.3548647738157466E+19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0.88195855000000001</v>
      </c>
      <c r="Q51" s="5">
        <f t="shared" si="60"/>
        <v>50</v>
      </c>
      <c r="R51">
        <f t="shared" si="31"/>
        <v>100000</v>
      </c>
      <c r="S51">
        <f t="shared" si="32"/>
        <v>-6.9044803553700164E+20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-298.58981901276081</v>
      </c>
      <c r="AC51">
        <f t="shared" si="33"/>
        <v>-266.59805268996496</v>
      </c>
      <c r="AE51">
        <f t="shared" si="34"/>
        <v>0</v>
      </c>
      <c r="AF51">
        <f t="shared" si="35"/>
        <v>0</v>
      </c>
      <c r="AG51">
        <f t="shared" si="36"/>
        <v>-1.9306163459688614E-17</v>
      </c>
      <c r="AH51">
        <f t="shared" si="37"/>
        <v>-3.1519821200048619E-13</v>
      </c>
      <c r="AI51">
        <f t="shared" si="38"/>
        <v>-3.1521751816394589E-13</v>
      </c>
      <c r="AJ51">
        <f t="shared" si="39"/>
        <v>-31.991766322795854</v>
      </c>
      <c r="AK51">
        <f t="shared" si="61"/>
        <v>-20.901287330893258</v>
      </c>
      <c r="AL51">
        <f t="shared" si="40"/>
        <v>-52.893053653689428</v>
      </c>
      <c r="AN51">
        <f t="shared" si="41"/>
        <v>0</v>
      </c>
      <c r="AO51">
        <f t="shared" si="42"/>
        <v>0</v>
      </c>
      <c r="AP51">
        <f t="shared" si="43"/>
        <v>-1.3659939958991692E-19</v>
      </c>
      <c r="AQ51">
        <f t="shared" si="44"/>
        <v>-2.2301627457460781E-15</v>
      </c>
      <c r="AR51">
        <f t="shared" si="45"/>
        <v>-2.230299345145668E-15</v>
      </c>
      <c r="AS51">
        <f t="shared" si="46"/>
        <v>-0.22635548904574132</v>
      </c>
      <c r="AT51">
        <f t="shared" si="47"/>
        <v>-0.14788558617655076</v>
      </c>
      <c r="AU51">
        <f t="shared" si="48"/>
        <v>-0.37424107522229433</v>
      </c>
      <c r="AW51">
        <v>48</v>
      </c>
      <c r="AX51">
        <f>IF(Z51&gt;0, (R51*SUMPRODUCT(K51:$K$98, X51:$X$98)-K51*$AZ$3)/Z51, 0)</f>
        <v>-6.9044803553700164E+20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0.88700226900000001</v>
      </c>
      <c r="Q52" s="5">
        <f t="shared" si="60"/>
        <v>50</v>
      </c>
      <c r="R52">
        <f t="shared" si="31"/>
        <v>100000</v>
      </c>
      <c r="S52">
        <f t="shared" si="32"/>
        <v>-5.9852916594919426E+21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-266.59805268996496</v>
      </c>
      <c r="AC52">
        <f t="shared" si="33"/>
        <v>-238.03397561604012</v>
      </c>
      <c r="AE52">
        <f t="shared" si="34"/>
        <v>0</v>
      </c>
      <c r="AF52">
        <f t="shared" si="35"/>
        <v>0</v>
      </c>
      <c r="AG52">
        <f t="shared" si="36"/>
        <v>-1.9884910306630361E-18</v>
      </c>
      <c r="AH52">
        <f t="shared" si="37"/>
        <v>-3.4249221588857384E-14</v>
      </c>
      <c r="AI52">
        <f t="shared" si="38"/>
        <v>-3.4251210079888047E-14</v>
      </c>
      <c r="AJ52">
        <f t="shared" si="39"/>
        <v>-28.564077073924835</v>
      </c>
      <c r="AK52">
        <f t="shared" si="61"/>
        <v>-18.661863688297547</v>
      </c>
      <c r="AL52">
        <f t="shared" si="40"/>
        <v>-47.225940762222422</v>
      </c>
      <c r="AN52">
        <f t="shared" si="41"/>
        <v>0</v>
      </c>
      <c r="AO52">
        <f t="shared" si="42"/>
        <v>0</v>
      </c>
      <c r="AP52">
        <f t="shared" si="43"/>
        <v>-1.2561989476539074E-20</v>
      </c>
      <c r="AQ52">
        <f t="shared" si="44"/>
        <v>-2.1636424532195352E-16</v>
      </c>
      <c r="AR52">
        <f t="shared" si="45"/>
        <v>-2.1637680731143006E-16</v>
      </c>
      <c r="AS52">
        <f t="shared" si="46"/>
        <v>-0.18044921001733183</v>
      </c>
      <c r="AT52">
        <f t="shared" si="47"/>
        <v>-0.11789348387799005</v>
      </c>
      <c r="AU52">
        <f t="shared" si="48"/>
        <v>-0.29834269389532214</v>
      </c>
      <c r="AW52">
        <v>49</v>
      </c>
      <c r="AX52">
        <f>IF(Z52&gt;0, (R52*SUMPRODUCT(K52:$K$98, X52:$X$98)-K52*$AZ$3)/Z52, 0)</f>
        <v>-5.9852916594919426E+21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0.89213428500000003</v>
      </c>
      <c r="Q53" s="5">
        <f t="shared" si="60"/>
        <v>50</v>
      </c>
      <c r="R53">
        <f t="shared" si="31"/>
        <v>100000</v>
      </c>
      <c r="S53">
        <f t="shared" si="32"/>
        <v>-5.4605541994565359E+22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-238.03397561604012</v>
      </c>
      <c r="AC53">
        <f t="shared" si="33"/>
        <v>-212.53033537146439</v>
      </c>
      <c r="AE53">
        <f t="shared" si="34"/>
        <v>0</v>
      </c>
      <c r="AF53">
        <f t="shared" si="35"/>
        <v>0</v>
      </c>
      <c r="AG53">
        <f t="shared" si="36"/>
        <v>-1.9460509648692487E-19</v>
      </c>
      <c r="AH53">
        <f t="shared" si="37"/>
        <v>-3.5480020477389618E-15</v>
      </c>
      <c r="AI53">
        <f t="shared" si="38"/>
        <v>-3.5481966528354487E-15</v>
      </c>
      <c r="AJ53">
        <f t="shared" si="39"/>
        <v>-25.503640244575735</v>
      </c>
      <c r="AK53">
        <f t="shared" si="61"/>
        <v>-16.66237829312281</v>
      </c>
      <c r="AL53">
        <f t="shared" si="40"/>
        <v>-42.166018537698548</v>
      </c>
      <c r="AN53">
        <f t="shared" si="41"/>
        <v>0</v>
      </c>
      <c r="AO53">
        <f t="shared" si="42"/>
        <v>0</v>
      </c>
      <c r="AP53">
        <f t="shared" si="43"/>
        <v>-1.0976679303071175E-21</v>
      </c>
      <c r="AQ53">
        <f t="shared" si="44"/>
        <v>-2.0012466963981628E-17</v>
      </c>
      <c r="AR53">
        <f t="shared" si="45"/>
        <v>-2.0013564631911936E-17</v>
      </c>
      <c r="AS53">
        <f t="shared" si="46"/>
        <v>-0.14385300543473512</v>
      </c>
      <c r="AT53">
        <f t="shared" si="47"/>
        <v>-9.3983963550693592E-2</v>
      </c>
      <c r="AU53">
        <f t="shared" si="48"/>
        <v>-0.23783696898542875</v>
      </c>
      <c r="AW53">
        <v>50</v>
      </c>
      <c r="AX53">
        <f>IF(Z53&gt;0, (R53*SUMPRODUCT(K53:$K$98, X53:$X$98)-K53*$AZ$3)/Z53, 0)</f>
        <v>-5.4605541994565359E+22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0.89732143600000003</v>
      </c>
      <c r="Q54" s="5">
        <f t="shared" si="60"/>
        <v>50</v>
      </c>
      <c r="R54">
        <f t="shared" si="31"/>
        <v>100000</v>
      </c>
      <c r="S54">
        <f t="shared" si="32"/>
        <v>-5.2606499394437507E+23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-212.53033537146439</v>
      </c>
      <c r="AC54">
        <f t="shared" si="33"/>
        <v>-189.75922801023606</v>
      </c>
      <c r="AE54">
        <f t="shared" si="34"/>
        <v>0</v>
      </c>
      <c r="AF54">
        <f t="shared" si="35"/>
        <v>0</v>
      </c>
      <c r="AG54">
        <f t="shared" si="36"/>
        <v>-1.8035720889489635E-20</v>
      </c>
      <c r="AH54">
        <f t="shared" si="37"/>
        <v>-3.4924664926513196E-16</v>
      </c>
      <c r="AI54">
        <f t="shared" si="38"/>
        <v>-3.4926468498602146E-16</v>
      </c>
      <c r="AJ54">
        <f t="shared" si="39"/>
        <v>-22.771107361228331</v>
      </c>
      <c r="AK54">
        <f t="shared" si="61"/>
        <v>-14.87712347600251</v>
      </c>
      <c r="AL54">
        <f t="shared" si="40"/>
        <v>-37.648230837230841</v>
      </c>
      <c r="AN54">
        <f t="shared" si="41"/>
        <v>0</v>
      </c>
      <c r="AO54">
        <f t="shared" si="42"/>
        <v>0</v>
      </c>
      <c r="AP54">
        <f t="shared" si="43"/>
        <v>-9.0830613865817584E-23</v>
      </c>
      <c r="AQ54">
        <f t="shared" si="44"/>
        <v>-1.7588588633470189E-18</v>
      </c>
      <c r="AR54">
        <f t="shared" si="45"/>
        <v>-1.7589496939608847E-18</v>
      </c>
      <c r="AS54">
        <f t="shared" si="46"/>
        <v>-0.11467873519988449</v>
      </c>
      <c r="AT54">
        <f t="shared" si="47"/>
        <v>-7.4923440330591201E-2</v>
      </c>
      <c r="AU54">
        <f t="shared" si="48"/>
        <v>-0.18960217553047568</v>
      </c>
      <c r="AW54">
        <v>51</v>
      </c>
      <c r="AX54">
        <f>IF(Z54&gt;0, (R54*SUMPRODUCT(K54:$K$98, X54:$X$98)-K54*$AZ$3)/Z54, 0)</f>
        <v>-5.2606499394437507E+23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0.90253096600000005</v>
      </c>
      <c r="Q55" s="5">
        <f t="shared" si="60"/>
        <v>50</v>
      </c>
      <c r="R55">
        <f t="shared" si="31"/>
        <v>100000</v>
      </c>
      <c r="S55">
        <f t="shared" si="32"/>
        <v>-5.3699105382864417E+24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-189.75922801023606</v>
      </c>
      <c r="AC55">
        <f t="shared" si="33"/>
        <v>-169.42788215199647</v>
      </c>
      <c r="AE55">
        <f t="shared" si="34"/>
        <v>0</v>
      </c>
      <c r="AF55">
        <f t="shared" si="35"/>
        <v>0</v>
      </c>
      <c r="AG55">
        <f t="shared" si="36"/>
        <v>-1.5775670836972784E-21</v>
      </c>
      <c r="AH55">
        <f t="shared" si="37"/>
        <v>-3.2555593193794918E-17</v>
      </c>
      <c r="AI55">
        <f t="shared" si="38"/>
        <v>-3.2557170760878613E-17</v>
      </c>
      <c r="AJ55">
        <f t="shared" si="39"/>
        <v>-20.331345858239587</v>
      </c>
      <c r="AK55">
        <f t="shared" si="61"/>
        <v>-13.283145960716526</v>
      </c>
      <c r="AL55">
        <f t="shared" si="40"/>
        <v>-33.614491818956111</v>
      </c>
      <c r="AN55">
        <f t="shared" si="41"/>
        <v>0</v>
      </c>
      <c r="AO55">
        <f t="shared" si="42"/>
        <v>0</v>
      </c>
      <c r="AP55">
        <f t="shared" si="43"/>
        <v>-7.0936304039911296E-24</v>
      </c>
      <c r="AQ55">
        <f t="shared" si="44"/>
        <v>-1.4638828870480237E-19</v>
      </c>
      <c r="AR55">
        <f t="shared" si="45"/>
        <v>-1.4639538233520636E-19</v>
      </c>
      <c r="AS55">
        <f t="shared" si="46"/>
        <v>-9.1421185586642625E-2</v>
      </c>
      <c r="AT55">
        <f t="shared" si="47"/>
        <v>-5.9728507916606492E-2</v>
      </c>
      <c r="AU55">
        <f t="shared" si="48"/>
        <v>-0.15114969350324911</v>
      </c>
      <c r="AW55">
        <v>52</v>
      </c>
      <c r="AX55">
        <f>IF(Z55&gt;0, (R55*SUMPRODUCT(K55:$K$98, X55:$X$98)-K55*$AZ$3)/Z55, 0)</f>
        <v>-5.3699105382864417E+24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0.90776816500000002</v>
      </c>
      <c r="Q56" s="5">
        <f t="shared" si="60"/>
        <v>50</v>
      </c>
      <c r="R56">
        <f t="shared" si="31"/>
        <v>100000</v>
      </c>
      <c r="S56">
        <f t="shared" si="32"/>
        <v>-5.8305435852342255E+25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-169.42788215199647</v>
      </c>
      <c r="AC56">
        <f t="shared" si="33"/>
        <v>-151.27489477856827</v>
      </c>
      <c r="AE56">
        <f t="shared" si="34"/>
        <v>0</v>
      </c>
      <c r="AF56">
        <f t="shared" si="35"/>
        <v>0</v>
      </c>
      <c r="AG56">
        <f t="shared" si="36"/>
        <v>-1.2972623612802582E-22</v>
      </c>
      <c r="AH56">
        <f t="shared" si="37"/>
        <v>-2.8641303534645595E-18</v>
      </c>
      <c r="AI56">
        <f t="shared" si="38"/>
        <v>-2.8642600797006877E-18</v>
      </c>
      <c r="AJ56">
        <f t="shared" si="39"/>
        <v>-18.152987373428203</v>
      </c>
      <c r="AK56">
        <f t="shared" si="61"/>
        <v>-11.859951750639754</v>
      </c>
      <c r="AL56">
        <f t="shared" si="40"/>
        <v>-30.012939124067955</v>
      </c>
      <c r="AN56">
        <f t="shared" si="41"/>
        <v>0</v>
      </c>
      <c r="AO56">
        <f t="shared" si="42"/>
        <v>0</v>
      </c>
      <c r="AP56">
        <f t="shared" si="43"/>
        <v>-5.2082343297498393E-25</v>
      </c>
      <c r="AQ56">
        <f t="shared" si="44"/>
        <v>-1.149887831253435E-20</v>
      </c>
      <c r="AR56">
        <f t="shared" si="45"/>
        <v>-1.1499399135967326E-20</v>
      </c>
      <c r="AS56">
        <f t="shared" si="46"/>
        <v>-7.2880409428127096E-2</v>
      </c>
      <c r="AT56">
        <f t="shared" si="47"/>
        <v>-4.7615200826376346E-2</v>
      </c>
      <c r="AU56">
        <f t="shared" si="48"/>
        <v>-0.12049561025450344</v>
      </c>
      <c r="AW56">
        <v>53</v>
      </c>
      <c r="AX56">
        <f>IF(Z56&gt;0, (R56*SUMPRODUCT(K56:$K$98, X56:$X$98)-K56*$AZ$3)/Z56, 0)</f>
        <v>-5.8305435852342255E+25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0.91304259499999996</v>
      </c>
      <c r="Q57" s="5">
        <f t="shared" si="60"/>
        <v>50</v>
      </c>
      <c r="R57">
        <f t="shared" si="31"/>
        <v>100000</v>
      </c>
      <c r="S57">
        <f t="shared" si="32"/>
        <v>-6.7645764391565299E+26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-151.27489477856827</v>
      </c>
      <c r="AC57">
        <f t="shared" si="33"/>
        <v>-135.06687033800739</v>
      </c>
      <c r="AE57">
        <f t="shared" si="34"/>
        <v>0</v>
      </c>
      <c r="AF57">
        <f t="shared" si="35"/>
        <v>0</v>
      </c>
      <c r="AG57">
        <f t="shared" si="36"/>
        <v>-9.9833944928301207E-24</v>
      </c>
      <c r="AH57">
        <f t="shared" si="37"/>
        <v>-2.3689115854783087E-19</v>
      </c>
      <c r="AI57">
        <f t="shared" si="38"/>
        <v>-2.3690114194232372E-19</v>
      </c>
      <c r="AJ57">
        <f t="shared" si="39"/>
        <v>-16.208024440560877</v>
      </c>
      <c r="AK57">
        <f t="shared" si="61"/>
        <v>-10.589242634499779</v>
      </c>
      <c r="AL57">
        <f t="shared" si="40"/>
        <v>-26.797267075060656</v>
      </c>
      <c r="AN57">
        <f t="shared" si="41"/>
        <v>0</v>
      </c>
      <c r="AO57">
        <f t="shared" si="42"/>
        <v>0</v>
      </c>
      <c r="AP57">
        <f t="shared" si="43"/>
        <v>-3.578680345084484E-26</v>
      </c>
      <c r="AQ57">
        <f t="shared" si="44"/>
        <v>-8.4916781925051405E-22</v>
      </c>
      <c r="AR57">
        <f t="shared" si="45"/>
        <v>-8.4920360605396489E-22</v>
      </c>
      <c r="AS57">
        <f t="shared" si="46"/>
        <v>-5.8099816189514507E-2</v>
      </c>
      <c r="AT57">
        <f t="shared" si="47"/>
        <v>-3.7958546577149505E-2</v>
      </c>
      <c r="AU57">
        <f t="shared" si="48"/>
        <v>-9.6058362766664018E-2</v>
      </c>
      <c r="AW57">
        <v>54</v>
      </c>
      <c r="AX57">
        <f>IF(Z57&gt;0, (R57*SUMPRODUCT(K57:$K$98, X57:$X$98)-K57*$AZ$3)/Z57, 0)</f>
        <v>-6.7645764391565299E+26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0.91832435000000001</v>
      </c>
      <c r="Q58" s="5">
        <f t="shared" si="60"/>
        <v>50</v>
      </c>
      <c r="R58">
        <f t="shared" si="31"/>
        <v>100000</v>
      </c>
      <c r="S58">
        <f t="shared" si="32"/>
        <v>-8.4265721930726086E+27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-135.06687033800739</v>
      </c>
      <c r="AC58">
        <f t="shared" si="33"/>
        <v>-120.59541994464942</v>
      </c>
      <c r="AE58">
        <f t="shared" si="34"/>
        <v>0</v>
      </c>
      <c r="AF58">
        <f t="shared" si="35"/>
        <v>0</v>
      </c>
      <c r="AG58">
        <f t="shared" si="36"/>
        <v>-7.1556628948001887E-25</v>
      </c>
      <c r="AH58">
        <f t="shared" si="37"/>
        <v>-1.8335988516843604E-20</v>
      </c>
      <c r="AI58">
        <f t="shared" si="38"/>
        <v>-1.8336704083133084E-20</v>
      </c>
      <c r="AJ58">
        <f t="shared" si="39"/>
        <v>-14.471450393357969</v>
      </c>
      <c r="AK58">
        <f t="shared" si="61"/>
        <v>-9.4546809236605185</v>
      </c>
      <c r="AL58">
        <f t="shared" si="40"/>
        <v>-23.926131317018488</v>
      </c>
      <c r="AN58">
        <f t="shared" si="41"/>
        <v>0</v>
      </c>
      <c r="AO58">
        <f t="shared" si="42"/>
        <v>0</v>
      </c>
      <c r="AP58">
        <f t="shared" si="43"/>
        <v>-2.2902164274656655E-27</v>
      </c>
      <c r="AQ58">
        <f t="shared" si="44"/>
        <v>-5.868552324566937E-23</v>
      </c>
      <c r="AR58">
        <f t="shared" si="45"/>
        <v>-5.8687813462096826E-23</v>
      </c>
      <c r="AS58">
        <f t="shared" si="46"/>
        <v>-4.6316817753120756E-2</v>
      </c>
      <c r="AT58">
        <f t="shared" si="47"/>
        <v>-3.0260320932038828E-2</v>
      </c>
      <c r="AU58">
        <f t="shared" si="48"/>
        <v>-7.6577138685159585E-2</v>
      </c>
      <c r="AW58">
        <v>55</v>
      </c>
      <c r="AX58">
        <f>IF(Z58&gt;0, (R58*SUMPRODUCT(K58:$K$98, X58:$X$98)-K58*$AZ$3)/Z58, 0)</f>
        <v>-8.4265721930726086E+27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0.92358270799999997</v>
      </c>
      <c r="Q59" s="5">
        <f t="shared" si="60"/>
        <v>50</v>
      </c>
      <c r="R59">
        <f t="shared" si="31"/>
        <v>100000</v>
      </c>
      <c r="S59">
        <f t="shared" si="32"/>
        <v>-1.1327961357392067E+29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-120.59541994464942</v>
      </c>
      <c r="AC59">
        <f t="shared" si="33"/>
        <v>-107.67448209343699</v>
      </c>
      <c r="AE59">
        <f t="shared" si="34"/>
        <v>0</v>
      </c>
      <c r="AF59">
        <f t="shared" si="35"/>
        <v>0</v>
      </c>
      <c r="AG59">
        <f t="shared" si="36"/>
        <v>-4.7525975193750969E-26</v>
      </c>
      <c r="AH59">
        <f t="shared" si="37"/>
        <v>-1.3217693027829353E-21</v>
      </c>
      <c r="AI59">
        <f t="shared" si="38"/>
        <v>-1.3218168287581291E-21</v>
      </c>
      <c r="AJ59">
        <f t="shared" si="39"/>
        <v>-12.920937851212429</v>
      </c>
      <c r="AK59">
        <f t="shared" si="61"/>
        <v>-8.4416793961254601</v>
      </c>
      <c r="AL59">
        <f t="shared" si="40"/>
        <v>-21.362617247337887</v>
      </c>
      <c r="AN59">
        <f t="shared" si="41"/>
        <v>0</v>
      </c>
      <c r="AO59">
        <f t="shared" si="42"/>
        <v>0</v>
      </c>
      <c r="AP59">
        <f t="shared" si="43"/>
        <v>-1.3581247607694999E-28</v>
      </c>
      <c r="AQ59">
        <f t="shared" si="44"/>
        <v>-3.7771505178300433E-24</v>
      </c>
      <c r="AR59">
        <f t="shared" si="45"/>
        <v>-3.7772863303061206E-24</v>
      </c>
      <c r="AS59">
        <f t="shared" si="46"/>
        <v>-3.6923483540434149E-2</v>
      </c>
      <c r="AT59">
        <f t="shared" si="47"/>
        <v>-2.412334257975033E-2</v>
      </c>
      <c r="AU59">
        <f t="shared" si="48"/>
        <v>-6.1046826120184472E-2</v>
      </c>
      <c r="AW59">
        <v>56</v>
      </c>
      <c r="AX59">
        <f>IF(Z59&gt;0, (R59*SUMPRODUCT(K59:$K$98, X59:$X$98)-K59*$AZ$3)/Z59, 0)</f>
        <v>-1.1327961357392067E+29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0.92968762000000005</v>
      </c>
      <c r="Q60" s="5">
        <f t="shared" si="60"/>
        <v>50</v>
      </c>
      <c r="R60">
        <f t="shared" si="31"/>
        <v>100000</v>
      </c>
      <c r="S60">
        <f t="shared" si="32"/>
        <v>-1.6769776307877769E+30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-107.67448209343699</v>
      </c>
      <c r="AC60">
        <f t="shared" si="33"/>
        <v>-96.137930440568738</v>
      </c>
      <c r="AE60">
        <f t="shared" si="34"/>
        <v>0</v>
      </c>
      <c r="AF60">
        <f t="shared" si="35"/>
        <v>0</v>
      </c>
      <c r="AG60">
        <f t="shared" si="36"/>
        <v>-2.86640467575608E-27</v>
      </c>
      <c r="AH60">
        <f t="shared" si="37"/>
        <v>-8.8368621532114754E-23</v>
      </c>
      <c r="AI60">
        <f t="shared" si="38"/>
        <v>-8.8371487936790511E-23</v>
      </c>
      <c r="AJ60">
        <f t="shared" si="39"/>
        <v>-11.536551652868255</v>
      </c>
      <c r="AK60">
        <f t="shared" si="61"/>
        <v>-7.5372137465405906</v>
      </c>
      <c r="AL60">
        <f t="shared" si="40"/>
        <v>-19.073765399408845</v>
      </c>
      <c r="AN60">
        <f t="shared" si="41"/>
        <v>0</v>
      </c>
      <c r="AO60">
        <f t="shared" si="42"/>
        <v>0</v>
      </c>
      <c r="AP60">
        <f t="shared" si="43"/>
        <v>-7.3135479159767053E-30</v>
      </c>
      <c r="AQ60">
        <f t="shared" si="44"/>
        <v>-2.2546996008979742E-25</v>
      </c>
      <c r="AR60">
        <f t="shared" si="45"/>
        <v>-2.2547727363771339E-25</v>
      </c>
      <c r="AS60">
        <f t="shared" si="46"/>
        <v>-2.9435175016290015E-2</v>
      </c>
      <c r="AT60">
        <f t="shared" si="47"/>
        <v>-1.9230981010642804E-2</v>
      </c>
      <c r="AU60">
        <f t="shared" si="48"/>
        <v>-4.8666156026932819E-2</v>
      </c>
      <c r="AW60">
        <v>57</v>
      </c>
      <c r="AX60">
        <f>IF(Z60&gt;0, (R60*SUMPRODUCT(K60:$K$98, X60:$X$98)-K60*$AZ$3)/Z60, 0)</f>
        <v>-1.6769776307877769E+30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0.93575936900000001</v>
      </c>
      <c r="Q61" s="5">
        <f t="shared" si="60"/>
        <v>50</v>
      </c>
      <c r="R61">
        <f t="shared" si="31"/>
        <v>100000</v>
      </c>
      <c r="S61">
        <f t="shared" si="32"/>
        <v>-2.7604794200504688E+31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-96.137930440568738</v>
      </c>
      <c r="AC61">
        <f t="shared" si="33"/>
        <v>-85.837437893364935</v>
      </c>
      <c r="AE61">
        <f t="shared" si="34"/>
        <v>0</v>
      </c>
      <c r="AF61">
        <f t="shared" si="35"/>
        <v>0</v>
      </c>
      <c r="AG61">
        <f t="shared" si="36"/>
        <v>-1.554755983143602E-28</v>
      </c>
      <c r="AH61">
        <f t="shared" si="37"/>
        <v>-5.3645300613683179E-24</v>
      </c>
      <c r="AI61">
        <f t="shared" si="38"/>
        <v>-5.364685536966632E-24</v>
      </c>
      <c r="AJ61">
        <f t="shared" si="39"/>
        <v>-10.300492547203802</v>
      </c>
      <c r="AK61">
        <f t="shared" si="61"/>
        <v>-6.729655130839812</v>
      </c>
      <c r="AL61">
        <f t="shared" si="40"/>
        <v>-17.030147678043615</v>
      </c>
      <c r="AN61">
        <f t="shared" si="41"/>
        <v>0</v>
      </c>
      <c r="AO61">
        <f t="shared" si="42"/>
        <v>0</v>
      </c>
      <c r="AP61">
        <f t="shared" si="43"/>
        <v>-3.5418879804581389E-31</v>
      </c>
      <c r="AQ61">
        <f t="shared" si="44"/>
        <v>-1.2220930326795762E-26</v>
      </c>
      <c r="AR61">
        <f t="shared" si="45"/>
        <v>-1.2221284515593807E-26</v>
      </c>
      <c r="AS61">
        <f t="shared" si="46"/>
        <v>-2.3465541307629165E-2</v>
      </c>
      <c r="AT61">
        <f t="shared" si="47"/>
        <v>-1.5330820320984375E-2</v>
      </c>
      <c r="AU61">
        <f t="shared" si="48"/>
        <v>-3.8796361628613545E-2</v>
      </c>
      <c r="AW61">
        <v>58</v>
      </c>
      <c r="AX61">
        <f>IF(Z61&gt;0, (R61*SUMPRODUCT(K61:$K$98, X61:$X$98)-K61*$AZ$3)/Z61, 0)</f>
        <v>-2.7604794200504688E+31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0.94179042899999998</v>
      </c>
      <c r="Q62" s="5">
        <f t="shared" si="60"/>
        <v>50</v>
      </c>
      <c r="R62">
        <f t="shared" si="31"/>
        <v>100000</v>
      </c>
      <c r="S62">
        <f t="shared" si="32"/>
        <v>-5.1124988602412669E+32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-85.837437893364935</v>
      </c>
      <c r="AC62">
        <f t="shared" si="33"/>
        <v>-76.64056954764726</v>
      </c>
      <c r="AE62">
        <f t="shared" si="34"/>
        <v>0</v>
      </c>
      <c r="AF62">
        <f t="shared" si="35"/>
        <v>0</v>
      </c>
      <c r="AG62">
        <f t="shared" si="36"/>
        <v>-7.4954118957036281E-30</v>
      </c>
      <c r="AH62">
        <f t="shared" si="37"/>
        <v>-2.9285086087102591E-25</v>
      </c>
      <c r="AI62">
        <f t="shared" si="38"/>
        <v>-2.9285835628292163E-25</v>
      </c>
      <c r="AJ62">
        <f t="shared" si="39"/>
        <v>-9.1968683457176752</v>
      </c>
      <c r="AK62">
        <f t="shared" si="61"/>
        <v>-6.0086206525355461</v>
      </c>
      <c r="AL62">
        <f t="shared" si="40"/>
        <v>-15.205488998253221</v>
      </c>
      <c r="AN62">
        <f t="shared" si="41"/>
        <v>0</v>
      </c>
      <c r="AO62">
        <f t="shared" si="42"/>
        <v>0</v>
      </c>
      <c r="AP62">
        <f t="shared" si="43"/>
        <v>-1.5245794648923504E-32</v>
      </c>
      <c r="AQ62">
        <f t="shared" si="44"/>
        <v>-5.956636072474311E-28</v>
      </c>
      <c r="AR62">
        <f t="shared" si="45"/>
        <v>-5.9567885304207999E-28</v>
      </c>
      <c r="AS62">
        <f t="shared" si="46"/>
        <v>-1.8706585863862524E-2</v>
      </c>
      <c r="AT62">
        <f t="shared" si="47"/>
        <v>-1.2221636097723513E-2</v>
      </c>
      <c r="AU62">
        <f t="shared" si="48"/>
        <v>-3.0928221961586039E-2</v>
      </c>
      <c r="AW62">
        <v>59</v>
      </c>
      <c r="AX62">
        <f>IF(Z62&gt;0, (R62*SUMPRODUCT(K62:$K$98, X62:$X$98)-K62*$AZ$3)/Z62, 0)</f>
        <v>-5.1124988602412669E+32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0.94777327099999997</v>
      </c>
      <c r="Q63" s="5">
        <f t="shared" si="60"/>
        <v>50</v>
      </c>
      <c r="R63">
        <f t="shared" si="31"/>
        <v>100000</v>
      </c>
      <c r="S63">
        <f t="shared" si="32"/>
        <v>-1.0810051437361882E+34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-76.64056954764726</v>
      </c>
      <c r="AC63">
        <f t="shared" si="33"/>
        <v>-68.429079953256476</v>
      </c>
      <c r="AE63">
        <f t="shared" si="34"/>
        <v>0</v>
      </c>
      <c r="AF63">
        <f t="shared" si="35"/>
        <v>0</v>
      </c>
      <c r="AG63">
        <f t="shared" si="36"/>
        <v>-3.1650672686325402E-31</v>
      </c>
      <c r="AH63">
        <f t="shared" si="37"/>
        <v>-1.4207902099766676E-26</v>
      </c>
      <c r="AI63">
        <f t="shared" si="38"/>
        <v>-1.4208218606493539E-26</v>
      </c>
      <c r="AJ63">
        <f t="shared" si="39"/>
        <v>-8.211489594390784</v>
      </c>
      <c r="AK63">
        <f t="shared" si="61"/>
        <v>-5.3648398683353085</v>
      </c>
      <c r="AL63">
        <f t="shared" si="40"/>
        <v>-13.576329462726093</v>
      </c>
      <c r="AN63">
        <f t="shared" si="41"/>
        <v>0</v>
      </c>
      <c r="AO63">
        <f t="shared" si="42"/>
        <v>0</v>
      </c>
      <c r="AP63">
        <f t="shared" si="43"/>
        <v>-5.7480360627655736E-34</v>
      </c>
      <c r="AQ63">
        <f t="shared" si="44"/>
        <v>-2.5802779756079508E-29</v>
      </c>
      <c r="AR63">
        <f t="shared" si="45"/>
        <v>-2.5803354559685784E-29</v>
      </c>
      <c r="AS63">
        <f t="shared" si="46"/>
        <v>-1.4912775720553674E-2</v>
      </c>
      <c r="AT63">
        <f t="shared" si="47"/>
        <v>-9.7430134707617265E-3</v>
      </c>
      <c r="AU63">
        <f t="shared" si="48"/>
        <v>-2.4655789191315402E-2</v>
      </c>
      <c r="AW63">
        <v>60</v>
      </c>
      <c r="AX63">
        <f>IF(Z63&gt;0, (R63*SUMPRODUCT(K63:$K$98, X63:$X$98)-K63*$AZ$3)/Z63, 0)</f>
        <v>-1.0810051437361882E+34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0.95370057100000005</v>
      </c>
      <c r="Q64" s="5">
        <f t="shared" si="60"/>
        <v>50</v>
      </c>
      <c r="R64">
        <f t="shared" si="31"/>
        <v>100000</v>
      </c>
      <c r="S64">
        <f t="shared" si="32"/>
        <v>-2.658948613351937E+35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-68.429079953256476</v>
      </c>
      <c r="AC64">
        <f t="shared" si="33"/>
        <v>-61.097392815407559</v>
      </c>
      <c r="AE64">
        <f t="shared" si="34"/>
        <v>0</v>
      </c>
      <c r="AF64">
        <f t="shared" si="35"/>
        <v>0</v>
      </c>
      <c r="AG64">
        <f t="shared" si="36"/>
        <v>-1.1489013459795048E-32</v>
      </c>
      <c r="AH64">
        <f t="shared" si="37"/>
        <v>-6.0370529226965279E-28</v>
      </c>
      <c r="AI64">
        <f t="shared" si="38"/>
        <v>-6.0371678128311261E-28</v>
      </c>
      <c r="AJ64">
        <f t="shared" si="39"/>
        <v>-7.3316871378489168</v>
      </c>
      <c r="AK64">
        <f t="shared" si="61"/>
        <v>-4.7900355967279538</v>
      </c>
      <c r="AL64">
        <f t="shared" si="40"/>
        <v>-12.121722734576871</v>
      </c>
      <c r="AN64">
        <f t="shared" si="41"/>
        <v>0</v>
      </c>
      <c r="AO64">
        <f t="shared" si="42"/>
        <v>0</v>
      </c>
      <c r="AP64">
        <f t="shared" si="43"/>
        <v>-1.8629502406231951E-35</v>
      </c>
      <c r="AQ64">
        <f t="shared" si="44"/>
        <v>-9.7891165628359264E-31</v>
      </c>
      <c r="AR64">
        <f t="shared" si="45"/>
        <v>-9.7893028578599883E-31</v>
      </c>
      <c r="AS64">
        <f t="shared" si="46"/>
        <v>-1.1888373501716898E-2</v>
      </c>
      <c r="AT64">
        <f t="shared" si="47"/>
        <v>-7.7670706877883654E-3</v>
      </c>
      <c r="AU64">
        <f t="shared" si="48"/>
        <v>-1.9655444189505263E-2</v>
      </c>
      <c r="AW64">
        <v>61</v>
      </c>
      <c r="AX64">
        <f>IF(Z64&gt;0, (R64*SUMPRODUCT(K64:$K$98, X64:$X$98)-K64*$AZ$3)/Z64, 0)</f>
        <v>-2.658948613351937E+35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0.95959776100000005</v>
      </c>
      <c r="Q65" s="5">
        <f t="shared" si="60"/>
        <v>50</v>
      </c>
      <c r="R65">
        <f t="shared" si="31"/>
        <v>100000</v>
      </c>
      <c r="S65">
        <f t="shared" si="32"/>
        <v>-7.8088369146804594E+36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-61.097392815407559</v>
      </c>
      <c r="AC65">
        <f t="shared" si="33"/>
        <v>-54.551243585185318</v>
      </c>
      <c r="AE65">
        <f t="shared" si="34"/>
        <v>0</v>
      </c>
      <c r="AF65">
        <f t="shared" si="35"/>
        <v>0</v>
      </c>
      <c r="AG65">
        <f t="shared" si="36"/>
        <v>-3.4929173307890488E-34</v>
      </c>
      <c r="AH65">
        <f t="shared" si="37"/>
        <v>-2.2049663184236384E-29</v>
      </c>
      <c r="AI65">
        <f t="shared" si="38"/>
        <v>-2.2050012475969465E-29</v>
      </c>
      <c r="AJ65">
        <f t="shared" si="39"/>
        <v>-6.546149230222241</v>
      </c>
      <c r="AK65">
        <f t="shared" si="61"/>
        <v>-4.2768174970785298</v>
      </c>
      <c r="AL65">
        <f t="shared" si="40"/>
        <v>-10.82296672730077</v>
      </c>
      <c r="AN65">
        <f t="shared" si="41"/>
        <v>0</v>
      </c>
      <c r="AO65">
        <f t="shared" si="42"/>
        <v>0</v>
      </c>
      <c r="AP65">
        <f t="shared" si="43"/>
        <v>-5.0569516482619382E-37</v>
      </c>
      <c r="AQ65">
        <f t="shared" si="44"/>
        <v>-3.1922908567079091E-32</v>
      </c>
      <c r="AR65">
        <f t="shared" si="45"/>
        <v>-3.1923414262243918E-32</v>
      </c>
      <c r="AS65">
        <f t="shared" si="46"/>
        <v>-9.4773385696084872E-3</v>
      </c>
      <c r="AT65">
        <f t="shared" si="47"/>
        <v>-6.1918611988108765E-3</v>
      </c>
      <c r="AU65">
        <f t="shared" si="48"/>
        <v>-1.5669199768419361E-2</v>
      </c>
      <c r="AW65">
        <v>62</v>
      </c>
      <c r="AX65">
        <f>IF(Z65&gt;0, (R65*SUMPRODUCT(K65:$K$98, X65:$X$98)-K65*$AZ$3)/Z65, 0)</f>
        <v>-7.8088369146804594E+36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0.96549474700000004</v>
      </c>
      <c r="Q66" s="5">
        <f t="shared" si="60"/>
        <v>50</v>
      </c>
      <c r="R66">
        <f t="shared" si="31"/>
        <v>100000</v>
      </c>
      <c r="S66">
        <f t="shared" si="32"/>
        <v>-2.8451760186597474E+38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-54.551243585185318</v>
      </c>
      <c r="AC66">
        <f t="shared" si="33"/>
        <v>-48.706467486772603</v>
      </c>
      <c r="AE66">
        <f t="shared" si="34"/>
        <v>0</v>
      </c>
      <c r="AF66">
        <f t="shared" si="35"/>
        <v>0</v>
      </c>
      <c r="AG66">
        <f t="shared" si="36"/>
        <v>-8.5594822899070298E-36</v>
      </c>
      <c r="AH66">
        <f t="shared" si="37"/>
        <v>-6.7447866691641758E-31</v>
      </c>
      <c r="AI66">
        <f t="shared" si="38"/>
        <v>-6.7448722639870747E-31</v>
      </c>
      <c r="AJ66">
        <f t="shared" si="39"/>
        <v>-5.8447760984127157</v>
      </c>
      <c r="AK66">
        <f t="shared" si="61"/>
        <v>-3.8185870509629725</v>
      </c>
      <c r="AL66">
        <f t="shared" si="40"/>
        <v>-9.6633631493756873</v>
      </c>
      <c r="AN66">
        <f t="shared" si="41"/>
        <v>0</v>
      </c>
      <c r="AO66">
        <f t="shared" si="42"/>
        <v>0</v>
      </c>
      <c r="AP66">
        <f t="shared" si="43"/>
        <v>-1.1064453531198728E-38</v>
      </c>
      <c r="AQ66">
        <f t="shared" si="44"/>
        <v>-8.7186790218390933E-34</v>
      </c>
      <c r="AR66">
        <f t="shared" si="45"/>
        <v>-8.7187896663744052E-34</v>
      </c>
      <c r="AS66">
        <f t="shared" si="46"/>
        <v>-7.5552762831700314E-3</v>
      </c>
      <c r="AT66">
        <f t="shared" si="47"/>
        <v>-4.9361138383377514E-3</v>
      </c>
      <c r="AU66">
        <f t="shared" si="48"/>
        <v>-1.2491390121507781E-2</v>
      </c>
      <c r="AW66">
        <v>63</v>
      </c>
      <c r="AX66">
        <f>IF(Z66&gt;0, (R66*SUMPRODUCT(K66:$K$98, X66:$X$98)-K66*$AZ$3)/Z66, 0)</f>
        <v>-2.8451760186597474E+38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0.97139193700000004</v>
      </c>
      <c r="Q67" s="5">
        <f t="shared" si="60"/>
        <v>50</v>
      </c>
      <c r="R67">
        <f t="shared" si="31"/>
        <v>100000</v>
      </c>
      <c r="S67">
        <f t="shared" si="32"/>
        <v>-1.36518010012445E+40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-48.706467486772603</v>
      </c>
      <c r="AC67">
        <f t="shared" si="33"/>
        <v>-43.487917398904102</v>
      </c>
      <c r="AE67">
        <f t="shared" si="34"/>
        <v>0</v>
      </c>
      <c r="AF67">
        <f t="shared" si="35"/>
        <v>0</v>
      </c>
      <c r="AG67">
        <f t="shared" si="36"/>
        <v>-1.5927538569797399E-37</v>
      </c>
      <c r="AH67">
        <f t="shared" si="37"/>
        <v>-1.6629224162619971E-32</v>
      </c>
      <c r="AI67">
        <f t="shared" ref="AI67:AI69" si="62">SUM(AE67:AH67)</f>
        <v>-1.6629383438005668E-32</v>
      </c>
      <c r="AJ67">
        <f t="shared" si="39"/>
        <v>-5.2185500878685005</v>
      </c>
      <c r="AK67">
        <f t="shared" si="61"/>
        <v>-3.4094527240740824</v>
      </c>
      <c r="AL67">
        <f t="shared" ref="AL67:AL69" si="63">SUM(AI67:AK67)</f>
        <v>-8.6280028119425829</v>
      </c>
      <c r="AN67">
        <f t="shared" si="41"/>
        <v>0</v>
      </c>
      <c r="AO67">
        <f t="shared" si="42"/>
        <v>0</v>
      </c>
      <c r="AP67">
        <f t="shared" si="43"/>
        <v>-1.8382861461528391E-40</v>
      </c>
      <c r="AQ67">
        <f t="shared" si="44"/>
        <v>-1.9192715977710036E-35</v>
      </c>
      <c r="AR67">
        <f t="shared" si="45"/>
        <v>-1.9192899806324653E-35</v>
      </c>
      <c r="AS67">
        <f t="shared" si="46"/>
        <v>-6.0230199961495831E-3</v>
      </c>
      <c r="AT67">
        <f t="shared" si="47"/>
        <v>-3.9350397308177219E-3</v>
      </c>
      <c r="AU67">
        <f t="shared" si="48"/>
        <v>-9.9580597269673041E-3</v>
      </c>
      <c r="AW67">
        <v>64</v>
      </c>
      <c r="AX67">
        <f>IF(Z67&gt;0, (R67*SUMPRODUCT(K67:$K$98, X67:$X$98)-K67*$AZ$3)/Z67, 0)</f>
        <v>-1.36518010012445E+40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0.97728912599999995</v>
      </c>
      <c r="Q68" s="5">
        <f t="shared" si="60"/>
        <v>50</v>
      </c>
      <c r="R68">
        <f t="shared" si="31"/>
        <v>100000</v>
      </c>
      <c r="S68">
        <f t="shared" si="32"/>
        <v>-9.5895121270380951E+41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-43.487917398904102</v>
      </c>
      <c r="AC68">
        <f t="shared" si="33"/>
        <v>-38.828497677592942</v>
      </c>
      <c r="AE68">
        <f t="shared" si="34"/>
        <v>0</v>
      </c>
      <c r="AF68">
        <f t="shared" si="35"/>
        <v>0</v>
      </c>
      <c r="AG68">
        <f t="shared" si="36"/>
        <v>-2.0245293589083695E-39</v>
      </c>
      <c r="AH68">
        <f t="shared" si="37"/>
        <v>-3.1131620496417176E-34</v>
      </c>
      <c r="AI68">
        <f t="shared" si="62"/>
        <v>-3.1131822949353068E-34</v>
      </c>
      <c r="AJ68">
        <f t="shared" si="39"/>
        <v>-4.6594197213111599</v>
      </c>
      <c r="AK68">
        <f t="shared" si="61"/>
        <v>-3.0441542179232872</v>
      </c>
      <c r="AL68">
        <f t="shared" si="63"/>
        <v>-7.7035739392344471</v>
      </c>
      <c r="AN68">
        <f t="shared" si="41"/>
        <v>0</v>
      </c>
      <c r="AO68">
        <f t="shared" si="42"/>
        <v>0</v>
      </c>
      <c r="AP68">
        <f t="shared" si="43"/>
        <v>-2.086269962472728E-42</v>
      </c>
      <c r="AQ68">
        <f t="shared" si="44"/>
        <v>-3.2081018948421713E-37</v>
      </c>
      <c r="AR68">
        <f t="shared" si="45"/>
        <v>-3.208122757541796E-37</v>
      </c>
      <c r="AS68">
        <f t="shared" si="46"/>
        <v>-4.8015146652978158E-3</v>
      </c>
      <c r="AT68">
        <f t="shared" si="47"/>
        <v>-3.1369895813279022E-3</v>
      </c>
      <c r="AU68">
        <f t="shared" si="48"/>
        <v>-7.9385042466257189E-3</v>
      </c>
      <c r="AW68">
        <v>65</v>
      </c>
      <c r="AX68">
        <f>IF(Z68&gt;0, (R68*SUMPRODUCT(K68:$K$98, X68:$X$98)-K68*$AZ$3)/Z68, 0)</f>
        <v>-9.5895121270380951E+41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-38.828497677592942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-4.0490587178167393E-36</v>
      </c>
      <c r="AI69">
        <f t="shared" si="62"/>
        <v>-4.0490587178167393E-36</v>
      </c>
      <c r="AJ69">
        <f t="shared" si="39"/>
        <v>-38.828497677592942</v>
      </c>
      <c r="AK69">
        <f t="shared" si="61"/>
        <v>-2.7179948374315064</v>
      </c>
      <c r="AL69">
        <f t="shared" si="63"/>
        <v>-41.546492515024447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-3.7254820758441572E-39</v>
      </c>
      <c r="AR69">
        <f t="shared" si="45"/>
        <v>-3.7254820758441572E-39</v>
      </c>
      <c r="AS69">
        <f t="shared" si="46"/>
        <v>-3.5725555545370602E-2</v>
      </c>
      <c r="AT69">
        <f t="shared" si="47"/>
        <v>-2.5007888881759424E-3</v>
      </c>
      <c r="AU69">
        <f t="shared" si="48"/>
        <v>-3.8226344433546541E-2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41839.49054229381</v>
      </c>
      <c r="AO71" s="6">
        <f t="shared" si="70"/>
        <v>-4183.9490542293815</v>
      </c>
      <c r="AP71" s="6">
        <f t="shared" si="70"/>
        <v>-707.94367959620615</v>
      </c>
      <c r="AQ71" s="6">
        <f t="shared" si="70"/>
        <v>-37679.415859211906</v>
      </c>
      <c r="AR71" s="6">
        <f t="shared" si="70"/>
        <v>-731.81805074368958</v>
      </c>
      <c r="AS71" s="6">
        <f t="shared" si="70"/>
        <v>1927.4766886257046</v>
      </c>
      <c r="AT71" s="6">
        <f t="shared" si="70"/>
        <v>-1195.6586378820109</v>
      </c>
      <c r="AU71" s="6">
        <f t="shared" si="70"/>
        <v>7.3180558834984311E-12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10069.670518787752</v>
      </c>
      <c r="K3">
        <v>1</v>
      </c>
      <c r="L3" s="2">
        <v>0</v>
      </c>
      <c r="O3">
        <f>$C$3</f>
        <v>10069.670518787752</v>
      </c>
      <c r="P3">
        <f>O3*C5</f>
        <v>1006.9670518787752</v>
      </c>
      <c r="Q3" s="5">
        <f>B8</f>
        <v>400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10069.670518787752</v>
      </c>
      <c r="AF3">
        <f t="shared" ref="AF3:AF34" si="4">-$Z3*P3</f>
        <v>-1006.9670518787752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8662.7034669089771</v>
      </c>
      <c r="AJ3">
        <f t="shared" ref="AJ3:AJ34" si="8">AB3-AC3</f>
        <v>0</v>
      </c>
      <c r="AL3">
        <f t="shared" ref="AL3:AL34" si="9">SUM(AI3:AK3)</f>
        <v>8662.7034669089771</v>
      </c>
      <c r="AN3">
        <f t="shared" ref="AN3:AN34" si="10">AE3*$K3</f>
        <v>10069.670518787752</v>
      </c>
      <c r="AO3">
        <f t="shared" ref="AO3:AO34" si="11">AF3*$K3</f>
        <v>-1006.9670518787752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8662.7034669089771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8662.7034669089771</v>
      </c>
      <c r="AW3">
        <v>0</v>
      </c>
      <c r="AX3">
        <f>IF(Z3&gt;0, (R3*SUMPRODUCT(K3:$K$98, X3:$X$98)-K3*$AZ$3)/Z3, 0)</f>
        <v>0</v>
      </c>
      <c r="AZ3">
        <f>C6*SUMPRODUCT(X4:X98, K4:K98)/1</f>
        <v>7486.738483528623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1.221972E-3</v>
      </c>
      <c r="R4">
        <f t="shared" si="0"/>
        <v>250000</v>
      </c>
      <c r="S4">
        <f t="shared" si="1"/>
        <v>372.89833930782538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368.71368458526649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-305.49299999999999</v>
      </c>
      <c r="AI4">
        <f t="shared" si="7"/>
        <v>-305.49299999999999</v>
      </c>
      <c r="AJ4">
        <f t="shared" si="8"/>
        <v>-368.71368458526649</v>
      </c>
      <c r="AK4">
        <f>G4*SUM(AB4, AE4:AF4)</f>
        <v>0</v>
      </c>
      <c r="AL4">
        <f t="shared" si="9"/>
        <v>-674.20668458526643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-290.44780376497431</v>
      </c>
      <c r="AR4">
        <f t="shared" si="14"/>
        <v>-290.44780376497431</v>
      </c>
      <c r="AS4">
        <f t="shared" si="15"/>
        <v>-350.55493875762164</v>
      </c>
      <c r="AT4">
        <f t="shared" si="16"/>
        <v>0</v>
      </c>
      <c r="AU4">
        <f t="shared" si="17"/>
        <v>-641.0027425225959</v>
      </c>
      <c r="AW4">
        <v>1</v>
      </c>
      <c r="AX4">
        <f>IF(Z4&gt;0, (R4*SUMPRODUCT(K4:$K$98, X4:$X$98)-K4*$AZ$3)/Z4, 0)</f>
        <v>372.89833930782538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1.2339639999999999E-3</v>
      </c>
      <c r="Q5" s="5">
        <f t="shared" ref="Q5:Q36" si="29">$C$8</f>
        <v>50</v>
      </c>
      <c r="R5">
        <f t="shared" si="0"/>
        <v>250000</v>
      </c>
      <c r="S5">
        <f t="shared" si="1"/>
        <v>453.71861943305026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368.71368458526649</v>
      </c>
      <c r="AC5">
        <f t="shared" si="2"/>
        <v>443.58714220235834</v>
      </c>
      <c r="AE5">
        <f t="shared" si="3"/>
        <v>0</v>
      </c>
      <c r="AF5">
        <f t="shared" si="4"/>
        <v>0</v>
      </c>
      <c r="AG5">
        <f t="shared" si="5"/>
        <v>-48.883506561472849</v>
      </c>
      <c r="AH5">
        <f t="shared" si="6"/>
        <v>-305.02912263574797</v>
      </c>
      <c r="AI5">
        <f t="shared" si="7"/>
        <v>-353.91262919722084</v>
      </c>
      <c r="AJ5">
        <f t="shared" si="8"/>
        <v>-74.873457617091844</v>
      </c>
      <c r="AK5">
        <f>G5*SUM(AB5, AE5:AF5)</f>
        <v>1.5117261067995929</v>
      </c>
      <c r="AL5">
        <f t="shared" si="9"/>
        <v>-427.2743607075131</v>
      </c>
      <c r="AN5">
        <f t="shared" si="10"/>
        <v>0</v>
      </c>
      <c r="AO5">
        <f t="shared" si="11"/>
        <v>0</v>
      </c>
      <c r="AP5">
        <f t="shared" si="12"/>
        <v>-44.090738365216502</v>
      </c>
      <c r="AQ5">
        <f t="shared" si="13"/>
        <v>-275.12263718216963</v>
      </c>
      <c r="AR5">
        <f t="shared" si="14"/>
        <v>-319.21337554738614</v>
      </c>
      <c r="AS5">
        <f t="shared" si="15"/>
        <v>-67.532512753415247</v>
      </c>
      <c r="AT5">
        <f t="shared" si="16"/>
        <v>1.3635093908606859</v>
      </c>
      <c r="AU5">
        <f t="shared" si="17"/>
        <v>-385.38237890994071</v>
      </c>
      <c r="AW5">
        <v>2</v>
      </c>
      <c r="AX5">
        <f>IF(Z5&gt;0, (R5*SUMPRODUCT(K5:$K$98, X5:$X$98)-K5*$AZ$3)/Z5, 0)</f>
        <v>453.71861943305026</v>
      </c>
    </row>
    <row r="6" spans="1:52" x14ac:dyDescent="0.3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1.248954E-3</v>
      </c>
      <c r="Q6" s="5">
        <f t="shared" si="29"/>
        <v>50</v>
      </c>
      <c r="R6">
        <f t="shared" si="0"/>
        <v>250000</v>
      </c>
      <c r="S6">
        <f t="shared" si="1"/>
        <v>551.60006162049149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443.58714220235834</v>
      </c>
      <c r="AC6">
        <f t="shared" si="2"/>
        <v>533.21653604350558</v>
      </c>
      <c r="AE6">
        <f t="shared" si="3"/>
        <v>0</v>
      </c>
      <c r="AF6">
        <f t="shared" si="4"/>
        <v>0</v>
      </c>
      <c r="AG6">
        <f t="shared" si="5"/>
        <v>-48.333618244804143</v>
      </c>
      <c r="AH6">
        <f t="shared" si="6"/>
        <v>-305.26625526988886</v>
      </c>
      <c r="AI6">
        <f t="shared" si="7"/>
        <v>-353.599873514693</v>
      </c>
      <c r="AJ6">
        <f t="shared" si="8"/>
        <v>-89.629393841147248</v>
      </c>
      <c r="AK6">
        <f>G6*SUM(AB6, AE6:AF6)</f>
        <v>3.1494687096367442</v>
      </c>
      <c r="AL6">
        <f t="shared" si="9"/>
        <v>-440.07979864620353</v>
      </c>
      <c r="AN6">
        <f t="shared" si="10"/>
        <v>0</v>
      </c>
      <c r="AO6">
        <f t="shared" si="11"/>
        <v>0</v>
      </c>
      <c r="AP6">
        <f t="shared" si="12"/>
        <v>-41.239961855567259</v>
      </c>
      <c r="AQ6">
        <f t="shared" si="13"/>
        <v>-260.46402442621621</v>
      </c>
      <c r="AR6">
        <f t="shared" si="14"/>
        <v>-301.70398628178344</v>
      </c>
      <c r="AS6">
        <f t="shared" si="15"/>
        <v>-76.474986094050195</v>
      </c>
      <c r="AT6">
        <f t="shared" si="16"/>
        <v>2.6872386998398259</v>
      </c>
      <c r="AU6">
        <f t="shared" si="17"/>
        <v>-375.49173367599383</v>
      </c>
      <c r="AW6">
        <v>3</v>
      </c>
      <c r="AX6">
        <f>IF(Z6&gt;0, (R6*SUMPRODUCT(K6:$K$98, X6:$X$98)-K6*$AZ$3)/Z6, 0)</f>
        <v>551.60006162049149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1.2649429999999999E-3</v>
      </c>
      <c r="Q7" s="5">
        <f t="shared" si="29"/>
        <v>50</v>
      </c>
      <c r="R7">
        <f t="shared" si="0"/>
        <v>250000</v>
      </c>
      <c r="S7">
        <f t="shared" si="1"/>
        <v>686.20342207868987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533.21653604350558</v>
      </c>
      <c r="AC7">
        <f t="shared" si="2"/>
        <v>655.86146641811956</v>
      </c>
      <c r="AE7">
        <f t="shared" si="3"/>
        <v>0</v>
      </c>
      <c r="AF7">
        <f t="shared" si="4"/>
        <v>0</v>
      </c>
      <c r="AG7">
        <f t="shared" si="5"/>
        <v>-47.789142790292665</v>
      </c>
      <c r="AH7">
        <f t="shared" si="6"/>
        <v>-305.69636031718642</v>
      </c>
      <c r="AI7">
        <f t="shared" si="7"/>
        <v>-353.48550310747908</v>
      </c>
      <c r="AJ7">
        <f t="shared" si="8"/>
        <v>-122.64493037461398</v>
      </c>
      <c r="AK7">
        <f>G7*SUM(AB7, AE7:AF7)</f>
        <v>7.3583881974003766</v>
      </c>
      <c r="AL7">
        <f t="shared" si="9"/>
        <v>-468.77204528469269</v>
      </c>
      <c r="AN7">
        <f t="shared" si="10"/>
        <v>0</v>
      </c>
      <c r="AO7">
        <f t="shared" si="11"/>
        <v>0</v>
      </c>
      <c r="AP7">
        <f t="shared" si="12"/>
        <v>-38.329945512259933</v>
      </c>
      <c r="AQ7">
        <f t="shared" si="13"/>
        <v>-245.18801029078213</v>
      </c>
      <c r="AR7">
        <f t="shared" si="14"/>
        <v>-283.51795580304207</v>
      </c>
      <c r="AS7">
        <f t="shared" si="15"/>
        <v>-98.369069293470744</v>
      </c>
      <c r="AT7">
        <f t="shared" si="16"/>
        <v>5.9018974226443897</v>
      </c>
      <c r="AU7">
        <f t="shared" si="17"/>
        <v>-375.98512767386842</v>
      </c>
      <c r="AW7">
        <v>4</v>
      </c>
      <c r="AX7">
        <f>IF(Z7&gt;0, (R7*SUMPRODUCT(K7:$K$98, X7:$X$98)-K7*$AZ$3)/Z7, 0)</f>
        <v>686.20342207868987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1.2849300000000001E-3</v>
      </c>
      <c r="Q8" s="5">
        <f t="shared" si="29"/>
        <v>50</v>
      </c>
      <c r="R8">
        <f t="shared" si="0"/>
        <v>250000</v>
      </c>
      <c r="S8">
        <f t="shared" si="1"/>
        <v>859.14870332949852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655.86146641811956</v>
      </c>
      <c r="AC8">
        <f t="shared" si="2"/>
        <v>811.89287261145364</v>
      </c>
      <c r="AE8">
        <f t="shared" si="3"/>
        <v>0</v>
      </c>
      <c r="AF8">
        <f t="shared" si="4"/>
        <v>0</v>
      </c>
      <c r="AG8">
        <f t="shared" si="5"/>
        <v>-47.249845659144206</v>
      </c>
      <c r="AH8">
        <f t="shared" si="6"/>
        <v>-307.02851622765382</v>
      </c>
      <c r="AI8">
        <f t="shared" si="7"/>
        <v>-354.27836188679805</v>
      </c>
      <c r="AJ8">
        <f t="shared" si="8"/>
        <v>-156.03140619333408</v>
      </c>
      <c r="AK8">
        <f>G8*SUM(AB8, AE8:AF8)</f>
        <v>14.166607674631383</v>
      </c>
      <c r="AL8">
        <f t="shared" si="9"/>
        <v>-496.14316040550074</v>
      </c>
      <c r="AN8">
        <f t="shared" si="10"/>
        <v>0</v>
      </c>
      <c r="AO8">
        <f t="shared" si="11"/>
        <v>0</v>
      </c>
      <c r="AP8">
        <f t="shared" si="12"/>
        <v>-35.36524333729961</v>
      </c>
      <c r="AQ8">
        <f t="shared" si="13"/>
        <v>-229.80261705425607</v>
      </c>
      <c r="AR8">
        <f t="shared" si="14"/>
        <v>-265.16786039155568</v>
      </c>
      <c r="AS8">
        <f t="shared" si="15"/>
        <v>-116.78532641345015</v>
      </c>
      <c r="AT8">
        <f t="shared" si="16"/>
        <v>10.603326226536277</v>
      </c>
      <c r="AU8">
        <f t="shared" si="17"/>
        <v>-371.34986057846953</v>
      </c>
      <c r="AW8">
        <v>5</v>
      </c>
      <c r="AX8">
        <f>IF(Z8&gt;0, (R8*SUMPRODUCT(K8:$K$98, X8:$X$98)-K8*$AZ$3)/Z8, 0)</f>
        <v>859.14870332949852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1.3159090000000001E-3</v>
      </c>
      <c r="Q9" s="5">
        <f t="shared" si="29"/>
        <v>50</v>
      </c>
      <c r="R9">
        <f t="shared" si="0"/>
        <v>250000</v>
      </c>
      <c r="S9">
        <f t="shared" si="1"/>
        <v>1027.4129714255666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811.89287261145364</v>
      </c>
      <c r="AC9">
        <f t="shared" si="2"/>
        <v>959.91544690177841</v>
      </c>
      <c r="AE9">
        <f t="shared" si="3"/>
        <v>0</v>
      </c>
      <c r="AF9">
        <f t="shared" si="4"/>
        <v>0</v>
      </c>
      <c r="AG9">
        <f t="shared" si="5"/>
        <v>-46.715170705401285</v>
      </c>
      <c r="AH9">
        <f t="shared" si="6"/>
        <v>-310.88248575739402</v>
      </c>
      <c r="AI9">
        <f t="shared" si="7"/>
        <v>-357.59765646279533</v>
      </c>
      <c r="AJ9">
        <f t="shared" si="8"/>
        <v>-148.02257429032477</v>
      </c>
      <c r="AK9">
        <f t="shared" ref="AK9:AK40" si="30">G9*SUM(AB9:AB9, AE9:AF9)</f>
        <v>18.105211059235415</v>
      </c>
      <c r="AL9">
        <f t="shared" si="9"/>
        <v>-487.51501969388471</v>
      </c>
      <c r="AN9">
        <f t="shared" si="10"/>
        <v>0</v>
      </c>
      <c r="AO9">
        <f t="shared" si="11"/>
        <v>0</v>
      </c>
      <c r="AP9">
        <f t="shared" si="12"/>
        <v>-32.607529107462341</v>
      </c>
      <c r="AQ9">
        <f t="shared" si="13"/>
        <v>-216.99823740903943</v>
      </c>
      <c r="AR9">
        <f t="shared" si="14"/>
        <v>-249.6057665165018</v>
      </c>
      <c r="AS9">
        <f t="shared" si="15"/>
        <v>-103.32083404278787</v>
      </c>
      <c r="AT9">
        <f t="shared" si="16"/>
        <v>12.637569074375849</v>
      </c>
      <c r="AU9">
        <f t="shared" si="17"/>
        <v>-340.28903148491383</v>
      </c>
      <c r="AW9">
        <v>6</v>
      </c>
      <c r="AX9">
        <f>IF(Z9&gt;0, (R9*SUMPRODUCT(K9:$K$98, X9:$X$98)-K9*$AZ$3)/Z9, 0)</f>
        <v>1027.4129714255666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1.3528839999999999E-3</v>
      </c>
      <c r="Q10" s="5">
        <f t="shared" si="29"/>
        <v>50</v>
      </c>
      <c r="R10">
        <f t="shared" si="0"/>
        <v>250000</v>
      </c>
      <c r="S10">
        <f t="shared" si="1"/>
        <v>1095.6667431024575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959.91544690177841</v>
      </c>
      <c r="AC10">
        <f t="shared" si="2"/>
        <v>1012.0633997177521</v>
      </c>
      <c r="AE10">
        <f t="shared" si="3"/>
        <v>0</v>
      </c>
      <c r="AF10">
        <f t="shared" si="4"/>
        <v>0</v>
      </c>
      <c r="AG10">
        <f t="shared" si="5"/>
        <v>-46.184818791342671</v>
      </c>
      <c r="AH10">
        <f t="shared" si="6"/>
        <v>-316.00103502303057</v>
      </c>
      <c r="AI10">
        <f t="shared" si="7"/>
        <v>-362.18585381437322</v>
      </c>
      <c r="AJ10">
        <f t="shared" si="8"/>
        <v>-52.147952815973667</v>
      </c>
      <c r="AK10">
        <f t="shared" si="30"/>
        <v>4.1276364216776473</v>
      </c>
      <c r="AL10">
        <f t="shared" si="9"/>
        <v>-410.20617020866922</v>
      </c>
      <c r="AN10">
        <f t="shared" si="10"/>
        <v>0</v>
      </c>
      <c r="AO10">
        <f t="shared" si="11"/>
        <v>0</v>
      </c>
      <c r="AP10">
        <f t="shared" si="12"/>
        <v>-30.577008073583134</v>
      </c>
      <c r="AQ10">
        <f t="shared" si="13"/>
        <v>-209.21087171118316</v>
      </c>
      <c r="AR10">
        <f t="shared" si="14"/>
        <v>-239.78787978476626</v>
      </c>
      <c r="AS10">
        <f t="shared" si="15"/>
        <v>-34.524945988826808</v>
      </c>
      <c r="AT10">
        <f t="shared" si="16"/>
        <v>2.7327328653308776</v>
      </c>
      <c r="AU10">
        <f t="shared" si="17"/>
        <v>-271.5800929082622</v>
      </c>
      <c r="AW10">
        <v>7</v>
      </c>
      <c r="AX10">
        <f>IF(Z10&gt;0, (R10*SUMPRODUCT(K10:$K$98, X10:$X$98)-K10*$AZ$3)/Z10, 0)</f>
        <v>1095.6667431024575</v>
      </c>
    </row>
    <row r="11" spans="1:52" x14ac:dyDescent="0.3">
      <c r="A11" t="s">
        <v>33</v>
      </c>
      <c r="C11" s="25">
        <f>AU100</f>
        <v>6.9467189687627507E-12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1.38886E-3</v>
      </c>
      <c r="Q11" s="5">
        <f t="shared" si="29"/>
        <v>50</v>
      </c>
      <c r="R11">
        <f t="shared" si="0"/>
        <v>250000</v>
      </c>
      <c r="S11">
        <f t="shared" si="1"/>
        <v>1145.524348310759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1012.0633997177521</v>
      </c>
      <c r="AC11">
        <f t="shared" si="2"/>
        <v>1046.065946121882</v>
      </c>
      <c r="AE11">
        <f t="shared" si="3"/>
        <v>0</v>
      </c>
      <c r="AF11">
        <f t="shared" si="4"/>
        <v>0</v>
      </c>
      <c r="AG11">
        <f t="shared" si="5"/>
        <v>-45.658826356002699</v>
      </c>
      <c r="AH11">
        <f t="shared" si="6"/>
        <v>-320.72123713272089</v>
      </c>
      <c r="AI11">
        <f t="shared" si="7"/>
        <v>-366.38006348872358</v>
      </c>
      <c r="AJ11">
        <f t="shared" si="8"/>
        <v>-34.00254640412993</v>
      </c>
      <c r="AK11">
        <f t="shared" si="30"/>
        <v>1.6193014395484033</v>
      </c>
      <c r="AL11">
        <f t="shared" si="9"/>
        <v>-398.76330845330511</v>
      </c>
      <c r="AN11">
        <f t="shared" si="10"/>
        <v>0</v>
      </c>
      <c r="AO11">
        <f t="shared" si="11"/>
        <v>0</v>
      </c>
      <c r="AP11">
        <f t="shared" si="12"/>
        <v>-28.745502861748026</v>
      </c>
      <c r="AQ11">
        <f t="shared" si="13"/>
        <v>-201.91699996708192</v>
      </c>
      <c r="AR11">
        <f t="shared" si="14"/>
        <v>-230.66250282882993</v>
      </c>
      <c r="AS11">
        <f t="shared" si="15"/>
        <v>-21.407039404510165</v>
      </c>
      <c r="AT11">
        <f t="shared" si="16"/>
        <v>1.0194662867949906</v>
      </c>
      <c r="AU11">
        <f t="shared" si="17"/>
        <v>-251.05007594654512</v>
      </c>
      <c r="AW11">
        <v>8</v>
      </c>
      <c r="AX11">
        <f>IF(Z11&gt;0, (R11*SUMPRODUCT(K11:$K$98, X11:$X$98)-K11*$AZ$3)/Z11, 0)</f>
        <v>1145.524348310759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1.43483E-3</v>
      </c>
      <c r="Q12" s="5">
        <f t="shared" si="29"/>
        <v>50</v>
      </c>
      <c r="R12">
        <f t="shared" si="0"/>
        <v>250000</v>
      </c>
      <c r="S12">
        <f t="shared" si="1"/>
        <v>1281.2380267797641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1046.065946121882</v>
      </c>
      <c r="AC12">
        <f t="shared" si="2"/>
        <v>1156.6177807256081</v>
      </c>
      <c r="AE12">
        <f t="shared" si="3"/>
        <v>0</v>
      </c>
      <c r="AF12">
        <f t="shared" si="4"/>
        <v>0</v>
      </c>
      <c r="AG12">
        <f t="shared" si="5"/>
        <v>-45.136725438622285</v>
      </c>
      <c r="AH12">
        <f t="shared" si="6"/>
        <v>-327.56326910191677</v>
      </c>
      <c r="AI12">
        <f t="shared" si="7"/>
        <v>-372.69999454053908</v>
      </c>
      <c r="AJ12">
        <f t="shared" si="8"/>
        <v>-110.55183460372609</v>
      </c>
      <c r="AK12">
        <f t="shared" si="30"/>
        <v>21.967384868559524</v>
      </c>
      <c r="AL12">
        <f t="shared" si="9"/>
        <v>-461.28444427570565</v>
      </c>
      <c r="AN12">
        <f t="shared" si="10"/>
        <v>0</v>
      </c>
      <c r="AO12">
        <f t="shared" si="11"/>
        <v>0</v>
      </c>
      <c r="AP12">
        <f t="shared" si="12"/>
        <v>-26.532962580074159</v>
      </c>
      <c r="AQ12">
        <f t="shared" si="13"/>
        <v>-192.55326737218454</v>
      </c>
      <c r="AR12">
        <f t="shared" si="14"/>
        <v>-219.08622995225872</v>
      </c>
      <c r="AS12">
        <f t="shared" si="15"/>
        <v>-64.986275858400958</v>
      </c>
      <c r="AT12">
        <f t="shared" si="16"/>
        <v>12.913205267674106</v>
      </c>
      <c r="AU12">
        <f t="shared" si="17"/>
        <v>-271.15930054298559</v>
      </c>
      <c r="AW12">
        <v>9</v>
      </c>
      <c r="AX12">
        <f>IF(Z12&gt;0, (R12*SUMPRODUCT(K12:$K$98, X12:$X$98)-K12*$AZ$3)/Z12, 0)</f>
        <v>1281.2380267797641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1.482798E-3</v>
      </c>
      <c r="Q13" s="5">
        <f t="shared" si="29"/>
        <v>50</v>
      </c>
      <c r="R13">
        <f t="shared" si="0"/>
        <v>250000</v>
      </c>
      <c r="S13">
        <f t="shared" si="1"/>
        <v>1608.7488676234843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1156.6177807256081</v>
      </c>
      <c r="AC13">
        <f t="shared" si="2"/>
        <v>1435.5969598888519</v>
      </c>
      <c r="AE13">
        <f t="shared" si="3"/>
        <v>0</v>
      </c>
      <c r="AF13">
        <f t="shared" si="4"/>
        <v>0</v>
      </c>
      <c r="AG13">
        <f t="shared" si="5"/>
        <v>-44.618429538029133</v>
      </c>
      <c r="AH13">
        <f t="shared" si="6"/>
        <v>-334.64323103469127</v>
      </c>
      <c r="AI13">
        <f t="shared" si="7"/>
        <v>-379.26166057272042</v>
      </c>
      <c r="AJ13">
        <f t="shared" si="8"/>
        <v>-278.97917916324377</v>
      </c>
      <c r="AK13">
        <f t="shared" si="30"/>
        <v>80.963244650792575</v>
      </c>
      <c r="AL13">
        <f t="shared" si="9"/>
        <v>-577.27759508517158</v>
      </c>
      <c r="AN13">
        <f t="shared" si="10"/>
        <v>0</v>
      </c>
      <c r="AO13">
        <f t="shared" si="11"/>
        <v>0</v>
      </c>
      <c r="AP13">
        <f t="shared" si="12"/>
        <v>-23.41811600930858</v>
      </c>
      <c r="AQ13">
        <f t="shared" si="13"/>
        <v>-175.63849932057502</v>
      </c>
      <c r="AR13">
        <f t="shared" si="14"/>
        <v>-199.05661532988361</v>
      </c>
      <c r="AS13">
        <f t="shared" si="15"/>
        <v>-146.42305543851973</v>
      </c>
      <c r="AT13">
        <f t="shared" si="16"/>
        <v>42.493800775894421</v>
      </c>
      <c r="AU13">
        <f t="shared" si="17"/>
        <v>-302.98586999250892</v>
      </c>
      <c r="AW13">
        <v>10</v>
      </c>
      <c r="AX13">
        <f>IF(Z13&gt;0, (R13*SUMPRODUCT(K13:$K$98, X13:$X$98)-K13*$AZ$3)/Z13, 0)</f>
        <v>1608.7488676234843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1.5387599999999999E-3</v>
      </c>
      <c r="Q14" s="5">
        <f t="shared" si="29"/>
        <v>50</v>
      </c>
      <c r="R14">
        <f t="shared" si="0"/>
        <v>250000</v>
      </c>
      <c r="S14">
        <f t="shared" si="1"/>
        <v>1905.7061370838899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1435.5969598888519</v>
      </c>
      <c r="AC14">
        <f t="shared" si="2"/>
        <v>1680.9695735463347</v>
      </c>
      <c r="AE14">
        <f t="shared" si="3"/>
        <v>0</v>
      </c>
      <c r="AF14">
        <f t="shared" si="4"/>
        <v>0</v>
      </c>
      <c r="AG14">
        <f t="shared" si="5"/>
        <v>-44.1035881880129</v>
      </c>
      <c r="AH14">
        <f t="shared" si="6"/>
        <v>-343.28527317968849</v>
      </c>
      <c r="AI14">
        <f t="shared" si="7"/>
        <v>-387.3888613677014</v>
      </c>
      <c r="AJ14">
        <f t="shared" si="8"/>
        <v>-245.37261365748282</v>
      </c>
      <c r="AK14">
        <f t="shared" si="30"/>
        <v>100.49178719221965</v>
      </c>
      <c r="AL14">
        <f t="shared" si="9"/>
        <v>-532.26968783296456</v>
      </c>
      <c r="AN14">
        <f t="shared" si="10"/>
        <v>0</v>
      </c>
      <c r="AO14">
        <f t="shared" si="11"/>
        <v>0</v>
      </c>
      <c r="AP14">
        <f t="shared" si="12"/>
        <v>-20.667767847343757</v>
      </c>
      <c r="AQ14">
        <f t="shared" si="13"/>
        <v>-160.86991156465922</v>
      </c>
      <c r="AR14">
        <f t="shared" si="14"/>
        <v>-181.53767941200297</v>
      </c>
      <c r="AS14">
        <f t="shared" si="15"/>
        <v>-114.98620460425884</v>
      </c>
      <c r="AT14">
        <f t="shared" si="16"/>
        <v>47.092334514813217</v>
      </c>
      <c r="AU14">
        <f t="shared" si="17"/>
        <v>-249.43154950144861</v>
      </c>
      <c r="AW14">
        <v>11</v>
      </c>
      <c r="AX14">
        <f>IF(Z14&gt;0, (R14*SUMPRODUCT(K14:$K$98, X14:$X$98)-K14*$AZ$3)/Z14, 0)</f>
        <v>1905.7061370838899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1.6157089999999999E-3</v>
      </c>
      <c r="Q15" s="5">
        <f t="shared" si="29"/>
        <v>50</v>
      </c>
      <c r="R15">
        <f t="shared" si="0"/>
        <v>250000</v>
      </c>
      <c r="S15">
        <f t="shared" si="1"/>
        <v>2174.7489907712898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1680.9695735463347</v>
      </c>
      <c r="AC15">
        <f t="shared" si="2"/>
        <v>1896.0024414263698</v>
      </c>
      <c r="AE15">
        <f t="shared" si="3"/>
        <v>0</v>
      </c>
      <c r="AF15">
        <f t="shared" si="4"/>
        <v>0</v>
      </c>
      <c r="AG15">
        <f t="shared" si="5"/>
        <v>-43.591293741765099</v>
      </c>
      <c r="AH15">
        <f t="shared" si="6"/>
        <v>-356.29282183833067</v>
      </c>
      <c r="AI15">
        <f t="shared" si="7"/>
        <v>-399.88411558009579</v>
      </c>
      <c r="AJ15">
        <f t="shared" si="8"/>
        <v>-215.03286788003516</v>
      </c>
      <c r="AK15">
        <f t="shared" si="30"/>
        <v>117.66787014824344</v>
      </c>
      <c r="AL15">
        <f t="shared" si="9"/>
        <v>-497.24911331188753</v>
      </c>
      <c r="AN15">
        <f t="shared" si="10"/>
        <v>0</v>
      </c>
      <c r="AO15">
        <f t="shared" si="11"/>
        <v>0</v>
      </c>
      <c r="AP15">
        <f t="shared" si="12"/>
        <v>-18.239015241383438</v>
      </c>
      <c r="AQ15">
        <f t="shared" si="13"/>
        <v>-149.07633268242827</v>
      </c>
      <c r="AR15">
        <f t="shared" si="14"/>
        <v>-167.31534792381171</v>
      </c>
      <c r="AS15">
        <f t="shared" si="15"/>
        <v>-89.971813589571681</v>
      </c>
      <c r="AT15">
        <f t="shared" si="16"/>
        <v>49.233365033135115</v>
      </c>
      <c r="AU15">
        <f t="shared" si="17"/>
        <v>-208.05379648024828</v>
      </c>
      <c r="AW15">
        <v>12</v>
      </c>
      <c r="AX15">
        <f>IF(Z15&gt;0, (R15*SUMPRODUCT(K15:$K$98, X15:$X$98)-K15*$AZ$3)/Z15, 0)</f>
        <v>2174.7489907712898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1.70465E-3</v>
      </c>
      <c r="Q16" s="5">
        <f t="shared" si="29"/>
        <v>50</v>
      </c>
      <c r="R16">
        <f t="shared" si="0"/>
        <v>250000</v>
      </c>
      <c r="S16">
        <f t="shared" si="1"/>
        <v>2417.0168590747226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1896.0024414263698</v>
      </c>
      <c r="AC16">
        <f t="shared" si="2"/>
        <v>2082.5535903909913</v>
      </c>
      <c r="AE16">
        <f t="shared" si="3"/>
        <v>0</v>
      </c>
      <c r="AF16">
        <f t="shared" si="4"/>
        <v>0</v>
      </c>
      <c r="AG16">
        <f t="shared" si="5"/>
        <v>-43.081072905470549</v>
      </c>
      <c r="AH16">
        <f t="shared" si="6"/>
        <v>-371.53949438449945</v>
      </c>
      <c r="AI16">
        <f t="shared" si="7"/>
        <v>-414.62056728996998</v>
      </c>
      <c r="AJ16">
        <f t="shared" si="8"/>
        <v>-186.55114896462146</v>
      </c>
      <c r="AK16">
        <f t="shared" si="30"/>
        <v>132.7201708998459</v>
      </c>
      <c r="AL16">
        <f t="shared" si="9"/>
        <v>-468.45154535474558</v>
      </c>
      <c r="AN16">
        <f t="shared" si="10"/>
        <v>0</v>
      </c>
      <c r="AO16">
        <f t="shared" si="11"/>
        <v>0</v>
      </c>
      <c r="AP16">
        <f t="shared" si="12"/>
        <v>-16.094226742534268</v>
      </c>
      <c r="AQ16">
        <f t="shared" si="13"/>
        <v>-138.79972022867983</v>
      </c>
      <c r="AR16">
        <f t="shared" si="14"/>
        <v>-154.89394697121409</v>
      </c>
      <c r="AS16">
        <f t="shared" si="15"/>
        <v>-69.691776179874395</v>
      </c>
      <c r="AT16">
        <f t="shared" si="16"/>
        <v>49.581599986076007</v>
      </c>
      <c r="AU16">
        <f t="shared" si="17"/>
        <v>-175.00412316501249</v>
      </c>
      <c r="AW16">
        <v>13</v>
      </c>
      <c r="AX16">
        <f>IF(Z16&gt;0, (R16*SUMPRODUCT(K16:$K$98, X16:$X$98)-K16*$AZ$3)/Z16, 0)</f>
        <v>2417.0168590747226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1.795589E-3</v>
      </c>
      <c r="Q17" s="5">
        <f t="shared" si="29"/>
        <v>50</v>
      </c>
      <c r="R17">
        <f t="shared" si="0"/>
        <v>250000</v>
      </c>
      <c r="S17">
        <f t="shared" si="1"/>
        <v>2634.7992899011351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2082.5535903909913</v>
      </c>
      <c r="AC17">
        <f t="shared" si="2"/>
        <v>2243.421264490034</v>
      </c>
      <c r="AE17">
        <f t="shared" si="3"/>
        <v>0</v>
      </c>
      <c r="AF17">
        <f t="shared" si="4"/>
        <v>0</v>
      </c>
      <c r="AG17">
        <f t="shared" si="5"/>
        <v>-42.572906275798587</v>
      </c>
      <c r="AH17">
        <f t="shared" si="6"/>
        <v>-386.77950308630483</v>
      </c>
      <c r="AI17">
        <f t="shared" si="7"/>
        <v>-429.3524093621034</v>
      </c>
      <c r="AJ17">
        <f t="shared" si="8"/>
        <v>-160.86767409904269</v>
      </c>
      <c r="AK17">
        <f t="shared" si="30"/>
        <v>145.77875132736941</v>
      </c>
      <c r="AL17">
        <f t="shared" si="9"/>
        <v>-444.44133213377665</v>
      </c>
      <c r="AN17">
        <f t="shared" si="10"/>
        <v>0</v>
      </c>
      <c r="AO17">
        <f t="shared" si="11"/>
        <v>0</v>
      </c>
      <c r="AP17">
        <f t="shared" si="12"/>
        <v>-14.200344516612969</v>
      </c>
      <c r="AQ17">
        <f t="shared" si="13"/>
        <v>-129.01168081428733</v>
      </c>
      <c r="AR17">
        <f t="shared" si="14"/>
        <v>-143.2120253309003</v>
      </c>
      <c r="AS17">
        <f t="shared" si="15"/>
        <v>-53.657985644527677</v>
      </c>
      <c r="AT17">
        <f t="shared" si="16"/>
        <v>48.625021713095727</v>
      </c>
      <c r="AU17">
        <f t="shared" si="17"/>
        <v>-148.24498926233224</v>
      </c>
      <c r="AW17">
        <v>14</v>
      </c>
      <c r="AX17">
        <f>IF(Z17&gt;0, (R17*SUMPRODUCT(K17:$K$98, X17:$X$98)-K17*$AZ$3)/Z17, 0)</f>
        <v>2634.7992899011351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1.891525E-3</v>
      </c>
      <c r="Q18" s="5">
        <f t="shared" si="29"/>
        <v>50</v>
      </c>
      <c r="R18">
        <f t="shared" si="0"/>
        <v>250000</v>
      </c>
      <c r="S18">
        <f t="shared" si="1"/>
        <v>2831.1854945578457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2243.421264490034</v>
      </c>
      <c r="AC18">
        <f t="shared" si="2"/>
        <v>2381.9697571826437</v>
      </c>
      <c r="AE18">
        <f t="shared" si="3"/>
        <v>0</v>
      </c>
      <c r="AF18">
        <f t="shared" si="4"/>
        <v>0</v>
      </c>
      <c r="AG18">
        <f t="shared" si="5"/>
        <v>-42.06664949649727</v>
      </c>
      <c r="AH18">
        <f t="shared" si="6"/>
        <v>-402.63858271664964</v>
      </c>
      <c r="AI18">
        <f t="shared" si="7"/>
        <v>-444.70523221314693</v>
      </c>
      <c r="AJ18">
        <f t="shared" si="8"/>
        <v>-138.54849269260967</v>
      </c>
      <c r="AK18">
        <f t="shared" si="30"/>
        <v>157.03948851430241</v>
      </c>
      <c r="AL18">
        <f t="shared" si="9"/>
        <v>-426.21423639145416</v>
      </c>
      <c r="AN18">
        <f t="shared" si="10"/>
        <v>0</v>
      </c>
      <c r="AO18">
        <f t="shared" si="11"/>
        <v>0</v>
      </c>
      <c r="AP18">
        <f t="shared" si="12"/>
        <v>-12.528107825700939</v>
      </c>
      <c r="AQ18">
        <f t="shared" si="13"/>
        <v>-119.9120833115462</v>
      </c>
      <c r="AR18">
        <f t="shared" si="14"/>
        <v>-132.44019113724713</v>
      </c>
      <c r="AS18">
        <f t="shared" si="15"/>
        <v>-41.261913566134666</v>
      </c>
      <c r="AT18">
        <f t="shared" si="16"/>
        <v>46.768822060904171</v>
      </c>
      <c r="AU18">
        <f t="shared" si="17"/>
        <v>-126.93328264247762</v>
      </c>
      <c r="AW18">
        <v>15</v>
      </c>
      <c r="AX18">
        <f>IF(Z18&gt;0, (R18*SUMPRODUCT(K18:$K$98, X18:$X$98)-K18*$AZ$3)/Z18, 0)</f>
        <v>2831.1854945578457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2.0024510000000001E-3</v>
      </c>
      <c r="Q19" s="5">
        <f t="shared" si="29"/>
        <v>50</v>
      </c>
      <c r="R19">
        <f t="shared" si="0"/>
        <v>250000</v>
      </c>
      <c r="S19">
        <f t="shared" si="1"/>
        <v>3008.7170182838672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2381.9697571826437</v>
      </c>
      <c r="AC19">
        <f t="shared" si="2"/>
        <v>2500.9506859308249</v>
      </c>
      <c r="AE19">
        <f t="shared" si="3"/>
        <v>0</v>
      </c>
      <c r="AF19">
        <f t="shared" si="4"/>
        <v>0</v>
      </c>
      <c r="AG19">
        <f t="shared" si="5"/>
        <v>-41.56174659718139</v>
      </c>
      <c r="AH19">
        <f t="shared" si="6"/>
        <v>-421.1820217545523</v>
      </c>
      <c r="AI19">
        <f t="shared" si="7"/>
        <v>-462.74376835173371</v>
      </c>
      <c r="AJ19">
        <f t="shared" si="8"/>
        <v>-118.98092874818121</v>
      </c>
      <c r="AK19">
        <f t="shared" si="30"/>
        <v>166.73788300278508</v>
      </c>
      <c r="AL19">
        <f t="shared" si="9"/>
        <v>-414.98681409712981</v>
      </c>
      <c r="AN19">
        <f t="shared" si="10"/>
        <v>0</v>
      </c>
      <c r="AO19">
        <f t="shared" si="11"/>
        <v>0</v>
      </c>
      <c r="AP19">
        <f t="shared" si="12"/>
        <v>-11.051553415535935</v>
      </c>
      <c r="AQ19">
        <f t="shared" si="13"/>
        <v>-111.99518769501191</v>
      </c>
      <c r="AR19">
        <f t="shared" si="14"/>
        <v>-123.04674111054786</v>
      </c>
      <c r="AS19">
        <f t="shared" si="15"/>
        <v>-31.63784482483165</v>
      </c>
      <c r="AT19">
        <f t="shared" si="16"/>
        <v>44.336746437976416</v>
      </c>
      <c r="AU19">
        <f t="shared" si="17"/>
        <v>-110.34783949740309</v>
      </c>
      <c r="AW19">
        <v>16</v>
      </c>
      <c r="AX19">
        <f>IF(Z19&gt;0, (R19*SUMPRODUCT(K19:$K$98, X19:$X$98)-K19*$AZ$3)/Z19, 0)</f>
        <v>3008.7170182838672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2.1123779999999998E-3</v>
      </c>
      <c r="Q20" s="5">
        <f t="shared" si="29"/>
        <v>50</v>
      </c>
      <c r="R20">
        <f t="shared" si="0"/>
        <v>250000</v>
      </c>
      <c r="S20">
        <f t="shared" si="1"/>
        <v>3168.9702342628966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2500.9506859308249</v>
      </c>
      <c r="AC20">
        <f t="shared" si="2"/>
        <v>2602.252830431999</v>
      </c>
      <c r="AE20">
        <f t="shared" si="3"/>
        <v>0</v>
      </c>
      <c r="AF20">
        <f t="shared" si="4"/>
        <v>0</v>
      </c>
      <c r="AG20">
        <f t="shared" si="5"/>
        <v>-41.058335012056112</v>
      </c>
      <c r="AH20">
        <f t="shared" si="6"/>
        <v>-438.97059576730408</v>
      </c>
      <c r="AI20">
        <f t="shared" si="7"/>
        <v>-480.02893077936017</v>
      </c>
      <c r="AJ20">
        <f t="shared" si="8"/>
        <v>-101.3021445011741</v>
      </c>
      <c r="AK20">
        <f t="shared" si="30"/>
        <v>175.06654801515776</v>
      </c>
      <c r="AL20">
        <f t="shared" si="9"/>
        <v>-406.2645272653765</v>
      </c>
      <c r="AN20">
        <f t="shared" si="10"/>
        <v>0</v>
      </c>
      <c r="AO20">
        <f t="shared" si="11"/>
        <v>0</v>
      </c>
      <c r="AP20">
        <f t="shared" si="12"/>
        <v>-9.7479400206069382</v>
      </c>
      <c r="AQ20">
        <f t="shared" si="13"/>
        <v>-104.21901027144179</v>
      </c>
      <c r="AR20">
        <f t="shared" si="14"/>
        <v>-113.96695029204872</v>
      </c>
      <c r="AS20">
        <f t="shared" si="15"/>
        <v>-24.050834703022968</v>
      </c>
      <c r="AT20">
        <f t="shared" si="16"/>
        <v>41.563746049745205</v>
      </c>
      <c r="AU20">
        <f t="shared" si="17"/>
        <v>-96.454038945326488</v>
      </c>
      <c r="AW20">
        <v>17</v>
      </c>
      <c r="AX20">
        <f>IF(Z20&gt;0, (R20*SUMPRODUCT(K20:$K$98, X20:$X$98)-K20*$AZ$3)/Z20, 0)</f>
        <v>3168.9702342628966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2.238294E-3</v>
      </c>
      <c r="Q21" s="5">
        <f t="shared" si="29"/>
        <v>50</v>
      </c>
      <c r="R21">
        <f t="shared" si="0"/>
        <v>250000</v>
      </c>
      <c r="S21">
        <f t="shared" si="1"/>
        <v>3314.5376043393521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2602.252830431999</v>
      </c>
      <c r="AC21">
        <f t="shared" si="2"/>
        <v>2688.4778667642931</v>
      </c>
      <c r="AE21">
        <f t="shared" si="3"/>
        <v>0</v>
      </c>
      <c r="AF21">
        <f t="shared" si="4"/>
        <v>0</v>
      </c>
      <c r="AG21">
        <f t="shared" si="5"/>
        <v>-40.55585103702807</v>
      </c>
      <c r="AH21">
        <f t="shared" si="6"/>
        <v>-459.50312453737564</v>
      </c>
      <c r="AI21">
        <f t="shared" si="7"/>
        <v>-500.05897557440369</v>
      </c>
      <c r="AJ21">
        <f t="shared" si="8"/>
        <v>-86.225036332294167</v>
      </c>
      <c r="AK21">
        <f t="shared" si="30"/>
        <v>182.15769813023994</v>
      </c>
      <c r="AL21">
        <f t="shared" si="9"/>
        <v>-404.12631377645789</v>
      </c>
      <c r="AN21">
        <f t="shared" si="10"/>
        <v>0</v>
      </c>
      <c r="AO21">
        <f t="shared" si="11"/>
        <v>0</v>
      </c>
      <c r="AP21">
        <f t="shared" si="12"/>
        <v>-8.5970016649467702</v>
      </c>
      <c r="AQ21">
        <f t="shared" si="13"/>
        <v>-97.405159198591008</v>
      </c>
      <c r="AR21">
        <f t="shared" si="14"/>
        <v>-106.00216086353777</v>
      </c>
      <c r="AS21">
        <f t="shared" si="15"/>
        <v>-18.2779244413348</v>
      </c>
      <c r="AT21">
        <f t="shared" si="16"/>
        <v>38.613664713354289</v>
      </c>
      <c r="AU21">
        <f t="shared" si="17"/>
        <v>-85.666420591518275</v>
      </c>
      <c r="AW21">
        <v>18</v>
      </c>
      <c r="AX21">
        <f>IF(Z21&gt;0, (R21*SUMPRODUCT(K21:$K$98, X21:$X$98)-K21*$AZ$3)/Z21, 0)</f>
        <v>3314.5376043393521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2.3742030000000001E-3</v>
      </c>
      <c r="Q22" s="5">
        <f t="shared" si="29"/>
        <v>50</v>
      </c>
      <c r="R22">
        <f t="shared" si="0"/>
        <v>250000</v>
      </c>
      <c r="S22">
        <f t="shared" si="1"/>
        <v>3446.7365439891751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2688.4778667642931</v>
      </c>
      <c r="AC22">
        <f t="shared" si="2"/>
        <v>2761.1120348904687</v>
      </c>
      <c r="AE22">
        <f t="shared" si="3"/>
        <v>0</v>
      </c>
      <c r="AF22">
        <f t="shared" si="4"/>
        <v>0</v>
      </c>
      <c r="AG22">
        <f t="shared" si="5"/>
        <v>-40.054004703458126</v>
      </c>
      <c r="AH22">
        <f t="shared" si="6"/>
        <v>-481.4391159983258</v>
      </c>
      <c r="AI22">
        <f t="shared" si="7"/>
        <v>-521.49312070178394</v>
      </c>
      <c r="AJ22">
        <f t="shared" si="8"/>
        <v>-72.634168126175609</v>
      </c>
      <c r="AK22">
        <f t="shared" si="30"/>
        <v>188.19345067350054</v>
      </c>
      <c r="AL22">
        <f t="shared" si="9"/>
        <v>-405.93383815445901</v>
      </c>
      <c r="AN22">
        <f t="shared" si="10"/>
        <v>0</v>
      </c>
      <c r="AO22">
        <f t="shared" si="11"/>
        <v>0</v>
      </c>
      <c r="AP22">
        <f t="shared" si="12"/>
        <v>-7.5809112688869469</v>
      </c>
      <c r="AQ22">
        <f t="shared" si="13"/>
        <v>-91.120656892507213</v>
      </c>
      <c r="AR22">
        <f t="shared" si="14"/>
        <v>-98.701568161394164</v>
      </c>
      <c r="AS22">
        <f t="shared" si="15"/>
        <v>-13.747269161488214</v>
      </c>
      <c r="AT22">
        <f t="shared" si="16"/>
        <v>35.618856628792614</v>
      </c>
      <c r="AU22">
        <f t="shared" si="17"/>
        <v>-76.82998069408977</v>
      </c>
      <c r="AW22">
        <v>19</v>
      </c>
      <c r="AX22">
        <f>IF(Z22&gt;0, (R22*SUMPRODUCT(K22:$K$98, X22:$X$98)-K22*$AZ$3)/Z22, 0)</f>
        <v>3446.7365439891751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2.5221050000000002E-3</v>
      </c>
      <c r="Q23" s="5">
        <f t="shared" si="29"/>
        <v>50</v>
      </c>
      <c r="R23">
        <f t="shared" si="0"/>
        <v>250000</v>
      </c>
      <c r="S23">
        <f t="shared" si="1"/>
        <v>3567.1780333815127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2761.1120348904687</v>
      </c>
      <c r="AC23">
        <f t="shared" si="2"/>
        <v>2821.8122059665006</v>
      </c>
      <c r="AE23">
        <f t="shared" si="3"/>
        <v>0</v>
      </c>
      <c r="AF23">
        <f t="shared" si="4"/>
        <v>0</v>
      </c>
      <c r="AG23">
        <f t="shared" si="5"/>
        <v>-39.552444250890936</v>
      </c>
      <c r="AH23">
        <f t="shared" si="6"/>
        <v>-505.10202766307634</v>
      </c>
      <c r="AI23">
        <f t="shared" si="7"/>
        <v>-544.65447191396731</v>
      </c>
      <c r="AJ23">
        <f t="shared" si="8"/>
        <v>-60.700171076031893</v>
      </c>
      <c r="AK23">
        <f t="shared" si="30"/>
        <v>193.27784244233283</v>
      </c>
      <c r="AL23">
        <f t="shared" si="9"/>
        <v>-412.07680054766638</v>
      </c>
      <c r="AN23">
        <f t="shared" si="10"/>
        <v>0</v>
      </c>
      <c r="AO23">
        <f t="shared" si="11"/>
        <v>0</v>
      </c>
      <c r="AP23">
        <f t="shared" si="12"/>
        <v>-6.6839127696270202</v>
      </c>
      <c r="AQ23">
        <f t="shared" si="13"/>
        <v>-85.356492034893378</v>
      </c>
      <c r="AR23">
        <f t="shared" si="14"/>
        <v>-92.040404804520392</v>
      </c>
      <c r="AS23">
        <f t="shared" si="15"/>
        <v>-10.257637833962571</v>
      </c>
      <c r="AT23">
        <f t="shared" si="16"/>
        <v>32.661754884014989</v>
      </c>
      <c r="AU23">
        <f t="shared" si="17"/>
        <v>-69.636287754467986</v>
      </c>
      <c r="AW23">
        <v>20</v>
      </c>
      <c r="AX23">
        <f>IF(Z23&gt;0, (R23*SUMPRODUCT(K23:$K$98, X23:$X$98)-K23*$AZ$3)/Z23, 0)</f>
        <v>3567.1780333815127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2.679E-3</v>
      </c>
      <c r="Q24" s="5">
        <f t="shared" si="29"/>
        <v>50</v>
      </c>
      <c r="R24">
        <f t="shared" si="0"/>
        <v>250000</v>
      </c>
      <c r="S24">
        <f t="shared" si="1"/>
        <v>3677.2592941625189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2821.8122059665006</v>
      </c>
      <c r="AC24">
        <f t="shared" si="2"/>
        <v>2872.0100246178054</v>
      </c>
      <c r="AE24">
        <f t="shared" si="3"/>
        <v>0</v>
      </c>
      <c r="AF24">
        <f t="shared" si="4"/>
        <v>0</v>
      </c>
      <c r="AG24">
        <f t="shared" si="5"/>
        <v>-39.050958810233887</v>
      </c>
      <c r="AH24">
        <f t="shared" si="6"/>
        <v>-529.80499074068405</v>
      </c>
      <c r="AI24">
        <f t="shared" si="7"/>
        <v>-568.8559495509179</v>
      </c>
      <c r="AJ24">
        <f t="shared" si="8"/>
        <v>-50.197818651304715</v>
      </c>
      <c r="AK24">
        <f t="shared" si="30"/>
        <v>197.52685441765507</v>
      </c>
      <c r="AL24">
        <f t="shared" si="9"/>
        <v>-421.52691378456757</v>
      </c>
      <c r="AN24">
        <f t="shared" si="10"/>
        <v>0</v>
      </c>
      <c r="AO24">
        <f t="shared" si="11"/>
        <v>0</v>
      </c>
      <c r="AP24">
        <f t="shared" si="12"/>
        <v>-5.8921137853758205</v>
      </c>
      <c r="AQ24">
        <f t="shared" si="13"/>
        <v>-79.938403168887433</v>
      </c>
      <c r="AR24">
        <f t="shared" si="14"/>
        <v>-85.830516954263246</v>
      </c>
      <c r="AS24">
        <f t="shared" si="15"/>
        <v>-7.5739820040894026</v>
      </c>
      <c r="AT24">
        <f t="shared" si="16"/>
        <v>29.803383511064617</v>
      </c>
      <c r="AU24">
        <f t="shared" si="17"/>
        <v>-63.601115447288038</v>
      </c>
      <c r="AW24">
        <v>21</v>
      </c>
      <c r="AX24">
        <f>IF(Z24&gt;0, (R24*SUMPRODUCT(K24:$K$98, X24:$X$98)-K24*$AZ$3)/Z24, 0)</f>
        <v>3677.2592941625189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4.0439999999999999E-3</v>
      </c>
      <c r="Q25" s="5">
        <f t="shared" si="29"/>
        <v>50</v>
      </c>
      <c r="R25">
        <f t="shared" si="0"/>
        <v>250000</v>
      </c>
      <c r="S25">
        <f t="shared" si="1"/>
        <v>3783.0013664323055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2872.0100246178054</v>
      </c>
      <c r="AC25">
        <f t="shared" si="2"/>
        <v>2913.1022559901648</v>
      </c>
      <c r="AE25">
        <f t="shared" si="3"/>
        <v>0</v>
      </c>
      <c r="AF25">
        <f t="shared" si="4"/>
        <v>0</v>
      </c>
      <c r="AG25">
        <f t="shared" si="5"/>
        <v>-38.502527144702967</v>
      </c>
      <c r="AH25">
        <f t="shared" si="6"/>
        <v>-789.6103871429292</v>
      </c>
      <c r="AI25">
        <f t="shared" si="7"/>
        <v>-828.11291428763218</v>
      </c>
      <c r="AJ25">
        <f t="shared" si="8"/>
        <v>-41.092231372359493</v>
      </c>
      <c r="AK25">
        <f t="shared" si="30"/>
        <v>201.0407017232464</v>
      </c>
      <c r="AL25">
        <f t="shared" si="9"/>
        <v>-668.16444393674533</v>
      </c>
      <c r="AN25">
        <f t="shared" si="10"/>
        <v>0</v>
      </c>
      <c r="AO25">
        <f t="shared" si="11"/>
        <v>0</v>
      </c>
      <c r="AP25">
        <f t="shared" si="12"/>
        <v>-5.1869329815839311</v>
      </c>
      <c r="AQ25">
        <f t="shared" si="13"/>
        <v>-106.37369708955276</v>
      </c>
      <c r="AR25">
        <f t="shared" si="14"/>
        <v>-111.56063007113669</v>
      </c>
      <c r="AS25">
        <f t="shared" si="15"/>
        <v>-5.5358093610614532</v>
      </c>
      <c r="AT25">
        <f t="shared" si="16"/>
        <v>27.083537724420424</v>
      </c>
      <c r="AU25">
        <f t="shared" si="17"/>
        <v>-90.012901707777729</v>
      </c>
      <c r="AW25">
        <v>22</v>
      </c>
      <c r="AX25">
        <f>IF(Z25&gt;0, (R25*SUMPRODUCT(K25:$K$98, X25:$X$98)-K25*$AZ$3)/Z25, 0)</f>
        <v>3783.0013664323055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5.607E-3</v>
      </c>
      <c r="Q26" s="5">
        <f t="shared" si="29"/>
        <v>50</v>
      </c>
      <c r="R26">
        <f t="shared" si="0"/>
        <v>250000</v>
      </c>
      <c r="S26">
        <f t="shared" si="1"/>
        <v>3845.2073600143221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2913.1022559901648</v>
      </c>
      <c r="AC26">
        <f t="shared" si="2"/>
        <v>2914.7916254552947</v>
      </c>
      <c r="AE26">
        <f t="shared" si="3"/>
        <v>0</v>
      </c>
      <c r="AF26">
        <f t="shared" si="4"/>
        <v>0</v>
      </c>
      <c r="AG26">
        <f t="shared" si="5"/>
        <v>-37.901618203555579</v>
      </c>
      <c r="AH26">
        <f t="shared" si="6"/>
        <v>-1079.4183485017477</v>
      </c>
      <c r="AI26">
        <f t="shared" si="7"/>
        <v>-1117.3199667053032</v>
      </c>
      <c r="AJ26">
        <f t="shared" si="8"/>
        <v>-1.6893694651298574</v>
      </c>
      <c r="AK26">
        <f t="shared" si="30"/>
        <v>203.91715791931156</v>
      </c>
      <c r="AL26">
        <f t="shared" si="9"/>
        <v>-915.09217825112148</v>
      </c>
      <c r="AN26">
        <f t="shared" si="10"/>
        <v>0</v>
      </c>
      <c r="AO26">
        <f t="shared" si="11"/>
        <v>0</v>
      </c>
      <c r="AP26">
        <f t="shared" si="12"/>
        <v>-4.5589111772681692</v>
      </c>
      <c r="AQ26">
        <f t="shared" si="13"/>
        <v>-129.83541619527278</v>
      </c>
      <c r="AR26">
        <f t="shared" si="14"/>
        <v>-134.39432737254091</v>
      </c>
      <c r="AS26">
        <f t="shared" si="15"/>
        <v>-0.2032020188624441</v>
      </c>
      <c r="AT26">
        <f t="shared" si="16"/>
        <v>24.527718196156005</v>
      </c>
      <c r="AU26">
        <f t="shared" si="17"/>
        <v>-110.06981119524737</v>
      </c>
      <c r="AW26">
        <v>23</v>
      </c>
      <c r="AX26">
        <f>IF(Z26&gt;0, (R26*SUMPRODUCT(K26:$K$98, X26:$X$98)-K26*$AZ$3)/Z26, 0)</f>
        <v>3845.2073600143221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7.2589999999999998E-3</v>
      </c>
      <c r="Q27" s="5">
        <f t="shared" si="29"/>
        <v>50</v>
      </c>
      <c r="R27">
        <f t="shared" si="0"/>
        <v>250000</v>
      </c>
      <c r="S27">
        <f t="shared" si="1"/>
        <v>3867.9684380423282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2914.7916254552947</v>
      </c>
      <c r="AC27">
        <f t="shared" si="2"/>
        <v>2881.4410901124193</v>
      </c>
      <c r="AE27">
        <f t="shared" si="3"/>
        <v>0</v>
      </c>
      <c r="AF27">
        <f t="shared" si="4"/>
        <v>0</v>
      </c>
      <c r="AG27">
        <f t="shared" si="5"/>
        <v>-37.247474174980418</v>
      </c>
      <c r="AH27">
        <f t="shared" si="6"/>
        <v>-1375.6392326980497</v>
      </c>
      <c r="AI27">
        <f t="shared" si="7"/>
        <v>-1412.8867068730301</v>
      </c>
      <c r="AJ27">
        <f t="shared" si="8"/>
        <v>33.350535342875446</v>
      </c>
      <c r="AK27">
        <f t="shared" si="30"/>
        <v>204.03541378187066</v>
      </c>
      <c r="AL27">
        <f t="shared" si="9"/>
        <v>-1175.5007577482841</v>
      </c>
      <c r="AN27">
        <f t="shared" si="10"/>
        <v>0</v>
      </c>
      <c r="AO27">
        <f t="shared" si="11"/>
        <v>0</v>
      </c>
      <c r="AP27">
        <f t="shared" si="12"/>
        <v>-4.0002044011247309</v>
      </c>
      <c r="AQ27">
        <f t="shared" si="13"/>
        <v>-147.7372153383466</v>
      </c>
      <c r="AR27">
        <f t="shared" si="14"/>
        <v>-151.73741973947133</v>
      </c>
      <c r="AS27">
        <f t="shared" si="15"/>
        <v>3.5816914089720653</v>
      </c>
      <c r="AT27">
        <f t="shared" si="16"/>
        <v>21.912448515603906</v>
      </c>
      <c r="AU27">
        <f t="shared" si="17"/>
        <v>-126.24327981489536</v>
      </c>
      <c r="AW27">
        <v>24</v>
      </c>
      <c r="AX27">
        <f>IF(Z27&gt;0, (R27*SUMPRODUCT(K27:$K$98, X27:$X$98)-K27*$AZ$3)/Z27, 0)</f>
        <v>3867.9684380423282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9.0740000000000005E-3</v>
      </c>
      <c r="Q28" s="5">
        <f t="shared" si="29"/>
        <v>50</v>
      </c>
      <c r="R28">
        <f t="shared" si="0"/>
        <v>250000</v>
      </c>
      <c r="S28">
        <f t="shared" si="1"/>
        <v>3858.8962782284143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2881.4410901124193</v>
      </c>
      <c r="AC28">
        <f t="shared" si="2"/>
        <v>2819.8510898208551</v>
      </c>
      <c r="AE28">
        <f t="shared" si="3"/>
        <v>0</v>
      </c>
      <c r="AF28">
        <f t="shared" si="4"/>
        <v>0</v>
      </c>
      <c r="AG28">
        <f t="shared" si="5"/>
        <v>-36.537015852566839</v>
      </c>
      <c r="AH28">
        <f t="shared" si="6"/>
        <v>-1689.9179033188616</v>
      </c>
      <c r="AI28">
        <f t="shared" si="7"/>
        <v>-1726.4549191714284</v>
      </c>
      <c r="AJ28">
        <f t="shared" si="8"/>
        <v>61.590000291564138</v>
      </c>
      <c r="AK28">
        <f t="shared" si="30"/>
        <v>201.70087630786938</v>
      </c>
      <c r="AL28">
        <f t="shared" si="9"/>
        <v>-1463.164042571995</v>
      </c>
      <c r="AN28">
        <f t="shared" si="10"/>
        <v>0</v>
      </c>
      <c r="AO28">
        <f t="shared" si="11"/>
        <v>0</v>
      </c>
      <c r="AP28">
        <f t="shared" si="12"/>
        <v>-3.5034861628372114</v>
      </c>
      <c r="AQ28">
        <f t="shared" si="13"/>
        <v>-162.0439943562759</v>
      </c>
      <c r="AR28">
        <f t="shared" si="14"/>
        <v>-165.54748051911312</v>
      </c>
      <c r="AS28">
        <f t="shared" si="15"/>
        <v>5.905783730705954</v>
      </c>
      <c r="AT28">
        <f t="shared" si="16"/>
        <v>19.34083046158559</v>
      </c>
      <c r="AU28">
        <f t="shared" si="17"/>
        <v>-140.30086632682159</v>
      </c>
      <c r="AW28">
        <v>25</v>
      </c>
      <c r="AX28">
        <f>IF(Z28&gt;0, (R28*SUMPRODUCT(K28:$K$98, X28:$X$98)-K28*$AZ$3)/Z28, 0)</f>
        <v>3858.8962782284143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1.1021E-2</v>
      </c>
      <c r="Q29" s="5">
        <f t="shared" si="29"/>
        <v>50</v>
      </c>
      <c r="R29">
        <f t="shared" si="0"/>
        <v>250000</v>
      </c>
      <c r="S29">
        <f t="shared" si="1"/>
        <v>3822.7605614220165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2819.8510898208551</v>
      </c>
      <c r="AC29">
        <f t="shared" si="2"/>
        <v>2734.7242517563504</v>
      </c>
      <c r="AE29">
        <f t="shared" si="3"/>
        <v>0</v>
      </c>
      <c r="AF29">
        <f t="shared" si="4"/>
        <v>0</v>
      </c>
      <c r="AG29">
        <f t="shared" si="5"/>
        <v>-35.768971242330032</v>
      </c>
      <c r="AH29">
        <f t="shared" si="6"/>
        <v>-2013.3722585556957</v>
      </c>
      <c r="AI29">
        <f t="shared" si="7"/>
        <v>-2049.1412297980255</v>
      </c>
      <c r="AJ29">
        <f t="shared" si="8"/>
        <v>85.126838064504682</v>
      </c>
      <c r="AK29">
        <f t="shared" si="30"/>
        <v>197.38957628745987</v>
      </c>
      <c r="AL29">
        <f t="shared" si="9"/>
        <v>-1766.6248154460609</v>
      </c>
      <c r="AN29">
        <f t="shared" si="10"/>
        <v>0</v>
      </c>
      <c r="AO29">
        <f t="shared" si="11"/>
        <v>0</v>
      </c>
      <c r="AP29">
        <f t="shared" si="12"/>
        <v>-3.0623565894716163</v>
      </c>
      <c r="AQ29">
        <f t="shared" si="13"/>
        <v>-172.37464732423618</v>
      </c>
      <c r="AR29">
        <f t="shared" si="14"/>
        <v>-175.4370039137078</v>
      </c>
      <c r="AS29">
        <f t="shared" si="15"/>
        <v>7.2881249986639975</v>
      </c>
      <c r="AT29">
        <f t="shared" si="16"/>
        <v>16.899487143246581</v>
      </c>
      <c r="AU29">
        <f t="shared" si="17"/>
        <v>-151.24939177179721</v>
      </c>
      <c r="AW29">
        <v>26</v>
      </c>
      <c r="AX29">
        <f>IF(Z29&gt;0, (R29*SUMPRODUCT(K29:$K$98, X29:$X$98)-K29*$AZ$3)/Z29, 0)</f>
        <v>3822.7605614220165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1.3263E-2</v>
      </c>
      <c r="Q30" s="5">
        <f t="shared" si="29"/>
        <v>50</v>
      </c>
      <c r="R30">
        <f t="shared" si="0"/>
        <v>250000</v>
      </c>
      <c r="S30">
        <f t="shared" si="1"/>
        <v>3765.3989319178509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2734.7242517563504</v>
      </c>
      <c r="AC30">
        <f t="shared" si="2"/>
        <v>2631.0256368354812</v>
      </c>
      <c r="AE30">
        <f t="shared" si="3"/>
        <v>0</v>
      </c>
      <c r="AF30">
        <f t="shared" si="4"/>
        <v>0</v>
      </c>
      <c r="AG30">
        <f t="shared" si="5"/>
        <v>-34.936877664319709</v>
      </c>
      <c r="AH30">
        <f t="shared" si="6"/>
        <v>-2372.0193279351161</v>
      </c>
      <c r="AI30">
        <f t="shared" si="7"/>
        <v>-2406.9562055994356</v>
      </c>
      <c r="AJ30">
        <f t="shared" si="8"/>
        <v>103.6986149208692</v>
      </c>
      <c r="AK30">
        <f t="shared" si="30"/>
        <v>191.43069762294454</v>
      </c>
      <c r="AL30">
        <f t="shared" si="9"/>
        <v>-2111.8268930556219</v>
      </c>
      <c r="AN30">
        <f t="shared" si="10"/>
        <v>0</v>
      </c>
      <c r="AO30">
        <f t="shared" si="11"/>
        <v>0</v>
      </c>
      <c r="AP30">
        <f t="shared" si="12"/>
        <v>-2.6706401679738732</v>
      </c>
      <c r="AQ30">
        <f t="shared" si="13"/>
        <v>-181.3215868132234</v>
      </c>
      <c r="AR30">
        <f t="shared" si="14"/>
        <v>-183.99222698119729</v>
      </c>
      <c r="AS30">
        <f t="shared" si="15"/>
        <v>7.9269157659661955</v>
      </c>
      <c r="AT30">
        <f t="shared" si="16"/>
        <v>14.633319994053659</v>
      </c>
      <c r="AU30">
        <f t="shared" si="17"/>
        <v>-161.43199122117741</v>
      </c>
      <c r="AW30">
        <v>27</v>
      </c>
      <c r="AX30">
        <f>IF(Z30&gt;0, (R30*SUMPRODUCT(K30:$K$98, X30:$X$98)-K30*$AZ$3)/Z30, 0)</f>
        <v>3765.3989319178509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1.5814999999999999E-2</v>
      </c>
      <c r="Q31" s="5">
        <f t="shared" si="29"/>
        <v>50</v>
      </c>
      <c r="R31">
        <f t="shared" si="0"/>
        <v>250000</v>
      </c>
      <c r="S31">
        <f t="shared" si="1"/>
        <v>3688.8838721072057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2631.0256368354812</v>
      </c>
      <c r="AC31">
        <f t="shared" si="2"/>
        <v>2511.0219360966926</v>
      </c>
      <c r="AE31">
        <f t="shared" si="3"/>
        <v>0</v>
      </c>
      <c r="AF31">
        <f t="shared" si="4"/>
        <v>0</v>
      </c>
      <c r="AG31">
        <f t="shared" si="5"/>
        <v>-34.034982167415293</v>
      </c>
      <c r="AH31">
        <f t="shared" si="6"/>
        <v>-2762.6336013060809</v>
      </c>
      <c r="AI31">
        <f t="shared" si="7"/>
        <v>-2796.6685834734963</v>
      </c>
      <c r="AJ31">
        <f t="shared" si="8"/>
        <v>120.00370073878867</v>
      </c>
      <c r="AK31">
        <f t="shared" si="30"/>
        <v>184.17179457848371</v>
      </c>
      <c r="AL31">
        <f t="shared" si="9"/>
        <v>-2492.4930881562241</v>
      </c>
      <c r="AN31">
        <f t="shared" si="10"/>
        <v>0</v>
      </c>
      <c r="AO31">
        <f t="shared" si="11"/>
        <v>0</v>
      </c>
      <c r="AP31">
        <f t="shared" si="12"/>
        <v>-2.3229442786050245</v>
      </c>
      <c r="AQ31">
        <f t="shared" si="13"/>
        <v>-188.55434935940536</v>
      </c>
      <c r="AR31">
        <f t="shared" si="14"/>
        <v>-190.87729363801037</v>
      </c>
      <c r="AS31">
        <f t="shared" si="15"/>
        <v>8.1904526546067107</v>
      </c>
      <c r="AT31">
        <f t="shared" si="16"/>
        <v>12.570032045032166</v>
      </c>
      <c r="AU31">
        <f t="shared" si="17"/>
        <v>-170.11680893837152</v>
      </c>
      <c r="AW31">
        <v>28</v>
      </c>
      <c r="AX31">
        <f>IF(Z31&gt;0, (R31*SUMPRODUCT(K31:$K$98, X31:$X$98)-K31*$AZ$3)/Z31, 0)</f>
        <v>3688.8838721072057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1.864E-2</v>
      </c>
      <c r="Q32" s="5">
        <f t="shared" si="29"/>
        <v>50</v>
      </c>
      <c r="R32">
        <f t="shared" si="0"/>
        <v>250000</v>
      </c>
      <c r="S32">
        <f t="shared" si="1"/>
        <v>3595.28109508025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2511.0219360966926</v>
      </c>
      <c r="AC32">
        <f t="shared" si="2"/>
        <v>2377.215699303747</v>
      </c>
      <c r="AE32">
        <f t="shared" si="3"/>
        <v>0</v>
      </c>
      <c r="AF32">
        <f t="shared" si="4"/>
        <v>0</v>
      </c>
      <c r="AG32">
        <f t="shared" si="5"/>
        <v>-33.06022027814052</v>
      </c>
      <c r="AH32">
        <f t="shared" si="6"/>
        <v>-3172.0603380031057</v>
      </c>
      <c r="AI32">
        <f t="shared" si="7"/>
        <v>-3205.1205582812463</v>
      </c>
      <c r="AJ32">
        <f t="shared" si="8"/>
        <v>133.80623679294558</v>
      </c>
      <c r="AK32">
        <f t="shared" si="30"/>
        <v>175.7715355267685</v>
      </c>
      <c r="AL32">
        <f t="shared" si="9"/>
        <v>-2895.542785961532</v>
      </c>
      <c r="AN32">
        <f t="shared" si="10"/>
        <v>0</v>
      </c>
      <c r="AO32">
        <f t="shared" si="11"/>
        <v>0</v>
      </c>
      <c r="AP32">
        <f t="shared" si="12"/>
        <v>-2.0146563879158719</v>
      </c>
      <c r="AQ32">
        <f t="shared" si="13"/>
        <v>-193.30214889820382</v>
      </c>
      <c r="AR32">
        <f t="shared" si="14"/>
        <v>-195.31680528611969</v>
      </c>
      <c r="AS32">
        <f t="shared" si="15"/>
        <v>8.1540167436855864</v>
      </c>
      <c r="AT32">
        <f t="shared" si="16"/>
        <v>10.711339606437228</v>
      </c>
      <c r="AU32">
        <f t="shared" si="17"/>
        <v>-176.45144893599686</v>
      </c>
      <c r="AW32">
        <v>29</v>
      </c>
      <c r="AX32">
        <f>IF(Z32&gt;0, (R32*SUMPRODUCT(K32:$K$98, X32:$X$98)-K32*$AZ$3)/Z32, 0)</f>
        <v>3595.28109508025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2.1847999999999999E-2</v>
      </c>
      <c r="Q33" s="5">
        <f t="shared" si="29"/>
        <v>50</v>
      </c>
      <c r="R33">
        <f t="shared" si="0"/>
        <v>250000</v>
      </c>
      <c r="S33">
        <f t="shared" si="1"/>
        <v>3487.9457364565201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2377.215699303747</v>
      </c>
      <c r="AC33">
        <f t="shared" si="2"/>
        <v>2232.7957937684532</v>
      </c>
      <c r="AE33">
        <f t="shared" si="3"/>
        <v>0</v>
      </c>
      <c r="AF33">
        <f t="shared" si="4"/>
        <v>0</v>
      </c>
      <c r="AG33">
        <f t="shared" si="5"/>
        <v>-32.007318382722303</v>
      </c>
      <c r="AH33">
        <f t="shared" si="6"/>
        <v>-3611.4984631840707</v>
      </c>
      <c r="AI33">
        <f t="shared" si="7"/>
        <v>-3643.5057815667928</v>
      </c>
      <c r="AJ33">
        <f t="shared" si="8"/>
        <v>144.41990553529376</v>
      </c>
      <c r="AK33">
        <f t="shared" si="30"/>
        <v>166.40509895126232</v>
      </c>
      <c r="AL33">
        <f t="shared" si="9"/>
        <v>-3332.6807770802366</v>
      </c>
      <c r="AN33">
        <f t="shared" si="10"/>
        <v>0</v>
      </c>
      <c r="AO33">
        <f t="shared" si="11"/>
        <v>0</v>
      </c>
      <c r="AP33">
        <f t="shared" si="12"/>
        <v>-1.7415121529227919</v>
      </c>
      <c r="AQ33">
        <f t="shared" si="13"/>
        <v>-196.50094983565162</v>
      </c>
      <c r="AR33">
        <f t="shared" si="14"/>
        <v>-198.24246198857441</v>
      </c>
      <c r="AS33">
        <f t="shared" si="15"/>
        <v>7.8578598058824385</v>
      </c>
      <c r="AT33">
        <f t="shared" si="16"/>
        <v>9.0540700306957476</v>
      </c>
      <c r="AU33">
        <f t="shared" si="17"/>
        <v>-181.33053215199621</v>
      </c>
      <c r="AW33">
        <v>30</v>
      </c>
      <c r="AX33">
        <f>IF(Z33&gt;0, (R33*SUMPRODUCT(K33:$K$98, X33:$X$98)-K33*$AZ$3)/Z33, 0)</f>
        <v>3487.9457364565201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2.5484E-2</v>
      </c>
      <c r="Q34" s="5">
        <f t="shared" si="29"/>
        <v>50</v>
      </c>
      <c r="R34">
        <f t="shared" si="0"/>
        <v>250000</v>
      </c>
      <c r="S34">
        <f t="shared" si="1"/>
        <v>3368.697570455814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2232.7957937684532</v>
      </c>
      <c r="AC34">
        <f t="shared" si="2"/>
        <v>2079.9397040782574</v>
      </c>
      <c r="AE34">
        <f t="shared" si="3"/>
        <v>0</v>
      </c>
      <c r="AF34">
        <f t="shared" si="4"/>
        <v>0</v>
      </c>
      <c r="AG34">
        <f t="shared" si="5"/>
        <v>-30.871570697229782</v>
      </c>
      <c r="AH34">
        <f t="shared" si="6"/>
        <v>-4078.3725083264758</v>
      </c>
      <c r="AI34">
        <f t="shared" si="7"/>
        <v>-4109.2440790237051</v>
      </c>
      <c r="AJ34">
        <f t="shared" si="8"/>
        <v>152.85608969019586</v>
      </c>
      <c r="AK34">
        <f t="shared" si="30"/>
        <v>156.29570556379173</v>
      </c>
      <c r="AL34">
        <f t="shared" si="9"/>
        <v>-3800.0922837697176</v>
      </c>
      <c r="AN34">
        <f t="shared" si="10"/>
        <v>0</v>
      </c>
      <c r="AO34">
        <f t="shared" si="11"/>
        <v>0</v>
      </c>
      <c r="AP34">
        <f t="shared" si="12"/>
        <v>-1.4997467282932853</v>
      </c>
      <c r="AQ34">
        <f t="shared" si="13"/>
        <v>-198.12810582626977</v>
      </c>
      <c r="AR34">
        <f t="shared" si="14"/>
        <v>-199.62785255456302</v>
      </c>
      <c r="AS34">
        <f t="shared" si="15"/>
        <v>7.4257776729561487</v>
      </c>
      <c r="AT34">
        <f t="shared" si="16"/>
        <v>7.592874860967834</v>
      </c>
      <c r="AU34">
        <f t="shared" si="17"/>
        <v>-184.60920002063904</v>
      </c>
      <c r="AW34">
        <v>31</v>
      </c>
      <c r="AX34">
        <f>IF(Z34&gt;0, (R34*SUMPRODUCT(K34:$K$98, X34:$X$98)-K34*$AZ$3)/Z34, 0)</f>
        <v>3368.697570455814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2.9274999999999999E-2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3238.0970539689947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2079.9397040782574</v>
      </c>
      <c r="AC35">
        <f t="shared" ref="AC35:AC66" si="33">S35*Z35</f>
        <v>1920.7802233818584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-29.659089758096087</v>
      </c>
      <c r="AH35">
        <f t="shared" ref="AH35:AH66" si="37">-X35*R35</f>
        <v>-4518.8261608070097</v>
      </c>
      <c r="AI35">
        <f t="shared" ref="AI35:AI66" si="38">SUM(AE35:AH35)</f>
        <v>-4548.4852505651061</v>
      </c>
      <c r="AJ35">
        <f t="shared" ref="AJ35:AJ66" si="39">AB35-AC35</f>
        <v>159.15948069639899</v>
      </c>
      <c r="AK35">
        <f t="shared" si="30"/>
        <v>145.59577928547802</v>
      </c>
      <c r="AL35">
        <f t="shared" ref="AL35:AL66" si="40">SUM(AI35:AK35)</f>
        <v>-4243.7299905832288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-1.286468013874613</v>
      </c>
      <c r="AQ35">
        <f t="shared" ref="AQ35:AQ66" si="44">AH35*$K35</f>
        <v>-196.00484585172288</v>
      </c>
      <c r="AR35">
        <f t="shared" ref="AR35:AR66" si="45">AI35*$K35</f>
        <v>-197.29131386559749</v>
      </c>
      <c r="AS35">
        <f t="shared" ref="AS35:AS66" si="46">AJ35*$K35</f>
        <v>6.903569283171251</v>
      </c>
      <c r="AT35">
        <f t="shared" ref="AT35:AT66" si="47">AK35*$K35</f>
        <v>6.3152414498758063</v>
      </c>
      <c r="AU35">
        <f t="shared" ref="AU35:AU66" si="48">AL35*$K35</f>
        <v>-184.07250313255042</v>
      </c>
      <c r="AW35">
        <v>32</v>
      </c>
      <c r="AX35">
        <f>IF(Z35&gt;0, (R35*SUMPRODUCT(K35:$K$98, X35:$X$98)-K35*$AZ$3)/Z35, 0)</f>
        <v>3238.0970539689947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3.3331E-2</v>
      </c>
      <c r="Q36" s="5">
        <f t="shared" si="29"/>
        <v>50</v>
      </c>
      <c r="R36">
        <f t="shared" si="31"/>
        <v>250000</v>
      </c>
      <c r="S36">
        <f t="shared" si="32"/>
        <v>3100.6784836189377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1920.7802233818584</v>
      </c>
      <c r="AC36">
        <f t="shared" si="33"/>
        <v>1759.5687928246634</v>
      </c>
      <c r="AE36">
        <f t="shared" si="34"/>
        <v>0</v>
      </c>
      <c r="AF36">
        <f t="shared" si="35"/>
        <v>0</v>
      </c>
      <c r="AG36">
        <f t="shared" si="36"/>
        <v>-28.373931739788024</v>
      </c>
      <c r="AH36">
        <f t="shared" si="37"/>
        <v>-4942.8356036355035</v>
      </c>
      <c r="AI36">
        <f t="shared" si="38"/>
        <v>-4971.2095353752911</v>
      </c>
      <c r="AJ36">
        <f t="shared" si="39"/>
        <v>161.21143055719494</v>
      </c>
      <c r="AK36">
        <f t="shared" si="30"/>
        <v>134.4546156367301</v>
      </c>
      <c r="AL36">
        <f t="shared" si="40"/>
        <v>-4675.5434891813657</v>
      </c>
      <c r="AN36">
        <f t="shared" si="41"/>
        <v>0</v>
      </c>
      <c r="AO36">
        <f t="shared" si="42"/>
        <v>0</v>
      </c>
      <c r="AP36">
        <f t="shared" si="43"/>
        <v>-1.0988607753262605</v>
      </c>
      <c r="AQ36">
        <f t="shared" si="44"/>
        <v>-191.42529183238713</v>
      </c>
      <c r="AR36">
        <f t="shared" si="45"/>
        <v>-192.52415260771338</v>
      </c>
      <c r="AS36">
        <f t="shared" si="46"/>
        <v>6.2433687089309355</v>
      </c>
      <c r="AT36">
        <f t="shared" si="47"/>
        <v>5.2071353571909089</v>
      </c>
      <c r="AU36">
        <f t="shared" si="48"/>
        <v>-181.07364854159152</v>
      </c>
      <c r="AW36">
        <v>33</v>
      </c>
      <c r="AX36">
        <f>IF(Z36&gt;0, (R36*SUMPRODUCT(K36:$K$98, X36:$X$98)-K36*$AZ$3)/Z36, 0)</f>
        <v>3100.6784836189377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3.7801000000000001E-2</v>
      </c>
      <c r="Q37" s="5">
        <f t="shared" ref="Q37:Q68" si="60">$C$8</f>
        <v>50</v>
      </c>
      <c r="R37">
        <f t="shared" si="31"/>
        <v>250000</v>
      </c>
      <c r="S37">
        <f t="shared" si="32"/>
        <v>2959.5658171696055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1759.5687928246634</v>
      </c>
      <c r="AC37">
        <f t="shared" si="33"/>
        <v>1599.2090503623915</v>
      </c>
      <c r="AE37">
        <f t="shared" si="34"/>
        <v>0</v>
      </c>
      <c r="AF37">
        <f t="shared" si="35"/>
        <v>0</v>
      </c>
      <c r="AG37">
        <f t="shared" si="36"/>
        <v>-27.017629428694416</v>
      </c>
      <c r="AH37">
        <f t="shared" si="37"/>
        <v>-5362.8149684786358</v>
      </c>
      <c r="AI37">
        <f t="shared" si="38"/>
        <v>-5389.8325979073306</v>
      </c>
      <c r="AJ37">
        <f t="shared" si="39"/>
        <v>160.35974246227192</v>
      </c>
      <c r="AK37">
        <f t="shared" si="30"/>
        <v>123.16981549772645</v>
      </c>
      <c r="AL37">
        <f t="shared" si="40"/>
        <v>-5106.3030399473319</v>
      </c>
      <c r="AN37">
        <f t="shared" si="41"/>
        <v>0</v>
      </c>
      <c r="AO37">
        <f t="shared" si="42"/>
        <v>0</v>
      </c>
      <c r="AP37">
        <f t="shared" si="43"/>
        <v>-0.93422690304008027</v>
      </c>
      <c r="AQ37">
        <f t="shared" si="44"/>
        <v>-185.43766146476776</v>
      </c>
      <c r="AR37">
        <f t="shared" si="45"/>
        <v>-186.37188836780783</v>
      </c>
      <c r="AS37">
        <f t="shared" si="46"/>
        <v>5.5449863196999436</v>
      </c>
      <c r="AT37">
        <f t="shared" si="47"/>
        <v>4.2590174531836995</v>
      </c>
      <c r="AU37">
        <f t="shared" si="48"/>
        <v>-176.56788459492418</v>
      </c>
      <c r="AW37">
        <v>34</v>
      </c>
      <c r="AX37">
        <f>IF(Z37&gt;0, (R37*SUMPRODUCT(K37:$K$98, X37:$X$98)-K37*$AZ$3)/Z37, 0)</f>
        <v>2959.5658171696055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4.3147999999999999E-2</v>
      </c>
      <c r="Q38" s="5">
        <f t="shared" si="60"/>
        <v>50</v>
      </c>
      <c r="R38">
        <f t="shared" si="31"/>
        <v>250000</v>
      </c>
      <c r="S38">
        <f t="shared" si="32"/>
        <v>2817.460696583837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1599.2090503623915</v>
      </c>
      <c r="AC38">
        <f t="shared" si="33"/>
        <v>1441.5084865495114</v>
      </c>
      <c r="AE38">
        <f t="shared" si="34"/>
        <v>0</v>
      </c>
      <c r="AF38">
        <f t="shared" si="35"/>
        <v>0</v>
      </c>
      <c r="AG38">
        <f t="shared" si="36"/>
        <v>-25.581696459818165</v>
      </c>
      <c r="AH38">
        <f t="shared" si="37"/>
        <v>-5828.7833729465337</v>
      </c>
      <c r="AI38">
        <f t="shared" si="38"/>
        <v>-5854.3650694063517</v>
      </c>
      <c r="AJ38">
        <f t="shared" si="39"/>
        <v>157.70056381288009</v>
      </c>
      <c r="AK38">
        <f t="shared" si="30"/>
        <v>111.94463352536742</v>
      </c>
      <c r="AL38">
        <f t="shared" si="40"/>
        <v>-5584.7198720681035</v>
      </c>
      <c r="AN38">
        <f t="shared" si="41"/>
        <v>0</v>
      </c>
      <c r="AO38">
        <f t="shared" si="42"/>
        <v>0</v>
      </c>
      <c r="AP38">
        <f t="shared" si="43"/>
        <v>-0.78979876035473751</v>
      </c>
      <c r="AQ38">
        <f t="shared" si="44"/>
        <v>-179.95545719809544</v>
      </c>
      <c r="AR38">
        <f t="shared" si="45"/>
        <v>-180.7452559584502</v>
      </c>
      <c r="AS38">
        <f t="shared" si="46"/>
        <v>4.8687822561843186</v>
      </c>
      <c r="AT38">
        <f t="shared" si="47"/>
        <v>3.4561325096470568</v>
      </c>
      <c r="AU38">
        <f t="shared" si="48"/>
        <v>-172.42034119261879</v>
      </c>
      <c r="AW38">
        <v>35</v>
      </c>
      <c r="AX38">
        <f>IF(Z38&gt;0, (R38*SUMPRODUCT(K38:$K$98, X38:$X$98)-K38*$AZ$3)/Z38, 0)</f>
        <v>2817.460696583837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4.8848999999999997E-2</v>
      </c>
      <c r="Q39" s="5">
        <f t="shared" si="60"/>
        <v>50</v>
      </c>
      <c r="R39">
        <f t="shared" si="31"/>
        <v>250000</v>
      </c>
      <c r="S39">
        <f t="shared" si="32"/>
        <v>2671.3439008628034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1441.5084865495114</v>
      </c>
      <c r="AC39">
        <f t="shared" si="33"/>
        <v>1286.3182951120302</v>
      </c>
      <c r="AE39">
        <f t="shared" si="34"/>
        <v>0</v>
      </c>
      <c r="AF39">
        <f t="shared" si="35"/>
        <v>0</v>
      </c>
      <c r="AG39">
        <f t="shared" si="36"/>
        <v>-24.076239204854325</v>
      </c>
      <c r="AH39">
        <f t="shared" si="37"/>
        <v>-6248.2014518282876</v>
      </c>
      <c r="AI39">
        <f t="shared" si="38"/>
        <v>-6272.2776910331422</v>
      </c>
      <c r="AJ39">
        <f t="shared" si="39"/>
        <v>155.19019143748119</v>
      </c>
      <c r="AK39">
        <f t="shared" si="30"/>
        <v>100.90559405846581</v>
      </c>
      <c r="AL39">
        <f t="shared" si="40"/>
        <v>-6016.1819055371952</v>
      </c>
      <c r="AN39">
        <f t="shared" si="41"/>
        <v>0</v>
      </c>
      <c r="AO39">
        <f t="shared" si="42"/>
        <v>0</v>
      </c>
      <c r="AP39">
        <f t="shared" si="43"/>
        <v>-0.66367847598805485</v>
      </c>
      <c r="AQ39">
        <f t="shared" si="44"/>
        <v>-172.23606984182396</v>
      </c>
      <c r="AR39">
        <f t="shared" si="45"/>
        <v>-172.89974831781203</v>
      </c>
      <c r="AS39">
        <f t="shared" si="46"/>
        <v>4.277926833388312</v>
      </c>
      <c r="AT39">
        <f t="shared" si="47"/>
        <v>2.7815337068876373</v>
      </c>
      <c r="AU39">
        <f t="shared" si="48"/>
        <v>-165.84028777753608</v>
      </c>
      <c r="AW39">
        <v>36</v>
      </c>
      <c r="AX39">
        <f>IF(Z39&gt;0, (R39*SUMPRODUCT(K39:$K$98, X39:$X$98)-K39*$AZ$3)/Z39, 0)</f>
        <v>2671.3439008628034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5.4528E-2</v>
      </c>
      <c r="Q40" s="5">
        <f t="shared" si="60"/>
        <v>50</v>
      </c>
      <c r="R40">
        <f t="shared" si="31"/>
        <v>250000</v>
      </c>
      <c r="S40">
        <f t="shared" si="32"/>
        <v>2522.3368224449719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1286.3182951120302</v>
      </c>
      <c r="AC40">
        <f t="shared" si="33"/>
        <v>1136.1940696993258</v>
      </c>
      <c r="AE40">
        <f t="shared" si="34"/>
        <v>0</v>
      </c>
      <c r="AF40">
        <f t="shared" si="35"/>
        <v>0</v>
      </c>
      <c r="AG40">
        <f t="shared" si="36"/>
        <v>-22.522647641443484</v>
      </c>
      <c r="AH40">
        <f t="shared" si="37"/>
        <v>-6564.1458568114831</v>
      </c>
      <c r="AI40">
        <f t="shared" si="38"/>
        <v>-6586.6685044529268</v>
      </c>
      <c r="AJ40">
        <f t="shared" si="39"/>
        <v>150.12422541270439</v>
      </c>
      <c r="AK40">
        <f t="shared" si="30"/>
        <v>90.042280657842127</v>
      </c>
      <c r="AL40">
        <f t="shared" si="40"/>
        <v>-6346.5019983823804</v>
      </c>
      <c r="AN40">
        <f t="shared" si="41"/>
        <v>0</v>
      </c>
      <c r="AO40">
        <f t="shared" si="42"/>
        <v>0</v>
      </c>
      <c r="AP40">
        <f t="shared" si="43"/>
        <v>-0.55433270650847999</v>
      </c>
      <c r="AQ40">
        <f t="shared" si="44"/>
        <v>-161.55830329766363</v>
      </c>
      <c r="AR40">
        <f t="shared" si="45"/>
        <v>-162.11263600417212</v>
      </c>
      <c r="AS40">
        <f t="shared" si="46"/>
        <v>3.6948927812724968</v>
      </c>
      <c r="AT40">
        <f t="shared" si="47"/>
        <v>2.2161418112057638</v>
      </c>
      <c r="AU40">
        <f t="shared" si="48"/>
        <v>-156.20160141169384</v>
      </c>
      <c r="AW40">
        <v>37</v>
      </c>
      <c r="AX40">
        <f>IF(Z40&gt;0, (R40*SUMPRODUCT(K40:$K$98, X40:$X$98)-K40*$AZ$3)/Z40, 0)</f>
        <v>2522.3368224449719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6.0775000000000003E-2</v>
      </c>
      <c r="Q41" s="5">
        <f t="shared" si="60"/>
        <v>50</v>
      </c>
      <c r="R41">
        <f t="shared" si="31"/>
        <v>250000</v>
      </c>
      <c r="S41">
        <f t="shared" si="32"/>
        <v>2375.6441901369781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1136.1940696993258</v>
      </c>
      <c r="AC41">
        <f t="shared" si="33"/>
        <v>994.37848464194758</v>
      </c>
      <c r="AE41">
        <f t="shared" si="34"/>
        <v>0</v>
      </c>
      <c r="AF41">
        <f t="shared" si="35"/>
        <v>0</v>
      </c>
      <c r="AG41">
        <f t="shared" si="36"/>
        <v>-20.928607254620321</v>
      </c>
      <c r="AH41">
        <f t="shared" si="37"/>
        <v>-6844.0695520436384</v>
      </c>
      <c r="AI41">
        <f t="shared" si="38"/>
        <v>-6864.9981592982585</v>
      </c>
      <c r="AJ41">
        <f t="shared" si="39"/>
        <v>141.81558505737826</v>
      </c>
      <c r="AK41">
        <f t="shared" ref="AK41:AK72" si="61">G41*SUM(AB41:AB41, AE41:AF41)</f>
        <v>79.533584878952823</v>
      </c>
      <c r="AL41">
        <f t="shared" si="40"/>
        <v>-6643.6489893619273</v>
      </c>
      <c r="AN41">
        <f t="shared" si="41"/>
        <v>0</v>
      </c>
      <c r="AO41">
        <f t="shared" si="42"/>
        <v>0</v>
      </c>
      <c r="AP41">
        <f t="shared" si="43"/>
        <v>-0.4599105439333413</v>
      </c>
      <c r="AQ41">
        <f t="shared" si="44"/>
        <v>-150.39986713416459</v>
      </c>
      <c r="AR41">
        <f t="shared" si="45"/>
        <v>-150.85977767809791</v>
      </c>
      <c r="AS41">
        <f t="shared" si="46"/>
        <v>3.1164272934389827</v>
      </c>
      <c r="AT41">
        <f t="shared" si="47"/>
        <v>1.7477672468899008</v>
      </c>
      <c r="AU41">
        <f t="shared" si="48"/>
        <v>-145.99558313776905</v>
      </c>
      <c r="AW41">
        <v>38</v>
      </c>
      <c r="AX41">
        <f>IF(Z41&gt;0, (R41*SUMPRODUCT(K41:$K$98, X41:$X$98)-K41*$AZ$3)/Z41, 0)</f>
        <v>2375.6441901369781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6.7419999999999994E-2</v>
      </c>
      <c r="Q42" s="5">
        <f t="shared" si="60"/>
        <v>50</v>
      </c>
      <c r="R42">
        <f t="shared" si="31"/>
        <v>250000</v>
      </c>
      <c r="S42">
        <f t="shared" si="32"/>
        <v>2231.1788151092396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994.37848464194758</v>
      </c>
      <c r="AC42">
        <f t="shared" si="33"/>
        <v>861.60604450803805</v>
      </c>
      <c r="AE42">
        <f t="shared" si="34"/>
        <v>0</v>
      </c>
      <c r="AF42">
        <f t="shared" si="35"/>
        <v>0</v>
      </c>
      <c r="AG42">
        <f t="shared" si="36"/>
        <v>-19.308314480967617</v>
      </c>
      <c r="AH42">
        <f t="shared" si="37"/>
        <v>-7055.0335055325095</v>
      </c>
      <c r="AI42">
        <f t="shared" si="38"/>
        <v>-7074.3418200134774</v>
      </c>
      <c r="AJ42">
        <f t="shared" si="39"/>
        <v>132.77244013390953</v>
      </c>
      <c r="AK42">
        <f t="shared" si="61"/>
        <v>69.606493924936331</v>
      </c>
      <c r="AL42">
        <f t="shared" si="40"/>
        <v>-6871.9628859546319</v>
      </c>
      <c r="AN42">
        <f t="shared" si="41"/>
        <v>0</v>
      </c>
      <c r="AO42">
        <f t="shared" si="42"/>
        <v>0</v>
      </c>
      <c r="AP42">
        <f t="shared" si="43"/>
        <v>-0.37884309787680537</v>
      </c>
      <c r="AQ42">
        <f t="shared" si="44"/>
        <v>-138.42486103565119</v>
      </c>
      <c r="AR42">
        <f t="shared" si="45"/>
        <v>-138.80370413352802</v>
      </c>
      <c r="AS42">
        <f t="shared" si="46"/>
        <v>2.6050913238736642</v>
      </c>
      <c r="AT42">
        <f t="shared" si="47"/>
        <v>1.3657297645974746</v>
      </c>
      <c r="AU42">
        <f t="shared" si="48"/>
        <v>-134.83288304505686</v>
      </c>
      <c r="AW42">
        <v>39</v>
      </c>
      <c r="AX42">
        <f>IF(Z42&gt;0, (R42*SUMPRODUCT(K42:$K$98, X42:$X$98)-K42*$AZ$3)/Z42, 0)</f>
        <v>2231.1788151092396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7.4817999999999996E-2</v>
      </c>
      <c r="Q43" s="5">
        <f t="shared" si="60"/>
        <v>50</v>
      </c>
      <c r="R43">
        <f t="shared" si="31"/>
        <v>250000</v>
      </c>
      <c r="S43">
        <f t="shared" si="32"/>
        <v>2090.8148091650928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861.60604450803805</v>
      </c>
      <c r="AC43">
        <f t="shared" si="33"/>
        <v>738.91995757975633</v>
      </c>
      <c r="AE43">
        <f t="shared" si="34"/>
        <v>0</v>
      </c>
      <c r="AF43">
        <f t="shared" si="35"/>
        <v>0</v>
      </c>
      <c r="AG43">
        <f t="shared" si="36"/>
        <v>-17.670621863320907</v>
      </c>
      <c r="AH43">
        <f t="shared" si="37"/>
        <v>-7223.0473641851759</v>
      </c>
      <c r="AI43">
        <f t="shared" si="38"/>
        <v>-7240.7179860484966</v>
      </c>
      <c r="AJ43">
        <f t="shared" si="39"/>
        <v>122.68608692828172</v>
      </c>
      <c r="AK43">
        <f t="shared" si="61"/>
        <v>60.312423115562666</v>
      </c>
      <c r="AL43">
        <f t="shared" si="40"/>
        <v>-7057.7194760046523</v>
      </c>
      <c r="AN43">
        <f t="shared" si="41"/>
        <v>0</v>
      </c>
      <c r="AO43">
        <f t="shared" si="42"/>
        <v>0</v>
      </c>
      <c r="AP43">
        <f t="shared" si="43"/>
        <v>-0.30956284285811653</v>
      </c>
      <c r="AQ43">
        <f t="shared" si="44"/>
        <v>-126.5369772185126</v>
      </c>
      <c r="AR43">
        <f t="shared" si="45"/>
        <v>-126.84654006137072</v>
      </c>
      <c r="AS43">
        <f t="shared" si="46"/>
        <v>2.1492765870051476</v>
      </c>
      <c r="AT43">
        <f t="shared" si="47"/>
        <v>1.0565833677913554</v>
      </c>
      <c r="AU43">
        <f t="shared" si="48"/>
        <v>-123.64068010657422</v>
      </c>
      <c r="AW43">
        <v>40</v>
      </c>
      <c r="AX43">
        <f>IF(Z43&gt;0, (R43*SUMPRODUCT(K43:$K$98, X43:$X$98)-K43*$AZ$3)/Z43, 0)</f>
        <v>2090.8148091650928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8.3350999999999995E-2</v>
      </c>
      <c r="Q44" s="5">
        <f t="shared" si="60"/>
        <v>50</v>
      </c>
      <c r="R44">
        <f t="shared" si="31"/>
        <v>250000</v>
      </c>
      <c r="S44">
        <f t="shared" si="32"/>
        <v>1955.0385057434469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738.91995757975633</v>
      </c>
      <c r="AC44">
        <f t="shared" si="33"/>
        <v>626.43545724282455</v>
      </c>
      <c r="AE44">
        <f t="shared" si="34"/>
        <v>0</v>
      </c>
      <c r="AF44">
        <f t="shared" si="35"/>
        <v>0</v>
      </c>
      <c r="AG44">
        <f t="shared" si="36"/>
        <v>-16.021051641758035</v>
      </c>
      <c r="AH44">
        <f t="shared" si="37"/>
        <v>-7364.3200146483041</v>
      </c>
      <c r="AI44">
        <f t="shared" si="38"/>
        <v>-7380.3410662900624</v>
      </c>
      <c r="AJ44">
        <f t="shared" si="39"/>
        <v>112.48450033693177</v>
      </c>
      <c r="AK44">
        <f t="shared" si="61"/>
        <v>51.724397030582949</v>
      </c>
      <c r="AL44">
        <f t="shared" si="40"/>
        <v>-7216.1321689225479</v>
      </c>
      <c r="AN44">
        <f t="shared" si="41"/>
        <v>0</v>
      </c>
      <c r="AO44">
        <f t="shared" si="42"/>
        <v>0</v>
      </c>
      <c r="AP44">
        <f t="shared" si="43"/>
        <v>-0.25059360885220394</v>
      </c>
      <c r="AQ44">
        <f t="shared" si="44"/>
        <v>-115.18916301369137</v>
      </c>
      <c r="AR44">
        <f t="shared" si="45"/>
        <v>-115.43975662254358</v>
      </c>
      <c r="AS44">
        <f t="shared" si="46"/>
        <v>1.7594286261395229</v>
      </c>
      <c r="AT44">
        <f t="shared" si="47"/>
        <v>0.80904822026874568</v>
      </c>
      <c r="AU44">
        <f t="shared" si="48"/>
        <v>-112.87127977613531</v>
      </c>
      <c r="AW44">
        <v>41</v>
      </c>
      <c r="AX44">
        <f>IF(Z44&gt;0, (R44*SUMPRODUCT(K44:$K$98, X44:$X$98)-K44*$AZ$3)/Z44, 0)</f>
        <v>1955.0385057434469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9.2474000000000001E-2</v>
      </c>
      <c r="Q45" s="5">
        <f t="shared" si="60"/>
        <v>50</v>
      </c>
      <c r="R45">
        <f t="shared" si="31"/>
        <v>250000</v>
      </c>
      <c r="S45">
        <f t="shared" si="32"/>
        <v>1821.3430761600798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626.43545724282455</v>
      </c>
      <c r="AC45">
        <f t="shared" si="33"/>
        <v>523.79314858768726</v>
      </c>
      <c r="AE45">
        <f t="shared" si="34"/>
        <v>0</v>
      </c>
      <c r="AF45">
        <f t="shared" si="35"/>
        <v>0</v>
      </c>
      <c r="AG45">
        <f t="shared" si="36"/>
        <v>-14.379310395820522</v>
      </c>
      <c r="AH45">
        <f t="shared" si="37"/>
        <v>-7407.6536475996636</v>
      </c>
      <c r="AI45">
        <f t="shared" si="38"/>
        <v>-7422.0329579954841</v>
      </c>
      <c r="AJ45">
        <f t="shared" si="39"/>
        <v>102.6423086551373</v>
      </c>
      <c r="AK45">
        <f t="shared" si="61"/>
        <v>43.850482006997723</v>
      </c>
      <c r="AL45">
        <f t="shared" si="40"/>
        <v>-7275.540167333349</v>
      </c>
      <c r="AN45">
        <f t="shared" si="41"/>
        <v>0</v>
      </c>
      <c r="AO45">
        <f t="shared" si="42"/>
        <v>0</v>
      </c>
      <c r="AP45">
        <f t="shared" si="43"/>
        <v>-0.20081632087382428</v>
      </c>
      <c r="AQ45">
        <f t="shared" si="44"/>
        <v>-103.45264904017282</v>
      </c>
      <c r="AR45">
        <f t="shared" si="45"/>
        <v>-103.65346536104664</v>
      </c>
      <c r="AS45">
        <f t="shared" si="46"/>
        <v>1.4334658772030753</v>
      </c>
      <c r="AT45">
        <f t="shared" si="47"/>
        <v>0.61240019324908834</v>
      </c>
      <c r="AU45">
        <f t="shared" si="48"/>
        <v>-101.60759929059448</v>
      </c>
      <c r="AW45">
        <v>42</v>
      </c>
      <c r="AX45">
        <f>IF(Z45&gt;0, (R45*SUMPRODUCT(K45:$K$98, X45:$X$98)-K45*$AZ$3)/Z45, 0)</f>
        <v>1821.3430761600798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0.10216500000000001</v>
      </c>
      <c r="Q46" s="5">
        <f t="shared" si="60"/>
        <v>50</v>
      </c>
      <c r="R46">
        <f t="shared" si="31"/>
        <v>250000</v>
      </c>
      <c r="S46">
        <f t="shared" si="32"/>
        <v>1690.1443922826229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523.79314858768726</v>
      </c>
      <c r="AC46">
        <f t="shared" si="33"/>
        <v>431.54304808193774</v>
      </c>
      <c r="AE46">
        <f t="shared" si="34"/>
        <v>0</v>
      </c>
      <c r="AF46">
        <f t="shared" si="35"/>
        <v>0</v>
      </c>
      <c r="AG46">
        <f t="shared" si="36"/>
        <v>-12.766455045273311</v>
      </c>
      <c r="AH46">
        <f t="shared" si="37"/>
        <v>-7345.3112329450187</v>
      </c>
      <c r="AI46">
        <f t="shared" si="38"/>
        <v>-7358.0776879902924</v>
      </c>
      <c r="AJ46">
        <f t="shared" si="39"/>
        <v>92.250100505749515</v>
      </c>
      <c r="AK46">
        <f t="shared" si="61"/>
        <v>36.66552040113811</v>
      </c>
      <c r="AL46">
        <f t="shared" si="40"/>
        <v>-7229.1620670834054</v>
      </c>
      <c r="AN46">
        <f t="shared" si="41"/>
        <v>0</v>
      </c>
      <c r="AO46">
        <f t="shared" si="42"/>
        <v>0</v>
      </c>
      <c r="AP46">
        <f t="shared" si="43"/>
        <v>-0.15918906985983192</v>
      </c>
      <c r="AQ46">
        <f t="shared" si="44"/>
        <v>-91.591068848545802</v>
      </c>
      <c r="AR46">
        <f t="shared" si="45"/>
        <v>-91.750257918405637</v>
      </c>
      <c r="AS46">
        <f t="shared" si="46"/>
        <v>1.1502964324793803</v>
      </c>
      <c r="AT46">
        <f t="shared" si="47"/>
        <v>0.45719426950435094</v>
      </c>
      <c r="AU46">
        <f t="shared" si="48"/>
        <v>-90.142767216421916</v>
      </c>
      <c r="AW46">
        <v>43</v>
      </c>
      <c r="AX46">
        <f>IF(Z46&gt;0, (R46*SUMPRODUCT(K46:$K$98, X46:$X$98)-K46*$AZ$3)/Z46, 0)</f>
        <v>1690.1443922826229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0.113081</v>
      </c>
      <c r="Q47" s="5">
        <f t="shared" si="60"/>
        <v>50</v>
      </c>
      <c r="R47">
        <f t="shared" si="31"/>
        <v>250000</v>
      </c>
      <c r="S47">
        <f t="shared" si="32"/>
        <v>1562.9730228885981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431.54304808193774</v>
      </c>
      <c r="AC47">
        <f t="shared" si="33"/>
        <v>349.95425471055563</v>
      </c>
      <c r="AE47">
        <f t="shared" si="34"/>
        <v>0</v>
      </c>
      <c r="AF47">
        <f t="shared" si="35"/>
        <v>0</v>
      </c>
      <c r="AG47">
        <f t="shared" si="36"/>
        <v>-11.195146991846027</v>
      </c>
      <c r="AH47">
        <f t="shared" si="37"/>
        <v>-7218.2175148727574</v>
      </c>
      <c r="AI47">
        <f t="shared" si="38"/>
        <v>-7229.4126618646033</v>
      </c>
      <c r="AJ47">
        <f t="shared" si="39"/>
        <v>81.58879337138211</v>
      </c>
      <c r="AK47">
        <f t="shared" si="61"/>
        <v>30.208013365735646</v>
      </c>
      <c r="AL47">
        <f t="shared" si="40"/>
        <v>-7117.6158551274857</v>
      </c>
      <c r="AN47">
        <f t="shared" si="41"/>
        <v>0</v>
      </c>
      <c r="AO47">
        <f t="shared" si="42"/>
        <v>0</v>
      </c>
      <c r="AP47">
        <f t="shared" si="43"/>
        <v>-0.12463921424322673</v>
      </c>
      <c r="AQ47">
        <f t="shared" si="44"/>
        <v>-80.362764325087738</v>
      </c>
      <c r="AR47">
        <f t="shared" si="45"/>
        <v>-80.48740353933097</v>
      </c>
      <c r="AS47">
        <f t="shared" si="46"/>
        <v>0.90835458473825759</v>
      </c>
      <c r="AT47">
        <f t="shared" si="47"/>
        <v>0.33631564217035204</v>
      </c>
      <c r="AU47">
        <f t="shared" si="48"/>
        <v>-79.242733312422359</v>
      </c>
      <c r="AW47">
        <v>44</v>
      </c>
      <c r="AX47">
        <f>IF(Z47&gt;0, (R47*SUMPRODUCT(K47:$K$98, X47:$X$98)-K47*$AZ$3)/Z47, 0)</f>
        <v>1562.9730228885981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0.12539</v>
      </c>
      <c r="Q48" s="5">
        <f t="shared" si="60"/>
        <v>50</v>
      </c>
      <c r="R48">
        <f t="shared" si="31"/>
        <v>250000</v>
      </c>
      <c r="S48">
        <f t="shared" si="32"/>
        <v>1438.7309979695792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349.95425471055563</v>
      </c>
      <c r="AC48">
        <f t="shared" si="33"/>
        <v>278.52209349007836</v>
      </c>
      <c r="AE48">
        <f t="shared" si="34"/>
        <v>0</v>
      </c>
      <c r="AF48">
        <f t="shared" si="35"/>
        <v>0</v>
      </c>
      <c r="AG48">
        <f t="shared" si="36"/>
        <v>-9.6794360406199953</v>
      </c>
      <c r="AH48">
        <f t="shared" si="37"/>
        <v>-7018.7974065378667</v>
      </c>
      <c r="AI48">
        <f t="shared" si="38"/>
        <v>-7028.4768425784869</v>
      </c>
      <c r="AJ48">
        <f t="shared" si="39"/>
        <v>71.432161220477269</v>
      </c>
      <c r="AK48">
        <f t="shared" si="61"/>
        <v>24.496797829738895</v>
      </c>
      <c r="AL48">
        <f t="shared" si="40"/>
        <v>-6932.5478835282702</v>
      </c>
      <c r="AN48">
        <f t="shared" si="41"/>
        <v>0</v>
      </c>
      <c r="AO48">
        <f t="shared" si="42"/>
        <v>0</v>
      </c>
      <c r="AP48">
        <f t="shared" si="43"/>
        <v>-9.6218134845389533E-2</v>
      </c>
      <c r="AQ48">
        <f t="shared" si="44"/>
        <v>-69.770138723027671</v>
      </c>
      <c r="AR48">
        <f t="shared" si="45"/>
        <v>-69.866356857873072</v>
      </c>
      <c r="AS48">
        <f t="shared" si="46"/>
        <v>0.71006919119734657</v>
      </c>
      <c r="AT48">
        <f t="shared" si="47"/>
        <v>0.24350966182024464</v>
      </c>
      <c r="AU48">
        <f t="shared" si="48"/>
        <v>-68.912778004855468</v>
      </c>
      <c r="AW48">
        <v>45</v>
      </c>
      <c r="AX48">
        <f>IF(Z48&gt;0, (R48*SUMPRODUCT(K48:$K$98, X48:$X$98)-K48*$AZ$3)/Z48, 0)</f>
        <v>1438.7309979695792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0.13947699999999999</v>
      </c>
      <c r="Q49" s="5">
        <f t="shared" si="60"/>
        <v>50</v>
      </c>
      <c r="R49">
        <f t="shared" si="31"/>
        <v>250000</v>
      </c>
      <c r="S49">
        <f t="shared" si="32"/>
        <v>1316.2679810011459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278.52209349007836</v>
      </c>
      <c r="AC49">
        <f t="shared" si="33"/>
        <v>216.72570753902431</v>
      </c>
      <c r="AE49">
        <f t="shared" si="34"/>
        <v>0</v>
      </c>
      <c r="AF49">
        <f t="shared" si="35"/>
        <v>0</v>
      </c>
      <c r="AG49">
        <f t="shared" si="36"/>
        <v>-8.2325829795762395</v>
      </c>
      <c r="AH49">
        <f t="shared" si="37"/>
        <v>-6750.2935031877741</v>
      </c>
      <c r="AI49">
        <f t="shared" si="38"/>
        <v>-6758.5260861673505</v>
      </c>
      <c r="AJ49">
        <f t="shared" si="39"/>
        <v>61.796385951054049</v>
      </c>
      <c r="AK49">
        <f t="shared" si="61"/>
        <v>19.496546544305488</v>
      </c>
      <c r="AL49">
        <f t="shared" si="40"/>
        <v>-6677.2331536719912</v>
      </c>
      <c r="AN49">
        <f t="shared" si="41"/>
        <v>0</v>
      </c>
      <c r="AO49">
        <f t="shared" si="42"/>
        <v>0</v>
      </c>
      <c r="AP49">
        <f t="shared" si="43"/>
        <v>-7.3067622056343956E-2</v>
      </c>
      <c r="AQ49">
        <f t="shared" si="44"/>
        <v>-59.91168211531425</v>
      </c>
      <c r="AR49">
        <f t="shared" si="45"/>
        <v>-59.984749737370599</v>
      </c>
      <c r="AS49">
        <f t="shared" si="46"/>
        <v>0.54846880794537711</v>
      </c>
      <c r="AT49">
        <f t="shared" si="47"/>
        <v>0.17304001646109854</v>
      </c>
      <c r="AU49">
        <f t="shared" si="48"/>
        <v>-59.263240912964122</v>
      </c>
      <c r="AW49">
        <v>46</v>
      </c>
      <c r="AX49">
        <f>IF(Z49&gt;0, (R49*SUMPRODUCT(K49:$K$98, X49:$X$98)-K49*$AZ$3)/Z49, 0)</f>
        <v>1316.2679810011459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0.15573300000000001</v>
      </c>
      <c r="Q50" s="5">
        <f t="shared" si="60"/>
        <v>50</v>
      </c>
      <c r="R50">
        <f t="shared" si="31"/>
        <v>250000</v>
      </c>
      <c r="S50">
        <f t="shared" si="32"/>
        <v>1193.4284717290784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216.72570753902431</v>
      </c>
      <c r="AC50">
        <f t="shared" si="33"/>
        <v>163.93344754154344</v>
      </c>
      <c r="AE50">
        <f t="shared" si="34"/>
        <v>0</v>
      </c>
      <c r="AF50">
        <f t="shared" si="35"/>
        <v>0</v>
      </c>
      <c r="AG50">
        <f t="shared" si="36"/>
        <v>-6.8681723046221306</v>
      </c>
      <c r="AH50">
        <f t="shared" si="37"/>
        <v>-6410.424225791734</v>
      </c>
      <c r="AI50">
        <f t="shared" si="38"/>
        <v>-6417.292398096356</v>
      </c>
      <c r="AJ50">
        <f t="shared" si="39"/>
        <v>52.792259997480869</v>
      </c>
      <c r="AK50">
        <f t="shared" si="61"/>
        <v>15.170799527731702</v>
      </c>
      <c r="AL50">
        <f t="shared" si="40"/>
        <v>-6349.3293385711431</v>
      </c>
      <c r="AN50">
        <f t="shared" si="41"/>
        <v>0</v>
      </c>
      <c r="AO50">
        <f t="shared" si="42"/>
        <v>0</v>
      </c>
      <c r="AP50">
        <f t="shared" si="43"/>
        <v>-5.4426701651857048E-2</v>
      </c>
      <c r="AQ50">
        <f t="shared" si="44"/>
        <v>-50.799285650449171</v>
      </c>
      <c r="AR50">
        <f t="shared" si="45"/>
        <v>-50.853712352101027</v>
      </c>
      <c r="AS50">
        <f t="shared" si="46"/>
        <v>0.4183512668248705</v>
      </c>
      <c r="AT50">
        <f t="shared" si="47"/>
        <v>0.12022071420082332</v>
      </c>
      <c r="AU50">
        <f t="shared" si="48"/>
        <v>-50.31514037107533</v>
      </c>
      <c r="AW50">
        <v>47</v>
      </c>
      <c r="AX50">
        <f>IF(Z50&gt;0, (R50*SUMPRODUCT(K50:$K$98, X50:$X$98)-K50*$AZ$3)/Z50, 0)</f>
        <v>1193.4284717290784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0.17447299999999999</v>
      </c>
      <c r="Q51" s="5">
        <f t="shared" si="60"/>
        <v>50</v>
      </c>
      <c r="R51">
        <f t="shared" si="31"/>
        <v>250000</v>
      </c>
      <c r="S51">
        <f t="shared" si="32"/>
        <v>1066.6572913250584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163.93344754154344</v>
      </c>
      <c r="AC51">
        <f t="shared" si="33"/>
        <v>119.49078878201712</v>
      </c>
      <c r="AE51">
        <f t="shared" si="34"/>
        <v>0</v>
      </c>
      <c r="AF51">
        <f t="shared" si="35"/>
        <v>0</v>
      </c>
      <c r="AG51">
        <f t="shared" si="36"/>
        <v>-5.6011799550715722</v>
      </c>
      <c r="AH51">
        <f t="shared" si="37"/>
        <v>-5991.5531325216843</v>
      </c>
      <c r="AI51">
        <f t="shared" si="38"/>
        <v>-5997.1543124767559</v>
      </c>
      <c r="AJ51">
        <f t="shared" si="39"/>
        <v>44.442658759526324</v>
      </c>
      <c r="AK51">
        <f t="shared" si="61"/>
        <v>11.475341327908042</v>
      </c>
      <c r="AL51">
        <f t="shared" si="40"/>
        <v>-5941.2363123893219</v>
      </c>
      <c r="AN51">
        <f t="shared" si="41"/>
        <v>0</v>
      </c>
      <c r="AO51">
        <f t="shared" si="42"/>
        <v>0</v>
      </c>
      <c r="AP51">
        <f t="shared" si="43"/>
        <v>-3.9630754212530372E-2</v>
      </c>
      <c r="AQ51">
        <f t="shared" si="44"/>
        <v>-42.392812130823451</v>
      </c>
      <c r="AR51">
        <f t="shared" si="45"/>
        <v>-42.432442885035982</v>
      </c>
      <c r="AS51">
        <f t="shared" si="46"/>
        <v>0.3144509014132616</v>
      </c>
      <c r="AT51">
        <f t="shared" si="47"/>
        <v>8.1192969217037836E-2</v>
      </c>
      <c r="AU51">
        <f t="shared" si="48"/>
        <v>-42.036799014405688</v>
      </c>
      <c r="AW51">
        <v>48</v>
      </c>
      <c r="AX51">
        <f>IF(Z51&gt;0, (R51*SUMPRODUCT(K51:$K$98, X51:$X$98)-K51*$AZ$3)/Z51, 0)</f>
        <v>1066.6572913250584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0.196798</v>
      </c>
      <c r="Q52" s="5">
        <f t="shared" si="60"/>
        <v>50</v>
      </c>
      <c r="R52">
        <f t="shared" si="31"/>
        <v>250000</v>
      </c>
      <c r="S52">
        <f t="shared" si="32"/>
        <v>931.53287861435501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119.49078878201712</v>
      </c>
      <c r="AC52">
        <f t="shared" si="33"/>
        <v>82.773536375231885</v>
      </c>
      <c r="AE52">
        <f t="shared" si="34"/>
        <v>0</v>
      </c>
      <c r="AF52">
        <f t="shared" si="35"/>
        <v>0</v>
      </c>
      <c r="AG52">
        <f t="shared" si="36"/>
        <v>-4.4428671427226822</v>
      </c>
      <c r="AH52">
        <f t="shared" si="37"/>
        <v>-5511.5050639908768</v>
      </c>
      <c r="AI52">
        <f t="shared" si="38"/>
        <v>-5515.9479311335999</v>
      </c>
      <c r="AJ52">
        <f t="shared" si="39"/>
        <v>36.717252406785235</v>
      </c>
      <c r="AK52">
        <f t="shared" si="61"/>
        <v>8.3643552147411988</v>
      </c>
      <c r="AL52">
        <f t="shared" si="40"/>
        <v>-5470.866323512073</v>
      </c>
      <c r="AN52">
        <f t="shared" si="41"/>
        <v>0</v>
      </c>
      <c r="AO52">
        <f t="shared" si="42"/>
        <v>0</v>
      </c>
      <c r="AP52">
        <f t="shared" si="43"/>
        <v>-2.8067137056149574E-2</v>
      </c>
      <c r="AQ52">
        <f t="shared" si="44"/>
        <v>-34.818094497846218</v>
      </c>
      <c r="AR52">
        <f t="shared" si="45"/>
        <v>-34.846161634902373</v>
      </c>
      <c r="AS52">
        <f t="shared" si="46"/>
        <v>0.23195565442790564</v>
      </c>
      <c r="AT52">
        <f t="shared" si="47"/>
        <v>5.2840541176883499E-2</v>
      </c>
      <c r="AU52">
        <f t="shared" si="48"/>
        <v>-34.561365439297575</v>
      </c>
      <c r="AW52">
        <v>49</v>
      </c>
      <c r="AX52">
        <f>IF(Z52&gt;0, (R52*SUMPRODUCT(K52:$K$98, X52:$X$98)-K52*$AZ$3)/Z52, 0)</f>
        <v>931.53287861435501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0.22254599999999999</v>
      </c>
      <c r="Q53" s="5">
        <f t="shared" si="60"/>
        <v>50</v>
      </c>
      <c r="R53">
        <f t="shared" si="31"/>
        <v>250000</v>
      </c>
      <c r="S53">
        <f t="shared" si="32"/>
        <v>777.53124363955021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82.773536375231885</v>
      </c>
      <c r="AC53">
        <f t="shared" si="33"/>
        <v>53.022905916705568</v>
      </c>
      <c r="AE53">
        <f t="shared" si="34"/>
        <v>0</v>
      </c>
      <c r="AF53">
        <f t="shared" si="35"/>
        <v>0</v>
      </c>
      <c r="AG53">
        <f t="shared" si="36"/>
        <v>-3.4096961601510936</v>
      </c>
      <c r="AH53">
        <f t="shared" si="37"/>
        <v>-4943.7115557218094</v>
      </c>
      <c r="AI53">
        <f t="shared" si="38"/>
        <v>-4947.1212518819602</v>
      </c>
      <c r="AJ53">
        <f t="shared" si="39"/>
        <v>29.750630458526317</v>
      </c>
      <c r="AK53">
        <f t="shared" si="61"/>
        <v>5.7941475462662329</v>
      </c>
      <c r="AL53">
        <f t="shared" si="40"/>
        <v>-4911.5764738771668</v>
      </c>
      <c r="AN53">
        <f t="shared" si="41"/>
        <v>0</v>
      </c>
      <c r="AO53">
        <f t="shared" si="42"/>
        <v>0</v>
      </c>
      <c r="AP53">
        <f t="shared" si="43"/>
        <v>-1.9232354109187694E-2</v>
      </c>
      <c r="AQ53">
        <f t="shared" si="44"/>
        <v>-27.884951264722599</v>
      </c>
      <c r="AR53">
        <f t="shared" si="45"/>
        <v>-27.904183618831784</v>
      </c>
      <c r="AS53">
        <f t="shared" si="46"/>
        <v>0.16780810754838882</v>
      </c>
      <c r="AT53">
        <f t="shared" si="47"/>
        <v>3.268182622047331E-2</v>
      </c>
      <c r="AU53">
        <f t="shared" si="48"/>
        <v>-27.703693685062916</v>
      </c>
      <c r="AW53">
        <v>50</v>
      </c>
      <c r="AX53">
        <f>IF(Z53&gt;0, (R53*SUMPRODUCT(K53:$K$98, X53:$X$98)-K53*$AZ$3)/Z53, 0)</f>
        <v>777.53124363955021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0.252114</v>
      </c>
      <c r="Q54" s="5">
        <f t="shared" si="60"/>
        <v>50</v>
      </c>
      <c r="R54">
        <f t="shared" si="31"/>
        <v>250000</v>
      </c>
      <c r="S54">
        <f t="shared" si="32"/>
        <v>589.48458780467524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53.022905916705568</v>
      </c>
      <c r="AC54">
        <f t="shared" si="33"/>
        <v>29.662476115661409</v>
      </c>
      <c r="AE54">
        <f t="shared" si="34"/>
        <v>0</v>
      </c>
      <c r="AF54">
        <f t="shared" si="35"/>
        <v>0</v>
      </c>
      <c r="AG54">
        <f t="shared" si="36"/>
        <v>-2.5159670608292495</v>
      </c>
      <c r="AH54">
        <f t="shared" si="37"/>
        <v>-4298.1606886016643</v>
      </c>
      <c r="AI54">
        <f t="shared" si="38"/>
        <v>-4300.6766556624934</v>
      </c>
      <c r="AJ54">
        <f t="shared" si="39"/>
        <v>23.360429801044159</v>
      </c>
      <c r="AK54">
        <f t="shared" si="61"/>
        <v>3.7116034141693901</v>
      </c>
      <c r="AL54">
        <f t="shared" si="40"/>
        <v>-4273.6046224472802</v>
      </c>
      <c r="AN54">
        <f t="shared" si="41"/>
        <v>0</v>
      </c>
      <c r="AO54">
        <f t="shared" si="42"/>
        <v>0</v>
      </c>
      <c r="AP54">
        <f t="shared" si="43"/>
        <v>-1.267079003947506E-2</v>
      </c>
      <c r="AQ54">
        <f t="shared" si="44"/>
        <v>-21.646186267338152</v>
      </c>
      <c r="AR54">
        <f t="shared" si="45"/>
        <v>-21.658857057377627</v>
      </c>
      <c r="AS54">
        <f t="shared" si="46"/>
        <v>0.11764665199685415</v>
      </c>
      <c r="AT54">
        <f t="shared" si="47"/>
        <v>1.8692195260791151E-2</v>
      </c>
      <c r="AU54">
        <f t="shared" si="48"/>
        <v>-21.522518210119983</v>
      </c>
      <c r="AW54">
        <v>51</v>
      </c>
      <c r="AX54">
        <f>IF(Z54&gt;0, (R54*SUMPRODUCT(K54:$K$98, X54:$X$98)-K54*$AZ$3)/Z54, 0)</f>
        <v>589.48458780467524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0.286269</v>
      </c>
      <c r="Q55" s="5">
        <f t="shared" si="60"/>
        <v>50</v>
      </c>
      <c r="R55">
        <f t="shared" si="31"/>
        <v>250000</v>
      </c>
      <c r="S55">
        <f t="shared" si="32"/>
        <v>340.45764650081355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29.662476115661409</v>
      </c>
      <c r="AC55">
        <f t="shared" si="33"/>
        <v>12.056041155179003</v>
      </c>
      <c r="AE55">
        <f t="shared" si="34"/>
        <v>0</v>
      </c>
      <c r="AF55">
        <f t="shared" si="35"/>
        <v>0</v>
      </c>
      <c r="AG55">
        <f t="shared" si="36"/>
        <v>-1.7705640156844287</v>
      </c>
      <c r="AH55">
        <f t="shared" si="37"/>
        <v>-3601.2168726826417</v>
      </c>
      <c r="AI55">
        <f t="shared" si="38"/>
        <v>-3602.9874366983263</v>
      </c>
      <c r="AJ55">
        <f t="shared" si="39"/>
        <v>17.606434960482407</v>
      </c>
      <c r="AK55">
        <f t="shared" si="61"/>
        <v>2.0763733280962988</v>
      </c>
      <c r="AL55">
        <f t="shared" si="40"/>
        <v>-3583.3046284097472</v>
      </c>
      <c r="AN55">
        <f t="shared" si="41"/>
        <v>0</v>
      </c>
      <c r="AO55">
        <f t="shared" si="42"/>
        <v>0</v>
      </c>
      <c r="AP55">
        <f t="shared" si="43"/>
        <v>-7.9614533439909142E-3</v>
      </c>
      <c r="AQ55">
        <f t="shared" si="44"/>
        <v>-16.193099972368238</v>
      </c>
      <c r="AR55">
        <f t="shared" si="45"/>
        <v>-16.201061425712229</v>
      </c>
      <c r="AS55">
        <f t="shared" si="46"/>
        <v>7.9168450985211081E-2</v>
      </c>
      <c r="AT55">
        <f t="shared" si="47"/>
        <v>9.3365443044744253E-3</v>
      </c>
      <c r="AU55">
        <f t="shared" si="48"/>
        <v>-16.112556430422543</v>
      </c>
      <c r="AW55">
        <v>52</v>
      </c>
      <c r="AX55">
        <f>IF(Z55&gt;0, (R55*SUMPRODUCT(K55:$K$98, X55:$X$98)-K55*$AZ$3)/Z55, 0)</f>
        <v>340.45764650081355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0.32445800000000002</v>
      </c>
      <c r="Q56" s="5">
        <f t="shared" si="60"/>
        <v>50</v>
      </c>
      <c r="R56">
        <f t="shared" si="31"/>
        <v>250000</v>
      </c>
      <c r="S56">
        <f t="shared" si="32"/>
        <v>-22.494266950405152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12.056041155179003</v>
      </c>
      <c r="AC56">
        <f t="shared" si="33"/>
        <v>-0.53013800749660334</v>
      </c>
      <c r="AE56">
        <f t="shared" si="34"/>
        <v>0</v>
      </c>
      <c r="AF56">
        <f t="shared" si="35"/>
        <v>0</v>
      </c>
      <c r="AG56">
        <f t="shared" si="36"/>
        <v>-1.1783847161266459</v>
      </c>
      <c r="AH56">
        <f t="shared" si="37"/>
        <v>-2872.3682970046916</v>
      </c>
      <c r="AI56">
        <f t="shared" si="38"/>
        <v>-2873.5466817208185</v>
      </c>
      <c r="AJ56">
        <f t="shared" si="39"/>
        <v>12.586179162675606</v>
      </c>
      <c r="AK56">
        <f t="shared" si="61"/>
        <v>0.84392288086253031</v>
      </c>
      <c r="AL56">
        <f t="shared" si="40"/>
        <v>-2860.1165796772802</v>
      </c>
      <c r="AN56">
        <f t="shared" si="41"/>
        <v>0</v>
      </c>
      <c r="AO56">
        <f t="shared" si="42"/>
        <v>0</v>
      </c>
      <c r="AP56">
        <f t="shared" si="43"/>
        <v>-4.7309656977378572E-3</v>
      </c>
      <c r="AQ56">
        <f t="shared" si="44"/>
        <v>-11.531951915556267</v>
      </c>
      <c r="AR56">
        <f t="shared" si="45"/>
        <v>-11.536682881254006</v>
      </c>
      <c r="AS56">
        <f t="shared" si="46"/>
        <v>5.0530850467854972E-2</v>
      </c>
      <c r="AT56">
        <f t="shared" si="47"/>
        <v>3.3881720852764734E-3</v>
      </c>
      <c r="AU56">
        <f t="shared" si="48"/>
        <v>-11.482763858700874</v>
      </c>
      <c r="AW56">
        <v>53</v>
      </c>
      <c r="AX56">
        <f>IF(Z56&gt;0, (R56*SUMPRODUCT(K56:$K$98, X56:$X$98)-K56*$AZ$3)/Z56, 0)</f>
        <v>-22.494266950405152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0.36696200000000001</v>
      </c>
      <c r="Q57" s="5">
        <f t="shared" si="60"/>
        <v>50</v>
      </c>
      <c r="R57">
        <f t="shared" si="31"/>
        <v>250000</v>
      </c>
      <c r="S57">
        <f t="shared" si="32"/>
        <v>-602.14412673888955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-0.53013800749660334</v>
      </c>
      <c r="AC57">
        <f t="shared" si="33"/>
        <v>-8.8416249143987358</v>
      </c>
      <c r="AE57">
        <f t="shared" si="34"/>
        <v>0</v>
      </c>
      <c r="AF57">
        <f t="shared" si="35"/>
        <v>0</v>
      </c>
      <c r="AG57">
        <f t="shared" si="36"/>
        <v>-0.73417845676611326</v>
      </c>
      <c r="AH57">
        <f t="shared" si="37"/>
        <v>-2162.1120609963309</v>
      </c>
      <c r="AI57">
        <f t="shared" si="38"/>
        <v>-2162.846239453097</v>
      </c>
      <c r="AJ57">
        <f t="shared" si="39"/>
        <v>8.3114869069021324</v>
      </c>
      <c r="AK57">
        <f t="shared" si="61"/>
        <v>-3.7109660524762236E-2</v>
      </c>
      <c r="AL57">
        <f t="shared" si="40"/>
        <v>-2154.5718622067197</v>
      </c>
      <c r="AN57">
        <f t="shared" si="41"/>
        <v>0</v>
      </c>
      <c r="AO57">
        <f t="shared" si="42"/>
        <v>0</v>
      </c>
      <c r="AP57">
        <f t="shared" si="43"/>
        <v>-2.631760184274285E-3</v>
      </c>
      <c r="AQ57">
        <f t="shared" si="44"/>
        <v>-7.7503778320235677</v>
      </c>
      <c r="AR57">
        <f t="shared" si="45"/>
        <v>-7.7530095922078424</v>
      </c>
      <c r="AS57">
        <f t="shared" si="46"/>
        <v>2.9793628663596698E-2</v>
      </c>
      <c r="AT57">
        <f t="shared" si="47"/>
        <v>-1.3302450667265642E-4</v>
      </c>
      <c r="AU57">
        <f t="shared" si="48"/>
        <v>-7.7233489880509181</v>
      </c>
      <c r="AW57">
        <v>54</v>
      </c>
      <c r="AX57">
        <f>IF(Z57&gt;0, (R57*SUMPRODUCT(K57:$K$98, X57:$X$98)-K57*$AZ$3)/Z57, 0)</f>
        <v>-602.14412673888955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0.41335300000000003</v>
      </c>
      <c r="Q58" s="5">
        <f t="shared" si="60"/>
        <v>50</v>
      </c>
      <c r="R58">
        <f t="shared" si="31"/>
        <v>250000</v>
      </c>
      <c r="S58">
        <f t="shared" si="32"/>
        <v>-1619.9604466465989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-8.8416249143987358</v>
      </c>
      <c r="AC58">
        <f t="shared" si="33"/>
        <v>-13.716587560123962</v>
      </c>
      <c r="AE58">
        <f t="shared" si="34"/>
        <v>0</v>
      </c>
      <c r="AF58">
        <f t="shared" si="35"/>
        <v>0</v>
      </c>
      <c r="AG58">
        <f t="shared" si="36"/>
        <v>-0.42336180455880884</v>
      </c>
      <c r="AH58">
        <f t="shared" si="37"/>
        <v>-1517.374338198216</v>
      </c>
      <c r="AI58">
        <f t="shared" si="38"/>
        <v>-1517.7977000027749</v>
      </c>
      <c r="AJ58">
        <f t="shared" si="39"/>
        <v>4.8749626457252262</v>
      </c>
      <c r="AK58">
        <f t="shared" si="61"/>
        <v>-0.61891374400791155</v>
      </c>
      <c r="AL58">
        <f t="shared" si="40"/>
        <v>-1513.5416511010576</v>
      </c>
      <c r="AN58">
        <f t="shared" si="41"/>
        <v>0</v>
      </c>
      <c r="AO58">
        <f t="shared" si="42"/>
        <v>0</v>
      </c>
      <c r="AP58">
        <f t="shared" si="43"/>
        <v>-1.3549969776617975E-3</v>
      </c>
      <c r="AQ58">
        <f t="shared" si="44"/>
        <v>-4.8564552118318227</v>
      </c>
      <c r="AR58">
        <f t="shared" si="45"/>
        <v>-4.857810208809485</v>
      </c>
      <c r="AS58">
        <f t="shared" si="46"/>
        <v>1.5602634862291334E-2</v>
      </c>
      <c r="AT58">
        <f t="shared" si="47"/>
        <v>-1.9808736724325226E-3</v>
      </c>
      <c r="AU58">
        <f t="shared" si="48"/>
        <v>-4.8441884476196266</v>
      </c>
      <c r="AW58">
        <v>55</v>
      </c>
      <c r="AX58">
        <f>IF(Z58&gt;0, (R58*SUMPRODUCT(K58:$K$98, X58:$X$98)-K58*$AZ$3)/Z58, 0)</f>
        <v>-1619.9604466465989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0.46434700000000001</v>
      </c>
      <c r="Q59" s="5">
        <f t="shared" si="60"/>
        <v>50</v>
      </c>
      <c r="R59">
        <f t="shared" si="31"/>
        <v>250000</v>
      </c>
      <c r="S59">
        <f t="shared" si="32"/>
        <v>-3596.1191026633969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-13.716587560123962</v>
      </c>
      <c r="AC59">
        <f t="shared" si="33"/>
        <v>-16.005707784189411</v>
      </c>
      <c r="AE59">
        <f t="shared" si="34"/>
        <v>0</v>
      </c>
      <c r="AF59">
        <f t="shared" si="35"/>
        <v>0</v>
      </c>
      <c r="AG59">
        <f t="shared" si="36"/>
        <v>-0.2225414026517516</v>
      </c>
      <c r="AH59">
        <f t="shared" si="37"/>
        <v>-982.93391930734606</v>
      </c>
      <c r="AI59">
        <f t="shared" si="38"/>
        <v>-983.15646070999776</v>
      </c>
      <c r="AJ59">
        <f t="shared" si="39"/>
        <v>2.2891202240654493</v>
      </c>
      <c r="AK59">
        <f t="shared" si="61"/>
        <v>-0.96016112920867747</v>
      </c>
      <c r="AL59">
        <f t="shared" si="40"/>
        <v>-981.82750161514105</v>
      </c>
      <c r="AN59">
        <f t="shared" si="41"/>
        <v>0</v>
      </c>
      <c r="AO59">
        <f t="shared" si="42"/>
        <v>0</v>
      </c>
      <c r="AP59">
        <f t="shared" si="43"/>
        <v>-6.3594484490969369E-4</v>
      </c>
      <c r="AQ59">
        <f t="shared" si="44"/>
        <v>-2.8088784892246546</v>
      </c>
      <c r="AR59">
        <f t="shared" si="45"/>
        <v>-2.8095144340695639</v>
      </c>
      <c r="AS59">
        <f t="shared" si="46"/>
        <v>6.5414982943691235E-3</v>
      </c>
      <c r="AT59">
        <f t="shared" si="47"/>
        <v>-2.7438018864222465E-3</v>
      </c>
      <c r="AU59">
        <f t="shared" si="48"/>
        <v>-2.8057167376616174</v>
      </c>
      <c r="AW59">
        <v>56</v>
      </c>
      <c r="AX59">
        <f>IF(Z59&gt;0, (R59*SUMPRODUCT(K59:$K$98, X59:$X$98)-K59*$AZ$3)/Z59, 0)</f>
        <v>-3596.1191026633969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0.52171199999999995</v>
      </c>
      <c r="Q60" s="5">
        <f t="shared" si="60"/>
        <v>50</v>
      </c>
      <c r="R60">
        <f t="shared" si="31"/>
        <v>250000</v>
      </c>
      <c r="S60">
        <f t="shared" si="32"/>
        <v>-7927.1533472114243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-16.005707784189411</v>
      </c>
      <c r="AC60">
        <f t="shared" si="33"/>
        <v>-16.52232289147981</v>
      </c>
      <c r="AE60">
        <f t="shared" si="34"/>
        <v>0</v>
      </c>
      <c r="AF60">
        <f t="shared" si="35"/>
        <v>0</v>
      </c>
      <c r="AG60">
        <f t="shared" si="36"/>
        <v>-0.10421346836498345</v>
      </c>
      <c r="AH60">
        <f t="shared" si="37"/>
        <v>-580.51260130125308</v>
      </c>
      <c r="AI60">
        <f t="shared" si="38"/>
        <v>-580.61681476961803</v>
      </c>
      <c r="AJ60">
        <f t="shared" si="39"/>
        <v>0.51661510729039861</v>
      </c>
      <c r="AK60">
        <f t="shared" si="61"/>
        <v>-1.1203995448932589</v>
      </c>
      <c r="AL60">
        <f t="shared" si="40"/>
        <v>-581.22059920722097</v>
      </c>
      <c r="AN60">
        <f t="shared" si="41"/>
        <v>0</v>
      </c>
      <c r="AO60">
        <f t="shared" si="42"/>
        <v>0</v>
      </c>
      <c r="AP60">
        <f t="shared" si="43"/>
        <v>-2.6589762458309875E-4</v>
      </c>
      <c r="AQ60">
        <f t="shared" si="44"/>
        <v>-1.4811609684264555</v>
      </c>
      <c r="AR60">
        <f t="shared" si="45"/>
        <v>-1.4814268660510386</v>
      </c>
      <c r="AS60">
        <f t="shared" si="46"/>
        <v>1.3181283763742E-3</v>
      </c>
      <c r="AT60">
        <f t="shared" si="47"/>
        <v>-2.8586667562750757E-3</v>
      </c>
      <c r="AU60">
        <f t="shared" si="48"/>
        <v>-1.4829674044309396</v>
      </c>
      <c r="AW60">
        <v>57</v>
      </c>
      <c r="AX60">
        <f>IF(Z60&gt;0, (R60*SUMPRODUCT(K60:$K$98, X60:$X$98)-K60*$AZ$3)/Z60, 0)</f>
        <v>-7927.1533472114243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0.58618000000000003</v>
      </c>
      <c r="Q61" s="5">
        <f t="shared" si="60"/>
        <v>50</v>
      </c>
      <c r="R61">
        <f t="shared" si="31"/>
        <v>250000</v>
      </c>
      <c r="S61">
        <f t="shared" si="32"/>
        <v>-18958.53083703931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-16.52232289147981</v>
      </c>
      <c r="AC61">
        <f t="shared" si="33"/>
        <v>-15.956820126036387</v>
      </c>
      <c r="AE61">
        <f t="shared" si="34"/>
        <v>0</v>
      </c>
      <c r="AF61">
        <f t="shared" si="35"/>
        <v>0</v>
      </c>
      <c r="AG61">
        <f t="shared" si="36"/>
        <v>-4.208348279514762E-2</v>
      </c>
      <c r="AH61">
        <f t="shared" si="37"/>
        <v>-305.43925443093002</v>
      </c>
      <c r="AI61">
        <f t="shared" si="38"/>
        <v>-305.48133791372516</v>
      </c>
      <c r="AJ61">
        <f t="shared" si="39"/>
        <v>-0.56550276544342282</v>
      </c>
      <c r="AK61">
        <f t="shared" si="61"/>
        <v>-1.1565626024035869</v>
      </c>
      <c r="AL61">
        <f t="shared" si="40"/>
        <v>-307.20340328157215</v>
      </c>
      <c r="AN61">
        <f t="shared" si="41"/>
        <v>0</v>
      </c>
      <c r="AO61">
        <f t="shared" si="42"/>
        <v>0</v>
      </c>
      <c r="AP61">
        <f t="shared" si="43"/>
        <v>-9.5870338177809773E-5</v>
      </c>
      <c r="AQ61">
        <f t="shared" si="44"/>
        <v>-0.69582084633089658</v>
      </c>
      <c r="AR61">
        <f t="shared" si="45"/>
        <v>-0.6959167166690744</v>
      </c>
      <c r="AS61">
        <f t="shared" si="46"/>
        <v>-1.2882712589985248E-3</v>
      </c>
      <c r="AT61">
        <f t="shared" si="47"/>
        <v>-2.634764055911848E-3</v>
      </c>
      <c r="AU61">
        <f t="shared" si="48"/>
        <v>-0.69983975198398474</v>
      </c>
      <c r="AW61">
        <v>58</v>
      </c>
      <c r="AX61">
        <f>IF(Z61&gt;0, (R61*SUMPRODUCT(K61:$K$98, X61:$X$98)-K61*$AZ$3)/Z61, 0)</f>
        <v>-18958.53083703931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0.65888599999999997</v>
      </c>
      <c r="Q62" s="5">
        <f t="shared" si="60"/>
        <v>50</v>
      </c>
      <c r="R62">
        <f t="shared" si="31"/>
        <v>250000</v>
      </c>
      <c r="S62">
        <f t="shared" si="32"/>
        <v>-53196.515019710052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-15.956820126036387</v>
      </c>
      <c r="AC62">
        <f t="shared" si="33"/>
        <v>-14.825262638554898</v>
      </c>
      <c r="AE62">
        <f t="shared" si="34"/>
        <v>0</v>
      </c>
      <c r="AF62">
        <f t="shared" si="35"/>
        <v>0</v>
      </c>
      <c r="AG62">
        <f t="shared" si="36"/>
        <v>-1.3934430322232511E-2</v>
      </c>
      <c r="AH62">
        <f t="shared" si="37"/>
        <v>-138.64108822481816</v>
      </c>
      <c r="AI62">
        <f t="shared" si="38"/>
        <v>-138.65502265514039</v>
      </c>
      <c r="AJ62">
        <f t="shared" si="39"/>
        <v>-1.1315574874814889</v>
      </c>
      <c r="AK62">
        <f t="shared" si="61"/>
        <v>-1.1169774088225473</v>
      </c>
      <c r="AL62">
        <f t="shared" si="40"/>
        <v>-140.90355755144444</v>
      </c>
      <c r="AN62">
        <f t="shared" si="41"/>
        <v>0</v>
      </c>
      <c r="AO62">
        <f t="shared" si="42"/>
        <v>0</v>
      </c>
      <c r="AP62">
        <f t="shared" si="43"/>
        <v>-2.8342867103042241E-5</v>
      </c>
      <c r="AQ62">
        <f t="shared" si="44"/>
        <v>-0.28199831982421592</v>
      </c>
      <c r="AR62">
        <f t="shared" si="45"/>
        <v>-0.28202666269131893</v>
      </c>
      <c r="AS62">
        <f t="shared" si="46"/>
        <v>-2.3016070801236644E-3</v>
      </c>
      <c r="AT62">
        <f t="shared" si="47"/>
        <v>-2.2719509533767421E-3</v>
      </c>
      <c r="AU62">
        <f t="shared" si="48"/>
        <v>-0.28660022072481939</v>
      </c>
      <c r="AW62">
        <v>59</v>
      </c>
      <c r="AX62">
        <f>IF(Z62&gt;0, (R62*SUMPRODUCT(K62:$K$98, X62:$X$98)-K62*$AZ$3)/Z62, 0)</f>
        <v>-53196.515019710052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0.73742600000000003</v>
      </c>
      <c r="Q63" s="5">
        <f t="shared" si="60"/>
        <v>50</v>
      </c>
      <c r="R63">
        <f t="shared" si="31"/>
        <v>250000</v>
      </c>
      <c r="S63">
        <f t="shared" si="32"/>
        <v>-191444.37607881278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-14.825262638554898</v>
      </c>
      <c r="AC63">
        <f t="shared" si="33"/>
        <v>-13.47567316033234</v>
      </c>
      <c r="AE63">
        <f t="shared" si="34"/>
        <v>0</v>
      </c>
      <c r="AF63">
        <f t="shared" si="35"/>
        <v>0</v>
      </c>
      <c r="AG63">
        <f t="shared" si="36"/>
        <v>-3.5194748042075541E-3</v>
      </c>
      <c r="AH63">
        <f t="shared" si="37"/>
        <v>-51.378056074013159</v>
      </c>
      <c r="AI63">
        <f t="shared" si="38"/>
        <v>-51.381575548817366</v>
      </c>
      <c r="AJ63">
        <f t="shared" si="39"/>
        <v>-1.3495894782225584</v>
      </c>
      <c r="AK63">
        <f t="shared" si="61"/>
        <v>-1.037768384698843</v>
      </c>
      <c r="AL63">
        <f t="shared" si="40"/>
        <v>-53.768933411738765</v>
      </c>
      <c r="AN63">
        <f t="shared" si="41"/>
        <v>0</v>
      </c>
      <c r="AO63">
        <f t="shared" si="42"/>
        <v>0</v>
      </c>
      <c r="AP63">
        <f t="shared" si="43"/>
        <v>-6.3916708175748123E-6</v>
      </c>
      <c r="AQ63">
        <f t="shared" si="44"/>
        <v>-9.3306996055035826E-2</v>
      </c>
      <c r="AR63">
        <f t="shared" si="45"/>
        <v>-9.3313387725853403E-2</v>
      </c>
      <c r="AS63">
        <f t="shared" si="46"/>
        <v>-2.4509712850759864E-3</v>
      </c>
      <c r="AT63">
        <f t="shared" si="47"/>
        <v>-1.8846771944357906E-3</v>
      </c>
      <c r="AU63">
        <f t="shared" si="48"/>
        <v>-9.7649036205365178E-2</v>
      </c>
      <c r="AW63">
        <v>60</v>
      </c>
      <c r="AX63">
        <f>IF(Z63&gt;0, (R63*SUMPRODUCT(K63:$K$98, X63:$X$98)-K63*$AZ$3)/Z63, 0)</f>
        <v>-191444.37607881278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0.819492</v>
      </c>
      <c r="Q64" s="5">
        <f t="shared" si="60"/>
        <v>50</v>
      </c>
      <c r="R64">
        <f t="shared" si="31"/>
        <v>250000</v>
      </c>
      <c r="S64">
        <f t="shared" si="32"/>
        <v>-1009184.5853802081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-13.47567316033234</v>
      </c>
      <c r="AC64">
        <f t="shared" si="33"/>
        <v>-12.112205336702754</v>
      </c>
      <c r="AE64">
        <f t="shared" si="34"/>
        <v>0</v>
      </c>
      <c r="AF64">
        <f t="shared" si="35"/>
        <v>0</v>
      </c>
      <c r="AG64">
        <f t="shared" si="36"/>
        <v>-6.000986099158217E-4</v>
      </c>
      <c r="AH64">
        <f t="shared" si="37"/>
        <v>-14.420907231248286</v>
      </c>
      <c r="AI64">
        <f t="shared" si="38"/>
        <v>-14.421507329858201</v>
      </c>
      <c r="AJ64">
        <f t="shared" si="39"/>
        <v>-1.3634678236295859</v>
      </c>
      <c r="AK64">
        <f t="shared" si="61"/>
        <v>-0.94329712122326392</v>
      </c>
      <c r="AL64">
        <f t="shared" si="40"/>
        <v>-16.728272274711053</v>
      </c>
      <c r="AN64">
        <f t="shared" si="41"/>
        <v>0</v>
      </c>
      <c r="AO64">
        <f t="shared" si="42"/>
        <v>0</v>
      </c>
      <c r="AP64">
        <f t="shared" si="43"/>
        <v>-9.730633997884341E-7</v>
      </c>
      <c r="AQ64">
        <f t="shared" si="44"/>
        <v>-2.3383585275160795E-2</v>
      </c>
      <c r="AR64">
        <f t="shared" si="45"/>
        <v>-2.3384558338560582E-2</v>
      </c>
      <c r="AS64">
        <f t="shared" si="46"/>
        <v>-2.2108710369271628E-3</v>
      </c>
      <c r="AT64">
        <f t="shared" si="47"/>
        <v>-1.5295617897147066E-3</v>
      </c>
      <c r="AU64">
        <f t="shared" si="48"/>
        <v>-2.7124991165202457E-2</v>
      </c>
      <c r="AW64">
        <v>61</v>
      </c>
      <c r="AX64">
        <f>IF(Z64&gt;0, (R64*SUMPRODUCT(K64:$K$98, X64:$X$98)-K64*$AZ$3)/Z64, 0)</f>
        <v>-1009184.5853802081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0.82196330200000001</v>
      </c>
      <c r="Q65" s="5">
        <f t="shared" si="60"/>
        <v>50</v>
      </c>
      <c r="R65">
        <f t="shared" si="31"/>
        <v>250000</v>
      </c>
      <c r="S65">
        <f t="shared" si="32"/>
        <v>-5372396.2416227181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-12.112205336702754</v>
      </c>
      <c r="AC65">
        <f t="shared" si="33"/>
        <v>-10.834897118688074</v>
      </c>
      <c r="AE65">
        <f t="shared" si="34"/>
        <v>0</v>
      </c>
      <c r="AF65">
        <f t="shared" si="35"/>
        <v>0</v>
      </c>
      <c r="AG65">
        <f t="shared" si="36"/>
        <v>-1.0083858888464473E-4</v>
      </c>
      <c r="AH65">
        <f t="shared" si="37"/>
        <v>-2.4662951746600936</v>
      </c>
      <c r="AI65">
        <f t="shared" si="38"/>
        <v>-2.4663960132489784</v>
      </c>
      <c r="AJ65">
        <f t="shared" si="39"/>
        <v>-1.2773082180146798</v>
      </c>
      <c r="AK65">
        <f t="shared" si="61"/>
        <v>-0.84785437356919291</v>
      </c>
      <c r="AL65">
        <f t="shared" si="40"/>
        <v>-4.5915586048328514</v>
      </c>
      <c r="AN65">
        <f t="shared" si="41"/>
        <v>0</v>
      </c>
      <c r="AO65">
        <f t="shared" si="42"/>
        <v>0</v>
      </c>
      <c r="AP65">
        <f t="shared" si="43"/>
        <v>-1.4599139343312706E-7</v>
      </c>
      <c r="AQ65">
        <f t="shared" si="44"/>
        <v>-3.5706357372564607E-3</v>
      </c>
      <c r="AR65">
        <f t="shared" si="45"/>
        <v>-3.5707817286498942E-3</v>
      </c>
      <c r="AS65">
        <f t="shared" si="46"/>
        <v>-1.8492524405004178E-3</v>
      </c>
      <c r="AT65">
        <f t="shared" si="47"/>
        <v>-1.227500729580183E-3</v>
      </c>
      <c r="AU65">
        <f t="shared" si="48"/>
        <v>-6.6475348987304955E-3</v>
      </c>
      <c r="AW65">
        <v>62</v>
      </c>
      <c r="AX65">
        <f>IF(Z65&gt;0, (R65*SUMPRODUCT(K65:$K$98, X65:$X$98)-K65*$AZ$3)/Z65, 0)</f>
        <v>-5372396.2416227181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0.82463276399999996</v>
      </c>
      <c r="Q66" s="5">
        <f t="shared" si="60"/>
        <v>50</v>
      </c>
      <c r="R66">
        <f t="shared" si="31"/>
        <v>250000</v>
      </c>
      <c r="S66">
        <f t="shared" si="32"/>
        <v>-29016205.088149708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-10.834897118688074</v>
      </c>
      <c r="AC66">
        <f t="shared" si="33"/>
        <v>-9.6771357872022605</v>
      </c>
      <c r="AE66">
        <f t="shared" si="34"/>
        <v>0</v>
      </c>
      <c r="AF66">
        <f t="shared" si="35"/>
        <v>0</v>
      </c>
      <c r="AG66">
        <f t="shared" si="36"/>
        <v>-1.6675398725994027E-5</v>
      </c>
      <c r="AH66">
        <f t="shared" si="37"/>
        <v>-0.41577402134902125</v>
      </c>
      <c r="AI66">
        <f t="shared" si="38"/>
        <v>-0.41579069674774727</v>
      </c>
      <c r="AJ66">
        <f t="shared" si="39"/>
        <v>-1.1577613314858137</v>
      </c>
      <c r="AK66">
        <f t="shared" si="61"/>
        <v>-0.7584427983081653</v>
      </c>
      <c r="AL66">
        <f t="shared" si="40"/>
        <v>-2.3319948265417265</v>
      </c>
      <c r="AN66">
        <f t="shared" si="41"/>
        <v>0</v>
      </c>
      <c r="AO66">
        <f t="shared" si="42"/>
        <v>0</v>
      </c>
      <c r="AP66">
        <f t="shared" si="43"/>
        <v>-2.1555529653414983E-8</v>
      </c>
      <c r="AQ66">
        <f t="shared" si="44"/>
        <v>-5.3745217092397777E-4</v>
      </c>
      <c r="AR66">
        <f t="shared" si="45"/>
        <v>-5.374737264536312E-4</v>
      </c>
      <c r="AS66">
        <f t="shared" si="46"/>
        <v>-1.4965854263812829E-3</v>
      </c>
      <c r="AT66">
        <f t="shared" si="47"/>
        <v>-9.8040451673674436E-4</v>
      </c>
      <c r="AU66">
        <f t="shared" si="48"/>
        <v>-3.0144636695716587E-3</v>
      </c>
      <c r="AW66">
        <v>63</v>
      </c>
      <c r="AX66">
        <f>IF(Z66&gt;0, (R66*SUMPRODUCT(K66:$K$98, X66:$X$98)-K66*$AZ$3)/Z66, 0)</f>
        <v>-29016205.088149708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0.82757423799999996</v>
      </c>
      <c r="Q67" s="5">
        <f t="shared" si="60"/>
        <v>50</v>
      </c>
      <c r="R67">
        <f t="shared" ref="R67:R98" si="62">$C$6</f>
        <v>250000</v>
      </c>
      <c r="S67">
        <f t="shared" ref="S67:S98" si="63">AX67</f>
        <v>-159511241.17254972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-9.6771357872022605</v>
      </c>
      <c r="AC67">
        <f t="shared" ref="AC67:AC98" si="64">S67*Z67</f>
        <v>-8.6407696972097288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-2.7085143447234105E-6</v>
      </c>
      <c r="AH67">
        <f t="shared" ref="AH67:AH98" si="68">-X67*R67</f>
        <v>-6.9000651970053381E-2</v>
      </c>
      <c r="AI67">
        <f t="shared" ref="AI67:AI98" si="69">SUM(AE67:AH67)</f>
        <v>-6.9003360484398105E-2</v>
      </c>
      <c r="AJ67">
        <f t="shared" ref="AJ67:AJ98" si="70">AB67-AC67</f>
        <v>-1.0363660899925318</v>
      </c>
      <c r="AK67">
        <f t="shared" si="61"/>
        <v>-0.67739950510415825</v>
      </c>
      <c r="AL67">
        <f t="shared" ref="AL67:AL98" si="71">SUM(AI67:AK67)</f>
        <v>-1.7827689555810879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-3.1260476154192199E-9</v>
      </c>
      <c r="AQ67">
        <f t="shared" ref="AQ67:AQ98" si="75">AH67*$K67</f>
        <v>-7.9637504587550464E-5</v>
      </c>
      <c r="AR67">
        <f t="shared" ref="AR67:AR98" si="76">AI67*$K67</f>
        <v>-7.964063063516589E-5</v>
      </c>
      <c r="AS67">
        <f t="shared" ref="AS67:AS98" si="77">AJ67*$K67</f>
        <v>-1.1961279624137751E-3</v>
      </c>
      <c r="AT67">
        <f t="shared" ref="AT67:AT98" si="78">AK67*$K67</f>
        <v>-7.818245865089771E-4</v>
      </c>
      <c r="AU67">
        <f t="shared" ref="AU67:AU98" si="79">AL67*$K67</f>
        <v>-2.0575931795579179E-3</v>
      </c>
      <c r="AW67">
        <v>64</v>
      </c>
      <c r="AX67">
        <f>IF(Z67&gt;0, (R67*SUMPRODUCT(K67:$K$98, X67:$X$98)-K67*$AZ$3)/Z67, 0)</f>
        <v>-159511241.17254972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0.83082719400000005</v>
      </c>
      <c r="Q68" s="5">
        <f t="shared" si="60"/>
        <v>50</v>
      </c>
      <c r="R68">
        <f t="shared" si="62"/>
        <v>250000</v>
      </c>
      <c r="S68">
        <f t="shared" si="63"/>
        <v>-894763625.20662308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-8.6407696972097288</v>
      </c>
      <c r="AC68">
        <f t="shared" si="64"/>
        <v>-7.7150426006398005</v>
      </c>
      <c r="AE68">
        <f t="shared" si="65"/>
        <v>0</v>
      </c>
      <c r="AF68">
        <f t="shared" si="66"/>
        <v>0</v>
      </c>
      <c r="AG68">
        <f t="shared" si="67"/>
        <v>-4.3112182834087642E-7</v>
      </c>
      <c r="AH68">
        <f t="shared" si="68"/>
        <v>-1.12515368646765E-2</v>
      </c>
      <c r="AI68">
        <f t="shared" si="69"/>
        <v>-1.1251967986504841E-2</v>
      </c>
      <c r="AJ68">
        <f t="shared" si="70"/>
        <v>-0.92572709656992824</v>
      </c>
      <c r="AK68">
        <f t="shared" si="61"/>
        <v>-0.60485387880468111</v>
      </c>
      <c r="AL68">
        <f t="shared" si="71"/>
        <v>-1.5418329433611142</v>
      </c>
      <c r="AN68">
        <f t="shared" si="72"/>
        <v>0</v>
      </c>
      <c r="AO68">
        <f t="shared" si="73"/>
        <v>0</v>
      </c>
      <c r="AP68">
        <f t="shared" si="74"/>
        <v>-4.442694380677552E-10</v>
      </c>
      <c r="AQ68">
        <f t="shared" si="75"/>
        <v>-1.1594666824237237E-5</v>
      </c>
      <c r="AR68">
        <f t="shared" si="76"/>
        <v>-1.1595111093675305E-5</v>
      </c>
      <c r="AS68">
        <f t="shared" si="77"/>
        <v>-9.539583244484543E-4</v>
      </c>
      <c r="AT68">
        <f t="shared" si="78"/>
        <v>-6.2329966887501149E-4</v>
      </c>
      <c r="AU68">
        <f t="shared" si="79"/>
        <v>-1.588853104417141E-3</v>
      </c>
      <c r="AW68">
        <v>65</v>
      </c>
      <c r="AX68">
        <f>IF(Z68&gt;0, (R68*SUMPRODUCT(K68:$K$98, X68:$X$98)-K68*$AZ$3)/Z68, 0)</f>
        <v>-894763625.20662308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0.83405797299999995</v>
      </c>
      <c r="Q69" s="5">
        <f t="shared" ref="Q69:Q98" si="91">$C$8</f>
        <v>50</v>
      </c>
      <c r="R69">
        <f t="shared" si="62"/>
        <v>250000</v>
      </c>
      <c r="S69">
        <f t="shared" si="63"/>
        <v>-5123040183.9316521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-7.7150426006398005</v>
      </c>
      <c r="AC69">
        <f t="shared" si="64"/>
        <v>-6.8884410398829523</v>
      </c>
      <c r="AE69">
        <f t="shared" si="65"/>
        <v>0</v>
      </c>
      <c r="AF69">
        <f t="shared" si="66"/>
        <v>0</v>
      </c>
      <c r="AG69">
        <f t="shared" si="67"/>
        <v>-6.7230011795422344E-8</v>
      </c>
      <c r="AH69">
        <f t="shared" si="68"/>
        <v>-1.7979029913102267E-3</v>
      </c>
      <c r="AI69">
        <f t="shared" si="69"/>
        <v>-1.7979702213220222E-3</v>
      </c>
      <c r="AJ69">
        <f t="shared" si="70"/>
        <v>-0.82660156075684821</v>
      </c>
      <c r="AK69">
        <f t="shared" si="61"/>
        <v>-0.54005298204478613</v>
      </c>
      <c r="AL69">
        <f t="shared" si="71"/>
        <v>-1.3684525130229563</v>
      </c>
      <c r="AN69">
        <f t="shared" si="72"/>
        <v>0</v>
      </c>
      <c r="AO69">
        <f t="shared" si="73"/>
        <v>0</v>
      </c>
      <c r="AP69">
        <f t="shared" si="74"/>
        <v>-6.1857389916461375E-11</v>
      </c>
      <c r="AQ69">
        <f t="shared" si="75"/>
        <v>-1.6542252990207186E-6</v>
      </c>
      <c r="AR69">
        <f t="shared" si="76"/>
        <v>-1.654287156410635E-6</v>
      </c>
      <c r="AS69">
        <f t="shared" si="77"/>
        <v>-7.6054449023275949E-4</v>
      </c>
      <c r="AT69">
        <f t="shared" si="78"/>
        <v>-4.9689516621751752E-4</v>
      </c>
      <c r="AU69">
        <f t="shared" si="79"/>
        <v>-1.2590939436066878E-3</v>
      </c>
      <c r="AW69">
        <v>66</v>
      </c>
      <c r="AX69">
        <f>IF(Z69&gt;0, (R69*SUMPRODUCT(K69:$K$98, X69:$X$98)-K69*$AZ$3)/Z69, 0)</f>
        <v>-5123040183.9316521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0.83754713300000005</v>
      </c>
      <c r="Q70" s="5">
        <f t="shared" si="91"/>
        <v>50</v>
      </c>
      <c r="R70">
        <f t="shared" si="62"/>
        <v>250000</v>
      </c>
      <c r="S70">
        <f t="shared" si="63"/>
        <v>-30003660728.071114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-6.8884410398829523</v>
      </c>
      <c r="AC70">
        <f t="shared" si="64"/>
        <v>-6.1503952339085419</v>
      </c>
      <c r="AE70">
        <f t="shared" si="65"/>
        <v>0</v>
      </c>
      <c r="AF70">
        <f t="shared" si="66"/>
        <v>0</v>
      </c>
      <c r="AG70">
        <f t="shared" si="67"/>
        <v>-1.0249408046655947E-8</v>
      </c>
      <c r="AH70">
        <f t="shared" si="68"/>
        <v>-2.8154151815406084E-4</v>
      </c>
      <c r="AI70">
        <f t="shared" si="69"/>
        <v>-2.8155176756210752E-4</v>
      </c>
      <c r="AJ70">
        <f t="shared" si="70"/>
        <v>-0.73804580597441038</v>
      </c>
      <c r="AK70">
        <f t="shared" si="61"/>
        <v>-0.48219087279180672</v>
      </c>
      <c r="AL70">
        <f t="shared" si="71"/>
        <v>-1.2205182305337792</v>
      </c>
      <c r="AN70">
        <f t="shared" si="72"/>
        <v>0</v>
      </c>
      <c r="AO70">
        <f t="shared" si="73"/>
        <v>0</v>
      </c>
      <c r="AP70">
        <f t="shared" si="74"/>
        <v>-8.4199432481262675E-12</v>
      </c>
      <c r="AQ70">
        <f t="shared" si="75"/>
        <v>-2.3128785526515774E-7</v>
      </c>
      <c r="AR70">
        <f t="shared" si="76"/>
        <v>-2.3129627520840587E-7</v>
      </c>
      <c r="AS70">
        <f t="shared" si="77"/>
        <v>-6.0630855679998747E-4</v>
      </c>
      <c r="AT70">
        <f t="shared" si="78"/>
        <v>-3.9612236776895028E-4</v>
      </c>
      <c r="AU70">
        <f t="shared" si="79"/>
        <v>-1.0026622208441462E-3</v>
      </c>
      <c r="AW70">
        <v>67</v>
      </c>
      <c r="AX70">
        <f>IF(Z70&gt;0, (R70*SUMPRODUCT(K70:$K$98, X70:$X$98)-K70*$AZ$3)/Z70, 0)</f>
        <v>-30003660728.071114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0.841203123</v>
      </c>
      <c r="Q71" s="5">
        <f t="shared" si="91"/>
        <v>50</v>
      </c>
      <c r="R71">
        <f t="shared" si="62"/>
        <v>250000</v>
      </c>
      <c r="S71">
        <f t="shared" si="63"/>
        <v>-180037271758.52725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-6.1503952339085419</v>
      </c>
      <c r="AC71">
        <f t="shared" si="64"/>
        <v>-5.4914245185895156</v>
      </c>
      <c r="AE71">
        <f t="shared" si="65"/>
        <v>0</v>
      </c>
      <c r="AF71">
        <f t="shared" si="66"/>
        <v>0</v>
      </c>
      <c r="AG71">
        <f t="shared" si="67"/>
        <v>-1.5250799084410754E-9</v>
      </c>
      <c r="AH71">
        <f t="shared" si="68"/>
        <v>-4.310917028874156E-5</v>
      </c>
      <c r="AI71">
        <f t="shared" si="69"/>
        <v>-4.3110695368650003E-5</v>
      </c>
      <c r="AJ71">
        <f t="shared" si="70"/>
        <v>-0.65897071531902629</v>
      </c>
      <c r="AK71">
        <f t="shared" si="61"/>
        <v>-0.43052766637359796</v>
      </c>
      <c r="AL71">
        <f t="shared" si="71"/>
        <v>-1.0895414923879929</v>
      </c>
      <c r="AN71">
        <f t="shared" si="72"/>
        <v>0</v>
      </c>
      <c r="AO71">
        <f t="shared" si="73"/>
        <v>0</v>
      </c>
      <c r="AP71">
        <f t="shared" si="74"/>
        <v>-1.1186261248557366E-12</v>
      </c>
      <c r="AQ71">
        <f t="shared" si="75"/>
        <v>-3.1620011409850803E-8</v>
      </c>
      <c r="AR71">
        <f t="shared" si="76"/>
        <v>-3.1621130035975664E-8</v>
      </c>
      <c r="AS71">
        <f t="shared" si="77"/>
        <v>-4.8334638309164776E-4</v>
      </c>
      <c r="AT71">
        <f t="shared" si="78"/>
        <v>-3.1578640070799204E-4</v>
      </c>
      <c r="AU71">
        <f t="shared" si="79"/>
        <v>-7.9916440492967583E-4</v>
      </c>
      <c r="AW71">
        <v>68</v>
      </c>
      <c r="AX71">
        <f>IF(Z71&gt;0, (R71*SUMPRODUCT(K71:$K$98, X71:$X$98)-K71*$AZ$3)/Z71, 0)</f>
        <v>-180037271758.52725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0.84498057100000001</v>
      </c>
      <c r="Q72" s="5">
        <f t="shared" si="91"/>
        <v>50</v>
      </c>
      <c r="R72">
        <f t="shared" si="62"/>
        <v>250000</v>
      </c>
      <c r="S72">
        <f t="shared" si="63"/>
        <v>-1108455371029.4956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-5.4914245185895156</v>
      </c>
      <c r="AC72">
        <f t="shared" si="64"/>
        <v>-4.903057633596239</v>
      </c>
      <c r="AE72">
        <f t="shared" si="65"/>
        <v>0</v>
      </c>
      <c r="AF72">
        <f t="shared" si="66"/>
        <v>0</v>
      </c>
      <c r="AG72">
        <f t="shared" si="67"/>
        <v>-2.2116621750149697E-10</v>
      </c>
      <c r="AH72">
        <f t="shared" si="68"/>
        <v>-6.4433144592758395E-6</v>
      </c>
      <c r="AI72">
        <f t="shared" si="69"/>
        <v>-6.443535625493341E-6</v>
      </c>
      <c r="AJ72">
        <f t="shared" si="70"/>
        <v>-0.58836688499327661</v>
      </c>
      <c r="AK72">
        <f t="shared" si="61"/>
        <v>-0.38439971630126613</v>
      </c>
      <c r="AL72">
        <f t="shared" si="71"/>
        <v>-0.97277304483016824</v>
      </c>
      <c r="AN72">
        <f t="shared" si="72"/>
        <v>0</v>
      </c>
      <c r="AO72">
        <f t="shared" si="73"/>
        <v>0</v>
      </c>
      <c r="AP72">
        <f t="shared" si="74"/>
        <v>-1.4484153740273352E-13</v>
      </c>
      <c r="AQ72">
        <f t="shared" si="75"/>
        <v>-4.2197202755183822E-9</v>
      </c>
      <c r="AR72">
        <f t="shared" si="76"/>
        <v>-4.219865117055785E-9</v>
      </c>
      <c r="AS72">
        <f t="shared" si="77"/>
        <v>-3.8532089187041723E-4</v>
      </c>
      <c r="AT72">
        <f t="shared" si="78"/>
        <v>-2.5174299454605061E-4</v>
      </c>
      <c r="AU72">
        <f t="shared" si="79"/>
        <v>-6.3706810628158484E-4</v>
      </c>
      <c r="AW72">
        <v>69</v>
      </c>
      <c r="AX72">
        <f>IF(Z72&gt;0, (R72*SUMPRODUCT(K72:$K$98, X72:$X$98)-K72*$AZ$3)/Z72, 0)</f>
        <v>-1108455371029.4956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0.84903369399999995</v>
      </c>
      <c r="Q73" s="5">
        <f t="shared" si="91"/>
        <v>50</v>
      </c>
      <c r="R73">
        <f t="shared" si="62"/>
        <v>250000</v>
      </c>
      <c r="S73">
        <f t="shared" si="63"/>
        <v>-7020772016247.5918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-4.903057633596239</v>
      </c>
      <c r="AC73">
        <f t="shared" si="64"/>
        <v>-4.3777300336969525</v>
      </c>
      <c r="AE73">
        <f t="shared" si="65"/>
        <v>0</v>
      </c>
      <c r="AF73">
        <f t="shared" si="66"/>
        <v>0</v>
      </c>
      <c r="AG73">
        <f t="shared" si="67"/>
        <v>-3.1176984693178574E-11</v>
      </c>
      <c r="AH73">
        <f t="shared" si="68"/>
        <v>-9.3888785316651705E-7</v>
      </c>
      <c r="AI73">
        <f t="shared" si="69"/>
        <v>-9.3891903015121023E-7</v>
      </c>
      <c r="AJ73">
        <f t="shared" si="70"/>
        <v>-0.52532759989928657</v>
      </c>
      <c r="AK73">
        <f t="shared" ref="AK73:AK98" si="92">G73*SUM(AB73:AB73, AE73:AF73)</f>
        <v>-0.34321403435173675</v>
      </c>
      <c r="AL73">
        <f t="shared" si="71"/>
        <v>-0.86854257317005357</v>
      </c>
      <c r="AN73">
        <f t="shared" si="72"/>
        <v>0</v>
      </c>
      <c r="AO73">
        <f t="shared" si="73"/>
        <v>0</v>
      </c>
      <c r="AP73">
        <f t="shared" si="74"/>
        <v>-1.8230157574128731E-14</v>
      </c>
      <c r="AQ73">
        <f t="shared" si="75"/>
        <v>-5.4899707832893747E-10</v>
      </c>
      <c r="AR73">
        <f t="shared" si="76"/>
        <v>-5.4901530848651159E-10</v>
      </c>
      <c r="AS73">
        <f t="shared" si="77"/>
        <v>-3.0717546993241527E-4</v>
      </c>
      <c r="AT73">
        <f t="shared" si="78"/>
        <v>-2.0068797510278697E-4</v>
      </c>
      <c r="AU73">
        <f t="shared" si="79"/>
        <v>-5.0786399405051074E-4</v>
      </c>
      <c r="AW73">
        <v>70</v>
      </c>
      <c r="AX73">
        <f>IF(Z73&gt;0, (R73*SUMPRODUCT(K73:$K$98, X73:$X$98)-K73*$AZ$3)/Z73, 0)</f>
        <v>-7020772016247.5918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0.853201969</v>
      </c>
      <c r="Q74" s="5">
        <f t="shared" si="91"/>
        <v>50</v>
      </c>
      <c r="R74">
        <f t="shared" si="62"/>
        <v>250000</v>
      </c>
      <c r="S74">
        <f t="shared" si="63"/>
        <v>-45823367471208.219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-4.3777300336969525</v>
      </c>
      <c r="AC74">
        <f t="shared" si="64"/>
        <v>-3.9086875305682649</v>
      </c>
      <c r="AE74">
        <f t="shared" si="65"/>
        <v>0</v>
      </c>
      <c r="AF74">
        <f t="shared" si="66"/>
        <v>0</v>
      </c>
      <c r="AG74">
        <f t="shared" si="67"/>
        <v>-4.2649501185439664E-12</v>
      </c>
      <c r="AH74">
        <f t="shared" si="68"/>
        <v>-1.330013236385141E-7</v>
      </c>
      <c r="AI74">
        <f t="shared" si="69"/>
        <v>-1.3300558858863264E-7</v>
      </c>
      <c r="AJ74">
        <f t="shared" si="70"/>
        <v>-0.46904250312868756</v>
      </c>
      <c r="AK74">
        <f t="shared" si="92"/>
        <v>-0.30644110235878669</v>
      </c>
      <c r="AL74">
        <f t="shared" si="71"/>
        <v>-0.77548373849306285</v>
      </c>
      <c r="AN74">
        <f t="shared" si="72"/>
        <v>0</v>
      </c>
      <c r="AO74">
        <f t="shared" si="73"/>
        <v>0</v>
      </c>
      <c r="AP74">
        <f t="shared" si="74"/>
        <v>-2.2266514830004874E-15</v>
      </c>
      <c r="AQ74">
        <f t="shared" si="75"/>
        <v>-6.9437528292084353E-11</v>
      </c>
      <c r="AR74">
        <f t="shared" si="76"/>
        <v>-6.943975494356735E-11</v>
      </c>
      <c r="AS74">
        <f t="shared" si="77"/>
        <v>-2.448784056443558E-4</v>
      </c>
      <c r="AT74">
        <f t="shared" si="78"/>
        <v>-1.5998722518528383E-4</v>
      </c>
      <c r="AU74">
        <f t="shared" si="79"/>
        <v>-4.0486570026939458E-4</v>
      </c>
      <c r="AW74">
        <v>71</v>
      </c>
      <c r="AX74">
        <f>IF(Z74&gt;0, (R74*SUMPRODUCT(K74:$K$98, X74:$X$98)-K74*$AZ$3)/Z74, 0)</f>
        <v>-45823367471208.219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0.85761682500000003</v>
      </c>
      <c r="Q75" s="5">
        <f t="shared" si="91"/>
        <v>50</v>
      </c>
      <c r="R75">
        <f t="shared" si="62"/>
        <v>250000</v>
      </c>
      <c r="S75">
        <f t="shared" si="63"/>
        <v>-309055293145451.44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-3.9086875305682649</v>
      </c>
      <c r="AC75">
        <f t="shared" si="64"/>
        <v>-3.4898995809254836</v>
      </c>
      <c r="AE75">
        <f t="shared" si="65"/>
        <v>0</v>
      </c>
      <c r="AF75">
        <f t="shared" si="66"/>
        <v>0</v>
      </c>
      <c r="AG75">
        <f t="shared" si="67"/>
        <v>-5.6460763790947662E-13</v>
      </c>
      <c r="AH75">
        <f t="shared" si="68"/>
        <v>-1.8288464897245253E-8</v>
      </c>
      <c r="AI75">
        <f t="shared" si="69"/>
        <v>-1.8289029504883162E-8</v>
      </c>
      <c r="AJ75">
        <f t="shared" si="70"/>
        <v>-0.41878794964278132</v>
      </c>
      <c r="AK75">
        <f t="shared" si="92"/>
        <v>-0.27360812713977856</v>
      </c>
      <c r="AL75">
        <f t="shared" si="71"/>
        <v>-0.69239609507158939</v>
      </c>
      <c r="AN75">
        <f t="shared" si="72"/>
        <v>0</v>
      </c>
      <c r="AO75">
        <f t="shared" si="73"/>
        <v>0</v>
      </c>
      <c r="AP75">
        <f t="shared" si="74"/>
        <v>-2.6318856512327057E-16</v>
      </c>
      <c r="AQ75">
        <f t="shared" si="75"/>
        <v>-8.5250614965733018E-12</v>
      </c>
      <c r="AR75">
        <f t="shared" si="76"/>
        <v>-8.5253246851384249E-12</v>
      </c>
      <c r="AS75">
        <f t="shared" si="77"/>
        <v>-1.9521556592026065E-4</v>
      </c>
      <c r="AT75">
        <f t="shared" si="78"/>
        <v>-1.275408364198026E-4</v>
      </c>
      <c r="AU75">
        <f t="shared" si="79"/>
        <v>-3.2275641086538793E-4</v>
      </c>
      <c r="AW75">
        <v>72</v>
      </c>
      <c r="AX75">
        <f>IF(Z75&gt;0, (R75*SUMPRODUCT(K75:$K$98, X75:$X$98)-K75*$AZ$3)/Z75, 0)</f>
        <v>-309055293145451.44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0.86229046899999995</v>
      </c>
      <c r="Q76" s="5">
        <f t="shared" si="91"/>
        <v>50</v>
      </c>
      <c r="R76">
        <f t="shared" si="62"/>
        <v>250000</v>
      </c>
      <c r="S76">
        <f t="shared" si="63"/>
        <v>-2160701897992153.5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-3.4898995809254836</v>
      </c>
      <c r="AC76">
        <f t="shared" si="64"/>
        <v>-3.1159817686909568</v>
      </c>
      <c r="AE76">
        <f t="shared" si="65"/>
        <v>0</v>
      </c>
      <c r="AF76">
        <f t="shared" si="66"/>
        <v>0</v>
      </c>
      <c r="AG76">
        <f t="shared" si="67"/>
        <v>-7.2105776636437061E-14</v>
      </c>
      <c r="AH76">
        <f t="shared" si="68"/>
        <v>-2.4342789244697239E-9</v>
      </c>
      <c r="AI76">
        <f t="shared" si="69"/>
        <v>-2.4343510302463602E-9</v>
      </c>
      <c r="AJ76">
        <f t="shared" si="70"/>
        <v>-0.3739178122345268</v>
      </c>
      <c r="AK76">
        <f t="shared" si="92"/>
        <v>-0.24429297066478387</v>
      </c>
      <c r="AL76">
        <f t="shared" si="71"/>
        <v>-0.61821078533366169</v>
      </c>
      <c r="AN76">
        <f t="shared" si="72"/>
        <v>0</v>
      </c>
      <c r="AO76">
        <f t="shared" si="73"/>
        <v>0</v>
      </c>
      <c r="AP76">
        <f t="shared" si="74"/>
        <v>-3.0010435907549849E-17</v>
      </c>
      <c r="AQ76">
        <f t="shared" si="75"/>
        <v>-1.0131472823909911E-12</v>
      </c>
      <c r="AR76">
        <f t="shared" si="76"/>
        <v>-1.0131772928268985E-12</v>
      </c>
      <c r="AS76">
        <f t="shared" si="77"/>
        <v>-1.5562465397654451E-4</v>
      </c>
      <c r="AT76">
        <f t="shared" si="78"/>
        <v>-1.0167477393337888E-4</v>
      </c>
      <c r="AU76">
        <f t="shared" si="79"/>
        <v>-2.5729942892310065E-4</v>
      </c>
      <c r="AW76">
        <v>73</v>
      </c>
      <c r="AX76">
        <f>IF(Z76&gt;0, (R76*SUMPRODUCT(K76:$K$98, X76:$X$98)-K76*$AZ$3)/Z76, 0)</f>
        <v>-2160701897992153.5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0.86705037500000004</v>
      </c>
      <c r="Q77" s="5">
        <f t="shared" si="91"/>
        <v>50</v>
      </c>
      <c r="R77">
        <f t="shared" si="62"/>
        <v>250000</v>
      </c>
      <c r="S77">
        <f t="shared" si="63"/>
        <v>-1.5690963865956456E+16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-3.1159817686909568</v>
      </c>
      <c r="AC77">
        <f t="shared" si="64"/>
        <v>-2.7821265791892444</v>
      </c>
      <c r="AE77">
        <f t="shared" si="65"/>
        <v>0</v>
      </c>
      <c r="AF77">
        <f t="shared" si="66"/>
        <v>0</v>
      </c>
      <c r="AG77">
        <f t="shared" si="67"/>
        <v>-8.8653781977837016E-15</v>
      </c>
      <c r="AH77">
        <f t="shared" si="68"/>
        <v>-3.12596703361445E-10</v>
      </c>
      <c r="AI77">
        <f t="shared" si="69"/>
        <v>-3.1260556873964277E-10</v>
      </c>
      <c r="AJ77">
        <f t="shared" si="70"/>
        <v>-0.33385518950171233</v>
      </c>
      <c r="AK77">
        <f t="shared" si="92"/>
        <v>-0.218118723808367</v>
      </c>
      <c r="AL77">
        <f t="shared" si="71"/>
        <v>-0.55197391362268489</v>
      </c>
      <c r="AN77">
        <f t="shared" si="72"/>
        <v>0</v>
      </c>
      <c r="AO77">
        <f t="shared" si="73"/>
        <v>0</v>
      </c>
      <c r="AP77">
        <f t="shared" si="74"/>
        <v>-3.2944391436783834E-18</v>
      </c>
      <c r="AQ77">
        <f t="shared" si="75"/>
        <v>-1.1616321298015428E-13</v>
      </c>
      <c r="AR77">
        <f t="shared" si="76"/>
        <v>-1.1616650741929795E-13</v>
      </c>
      <c r="AS77">
        <f t="shared" si="77"/>
        <v>-1.240630213485496E-4</v>
      </c>
      <c r="AT77">
        <f t="shared" si="78"/>
        <v>-8.1054507281268546E-5</v>
      </c>
      <c r="AU77">
        <f t="shared" si="79"/>
        <v>-2.0511752874598465E-4</v>
      </c>
      <c r="AW77">
        <v>74</v>
      </c>
      <c r="AX77">
        <f>IF(Z77&gt;0, (R77*SUMPRODUCT(K77:$K$98, X77:$X$98)-K77*$AZ$3)/Z77, 0)</f>
        <v>-1.5690963865956456E+16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0.87202471800000003</v>
      </c>
      <c r="Q78" s="5">
        <f t="shared" si="91"/>
        <v>50</v>
      </c>
      <c r="R78">
        <f t="shared" si="62"/>
        <v>250000</v>
      </c>
      <c r="S78">
        <f t="shared" si="63"/>
        <v>-1.1875190233521232E+17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-2.7821265791892444</v>
      </c>
      <c r="AC78">
        <f t="shared" si="64"/>
        <v>-2.4840415885619276</v>
      </c>
      <c r="AE78">
        <f t="shared" si="65"/>
        <v>0</v>
      </c>
      <c r="AF78">
        <f t="shared" si="66"/>
        <v>0</v>
      </c>
      <c r="AG78">
        <f t="shared" si="67"/>
        <v>-1.0458954929201835E-15</v>
      </c>
      <c r="AH78">
        <f t="shared" si="68"/>
        <v>-3.86541446144284E-11</v>
      </c>
      <c r="AI78">
        <f t="shared" si="69"/>
        <v>-3.8655190509921319E-11</v>
      </c>
      <c r="AJ78">
        <f t="shared" si="70"/>
        <v>-0.29808499062731686</v>
      </c>
      <c r="AK78">
        <f t="shared" si="92"/>
        <v>-0.19474886054324714</v>
      </c>
      <c r="AL78">
        <f t="shared" si="71"/>
        <v>-0.49283385120921919</v>
      </c>
      <c r="AN78">
        <f t="shared" si="72"/>
        <v>0</v>
      </c>
      <c r="AO78">
        <f t="shared" si="73"/>
        <v>0</v>
      </c>
      <c r="AP78">
        <f t="shared" si="74"/>
        <v>-3.4701998839937107E-19</v>
      </c>
      <c r="AQ78">
        <f t="shared" si="75"/>
        <v>-1.282514448765314E-14</v>
      </c>
      <c r="AR78">
        <f t="shared" si="76"/>
        <v>-1.2825491507641539E-14</v>
      </c>
      <c r="AS78">
        <f t="shared" si="77"/>
        <v>-9.8902281049806728E-5</v>
      </c>
      <c r="AT78">
        <f t="shared" si="78"/>
        <v>-6.4616156952562552E-5</v>
      </c>
      <c r="AU78">
        <f t="shared" si="79"/>
        <v>-1.6351843801519478E-4</v>
      </c>
      <c r="AW78">
        <v>75</v>
      </c>
      <c r="AX78">
        <f>IF(Z78&gt;0, (R78*SUMPRODUCT(K78:$K$98, X78:$X$98)-K78*$AZ$3)/Z78, 0)</f>
        <v>-1.1875190233521232E+17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0.87703262900000001</v>
      </c>
      <c r="Q79" s="5">
        <f t="shared" si="91"/>
        <v>50</v>
      </c>
      <c r="R79">
        <f t="shared" si="62"/>
        <v>250000</v>
      </c>
      <c r="S79">
        <f t="shared" si="63"/>
        <v>-9.3857618610836429E+17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-2.4840415885619276</v>
      </c>
      <c r="AC79">
        <f t="shared" si="64"/>
        <v>-2.2178942755017319</v>
      </c>
      <c r="AE79">
        <f t="shared" si="65"/>
        <v>0</v>
      </c>
      <c r="AF79">
        <f t="shared" si="66"/>
        <v>0</v>
      </c>
      <c r="AG79">
        <f t="shared" si="67"/>
        <v>-1.1815206417594227E-16</v>
      </c>
      <c r="AH79">
        <f t="shared" si="68"/>
        <v>-4.5864223690751968E-12</v>
      </c>
      <c r="AI79">
        <f t="shared" si="69"/>
        <v>-4.5865405211393731E-12</v>
      </c>
      <c r="AJ79">
        <f t="shared" si="70"/>
        <v>-0.26614731306019568</v>
      </c>
      <c r="AK79">
        <f t="shared" si="92"/>
        <v>-0.17388291119933494</v>
      </c>
      <c r="AL79">
        <f t="shared" si="71"/>
        <v>-0.4400302242641172</v>
      </c>
      <c r="AN79">
        <f t="shared" si="72"/>
        <v>0</v>
      </c>
      <c r="AO79">
        <f t="shared" si="73"/>
        <v>0</v>
      </c>
      <c r="AP79">
        <f t="shared" si="74"/>
        <v>-3.5001728369578081E-20</v>
      </c>
      <c r="AQ79">
        <f t="shared" si="75"/>
        <v>-1.3586957711671869E-15</v>
      </c>
      <c r="AR79">
        <f t="shared" si="76"/>
        <v>-1.3587307728955565E-15</v>
      </c>
      <c r="AS79">
        <f t="shared" si="77"/>
        <v>-7.8844292928763283E-5</v>
      </c>
      <c r="AT79">
        <f t="shared" si="78"/>
        <v>-5.1511604713460779E-5</v>
      </c>
      <c r="AU79">
        <f t="shared" si="79"/>
        <v>-1.303558976435828E-4</v>
      </c>
      <c r="AW79">
        <v>76</v>
      </c>
      <c r="AX79">
        <f>IF(Z79&gt;0, (R79*SUMPRODUCT(K79:$K$98, X79:$X$98)-K79*$AZ$3)/Z79, 0)</f>
        <v>-9.3857618610836429E+17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0.88195855000000001</v>
      </c>
      <c r="Q80" s="5">
        <f t="shared" si="91"/>
        <v>50</v>
      </c>
      <c r="R80">
        <f t="shared" si="62"/>
        <v>250000</v>
      </c>
      <c r="S80">
        <f t="shared" si="63"/>
        <v>-7.7564161891798856E+18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-2.2178942755017319</v>
      </c>
      <c r="AC80">
        <f t="shared" si="64"/>
        <v>-1.9802627459836903</v>
      </c>
      <c r="AE80">
        <f t="shared" si="65"/>
        <v>0</v>
      </c>
      <c r="AF80">
        <f t="shared" si="66"/>
        <v>0</v>
      </c>
      <c r="AG80">
        <f t="shared" si="67"/>
        <v>-1.2765320334061849E-17</v>
      </c>
      <c r="AH80">
        <f t="shared" si="68"/>
        <v>-5.2102611600060496E-13</v>
      </c>
      <c r="AI80">
        <f t="shared" si="69"/>
        <v>-5.2103888132093905E-13</v>
      </c>
      <c r="AJ80">
        <f t="shared" si="70"/>
        <v>-0.23763152951804156</v>
      </c>
      <c r="AK80">
        <f t="shared" si="92"/>
        <v>-0.15525259928512125</v>
      </c>
      <c r="AL80">
        <f t="shared" si="71"/>
        <v>-0.39288412880368384</v>
      </c>
      <c r="AN80">
        <f t="shared" si="72"/>
        <v>0</v>
      </c>
      <c r="AO80">
        <f t="shared" si="73"/>
        <v>0</v>
      </c>
      <c r="AP80">
        <f t="shared" si="74"/>
        <v>-3.376462040674419E-21</v>
      </c>
      <c r="AQ80">
        <f t="shared" si="75"/>
        <v>-1.3781282857288818E-16</v>
      </c>
      <c r="AR80">
        <f t="shared" si="76"/>
        <v>-1.3781620503492884E-16</v>
      </c>
      <c r="AS80">
        <f t="shared" si="77"/>
        <v>-6.285418760265187E-5</v>
      </c>
      <c r="AT80">
        <f t="shared" si="78"/>
        <v>-4.106473590039942E-5</v>
      </c>
      <c r="AU80">
        <f t="shared" si="79"/>
        <v>-1.039189235031891E-4</v>
      </c>
      <c r="AW80">
        <v>77</v>
      </c>
      <c r="AX80">
        <f>IF(Z80&gt;0, (R80*SUMPRODUCT(K80:$K$98, X80:$X$98)-K80*$AZ$3)/Z80, 0)</f>
        <v>-7.7564161891798856E+18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0.88700226900000001</v>
      </c>
      <c r="Q81" s="5">
        <f t="shared" si="91"/>
        <v>50</v>
      </c>
      <c r="R81">
        <f t="shared" si="62"/>
        <v>250000</v>
      </c>
      <c r="S81">
        <f t="shared" si="63"/>
        <v>-6.723809864784348E+19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-1.9802627459836903</v>
      </c>
      <c r="AC81">
        <f t="shared" si="64"/>
        <v>-1.7680917374854379</v>
      </c>
      <c r="AE81">
        <f t="shared" si="65"/>
        <v>0</v>
      </c>
      <c r="AF81">
        <f t="shared" si="66"/>
        <v>0</v>
      </c>
      <c r="AG81">
        <f t="shared" si="67"/>
        <v>-1.3147990298965314E-18</v>
      </c>
      <c r="AH81">
        <f t="shared" si="68"/>
        <v>-5.6614340504123498E-14</v>
      </c>
      <c r="AI81">
        <f t="shared" si="69"/>
        <v>-5.6615655303153392E-14</v>
      </c>
      <c r="AJ81">
        <f t="shared" si="70"/>
        <v>-0.21217100849825243</v>
      </c>
      <c r="AK81">
        <f t="shared" si="92"/>
        <v>-0.13861839221885833</v>
      </c>
      <c r="AL81">
        <f t="shared" si="71"/>
        <v>-0.35078940071716735</v>
      </c>
      <c r="AN81">
        <f t="shared" si="72"/>
        <v>0</v>
      </c>
      <c r="AO81">
        <f t="shared" si="73"/>
        <v>0</v>
      </c>
      <c r="AP81">
        <f t="shared" si="74"/>
        <v>-3.1050707946169155E-22</v>
      </c>
      <c r="AQ81">
        <f t="shared" si="75"/>
        <v>-1.3370220943172233E-17</v>
      </c>
      <c r="AR81">
        <f t="shared" si="76"/>
        <v>-1.3370531450251693E-17</v>
      </c>
      <c r="AS81">
        <f t="shared" si="77"/>
        <v>-5.0106973535277558E-5</v>
      </c>
      <c r="AT81">
        <f t="shared" si="78"/>
        <v>-3.2736556043048017E-5</v>
      </c>
      <c r="AU81">
        <f t="shared" si="79"/>
        <v>-8.2843529578338938E-5</v>
      </c>
      <c r="AW81">
        <v>78</v>
      </c>
      <c r="AX81">
        <f>IF(Z81&gt;0, (R81*SUMPRODUCT(K81:$K$98, X81:$X$98)-K81*$AZ$3)/Z81, 0)</f>
        <v>-6.723809864784348E+19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0.89213428500000003</v>
      </c>
      <c r="Q82" s="5">
        <f t="shared" si="91"/>
        <v>50</v>
      </c>
      <c r="R82">
        <f t="shared" si="62"/>
        <v>250000</v>
      </c>
      <c r="S82">
        <f t="shared" si="63"/>
        <v>-6.1343256573418235E+20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-1.7680917374854379</v>
      </c>
      <c r="AC82">
        <f t="shared" si="64"/>
        <v>-1.5786533370405691</v>
      </c>
      <c r="AE82">
        <f t="shared" si="65"/>
        <v>0</v>
      </c>
      <c r="AF82">
        <f t="shared" si="66"/>
        <v>0</v>
      </c>
      <c r="AG82">
        <f t="shared" si="67"/>
        <v>-1.2867374714213039E-19</v>
      </c>
      <c r="AH82">
        <f t="shared" si="68"/>
        <v>-5.8648864622771791E-15</v>
      </c>
      <c r="AI82">
        <f t="shared" si="69"/>
        <v>-5.865015136024321E-15</v>
      </c>
      <c r="AJ82">
        <f t="shared" si="70"/>
        <v>-0.18943840044486882</v>
      </c>
      <c r="AK82">
        <f t="shared" si="92"/>
        <v>-0.12376642162398066</v>
      </c>
      <c r="AL82">
        <f t="shared" si="71"/>
        <v>-0.31320482206885536</v>
      </c>
      <c r="AN82">
        <f t="shared" si="72"/>
        <v>0</v>
      </c>
      <c r="AO82">
        <f t="shared" si="73"/>
        <v>0</v>
      </c>
      <c r="AP82">
        <f t="shared" si="74"/>
        <v>-2.7132140485785938E-23</v>
      </c>
      <c r="AQ82">
        <f t="shared" si="75"/>
        <v>-1.2366696934062251E-18</v>
      </c>
      <c r="AR82">
        <f t="shared" si="76"/>
        <v>-1.2366968255467108E-18</v>
      </c>
      <c r="AS82">
        <f t="shared" si="77"/>
        <v>-3.9944972524934393E-5</v>
      </c>
      <c r="AT82">
        <f t="shared" si="78"/>
        <v>-2.609738204962374E-5</v>
      </c>
      <c r="AU82">
        <f t="shared" si="79"/>
        <v>-6.6042354574559372E-5</v>
      </c>
      <c r="AW82">
        <v>79</v>
      </c>
      <c r="AX82">
        <f>IF(Z82&gt;0, (R82*SUMPRODUCT(K82:$K$98, X82:$X$98)-K82*$AZ$3)/Z82, 0)</f>
        <v>-6.1343256573418235E+20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0.89732143600000003</v>
      </c>
      <c r="Q83" s="5">
        <f t="shared" si="91"/>
        <v>50</v>
      </c>
      <c r="R83">
        <f t="shared" si="62"/>
        <v>250000</v>
      </c>
      <c r="S83">
        <f t="shared" si="63"/>
        <v>-5.9097554422287816E+21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-1.5786533370405691</v>
      </c>
      <c r="AC83">
        <f t="shared" si="64"/>
        <v>-1.4095119080719369</v>
      </c>
      <c r="AE83">
        <f t="shared" si="65"/>
        <v>0</v>
      </c>
      <c r="AF83">
        <f t="shared" si="66"/>
        <v>0</v>
      </c>
      <c r="AG83">
        <f t="shared" si="67"/>
        <v>-1.1925298109631752E-20</v>
      </c>
      <c r="AH83">
        <f t="shared" si="68"/>
        <v>-5.7730855780538666E-16</v>
      </c>
      <c r="AI83">
        <f t="shared" si="69"/>
        <v>-5.7732048310349634E-16</v>
      </c>
      <c r="AJ83">
        <f t="shared" si="70"/>
        <v>-0.16914142896863216</v>
      </c>
      <c r="AK83">
        <f t="shared" si="92"/>
        <v>-0.11050573359283984</v>
      </c>
      <c r="AL83">
        <f t="shared" si="71"/>
        <v>-0.2796471625614726</v>
      </c>
      <c r="AN83">
        <f t="shared" si="72"/>
        <v>0</v>
      </c>
      <c r="AO83">
        <f t="shared" si="73"/>
        <v>0</v>
      </c>
      <c r="AP83">
        <f t="shared" si="74"/>
        <v>-2.2451498379186641E-24</v>
      </c>
      <c r="AQ83">
        <f t="shared" si="75"/>
        <v>-1.0868862170740702E-19</v>
      </c>
      <c r="AR83">
        <f t="shared" si="76"/>
        <v>-1.0869086685724494E-19</v>
      </c>
      <c r="AS83">
        <f t="shared" si="77"/>
        <v>-3.1843887535821285E-5</v>
      </c>
      <c r="AT83">
        <f t="shared" si="78"/>
        <v>-2.0804673190069938E-5</v>
      </c>
      <c r="AU83">
        <f t="shared" si="79"/>
        <v>-5.2648560725891339E-5</v>
      </c>
      <c r="AW83">
        <v>80</v>
      </c>
      <c r="AX83">
        <f>IF(Z83&gt;0, (R83*SUMPRODUCT(K83:$K$98, X83:$X$98)-K83*$AZ$3)/Z83, 0)</f>
        <v>-5.9097554422287816E+21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0.90253096600000005</v>
      </c>
      <c r="Q84" s="5">
        <f t="shared" si="91"/>
        <v>50</v>
      </c>
      <c r="R84">
        <f t="shared" si="62"/>
        <v>250000</v>
      </c>
      <c r="S84">
        <f t="shared" si="63"/>
        <v>-6.032497579809614E+22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-1.4095119080719369</v>
      </c>
      <c r="AC84">
        <f t="shared" si="64"/>
        <v>-1.2584927750642294</v>
      </c>
      <c r="AE84">
        <f t="shared" si="65"/>
        <v>0</v>
      </c>
      <c r="AF84">
        <f t="shared" si="66"/>
        <v>0</v>
      </c>
      <c r="AG84">
        <f t="shared" si="67"/>
        <v>-1.0430943058115139E-21</v>
      </c>
      <c r="AH84">
        <f t="shared" si="68"/>
        <v>-5.3814754113619604E-17</v>
      </c>
      <c r="AI84">
        <f t="shared" si="69"/>
        <v>-5.3815797207925418E-17</v>
      </c>
      <c r="AJ84">
        <f t="shared" si="70"/>
        <v>-0.15101913300770753</v>
      </c>
      <c r="AK84">
        <f t="shared" si="92"/>
        <v>-9.8665833565035596E-2</v>
      </c>
      <c r="AL84">
        <f t="shared" si="71"/>
        <v>-0.24968496657274319</v>
      </c>
      <c r="AN84">
        <f t="shared" si="72"/>
        <v>0</v>
      </c>
      <c r="AO84">
        <f t="shared" si="73"/>
        <v>0</v>
      </c>
      <c r="AP84">
        <f t="shared" si="74"/>
        <v>-1.7534025670357306E-25</v>
      </c>
      <c r="AQ84">
        <f t="shared" si="75"/>
        <v>-9.0460591608548017E-21</v>
      </c>
      <c r="AR84">
        <f t="shared" si="76"/>
        <v>-9.0462345011115064E-21</v>
      </c>
      <c r="AS84">
        <f t="shared" si="77"/>
        <v>-2.5385752180980023E-5</v>
      </c>
      <c r="AT84">
        <f t="shared" si="78"/>
        <v>-1.6585358091573617E-5</v>
      </c>
      <c r="AU84">
        <f t="shared" si="79"/>
        <v>-4.197111027255365E-5</v>
      </c>
      <c r="AW84">
        <v>81</v>
      </c>
      <c r="AX84">
        <f>IF(Z84&gt;0, (R84*SUMPRODUCT(K84:$K$98, X84:$X$98)-K84*$AZ$3)/Z84, 0)</f>
        <v>-6.032497579809614E+22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0.90776816500000002</v>
      </c>
      <c r="Q85" s="5">
        <f t="shared" si="91"/>
        <v>50</v>
      </c>
      <c r="R85">
        <f t="shared" si="62"/>
        <v>250000</v>
      </c>
      <c r="S85">
        <f t="shared" si="63"/>
        <v>-6.5499676048837263E+23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-1.2584927750642294</v>
      </c>
      <c r="AC85">
        <f t="shared" si="64"/>
        <v>-1.1236542634502047</v>
      </c>
      <c r="AE85">
        <f t="shared" si="65"/>
        <v>0</v>
      </c>
      <c r="AF85">
        <f t="shared" si="66"/>
        <v>0</v>
      </c>
      <c r="AG85">
        <f t="shared" si="67"/>
        <v>-8.5775558844932002E-23</v>
      </c>
      <c r="AH85">
        <f t="shared" si="68"/>
        <v>-4.7344390195423336E-18</v>
      </c>
      <c r="AI85">
        <f t="shared" si="69"/>
        <v>-4.7345247951011782E-18</v>
      </c>
      <c r="AJ85">
        <f t="shared" si="70"/>
        <v>-0.13483851161402471</v>
      </c>
      <c r="AK85">
        <f t="shared" si="92"/>
        <v>-8.8094494254496072E-2</v>
      </c>
      <c r="AL85">
        <f t="shared" si="71"/>
        <v>-0.22293300586852077</v>
      </c>
      <c r="AN85">
        <f t="shared" si="72"/>
        <v>0</v>
      </c>
      <c r="AO85">
        <f t="shared" si="73"/>
        <v>0</v>
      </c>
      <c r="AP85">
        <f t="shared" si="74"/>
        <v>-1.2873706301880243E-26</v>
      </c>
      <c r="AQ85">
        <f t="shared" si="75"/>
        <v>-7.1057278160014031E-22</v>
      </c>
      <c r="AR85">
        <f t="shared" si="76"/>
        <v>-7.1058565530644221E-22</v>
      </c>
      <c r="AS85">
        <f t="shared" si="77"/>
        <v>-2.0237366215704757E-5</v>
      </c>
      <c r="AT85">
        <f t="shared" si="78"/>
        <v>-1.3221745927593764E-5</v>
      </c>
      <c r="AU85">
        <f t="shared" si="79"/>
        <v>-3.3459112143298519E-5</v>
      </c>
      <c r="AW85">
        <v>82</v>
      </c>
      <c r="AX85">
        <f>IF(Z85&gt;0, (R85*SUMPRODUCT(K85:$K$98, X85:$X$98)-K85*$AZ$3)/Z85, 0)</f>
        <v>-6.5499676048837263E+23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0.91304259499999996</v>
      </c>
      <c r="Q86" s="5">
        <f t="shared" si="91"/>
        <v>50</v>
      </c>
      <c r="R86">
        <f t="shared" si="62"/>
        <v>250000</v>
      </c>
      <c r="S86">
        <f t="shared" si="63"/>
        <v>-7.59924969079106E+24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-1.1236542634502047</v>
      </c>
      <c r="AC86">
        <f t="shared" si="64"/>
        <v>-1.0032627352233969</v>
      </c>
      <c r="AE86">
        <f t="shared" si="65"/>
        <v>0</v>
      </c>
      <c r="AF86">
        <f t="shared" si="66"/>
        <v>0</v>
      </c>
      <c r="AG86">
        <f t="shared" si="67"/>
        <v>-6.6010644211307672E-24</v>
      </c>
      <c r="AH86">
        <f t="shared" si="68"/>
        <v>-3.9158369417675959E-19</v>
      </c>
      <c r="AI86">
        <f t="shared" si="69"/>
        <v>-3.9159029524118071E-19</v>
      </c>
      <c r="AJ86">
        <f t="shared" si="70"/>
        <v>-0.12039152822680776</v>
      </c>
      <c r="AK86">
        <f t="shared" si="92"/>
        <v>-7.8655798441514338E-2</v>
      </c>
      <c r="AL86">
        <f t="shared" si="71"/>
        <v>-0.19904732666832209</v>
      </c>
      <c r="AN86">
        <f t="shared" si="72"/>
        <v>0</v>
      </c>
      <c r="AO86">
        <f t="shared" si="73"/>
        <v>0</v>
      </c>
      <c r="AP86">
        <f t="shared" si="74"/>
        <v>-8.8457770511147358E-28</v>
      </c>
      <c r="AQ86">
        <f t="shared" si="75"/>
        <v>-5.247429557650263E-23</v>
      </c>
      <c r="AR86">
        <f t="shared" si="76"/>
        <v>-5.2475180154207739E-23</v>
      </c>
      <c r="AS86">
        <f t="shared" si="77"/>
        <v>-1.6133104444917693E-5</v>
      </c>
      <c r="AT86">
        <f t="shared" si="78"/>
        <v>-1.0540294904012882E-5</v>
      </c>
      <c r="AU86">
        <f t="shared" si="79"/>
        <v>-2.6673399348930572E-5</v>
      </c>
      <c r="AW86">
        <v>83</v>
      </c>
      <c r="AX86">
        <f>IF(Z86&gt;0, (R86*SUMPRODUCT(K86:$K$98, X86:$X$98)-K86*$AZ$3)/Z86, 0)</f>
        <v>-7.59924969079106E+24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0.91832435000000001</v>
      </c>
      <c r="Q87" s="5">
        <f t="shared" si="91"/>
        <v>50</v>
      </c>
      <c r="R87">
        <f t="shared" si="62"/>
        <v>250000</v>
      </c>
      <c r="S87">
        <f t="shared" si="63"/>
        <v>-9.4663171757461903E+25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-1.0032627352233969</v>
      </c>
      <c r="AC87">
        <f t="shared" si="64"/>
        <v>-0.89577029930660435</v>
      </c>
      <c r="AE87">
        <f t="shared" si="65"/>
        <v>0</v>
      </c>
      <c r="AF87">
        <f t="shared" si="66"/>
        <v>0</v>
      </c>
      <c r="AG87">
        <f t="shared" si="67"/>
        <v>-4.7313558307642198E-25</v>
      </c>
      <c r="AH87">
        <f t="shared" si="68"/>
        <v>-3.0309590969215186E-20</v>
      </c>
      <c r="AI87">
        <f t="shared" si="69"/>
        <v>-3.031006410479826E-20</v>
      </c>
      <c r="AJ87">
        <f t="shared" si="70"/>
        <v>-0.10749243591679258</v>
      </c>
      <c r="AK87">
        <f t="shared" si="92"/>
        <v>-7.0228391465637793E-2</v>
      </c>
      <c r="AL87">
        <f t="shared" si="71"/>
        <v>-0.17772082738243039</v>
      </c>
      <c r="AN87">
        <f t="shared" si="72"/>
        <v>0</v>
      </c>
      <c r="AO87">
        <f t="shared" si="73"/>
        <v>0</v>
      </c>
      <c r="AP87">
        <f t="shared" si="74"/>
        <v>-5.660953749051183E-29</v>
      </c>
      <c r="AQ87">
        <f t="shared" si="75"/>
        <v>-3.6264698485311855E-24</v>
      </c>
      <c r="AR87">
        <f t="shared" si="76"/>
        <v>-3.6265264580686758E-24</v>
      </c>
      <c r="AS87">
        <f t="shared" si="77"/>
        <v>-1.2861212089379529E-5</v>
      </c>
      <c r="AT87">
        <f t="shared" si="78"/>
        <v>-8.4026585650612883E-6</v>
      </c>
      <c r="AU87">
        <f t="shared" si="79"/>
        <v>-2.1263870654440819E-5</v>
      </c>
      <c r="AW87">
        <v>84</v>
      </c>
      <c r="AX87">
        <f>IF(Z87&gt;0, (R87*SUMPRODUCT(K87:$K$98, X87:$X$98)-K87*$AZ$3)/Z87, 0)</f>
        <v>-9.4663171757461903E+25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0.92358270799999997</v>
      </c>
      <c r="Q88" s="5">
        <f t="shared" si="91"/>
        <v>50</v>
      </c>
      <c r="R88">
        <f t="shared" si="62"/>
        <v>250000</v>
      </c>
      <c r="S88">
        <f t="shared" si="63"/>
        <v>-1.2725705388464556E+27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-0.89577029930660435</v>
      </c>
      <c r="AC88">
        <f t="shared" si="64"/>
        <v>-0.79979491009518244</v>
      </c>
      <c r="AE88">
        <f t="shared" si="65"/>
        <v>0</v>
      </c>
      <c r="AF88">
        <f t="shared" si="66"/>
        <v>0</v>
      </c>
      <c r="AG88">
        <f t="shared" si="67"/>
        <v>-3.1424384176776984E-26</v>
      </c>
      <c r="AH88">
        <f t="shared" si="68"/>
        <v>-2.1848992153444037E-21</v>
      </c>
      <c r="AI88">
        <f t="shared" si="69"/>
        <v>-2.1849306397285804E-21</v>
      </c>
      <c r="AJ88">
        <f t="shared" si="70"/>
        <v>-9.5975389211421902E-2</v>
      </c>
      <c r="AK88">
        <f t="shared" si="92"/>
        <v>-6.2703920951462308E-2</v>
      </c>
      <c r="AL88">
        <f t="shared" si="71"/>
        <v>-0.15867931016288422</v>
      </c>
      <c r="AN88">
        <f t="shared" si="72"/>
        <v>0</v>
      </c>
      <c r="AO88">
        <f t="shared" si="73"/>
        <v>0</v>
      </c>
      <c r="AP88">
        <f t="shared" si="74"/>
        <v>-3.3570108763323865E-30</v>
      </c>
      <c r="AQ88">
        <f t="shared" si="75"/>
        <v>-2.3340888363443945E-25</v>
      </c>
      <c r="AR88">
        <f t="shared" si="76"/>
        <v>-2.3341224064531579E-25</v>
      </c>
      <c r="AS88">
        <f t="shared" si="77"/>
        <v>-1.0252879535538521E-5</v>
      </c>
      <c r="AT88">
        <f t="shared" si="78"/>
        <v>-6.6985479632185005E-6</v>
      </c>
      <c r="AU88">
        <f t="shared" si="79"/>
        <v>-1.6951427498757023E-5</v>
      </c>
      <c r="AW88">
        <v>85</v>
      </c>
      <c r="AX88">
        <f>IF(Z88&gt;0, (R88*SUMPRODUCT(K88:$K$98, X88:$X$98)-K88*$AZ$3)/Z88, 0)</f>
        <v>-1.2725705388464556E+27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0.92968762000000005</v>
      </c>
      <c r="Q89" s="5">
        <f t="shared" si="91"/>
        <v>50</v>
      </c>
      <c r="R89">
        <f t="shared" si="62"/>
        <v>250000</v>
      </c>
      <c r="S89">
        <f t="shared" si="63"/>
        <v>-1.8838979582610125E+28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-0.79979491009518244</v>
      </c>
      <c r="AC89">
        <f t="shared" si="64"/>
        <v>-0.71410259829927003</v>
      </c>
      <c r="AE89">
        <f t="shared" si="65"/>
        <v>0</v>
      </c>
      <c r="AF89">
        <f t="shared" si="66"/>
        <v>0</v>
      </c>
      <c r="AG89">
        <f t="shared" si="67"/>
        <v>-1.895279399735757E-27</v>
      </c>
      <c r="AH89">
        <f t="shared" si="68"/>
        <v>-1.4607430467636728E-22</v>
      </c>
      <c r="AI89">
        <f t="shared" si="69"/>
        <v>-1.4607619995576702E-22</v>
      </c>
      <c r="AJ89">
        <f t="shared" si="70"/>
        <v>-8.5692311795912413E-2</v>
      </c>
      <c r="AK89">
        <f t="shared" si="92"/>
        <v>-5.5985643706662779E-2</v>
      </c>
      <c r="AL89">
        <f t="shared" si="71"/>
        <v>-0.1416779555025752</v>
      </c>
      <c r="AN89">
        <f t="shared" si="72"/>
        <v>0</v>
      </c>
      <c r="AO89">
        <f t="shared" si="73"/>
        <v>0</v>
      </c>
      <c r="AP89">
        <f t="shared" si="74"/>
        <v>-1.8077617467633168E-31</v>
      </c>
      <c r="AQ89">
        <f t="shared" si="75"/>
        <v>-1.3932908267551654E-26</v>
      </c>
      <c r="AR89">
        <f t="shared" si="76"/>
        <v>-1.393308904372633E-26</v>
      </c>
      <c r="AS89">
        <f t="shared" si="77"/>
        <v>-8.1735327929994583E-6</v>
      </c>
      <c r="AT89">
        <f t="shared" si="78"/>
        <v>-5.3400414247596463E-6</v>
      </c>
      <c r="AU89">
        <f t="shared" si="79"/>
        <v>-1.3513574217759105E-5</v>
      </c>
      <c r="AW89">
        <v>86</v>
      </c>
      <c r="AX89">
        <f>IF(Z89&gt;0, (R89*SUMPRODUCT(K89:$K$98, X89:$X$98)-K89*$AZ$3)/Z89, 0)</f>
        <v>-1.8838979582610125E+28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0.93575936900000001</v>
      </c>
      <c r="Q90" s="5">
        <f t="shared" si="91"/>
        <v>50</v>
      </c>
      <c r="R90">
        <f t="shared" si="62"/>
        <v>250000</v>
      </c>
      <c r="S90">
        <f t="shared" si="63"/>
        <v>-3.1010917783152822E+29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-0.71410259829927003</v>
      </c>
      <c r="AC90">
        <f t="shared" si="64"/>
        <v>-0.63759160562434813</v>
      </c>
      <c r="AE90">
        <f t="shared" si="65"/>
        <v>0</v>
      </c>
      <c r="AF90">
        <f t="shared" si="66"/>
        <v>0</v>
      </c>
      <c r="AG90">
        <f t="shared" si="67"/>
        <v>-1.0280115056296884E-28</v>
      </c>
      <c r="AH90">
        <f t="shared" si="68"/>
        <v>-8.8676272758771533E-24</v>
      </c>
      <c r="AI90">
        <f t="shared" si="69"/>
        <v>-8.867730077027717E-24</v>
      </c>
      <c r="AJ90">
        <f t="shared" si="70"/>
        <v>-7.6510992674921896E-2</v>
      </c>
      <c r="AK90">
        <f t="shared" si="92"/>
        <v>-4.998718188094891E-2</v>
      </c>
      <c r="AL90">
        <f t="shared" si="71"/>
        <v>-0.12649817455587081</v>
      </c>
      <c r="AN90">
        <f t="shared" si="72"/>
        <v>0</v>
      </c>
      <c r="AO90">
        <f t="shared" si="73"/>
        <v>0</v>
      </c>
      <c r="AP90">
        <f t="shared" si="74"/>
        <v>-8.7548337359022007E-33</v>
      </c>
      <c r="AQ90">
        <f t="shared" si="75"/>
        <v>-7.5519196047034776E-28</v>
      </c>
      <c r="AR90">
        <f t="shared" si="76"/>
        <v>-7.5520071530408367E-28</v>
      </c>
      <c r="AS90">
        <f t="shared" si="77"/>
        <v>-6.5158903005416688E-6</v>
      </c>
      <c r="AT90">
        <f t="shared" si="78"/>
        <v>-4.2570483296872177E-6</v>
      </c>
      <c r="AU90">
        <f t="shared" si="79"/>
        <v>-1.0772938630228886E-5</v>
      </c>
      <c r="AW90">
        <v>87</v>
      </c>
      <c r="AX90">
        <f>IF(Z90&gt;0, (R90*SUMPRODUCT(K90:$K$98, X90:$X$98)-K90*$AZ$3)/Z90, 0)</f>
        <v>-3.1010917783152822E+29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0.94179042899999998</v>
      </c>
      <c r="Q91" s="5">
        <f t="shared" si="91"/>
        <v>50</v>
      </c>
      <c r="R91">
        <f t="shared" si="62"/>
        <v>250000</v>
      </c>
      <c r="S91">
        <f t="shared" si="63"/>
        <v>-5.7433241729621679E+30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-0.63759160562434813</v>
      </c>
      <c r="AC91">
        <f t="shared" si="64"/>
        <v>-0.5692782193074537</v>
      </c>
      <c r="AE91">
        <f t="shared" si="65"/>
        <v>0</v>
      </c>
      <c r="AF91">
        <f t="shared" si="66"/>
        <v>0</v>
      </c>
      <c r="AG91">
        <f t="shared" si="67"/>
        <v>-4.9559993669471355E-30</v>
      </c>
      <c r="AH91">
        <f t="shared" si="68"/>
        <v>-4.8408569845196E-25</v>
      </c>
      <c r="AI91">
        <f t="shared" si="69"/>
        <v>-4.8409065445132691E-25</v>
      </c>
      <c r="AJ91">
        <f t="shared" si="70"/>
        <v>-6.8313386316894431E-2</v>
      </c>
      <c r="AK91">
        <f t="shared" si="92"/>
        <v>-4.4631412393704377E-2</v>
      </c>
      <c r="AL91">
        <f t="shared" si="71"/>
        <v>-0.11294479871059881</v>
      </c>
      <c r="AN91">
        <f t="shared" si="72"/>
        <v>0</v>
      </c>
      <c r="AO91">
        <f t="shared" si="73"/>
        <v>0</v>
      </c>
      <c r="AP91">
        <f t="shared" si="74"/>
        <v>-3.7684533802158236E-34</v>
      </c>
      <c r="AQ91">
        <f t="shared" si="75"/>
        <v>-3.680901169624555E-29</v>
      </c>
      <c r="AR91">
        <f t="shared" si="76"/>
        <v>-3.6809388541583573E-29</v>
      </c>
      <c r="AS91">
        <f t="shared" si="77"/>
        <v>-5.1944278543858864E-6</v>
      </c>
      <c r="AT91">
        <f t="shared" si="78"/>
        <v>-3.3936928648654472E-6</v>
      </c>
      <c r="AU91">
        <f t="shared" si="79"/>
        <v>-8.5881207192513336E-6</v>
      </c>
      <c r="AW91">
        <v>88</v>
      </c>
      <c r="AX91">
        <f>IF(Z91&gt;0, (R91*SUMPRODUCT(K91:$K$98, X91:$X$98)-K91*$AZ$3)/Z91, 0)</f>
        <v>-5.7433241729621679E+30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0.94777327099999997</v>
      </c>
      <c r="Q92" s="5">
        <f t="shared" si="91"/>
        <v>50</v>
      </c>
      <c r="R92">
        <f t="shared" si="62"/>
        <v>250000</v>
      </c>
      <c r="S92">
        <f t="shared" si="63"/>
        <v>-1.2143891163280396E+32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-0.5692782193074537</v>
      </c>
      <c r="AC92">
        <f t="shared" si="64"/>
        <v>-0.50828412438165504</v>
      </c>
      <c r="AE92">
        <f t="shared" si="65"/>
        <v>0</v>
      </c>
      <c r="AF92">
        <f t="shared" si="66"/>
        <v>0</v>
      </c>
      <c r="AG92">
        <f t="shared" si="67"/>
        <v>-2.0927564219224836E-31</v>
      </c>
      <c r="AH92">
        <f t="shared" si="68"/>
        <v>-2.348581865542708E-26</v>
      </c>
      <c r="AI92">
        <f t="shared" si="69"/>
        <v>-2.3486027931069273E-26</v>
      </c>
      <c r="AJ92">
        <f t="shared" si="70"/>
        <v>-6.0994094925798659E-2</v>
      </c>
      <c r="AK92">
        <f t="shared" si="92"/>
        <v>-3.9849475351521765E-2</v>
      </c>
      <c r="AL92">
        <f t="shared" si="71"/>
        <v>-0.10084357027732042</v>
      </c>
      <c r="AN92">
        <f t="shared" si="72"/>
        <v>0</v>
      </c>
      <c r="AO92">
        <f t="shared" si="73"/>
        <v>0</v>
      </c>
      <c r="AP92">
        <f t="shared" si="74"/>
        <v>-1.4207987467456039E-35</v>
      </c>
      <c r="AQ92">
        <f t="shared" si="75"/>
        <v>-1.5944818690973919E-30</v>
      </c>
      <c r="AR92">
        <f t="shared" si="76"/>
        <v>-1.5944960770848595E-30</v>
      </c>
      <c r="AS92">
        <f t="shared" si="77"/>
        <v>-4.1409660828969158E-6</v>
      </c>
      <c r="AT92">
        <f t="shared" si="78"/>
        <v>-2.7054311741593169E-6</v>
      </c>
      <c r="AU92">
        <f t="shared" si="79"/>
        <v>-6.8463972570562327E-6</v>
      </c>
      <c r="AW92">
        <v>89</v>
      </c>
      <c r="AX92">
        <f>IF(Z92&gt;0, (R92*SUMPRODUCT(K92:$K$98, X92:$X$98)-K92*$AZ$3)/Z92, 0)</f>
        <v>-1.2143891163280396E+32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0.95370057100000005</v>
      </c>
      <c r="Q93" s="5">
        <f t="shared" si="91"/>
        <v>50</v>
      </c>
      <c r="R93">
        <f t="shared" si="62"/>
        <v>250000</v>
      </c>
      <c r="S93">
        <f t="shared" si="63"/>
        <v>-2.9870332029781051E+33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-0.50828412438165504</v>
      </c>
      <c r="AC93">
        <f t="shared" si="64"/>
        <v>-0.45382511105504908</v>
      </c>
      <c r="AE93">
        <f t="shared" si="65"/>
        <v>0</v>
      </c>
      <c r="AF93">
        <f t="shared" si="66"/>
        <v>0</v>
      </c>
      <c r="AG93">
        <f t="shared" si="67"/>
        <v>-7.5965863151869295E-33</v>
      </c>
      <c r="AH93">
        <f t="shared" si="68"/>
        <v>-9.9793149727569487E-28</v>
      </c>
      <c r="AI93">
        <f t="shared" si="69"/>
        <v>-9.9793909386200998E-28</v>
      </c>
      <c r="AJ93">
        <f t="shared" si="70"/>
        <v>-5.4459013326605965E-2</v>
      </c>
      <c r="AK93">
        <f t="shared" si="92"/>
        <v>-3.5579888706715856E-2</v>
      </c>
      <c r="AL93">
        <f t="shared" si="71"/>
        <v>-9.0038902033321822E-2</v>
      </c>
      <c r="AN93">
        <f t="shared" si="72"/>
        <v>0</v>
      </c>
      <c r="AO93">
        <f t="shared" si="73"/>
        <v>0</v>
      </c>
      <c r="AP93">
        <f t="shared" si="74"/>
        <v>-4.6048377884625949E-37</v>
      </c>
      <c r="AQ93">
        <f t="shared" si="75"/>
        <v>-6.0491811430686015E-32</v>
      </c>
      <c r="AR93">
        <f t="shared" si="76"/>
        <v>-6.0492271914464853E-32</v>
      </c>
      <c r="AS93">
        <f t="shared" si="77"/>
        <v>-3.3011528084318536E-6</v>
      </c>
      <c r="AT93">
        <f t="shared" si="78"/>
        <v>-2.1567531681754754E-6</v>
      </c>
      <c r="AU93">
        <f t="shared" si="79"/>
        <v>-5.4579059766073289E-6</v>
      </c>
      <c r="AW93">
        <v>90</v>
      </c>
      <c r="AX93">
        <f>IF(Z93&gt;0, (R93*SUMPRODUCT(K93:$K$98, X93:$X$98)-K93*$AZ$3)/Z93, 0)</f>
        <v>-2.9870332029781051E+33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0.95959776100000005</v>
      </c>
      <c r="Q94" s="5">
        <f t="shared" si="91"/>
        <v>50</v>
      </c>
      <c r="R94">
        <f t="shared" si="62"/>
        <v>250000</v>
      </c>
      <c r="S94">
        <f t="shared" si="63"/>
        <v>-8.7723602568562482E+34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-0.45382511105504908</v>
      </c>
      <c r="AC94">
        <f t="shared" si="64"/>
        <v>-0.40520099201343668</v>
      </c>
      <c r="AE94">
        <f t="shared" si="65"/>
        <v>0</v>
      </c>
      <c r="AF94">
        <f t="shared" si="66"/>
        <v>0</v>
      </c>
      <c r="AG94">
        <f t="shared" si="67"/>
        <v>-2.3095323273844238E-34</v>
      </c>
      <c r="AH94">
        <f t="shared" si="68"/>
        <v>-3.6448336096483088E-29</v>
      </c>
      <c r="AI94">
        <f t="shared" si="69"/>
        <v>-3.6448567049715829E-29</v>
      </c>
      <c r="AJ94">
        <f t="shared" si="70"/>
        <v>-4.8624119041612401E-2</v>
      </c>
      <c r="AK94">
        <f t="shared" si="92"/>
        <v>-3.176775777385344E-2</v>
      </c>
      <c r="AL94">
        <f t="shared" si="71"/>
        <v>-8.0391876815465835E-2</v>
      </c>
      <c r="AN94">
        <f t="shared" si="72"/>
        <v>0</v>
      </c>
      <c r="AO94">
        <f t="shared" si="73"/>
        <v>0</v>
      </c>
      <c r="AP94">
        <f t="shared" si="74"/>
        <v>-1.2499765982238505E-38</v>
      </c>
      <c r="AQ94">
        <f t="shared" si="75"/>
        <v>-1.9726750140968289E-33</v>
      </c>
      <c r="AR94">
        <f t="shared" si="76"/>
        <v>-1.9726875138628113E-33</v>
      </c>
      <c r="AS94">
        <f t="shared" si="77"/>
        <v>-2.6316588077422265E-6</v>
      </c>
      <c r="AT94">
        <f t="shared" si="78"/>
        <v>-1.7193504210582549E-6</v>
      </c>
      <c r="AU94">
        <f t="shared" si="79"/>
        <v>-4.3510092288004812E-6</v>
      </c>
      <c r="AW94">
        <v>91</v>
      </c>
      <c r="AX94">
        <f>IF(Z94&gt;0, (R94*SUMPRODUCT(K94:$K$98, X94:$X$98)-K94*$AZ$3)/Z94, 0)</f>
        <v>-8.7723602568562482E+34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0.96549474700000004</v>
      </c>
      <c r="Q95" s="5">
        <f t="shared" si="91"/>
        <v>50</v>
      </c>
      <c r="R95">
        <f t="shared" si="62"/>
        <v>250000</v>
      </c>
      <c r="S95">
        <f t="shared" si="63"/>
        <v>-3.1962389921255723E+36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-0.40520099201343668</v>
      </c>
      <c r="AC95">
        <f t="shared" si="64"/>
        <v>-0.36178660001199697</v>
      </c>
      <c r="AE95">
        <f t="shared" si="65"/>
        <v>0</v>
      </c>
      <c r="AF95">
        <f t="shared" si="66"/>
        <v>0</v>
      </c>
      <c r="AG95">
        <f t="shared" si="67"/>
        <v>-5.6595673994234168E-36</v>
      </c>
      <c r="AH95">
        <f t="shared" si="68"/>
        <v>-1.1149206650581727E-30</v>
      </c>
      <c r="AI95">
        <f t="shared" si="69"/>
        <v>-1.1149263246255721E-30</v>
      </c>
      <c r="AJ95">
        <f t="shared" si="70"/>
        <v>-4.3414392001439706E-2</v>
      </c>
      <c r="AK95">
        <f t="shared" si="92"/>
        <v>-2.8364069440940571E-2</v>
      </c>
      <c r="AL95">
        <f t="shared" si="71"/>
        <v>-7.1778461442380273E-2</v>
      </c>
      <c r="AN95">
        <f t="shared" si="72"/>
        <v>0</v>
      </c>
      <c r="AO95">
        <f t="shared" si="73"/>
        <v>0</v>
      </c>
      <c r="AP95">
        <f t="shared" si="74"/>
        <v>-2.7349100699602521E-40</v>
      </c>
      <c r="AQ95">
        <f t="shared" si="75"/>
        <v>-5.3877046404377541E-35</v>
      </c>
      <c r="AR95">
        <f t="shared" si="76"/>
        <v>-5.3877319895384534E-35</v>
      </c>
      <c r="AS95">
        <f t="shared" si="77"/>
        <v>-2.0979422893353237E-6</v>
      </c>
      <c r="AT95">
        <f t="shared" si="78"/>
        <v>-1.3706556290324097E-6</v>
      </c>
      <c r="AU95">
        <f t="shared" si="79"/>
        <v>-3.468597918367733E-6</v>
      </c>
      <c r="AW95">
        <v>92</v>
      </c>
      <c r="AX95">
        <f>IF(Z95&gt;0, (R95*SUMPRODUCT(K95:$K$98, X95:$X$98)-K95*$AZ$3)/Z95, 0)</f>
        <v>-3.1962389921255723E+36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0.97139193700000004</v>
      </c>
      <c r="Q96" s="5">
        <f t="shared" si="91"/>
        <v>50</v>
      </c>
      <c r="R96">
        <f t="shared" si="62"/>
        <v>250000</v>
      </c>
      <c r="S96">
        <f t="shared" si="63"/>
        <v>-1.5336280914342531E+38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-0.36178660001199697</v>
      </c>
      <c r="AC96">
        <f t="shared" si="64"/>
        <v>-0.3230237500107116</v>
      </c>
      <c r="AE96">
        <f t="shared" si="65"/>
        <v>0</v>
      </c>
      <c r="AF96">
        <f t="shared" si="66"/>
        <v>0</v>
      </c>
      <c r="AG96">
        <f t="shared" si="67"/>
        <v>-1.0531358672121705E-37</v>
      </c>
      <c r="AH96">
        <f t="shared" si="68"/>
        <v>-2.7488290693539828E-32</v>
      </c>
      <c r="AI96">
        <f t="shared" si="69"/>
        <v>-2.7488396007126548E-32</v>
      </c>
      <c r="AJ96">
        <f t="shared" si="70"/>
        <v>-3.8762850001285376E-2</v>
      </c>
      <c r="AK96">
        <f t="shared" si="92"/>
        <v>-2.5325062000839789E-2</v>
      </c>
      <c r="AL96">
        <f t="shared" si="71"/>
        <v>-6.4087912002125158E-2</v>
      </c>
      <c r="AN96">
        <f t="shared" si="72"/>
        <v>0</v>
      </c>
      <c r="AO96">
        <f t="shared" si="73"/>
        <v>0</v>
      </c>
      <c r="AP96">
        <f t="shared" si="74"/>
        <v>-4.5438731143888168E-42</v>
      </c>
      <c r="AQ96">
        <f t="shared" si="75"/>
        <v>-1.1860132099908458E-36</v>
      </c>
      <c r="AR96">
        <f t="shared" si="76"/>
        <v>-1.1860177538639601E-36</v>
      </c>
      <c r="AS96">
        <f t="shared" si="77"/>
        <v>-1.6724667485134881E-6</v>
      </c>
      <c r="AT96">
        <f t="shared" si="78"/>
        <v>-1.0926782756954793E-6</v>
      </c>
      <c r="AU96">
        <f t="shared" si="79"/>
        <v>-2.7651450242089671E-6</v>
      </c>
      <c r="AW96">
        <v>93</v>
      </c>
      <c r="AX96">
        <f>IF(Z96&gt;0, (R96*SUMPRODUCT(K96:$K$98, X96:$X$98)-K96*$AZ$3)/Z96, 0)</f>
        <v>-1.5336280914342531E+38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0.97728912599999995</v>
      </c>
      <c r="Q97" s="5">
        <f t="shared" si="91"/>
        <v>50</v>
      </c>
      <c r="R97">
        <f t="shared" si="62"/>
        <v>250000</v>
      </c>
      <c r="S97">
        <f t="shared" si="63"/>
        <v>-1.0772750921167475E+40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-0.3230237500107116</v>
      </c>
      <c r="AC97">
        <f t="shared" si="64"/>
        <v>-0.28841406250956392</v>
      </c>
      <c r="AE97">
        <f t="shared" si="65"/>
        <v>0</v>
      </c>
      <c r="AF97">
        <f t="shared" si="66"/>
        <v>0</v>
      </c>
      <c r="AG97">
        <f t="shared" si="67"/>
        <v>-1.3386277313014661E-39</v>
      </c>
      <c r="AH97">
        <f t="shared" si="68"/>
        <v>-5.1460911561351699E-34</v>
      </c>
      <c r="AI97">
        <f t="shared" si="69"/>
        <v>-5.1461045424124833E-34</v>
      </c>
      <c r="AJ97">
        <f t="shared" si="70"/>
        <v>-3.4609687501147679E-2</v>
      </c>
      <c r="AK97">
        <f t="shared" si="92"/>
        <v>-2.2611662500749814E-2</v>
      </c>
      <c r="AL97">
        <f t="shared" si="71"/>
        <v>-5.7221350001897493E-2</v>
      </c>
      <c r="AN97">
        <f t="shared" si="72"/>
        <v>0</v>
      </c>
      <c r="AO97">
        <f t="shared" si="73"/>
        <v>0</v>
      </c>
      <c r="AP97">
        <f t="shared" si="74"/>
        <v>-5.1568391633021401E-44</v>
      </c>
      <c r="AQ97">
        <f t="shared" si="75"/>
        <v>-1.9824454395606892E-38</v>
      </c>
      <c r="AR97">
        <f t="shared" si="76"/>
        <v>-1.9824505963998528E-38</v>
      </c>
      <c r="AS97">
        <f t="shared" si="77"/>
        <v>-1.3332802523226157E-6</v>
      </c>
      <c r="AT97">
        <f t="shared" si="78"/>
        <v>-8.7107643151744212E-7</v>
      </c>
      <c r="AU97">
        <f t="shared" si="79"/>
        <v>-2.2043566838400577E-6</v>
      </c>
      <c r="AW97">
        <v>94</v>
      </c>
      <c r="AX97">
        <f>IF(Z97&gt;0, (R97*SUMPRODUCT(K97:$K$98, X97:$X$98)-K97*$AZ$3)/Z97, 0)</f>
        <v>-1.0772750921167475E+40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-0.28841406250956392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-6.69313865650733E-36</v>
      </c>
      <c r="AI98">
        <f t="shared" si="69"/>
        <v>-6.69313865650733E-36</v>
      </c>
      <c r="AJ98">
        <f t="shared" si="70"/>
        <v>-0.28841406250956392</v>
      </c>
      <c r="AK98">
        <f t="shared" si="92"/>
        <v>-2.0188984375669475E-2</v>
      </c>
      <c r="AL98">
        <f t="shared" si="71"/>
        <v>-0.30860304688523338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-2.3021603407598836E-40</v>
      </c>
      <c r="AR98">
        <f t="shared" si="76"/>
        <v>-2.3021603407598836E-40</v>
      </c>
      <c r="AS98">
        <f t="shared" si="77"/>
        <v>-9.9202399726385079E-6</v>
      </c>
      <c r="AT98">
        <f t="shared" si="78"/>
        <v>-6.9441679808469548E-7</v>
      </c>
      <c r="AU98">
        <f t="shared" si="79"/>
        <v>-1.0614656770723202E-5</v>
      </c>
      <c r="AW98">
        <v>95</v>
      </c>
    </row>
    <row r="100" spans="5:50" x14ac:dyDescent="0.3">
      <c r="AN100" s="6">
        <f t="shared" ref="AN100:AU100" si="93">SUM(AN3:AN98)</f>
        <v>10069.670518787752</v>
      </c>
      <c r="AO100" s="6">
        <f t="shared" si="93"/>
        <v>-1006.9670518787752</v>
      </c>
      <c r="AP100" s="6">
        <f t="shared" si="93"/>
        <v>-870.30324042443283</v>
      </c>
      <c r="AQ100" s="6">
        <f t="shared" si="93"/>
        <v>-7486.7384835286166</v>
      </c>
      <c r="AR100" s="6">
        <f t="shared" si="93"/>
        <v>705.66174295592236</v>
      </c>
      <c r="AS100" s="6">
        <f t="shared" si="93"/>
        <v>-1457.5724889868266</v>
      </c>
      <c r="AT100" s="6">
        <f t="shared" si="93"/>
        <v>751.91074603090954</v>
      </c>
      <c r="AU100" s="6">
        <f t="shared" si="93"/>
        <v>6.9467189687627507E-12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20498.841323989251</v>
      </c>
      <c r="K3">
        <v>1</v>
      </c>
      <c r="L3" s="2">
        <v>0</v>
      </c>
      <c r="O3">
        <f>$C$3</f>
        <v>20498.841323989251</v>
      </c>
      <c r="P3">
        <f>O3*C5</f>
        <v>2049.884132398925</v>
      </c>
      <c r="Q3" s="5">
        <f>B8</f>
        <v>400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20498.841323989251</v>
      </c>
      <c r="AF3">
        <f t="shared" ref="AF3:AF34" si="4">-$Z3*P3</f>
        <v>-2049.884132398925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18048.957191590325</v>
      </c>
      <c r="AJ3">
        <f t="shared" ref="AJ3:AJ34" si="8">AB3-AC3</f>
        <v>0</v>
      </c>
      <c r="AL3">
        <f t="shared" ref="AL3:AL34" si="9">SUM(AI3:AK3)</f>
        <v>18048.957191590325</v>
      </c>
      <c r="AN3">
        <f t="shared" ref="AN3:AN34" si="10">AE3*$K3</f>
        <v>20498.841323989251</v>
      </c>
      <c r="AO3">
        <f t="shared" ref="AO3:AO34" si="11">AF3*$K3</f>
        <v>-2049.884132398925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18048.957191590325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18048.957191590325</v>
      </c>
      <c r="AW3">
        <v>0</v>
      </c>
      <c r="AX3">
        <f>IF(Z3&gt;0, (R3*SUMPRODUCT(K3:$K$98, X3:$X$98)-K3*$AZ$3)/Z3, 0)</f>
        <v>0</v>
      </c>
      <c r="AZ3">
        <f>C6*SUMPRODUCT(X4:X89, K4:K89)/1</f>
        <v>15743.133414200434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1.482798E-3</v>
      </c>
      <c r="R4">
        <f t="shared" si="0"/>
        <v>250000</v>
      </c>
      <c r="S4">
        <f t="shared" si="1"/>
        <v>784.33850833267559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775.33210767787023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-370.6995</v>
      </c>
      <c r="AI4">
        <f t="shared" si="7"/>
        <v>-370.6995</v>
      </c>
      <c r="AJ4">
        <f t="shared" si="8"/>
        <v>-775.33210767787023</v>
      </c>
      <c r="AK4">
        <f>G4*SUM(AB4, AE4:AF4)</f>
        <v>0</v>
      </c>
      <c r="AL4">
        <f t="shared" si="9"/>
        <v>-1146.0316076778702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-352.44295493439813</v>
      </c>
      <c r="AR4">
        <f t="shared" si="14"/>
        <v>-352.44295493439813</v>
      </c>
      <c r="AS4">
        <f t="shared" si="15"/>
        <v>-737.14784909476157</v>
      </c>
      <c r="AT4">
        <f t="shared" si="16"/>
        <v>0</v>
      </c>
      <c r="AU4">
        <f t="shared" si="17"/>
        <v>-1089.5908040291597</v>
      </c>
      <c r="AW4">
        <v>1</v>
      </c>
      <c r="AX4">
        <f>IF(Z4&gt;0, (R4*SUMPRODUCT(K4:$K$98, X4:$X$98)-K4*$AZ$3)/Z4, 0)</f>
        <v>784.33850833267559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1.5387599999999999E-3</v>
      </c>
      <c r="Q5" s="5">
        <f t="shared" ref="Q5:Q36" si="29">$C$8</f>
        <v>50</v>
      </c>
      <c r="R5">
        <f t="shared" si="0"/>
        <v>250000</v>
      </c>
      <c r="S5">
        <f t="shared" si="1"/>
        <v>1218.98918139528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775.33210767787023</v>
      </c>
      <c r="AC5">
        <f t="shared" si="2"/>
        <v>1191.0876639690359</v>
      </c>
      <c r="AE5">
        <f t="shared" si="3"/>
        <v>0</v>
      </c>
      <c r="AF5">
        <f t="shared" si="4"/>
        <v>0</v>
      </c>
      <c r="AG5">
        <f t="shared" si="5"/>
        <v>-48.855546962512527</v>
      </c>
      <c r="AH5">
        <f t="shared" si="6"/>
        <v>-380.27268243738001</v>
      </c>
      <c r="AI5">
        <f t="shared" si="7"/>
        <v>-429.12822939989252</v>
      </c>
      <c r="AJ5">
        <f t="shared" si="8"/>
        <v>-415.7555562911657</v>
      </c>
      <c r="AK5">
        <f>G5*SUM(AB5, AE5:AF5)</f>
        <v>3.1788616414792683</v>
      </c>
      <c r="AL5">
        <f t="shared" si="9"/>
        <v>-841.70492404957895</v>
      </c>
      <c r="AN5">
        <f t="shared" si="10"/>
        <v>0</v>
      </c>
      <c r="AO5">
        <f t="shared" si="11"/>
        <v>0</v>
      </c>
      <c r="AP5">
        <f t="shared" si="12"/>
        <v>-44.06552005643978</v>
      </c>
      <c r="AQ5">
        <f t="shared" si="13"/>
        <v>-342.98896556655717</v>
      </c>
      <c r="AR5">
        <f t="shared" si="14"/>
        <v>-387.05448562299694</v>
      </c>
      <c r="AS5">
        <f t="shared" si="15"/>
        <v>-374.99293208982346</v>
      </c>
      <c r="AT5">
        <f t="shared" si="16"/>
        <v>2.8671911405829831</v>
      </c>
      <c r="AU5">
        <f t="shared" si="17"/>
        <v>-759.18022657223742</v>
      </c>
      <c r="AW5">
        <v>2</v>
      </c>
      <c r="AX5">
        <f>IF(Z5&gt;0, (R5*SUMPRODUCT(K5:$K$98, X5:$X$98)-K5*$AZ$3)/Z5, 0)</f>
        <v>1218.98918139528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1.6157089999999999E-3</v>
      </c>
      <c r="Q6" s="5">
        <f t="shared" si="29"/>
        <v>50</v>
      </c>
      <c r="R6">
        <f t="shared" si="0"/>
        <v>250000</v>
      </c>
      <c r="S6">
        <f t="shared" si="1"/>
        <v>1672.3599921839098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1191.0876639690359</v>
      </c>
      <c r="AC6">
        <f t="shared" si="2"/>
        <v>1615.1002305294824</v>
      </c>
      <c r="AE6">
        <f t="shared" si="3"/>
        <v>0</v>
      </c>
      <c r="AF6">
        <f t="shared" si="4"/>
        <v>0</v>
      </c>
      <c r="AG6">
        <f t="shared" si="5"/>
        <v>-48.288055145960143</v>
      </c>
      <c r="AH6">
        <f t="shared" si="6"/>
        <v>-394.68173463627073</v>
      </c>
      <c r="AI6">
        <f t="shared" si="7"/>
        <v>-442.96978978223086</v>
      </c>
      <c r="AJ6">
        <f t="shared" si="8"/>
        <v>-424.01256656044643</v>
      </c>
      <c r="AK6">
        <f>G6*SUM(AB6, AE6:AF6)</f>
        <v>8.456722414180156</v>
      </c>
      <c r="AL6">
        <f t="shared" si="9"/>
        <v>-858.5256339284972</v>
      </c>
      <c r="AN6">
        <f t="shared" si="10"/>
        <v>0</v>
      </c>
      <c r="AO6">
        <f t="shared" si="11"/>
        <v>0</v>
      </c>
      <c r="AP6">
        <f t="shared" si="12"/>
        <v>-41.201085799385595</v>
      </c>
      <c r="AQ6">
        <f t="shared" si="13"/>
        <v>-336.75649108348438</v>
      </c>
      <c r="AR6">
        <f t="shared" si="14"/>
        <v>-377.95757688286994</v>
      </c>
      <c r="AS6">
        <f t="shared" si="15"/>
        <v>-361.78259990113105</v>
      </c>
      <c r="AT6">
        <f t="shared" si="16"/>
        <v>7.215576289312903</v>
      </c>
      <c r="AU6">
        <f t="shared" si="17"/>
        <v>-732.52460049468812</v>
      </c>
      <c r="AW6">
        <v>3</v>
      </c>
      <c r="AX6">
        <f>IF(Z6&gt;0, (R6*SUMPRODUCT(K6:$K$98, X6:$X$98)-K6*$AZ$3)/Z6, 0)</f>
        <v>1672.3599921839098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1.70465E-3</v>
      </c>
      <c r="Q7" s="5">
        <f t="shared" si="29"/>
        <v>50</v>
      </c>
      <c r="R7">
        <f t="shared" si="0"/>
        <v>250000</v>
      </c>
      <c r="S7">
        <f t="shared" si="1"/>
        <v>2183.3836483128102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1615.1002305294824</v>
      </c>
      <c r="AC7">
        <f t="shared" si="2"/>
        <v>2083.9462592713844</v>
      </c>
      <c r="AE7">
        <f t="shared" si="3"/>
        <v>0</v>
      </c>
      <c r="AF7">
        <f t="shared" si="4"/>
        <v>0</v>
      </c>
      <c r="AG7">
        <f t="shared" si="5"/>
        <v>-47.722860361295986</v>
      </c>
      <c r="AH7">
        <f t="shared" si="6"/>
        <v>-411.57116602280485</v>
      </c>
      <c r="AI7">
        <f t="shared" si="7"/>
        <v>-459.29402638410085</v>
      </c>
      <c r="AJ7">
        <f t="shared" si="8"/>
        <v>-468.84602874190205</v>
      </c>
      <c r="AK7">
        <f>G7*SUM(AB7, AE7:AF7)</f>
        <v>22.288383181306855</v>
      </c>
      <c r="AL7">
        <f t="shared" si="9"/>
        <v>-905.85167194469602</v>
      </c>
      <c r="AN7">
        <f t="shared" si="10"/>
        <v>0</v>
      </c>
      <c r="AO7">
        <f t="shared" si="11"/>
        <v>0</v>
      </c>
      <c r="AP7">
        <f t="shared" si="12"/>
        <v>-38.276782769772346</v>
      </c>
      <c r="AQ7">
        <f t="shared" si="13"/>
        <v>-330.1063682455474</v>
      </c>
      <c r="AR7">
        <f t="shared" si="14"/>
        <v>-368.38315101531975</v>
      </c>
      <c r="AS7">
        <f t="shared" si="15"/>
        <v>-376.04446713296034</v>
      </c>
      <c r="AT7">
        <f t="shared" si="16"/>
        <v>17.876707197798861</v>
      </c>
      <c r="AU7">
        <f t="shared" si="17"/>
        <v>-726.55091095048124</v>
      </c>
      <c r="AW7">
        <v>4</v>
      </c>
      <c r="AX7">
        <f>IF(Z7&gt;0, (R7*SUMPRODUCT(K7:$K$98, X7:$X$98)-K7*$AZ$3)/Z7, 0)</f>
        <v>2183.3836483128102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1.795589E-3</v>
      </c>
      <c r="Q8" s="5">
        <f t="shared" si="29"/>
        <v>50</v>
      </c>
      <c r="R8">
        <f t="shared" si="0"/>
        <v>250000</v>
      </c>
      <c r="S8">
        <f t="shared" si="1"/>
        <v>2753.9529058125136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2083.9462592713844</v>
      </c>
      <c r="AC8">
        <f t="shared" si="2"/>
        <v>2597.5251374083273</v>
      </c>
      <c r="AE8">
        <f t="shared" si="3"/>
        <v>0</v>
      </c>
      <c r="AF8">
        <f t="shared" si="4"/>
        <v>0</v>
      </c>
      <c r="AG8">
        <f t="shared" si="5"/>
        <v>-47.15994111456974</v>
      </c>
      <c r="AH8">
        <f t="shared" si="6"/>
        <v>-428.45321556639544</v>
      </c>
      <c r="AI8">
        <f t="shared" si="7"/>
        <v>-475.61315668096518</v>
      </c>
      <c r="AJ8">
        <f t="shared" si="8"/>
        <v>-513.57887813694288</v>
      </c>
      <c r="AK8">
        <f t="shared" ref="AK8:AK39" si="30">G8*SUM(AB8:AB8, AE8:AF8)</f>
        <v>45.013239200261907</v>
      </c>
      <c r="AL8">
        <f t="shared" si="9"/>
        <v>-944.17879561764619</v>
      </c>
      <c r="AN8">
        <f t="shared" si="10"/>
        <v>0</v>
      </c>
      <c r="AO8">
        <f t="shared" si="11"/>
        <v>0</v>
      </c>
      <c r="AP8">
        <f t="shared" si="12"/>
        <v>-35.297952194828127</v>
      </c>
      <c r="AQ8">
        <f t="shared" si="13"/>
        <v>-320.6857507315824</v>
      </c>
      <c r="AR8">
        <f t="shared" si="14"/>
        <v>-355.9837029264105</v>
      </c>
      <c r="AS8">
        <f t="shared" si="15"/>
        <v>-384.40002808126195</v>
      </c>
      <c r="AT8">
        <f t="shared" si="16"/>
        <v>33.691203336433688</v>
      </c>
      <c r="AU8">
        <f t="shared" si="17"/>
        <v>-706.69252767123885</v>
      </c>
      <c r="AW8">
        <v>5</v>
      </c>
      <c r="AX8">
        <f>IF(Z8&gt;0, (R8*SUMPRODUCT(K8:$K$98, X8:$X$98)-K8*$AZ$3)/Z8, 0)</f>
        <v>2753.9529058125136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1.891525E-3</v>
      </c>
      <c r="Q9" s="5">
        <f t="shared" si="29"/>
        <v>50</v>
      </c>
      <c r="R9">
        <f t="shared" si="0"/>
        <v>250000</v>
      </c>
      <c r="S9">
        <f t="shared" si="1"/>
        <v>3295.480731867081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2597.5251374083273</v>
      </c>
      <c r="AC9">
        <f t="shared" si="2"/>
        <v>3071.3311947811562</v>
      </c>
      <c r="AE9">
        <f t="shared" si="3"/>
        <v>0</v>
      </c>
      <c r="AF9">
        <f t="shared" si="4"/>
        <v>0</v>
      </c>
      <c r="AG9">
        <f t="shared" si="5"/>
        <v>-46.599137495807305</v>
      </c>
      <c r="AH9">
        <f t="shared" si="6"/>
        <v>-446.02103808368264</v>
      </c>
      <c r="AI9">
        <f t="shared" si="7"/>
        <v>-492.62017557948997</v>
      </c>
      <c r="AJ9">
        <f t="shared" si="8"/>
        <v>-473.80605737282895</v>
      </c>
      <c r="AK9">
        <f t="shared" si="30"/>
        <v>57.9248105642057</v>
      </c>
      <c r="AL9">
        <f t="shared" si="9"/>
        <v>-908.50142238811327</v>
      </c>
      <c r="AN9">
        <f t="shared" si="10"/>
        <v>0</v>
      </c>
      <c r="AO9">
        <f t="shared" si="11"/>
        <v>0</v>
      </c>
      <c r="AP9">
        <f t="shared" si="12"/>
        <v>-32.526537082770233</v>
      </c>
      <c r="AQ9">
        <f t="shared" si="13"/>
        <v>-311.32593036147659</v>
      </c>
      <c r="AR9">
        <f t="shared" si="14"/>
        <v>-343.85246744424683</v>
      </c>
      <c r="AS9">
        <f t="shared" si="15"/>
        <v>-330.7200760221171</v>
      </c>
      <c r="AT9">
        <f t="shared" si="16"/>
        <v>40.431939303567503</v>
      </c>
      <c r="AU9">
        <f t="shared" si="17"/>
        <v>-634.14060416279654</v>
      </c>
      <c r="AW9">
        <v>6</v>
      </c>
      <c r="AX9">
        <f>IF(Z9&gt;0, (R9*SUMPRODUCT(K9:$K$98, X9:$X$98)-K9*$AZ$3)/Z9, 0)</f>
        <v>3295.480731867081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2.0024510000000001E-3</v>
      </c>
      <c r="Q10" s="5">
        <f t="shared" si="29"/>
        <v>50</v>
      </c>
      <c r="R10">
        <f t="shared" si="0"/>
        <v>250000</v>
      </c>
      <c r="S10">
        <f t="shared" si="1"/>
        <v>3612.0532158959081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3071.3311947811562</v>
      </c>
      <c r="AC10">
        <f t="shared" si="2"/>
        <v>3325.9665825501688</v>
      </c>
      <c r="AE10">
        <f t="shared" si="3"/>
        <v>0</v>
      </c>
      <c r="AF10">
        <f t="shared" si="4"/>
        <v>0</v>
      </c>
      <c r="AG10">
        <f t="shared" si="5"/>
        <v>-46.039833631371621</v>
      </c>
      <c r="AH10">
        <f t="shared" si="6"/>
        <v>-466.56244738808419</v>
      </c>
      <c r="AI10">
        <f t="shared" si="7"/>
        <v>-512.60228101945586</v>
      </c>
      <c r="AJ10">
        <f t="shared" si="8"/>
        <v>-254.6353877690126</v>
      </c>
      <c r="AK10">
        <f t="shared" si="30"/>
        <v>13.206724137558972</v>
      </c>
      <c r="AL10">
        <f t="shared" si="9"/>
        <v>-754.03094465090953</v>
      </c>
      <c r="AN10">
        <f t="shared" si="10"/>
        <v>0</v>
      </c>
      <c r="AO10">
        <f t="shared" si="11"/>
        <v>0</v>
      </c>
      <c r="AP10">
        <f t="shared" si="12"/>
        <v>-30.481019553480603</v>
      </c>
      <c r="AQ10">
        <f t="shared" si="13"/>
        <v>-308.89119182362862</v>
      </c>
      <c r="AR10">
        <f t="shared" si="14"/>
        <v>-339.37221137710924</v>
      </c>
      <c r="AS10">
        <f t="shared" si="15"/>
        <v>-168.58328150661816</v>
      </c>
      <c r="AT10">
        <f t="shared" si="16"/>
        <v>8.7436114538880094</v>
      </c>
      <c r="AU10">
        <f t="shared" si="17"/>
        <v>-499.21188142983942</v>
      </c>
      <c r="AW10">
        <v>7</v>
      </c>
      <c r="AX10">
        <f>IF(Z10&gt;0, (R10*SUMPRODUCT(K10:$K$98, X10:$X$98)-K10*$AZ$3)/Z10, 0)</f>
        <v>3612.0532158959081</v>
      </c>
    </row>
    <row r="11" spans="1:52" x14ac:dyDescent="0.3">
      <c r="A11" t="s">
        <v>33</v>
      </c>
      <c r="C11" s="25">
        <f>AU91</f>
        <v>-4.584892198972873E-12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2.1123779999999998E-3</v>
      </c>
      <c r="Q11" s="5">
        <f t="shared" si="29"/>
        <v>50</v>
      </c>
      <c r="R11">
        <f t="shared" si="0"/>
        <v>250000</v>
      </c>
      <c r="S11">
        <f t="shared" si="1"/>
        <v>3878.9973023694079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3325.9665825501688</v>
      </c>
      <c r="AC11">
        <f t="shared" si="2"/>
        <v>3528.5052073198494</v>
      </c>
      <c r="AE11">
        <f t="shared" si="3"/>
        <v>0</v>
      </c>
      <c r="AF11">
        <f t="shared" si="4"/>
        <v>0</v>
      </c>
      <c r="AG11">
        <f t="shared" si="5"/>
        <v>-45.482181763371329</v>
      </c>
      <c r="AH11">
        <f t="shared" si="6"/>
        <v>-486.26765843284755</v>
      </c>
      <c r="AI11">
        <f t="shared" si="7"/>
        <v>-531.74984019621888</v>
      </c>
      <c r="AJ11">
        <f t="shared" si="8"/>
        <v>-202.53862476968061</v>
      </c>
      <c r="AK11">
        <f t="shared" si="30"/>
        <v>5.3215465320802702</v>
      </c>
      <c r="AL11">
        <f t="shared" si="9"/>
        <v>-728.96691843381927</v>
      </c>
      <c r="AN11">
        <f t="shared" si="10"/>
        <v>0</v>
      </c>
      <c r="AO11">
        <f t="shared" si="11"/>
        <v>0</v>
      </c>
      <c r="AP11">
        <f t="shared" si="12"/>
        <v>-28.634292433266882</v>
      </c>
      <c r="AQ11">
        <f t="shared" si="13"/>
        <v>-306.1403343587973</v>
      </c>
      <c r="AR11">
        <f t="shared" si="14"/>
        <v>-334.77462679206417</v>
      </c>
      <c r="AS11">
        <f t="shared" si="15"/>
        <v>-127.51257714196467</v>
      </c>
      <c r="AT11">
        <f t="shared" si="16"/>
        <v>3.3502948558976242</v>
      </c>
      <c r="AU11">
        <f t="shared" si="17"/>
        <v>-458.93690907813124</v>
      </c>
      <c r="AW11">
        <v>8</v>
      </c>
      <c r="AX11">
        <f>IF(Z11&gt;0, (R11*SUMPRODUCT(K11:$K$98, X11:$X$98)-K11*$AZ$3)/Z11, 0)</f>
        <v>3878.9973023694079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2.238294E-3</v>
      </c>
      <c r="Q12" s="5">
        <f t="shared" si="29"/>
        <v>50</v>
      </c>
      <c r="R12">
        <f t="shared" si="0"/>
        <v>250000</v>
      </c>
      <c r="S12">
        <f t="shared" si="1"/>
        <v>4317.6149411301931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3528.5052073198494</v>
      </c>
      <c r="AC12">
        <f t="shared" si="2"/>
        <v>3879.425161797195</v>
      </c>
      <c r="AE12">
        <f t="shared" si="3"/>
        <v>0</v>
      </c>
      <c r="AF12">
        <f t="shared" si="4"/>
        <v>0</v>
      </c>
      <c r="AG12">
        <f t="shared" si="5"/>
        <v>-44.925557451189754</v>
      </c>
      <c r="AH12">
        <f t="shared" si="6"/>
        <v>-509.01247273931739</v>
      </c>
      <c r="AI12">
        <f t="shared" si="7"/>
        <v>-553.93803019050711</v>
      </c>
      <c r="AJ12">
        <f t="shared" si="8"/>
        <v>-350.91995447734553</v>
      </c>
      <c r="AK12">
        <f t="shared" si="30"/>
        <v>74.098609353716839</v>
      </c>
      <c r="AL12">
        <f t="shared" si="9"/>
        <v>-830.75937531413581</v>
      </c>
      <c r="AN12">
        <f t="shared" si="10"/>
        <v>0</v>
      </c>
      <c r="AO12">
        <f t="shared" si="11"/>
        <v>0</v>
      </c>
      <c r="AP12">
        <f t="shared" si="12"/>
        <v>-26.408830573283463</v>
      </c>
      <c r="AQ12">
        <f t="shared" si="13"/>
        <v>-299.21552263131031</v>
      </c>
      <c r="AR12">
        <f t="shared" si="14"/>
        <v>-325.62435320459377</v>
      </c>
      <c r="AS12">
        <f t="shared" si="15"/>
        <v>-206.28315258292108</v>
      </c>
      <c r="AT12">
        <f t="shared" si="16"/>
        <v>43.557781609372157</v>
      </c>
      <c r="AU12">
        <f t="shared" si="17"/>
        <v>-488.34972417814271</v>
      </c>
      <c r="AW12">
        <v>9</v>
      </c>
      <c r="AX12">
        <f>IF(Z12&gt;0, (R12*SUMPRODUCT(K12:$K$98, X12:$X$98)-K12*$AZ$3)/Z12, 0)</f>
        <v>4317.6149411301931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2.3742030000000001E-3</v>
      </c>
      <c r="Q13" s="5">
        <f t="shared" si="29"/>
        <v>50</v>
      </c>
      <c r="R13">
        <f t="shared" si="0"/>
        <v>250000</v>
      </c>
      <c r="S13">
        <f t="shared" si="1"/>
        <v>5151.889178813537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3879.425161797195</v>
      </c>
      <c r="AC13">
        <f t="shared" si="2"/>
        <v>4571.7493104477853</v>
      </c>
      <c r="AE13">
        <f t="shared" si="3"/>
        <v>0</v>
      </c>
      <c r="AF13">
        <f t="shared" si="4"/>
        <v>0</v>
      </c>
      <c r="AG13">
        <f t="shared" si="5"/>
        <v>-44.369639483400569</v>
      </c>
      <c r="AH13">
        <f t="shared" si="6"/>
        <v>-533.3119663864353</v>
      </c>
      <c r="AI13">
        <f t="shared" si="7"/>
        <v>-577.68160586983583</v>
      </c>
      <c r="AJ13">
        <f t="shared" si="8"/>
        <v>-692.32414865059036</v>
      </c>
      <c r="AK13">
        <f t="shared" si="30"/>
        <v>271.55976132580366</v>
      </c>
      <c r="AL13">
        <f t="shared" si="9"/>
        <v>-998.44599319462259</v>
      </c>
      <c r="AN13">
        <f t="shared" si="10"/>
        <v>0</v>
      </c>
      <c r="AO13">
        <f t="shared" si="11"/>
        <v>0</v>
      </c>
      <c r="AP13">
        <f t="shared" si="12"/>
        <v>-23.287537806050931</v>
      </c>
      <c r="AQ13">
        <f t="shared" si="13"/>
        <v>-279.91037845348797</v>
      </c>
      <c r="AR13">
        <f t="shared" si="14"/>
        <v>-303.19791625953889</v>
      </c>
      <c r="AS13">
        <f t="shared" si="15"/>
        <v>-363.36839725223274</v>
      </c>
      <c r="AT13">
        <f t="shared" si="16"/>
        <v>142.52895182623064</v>
      </c>
      <c r="AU13">
        <f t="shared" si="17"/>
        <v>-524.03736168554099</v>
      </c>
      <c r="AW13">
        <v>10</v>
      </c>
      <c r="AX13">
        <f>IF(Z13&gt;0, (R13*SUMPRODUCT(K13:$K$98, X13:$X$98)-K13*$AZ$3)/Z13, 0)</f>
        <v>5151.889178813537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2.5221050000000002E-3</v>
      </c>
      <c r="Q14" s="5">
        <f t="shared" si="29"/>
        <v>50</v>
      </c>
      <c r="R14">
        <f t="shared" si="0"/>
        <v>250000</v>
      </c>
      <c r="S14">
        <f t="shared" si="1"/>
        <v>5908.0861097681445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4571.7493104477853</v>
      </c>
      <c r="AC14">
        <f t="shared" si="2"/>
        <v>5177.1422099245719</v>
      </c>
      <c r="AE14">
        <f t="shared" si="3"/>
        <v>0</v>
      </c>
      <c r="AF14">
        <f t="shared" si="4"/>
        <v>0</v>
      </c>
      <c r="AG14">
        <f t="shared" si="5"/>
        <v>-43.814038198977286</v>
      </c>
      <c r="AH14">
        <f t="shared" si="6"/>
        <v>-559.52444794641008</v>
      </c>
      <c r="AI14">
        <f t="shared" si="7"/>
        <v>-603.33848614538738</v>
      </c>
      <c r="AJ14">
        <f t="shared" si="8"/>
        <v>-605.39289947678662</v>
      </c>
      <c r="AK14">
        <f t="shared" si="30"/>
        <v>320.02245173134503</v>
      </c>
      <c r="AL14">
        <f t="shared" si="9"/>
        <v>-888.70893389082903</v>
      </c>
      <c r="AN14">
        <f t="shared" si="10"/>
        <v>0</v>
      </c>
      <c r="AO14">
        <f t="shared" si="11"/>
        <v>0</v>
      </c>
      <c r="AP14">
        <f t="shared" si="12"/>
        <v>-20.532079296832226</v>
      </c>
      <c r="AQ14">
        <f t="shared" si="13"/>
        <v>-262.20364079611647</v>
      </c>
      <c r="AR14">
        <f t="shared" si="14"/>
        <v>-282.73572009294872</v>
      </c>
      <c r="AS14">
        <f t="shared" si="15"/>
        <v>-283.69845667607751</v>
      </c>
      <c r="AT14">
        <f t="shared" si="16"/>
        <v>149.96851753025618</v>
      </c>
      <c r="AU14">
        <f t="shared" si="17"/>
        <v>-416.46565923877006</v>
      </c>
      <c r="AW14">
        <v>11</v>
      </c>
      <c r="AX14">
        <f>IF(Z14&gt;0, (R14*SUMPRODUCT(K14:$K$98, X14:$X$98)-K14*$AZ$3)/Z14, 0)</f>
        <v>5908.0861097681445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2.679E-3</v>
      </c>
      <c r="Q15" s="5">
        <f t="shared" si="29"/>
        <v>50</v>
      </c>
      <c r="R15">
        <f t="shared" si="0"/>
        <v>250000</v>
      </c>
      <c r="S15">
        <f t="shared" si="1"/>
        <v>6594.5251054383789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5177.1422099245719</v>
      </c>
      <c r="AC15">
        <f t="shared" si="2"/>
        <v>5705.3879244233403</v>
      </c>
      <c r="AE15">
        <f t="shared" si="3"/>
        <v>0</v>
      </c>
      <c r="AF15">
        <f t="shared" si="4"/>
        <v>0</v>
      </c>
      <c r="AG15">
        <f t="shared" si="5"/>
        <v>-43.258520008652454</v>
      </c>
      <c r="AH15">
        <f t="shared" si="6"/>
        <v>-586.88904167530075</v>
      </c>
      <c r="AI15">
        <f t="shared" si="7"/>
        <v>-630.1475616839532</v>
      </c>
      <c r="AJ15">
        <f t="shared" si="8"/>
        <v>-528.24571449876839</v>
      </c>
      <c r="AK15">
        <f t="shared" si="30"/>
        <v>362.39995469472007</v>
      </c>
      <c r="AL15">
        <f t="shared" si="9"/>
        <v>-795.99332148800158</v>
      </c>
      <c r="AN15">
        <f t="shared" si="10"/>
        <v>0</v>
      </c>
      <c r="AO15">
        <f t="shared" si="11"/>
        <v>0</v>
      </c>
      <c r="AP15">
        <f t="shared" si="12"/>
        <v>-18.099779520917579</v>
      </c>
      <c r="AQ15">
        <f t="shared" si="13"/>
        <v>-245.56000194738181</v>
      </c>
      <c r="AR15">
        <f t="shared" si="14"/>
        <v>-263.6597814682994</v>
      </c>
      <c r="AS15">
        <f t="shared" si="15"/>
        <v>-221.02307160265516</v>
      </c>
      <c r="AT15">
        <f t="shared" si="16"/>
        <v>151.63161562284068</v>
      </c>
      <c r="AU15">
        <f t="shared" si="17"/>
        <v>-333.05123744811385</v>
      </c>
      <c r="AW15">
        <v>12</v>
      </c>
      <c r="AX15">
        <f>IF(Z15&gt;0, (R15*SUMPRODUCT(K15:$K$98, X15:$X$98)-K15*$AZ$3)/Z15, 0)</f>
        <v>6594.5251054383789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4.0439999999999999E-3</v>
      </c>
      <c r="Q16" s="5">
        <f t="shared" si="29"/>
        <v>50</v>
      </c>
      <c r="R16">
        <f t="shared" si="0"/>
        <v>250000</v>
      </c>
      <c r="S16">
        <f t="shared" si="1"/>
        <v>7227.9508780233054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5705.3879244233403</v>
      </c>
      <c r="AC16">
        <f t="shared" si="2"/>
        <v>6165.5862754178188</v>
      </c>
      <c r="AE16">
        <f t="shared" si="3"/>
        <v>0</v>
      </c>
      <c r="AF16">
        <f t="shared" si="4"/>
        <v>0</v>
      </c>
      <c r="AG16">
        <f t="shared" si="5"/>
        <v>-42.650997353650929</v>
      </c>
      <c r="AH16">
        <f t="shared" si="6"/>
        <v>-874.68727457495243</v>
      </c>
      <c r="AI16">
        <f t="shared" si="7"/>
        <v>-917.33827192860338</v>
      </c>
      <c r="AJ16">
        <f t="shared" si="8"/>
        <v>-460.19835099447846</v>
      </c>
      <c r="AK16">
        <f t="shared" si="30"/>
        <v>399.37715470963388</v>
      </c>
      <c r="AL16">
        <f t="shared" si="9"/>
        <v>-978.15946821344778</v>
      </c>
      <c r="AN16">
        <f t="shared" si="10"/>
        <v>0</v>
      </c>
      <c r="AO16">
        <f t="shared" si="11"/>
        <v>0</v>
      </c>
      <c r="AP16">
        <f t="shared" si="12"/>
        <v>-15.933559122612328</v>
      </c>
      <c r="AQ16">
        <f t="shared" si="13"/>
        <v>-326.76566242227977</v>
      </c>
      <c r="AR16">
        <f t="shared" si="14"/>
        <v>-342.69922154489211</v>
      </c>
      <c r="AS16">
        <f t="shared" si="15"/>
        <v>-171.92089490661235</v>
      </c>
      <c r="AT16">
        <f t="shared" si="16"/>
        <v>149.199313066988</v>
      </c>
      <c r="AU16">
        <f t="shared" si="17"/>
        <v>-365.42080338451638</v>
      </c>
      <c r="AW16">
        <v>13</v>
      </c>
      <c r="AX16">
        <f>IF(Z16&gt;0, (R16*SUMPRODUCT(K16:$K$98, X16:$X$98)-K16*$AZ$3)/Z16, 0)</f>
        <v>7227.9508780233054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5.607E-3</v>
      </c>
      <c r="Q17" s="5">
        <f t="shared" si="29"/>
        <v>50</v>
      </c>
      <c r="R17">
        <f t="shared" si="0"/>
        <v>250000</v>
      </c>
      <c r="S17">
        <f t="shared" si="1"/>
        <v>7703.833648432792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6165.5862754178188</v>
      </c>
      <c r="AC17">
        <f t="shared" si="2"/>
        <v>6468.9619995507728</v>
      </c>
      <c r="AE17">
        <f t="shared" si="3"/>
        <v>0</v>
      </c>
      <c r="AF17">
        <f t="shared" si="4"/>
        <v>0</v>
      </c>
      <c r="AG17">
        <f t="shared" si="5"/>
        <v>-41.985343237952499</v>
      </c>
      <c r="AH17">
        <f t="shared" si="6"/>
        <v>-1195.7207108096038</v>
      </c>
      <c r="AI17">
        <f t="shared" si="7"/>
        <v>-1237.7060540475563</v>
      </c>
      <c r="AJ17">
        <f t="shared" si="8"/>
        <v>-303.37572413295402</v>
      </c>
      <c r="AK17">
        <f t="shared" si="30"/>
        <v>431.59103927924735</v>
      </c>
      <c r="AL17">
        <f t="shared" si="9"/>
        <v>-1109.4907389012631</v>
      </c>
      <c r="AN17">
        <f t="shared" si="10"/>
        <v>0</v>
      </c>
      <c r="AO17">
        <f t="shared" si="11"/>
        <v>0</v>
      </c>
      <c r="AP17">
        <f t="shared" si="12"/>
        <v>-14.004360772665818</v>
      </c>
      <c r="AQ17">
        <f t="shared" si="13"/>
        <v>-398.83690178788981</v>
      </c>
      <c r="AR17">
        <f t="shared" si="14"/>
        <v>-412.84126256055561</v>
      </c>
      <c r="AS17">
        <f t="shared" si="15"/>
        <v>-101.19205329221023</v>
      </c>
      <c r="AT17">
        <f t="shared" si="16"/>
        <v>143.95872831290254</v>
      </c>
      <c r="AU17">
        <f t="shared" si="17"/>
        <v>-370.07458753986333</v>
      </c>
      <c r="AW17">
        <v>14</v>
      </c>
      <c r="AX17">
        <f>IF(Z17&gt;0, (R17*SUMPRODUCT(K17:$K$98, X17:$X$98)-K17*$AZ$3)/Z17, 0)</f>
        <v>7703.833648432792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7.2589999999999998E-3</v>
      </c>
      <c r="Q18" s="5">
        <f t="shared" si="29"/>
        <v>50</v>
      </c>
      <c r="R18">
        <f t="shared" si="0"/>
        <v>250000</v>
      </c>
      <c r="S18">
        <f t="shared" si="1"/>
        <v>8037.61013534416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6468.9619995507728</v>
      </c>
      <c r="AC18">
        <f t="shared" si="2"/>
        <v>6632.7513357586276</v>
      </c>
      <c r="AE18">
        <f t="shared" si="3"/>
        <v>0</v>
      </c>
      <c r="AF18">
        <f t="shared" si="4"/>
        <v>0</v>
      </c>
      <c r="AG18">
        <f t="shared" si="5"/>
        <v>-41.260718199008679</v>
      </c>
      <c r="AH18">
        <f t="shared" si="6"/>
        <v>-1523.8580328214859</v>
      </c>
      <c r="AI18">
        <f t="shared" si="7"/>
        <v>-1565.1187510204945</v>
      </c>
      <c r="AJ18">
        <f t="shared" si="8"/>
        <v>-163.78933620785483</v>
      </c>
      <c r="AK18">
        <f t="shared" si="30"/>
        <v>452.82733996855416</v>
      </c>
      <c r="AL18">
        <f t="shared" si="9"/>
        <v>-1276.0807472597953</v>
      </c>
      <c r="AN18">
        <f t="shared" si="10"/>
        <v>0</v>
      </c>
      <c r="AO18">
        <f t="shared" si="11"/>
        <v>0</v>
      </c>
      <c r="AP18">
        <f t="shared" si="12"/>
        <v>-12.288088848294981</v>
      </c>
      <c r="AQ18">
        <f t="shared" si="13"/>
        <v>-453.82881628920165</v>
      </c>
      <c r="AR18">
        <f t="shared" si="14"/>
        <v>-466.11690513749659</v>
      </c>
      <c r="AS18">
        <f t="shared" si="15"/>
        <v>-48.779032541748968</v>
      </c>
      <c r="AT18">
        <f t="shared" si="16"/>
        <v>134.85908218156899</v>
      </c>
      <c r="AU18">
        <f t="shared" si="17"/>
        <v>-380.03685549767664</v>
      </c>
      <c r="AW18">
        <v>15</v>
      </c>
      <c r="AX18">
        <f>IF(Z18&gt;0, (R18*SUMPRODUCT(K18:$K$98, X18:$X$98)-K18*$AZ$3)/Z18, 0)</f>
        <v>8037.61013534416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9.0740000000000005E-3</v>
      </c>
      <c r="Q19" s="5">
        <f t="shared" si="29"/>
        <v>50</v>
      </c>
      <c r="R19">
        <f t="shared" si="0"/>
        <v>250000</v>
      </c>
      <c r="S19">
        <f t="shared" si="1"/>
        <v>8253.835844073561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6632.7513357586276</v>
      </c>
      <c r="AC19">
        <f t="shared" si="2"/>
        <v>6681.2673748227699</v>
      </c>
      <c r="AE19">
        <f t="shared" si="3"/>
        <v>0</v>
      </c>
      <c r="AF19">
        <f t="shared" si="4"/>
        <v>0</v>
      </c>
      <c r="AG19">
        <f t="shared" si="5"/>
        <v>-40.473711260080783</v>
      </c>
      <c r="AH19">
        <f t="shared" si="6"/>
        <v>-1871.9987846890238</v>
      </c>
      <c r="AI19">
        <f t="shared" si="7"/>
        <v>-1912.4724959491045</v>
      </c>
      <c r="AJ19">
        <f t="shared" si="8"/>
        <v>-48.516039064142205</v>
      </c>
      <c r="AK19">
        <f t="shared" si="30"/>
        <v>464.292593503104</v>
      </c>
      <c r="AL19">
        <f t="shared" si="9"/>
        <v>-1496.6959415101428</v>
      </c>
      <c r="AN19">
        <f t="shared" si="10"/>
        <v>0</v>
      </c>
      <c r="AO19">
        <f t="shared" si="11"/>
        <v>0</v>
      </c>
      <c r="AP19">
        <f t="shared" si="12"/>
        <v>-10.762237358573749</v>
      </c>
      <c r="AQ19">
        <f t="shared" si="13"/>
        <v>-497.77731343494929</v>
      </c>
      <c r="AR19">
        <f t="shared" si="14"/>
        <v>-508.53955079352306</v>
      </c>
      <c r="AS19">
        <f t="shared" si="15"/>
        <v>-12.900747469163333</v>
      </c>
      <c r="AT19">
        <f t="shared" si="16"/>
        <v>123.4585843388316</v>
      </c>
      <c r="AU19">
        <f t="shared" si="17"/>
        <v>-397.98171392385478</v>
      </c>
      <c r="AW19">
        <v>16</v>
      </c>
      <c r="AX19">
        <f>IF(Z19&gt;0, (R19*SUMPRODUCT(K19:$K$98, X19:$X$98)-K19*$AZ$3)/Z19, 0)</f>
        <v>8253.835844073561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1.1021E-2</v>
      </c>
      <c r="Q20" s="5">
        <f t="shared" si="29"/>
        <v>50</v>
      </c>
      <c r="R20">
        <f t="shared" si="0"/>
        <v>250000</v>
      </c>
      <c r="S20">
        <f t="shared" si="1"/>
        <v>8368.9104215867574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6681.2673748227699</v>
      </c>
      <c r="AC20">
        <f t="shared" si="2"/>
        <v>6632.0122536675935</v>
      </c>
      <c r="AE20">
        <f t="shared" si="3"/>
        <v>0</v>
      </c>
      <c r="AF20">
        <f t="shared" si="4"/>
        <v>0</v>
      </c>
      <c r="AG20">
        <f t="shared" si="5"/>
        <v>-39.622913375682629</v>
      </c>
      <c r="AH20">
        <f t="shared" si="6"/>
        <v>-2230.3038589867515</v>
      </c>
      <c r="AI20">
        <f t="shared" si="7"/>
        <v>-2269.9267723624343</v>
      </c>
      <c r="AJ20">
        <f t="shared" si="8"/>
        <v>49.255121155176312</v>
      </c>
      <c r="AK20">
        <f t="shared" si="30"/>
        <v>467.68871623759395</v>
      </c>
      <c r="AL20">
        <f t="shared" si="9"/>
        <v>-1752.982934969664</v>
      </c>
      <c r="AN20">
        <f t="shared" si="10"/>
        <v>0</v>
      </c>
      <c r="AO20">
        <f t="shared" si="11"/>
        <v>0</v>
      </c>
      <c r="AP20">
        <f t="shared" si="12"/>
        <v>-9.407146756302831</v>
      </c>
      <c r="AQ20">
        <f t="shared" si="13"/>
        <v>-529.51168718232714</v>
      </c>
      <c r="AR20">
        <f t="shared" si="14"/>
        <v>-538.91883393863009</v>
      </c>
      <c r="AS20">
        <f t="shared" si="15"/>
        <v>11.693995058187394</v>
      </c>
      <c r="AT20">
        <f t="shared" si="16"/>
        <v>111.0371755907795</v>
      </c>
      <c r="AU20">
        <f t="shared" si="17"/>
        <v>-416.18766328966319</v>
      </c>
      <c r="AW20">
        <v>17</v>
      </c>
      <c r="AX20">
        <f>IF(Z20&gt;0, (R20*SUMPRODUCT(K20:$K$98, X20:$X$98)-K20*$AZ$3)/Z20, 0)</f>
        <v>8368.9104215867574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1.3263E-2</v>
      </c>
      <c r="Q21" s="5">
        <f t="shared" si="29"/>
        <v>50</v>
      </c>
      <c r="R21">
        <f t="shared" si="0"/>
        <v>250000</v>
      </c>
      <c r="S21">
        <f t="shared" si="1"/>
        <v>8401.5128724798797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6632.0122536675935</v>
      </c>
      <c r="AC21">
        <f t="shared" si="2"/>
        <v>6502.9668095922025</v>
      </c>
      <c r="AE21">
        <f t="shared" si="3"/>
        <v>0</v>
      </c>
      <c r="AF21">
        <f t="shared" si="4"/>
        <v>0</v>
      </c>
      <c r="AG21">
        <f t="shared" si="5"/>
        <v>-38.701165541824125</v>
      </c>
      <c r="AH21">
        <f t="shared" si="6"/>
        <v>-2627.5935005083934</v>
      </c>
      <c r="AI21">
        <f t="shared" si="7"/>
        <v>-2666.2946660502175</v>
      </c>
      <c r="AJ21">
        <f t="shared" si="8"/>
        <v>129.04544407539106</v>
      </c>
      <c r="AK21">
        <f t="shared" si="30"/>
        <v>464.2408577567316</v>
      </c>
      <c r="AL21">
        <f t="shared" si="9"/>
        <v>-2073.0083642180948</v>
      </c>
      <c r="AN21">
        <f t="shared" si="10"/>
        <v>0</v>
      </c>
      <c r="AO21">
        <f t="shared" si="11"/>
        <v>0</v>
      </c>
      <c r="AP21">
        <f t="shared" si="12"/>
        <v>-8.2038466975990705</v>
      </c>
      <c r="AQ21">
        <f t="shared" si="13"/>
        <v>-556.99547959305562</v>
      </c>
      <c r="AR21">
        <f t="shared" si="14"/>
        <v>-565.19932629065465</v>
      </c>
      <c r="AS21">
        <f t="shared" si="15"/>
        <v>27.354965293590578</v>
      </c>
      <c r="AT21">
        <f t="shared" si="16"/>
        <v>98.40946065777355</v>
      </c>
      <c r="AU21">
        <f t="shared" si="17"/>
        <v>-439.43490033929049</v>
      </c>
      <c r="AW21">
        <v>18</v>
      </c>
      <c r="AX21">
        <f>IF(Z21&gt;0, (R21*SUMPRODUCT(K21:$K$98, X21:$X$98)-K21*$AZ$3)/Z21, 0)</f>
        <v>8401.5128724798797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1.5814999999999999E-2</v>
      </c>
      <c r="Q22" s="5">
        <f t="shared" si="29"/>
        <v>50</v>
      </c>
      <c r="R22">
        <f t="shared" si="0"/>
        <v>250000</v>
      </c>
      <c r="S22">
        <f t="shared" si="1"/>
        <v>8359.6554560534441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6502.9668095922025</v>
      </c>
      <c r="AC22">
        <f t="shared" si="2"/>
        <v>6303.5304756303431</v>
      </c>
      <c r="AE22">
        <f t="shared" si="3"/>
        <v>0</v>
      </c>
      <c r="AF22">
        <f t="shared" si="4"/>
        <v>0</v>
      </c>
      <c r="AG22">
        <f t="shared" si="5"/>
        <v>-37.702094953361936</v>
      </c>
      <c r="AH22">
        <f t="shared" si="6"/>
        <v>-3060.2946652197425</v>
      </c>
      <c r="AI22">
        <f t="shared" si="7"/>
        <v>-3097.9967601731046</v>
      </c>
      <c r="AJ22">
        <f t="shared" si="8"/>
        <v>199.43633396185942</v>
      </c>
      <c r="AK22">
        <f t="shared" si="30"/>
        <v>455.20767667145424</v>
      </c>
      <c r="AL22">
        <f t="shared" si="9"/>
        <v>-2443.3527495397911</v>
      </c>
      <c r="AN22">
        <f t="shared" si="10"/>
        <v>0</v>
      </c>
      <c r="AO22">
        <f t="shared" si="11"/>
        <v>0</v>
      </c>
      <c r="AP22">
        <f t="shared" si="12"/>
        <v>-7.135771781339777</v>
      </c>
      <c r="AQ22">
        <f t="shared" si="13"/>
        <v>-579.21355143986284</v>
      </c>
      <c r="AR22">
        <f t="shared" si="14"/>
        <v>-586.34932322120267</v>
      </c>
      <c r="AS22">
        <f t="shared" si="15"/>
        <v>37.746766216024028</v>
      </c>
      <c r="AT22">
        <f t="shared" si="16"/>
        <v>86.155904542162673</v>
      </c>
      <c r="AU22">
        <f t="shared" si="17"/>
        <v>-462.44665246301605</v>
      </c>
      <c r="AW22">
        <v>19</v>
      </c>
      <c r="AX22">
        <f>IF(Z22&gt;0, (R22*SUMPRODUCT(K22:$K$98, X22:$X$98)-K22*$AZ$3)/Z22, 0)</f>
        <v>8359.6554560534441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1.864E-2</v>
      </c>
      <c r="Q23" s="5">
        <f t="shared" si="29"/>
        <v>50</v>
      </c>
      <c r="R23">
        <f t="shared" si="0"/>
        <v>250000</v>
      </c>
      <c r="S23">
        <f t="shared" si="1"/>
        <v>8251.2089816859316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6303.5304756303431</v>
      </c>
      <c r="AC23">
        <f t="shared" si="2"/>
        <v>6043.5661613611883</v>
      </c>
      <c r="AE23">
        <f t="shared" si="3"/>
        <v>0</v>
      </c>
      <c r="AF23">
        <f t="shared" si="4"/>
        <v>0</v>
      </c>
      <c r="AG23">
        <f t="shared" si="5"/>
        <v>-36.622306953897649</v>
      </c>
      <c r="AH23">
        <f t="shared" si="6"/>
        <v>-3513.8352496533325</v>
      </c>
      <c r="AI23">
        <f t="shared" si="7"/>
        <v>-3550.4575566072303</v>
      </c>
      <c r="AJ23">
        <f t="shared" si="8"/>
        <v>259.96431426915478</v>
      </c>
      <c r="AK23">
        <f t="shared" si="30"/>
        <v>441.24713329412407</v>
      </c>
      <c r="AL23">
        <f t="shared" si="9"/>
        <v>-2849.2461090439515</v>
      </c>
      <c r="AN23">
        <f t="shared" si="10"/>
        <v>0</v>
      </c>
      <c r="AO23">
        <f t="shared" si="11"/>
        <v>0</v>
      </c>
      <c r="AP23">
        <f t="shared" si="12"/>
        <v>-6.1887529263591121</v>
      </c>
      <c r="AQ23">
        <f t="shared" si="13"/>
        <v>-593.79815180434571</v>
      </c>
      <c r="AR23">
        <f t="shared" si="14"/>
        <v>-599.98690473070485</v>
      </c>
      <c r="AS23">
        <f t="shared" si="15"/>
        <v>43.931009390192003</v>
      </c>
      <c r="AT23">
        <f t="shared" si="16"/>
        <v>74.565741881286598</v>
      </c>
      <c r="AU23">
        <f t="shared" si="17"/>
        <v>-481.49015345922624</v>
      </c>
      <c r="AW23">
        <v>20</v>
      </c>
      <c r="AX23">
        <f>IF(Z23&gt;0, (R23*SUMPRODUCT(K23:$K$98, X23:$X$98)-K23*$AZ$3)/Z23, 0)</f>
        <v>8251.2089816859316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2.1847999999999999E-2</v>
      </c>
      <c r="Q24" s="5">
        <f t="shared" si="29"/>
        <v>50</v>
      </c>
      <c r="R24">
        <f t="shared" si="0"/>
        <v>250000</v>
      </c>
      <c r="S24">
        <f t="shared" si="1"/>
        <v>8087.2327477193967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6043.5661613611883</v>
      </c>
      <c r="AC24">
        <f t="shared" si="2"/>
        <v>5734.8119713164042</v>
      </c>
      <c r="AE24">
        <f t="shared" si="3"/>
        <v>0</v>
      </c>
      <c r="AF24">
        <f t="shared" si="4"/>
        <v>0</v>
      </c>
      <c r="AG24">
        <f t="shared" si="5"/>
        <v>-35.45595972202991</v>
      </c>
      <c r="AH24">
        <f t="shared" si="6"/>
        <v>-4000.6208116437788</v>
      </c>
      <c r="AI24">
        <f t="shared" si="7"/>
        <v>-4036.0767713658088</v>
      </c>
      <c r="AJ24">
        <f t="shared" si="8"/>
        <v>308.75419004478408</v>
      </c>
      <c r="AK24">
        <f t="shared" si="30"/>
        <v>423.04963129528323</v>
      </c>
      <c r="AL24">
        <f t="shared" si="9"/>
        <v>-3304.2729500257415</v>
      </c>
      <c r="AN24">
        <f t="shared" si="10"/>
        <v>0</v>
      </c>
      <c r="AO24">
        <f t="shared" si="11"/>
        <v>0</v>
      </c>
      <c r="AP24">
        <f t="shared" si="12"/>
        <v>-5.3496906456789519</v>
      </c>
      <c r="AQ24">
        <f t="shared" si="13"/>
        <v>-603.62443721024044</v>
      </c>
      <c r="AR24">
        <f t="shared" si="14"/>
        <v>-608.97412785591939</v>
      </c>
      <c r="AS24">
        <f t="shared" si="15"/>
        <v>46.585663319966059</v>
      </c>
      <c r="AT24">
        <f t="shared" si="16"/>
        <v>63.830867164261754</v>
      </c>
      <c r="AU24">
        <f t="shared" si="17"/>
        <v>-498.55759737169166</v>
      </c>
      <c r="AW24">
        <v>21</v>
      </c>
      <c r="AX24">
        <f>IF(Z24&gt;0, (R24*SUMPRODUCT(K24:$K$98, X24:$X$98)-K24*$AZ$3)/Z24, 0)</f>
        <v>8087.2327477193967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2.5484E-2</v>
      </c>
      <c r="Q25" s="5">
        <f t="shared" si="29"/>
        <v>50</v>
      </c>
      <c r="R25">
        <f t="shared" si="0"/>
        <v>250000</v>
      </c>
      <c r="S25">
        <f t="shared" si="1"/>
        <v>7874.3145779897368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5734.8119713164042</v>
      </c>
      <c r="AC25">
        <f t="shared" si="2"/>
        <v>5385.6910713914904</v>
      </c>
      <c r="AE25">
        <f t="shared" si="3"/>
        <v>0</v>
      </c>
      <c r="AF25">
        <f t="shared" si="4"/>
        <v>0</v>
      </c>
      <c r="AG25">
        <f t="shared" si="5"/>
        <v>-34.197840447253405</v>
      </c>
      <c r="AH25">
        <f t="shared" si="6"/>
        <v>-4517.7983877810511</v>
      </c>
      <c r="AI25">
        <f t="shared" si="7"/>
        <v>-4551.996228228305</v>
      </c>
      <c r="AJ25">
        <f t="shared" si="8"/>
        <v>349.12089992491383</v>
      </c>
      <c r="AK25">
        <f t="shared" si="30"/>
        <v>401.43683799214836</v>
      </c>
      <c r="AL25">
        <f t="shared" si="9"/>
        <v>-3801.4384903112427</v>
      </c>
      <c r="AN25">
        <f t="shared" si="10"/>
        <v>0</v>
      </c>
      <c r="AO25">
        <f t="shared" si="11"/>
        <v>0</v>
      </c>
      <c r="AP25">
        <f t="shared" si="12"/>
        <v>-4.6070198417925718</v>
      </c>
      <c r="AQ25">
        <f t="shared" si="13"/>
        <v>-608.62284113608212</v>
      </c>
      <c r="AR25">
        <f t="shared" si="14"/>
        <v>-613.22986097787475</v>
      </c>
      <c r="AS25">
        <f t="shared" si="15"/>
        <v>47.032411757676819</v>
      </c>
      <c r="AT25">
        <f t="shared" si="16"/>
        <v>54.08024172487869</v>
      </c>
      <c r="AU25">
        <f t="shared" si="17"/>
        <v>-512.11720749531924</v>
      </c>
      <c r="AW25">
        <v>22</v>
      </c>
      <c r="AX25">
        <f>IF(Z25&gt;0, (R25*SUMPRODUCT(K25:$K$98, X25:$X$98)-K25*$AZ$3)/Z25, 0)</f>
        <v>7874.3145779897368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2.9274999999999999E-2</v>
      </c>
      <c r="Q26" s="5">
        <f t="shared" si="29"/>
        <v>50</v>
      </c>
      <c r="R26">
        <f t="shared" si="0"/>
        <v>250000</v>
      </c>
      <c r="S26">
        <f t="shared" si="1"/>
        <v>7615.8060261039473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5385.6910713914904</v>
      </c>
      <c r="AC26">
        <f t="shared" si="2"/>
        <v>5004.3035314030185</v>
      </c>
      <c r="AE26">
        <f t="shared" si="3"/>
        <v>0</v>
      </c>
      <c r="AF26">
        <f t="shared" si="4"/>
        <v>0</v>
      </c>
      <c r="AG26">
        <f t="shared" si="5"/>
        <v>-32.854720263687526</v>
      </c>
      <c r="AH26">
        <f t="shared" si="6"/>
        <v>-5005.708895466717</v>
      </c>
      <c r="AI26">
        <f t="shared" si="7"/>
        <v>-5038.5636157304043</v>
      </c>
      <c r="AJ26">
        <f t="shared" si="8"/>
        <v>381.38753998847187</v>
      </c>
      <c r="AK26">
        <f t="shared" si="30"/>
        <v>376.99837499740437</v>
      </c>
      <c r="AL26">
        <f t="shared" si="9"/>
        <v>-4280.177700744528</v>
      </c>
      <c r="AN26">
        <f t="shared" si="10"/>
        <v>0</v>
      </c>
      <c r="AO26">
        <f t="shared" si="11"/>
        <v>0</v>
      </c>
      <c r="AP26">
        <f t="shared" si="12"/>
        <v>-3.9518563727733644</v>
      </c>
      <c r="AQ26">
        <f t="shared" si="13"/>
        <v>-602.10047262713181</v>
      </c>
      <c r="AR26">
        <f t="shared" si="14"/>
        <v>-606.05232899990517</v>
      </c>
      <c r="AS26">
        <f t="shared" si="15"/>
        <v>45.874345247906732</v>
      </c>
      <c r="AT26">
        <f t="shared" si="16"/>
        <v>45.346404376644024</v>
      </c>
      <c r="AU26">
        <f t="shared" si="17"/>
        <v>-514.83157937535441</v>
      </c>
      <c r="AW26">
        <v>23</v>
      </c>
      <c r="AX26">
        <f>IF(Z26&gt;0, (R26*SUMPRODUCT(K26:$K$98, X26:$X$98)-K26*$AZ$3)/Z26, 0)</f>
        <v>7615.8060261039473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3.3331E-2</v>
      </c>
      <c r="Q27" s="5">
        <f t="shared" si="29"/>
        <v>50</v>
      </c>
      <c r="R27">
        <f t="shared" si="0"/>
        <v>250000</v>
      </c>
      <c r="S27">
        <f t="shared" si="1"/>
        <v>7325.6946733637014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5004.3035314030185</v>
      </c>
      <c r="AC27">
        <f t="shared" si="2"/>
        <v>4605.0917205148244</v>
      </c>
      <c r="AE27">
        <f t="shared" si="3"/>
        <v>0</v>
      </c>
      <c r="AF27">
        <f t="shared" si="4"/>
        <v>0</v>
      </c>
      <c r="AG27">
        <f t="shared" si="5"/>
        <v>-31.431092379941681</v>
      </c>
      <c r="AH27">
        <f t="shared" si="6"/>
        <v>-5475.4034055448446</v>
      </c>
      <c r="AI27">
        <f t="shared" si="7"/>
        <v>-5506.8344979247868</v>
      </c>
      <c r="AJ27">
        <f t="shared" si="8"/>
        <v>399.21181088819412</v>
      </c>
      <c r="AK27">
        <f t="shared" si="30"/>
        <v>350.30124719821134</v>
      </c>
      <c r="AL27">
        <f t="shared" si="9"/>
        <v>-4757.3214398383816</v>
      </c>
      <c r="AN27">
        <f t="shared" si="10"/>
        <v>0</v>
      </c>
      <c r="AO27">
        <f t="shared" si="11"/>
        <v>0</v>
      </c>
      <c r="AP27">
        <f t="shared" si="12"/>
        <v>-3.3755522181113586</v>
      </c>
      <c r="AQ27">
        <f t="shared" si="13"/>
        <v>-588.03269982548659</v>
      </c>
      <c r="AR27">
        <f t="shared" si="14"/>
        <v>-591.40825204359805</v>
      </c>
      <c r="AS27">
        <f t="shared" si="15"/>
        <v>42.873480102138153</v>
      </c>
      <c r="AT27">
        <f t="shared" si="16"/>
        <v>37.62071447258085</v>
      </c>
      <c r="AU27">
        <f t="shared" si="17"/>
        <v>-510.91405746887904</v>
      </c>
      <c r="AW27">
        <v>24</v>
      </c>
      <c r="AX27">
        <f>IF(Z27&gt;0, (R27*SUMPRODUCT(K27:$K$98, X27:$X$98)-K27*$AZ$3)/Z27, 0)</f>
        <v>7325.6946733637014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3.7801000000000001E-2</v>
      </c>
      <c r="Q28" s="5">
        <f t="shared" si="29"/>
        <v>50</v>
      </c>
      <c r="R28">
        <f t="shared" si="0"/>
        <v>250000</v>
      </c>
      <c r="S28">
        <f t="shared" si="1"/>
        <v>7013.6958192214997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4605.0917205148244</v>
      </c>
      <c r="AC28">
        <f t="shared" si="2"/>
        <v>4198.2096115276736</v>
      </c>
      <c r="AE28">
        <f t="shared" si="3"/>
        <v>0</v>
      </c>
      <c r="AF28">
        <f t="shared" si="4"/>
        <v>0</v>
      </c>
      <c r="AG28">
        <f t="shared" si="5"/>
        <v>-29.928654733088088</v>
      </c>
      <c r="AH28">
        <f t="shared" si="6"/>
        <v>-5940.6336152708782</v>
      </c>
      <c r="AI28">
        <f t="shared" si="7"/>
        <v>-5970.5622700039667</v>
      </c>
      <c r="AJ28">
        <f t="shared" si="8"/>
        <v>406.88210898715079</v>
      </c>
      <c r="AK28">
        <f t="shared" si="30"/>
        <v>322.35642043603775</v>
      </c>
      <c r="AL28">
        <f t="shared" si="9"/>
        <v>-5241.3237405807777</v>
      </c>
      <c r="AN28">
        <f t="shared" si="10"/>
        <v>0</v>
      </c>
      <c r="AO28">
        <f t="shared" si="11"/>
        <v>0</v>
      </c>
      <c r="AP28">
        <f t="shared" si="12"/>
        <v>-2.8698191486905511</v>
      </c>
      <c r="AQ28">
        <f t="shared" si="13"/>
        <v>-569.63950623583696</v>
      </c>
      <c r="AR28">
        <f t="shared" si="14"/>
        <v>-572.50932538452753</v>
      </c>
      <c r="AS28">
        <f t="shared" si="15"/>
        <v>39.015387695992111</v>
      </c>
      <c r="AT28">
        <f t="shared" si="16"/>
        <v>30.910331129849265</v>
      </c>
      <c r="AU28">
        <f t="shared" si="17"/>
        <v>-502.58360655868609</v>
      </c>
      <c r="AW28">
        <v>25</v>
      </c>
      <c r="AX28">
        <f>IF(Z28&gt;0, (R28*SUMPRODUCT(K28:$K$98, X28:$X$98)-K28*$AZ$3)/Z28, 0)</f>
        <v>7013.6958192214997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4.3147999999999999E-2</v>
      </c>
      <c r="Q29" s="5">
        <f t="shared" si="29"/>
        <v>50</v>
      </c>
      <c r="R29">
        <f t="shared" si="0"/>
        <v>250000</v>
      </c>
      <c r="S29">
        <f t="shared" si="1"/>
        <v>6687.6823040434983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4198.2096115276736</v>
      </c>
      <c r="AC29">
        <f t="shared" si="2"/>
        <v>3790.3117042546382</v>
      </c>
      <c r="AE29">
        <f t="shared" si="3"/>
        <v>0</v>
      </c>
      <c r="AF29">
        <f t="shared" si="4"/>
        <v>0</v>
      </c>
      <c r="AG29">
        <f t="shared" si="5"/>
        <v>-28.338006591333926</v>
      </c>
      <c r="AH29">
        <f t="shared" si="6"/>
        <v>-6456.807972116424</v>
      </c>
      <c r="AI29">
        <f t="shared" si="7"/>
        <v>-6485.1459787077583</v>
      </c>
      <c r="AJ29">
        <f t="shared" si="8"/>
        <v>407.89790727303534</v>
      </c>
      <c r="AK29">
        <f t="shared" si="30"/>
        <v>293.87467280693716</v>
      </c>
      <c r="AL29">
        <f t="shared" si="9"/>
        <v>-5783.3733986277857</v>
      </c>
      <c r="AN29">
        <f t="shared" si="10"/>
        <v>0</v>
      </c>
      <c r="AO29">
        <f t="shared" si="11"/>
        <v>0</v>
      </c>
      <c r="AP29">
        <f t="shared" si="12"/>
        <v>-2.4261553576570947</v>
      </c>
      <c r="AQ29">
        <f t="shared" si="13"/>
        <v>-552.79891351651736</v>
      </c>
      <c r="AR29">
        <f t="shared" si="14"/>
        <v>-555.22506887417444</v>
      </c>
      <c r="AS29">
        <f t="shared" si="15"/>
        <v>34.922135045667936</v>
      </c>
      <c r="AT29">
        <f t="shared" si="16"/>
        <v>25.1600482063659</v>
      </c>
      <c r="AU29">
        <f t="shared" si="17"/>
        <v>-495.14288562214062</v>
      </c>
      <c r="AW29">
        <v>26</v>
      </c>
      <c r="AX29">
        <f>IF(Z29&gt;0, (R29*SUMPRODUCT(K29:$K$98, X29:$X$98)-K29*$AZ$3)/Z29, 0)</f>
        <v>6687.6823040434983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4.8848999999999997E-2</v>
      </c>
      <c r="Q30" s="5">
        <f t="shared" si="29"/>
        <v>50</v>
      </c>
      <c r="R30">
        <f t="shared" si="0"/>
        <v>250000</v>
      </c>
      <c r="S30">
        <f t="shared" si="1"/>
        <v>6340.2351106871793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3790.3117042546382</v>
      </c>
      <c r="AC30">
        <f t="shared" si="2"/>
        <v>3381.9249326691934</v>
      </c>
      <c r="AE30">
        <f t="shared" si="3"/>
        <v>0</v>
      </c>
      <c r="AF30">
        <f t="shared" si="4"/>
        <v>0</v>
      </c>
      <c r="AG30">
        <f t="shared" si="5"/>
        <v>-26.670343241440513</v>
      </c>
      <c r="AH30">
        <f t="shared" si="6"/>
        <v>-6921.4164199003535</v>
      </c>
      <c r="AI30">
        <f t="shared" si="7"/>
        <v>-6948.0867631417941</v>
      </c>
      <c r="AJ30">
        <f t="shared" si="8"/>
        <v>408.38677158544488</v>
      </c>
      <c r="AK30">
        <f t="shared" si="30"/>
        <v>265.32181929782467</v>
      </c>
      <c r="AL30">
        <f t="shared" si="9"/>
        <v>-6274.3781722585245</v>
      </c>
      <c r="AN30">
        <f t="shared" si="10"/>
        <v>0</v>
      </c>
      <c r="AO30">
        <f t="shared" si="11"/>
        <v>0</v>
      </c>
      <c r="AP30">
        <f t="shared" si="12"/>
        <v>-2.0387308401913677</v>
      </c>
      <c r="AQ30">
        <f t="shared" si="13"/>
        <v>-529.08599583121156</v>
      </c>
      <c r="AR30">
        <f t="shared" si="14"/>
        <v>-531.12472667140287</v>
      </c>
      <c r="AS30">
        <f t="shared" si="15"/>
        <v>31.217847420266814</v>
      </c>
      <c r="AT30">
        <f t="shared" si="16"/>
        <v>20.281695315329593</v>
      </c>
      <c r="AU30">
        <f t="shared" si="17"/>
        <v>-479.62518393580649</v>
      </c>
      <c r="AW30">
        <v>27</v>
      </c>
      <c r="AX30">
        <f>IF(Z30&gt;0, (R30*SUMPRODUCT(K30:$K$98, X30:$X$98)-K30*$AZ$3)/Z30, 0)</f>
        <v>6340.2351106871793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5.4528E-2</v>
      </c>
      <c r="Q31" s="5">
        <f t="shared" si="29"/>
        <v>50</v>
      </c>
      <c r="R31">
        <f t="shared" si="0"/>
        <v>250000</v>
      </c>
      <c r="S31">
        <f t="shared" si="1"/>
        <v>5975.6611572818265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3381.9249326691934</v>
      </c>
      <c r="AC31">
        <f t="shared" si="2"/>
        <v>2981.7783492764374</v>
      </c>
      <c r="AE31">
        <f t="shared" si="3"/>
        <v>0</v>
      </c>
      <c r="AF31">
        <f t="shared" si="4"/>
        <v>0</v>
      </c>
      <c r="AG31">
        <f t="shared" si="5"/>
        <v>-24.949359332756838</v>
      </c>
      <c r="AH31">
        <f t="shared" si="6"/>
        <v>-7271.4023813463418</v>
      </c>
      <c r="AI31">
        <f t="shared" si="7"/>
        <v>-7296.3517406790988</v>
      </c>
      <c r="AJ31">
        <f t="shared" si="8"/>
        <v>400.14658339275593</v>
      </c>
      <c r="AK31">
        <f t="shared" si="30"/>
        <v>236.73474528684355</v>
      </c>
      <c r="AL31">
        <f t="shared" si="9"/>
        <v>-6659.4704119994994</v>
      </c>
      <c r="AN31">
        <f t="shared" si="10"/>
        <v>0</v>
      </c>
      <c r="AO31">
        <f t="shared" si="11"/>
        <v>0</v>
      </c>
      <c r="AP31">
        <f t="shared" si="12"/>
        <v>-1.7028353719066953</v>
      </c>
      <c r="AQ31">
        <f t="shared" si="13"/>
        <v>-496.28533595515574</v>
      </c>
      <c r="AR31">
        <f t="shared" si="14"/>
        <v>-497.98817132706245</v>
      </c>
      <c r="AS31">
        <f t="shared" si="15"/>
        <v>27.310671470997885</v>
      </c>
      <c r="AT31">
        <f t="shared" si="16"/>
        <v>16.157541067777604</v>
      </c>
      <c r="AU31">
        <f t="shared" si="17"/>
        <v>-454.519958788287</v>
      </c>
      <c r="AW31">
        <v>28</v>
      </c>
      <c r="AX31">
        <f>IF(Z31&gt;0, (R31*SUMPRODUCT(K31:$K$98, X31:$X$98)-K31*$AZ$3)/Z31, 0)</f>
        <v>5975.6611572818265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6.0775000000000003E-2</v>
      </c>
      <c r="Q32" s="5">
        <f t="shared" si="29"/>
        <v>50</v>
      </c>
      <c r="R32">
        <f t="shared" si="0"/>
        <v>250000</v>
      </c>
      <c r="S32">
        <f t="shared" si="1"/>
        <v>5608.7515108294228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2981.7783492764374</v>
      </c>
      <c r="AC32">
        <f t="shared" si="2"/>
        <v>2600.6174887127618</v>
      </c>
      <c r="AE32">
        <f t="shared" si="3"/>
        <v>0</v>
      </c>
      <c r="AF32">
        <f t="shared" si="4"/>
        <v>0</v>
      </c>
      <c r="AG32">
        <f t="shared" si="5"/>
        <v>-23.183568425980972</v>
      </c>
      <c r="AH32">
        <f t="shared" si="6"/>
        <v>-7581.4865672414835</v>
      </c>
      <c r="AI32">
        <f t="shared" si="7"/>
        <v>-7604.6701356674648</v>
      </c>
      <c r="AJ32">
        <f t="shared" si="8"/>
        <v>381.16086056367567</v>
      </c>
      <c r="AK32">
        <f t="shared" si="30"/>
        <v>208.72448444935063</v>
      </c>
      <c r="AL32">
        <f t="shared" si="9"/>
        <v>-7014.7847906544384</v>
      </c>
      <c r="AN32">
        <f t="shared" si="10"/>
        <v>0</v>
      </c>
      <c r="AO32">
        <f t="shared" si="11"/>
        <v>0</v>
      </c>
      <c r="AP32">
        <f t="shared" si="12"/>
        <v>-1.4127832129107132</v>
      </c>
      <c r="AQ32">
        <f t="shared" si="13"/>
        <v>-462.00812378405976</v>
      </c>
      <c r="AR32">
        <f t="shared" si="14"/>
        <v>-463.42090699697053</v>
      </c>
      <c r="AS32">
        <f t="shared" si="15"/>
        <v>23.227557351330244</v>
      </c>
      <c r="AT32">
        <f t="shared" si="16"/>
        <v>12.719458986435491</v>
      </c>
      <c r="AU32">
        <f t="shared" si="17"/>
        <v>-427.47389065920476</v>
      </c>
      <c r="AW32">
        <v>29</v>
      </c>
      <c r="AX32">
        <f>IF(Z32&gt;0, (R32*SUMPRODUCT(K32:$K$98, X32:$X$98)-K32*$AZ$3)/Z32, 0)</f>
        <v>5608.7515108294228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6.7419999999999994E-2</v>
      </c>
      <c r="Q33" s="5">
        <f t="shared" si="29"/>
        <v>50</v>
      </c>
      <c r="R33">
        <f t="shared" si="0"/>
        <v>250000</v>
      </c>
      <c r="S33">
        <f t="shared" si="1"/>
        <v>5239.6813171278727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2600.6174887127618</v>
      </c>
      <c r="AC33">
        <f t="shared" si="2"/>
        <v>2241.3990750996659</v>
      </c>
      <c r="AE33">
        <f t="shared" si="3"/>
        <v>0</v>
      </c>
      <c r="AF33">
        <f t="shared" si="4"/>
        <v>0</v>
      </c>
      <c r="AG33">
        <f t="shared" si="5"/>
        <v>-21.388696558441524</v>
      </c>
      <c r="AH33">
        <f t="shared" si="6"/>
        <v>-7815.1809163981843</v>
      </c>
      <c r="AI33">
        <f t="shared" si="7"/>
        <v>-7836.5696129566259</v>
      </c>
      <c r="AJ33">
        <f t="shared" si="8"/>
        <v>359.21841361309589</v>
      </c>
      <c r="AK33">
        <f t="shared" si="30"/>
        <v>182.04322420989334</v>
      </c>
      <c r="AL33">
        <f t="shared" si="9"/>
        <v>-7295.3079751336363</v>
      </c>
      <c r="AN33">
        <f t="shared" si="10"/>
        <v>0</v>
      </c>
      <c r="AO33">
        <f t="shared" si="11"/>
        <v>0</v>
      </c>
      <c r="AP33">
        <f t="shared" si="12"/>
        <v>-1.1637549433635408</v>
      </c>
      <c r="AQ33">
        <f t="shared" si="13"/>
        <v>-425.22251881446545</v>
      </c>
      <c r="AR33">
        <f t="shared" si="14"/>
        <v>-426.38627375782897</v>
      </c>
      <c r="AS33">
        <f t="shared" si="15"/>
        <v>19.545006094560716</v>
      </c>
      <c r="AT33">
        <f t="shared" si="16"/>
        <v>9.9049374748592616</v>
      </c>
      <c r="AU33">
        <f t="shared" si="17"/>
        <v>-396.93633018840899</v>
      </c>
      <c r="AW33">
        <v>30</v>
      </c>
      <c r="AX33">
        <f>IF(Z33&gt;0, (R33*SUMPRODUCT(K33:$K$98, X33:$X$98)-K33*$AZ$3)/Z33, 0)</f>
        <v>5239.6813171278727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7.4817999999999996E-2</v>
      </c>
      <c r="Q34" s="5">
        <f t="shared" si="29"/>
        <v>50</v>
      </c>
      <c r="R34">
        <f t="shared" si="0"/>
        <v>250000</v>
      </c>
      <c r="S34">
        <f t="shared" si="1"/>
        <v>4873.5553922973331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2241.3990750996659</v>
      </c>
      <c r="AC34">
        <f t="shared" si="2"/>
        <v>1907.953083223561</v>
      </c>
      <c r="AE34">
        <f t="shared" si="3"/>
        <v>0</v>
      </c>
      <c r="AF34">
        <f t="shared" si="4"/>
        <v>0</v>
      </c>
      <c r="AG34">
        <f t="shared" si="5"/>
        <v>-19.574550093747632</v>
      </c>
      <c r="AH34">
        <f t="shared" si="6"/>
        <v>-8001.2974955473892</v>
      </c>
      <c r="AI34">
        <f t="shared" si="7"/>
        <v>-8020.8720456411365</v>
      </c>
      <c r="AJ34">
        <f t="shared" si="8"/>
        <v>333.44599187610493</v>
      </c>
      <c r="AK34">
        <f t="shared" si="30"/>
        <v>156.89793525697664</v>
      </c>
      <c r="AL34">
        <f t="shared" si="9"/>
        <v>-7530.5281185080548</v>
      </c>
      <c r="AN34">
        <f t="shared" si="10"/>
        <v>0</v>
      </c>
      <c r="AO34">
        <f t="shared" si="11"/>
        <v>0</v>
      </c>
      <c r="AP34">
        <f t="shared" si="12"/>
        <v>-0.95093533622976067</v>
      </c>
      <c r="AQ34">
        <f t="shared" si="13"/>
        <v>-388.70454175255975</v>
      </c>
      <c r="AR34">
        <f t="shared" si="14"/>
        <v>-389.6554770887895</v>
      </c>
      <c r="AS34">
        <f t="shared" si="15"/>
        <v>16.198869188847983</v>
      </c>
      <c r="AT34">
        <f t="shared" si="16"/>
        <v>7.6221312930714396</v>
      </c>
      <c r="AU34">
        <f t="shared" si="17"/>
        <v>-365.83447660687006</v>
      </c>
      <c r="AW34">
        <v>31</v>
      </c>
      <c r="AX34">
        <f>IF(Z34&gt;0, (R34*SUMPRODUCT(K34:$K$98, X34:$X$98)-K34*$AZ$3)/Z34, 0)</f>
        <v>4873.5553922973331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8.3350999999999995E-2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4511.099482477166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1907.953083223561</v>
      </c>
      <c r="AC35">
        <f t="shared" ref="AC35:AC66" si="33">S35*Z35</f>
        <v>1601.1918690945383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-17.747246267946199</v>
      </c>
      <c r="AH35">
        <f t="shared" ref="AH35:AH66" si="37">-X35*R35</f>
        <v>-8157.7916243197951</v>
      </c>
      <c r="AI35">
        <f t="shared" ref="AI35:AI66" si="38">SUM(AE35:AH35)</f>
        <v>-8175.5388705877413</v>
      </c>
      <c r="AJ35">
        <f t="shared" ref="AJ35:AJ66" si="39">AB35-AC35</f>
        <v>306.76121412902262</v>
      </c>
      <c r="AK35">
        <f t="shared" si="30"/>
        <v>133.55671582564929</v>
      </c>
      <c r="AL35">
        <f t="shared" ref="AL35:AL66" si="40">SUM(AI35:AK35)</f>
        <v>-7735.2209406330694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-0.76978979612265741</v>
      </c>
      <c r="AQ35">
        <f t="shared" ref="AQ35:AQ66" si="44">AH35*$K35</f>
        <v>-353.84558575931601</v>
      </c>
      <c r="AR35">
        <f t="shared" ref="AR35:AR66" si="45">AI35*$K35</f>
        <v>-354.61537555543862</v>
      </c>
      <c r="AS35">
        <f t="shared" ref="AS35:AS66" si="46">AJ35*$K35</f>
        <v>13.305819332051602</v>
      </c>
      <c r="AT35">
        <f t="shared" ref="AT35:AT66" si="47">AK35*$K35</f>
        <v>5.7930450445107855</v>
      </c>
      <c r="AU35">
        <f t="shared" ref="AU35:AU66" si="48">AL35*$K35</f>
        <v>-335.51651117887627</v>
      </c>
      <c r="AW35">
        <v>32</v>
      </c>
      <c r="AX35">
        <f>IF(Z35&gt;0, (R35*SUMPRODUCT(K35:$K$98, X35:$X$98)-K35*$AZ$3)/Z35, 0)</f>
        <v>4511.099482477166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9.2474000000000001E-2</v>
      </c>
      <c r="Q36" s="5">
        <f t="shared" si="29"/>
        <v>50</v>
      </c>
      <c r="R36">
        <f t="shared" si="31"/>
        <v>250000</v>
      </c>
      <c r="S36">
        <f t="shared" si="32"/>
        <v>4145.0872299205548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1601.1918690945383</v>
      </c>
      <c r="AC36">
        <f t="shared" si="33"/>
        <v>1320.5099687133793</v>
      </c>
      <c r="AE36">
        <f t="shared" si="34"/>
        <v>0</v>
      </c>
      <c r="AF36">
        <f t="shared" si="35"/>
        <v>0</v>
      </c>
      <c r="AG36">
        <f t="shared" si="36"/>
        <v>-15.928614953884679</v>
      </c>
      <c r="AH36">
        <f t="shared" si="37"/>
        <v>-8205.7942569102834</v>
      </c>
      <c r="AI36">
        <f t="shared" si="38"/>
        <v>-8221.7228718641672</v>
      </c>
      <c r="AJ36">
        <f t="shared" si="39"/>
        <v>280.68190038115904</v>
      </c>
      <c r="AK36">
        <f t="shared" si="30"/>
        <v>112.08343083661769</v>
      </c>
      <c r="AL36">
        <f t="shared" si="40"/>
        <v>-7828.957540646391</v>
      </c>
      <c r="AN36">
        <f t="shared" si="41"/>
        <v>0</v>
      </c>
      <c r="AO36">
        <f t="shared" si="42"/>
        <v>0</v>
      </c>
      <c r="AP36">
        <f t="shared" si="43"/>
        <v>-0.61688067549534287</v>
      </c>
      <c r="AQ36">
        <f t="shared" si="44"/>
        <v>-317.79259645824379</v>
      </c>
      <c r="AR36">
        <f t="shared" si="45"/>
        <v>-318.40947713373907</v>
      </c>
      <c r="AS36">
        <f t="shared" si="46"/>
        <v>10.870200629981246</v>
      </c>
      <c r="AT36">
        <f t="shared" si="47"/>
        <v>4.3407479386314032</v>
      </c>
      <c r="AU36">
        <f t="shared" si="48"/>
        <v>-303.19852856512642</v>
      </c>
      <c r="AW36">
        <v>33</v>
      </c>
      <c r="AX36">
        <f>IF(Z36&gt;0, (R36*SUMPRODUCT(K36:$K$98, X36:$X$98)-K36*$AZ$3)/Z36, 0)</f>
        <v>4145.0872299205548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0.10216500000000001</v>
      </c>
      <c r="Q37" s="5">
        <f t="shared" ref="Q37:Q68" si="60">$C$8</f>
        <v>50</v>
      </c>
      <c r="R37">
        <f t="shared" si="31"/>
        <v>250000</v>
      </c>
      <c r="S37">
        <f t="shared" si="32"/>
        <v>3776.1400845318822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1320.5099687133793</v>
      </c>
      <c r="AC37">
        <f t="shared" si="33"/>
        <v>1068.0420913427761</v>
      </c>
      <c r="AE37">
        <f t="shared" si="34"/>
        <v>0</v>
      </c>
      <c r="AF37">
        <f t="shared" si="35"/>
        <v>0</v>
      </c>
      <c r="AG37">
        <f t="shared" si="36"/>
        <v>-14.141981857582204</v>
      </c>
      <c r="AH37">
        <f t="shared" si="37"/>
        <v>-8136.7347338181416</v>
      </c>
      <c r="AI37">
        <f t="shared" si="38"/>
        <v>-8150.876715675724</v>
      </c>
      <c r="AJ37">
        <f t="shared" si="39"/>
        <v>252.46787737060322</v>
      </c>
      <c r="AK37">
        <f t="shared" si="30"/>
        <v>92.435697809936556</v>
      </c>
      <c r="AL37">
        <f t="shared" si="40"/>
        <v>-7805.9731404951835</v>
      </c>
      <c r="AN37">
        <f t="shared" si="41"/>
        <v>0</v>
      </c>
      <c r="AO37">
        <f t="shared" si="42"/>
        <v>0</v>
      </c>
      <c r="AP37">
        <f t="shared" si="43"/>
        <v>-0.48900737011464973</v>
      </c>
      <c r="AQ37">
        <f t="shared" si="44"/>
        <v>-281.35542058920407</v>
      </c>
      <c r="AR37">
        <f t="shared" si="45"/>
        <v>-281.84442795931869</v>
      </c>
      <c r="AS37">
        <f t="shared" si="46"/>
        <v>8.7299399755087634</v>
      </c>
      <c r="AT37">
        <f t="shared" si="47"/>
        <v>3.1962802629756393</v>
      </c>
      <c r="AU37">
        <f t="shared" si="48"/>
        <v>-269.91820772083429</v>
      </c>
      <c r="AW37">
        <v>34</v>
      </c>
      <c r="AX37">
        <f>IF(Z37&gt;0, (R37*SUMPRODUCT(K37:$K$98, X37:$X$98)-K37*$AZ$3)/Z37, 0)</f>
        <v>3776.1400845318822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0.113081</v>
      </c>
      <c r="Q38" s="5">
        <f t="shared" si="60"/>
        <v>50</v>
      </c>
      <c r="R38">
        <f t="shared" si="31"/>
        <v>250000</v>
      </c>
      <c r="S38">
        <f t="shared" si="32"/>
        <v>3406.9305907919897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1068.0420913427761</v>
      </c>
      <c r="AC38">
        <f t="shared" si="33"/>
        <v>845.01231279610818</v>
      </c>
      <c r="AE38">
        <f t="shared" si="34"/>
        <v>0</v>
      </c>
      <c r="AF38">
        <f t="shared" si="35"/>
        <v>0</v>
      </c>
      <c r="AG38">
        <f t="shared" si="36"/>
        <v>-12.40137258856913</v>
      </c>
      <c r="AH38">
        <f t="shared" si="37"/>
        <v>-7995.9472521862663</v>
      </c>
      <c r="AI38">
        <f t="shared" si="38"/>
        <v>-8008.3486247748351</v>
      </c>
      <c r="AJ38">
        <f t="shared" si="39"/>
        <v>223.0297785466679</v>
      </c>
      <c r="AK38">
        <f t="shared" si="30"/>
        <v>74.762946393994326</v>
      </c>
      <c r="AL38">
        <f t="shared" si="40"/>
        <v>-7710.5558998341721</v>
      </c>
      <c r="AN38">
        <f t="shared" si="41"/>
        <v>0</v>
      </c>
      <c r="AO38">
        <f t="shared" si="42"/>
        <v>0</v>
      </c>
      <c r="AP38">
        <f t="shared" si="43"/>
        <v>-0.38287486963711476</v>
      </c>
      <c r="AQ38">
        <f t="shared" si="44"/>
        <v>-246.86358223185138</v>
      </c>
      <c r="AR38">
        <f t="shared" si="45"/>
        <v>-247.24645710148849</v>
      </c>
      <c r="AS38">
        <f t="shared" si="46"/>
        <v>6.8857295252107766</v>
      </c>
      <c r="AT38">
        <f t="shared" si="47"/>
        <v>2.3082004149018083</v>
      </c>
      <c r="AU38">
        <f t="shared" si="48"/>
        <v>-238.05252716137588</v>
      </c>
      <c r="AW38">
        <v>35</v>
      </c>
      <c r="AX38">
        <f>IF(Z38&gt;0, (R38*SUMPRODUCT(K38:$K$98, X38:$X$98)-K38*$AZ$3)/Z38, 0)</f>
        <v>3406.9305907919897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0.12539</v>
      </c>
      <c r="Q39" s="5">
        <f t="shared" si="60"/>
        <v>50</v>
      </c>
      <c r="R39">
        <f t="shared" si="31"/>
        <v>250000</v>
      </c>
      <c r="S39">
        <f t="shared" si="32"/>
        <v>3032.1018758086129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845.01231279610818</v>
      </c>
      <c r="AC39">
        <f t="shared" si="33"/>
        <v>650.22519667366453</v>
      </c>
      <c r="AE39">
        <f t="shared" si="34"/>
        <v>0</v>
      </c>
      <c r="AF39">
        <f t="shared" si="35"/>
        <v>0</v>
      </c>
      <c r="AG39">
        <f t="shared" si="36"/>
        <v>-10.722350753802754</v>
      </c>
      <c r="AH39">
        <f t="shared" si="37"/>
        <v>-7775.040544403415</v>
      </c>
      <c r="AI39">
        <f t="shared" si="38"/>
        <v>-7785.7628951572178</v>
      </c>
      <c r="AJ39">
        <f t="shared" si="39"/>
        <v>194.78711612244365</v>
      </c>
      <c r="AK39">
        <f t="shared" si="30"/>
        <v>59.15086189572758</v>
      </c>
      <c r="AL39">
        <f t="shared" si="40"/>
        <v>-7531.8249171390462</v>
      </c>
      <c r="AN39">
        <f t="shared" si="41"/>
        <v>0</v>
      </c>
      <c r="AO39">
        <f t="shared" si="42"/>
        <v>0</v>
      </c>
      <c r="AP39">
        <f t="shared" si="43"/>
        <v>-0.29556914378298726</v>
      </c>
      <c r="AQ39">
        <f t="shared" si="44"/>
        <v>-214.32446385624024</v>
      </c>
      <c r="AR39">
        <f t="shared" si="45"/>
        <v>-214.62003300002323</v>
      </c>
      <c r="AS39">
        <f t="shared" si="46"/>
        <v>5.369443926449553</v>
      </c>
      <c r="AT39">
        <f t="shared" si="47"/>
        <v>1.6305351322652268</v>
      </c>
      <c r="AU39">
        <f t="shared" si="48"/>
        <v>-207.62005394130844</v>
      </c>
      <c r="AW39">
        <v>36</v>
      </c>
      <c r="AX39">
        <f>IF(Z39&gt;0, (R39*SUMPRODUCT(K39:$K$98, X39:$X$98)-K39*$AZ$3)/Z39, 0)</f>
        <v>3032.1018758086129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0.13947699999999999</v>
      </c>
      <c r="Q40" s="5">
        <f t="shared" si="60"/>
        <v>50</v>
      </c>
      <c r="R40">
        <f t="shared" si="31"/>
        <v>250000</v>
      </c>
      <c r="S40">
        <f t="shared" si="32"/>
        <v>2644.8378430570306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650.22519667366453</v>
      </c>
      <c r="AC40">
        <f t="shared" si="33"/>
        <v>482.39757755796666</v>
      </c>
      <c r="AE40">
        <f t="shared" si="34"/>
        <v>0</v>
      </c>
      <c r="AF40">
        <f t="shared" si="35"/>
        <v>0</v>
      </c>
      <c r="AG40">
        <f t="shared" si="36"/>
        <v>-9.1196059301765811</v>
      </c>
      <c r="AH40">
        <f t="shared" si="37"/>
        <v>-7477.6065804407344</v>
      </c>
      <c r="AI40">
        <f t="shared" si="38"/>
        <v>-7486.7261863709109</v>
      </c>
      <c r="AJ40">
        <f t="shared" si="39"/>
        <v>167.82761911569787</v>
      </c>
      <c r="AK40">
        <f t="shared" ref="AK40:AK71" si="61">G40*SUM(AB40:AB40, AE40:AF40)</f>
        <v>45.515763767156521</v>
      </c>
      <c r="AL40">
        <f t="shared" si="40"/>
        <v>-7273.3828034880571</v>
      </c>
      <c r="AN40">
        <f t="shared" si="41"/>
        <v>0</v>
      </c>
      <c r="AO40">
        <f t="shared" si="42"/>
        <v>0</v>
      </c>
      <c r="AP40">
        <f t="shared" si="43"/>
        <v>-0.22445388828369436</v>
      </c>
      <c r="AQ40">
        <f t="shared" si="44"/>
        <v>-184.04061369383803</v>
      </c>
      <c r="AR40">
        <f t="shared" si="45"/>
        <v>-184.2650675821217</v>
      </c>
      <c r="AS40">
        <f t="shared" si="46"/>
        <v>4.1306128751973246</v>
      </c>
      <c r="AT40">
        <f t="shared" si="47"/>
        <v>1.1202446941194266</v>
      </c>
      <c r="AU40">
        <f t="shared" si="48"/>
        <v>-179.01421001280497</v>
      </c>
      <c r="AW40">
        <v>37</v>
      </c>
      <c r="AX40">
        <f>IF(Z40&gt;0, (R40*SUMPRODUCT(K40:$K$98, X40:$X$98)-K40*$AZ$3)/Z40, 0)</f>
        <v>2644.8378430570306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0.15573300000000001</v>
      </c>
      <c r="Q41" s="5">
        <f t="shared" si="60"/>
        <v>50</v>
      </c>
      <c r="R41">
        <f t="shared" si="31"/>
        <v>250000</v>
      </c>
      <c r="S41">
        <f t="shared" si="32"/>
        <v>2233.5941266309524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482.39757755796666</v>
      </c>
      <c r="AC41">
        <f t="shared" si="33"/>
        <v>339.8720038110414</v>
      </c>
      <c r="AE41">
        <f t="shared" si="34"/>
        <v>0</v>
      </c>
      <c r="AF41">
        <f t="shared" si="35"/>
        <v>0</v>
      </c>
      <c r="AG41">
        <f t="shared" si="36"/>
        <v>-7.6081862805506262</v>
      </c>
      <c r="AH41">
        <f t="shared" si="37"/>
        <v>-7101.1179516209477</v>
      </c>
      <c r="AI41">
        <f t="shared" si="38"/>
        <v>-7108.7261379014981</v>
      </c>
      <c r="AJ41">
        <f t="shared" si="39"/>
        <v>142.52557374692526</v>
      </c>
      <c r="AK41">
        <f t="shared" si="61"/>
        <v>33.767830429057668</v>
      </c>
      <c r="AL41">
        <f t="shared" si="40"/>
        <v>-6932.4327337255154</v>
      </c>
      <c r="AN41">
        <f t="shared" si="41"/>
        <v>0</v>
      </c>
      <c r="AO41">
        <f t="shared" si="42"/>
        <v>0</v>
      </c>
      <c r="AP41">
        <f t="shared" si="43"/>
        <v>-0.16719149287211862</v>
      </c>
      <c r="AQ41">
        <f t="shared" si="44"/>
        <v>-156.04855975037756</v>
      </c>
      <c r="AR41">
        <f t="shared" si="45"/>
        <v>-156.21575124324968</v>
      </c>
      <c r="AS41">
        <f t="shared" si="46"/>
        <v>3.1320294441422503</v>
      </c>
      <c r="AT41">
        <f t="shared" si="47"/>
        <v>0.74205517219251238</v>
      </c>
      <c r="AU41">
        <f t="shared" si="48"/>
        <v>-152.34166662691493</v>
      </c>
      <c r="AW41">
        <v>38</v>
      </c>
      <c r="AX41">
        <f>IF(Z41&gt;0, (R41*SUMPRODUCT(K41:$K$98, X41:$X$98)-K41*$AZ$3)/Z41, 0)</f>
        <v>2233.5941266309524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0.17447299999999999</v>
      </c>
      <c r="Q42" s="5">
        <f t="shared" si="60"/>
        <v>50</v>
      </c>
      <c r="R42">
        <f t="shared" si="31"/>
        <v>250000</v>
      </c>
      <c r="S42">
        <f t="shared" si="32"/>
        <v>1780.0305298912115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339.8720038110414</v>
      </c>
      <c r="AC42">
        <f t="shared" si="33"/>
        <v>220.89044401326441</v>
      </c>
      <c r="AE42">
        <f t="shared" si="34"/>
        <v>0</v>
      </c>
      <c r="AF42">
        <f t="shared" si="35"/>
        <v>0</v>
      </c>
      <c r="AG42">
        <f t="shared" si="36"/>
        <v>-6.2046813328186108</v>
      </c>
      <c r="AH42">
        <f t="shared" si="37"/>
        <v>-6637.1154246325459</v>
      </c>
      <c r="AI42">
        <f t="shared" si="38"/>
        <v>-6643.3201059653647</v>
      </c>
      <c r="AJ42">
        <f t="shared" si="39"/>
        <v>118.98155979777698</v>
      </c>
      <c r="AK42">
        <f t="shared" si="61"/>
        <v>23.7910402667729</v>
      </c>
      <c r="AL42">
        <f t="shared" si="40"/>
        <v>-6500.5475059008149</v>
      </c>
      <c r="AN42">
        <f t="shared" si="41"/>
        <v>0</v>
      </c>
      <c r="AO42">
        <f t="shared" si="42"/>
        <v>0</v>
      </c>
      <c r="AP42">
        <f t="shared" si="43"/>
        <v>-0.12174033625671453</v>
      </c>
      <c r="AQ42">
        <f t="shared" si="44"/>
        <v>-130.22500596373726</v>
      </c>
      <c r="AR42">
        <f t="shared" si="45"/>
        <v>-130.34674629999398</v>
      </c>
      <c r="AS42">
        <f t="shared" si="46"/>
        <v>2.3345042752662528</v>
      </c>
      <c r="AT42">
        <f t="shared" si="47"/>
        <v>0.46679742062728113</v>
      </c>
      <c r="AU42">
        <f t="shared" si="48"/>
        <v>-127.54544460410044</v>
      </c>
      <c r="AW42">
        <v>39</v>
      </c>
      <c r="AX42">
        <f>IF(Z42&gt;0, (R42*SUMPRODUCT(K42:$K$98, X42:$X$98)-K42*$AZ$3)/Z42, 0)</f>
        <v>1780.0305298912115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0.196798</v>
      </c>
      <c r="Q43" s="5">
        <f t="shared" si="60"/>
        <v>50</v>
      </c>
      <c r="R43">
        <f t="shared" si="31"/>
        <v>250000</v>
      </c>
      <c r="S43">
        <f t="shared" si="32"/>
        <v>1257.3333641168035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220.89044401326441</v>
      </c>
      <c r="AC43">
        <f t="shared" si="33"/>
        <v>123.76097372149171</v>
      </c>
      <c r="AE43">
        <f t="shared" si="34"/>
        <v>0</v>
      </c>
      <c r="AF43">
        <f t="shared" si="35"/>
        <v>0</v>
      </c>
      <c r="AG43">
        <f t="shared" si="36"/>
        <v>-4.9215656425543877</v>
      </c>
      <c r="AH43">
        <f t="shared" si="37"/>
        <v>-6105.3443846801847</v>
      </c>
      <c r="AI43">
        <f t="shared" si="38"/>
        <v>-6110.2659503227387</v>
      </c>
      <c r="AJ43">
        <f t="shared" si="39"/>
        <v>97.129470291772705</v>
      </c>
      <c r="AK43">
        <f t="shared" si="61"/>
        <v>15.462331080928511</v>
      </c>
      <c r="AL43">
        <f t="shared" si="40"/>
        <v>-5997.6741489500373</v>
      </c>
      <c r="AN43">
        <f t="shared" si="41"/>
        <v>0</v>
      </c>
      <c r="AO43">
        <f t="shared" si="42"/>
        <v>0</v>
      </c>
      <c r="AP43">
        <f t="shared" si="43"/>
        <v>-8.6218462678123636E-2</v>
      </c>
      <c r="AQ43">
        <f t="shared" si="44"/>
        <v>-106.95649417253975</v>
      </c>
      <c r="AR43">
        <f t="shared" si="45"/>
        <v>-107.04271263521787</v>
      </c>
      <c r="AS43">
        <f t="shared" si="46"/>
        <v>1.7015629207275333</v>
      </c>
      <c r="AT43">
        <f t="shared" si="47"/>
        <v>0.27087689407021731</v>
      </c>
      <c r="AU43">
        <f t="shared" si="48"/>
        <v>-105.07027282042012</v>
      </c>
      <c r="AW43">
        <v>40</v>
      </c>
      <c r="AX43">
        <f>IF(Z43&gt;0, (R43*SUMPRODUCT(K43:$K$98, X43:$X$98)-K43*$AZ$3)/Z43, 0)</f>
        <v>1257.3333641168035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0.22254599999999999</v>
      </c>
      <c r="Q44" s="5">
        <f t="shared" si="60"/>
        <v>50</v>
      </c>
      <c r="R44">
        <f t="shared" si="31"/>
        <v>250000</v>
      </c>
      <c r="S44">
        <f t="shared" si="32"/>
        <v>613.62379674263889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123.76097372149171</v>
      </c>
      <c r="AC44">
        <f t="shared" si="33"/>
        <v>46.354064970349185</v>
      </c>
      <c r="AE44">
        <f t="shared" si="34"/>
        <v>0</v>
      </c>
      <c r="AF44">
        <f t="shared" si="35"/>
        <v>0</v>
      </c>
      <c r="AG44">
        <f t="shared" si="36"/>
        <v>-3.7770752386409345</v>
      </c>
      <c r="AH44">
        <f t="shared" si="37"/>
        <v>-5476.3737374395432</v>
      </c>
      <c r="AI44">
        <f t="shared" si="38"/>
        <v>-5480.1508126781846</v>
      </c>
      <c r="AJ44">
        <f t="shared" si="39"/>
        <v>77.406908751142524</v>
      </c>
      <c r="AK44">
        <f t="shared" si="61"/>
        <v>8.6632681605044208</v>
      </c>
      <c r="AL44">
        <f t="shared" si="40"/>
        <v>-5394.0806357665379</v>
      </c>
      <c r="AN44">
        <f t="shared" si="41"/>
        <v>0</v>
      </c>
      <c r="AO44">
        <f t="shared" si="42"/>
        <v>0</v>
      </c>
      <c r="AP44">
        <f t="shared" si="43"/>
        <v>-5.9079200050157758E-2</v>
      </c>
      <c r="AQ44">
        <f t="shared" si="44"/>
        <v>-85.658812478418298</v>
      </c>
      <c r="AR44">
        <f t="shared" si="45"/>
        <v>-85.717891678468462</v>
      </c>
      <c r="AS44">
        <f t="shared" si="46"/>
        <v>1.2107617557066617</v>
      </c>
      <c r="AT44">
        <f t="shared" si="47"/>
        <v>0.13550668716008032</v>
      </c>
      <c r="AU44">
        <f t="shared" si="48"/>
        <v>-84.371623235601731</v>
      </c>
      <c r="AW44">
        <v>41</v>
      </c>
      <c r="AX44">
        <f>IF(Z44&gt;0, (R44*SUMPRODUCT(K44:$K$98, X44:$X$98)-K44*$AZ$3)/Z44, 0)</f>
        <v>613.62379674263889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0.252114</v>
      </c>
      <c r="Q45" s="5">
        <f t="shared" si="60"/>
        <v>50</v>
      </c>
      <c r="R45">
        <f t="shared" si="31"/>
        <v>250000</v>
      </c>
      <c r="S45">
        <f t="shared" si="32"/>
        <v>-231.80755171702808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46.354064970349185</v>
      </c>
      <c r="AC45">
        <f t="shared" si="33"/>
        <v>-12.921189096107298</v>
      </c>
      <c r="AE45">
        <f t="shared" si="34"/>
        <v>0</v>
      </c>
      <c r="AF45">
        <f t="shared" si="35"/>
        <v>0</v>
      </c>
      <c r="AG45">
        <f t="shared" si="36"/>
        <v>-2.7870509395398044</v>
      </c>
      <c r="AH45">
        <f t="shared" si="37"/>
        <v>-4761.2677335736034</v>
      </c>
      <c r="AI45">
        <f t="shared" si="38"/>
        <v>-4764.0547845131432</v>
      </c>
      <c r="AJ45">
        <f t="shared" si="39"/>
        <v>59.275254066456483</v>
      </c>
      <c r="AK45">
        <f t="shared" si="61"/>
        <v>3.2447845479244433</v>
      </c>
      <c r="AL45">
        <f t="shared" si="40"/>
        <v>-4701.5347458987617</v>
      </c>
      <c r="AN45">
        <f t="shared" si="41"/>
        <v>0</v>
      </c>
      <c r="AO45">
        <f t="shared" si="42"/>
        <v>0</v>
      </c>
      <c r="AP45">
        <f t="shared" si="43"/>
        <v>-3.8922959471616697E-2</v>
      </c>
      <c r="AQ45">
        <f t="shared" si="44"/>
        <v>-66.494167149310144</v>
      </c>
      <c r="AR45">
        <f t="shared" si="45"/>
        <v>-66.533090108781764</v>
      </c>
      <c r="AS45">
        <f t="shared" si="46"/>
        <v>0.82781705887278334</v>
      </c>
      <c r="AT45">
        <f t="shared" si="47"/>
        <v>4.5315503804119639E-2</v>
      </c>
      <c r="AU45">
        <f t="shared" si="48"/>
        <v>-65.659957546104849</v>
      </c>
      <c r="AW45">
        <v>42</v>
      </c>
      <c r="AX45">
        <f>IF(Z45&gt;0, (R45*SUMPRODUCT(K45:$K$98, X45:$X$98)-K45*$AZ$3)/Z45, 0)</f>
        <v>-231.80755171702808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0.286269</v>
      </c>
      <c r="Q46" s="5">
        <f t="shared" si="60"/>
        <v>50</v>
      </c>
      <c r="R46">
        <f t="shared" si="31"/>
        <v>250000</v>
      </c>
      <c r="S46">
        <f t="shared" si="32"/>
        <v>-1423.9951874927629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-12.921189096107298</v>
      </c>
      <c r="AC46">
        <f t="shared" si="33"/>
        <v>-55.858607663308682</v>
      </c>
      <c r="AE46">
        <f t="shared" si="34"/>
        <v>0</v>
      </c>
      <c r="AF46">
        <f t="shared" si="35"/>
        <v>0</v>
      </c>
      <c r="AG46">
        <f t="shared" si="36"/>
        <v>-1.9613341447332864</v>
      </c>
      <c r="AH46">
        <f t="shared" si="37"/>
        <v>-3989.2314270556012</v>
      </c>
      <c r="AI46">
        <f t="shared" si="38"/>
        <v>-3991.1927612003346</v>
      </c>
      <c r="AJ46">
        <f t="shared" si="39"/>
        <v>42.937418567201384</v>
      </c>
      <c r="AK46">
        <f t="shared" si="61"/>
        <v>-0.90448323672751096</v>
      </c>
      <c r="AL46">
        <f t="shared" si="40"/>
        <v>-3949.1598258698609</v>
      </c>
      <c r="AN46">
        <f t="shared" si="41"/>
        <v>0</v>
      </c>
      <c r="AO46">
        <f t="shared" si="42"/>
        <v>0</v>
      </c>
      <c r="AP46">
        <f t="shared" si="43"/>
        <v>-2.4456511778500261E-2</v>
      </c>
      <c r="AQ46">
        <f t="shared" si="44"/>
        <v>-49.743020915090355</v>
      </c>
      <c r="AR46">
        <f t="shared" si="45"/>
        <v>-49.767477426868858</v>
      </c>
      <c r="AS46">
        <f t="shared" si="46"/>
        <v>0.53540060256787869</v>
      </c>
      <c r="AT46">
        <f t="shared" si="47"/>
        <v>-1.127829492587072E-2</v>
      </c>
      <c r="AU46">
        <f t="shared" si="48"/>
        <v>-49.243355119226848</v>
      </c>
      <c r="AW46">
        <v>43</v>
      </c>
      <c r="AX46">
        <f>IF(Z46&gt;0, (R46*SUMPRODUCT(K46:$K$98, X46:$X$98)-K46*$AZ$3)/Z46, 0)</f>
        <v>-1423.9951874927629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0.32445800000000002</v>
      </c>
      <c r="Q47" s="5">
        <f t="shared" si="60"/>
        <v>50</v>
      </c>
      <c r="R47">
        <f t="shared" si="31"/>
        <v>250000</v>
      </c>
      <c r="S47">
        <f t="shared" si="32"/>
        <v>-3239.3151717793767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-55.858607663308682</v>
      </c>
      <c r="AC47">
        <f t="shared" si="33"/>
        <v>-84.568817344373343</v>
      </c>
      <c r="AE47">
        <f t="shared" si="34"/>
        <v>0</v>
      </c>
      <c r="AF47">
        <f t="shared" si="35"/>
        <v>0</v>
      </c>
      <c r="AG47">
        <f t="shared" si="36"/>
        <v>-1.3053502493540809</v>
      </c>
      <c r="AH47">
        <f t="shared" si="37"/>
        <v>-3181.8527696593633</v>
      </c>
      <c r="AI47">
        <f t="shared" si="38"/>
        <v>-3183.1581199087173</v>
      </c>
      <c r="AJ47">
        <f t="shared" si="39"/>
        <v>28.710209681064661</v>
      </c>
      <c r="AK47">
        <f t="shared" si="61"/>
        <v>-3.9101025364316082</v>
      </c>
      <c r="AL47">
        <f t="shared" si="40"/>
        <v>-3158.3580127640844</v>
      </c>
      <c r="AN47">
        <f t="shared" si="41"/>
        <v>0</v>
      </c>
      <c r="AO47">
        <f t="shared" si="42"/>
        <v>0</v>
      </c>
      <c r="AP47">
        <f t="shared" si="43"/>
        <v>-1.4532889073291625E-2</v>
      </c>
      <c r="AQ47">
        <f t="shared" si="44"/>
        <v>-35.424602226020703</v>
      </c>
      <c r="AR47">
        <f t="shared" si="45"/>
        <v>-35.43913511509399</v>
      </c>
      <c r="AS47">
        <f t="shared" si="46"/>
        <v>0.31964010637935503</v>
      </c>
      <c r="AT47">
        <f t="shared" si="47"/>
        <v>-4.353244384430556E-2</v>
      </c>
      <c r="AU47">
        <f t="shared" si="48"/>
        <v>-35.163027452558943</v>
      </c>
      <c r="AW47">
        <v>44</v>
      </c>
      <c r="AX47">
        <f>IF(Z47&gt;0, (R47*SUMPRODUCT(K47:$K$98, X47:$X$98)-K47*$AZ$3)/Z47, 0)</f>
        <v>-3239.3151717793767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0.36696200000000001</v>
      </c>
      <c r="Q48" s="5">
        <f t="shared" si="60"/>
        <v>50</v>
      </c>
      <c r="R48">
        <f t="shared" si="31"/>
        <v>250000</v>
      </c>
      <c r="S48">
        <f t="shared" si="32"/>
        <v>-6222.5662923367308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-84.568817344373343</v>
      </c>
      <c r="AC48">
        <f t="shared" si="33"/>
        <v>-101.21412382572828</v>
      </c>
      <c r="AE48">
        <f t="shared" si="34"/>
        <v>0</v>
      </c>
      <c r="AF48">
        <f t="shared" si="35"/>
        <v>0</v>
      </c>
      <c r="AG48">
        <f t="shared" si="36"/>
        <v>-0.81328280865706792</v>
      </c>
      <c r="AH48">
        <f t="shared" si="37"/>
        <v>-2395.0696910173615</v>
      </c>
      <c r="AI48">
        <f t="shared" si="38"/>
        <v>-2395.8829738260188</v>
      </c>
      <c r="AJ48">
        <f t="shared" si="39"/>
        <v>16.645306481354936</v>
      </c>
      <c r="AK48">
        <f t="shared" si="61"/>
        <v>-5.9198172141061347</v>
      </c>
      <c r="AL48">
        <f t="shared" si="40"/>
        <v>-2385.1574845587697</v>
      </c>
      <c r="AN48">
        <f t="shared" si="41"/>
        <v>0</v>
      </c>
      <c r="AO48">
        <f t="shared" si="42"/>
        <v>0</v>
      </c>
      <c r="AP48">
        <f t="shared" si="43"/>
        <v>-8.0844126271834536E-3</v>
      </c>
      <c r="AQ48">
        <f t="shared" si="44"/>
        <v>-23.808116250505542</v>
      </c>
      <c r="AR48">
        <f t="shared" si="45"/>
        <v>-23.816200663132729</v>
      </c>
      <c r="AS48">
        <f t="shared" si="46"/>
        <v>0.16546215470041578</v>
      </c>
      <c r="AT48">
        <f t="shared" si="47"/>
        <v>-5.8845760081125367E-2</v>
      </c>
      <c r="AU48">
        <f t="shared" si="48"/>
        <v>-23.709584268513435</v>
      </c>
      <c r="AW48">
        <v>45</v>
      </c>
      <c r="AX48">
        <f>IF(Z48&gt;0, (R48*SUMPRODUCT(K48:$K$98, X48:$X$98)-K48*$AZ$3)/Z48, 0)</f>
        <v>-6222.5662923367308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0.41335300000000003</v>
      </c>
      <c r="Q49" s="5">
        <f t="shared" si="60"/>
        <v>50</v>
      </c>
      <c r="R49">
        <f t="shared" si="31"/>
        <v>250000</v>
      </c>
      <c r="S49">
        <f t="shared" si="32"/>
        <v>-11541.609775188585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-101.21412382572828</v>
      </c>
      <c r="AC49">
        <f t="shared" si="33"/>
        <v>-108.25501173278226</v>
      </c>
      <c r="AE49">
        <f t="shared" si="34"/>
        <v>0</v>
      </c>
      <c r="AF49">
        <f t="shared" si="35"/>
        <v>0</v>
      </c>
      <c r="AG49">
        <f t="shared" si="36"/>
        <v>-0.46897709176367219</v>
      </c>
      <c r="AH49">
        <f t="shared" si="37"/>
        <v>-1680.864444034125</v>
      </c>
      <c r="AI49">
        <f t="shared" si="38"/>
        <v>-1681.3334211258887</v>
      </c>
      <c r="AJ49">
        <f t="shared" si="39"/>
        <v>7.0408879070539854</v>
      </c>
      <c r="AK49">
        <f t="shared" si="61"/>
        <v>-7.0849886678009799</v>
      </c>
      <c r="AL49">
        <f t="shared" si="40"/>
        <v>-1681.3775218866356</v>
      </c>
      <c r="AN49">
        <f t="shared" si="41"/>
        <v>0</v>
      </c>
      <c r="AO49">
        <f t="shared" si="42"/>
        <v>0</v>
      </c>
      <c r="AP49">
        <f t="shared" si="43"/>
        <v>-4.1623681144888E-3</v>
      </c>
      <c r="AQ49">
        <f t="shared" si="44"/>
        <v>-14.918375949482865</v>
      </c>
      <c r="AR49">
        <f t="shared" si="45"/>
        <v>-14.922538317597354</v>
      </c>
      <c r="AS49">
        <f t="shared" si="46"/>
        <v>6.2490829161394541E-2</v>
      </c>
      <c r="AT49">
        <f t="shared" si="47"/>
        <v>-6.2882241884066478E-2</v>
      </c>
      <c r="AU49">
        <f t="shared" si="48"/>
        <v>-14.922929730320025</v>
      </c>
      <c r="AW49">
        <v>46</v>
      </c>
      <c r="AX49">
        <f>IF(Z49&gt;0, (R49*SUMPRODUCT(K49:$K$98, X49:$X$98)-K49*$AZ$3)/Z49, 0)</f>
        <v>-11541.609775188585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0.46434700000000001</v>
      </c>
      <c r="Q50" s="5">
        <f t="shared" si="60"/>
        <v>50</v>
      </c>
      <c r="R50">
        <f t="shared" si="31"/>
        <v>250000</v>
      </c>
      <c r="S50">
        <f t="shared" si="32"/>
        <v>-21946.088055391057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-108.25501173278226</v>
      </c>
      <c r="AC50">
        <f t="shared" si="33"/>
        <v>-108.20264808989761</v>
      </c>
      <c r="AE50">
        <f t="shared" si="34"/>
        <v>0</v>
      </c>
      <c r="AF50">
        <f t="shared" si="35"/>
        <v>0</v>
      </c>
      <c r="AG50">
        <f t="shared" si="36"/>
        <v>-0.24651921521684958</v>
      </c>
      <c r="AH50">
        <f t="shared" si="37"/>
        <v>-1088.8405281459295</v>
      </c>
      <c r="AI50">
        <f t="shared" si="38"/>
        <v>-1089.0870473611465</v>
      </c>
      <c r="AJ50">
        <f t="shared" si="39"/>
        <v>-5.2363642884657224E-2</v>
      </c>
      <c r="AK50">
        <f t="shared" si="61"/>
        <v>-7.5778508212947591</v>
      </c>
      <c r="AL50">
        <f t="shared" si="40"/>
        <v>-1096.717261825326</v>
      </c>
      <c r="AN50">
        <f t="shared" si="41"/>
        <v>0</v>
      </c>
      <c r="AO50">
        <f t="shared" si="42"/>
        <v>0</v>
      </c>
      <c r="AP50">
        <f t="shared" si="43"/>
        <v>-1.9535368629333759E-3</v>
      </c>
      <c r="AQ50">
        <f t="shared" si="44"/>
        <v>-8.6284961913327258</v>
      </c>
      <c r="AR50">
        <f t="shared" si="45"/>
        <v>-8.6304497281956607</v>
      </c>
      <c r="AS50">
        <f t="shared" si="46"/>
        <v>-4.1495469861314502E-4</v>
      </c>
      <c r="AT50">
        <f t="shared" si="47"/>
        <v>-6.0050535647646515E-2</v>
      </c>
      <c r="AU50">
        <f t="shared" si="48"/>
        <v>-8.690915218541921</v>
      </c>
      <c r="AW50">
        <v>47</v>
      </c>
      <c r="AX50">
        <f>IF(Z50&gt;0, (R50*SUMPRODUCT(K50:$K$98, X50:$X$98)-K50*$AZ$3)/Z50, 0)</f>
        <v>-21946.088055391057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0.52171199999999995</v>
      </c>
      <c r="Q51" s="5">
        <f t="shared" si="60"/>
        <v>50</v>
      </c>
      <c r="R51">
        <f t="shared" si="31"/>
        <v>250000</v>
      </c>
      <c r="S51">
        <f t="shared" si="32"/>
        <v>-44812.295887037559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-108.20264808989761</v>
      </c>
      <c r="AC51">
        <f t="shared" si="33"/>
        <v>-103.46441250233083</v>
      </c>
      <c r="AE51">
        <f t="shared" si="34"/>
        <v>0</v>
      </c>
      <c r="AF51">
        <f t="shared" si="35"/>
        <v>0</v>
      </c>
      <c r="AG51">
        <f t="shared" si="36"/>
        <v>-0.11544199025546806</v>
      </c>
      <c r="AH51">
        <f t="shared" si="37"/>
        <v>-643.0601640460651</v>
      </c>
      <c r="AI51">
        <f t="shared" si="38"/>
        <v>-643.17560603632057</v>
      </c>
      <c r="AJ51">
        <f t="shared" si="39"/>
        <v>-4.738235587566777</v>
      </c>
      <c r="AK51">
        <f t="shared" si="61"/>
        <v>-7.5741853662928333</v>
      </c>
      <c r="AL51">
        <f t="shared" si="40"/>
        <v>-655.48802699018017</v>
      </c>
      <c r="AN51">
        <f t="shared" si="41"/>
        <v>0</v>
      </c>
      <c r="AO51">
        <f t="shared" si="42"/>
        <v>0</v>
      </c>
      <c r="AP51">
        <f t="shared" si="43"/>
        <v>-8.1680167006191484E-4</v>
      </c>
      <c r="AQ51">
        <f t="shared" si="44"/>
        <v>-4.549926892119184</v>
      </c>
      <c r="AR51">
        <f t="shared" si="45"/>
        <v>-4.5507436937892463</v>
      </c>
      <c r="AS51">
        <f t="shared" si="46"/>
        <v>-3.3525052127971473E-2</v>
      </c>
      <c r="AT51">
        <f t="shared" si="47"/>
        <v>-5.359061501673535E-2</v>
      </c>
      <c r="AU51">
        <f t="shared" si="48"/>
        <v>-4.6378593609339527</v>
      </c>
      <c r="AW51">
        <v>48</v>
      </c>
      <c r="AX51">
        <f>IF(Z51&gt;0, (R51*SUMPRODUCT(K51:$K$98, X51:$X$98)-K51*$AZ$3)/Z51, 0)</f>
        <v>-44812.295887037559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0.58618000000000003</v>
      </c>
      <c r="Q52" s="5">
        <f t="shared" si="60"/>
        <v>50</v>
      </c>
      <c r="R52">
        <f t="shared" si="31"/>
        <v>250000</v>
      </c>
      <c r="S52">
        <f t="shared" si="32"/>
        <v>-103050.54012034289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-103.46441250233083</v>
      </c>
      <c r="AC52">
        <f t="shared" si="33"/>
        <v>-96.079757449003992</v>
      </c>
      <c r="AE52">
        <f t="shared" si="34"/>
        <v>0</v>
      </c>
      <c r="AF52">
        <f t="shared" si="35"/>
        <v>0</v>
      </c>
      <c r="AG52">
        <f t="shared" si="36"/>
        <v>-4.6617784504963101E-2</v>
      </c>
      <c r="AH52">
        <f t="shared" si="37"/>
        <v>-338.34892923975139</v>
      </c>
      <c r="AI52">
        <f t="shared" si="38"/>
        <v>-338.39554702425636</v>
      </c>
      <c r="AJ52">
        <f t="shared" si="39"/>
        <v>-7.3846550533268385</v>
      </c>
      <c r="AK52">
        <f t="shared" si="61"/>
        <v>-7.2425088751631588</v>
      </c>
      <c r="AL52">
        <f t="shared" si="40"/>
        <v>-353.02271095274637</v>
      </c>
      <c r="AN52">
        <f t="shared" si="41"/>
        <v>0</v>
      </c>
      <c r="AO52">
        <f t="shared" si="42"/>
        <v>0</v>
      </c>
      <c r="AP52">
        <f t="shared" si="43"/>
        <v>-2.9450075928964494E-4</v>
      </c>
      <c r="AQ52">
        <f t="shared" si="44"/>
        <v>-2.1374678703432735</v>
      </c>
      <c r="AR52">
        <f t="shared" si="45"/>
        <v>-2.1377623711025633</v>
      </c>
      <c r="AS52">
        <f t="shared" si="46"/>
        <v>-4.6651434498465531E-2</v>
      </c>
      <c r="AT52">
        <f t="shared" si="47"/>
        <v>-4.5753447649801195E-2</v>
      </c>
      <c r="AU52">
        <f t="shared" si="48"/>
        <v>-2.2301672532508299</v>
      </c>
      <c r="AW52">
        <v>49</v>
      </c>
      <c r="AX52">
        <f>IF(Z52&gt;0, (R52*SUMPRODUCT(K52:$K$98, X52:$X$98)-K52*$AZ$3)/Z52, 0)</f>
        <v>-103050.54012034289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0.65888599999999997</v>
      </c>
      <c r="Q53" s="5">
        <f t="shared" si="60"/>
        <v>50</v>
      </c>
      <c r="R53">
        <f t="shared" si="31"/>
        <v>250000</v>
      </c>
      <c r="S53">
        <f t="shared" si="32"/>
        <v>-283630.72322309751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-96.079757449003992</v>
      </c>
      <c r="AC53">
        <f t="shared" si="33"/>
        <v>-87.561348582341893</v>
      </c>
      <c r="AE53">
        <f t="shared" si="34"/>
        <v>0</v>
      </c>
      <c r="AF53">
        <f t="shared" si="35"/>
        <v>0</v>
      </c>
      <c r="AG53">
        <f t="shared" si="36"/>
        <v>-1.5435801098576354E-2</v>
      </c>
      <c r="AH53">
        <f t="shared" si="37"/>
        <v>-153.57902780668559</v>
      </c>
      <c r="AI53">
        <f t="shared" si="38"/>
        <v>-153.59446360778418</v>
      </c>
      <c r="AJ53">
        <f t="shared" si="39"/>
        <v>-8.5184088666620994</v>
      </c>
      <c r="AK53">
        <f t="shared" si="61"/>
        <v>-6.7255830214302801</v>
      </c>
      <c r="AL53">
        <f t="shared" si="40"/>
        <v>-168.83845549587656</v>
      </c>
      <c r="AN53">
        <f t="shared" si="41"/>
        <v>0</v>
      </c>
      <c r="AO53">
        <f t="shared" si="42"/>
        <v>0</v>
      </c>
      <c r="AP53">
        <f t="shared" si="43"/>
        <v>-8.7065468224492416E-5</v>
      </c>
      <c r="AQ53">
        <f t="shared" si="44"/>
        <v>-0.86626083609516513</v>
      </c>
      <c r="AR53">
        <f t="shared" si="45"/>
        <v>-0.8663479015633897</v>
      </c>
      <c r="AS53">
        <f t="shared" si="46"/>
        <v>-4.8047992570467032E-2</v>
      </c>
      <c r="AT53">
        <f t="shared" si="47"/>
        <v>-3.7935577888311256E-2</v>
      </c>
      <c r="AU53">
        <f t="shared" si="48"/>
        <v>-0.95233147202216806</v>
      </c>
      <c r="AW53">
        <v>50</v>
      </c>
      <c r="AX53">
        <f>IF(Z53&gt;0, (R53*SUMPRODUCT(K53:$K$98, X53:$X$98)-K53*$AZ$3)/Z53, 0)</f>
        <v>-283630.72322309751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0.73742600000000003</v>
      </c>
      <c r="Q54" s="5">
        <f t="shared" si="60"/>
        <v>50</v>
      </c>
      <c r="R54">
        <f t="shared" si="31"/>
        <v>250000</v>
      </c>
      <c r="S54">
        <f t="shared" si="32"/>
        <v>-1012052.7042283872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-87.561348582341893</v>
      </c>
      <c r="AC54">
        <f t="shared" si="33"/>
        <v>-78.913433760396558</v>
      </c>
      <c r="AE54">
        <f t="shared" si="34"/>
        <v>0</v>
      </c>
      <c r="AF54">
        <f t="shared" si="35"/>
        <v>0</v>
      </c>
      <c r="AG54">
        <f t="shared" si="36"/>
        <v>-3.8986820266718233E-3</v>
      </c>
      <c r="AH54">
        <f t="shared" si="37"/>
        <v>-56.913805304593836</v>
      </c>
      <c r="AI54">
        <f t="shared" si="38"/>
        <v>-56.917703986620509</v>
      </c>
      <c r="AJ54">
        <f t="shared" si="39"/>
        <v>-8.647914821945335</v>
      </c>
      <c r="AK54">
        <f t="shared" si="61"/>
        <v>-6.1292944007639329</v>
      </c>
      <c r="AL54">
        <f t="shared" si="40"/>
        <v>-71.694913209329783</v>
      </c>
      <c r="AN54">
        <f t="shared" si="41"/>
        <v>0</v>
      </c>
      <c r="AO54">
        <f t="shared" si="42"/>
        <v>0</v>
      </c>
      <c r="AP54">
        <f t="shared" si="43"/>
        <v>-1.9634351402975842E-5</v>
      </c>
      <c r="AQ54">
        <f t="shared" si="44"/>
        <v>-0.28662651772729708</v>
      </c>
      <c r="AR54">
        <f t="shared" si="45"/>
        <v>-0.28664615207870009</v>
      </c>
      <c r="AS54">
        <f t="shared" si="46"/>
        <v>-4.3552204913214584E-2</v>
      </c>
      <c r="AT54">
        <f t="shared" si="47"/>
        <v>-3.0868052150338002E-2</v>
      </c>
      <c r="AU54">
        <f t="shared" si="48"/>
        <v>-0.36106640914225269</v>
      </c>
      <c r="AW54">
        <v>51</v>
      </c>
      <c r="AX54">
        <f>IF(Z54&gt;0, (R54*SUMPRODUCT(K54:$K$98, X54:$X$98)-K54*$AZ$3)/Z54, 0)</f>
        <v>-1012052.7042283872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0.819492</v>
      </c>
      <c r="Q55" s="5">
        <f t="shared" si="60"/>
        <v>50</v>
      </c>
      <c r="R55">
        <f t="shared" si="31"/>
        <v>250000</v>
      </c>
      <c r="S55">
        <f t="shared" si="32"/>
        <v>-5318132.5223680595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-78.913433760396558</v>
      </c>
      <c r="AC55">
        <f t="shared" si="33"/>
        <v>-70.70526058344484</v>
      </c>
      <c r="AE55">
        <f t="shared" si="34"/>
        <v>0</v>
      </c>
      <c r="AF55">
        <f t="shared" si="35"/>
        <v>0</v>
      </c>
      <c r="AG55">
        <f t="shared" si="36"/>
        <v>-6.6475647500375927E-4</v>
      </c>
      <c r="AH55">
        <f t="shared" si="37"/>
        <v>-15.974693657006728</v>
      </c>
      <c r="AI55">
        <f t="shared" si="38"/>
        <v>-15.975358413481732</v>
      </c>
      <c r="AJ55">
        <f t="shared" si="39"/>
        <v>-8.2081731769517177</v>
      </c>
      <c r="AK55">
        <f t="shared" si="61"/>
        <v>-5.5239403632277595</v>
      </c>
      <c r="AL55">
        <f t="shared" si="40"/>
        <v>-29.707471953661209</v>
      </c>
      <c r="AN55">
        <f t="shared" si="41"/>
        <v>0</v>
      </c>
      <c r="AO55">
        <f t="shared" si="42"/>
        <v>0</v>
      </c>
      <c r="AP55">
        <f t="shared" si="43"/>
        <v>-2.9891196330523257E-6</v>
      </c>
      <c r="AQ55">
        <f t="shared" si="44"/>
        <v>-7.183122276753337E-2</v>
      </c>
      <c r="AR55">
        <f t="shared" si="45"/>
        <v>-7.1834211887166433E-2</v>
      </c>
      <c r="AS55">
        <f t="shared" si="46"/>
        <v>-3.6908571059170371E-2</v>
      </c>
      <c r="AT55">
        <f t="shared" si="47"/>
        <v>-2.4838748041440161E-2</v>
      </c>
      <c r="AU55">
        <f t="shared" si="48"/>
        <v>-0.13358153098777695</v>
      </c>
      <c r="AW55">
        <v>52</v>
      </c>
      <c r="AX55">
        <f>IF(Z55&gt;0, (R55*SUMPRODUCT(K55:$K$98, X55:$X$98)-K55*$AZ$3)/Z55, 0)</f>
        <v>-5318132.5223680595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0.82196330200000001</v>
      </c>
      <c r="Q56" s="5">
        <f t="shared" si="60"/>
        <v>50</v>
      </c>
      <c r="R56">
        <f t="shared" si="31"/>
        <v>250000</v>
      </c>
      <c r="S56">
        <f t="shared" si="32"/>
        <v>-28285800.722339116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-70.70526058344484</v>
      </c>
      <c r="AC56">
        <f t="shared" si="33"/>
        <v>-63.192449221677542</v>
      </c>
      <c r="AE56">
        <f t="shared" si="34"/>
        <v>0</v>
      </c>
      <c r="AF56">
        <f t="shared" si="35"/>
        <v>0</v>
      </c>
      <c r="AG56">
        <f t="shared" si="36"/>
        <v>-1.1170348303375127E-4</v>
      </c>
      <c r="AH56">
        <f t="shared" si="37"/>
        <v>-2.7320271360998523</v>
      </c>
      <c r="AI56">
        <f t="shared" si="38"/>
        <v>-2.7321388395828858</v>
      </c>
      <c r="AJ56">
        <f t="shared" si="39"/>
        <v>-7.512811361767298</v>
      </c>
      <c r="AK56">
        <f t="shared" si="61"/>
        <v>-4.9493682408411397</v>
      </c>
      <c r="AL56">
        <f t="shared" si="40"/>
        <v>-15.194318442191324</v>
      </c>
      <c r="AN56">
        <f t="shared" si="41"/>
        <v>0</v>
      </c>
      <c r="AO56">
        <f t="shared" si="42"/>
        <v>0</v>
      </c>
      <c r="AP56">
        <f t="shared" si="43"/>
        <v>-4.4846588666525406E-7</v>
      </c>
      <c r="AQ56">
        <f t="shared" si="44"/>
        <v>-1.096851180203892E-2</v>
      </c>
      <c r="AR56">
        <f t="shared" si="45"/>
        <v>-1.0968960267925584E-2</v>
      </c>
      <c r="AS56">
        <f t="shared" si="46"/>
        <v>-3.0162350512255277E-2</v>
      </c>
      <c r="AT56">
        <f t="shared" si="47"/>
        <v>-1.9870667917230567E-2</v>
      </c>
      <c r="AU56">
        <f t="shared" si="48"/>
        <v>-6.1001978697411433E-2</v>
      </c>
      <c r="AW56">
        <v>53</v>
      </c>
      <c r="AX56">
        <f>IF(Z56&gt;0, (R56*SUMPRODUCT(K56:$K$98, X56:$X$98)-K56*$AZ$3)/Z56, 0)</f>
        <v>-28285800.722339116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0.82463276399999996</v>
      </c>
      <c r="Q57" s="5">
        <f t="shared" si="60"/>
        <v>50</v>
      </c>
      <c r="R57">
        <f t="shared" si="31"/>
        <v>250000</v>
      </c>
      <c r="S57">
        <f t="shared" si="32"/>
        <v>-152747730.1169005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-63.192449221677542</v>
      </c>
      <c r="AC57">
        <f t="shared" si="33"/>
        <v>-56.431415425859186</v>
      </c>
      <c r="AE57">
        <f t="shared" si="34"/>
        <v>0</v>
      </c>
      <c r="AF57">
        <f t="shared" si="35"/>
        <v>0</v>
      </c>
      <c r="AG57">
        <f t="shared" si="36"/>
        <v>-1.8472096240864343E-5</v>
      </c>
      <c r="AH57">
        <f t="shared" si="37"/>
        <v>-0.46057175981274712</v>
      </c>
      <c r="AI57">
        <f t="shared" si="38"/>
        <v>-0.46059023190898796</v>
      </c>
      <c r="AJ57">
        <f t="shared" si="39"/>
        <v>-6.7610337958183564</v>
      </c>
      <c r="AK57">
        <f t="shared" si="61"/>
        <v>-4.4234714455174284</v>
      </c>
      <c r="AL57">
        <f t="shared" si="40"/>
        <v>-11.645095473244773</v>
      </c>
      <c r="AN57">
        <f t="shared" si="41"/>
        <v>0</v>
      </c>
      <c r="AO57">
        <f t="shared" si="42"/>
        <v>0</v>
      </c>
      <c r="AP57">
        <f t="shared" si="43"/>
        <v>-6.6215682248323498E-8</v>
      </c>
      <c r="AQ57">
        <f t="shared" si="44"/>
        <v>-1.6509806414307107E-3</v>
      </c>
      <c r="AR57">
        <f t="shared" si="45"/>
        <v>-1.6510468571129589E-3</v>
      </c>
      <c r="AS57">
        <f t="shared" si="46"/>
        <v>-2.4235823571755966E-2</v>
      </c>
      <c r="AT57">
        <f t="shared" si="47"/>
        <v>-1.5856520876225622E-2</v>
      </c>
      <c r="AU57">
        <f t="shared" si="48"/>
        <v>-4.1743391305094545E-2</v>
      </c>
      <c r="AW57">
        <v>54</v>
      </c>
      <c r="AX57">
        <f>IF(Z57&gt;0, (R57*SUMPRODUCT(K57:$K$98, X57:$X$98)-K57*$AZ$3)/Z57, 0)</f>
        <v>-152747730.1169005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0.82757423799999996</v>
      </c>
      <c r="Q58" s="5">
        <f t="shared" si="60"/>
        <v>50</v>
      </c>
      <c r="R58">
        <f t="shared" si="31"/>
        <v>250000</v>
      </c>
      <c r="S58">
        <f t="shared" si="32"/>
        <v>-839680893.39050472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-56.431415425859186</v>
      </c>
      <c r="AC58">
        <f t="shared" si="33"/>
        <v>-50.386635774696693</v>
      </c>
      <c r="AE58">
        <f t="shared" si="34"/>
        <v>0</v>
      </c>
      <c r="AF58">
        <f t="shared" si="35"/>
        <v>0</v>
      </c>
      <c r="AG58">
        <f t="shared" si="36"/>
        <v>-3.0003443076597266E-6</v>
      </c>
      <c r="AH58">
        <f t="shared" si="37"/>
        <v>-7.6435154853979878E-2</v>
      </c>
      <c r="AI58">
        <f t="shared" si="38"/>
        <v>-7.6438155198287533E-2</v>
      </c>
      <c r="AJ58">
        <f t="shared" si="39"/>
        <v>-6.0447796511624929</v>
      </c>
      <c r="AK58">
        <f t="shared" si="61"/>
        <v>-3.9501990798101434</v>
      </c>
      <c r="AL58">
        <f t="shared" si="40"/>
        <v>-10.071416886170924</v>
      </c>
      <c r="AN58">
        <f t="shared" si="41"/>
        <v>0</v>
      </c>
      <c r="AO58">
        <f t="shared" si="42"/>
        <v>0</v>
      </c>
      <c r="AP58">
        <f t="shared" si="43"/>
        <v>-9.6027970049409085E-9</v>
      </c>
      <c r="AQ58">
        <f t="shared" si="44"/>
        <v>-2.4463568205493954E-4</v>
      </c>
      <c r="AR58">
        <f t="shared" si="45"/>
        <v>-2.4464528485194443E-4</v>
      </c>
      <c r="AS58">
        <f t="shared" si="46"/>
        <v>-1.9346710236395344E-2</v>
      </c>
      <c r="AT58">
        <f t="shared" si="47"/>
        <v>-1.2642868951966698E-2</v>
      </c>
      <c r="AU58">
        <f t="shared" si="48"/>
        <v>-3.2234224473213988E-2</v>
      </c>
      <c r="AW58">
        <v>55</v>
      </c>
      <c r="AX58">
        <f>IF(Z58&gt;0, (R58*SUMPRODUCT(K58:$K$98, X58:$X$98)-K58*$AZ$3)/Z58, 0)</f>
        <v>-839680893.39050472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0.83082719400000005</v>
      </c>
      <c r="Q59" s="5">
        <f t="shared" si="60"/>
        <v>50</v>
      </c>
      <c r="R59">
        <f t="shared" si="31"/>
        <v>250000</v>
      </c>
      <c r="S59">
        <f t="shared" si="32"/>
        <v>-4710092559.6665611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-50.386635774696693</v>
      </c>
      <c r="AC59">
        <f t="shared" si="33"/>
        <v>-44.988281631982396</v>
      </c>
      <c r="AE59">
        <f t="shared" si="34"/>
        <v>0</v>
      </c>
      <c r="AF59">
        <f t="shared" si="35"/>
        <v>0</v>
      </c>
      <c r="AG59">
        <f t="shared" si="36"/>
        <v>-4.7757322241632574E-7</v>
      </c>
      <c r="AH59">
        <f t="shared" si="37"/>
        <v>-1.246383821083402E-2</v>
      </c>
      <c r="AI59">
        <f t="shared" si="38"/>
        <v>-1.2464315784056436E-2</v>
      </c>
      <c r="AJ59">
        <f t="shared" si="39"/>
        <v>-5.3983541427142967</v>
      </c>
      <c r="AK59">
        <f t="shared" si="61"/>
        <v>-3.5270645042287687</v>
      </c>
      <c r="AL59">
        <f t="shared" si="40"/>
        <v>-8.9378829627271212</v>
      </c>
      <c r="AN59">
        <f t="shared" si="41"/>
        <v>0</v>
      </c>
      <c r="AO59">
        <f t="shared" si="42"/>
        <v>0</v>
      </c>
      <c r="AP59">
        <f t="shared" si="43"/>
        <v>-1.3647358435043207E-9</v>
      </c>
      <c r="AQ59">
        <f t="shared" si="44"/>
        <v>-3.5617253973958307E-5</v>
      </c>
      <c r="AR59">
        <f t="shared" si="45"/>
        <v>-3.5618618709801806E-5</v>
      </c>
      <c r="AS59">
        <f t="shared" si="46"/>
        <v>-1.542659229765138E-2</v>
      </c>
      <c r="AT59">
        <f t="shared" si="47"/>
        <v>-1.0079106460195556E-2</v>
      </c>
      <c r="AU59">
        <f t="shared" si="48"/>
        <v>-2.5541317376556738E-2</v>
      </c>
      <c r="AW59">
        <v>56</v>
      </c>
      <c r="AX59">
        <f>IF(Z59&gt;0, (R59*SUMPRODUCT(K59:$K$98, X59:$X$98)-K59*$AZ$3)/Z59, 0)</f>
        <v>-4710092559.6665611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0.83405797299999995</v>
      </c>
      <c r="Q60" s="5">
        <f t="shared" si="60"/>
        <v>50</v>
      </c>
      <c r="R60">
        <f t="shared" si="31"/>
        <v>250000</v>
      </c>
      <c r="S60">
        <f t="shared" si="32"/>
        <v>-26967990153.403263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-44.988281631982396</v>
      </c>
      <c r="AC60">
        <f t="shared" si="33"/>
        <v>-40.168139768525329</v>
      </c>
      <c r="AE60">
        <f t="shared" si="34"/>
        <v>0</v>
      </c>
      <c r="AF60">
        <f t="shared" si="35"/>
        <v>0</v>
      </c>
      <c r="AG60">
        <f t="shared" si="36"/>
        <v>-7.447373634452372E-8</v>
      </c>
      <c r="AH60">
        <f t="shared" si="37"/>
        <v>-1.9916187692381937E-3</v>
      </c>
      <c r="AI60">
        <f t="shared" si="38"/>
        <v>-1.9916932429745382E-3</v>
      </c>
      <c r="AJ60">
        <f t="shared" si="39"/>
        <v>-4.8201418634570672</v>
      </c>
      <c r="AK60">
        <f t="shared" si="61"/>
        <v>-3.1491797142387679</v>
      </c>
      <c r="AL60">
        <f t="shared" si="40"/>
        <v>-7.9713132709388095</v>
      </c>
      <c r="AN60">
        <f t="shared" si="41"/>
        <v>0</v>
      </c>
      <c r="AO60">
        <f t="shared" si="42"/>
        <v>0</v>
      </c>
      <c r="AP60">
        <f t="shared" si="43"/>
        <v>-1.9001756585323098E-10</v>
      </c>
      <c r="AQ60">
        <f t="shared" si="44"/>
        <v>-5.0815571933645475E-6</v>
      </c>
      <c r="AR60">
        <f t="shared" si="45"/>
        <v>-5.0817472109304012E-6</v>
      </c>
      <c r="AS60">
        <f t="shared" si="46"/>
        <v>-1.2298451359070539E-2</v>
      </c>
      <c r="AT60">
        <f t="shared" si="47"/>
        <v>-8.0350401779999622E-3</v>
      </c>
      <c r="AU60">
        <f t="shared" si="48"/>
        <v>-2.033857328428143E-2</v>
      </c>
      <c r="AW60">
        <v>57</v>
      </c>
      <c r="AX60">
        <f>IF(Z60&gt;0, (R60*SUMPRODUCT(K60:$K$98, X60:$X$98)-K60*$AZ$3)/Z60, 0)</f>
        <v>-26967990153.403263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0.83754713300000005</v>
      </c>
      <c r="Q61" s="5">
        <f t="shared" si="60"/>
        <v>50</v>
      </c>
      <c r="R61">
        <f t="shared" si="31"/>
        <v>250000</v>
      </c>
      <c r="S61">
        <f t="shared" si="32"/>
        <v>-157941048257.96356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-40.168139768525329</v>
      </c>
      <c r="AC61">
        <f t="shared" si="33"/>
        <v>-35.864414956590529</v>
      </c>
      <c r="AE61">
        <f t="shared" si="34"/>
        <v>0</v>
      </c>
      <c r="AF61">
        <f t="shared" si="35"/>
        <v>0</v>
      </c>
      <c r="AG61">
        <f t="shared" si="36"/>
        <v>-1.1353734621924737E-8</v>
      </c>
      <c r="AH61">
        <f t="shared" si="37"/>
        <v>-3.1187632179576874E-4</v>
      </c>
      <c r="AI61">
        <f t="shared" si="38"/>
        <v>-3.1188767553039064E-4</v>
      </c>
      <c r="AJ61">
        <f t="shared" si="39"/>
        <v>-4.3037248119347993</v>
      </c>
      <c r="AK61">
        <f t="shared" si="61"/>
        <v>-2.8117697837967732</v>
      </c>
      <c r="AL61">
        <f t="shared" si="40"/>
        <v>-7.1158064834071029</v>
      </c>
      <c r="AN61">
        <f t="shared" si="41"/>
        <v>0</v>
      </c>
      <c r="AO61">
        <f t="shared" si="42"/>
        <v>0</v>
      </c>
      <c r="AP61">
        <f t="shared" si="43"/>
        <v>-2.5864930977398529E-11</v>
      </c>
      <c r="AQ61">
        <f t="shared" si="44"/>
        <v>-7.1048512276791207E-7</v>
      </c>
      <c r="AR61">
        <f t="shared" si="45"/>
        <v>-7.1051098769888949E-7</v>
      </c>
      <c r="AS61">
        <f t="shared" si="46"/>
        <v>-9.8043109966172819E-3</v>
      </c>
      <c r="AT61">
        <f t="shared" si="47"/>
        <v>-6.4054898061294864E-3</v>
      </c>
      <c r="AU61">
        <f t="shared" si="48"/>
        <v>-1.6210511313734466E-2</v>
      </c>
      <c r="AW61">
        <v>58</v>
      </c>
      <c r="AX61">
        <f>IF(Z61&gt;0, (R61*SUMPRODUCT(K61:$K$98, X61:$X$98)-K61*$AZ$3)/Z61, 0)</f>
        <v>-157941048257.96356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0.841203123</v>
      </c>
      <c r="Q62" s="5">
        <f t="shared" si="60"/>
        <v>50</v>
      </c>
      <c r="R62">
        <f t="shared" si="31"/>
        <v>250000</v>
      </c>
      <c r="S62">
        <f t="shared" si="32"/>
        <v>-947726852010.71667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-35.864414956590529</v>
      </c>
      <c r="AC62">
        <f t="shared" si="33"/>
        <v>-32.021799690743521</v>
      </c>
      <c r="AE62">
        <f t="shared" si="34"/>
        <v>0</v>
      </c>
      <c r="AF62">
        <f t="shared" si="35"/>
        <v>0</v>
      </c>
      <c r="AG62">
        <f t="shared" si="36"/>
        <v>-1.6894002540291761E-9</v>
      </c>
      <c r="AH62">
        <f t="shared" si="37"/>
        <v>-4.7753985108381562E-5</v>
      </c>
      <c r="AI62">
        <f t="shared" si="38"/>
        <v>-4.775567450863559E-5</v>
      </c>
      <c r="AJ62">
        <f t="shared" si="39"/>
        <v>-3.8426152658470087</v>
      </c>
      <c r="AK62">
        <f t="shared" si="61"/>
        <v>-2.5105090469613374</v>
      </c>
      <c r="AL62">
        <f t="shared" si="40"/>
        <v>-6.3531720684828548</v>
      </c>
      <c r="AN62">
        <f t="shared" si="41"/>
        <v>0</v>
      </c>
      <c r="AO62">
        <f t="shared" si="42"/>
        <v>0</v>
      </c>
      <c r="AP62">
        <f t="shared" si="43"/>
        <v>-3.4362687082655872E-12</v>
      </c>
      <c r="AQ62">
        <f t="shared" si="44"/>
        <v>-9.7132413903424485E-8</v>
      </c>
      <c r="AR62">
        <f t="shared" si="45"/>
        <v>-9.7135850172132754E-8</v>
      </c>
      <c r="AS62">
        <f t="shared" si="46"/>
        <v>-7.8159444835182845E-3</v>
      </c>
      <c r="AT62">
        <f t="shared" si="47"/>
        <v>-5.1064178896127474E-3</v>
      </c>
      <c r="AU62">
        <f t="shared" si="48"/>
        <v>-1.2922459508981203E-2</v>
      </c>
      <c r="AW62">
        <v>59</v>
      </c>
      <c r="AX62">
        <f>IF(Z62&gt;0, (R62*SUMPRODUCT(K62:$K$98, X62:$X$98)-K62*$AZ$3)/Z62, 0)</f>
        <v>-947726852010.71667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0.84498057100000001</v>
      </c>
      <c r="Q63" s="5">
        <f t="shared" si="60"/>
        <v>50</v>
      </c>
      <c r="R63">
        <f t="shared" si="31"/>
        <v>250000</v>
      </c>
      <c r="S63">
        <f t="shared" si="32"/>
        <v>-5834974648912.8057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-32.021799690743521</v>
      </c>
      <c r="AC63">
        <f t="shared" si="33"/>
        <v>-28.590892666150811</v>
      </c>
      <c r="AE63">
        <f t="shared" si="34"/>
        <v>0</v>
      </c>
      <c r="AF63">
        <f t="shared" si="35"/>
        <v>0</v>
      </c>
      <c r="AG63">
        <f t="shared" si="36"/>
        <v>-2.4499586019176595E-10</v>
      </c>
      <c r="AH63">
        <f t="shared" si="37"/>
        <v>-7.1375519564855911E-6</v>
      </c>
      <c r="AI63">
        <f t="shared" si="38"/>
        <v>-7.137796952345783E-6</v>
      </c>
      <c r="AJ63">
        <f t="shared" si="39"/>
        <v>-3.4309070245927096</v>
      </c>
      <c r="AK63">
        <f t="shared" si="61"/>
        <v>-2.2415259783520467</v>
      </c>
      <c r="AL63">
        <f t="shared" si="40"/>
        <v>-5.672440140741708</v>
      </c>
      <c r="AN63">
        <f t="shared" si="41"/>
        <v>0</v>
      </c>
      <c r="AO63">
        <f t="shared" si="42"/>
        <v>0</v>
      </c>
      <c r="AP63">
        <f t="shared" si="43"/>
        <v>-4.4493368389575244E-13</v>
      </c>
      <c r="AQ63">
        <f t="shared" si="44"/>
        <v>-1.296241203223075E-8</v>
      </c>
      <c r="AR63">
        <f t="shared" si="45"/>
        <v>-1.2962856965914646E-8</v>
      </c>
      <c r="AS63">
        <f t="shared" si="46"/>
        <v>-6.2308240651943641E-3</v>
      </c>
      <c r="AT63">
        <f t="shared" si="47"/>
        <v>-4.070805156934346E-3</v>
      </c>
      <c r="AU63">
        <f t="shared" si="48"/>
        <v>-1.0301642184985674E-2</v>
      </c>
      <c r="AW63">
        <v>60</v>
      </c>
      <c r="AX63">
        <f>IF(Z63&gt;0, (R63*SUMPRODUCT(K63:$K$98, X63:$X$98)-K63*$AZ$3)/Z63, 0)</f>
        <v>-5834974648912.8057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0.84903369399999995</v>
      </c>
      <c r="Q64" s="5">
        <f t="shared" si="60"/>
        <v>50</v>
      </c>
      <c r="R64">
        <f t="shared" si="31"/>
        <v>250000</v>
      </c>
      <c r="S64">
        <f t="shared" si="32"/>
        <v>-36957759225044.516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-28.590892666150811</v>
      </c>
      <c r="AC64">
        <f t="shared" si="33"/>
        <v>-25.527582749001503</v>
      </c>
      <c r="AE64">
        <f t="shared" si="34"/>
        <v>0</v>
      </c>
      <c r="AF64">
        <f t="shared" si="35"/>
        <v>0</v>
      </c>
      <c r="AG64">
        <f t="shared" si="36"/>
        <v>-3.453616139652573E-11</v>
      </c>
      <c r="AH64">
        <f t="shared" si="37"/>
        <v>-1.0400487009666129E-6</v>
      </c>
      <c r="AI64">
        <f t="shared" si="38"/>
        <v>-1.0400832371280094E-6</v>
      </c>
      <c r="AJ64">
        <f t="shared" si="39"/>
        <v>-3.0633099171493079</v>
      </c>
      <c r="AK64">
        <f t="shared" si="61"/>
        <v>-2.001362486630557</v>
      </c>
      <c r="AL64">
        <f t="shared" si="40"/>
        <v>-5.0646734438631018</v>
      </c>
      <c r="AN64">
        <f t="shared" si="41"/>
        <v>0</v>
      </c>
      <c r="AO64">
        <f t="shared" si="42"/>
        <v>0</v>
      </c>
      <c r="AP64">
        <f t="shared" si="43"/>
        <v>-5.6000587351567824E-14</v>
      </c>
      <c r="AQ64">
        <f t="shared" si="44"/>
        <v>-1.686445041174281E-9</v>
      </c>
      <c r="AR64">
        <f t="shared" si="45"/>
        <v>-1.6865010417616327E-9</v>
      </c>
      <c r="AS64">
        <f t="shared" si="46"/>
        <v>-4.9671749164775774E-3</v>
      </c>
      <c r="AT64">
        <f t="shared" si="47"/>
        <v>-3.245220957473875E-3</v>
      </c>
      <c r="AU64">
        <f t="shared" si="48"/>
        <v>-8.2123975604524932E-3</v>
      </c>
      <c r="AW64">
        <v>61</v>
      </c>
      <c r="AX64">
        <f>IF(Z64&gt;0, (R64*SUMPRODUCT(K64:$K$98, X64:$X$98)-K64*$AZ$3)/Z64, 0)</f>
        <v>-36957759225044.516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0.853201969</v>
      </c>
      <c r="Q65" s="5">
        <f t="shared" si="60"/>
        <v>50</v>
      </c>
      <c r="R65">
        <f t="shared" si="31"/>
        <v>250000</v>
      </c>
      <c r="S65">
        <f t="shared" si="32"/>
        <v>-241216917151517.63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-25.527582749001503</v>
      </c>
      <c r="AC65">
        <f t="shared" si="33"/>
        <v>-22.792484598802488</v>
      </c>
      <c r="AE65">
        <f t="shared" si="34"/>
        <v>0</v>
      </c>
      <c r="AF65">
        <f t="shared" si="35"/>
        <v>0</v>
      </c>
      <c r="AG65">
        <f t="shared" si="36"/>
        <v>-4.7244788773429291E-12</v>
      </c>
      <c r="AH65">
        <f t="shared" si="37"/>
        <v>-1.4733160452608772E-7</v>
      </c>
      <c r="AI65">
        <f t="shared" si="38"/>
        <v>-1.4733632900496506E-7</v>
      </c>
      <c r="AJ65">
        <f t="shared" si="39"/>
        <v>-2.7350981501990148</v>
      </c>
      <c r="AK65">
        <f t="shared" si="61"/>
        <v>-1.7869307924301054</v>
      </c>
      <c r="AL65">
        <f t="shared" si="40"/>
        <v>-4.5220290899654492</v>
      </c>
      <c r="AN65">
        <f t="shared" si="41"/>
        <v>0</v>
      </c>
      <c r="AO65">
        <f t="shared" si="42"/>
        <v>0</v>
      </c>
      <c r="AP65">
        <f t="shared" si="43"/>
        <v>-6.8399732897660546E-15</v>
      </c>
      <c r="AQ65">
        <f t="shared" si="44"/>
        <v>-2.1330272943533106E-10</v>
      </c>
      <c r="AR65">
        <f t="shared" si="45"/>
        <v>-2.1330956940862083E-10</v>
      </c>
      <c r="AS65">
        <f t="shared" si="46"/>
        <v>-3.9598014464552493E-3</v>
      </c>
      <c r="AT65">
        <f t="shared" si="47"/>
        <v>-2.5870702797503964E-3</v>
      </c>
      <c r="AU65">
        <f t="shared" si="48"/>
        <v>-6.5468719395152157E-3</v>
      </c>
      <c r="AW65">
        <v>62</v>
      </c>
      <c r="AX65">
        <f>IF(Z65&gt;0, (R65*SUMPRODUCT(K65:$K$98, X65:$X$98)-K65*$AZ$3)/Z65, 0)</f>
        <v>-241216917151517.63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0.85761682500000003</v>
      </c>
      <c r="Q66" s="5">
        <f t="shared" si="60"/>
        <v>50</v>
      </c>
      <c r="R66">
        <f t="shared" si="31"/>
        <v>250000</v>
      </c>
      <c r="S66">
        <f t="shared" si="32"/>
        <v>-1626885345956493.5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-22.792484598802488</v>
      </c>
      <c r="AC66">
        <f t="shared" si="33"/>
        <v>-20.350432677689486</v>
      </c>
      <c r="AE66">
        <f t="shared" si="34"/>
        <v>0</v>
      </c>
      <c r="AF66">
        <f t="shared" si="35"/>
        <v>0</v>
      </c>
      <c r="AG66">
        <f t="shared" si="36"/>
        <v>-6.2544151400309256E-13</v>
      </c>
      <c r="AH66">
        <f t="shared" si="37"/>
        <v>-2.025896287283204E-8</v>
      </c>
      <c r="AI66">
        <f t="shared" si="38"/>
        <v>-2.0259588314346042E-8</v>
      </c>
      <c r="AJ66">
        <f t="shared" si="39"/>
        <v>-2.4420519211130021</v>
      </c>
      <c r="AK66">
        <f t="shared" si="61"/>
        <v>-1.5954739219161744</v>
      </c>
      <c r="AL66">
        <f t="shared" si="40"/>
        <v>-4.0375258632887645</v>
      </c>
      <c r="AN66">
        <f t="shared" si="41"/>
        <v>0</v>
      </c>
      <c r="AO66">
        <f t="shared" si="42"/>
        <v>0</v>
      </c>
      <c r="AP66">
        <f t="shared" si="43"/>
        <v>-8.0847980447716548E-16</v>
      </c>
      <c r="AQ66">
        <f t="shared" si="44"/>
        <v>-2.6187840070776648E-11</v>
      </c>
      <c r="AR66">
        <f t="shared" si="45"/>
        <v>-2.6188648550581123E-11</v>
      </c>
      <c r="AS66">
        <f t="shared" si="46"/>
        <v>-3.1567294711024952E-3</v>
      </c>
      <c r="AT66">
        <f t="shared" si="47"/>
        <v>-2.0623965879451151E-3</v>
      </c>
      <c r="AU66">
        <f t="shared" si="48"/>
        <v>-5.2191260852362583E-3</v>
      </c>
      <c r="AW66">
        <v>63</v>
      </c>
      <c r="AX66">
        <f>IF(Z66&gt;0, (R66*SUMPRODUCT(K66:$K$98, X66:$X$98)-K66*$AZ$3)/Z66, 0)</f>
        <v>-1626885345956493.5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0.86229046899999995</v>
      </c>
      <c r="Q67" s="5">
        <f t="shared" si="60"/>
        <v>50</v>
      </c>
      <c r="R67">
        <f t="shared" ref="R67:R89" si="62">$C$6</f>
        <v>250000</v>
      </c>
      <c r="S67">
        <f t="shared" ref="S67:S89" si="63">AX67</f>
        <v>-1.1374062612043482E+16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-20.350432677689486</v>
      </c>
      <c r="AC67">
        <f t="shared" ref="AC67:AC89" si="64">S67*Z67</f>
        <v>-18.170029176531472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-7.9874842421264892E-14</v>
      </c>
      <c r="AH67">
        <f t="shared" ref="AH67:AH89" si="68">-X67*R67</f>
        <v>-2.6965612822089837E-9</v>
      </c>
      <c r="AI67">
        <f t="shared" ref="AI67:AI89" si="69">SUM(AE67:AH67)</f>
        <v>-2.6966411570514048E-9</v>
      </c>
      <c r="AJ67">
        <f t="shared" ref="AJ67:AJ89" si="70">AB67-AC67</f>
        <v>-2.1804035011580147</v>
      </c>
      <c r="AK67">
        <f t="shared" si="61"/>
        <v>-1.4245302874382642</v>
      </c>
      <c r="AL67">
        <f t="shared" ref="AL67:AL89" si="71">SUM(AI67:AK67)</f>
        <v>-3.60493379129292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-9.2188014868527221E-17</v>
      </c>
      <c r="AQ67">
        <f t="shared" ref="AQ67:AQ89" si="75">AH67*$K67</f>
        <v>-3.1122519186591215E-12</v>
      </c>
      <c r="AR67">
        <f t="shared" ref="AR67:AR89" si="76">AI67*$K67</f>
        <v>-3.1123441066739896E-12</v>
      </c>
      <c r="AS67">
        <f t="shared" ref="AS67:AS89" si="77">AJ67*$K67</f>
        <v>-2.5165254076373643E-3</v>
      </c>
      <c r="AT67">
        <f t="shared" ref="AT67:AT89" si="78">AK67*$K67</f>
        <v>-1.6441299330070894E-3</v>
      </c>
      <c r="AU67">
        <f t="shared" ref="AU67:AU89" si="79">AL67*$K67</f>
        <v>-4.1606553437567974E-3</v>
      </c>
      <c r="AW67">
        <v>64</v>
      </c>
      <c r="AX67">
        <f>IF(Z67&gt;0, (R67*SUMPRODUCT(K67:$K$98, X67:$X$98)-K67*$AZ$3)/Z67, 0)</f>
        <v>-1.1374062612043482E+16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0.86705037500000004</v>
      </c>
      <c r="Q68" s="5">
        <f t="shared" si="60"/>
        <v>50</v>
      </c>
      <c r="R68">
        <f t="shared" si="62"/>
        <v>250000</v>
      </c>
      <c r="S68">
        <f t="shared" si="63"/>
        <v>-8.259816202342304E+16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-18.170029176531472</v>
      </c>
      <c r="AC68">
        <f t="shared" si="64"/>
        <v>-16.223240336191548</v>
      </c>
      <c r="AE68">
        <f t="shared" si="65"/>
        <v>0</v>
      </c>
      <c r="AF68">
        <f t="shared" si="66"/>
        <v>0</v>
      </c>
      <c r="AG68">
        <f t="shared" si="67"/>
        <v>-9.8205819226286111E-15</v>
      </c>
      <c r="AH68">
        <f t="shared" si="68"/>
        <v>-3.4627756037211811E-10</v>
      </c>
      <c r="AI68">
        <f t="shared" si="69"/>
        <v>-3.4628738095404077E-10</v>
      </c>
      <c r="AJ68">
        <f t="shared" si="70"/>
        <v>-1.9467888403399236</v>
      </c>
      <c r="AK68">
        <f t="shared" si="61"/>
        <v>-1.2719020423572032</v>
      </c>
      <c r="AL68">
        <f t="shared" si="71"/>
        <v>-3.218690883043414</v>
      </c>
      <c r="AN68">
        <f t="shared" si="72"/>
        <v>0</v>
      </c>
      <c r="AO68">
        <f t="shared" si="73"/>
        <v>0</v>
      </c>
      <c r="AP68">
        <f t="shared" si="74"/>
        <v>-1.0120073087124863E-17</v>
      </c>
      <c r="AQ68">
        <f t="shared" si="75"/>
        <v>-3.5683773599224142E-13</v>
      </c>
      <c r="AR68">
        <f t="shared" si="76"/>
        <v>-3.5684785606532861E-13</v>
      </c>
      <c r="AS68">
        <f t="shared" si="77"/>
        <v>-2.0061586476909782E-3</v>
      </c>
      <c r="AT68">
        <f t="shared" si="78"/>
        <v>-1.3106903164932799E-3</v>
      </c>
      <c r="AU68">
        <f t="shared" si="79"/>
        <v>-3.3168489645411061E-3</v>
      </c>
      <c r="AW68">
        <v>65</v>
      </c>
      <c r="AX68">
        <f>IF(Z68&gt;0, (R68*SUMPRODUCT(K68:$K$98, X68:$X$98)-K68*$AZ$3)/Z68, 0)</f>
        <v>-8.259816202342304E+16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0.87202471800000003</v>
      </c>
      <c r="Q69" s="5">
        <f t="shared" ref="Q69:Q89" si="91">$C$8</f>
        <v>50</v>
      </c>
      <c r="R69">
        <f t="shared" si="62"/>
        <v>250000</v>
      </c>
      <c r="S69">
        <f t="shared" si="63"/>
        <v>-6.2511703891910592E+17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-16.223240336191548</v>
      </c>
      <c r="AC69">
        <f t="shared" si="64"/>
        <v>-14.485036014457053</v>
      </c>
      <c r="AE69">
        <f t="shared" si="65"/>
        <v>0</v>
      </c>
      <c r="AF69">
        <f t="shared" si="66"/>
        <v>0</v>
      </c>
      <c r="AG69">
        <f t="shared" si="67"/>
        <v>-1.158585921726212E-15</v>
      </c>
      <c r="AH69">
        <f t="shared" si="68"/>
        <v>-4.2818950908380567E-11</v>
      </c>
      <c r="AI69">
        <f t="shared" si="69"/>
        <v>-4.2820109494302292E-11</v>
      </c>
      <c r="AJ69">
        <f t="shared" si="70"/>
        <v>-1.7382043217344947</v>
      </c>
      <c r="AK69">
        <f t="shared" si="61"/>
        <v>-1.1356268235334084</v>
      </c>
      <c r="AL69">
        <f t="shared" si="71"/>
        <v>-2.8738311453107235</v>
      </c>
      <c r="AN69">
        <f t="shared" si="72"/>
        <v>0</v>
      </c>
      <c r="AO69">
        <f t="shared" si="73"/>
        <v>0</v>
      </c>
      <c r="AP69">
        <f t="shared" si="74"/>
        <v>-1.0659986395662192E-18</v>
      </c>
      <c r="AQ69">
        <f t="shared" si="75"/>
        <v>-3.9397115535443968E-14</v>
      </c>
      <c r="AR69">
        <f t="shared" si="76"/>
        <v>-3.9398181534083528E-14</v>
      </c>
      <c r="AS69">
        <f t="shared" si="77"/>
        <v>-1.599297391337509E-3</v>
      </c>
      <c r="AT69">
        <f t="shared" si="78"/>
        <v>-1.0448742956740279E-3</v>
      </c>
      <c r="AU69">
        <f t="shared" si="79"/>
        <v>-2.6441716870509355E-3</v>
      </c>
      <c r="AW69">
        <v>66</v>
      </c>
      <c r="AX69">
        <f>IF(Z69&gt;0, (R69*SUMPRODUCT(K69:$K$98, X69:$X$98)-K69*$AZ$3)/Z69, 0)</f>
        <v>-6.2511703891910592E+17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0.87703262900000001</v>
      </c>
      <c r="Q70" s="5">
        <f t="shared" si="91"/>
        <v>50</v>
      </c>
      <c r="R70">
        <f t="shared" si="62"/>
        <v>250000</v>
      </c>
      <c r="S70">
        <f t="shared" si="63"/>
        <v>-4.940720567186006E+18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-14.485036014457053</v>
      </c>
      <c r="AC70">
        <f t="shared" si="64"/>
        <v>-12.933067870050973</v>
      </c>
      <c r="AE70">
        <f t="shared" si="65"/>
        <v>0</v>
      </c>
      <c r="AF70">
        <f t="shared" si="66"/>
        <v>0</v>
      </c>
      <c r="AG70">
        <f t="shared" si="67"/>
        <v>-1.3088240565502188E-16</v>
      </c>
      <c r="AH70">
        <f t="shared" si="68"/>
        <v>-5.0805882842696401E-12</v>
      </c>
      <c r="AI70">
        <f t="shared" si="69"/>
        <v>-5.0807191666752948E-12</v>
      </c>
      <c r="AJ70">
        <f t="shared" si="70"/>
        <v>-1.5519681444060804</v>
      </c>
      <c r="AK70">
        <f t="shared" si="61"/>
        <v>-1.0139525210119937</v>
      </c>
      <c r="AL70">
        <f t="shared" si="71"/>
        <v>-2.565920665423155</v>
      </c>
      <c r="AN70">
        <f t="shared" si="72"/>
        <v>0</v>
      </c>
      <c r="AO70">
        <f t="shared" si="73"/>
        <v>0</v>
      </c>
      <c r="AP70">
        <f t="shared" si="74"/>
        <v>-1.075205926797967E-19</v>
      </c>
      <c r="AQ70">
        <f t="shared" si="75"/>
        <v>-4.1737303096838601E-15</v>
      </c>
      <c r="AR70">
        <f t="shared" si="76"/>
        <v>-4.1738378302765403E-15</v>
      </c>
      <c r="AS70">
        <f t="shared" si="77"/>
        <v>-1.2749500887578118E-3</v>
      </c>
      <c r="AT70">
        <f t="shared" si="78"/>
        <v>-8.3296739132178779E-4</v>
      </c>
      <c r="AU70">
        <f t="shared" si="79"/>
        <v>-2.1079174800837735E-3</v>
      </c>
      <c r="AW70">
        <v>67</v>
      </c>
      <c r="AX70">
        <f>IF(Z70&gt;0, (R70*SUMPRODUCT(K70:$K$98, X70:$X$98)-K70*$AZ$3)/Z70, 0)</f>
        <v>-4.940720567186006E+18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0.88195855000000001</v>
      </c>
      <c r="Q71" s="5">
        <f t="shared" si="91"/>
        <v>50</v>
      </c>
      <c r="R71">
        <f t="shared" si="62"/>
        <v>250000</v>
      </c>
      <c r="S71">
        <f t="shared" si="63"/>
        <v>-4.0830233667478766E+19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-12.933067870050973</v>
      </c>
      <c r="AC71">
        <f t="shared" si="64"/>
        <v>-11.547382026831233</v>
      </c>
      <c r="AE71">
        <f t="shared" si="65"/>
        <v>0</v>
      </c>
      <c r="AF71">
        <f t="shared" si="66"/>
        <v>0</v>
      </c>
      <c r="AG71">
        <f t="shared" si="67"/>
        <v>-1.4140724886456759E-17</v>
      </c>
      <c r="AH71">
        <f t="shared" si="68"/>
        <v>-5.7716428356007451E-13</v>
      </c>
      <c r="AI71">
        <f t="shared" si="69"/>
        <v>-5.77178424284961E-13</v>
      </c>
      <c r="AJ71">
        <f t="shared" si="70"/>
        <v>-1.3856858432197399</v>
      </c>
      <c r="AK71">
        <f t="shared" si="61"/>
        <v>-0.90531475090356817</v>
      </c>
      <c r="AL71">
        <f t="shared" si="71"/>
        <v>-2.2910005941238851</v>
      </c>
      <c r="AN71">
        <f t="shared" si="72"/>
        <v>0</v>
      </c>
      <c r="AO71">
        <f t="shared" si="73"/>
        <v>0</v>
      </c>
      <c r="AP71">
        <f t="shared" si="74"/>
        <v>-1.0372036373200551E-20</v>
      </c>
      <c r="AQ71">
        <f t="shared" si="75"/>
        <v>-4.2334243756702729E-16</v>
      </c>
      <c r="AR71">
        <f t="shared" si="76"/>
        <v>-4.2335280960340053E-16</v>
      </c>
      <c r="AS71">
        <f t="shared" si="77"/>
        <v>-1.0163824049408761E-3</v>
      </c>
      <c r="AT71">
        <f t="shared" si="78"/>
        <v>-6.6403650456137587E-4</v>
      </c>
      <c r="AU71">
        <f t="shared" si="79"/>
        <v>-1.6804189095026754E-3</v>
      </c>
      <c r="AW71">
        <v>68</v>
      </c>
      <c r="AX71">
        <f>IF(Z71&gt;0, (R71*SUMPRODUCT(K71:$K$98, X71:$X$98)-K71*$AZ$3)/Z71, 0)</f>
        <v>-4.0830233667478766E+19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0.88700226900000001</v>
      </c>
      <c r="Q72" s="5">
        <f t="shared" si="91"/>
        <v>50</v>
      </c>
      <c r="R72">
        <f t="shared" si="62"/>
        <v>250000</v>
      </c>
      <c r="S72">
        <f t="shared" si="63"/>
        <v>-3.5394532889792138E+20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-11.547382026831233</v>
      </c>
      <c r="AC72">
        <f t="shared" si="64"/>
        <v>-10.310162523956455</v>
      </c>
      <c r="AE72">
        <f t="shared" si="65"/>
        <v>0</v>
      </c>
      <c r="AF72">
        <f t="shared" si="66"/>
        <v>0</v>
      </c>
      <c r="AG72">
        <f t="shared" si="67"/>
        <v>-1.4564625780002777E-18</v>
      </c>
      <c r="AH72">
        <f t="shared" si="68"/>
        <v>-6.2714275297959566E-14</v>
      </c>
      <c r="AI72">
        <f t="shared" si="69"/>
        <v>-6.2715731760537569E-14</v>
      </c>
      <c r="AJ72">
        <f t="shared" si="70"/>
        <v>-1.2372195028747779</v>
      </c>
      <c r="AK72">
        <f t="shared" ref="AK72:AK89" si="92">G72*SUM(AB72:AB72, AE72:AF72)</f>
        <v>-0.80831674187818636</v>
      </c>
      <c r="AL72">
        <f t="shared" si="71"/>
        <v>-2.045536244753027</v>
      </c>
      <c r="AN72">
        <f t="shared" si="72"/>
        <v>0</v>
      </c>
      <c r="AO72">
        <f t="shared" si="73"/>
        <v>0</v>
      </c>
      <c r="AP72">
        <f t="shared" si="74"/>
        <v>-9.5383590382957576E-22</v>
      </c>
      <c r="AQ72">
        <f t="shared" si="75"/>
        <v>-4.1071516951693833E-17</v>
      </c>
      <c r="AR72">
        <f t="shared" si="76"/>
        <v>-4.1072470787597662E-17</v>
      </c>
      <c r="AS72">
        <f t="shared" si="77"/>
        <v>-8.1025383046945496E-4</v>
      </c>
      <c r="AT72">
        <f t="shared" si="78"/>
        <v>-5.2936583590670937E-4</v>
      </c>
      <c r="AU72">
        <f t="shared" si="79"/>
        <v>-1.3396196663762053E-3</v>
      </c>
      <c r="AW72">
        <v>69</v>
      </c>
      <c r="AX72">
        <f>IF(Z72&gt;0, (R72*SUMPRODUCT(K72:$K$98, X72:$X$98)-K72*$AZ$3)/Z72, 0)</f>
        <v>-3.5394532889792138E+20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0.89213428500000003</v>
      </c>
      <c r="Q73" s="5">
        <f t="shared" si="91"/>
        <v>50</v>
      </c>
      <c r="R73">
        <f t="shared" si="62"/>
        <v>250000</v>
      </c>
      <c r="S73">
        <f t="shared" si="63"/>
        <v>-3.2291453149596861E+21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-10.310162523956455</v>
      </c>
      <c r="AC73">
        <f t="shared" si="64"/>
        <v>-9.2055022535325488</v>
      </c>
      <c r="AE73">
        <f t="shared" si="65"/>
        <v>0</v>
      </c>
      <c r="AF73">
        <f t="shared" si="66"/>
        <v>0</v>
      </c>
      <c r="AG73">
        <f t="shared" si="67"/>
        <v>-1.425377515667404E-19</v>
      </c>
      <c r="AH73">
        <f t="shared" si="68"/>
        <v>-6.4968010032676725E-15</v>
      </c>
      <c r="AI73">
        <f t="shared" si="69"/>
        <v>-6.4969435410192394E-15</v>
      </c>
      <c r="AJ73">
        <f t="shared" si="70"/>
        <v>-1.1046602704239064</v>
      </c>
      <c r="AK73">
        <f t="shared" si="92"/>
        <v>-0.72171137667695195</v>
      </c>
      <c r="AL73">
        <f t="shared" si="71"/>
        <v>-1.8263716471008649</v>
      </c>
      <c r="AN73">
        <f t="shared" si="72"/>
        <v>0</v>
      </c>
      <c r="AO73">
        <f t="shared" si="73"/>
        <v>0</v>
      </c>
      <c r="AP73">
        <f t="shared" si="74"/>
        <v>-8.3346279215136284E-23</v>
      </c>
      <c r="AQ73">
        <f t="shared" si="75"/>
        <v>-3.7988826431711044E-18</v>
      </c>
      <c r="AR73">
        <f t="shared" si="76"/>
        <v>-3.7989659894503197E-18</v>
      </c>
      <c r="AS73">
        <f t="shared" si="77"/>
        <v>-6.4592939291251042E-4</v>
      </c>
      <c r="AT73">
        <f t="shared" si="78"/>
        <v>-4.2200720336950669E-4</v>
      </c>
      <c r="AU73">
        <f t="shared" si="79"/>
        <v>-1.067936596282021E-3</v>
      </c>
      <c r="AW73">
        <v>70</v>
      </c>
      <c r="AX73">
        <f>IF(Z73&gt;0, (R73*SUMPRODUCT(K73:$K$98, X73:$X$98)-K73*$AZ$3)/Z73, 0)</f>
        <v>-3.2291453149596861E+21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0.89732143600000003</v>
      </c>
      <c r="Q74" s="5">
        <f t="shared" si="91"/>
        <v>50</v>
      </c>
      <c r="R74">
        <f t="shared" si="62"/>
        <v>250000</v>
      </c>
      <c r="S74">
        <f t="shared" si="63"/>
        <v>-3.1109302252303305E+22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-9.2055022535325488</v>
      </c>
      <c r="AC74">
        <f t="shared" si="64"/>
        <v>-8.2191984406540612</v>
      </c>
      <c r="AE74">
        <f t="shared" si="65"/>
        <v>0</v>
      </c>
      <c r="AF74">
        <f t="shared" si="66"/>
        <v>0</v>
      </c>
      <c r="AG74">
        <f t="shared" si="67"/>
        <v>-1.3210194130994241E-20</v>
      </c>
      <c r="AH74">
        <f t="shared" si="68"/>
        <v>-6.3951089960039378E-16</v>
      </c>
      <c r="AI74">
        <f t="shared" si="69"/>
        <v>-6.3952410979452475E-16</v>
      </c>
      <c r="AJ74">
        <f t="shared" si="70"/>
        <v>-0.98630381287848756</v>
      </c>
      <c r="AK74">
        <f t="shared" si="92"/>
        <v>-0.64438515774727845</v>
      </c>
      <c r="AL74">
        <f t="shared" si="71"/>
        <v>-1.6306889706257666</v>
      </c>
      <c r="AN74">
        <f t="shared" si="72"/>
        <v>0</v>
      </c>
      <c r="AO74">
        <f t="shared" si="73"/>
        <v>0</v>
      </c>
      <c r="AP74">
        <f t="shared" si="74"/>
        <v>-6.8967977432159581E-24</v>
      </c>
      <c r="AQ74">
        <f t="shared" si="75"/>
        <v>-3.3387679888653151E-19</v>
      </c>
      <c r="AR74">
        <f t="shared" si="76"/>
        <v>-3.3388369568427467E-19</v>
      </c>
      <c r="AS74">
        <f t="shared" si="77"/>
        <v>-5.1493095736010062E-4</v>
      </c>
      <c r="AT74">
        <f t="shared" si="78"/>
        <v>-3.3642155880859905E-4</v>
      </c>
      <c r="AU74">
        <f t="shared" si="79"/>
        <v>-8.513525161687E-4</v>
      </c>
      <c r="AW74">
        <v>71</v>
      </c>
      <c r="AX74">
        <f>IF(Z74&gt;0, (R74*SUMPRODUCT(K74:$K$98, X74:$X$98)-K74*$AZ$3)/Z74, 0)</f>
        <v>-3.1109302252303305E+22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0.90253096600000005</v>
      </c>
      <c r="Q75" s="5">
        <f t="shared" si="91"/>
        <v>50</v>
      </c>
      <c r="R75">
        <f t="shared" si="62"/>
        <v>250000</v>
      </c>
      <c r="S75">
        <f t="shared" si="63"/>
        <v>-3.1755424125606364E+23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-8.2191984406540612</v>
      </c>
      <c r="AC75">
        <f t="shared" si="64"/>
        <v>-7.3385700362982673</v>
      </c>
      <c r="AE75">
        <f t="shared" si="65"/>
        <v>0</v>
      </c>
      <c r="AF75">
        <f t="shared" si="66"/>
        <v>0</v>
      </c>
      <c r="AG75">
        <f t="shared" si="67"/>
        <v>-1.1554829195905345E-21</v>
      </c>
      <c r="AH75">
        <f t="shared" si="68"/>
        <v>-5.9613046350468822E-17</v>
      </c>
      <c r="AI75">
        <f t="shared" si="69"/>
        <v>-5.9614201833388417E-17</v>
      </c>
      <c r="AJ75">
        <f t="shared" si="70"/>
        <v>-0.88062840435579393</v>
      </c>
      <c r="AK75">
        <f t="shared" si="92"/>
        <v>-0.5753438908457843</v>
      </c>
      <c r="AL75">
        <f t="shared" si="71"/>
        <v>-1.4559722952015783</v>
      </c>
      <c r="AN75">
        <f t="shared" si="72"/>
        <v>0</v>
      </c>
      <c r="AO75">
        <f t="shared" si="73"/>
        <v>0</v>
      </c>
      <c r="AP75">
        <f t="shared" si="74"/>
        <v>-5.3862163954685648E-25</v>
      </c>
      <c r="AQ75">
        <f t="shared" si="75"/>
        <v>-2.7788274685229101E-20</v>
      </c>
      <c r="AR75">
        <f t="shared" si="76"/>
        <v>-2.778881330686865E-20</v>
      </c>
      <c r="AS75">
        <f t="shared" si="77"/>
        <v>-4.1049980656895847E-4</v>
      </c>
      <c r="AT75">
        <f t="shared" si="78"/>
        <v>-2.6819320695838572E-4</v>
      </c>
      <c r="AU75">
        <f t="shared" si="79"/>
        <v>-6.7869301352734425E-4</v>
      </c>
      <c r="AW75">
        <v>72</v>
      </c>
      <c r="AX75">
        <f>IF(Z75&gt;0, (R75*SUMPRODUCT(K75:$K$98, X75:$X$98)-K75*$AZ$3)/Z75, 0)</f>
        <v>-3.1755424125606364E+23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0.90776816500000002</v>
      </c>
      <c r="Q76" s="5">
        <f t="shared" si="91"/>
        <v>50</v>
      </c>
      <c r="R76">
        <f t="shared" si="62"/>
        <v>250000</v>
      </c>
      <c r="S76">
        <f t="shared" si="63"/>
        <v>-3.4479416949659071E+24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-7.3385700362982673</v>
      </c>
      <c r="AC76">
        <f t="shared" si="64"/>
        <v>-6.5522946752663112</v>
      </c>
      <c r="AE76">
        <f t="shared" si="65"/>
        <v>0</v>
      </c>
      <c r="AF76">
        <f t="shared" si="66"/>
        <v>0</v>
      </c>
      <c r="AG76">
        <f t="shared" si="67"/>
        <v>-9.5017480789087117E-23</v>
      </c>
      <c r="AH76">
        <f t="shared" si="68"/>
        <v>-5.2445530480277105E-18</v>
      </c>
      <c r="AI76">
        <f t="shared" si="69"/>
        <v>-5.2446480655084997E-18</v>
      </c>
      <c r="AJ76">
        <f t="shared" si="70"/>
        <v>-0.78627536103195617</v>
      </c>
      <c r="AK76">
        <f t="shared" si="92"/>
        <v>-0.51369990254087872</v>
      </c>
      <c r="AL76">
        <f t="shared" si="71"/>
        <v>-1.299975263572835</v>
      </c>
      <c r="AN76">
        <f t="shared" si="72"/>
        <v>0</v>
      </c>
      <c r="AO76">
        <f t="shared" si="73"/>
        <v>0</v>
      </c>
      <c r="AP76">
        <f t="shared" si="74"/>
        <v>-3.9546290884505879E-26</v>
      </c>
      <c r="AQ76">
        <f t="shared" si="75"/>
        <v>-2.1827838275033094E-21</v>
      </c>
      <c r="AR76">
        <f t="shared" si="76"/>
        <v>-2.1828233737941942E-21</v>
      </c>
      <c r="AS76">
        <f t="shared" si="77"/>
        <v>-3.2724793253265073E-4</v>
      </c>
      <c r="AT76">
        <f t="shared" si="78"/>
        <v>-2.1380198258799874E-4</v>
      </c>
      <c r="AU76">
        <f t="shared" si="79"/>
        <v>-5.4104991512064955E-4</v>
      </c>
      <c r="AW76">
        <v>73</v>
      </c>
      <c r="AX76">
        <f>IF(Z76&gt;0, (R76*SUMPRODUCT(K76:$K$98, X76:$X$98)-K76*$AZ$3)/Z76, 0)</f>
        <v>-3.4479416949659071E+24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0.91304259499999996</v>
      </c>
      <c r="Q77" s="5">
        <f t="shared" si="91"/>
        <v>50</v>
      </c>
      <c r="R77">
        <f t="shared" si="62"/>
        <v>250000</v>
      </c>
      <c r="S77">
        <f t="shared" si="63"/>
        <v>-4.0002899922434611E+25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-6.5522946752663112</v>
      </c>
      <c r="AC77">
        <f t="shared" si="64"/>
        <v>-5.8502631029163483</v>
      </c>
      <c r="AE77">
        <f t="shared" si="65"/>
        <v>0</v>
      </c>
      <c r="AF77">
        <f t="shared" si="66"/>
        <v>0</v>
      </c>
      <c r="AG77">
        <f t="shared" si="67"/>
        <v>-7.312298751165508E-24</v>
      </c>
      <c r="AH77">
        <f t="shared" si="68"/>
        <v>-4.3377503615015363E-19</v>
      </c>
      <c r="AI77">
        <f t="shared" si="69"/>
        <v>-4.3378234844890483E-19</v>
      </c>
      <c r="AJ77">
        <f t="shared" si="70"/>
        <v>-0.70203157234996283</v>
      </c>
      <c r="AK77">
        <f t="shared" si="92"/>
        <v>-0.45866062726864182</v>
      </c>
      <c r="AL77">
        <f t="shared" si="71"/>
        <v>-1.1606921996186046</v>
      </c>
      <c r="AN77">
        <f t="shared" si="72"/>
        <v>0</v>
      </c>
      <c r="AO77">
        <f t="shared" si="73"/>
        <v>0</v>
      </c>
      <c r="AP77">
        <f t="shared" si="74"/>
        <v>-2.7173035034345815E-27</v>
      </c>
      <c r="AQ77">
        <f t="shared" si="75"/>
        <v>-1.6119396451702713E-22</v>
      </c>
      <c r="AR77">
        <f t="shared" si="76"/>
        <v>-1.6119668182053059E-22</v>
      </c>
      <c r="AS77">
        <f t="shared" si="77"/>
        <v>-2.6088004825625924E-4</v>
      </c>
      <c r="AT77">
        <f t="shared" si="78"/>
        <v>-1.704416315274225E-4</v>
      </c>
      <c r="AU77">
        <f t="shared" si="79"/>
        <v>-4.3132167978368174E-4</v>
      </c>
      <c r="AW77">
        <v>74</v>
      </c>
      <c r="AX77">
        <f>IF(Z77&gt;0, (R77*SUMPRODUCT(K77:$K$98, X77:$X$98)-K77*$AZ$3)/Z77, 0)</f>
        <v>-4.0002899922434611E+25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0.91832435000000001</v>
      </c>
      <c r="Q78" s="5">
        <f t="shared" si="91"/>
        <v>50</v>
      </c>
      <c r="R78">
        <f t="shared" si="62"/>
        <v>250000</v>
      </c>
      <c r="S78">
        <f t="shared" si="63"/>
        <v>-4.9831253613668255E+26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-5.8502631029163483</v>
      </c>
      <c r="AC78">
        <f t="shared" si="64"/>
        <v>-5.2234491990324532</v>
      </c>
      <c r="AE78">
        <f t="shared" si="65"/>
        <v>0</v>
      </c>
      <c r="AF78">
        <f t="shared" si="66"/>
        <v>0</v>
      </c>
      <c r="AG78">
        <f t="shared" si="67"/>
        <v>-5.2411376598397569E-25</v>
      </c>
      <c r="AH78">
        <f t="shared" si="68"/>
        <v>-3.3575309988349385E-20</v>
      </c>
      <c r="AI78">
        <f t="shared" si="69"/>
        <v>-3.3575834102115367E-20</v>
      </c>
      <c r="AJ78">
        <f t="shared" si="70"/>
        <v>-0.62681390388389513</v>
      </c>
      <c r="AK78">
        <f t="shared" si="92"/>
        <v>-0.40951841720414445</v>
      </c>
      <c r="AL78">
        <f t="shared" si="71"/>
        <v>-1.0363323210880395</v>
      </c>
      <c r="AN78">
        <f t="shared" si="72"/>
        <v>0</v>
      </c>
      <c r="AO78">
        <f t="shared" si="73"/>
        <v>0</v>
      </c>
      <c r="AP78">
        <f t="shared" si="74"/>
        <v>-1.7389687040709886E-28</v>
      </c>
      <c r="AQ78">
        <f t="shared" si="75"/>
        <v>-1.1140026667608413E-23</v>
      </c>
      <c r="AR78">
        <f t="shared" si="76"/>
        <v>-1.114020056447882E-23</v>
      </c>
      <c r="AS78">
        <f t="shared" si="77"/>
        <v>-2.0797197724510452E-4</v>
      </c>
      <c r="AT78">
        <f t="shared" si="78"/>
        <v>-1.3587502513346815E-4</v>
      </c>
      <c r="AU78">
        <f t="shared" si="79"/>
        <v>-3.4384700237857264E-4</v>
      </c>
      <c r="AW78">
        <v>75</v>
      </c>
      <c r="AX78">
        <f>IF(Z78&gt;0, (R78*SUMPRODUCT(K78:$K$98, X78:$X$98)-K78*$AZ$3)/Z78, 0)</f>
        <v>-4.9831253613668255E+26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0.92358270799999997</v>
      </c>
      <c r="Q79" s="5">
        <f t="shared" si="91"/>
        <v>50</v>
      </c>
      <c r="R79">
        <f t="shared" si="62"/>
        <v>250000</v>
      </c>
      <c r="S79">
        <f t="shared" si="63"/>
        <v>-6.6988865981602386E+27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-5.2234491990324532</v>
      </c>
      <c r="AC79">
        <f t="shared" si="64"/>
        <v>-4.6637939277075473</v>
      </c>
      <c r="AE79">
        <f t="shared" si="65"/>
        <v>0</v>
      </c>
      <c r="AF79">
        <f t="shared" si="66"/>
        <v>0</v>
      </c>
      <c r="AG79">
        <f t="shared" si="67"/>
        <v>-3.4810217036577374E-26</v>
      </c>
      <c r="AH79">
        <f t="shared" si="68"/>
        <v>-2.4203120564377928E-21</v>
      </c>
      <c r="AI79">
        <f t="shared" si="69"/>
        <v>-2.4203468666548295E-21</v>
      </c>
      <c r="AJ79">
        <f t="shared" si="70"/>
        <v>-0.55965527132490589</v>
      </c>
      <c r="AK79">
        <f t="shared" si="92"/>
        <v>-0.36564144393227177</v>
      </c>
      <c r="AL79">
        <f t="shared" si="71"/>
        <v>-0.9252967152571776</v>
      </c>
      <c r="AN79">
        <f t="shared" si="72"/>
        <v>0</v>
      </c>
      <c r="AO79">
        <f t="shared" si="73"/>
        <v>0</v>
      </c>
      <c r="AP79">
        <f t="shared" si="74"/>
        <v>-1.0312285017602178E-29</v>
      </c>
      <c r="AQ79">
        <f t="shared" si="75"/>
        <v>-7.1700063608622061E-25</v>
      </c>
      <c r="AR79">
        <f t="shared" si="76"/>
        <v>-7.1701094837123822E-25</v>
      </c>
      <c r="AS79">
        <f t="shared" si="77"/>
        <v>-1.657939869619773E-4</v>
      </c>
      <c r="AT79">
        <f t="shared" si="78"/>
        <v>-1.0831873814849181E-4</v>
      </c>
      <c r="AU79">
        <f t="shared" si="79"/>
        <v>-2.7411272511046909E-4</v>
      </c>
      <c r="AW79">
        <v>76</v>
      </c>
      <c r="AX79">
        <f>IF(Z79&gt;0, (R79*SUMPRODUCT(K79:$K$98, X79:$X$98)-K79*$AZ$3)/Z79, 0)</f>
        <v>-6.6988865981602386E+27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0.92968762000000005</v>
      </c>
      <c r="Q80" s="5">
        <f t="shared" si="91"/>
        <v>50</v>
      </c>
      <c r="R80">
        <f t="shared" si="62"/>
        <v>250000</v>
      </c>
      <c r="S80">
        <f t="shared" si="63"/>
        <v>-9.9169502983589076E+28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-4.6637939277075473</v>
      </c>
      <c r="AC80">
        <f t="shared" si="64"/>
        <v>-4.1641017211674525</v>
      </c>
      <c r="AE80">
        <f t="shared" si="65"/>
        <v>0</v>
      </c>
      <c r="AF80">
        <f t="shared" si="66"/>
        <v>0</v>
      </c>
      <c r="AG80">
        <f t="shared" si="67"/>
        <v>-2.0994870377925273E-27</v>
      </c>
      <c r="AH80">
        <f t="shared" si="68"/>
        <v>-1.6181313914209535E-22</v>
      </c>
      <c r="AI80">
        <f t="shared" si="69"/>
        <v>-1.6181523862913313E-22</v>
      </c>
      <c r="AJ80">
        <f t="shared" si="70"/>
        <v>-0.49969220654009483</v>
      </c>
      <c r="AK80">
        <f t="shared" si="92"/>
        <v>-0.32646557493952832</v>
      </c>
      <c r="AL80">
        <f t="shared" si="71"/>
        <v>-0.82615778147962315</v>
      </c>
      <c r="AN80">
        <f t="shared" si="72"/>
        <v>0</v>
      </c>
      <c r="AO80">
        <f t="shared" si="73"/>
        <v>0</v>
      </c>
      <c r="AP80">
        <f t="shared" si="74"/>
        <v>-5.5532004700886509E-31</v>
      </c>
      <c r="AQ80">
        <f t="shared" si="75"/>
        <v>-4.2800016583822442E-26</v>
      </c>
      <c r="AR80">
        <f t="shared" si="76"/>
        <v>-4.2800571903869449E-26</v>
      </c>
      <c r="AS80">
        <f t="shared" si="77"/>
        <v>-1.3216995134086209E-4</v>
      </c>
      <c r="AT80">
        <f t="shared" si="78"/>
        <v>-8.6351034876029813E-5</v>
      </c>
      <c r="AU80">
        <f t="shared" si="79"/>
        <v>-2.1852098621689189E-4</v>
      </c>
      <c r="AW80">
        <v>77</v>
      </c>
      <c r="AX80">
        <f>IF(Z80&gt;0, (R80*SUMPRODUCT(K80:$K$98, X80:$X$98)-K80*$AZ$3)/Z80, 0)</f>
        <v>-9.9169502983589076E+28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0.93575936900000001</v>
      </c>
      <c r="Q81" s="5">
        <f t="shared" si="91"/>
        <v>50</v>
      </c>
      <c r="R81">
        <f t="shared" si="62"/>
        <v>250000</v>
      </c>
      <c r="S81">
        <f t="shared" si="63"/>
        <v>-1.6324330572867102E+30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-4.1641017211674525</v>
      </c>
      <c r="AC81">
        <f t="shared" si="64"/>
        <v>-3.7179479653280829</v>
      </c>
      <c r="AE81">
        <f t="shared" si="65"/>
        <v>0</v>
      </c>
      <c r="AF81">
        <f t="shared" si="66"/>
        <v>0</v>
      </c>
      <c r="AG81">
        <f t="shared" si="67"/>
        <v>-1.1387750170618744E-28</v>
      </c>
      <c r="AH81">
        <f t="shared" si="68"/>
        <v>-9.8230733285420716E-24</v>
      </c>
      <c r="AI81">
        <f t="shared" si="69"/>
        <v>-9.8231872060437774E-24</v>
      </c>
      <c r="AJ81">
        <f t="shared" si="70"/>
        <v>-0.44615375583936956</v>
      </c>
      <c r="AK81">
        <f t="shared" si="92"/>
        <v>-0.29148712048172171</v>
      </c>
      <c r="AL81">
        <f t="shared" si="71"/>
        <v>-0.73764087632109132</v>
      </c>
      <c r="AN81">
        <f t="shared" si="72"/>
        <v>0</v>
      </c>
      <c r="AO81">
        <f t="shared" si="73"/>
        <v>0</v>
      </c>
      <c r="AP81">
        <f t="shared" si="74"/>
        <v>-2.6893669425634357E-32</v>
      </c>
      <c r="AQ81">
        <f t="shared" si="75"/>
        <v>-2.3198479320627942E-27</v>
      </c>
      <c r="AR81">
        <f t="shared" si="76"/>
        <v>-2.3198748257322197E-27</v>
      </c>
      <c r="AS81">
        <f t="shared" si="77"/>
        <v>-1.0536507600515133E-4</v>
      </c>
      <c r="AT81">
        <f t="shared" si="78"/>
        <v>-6.8838516323365594E-5</v>
      </c>
      <c r="AU81">
        <f t="shared" si="79"/>
        <v>-1.7420359232851694E-4</v>
      </c>
      <c r="AW81">
        <v>78</v>
      </c>
      <c r="AX81">
        <f>IF(Z81&gt;0, (R81*SUMPRODUCT(K81:$K$98, X81:$X$98)-K81*$AZ$3)/Z81, 0)</f>
        <v>-1.6324330572867102E+30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0.94179042899999998</v>
      </c>
      <c r="Q82" s="5">
        <f t="shared" si="91"/>
        <v>50</v>
      </c>
      <c r="R82">
        <f t="shared" si="62"/>
        <v>250000</v>
      </c>
      <c r="S82">
        <f t="shared" si="63"/>
        <v>-3.0233198205280913E+31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-3.7179479653280829</v>
      </c>
      <c r="AC82">
        <f t="shared" si="64"/>
        <v>-3.3195963976143599</v>
      </c>
      <c r="AE82">
        <f t="shared" si="65"/>
        <v>0</v>
      </c>
      <c r="AF82">
        <f t="shared" si="66"/>
        <v>0</v>
      </c>
      <c r="AG82">
        <f t="shared" si="67"/>
        <v>-5.4899855038070648E-30</v>
      </c>
      <c r="AH82">
        <f t="shared" si="68"/>
        <v>-5.3624370592659256E-25</v>
      </c>
      <c r="AI82">
        <f t="shared" si="69"/>
        <v>-5.3624919591209636E-25</v>
      </c>
      <c r="AJ82">
        <f t="shared" si="70"/>
        <v>-0.39835156771372304</v>
      </c>
      <c r="AK82">
        <f t="shared" si="92"/>
        <v>-0.26025635757296584</v>
      </c>
      <c r="AL82">
        <f t="shared" si="71"/>
        <v>-0.65860792528668888</v>
      </c>
      <c r="AN82">
        <f t="shared" si="72"/>
        <v>0</v>
      </c>
      <c r="AO82">
        <f t="shared" si="73"/>
        <v>0</v>
      </c>
      <c r="AP82">
        <f t="shared" si="74"/>
        <v>-1.1576180943086149E-33</v>
      </c>
      <c r="AQ82">
        <f t="shared" si="75"/>
        <v>-1.1307232350782306E-28</v>
      </c>
      <c r="AR82">
        <f t="shared" si="76"/>
        <v>-1.1307348112591738E-28</v>
      </c>
      <c r="AS82">
        <f t="shared" si="77"/>
        <v>-8.3996393499004607E-5</v>
      </c>
      <c r="AT82">
        <f t="shared" si="78"/>
        <v>-5.4877643752683034E-5</v>
      </c>
      <c r="AU82">
        <f t="shared" si="79"/>
        <v>-1.3887403725168764E-4</v>
      </c>
      <c r="AW82">
        <v>79</v>
      </c>
      <c r="AX82">
        <f>IF(Z82&gt;0, (R82*SUMPRODUCT(K82:$K$98, X82:$X$98)-K82*$AZ$3)/Z82, 0)</f>
        <v>-3.0233198205280913E+31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0.94777327099999997</v>
      </c>
      <c r="Q83" s="5">
        <f t="shared" si="91"/>
        <v>50</v>
      </c>
      <c r="R83">
        <f t="shared" si="62"/>
        <v>250000</v>
      </c>
      <c r="S83">
        <f t="shared" si="63"/>
        <v>-6.3926161481749618E+32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-3.3195963976143599</v>
      </c>
      <c r="AC83">
        <f t="shared" si="64"/>
        <v>-2.9639253550128206</v>
      </c>
      <c r="AE83">
        <f t="shared" si="65"/>
        <v>0</v>
      </c>
      <c r="AF83">
        <f t="shared" si="66"/>
        <v>0</v>
      </c>
      <c r="AG83">
        <f t="shared" si="67"/>
        <v>-2.3182413008318953E-31</v>
      </c>
      <c r="AH83">
        <f t="shared" si="68"/>
        <v>-2.6016307593429025E-26</v>
      </c>
      <c r="AI83">
        <f t="shared" si="69"/>
        <v>-2.6016539417559106E-26</v>
      </c>
      <c r="AJ83">
        <f t="shared" si="70"/>
        <v>-0.35567104260153926</v>
      </c>
      <c r="AK83">
        <f t="shared" si="92"/>
        <v>-0.23237174783300521</v>
      </c>
      <c r="AL83">
        <f t="shared" si="71"/>
        <v>-0.58804279043454444</v>
      </c>
      <c r="AN83">
        <f t="shared" si="72"/>
        <v>0</v>
      </c>
      <c r="AO83">
        <f t="shared" si="73"/>
        <v>0</v>
      </c>
      <c r="AP83">
        <f t="shared" si="74"/>
        <v>-4.36450228159521E-35</v>
      </c>
      <c r="AQ83">
        <f t="shared" si="75"/>
        <v>-4.8980334277306359E-30</v>
      </c>
      <c r="AR83">
        <f t="shared" si="76"/>
        <v>-4.898077072753451E-30</v>
      </c>
      <c r="AS83">
        <f t="shared" si="77"/>
        <v>-6.6961410633772955E-5</v>
      </c>
      <c r="AT83">
        <f t="shared" si="78"/>
        <v>-4.3748121614064917E-5</v>
      </c>
      <c r="AU83">
        <f t="shared" si="79"/>
        <v>-1.1070953224783786E-4</v>
      </c>
      <c r="AW83">
        <v>80</v>
      </c>
      <c r="AX83">
        <f>IF(Z83&gt;0, (R83*SUMPRODUCT(K83:$K$98, X83:$X$98)-K83*$AZ$3)/Z83, 0)</f>
        <v>-6.3926161481749618E+32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0.95370057100000005</v>
      </c>
      <c r="Q84" s="5">
        <f t="shared" si="91"/>
        <v>50</v>
      </c>
      <c r="R84">
        <f t="shared" si="62"/>
        <v>250000</v>
      </c>
      <c r="S84">
        <f t="shared" si="63"/>
        <v>-1.5723919484909665E+34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-2.9639253550128206</v>
      </c>
      <c r="AC84">
        <f t="shared" si="64"/>
        <v>-2.6463619241185898</v>
      </c>
      <c r="AE84">
        <f t="shared" si="65"/>
        <v>0</v>
      </c>
      <c r="AF84">
        <f t="shared" si="66"/>
        <v>0</v>
      </c>
      <c r="AG84">
        <f t="shared" si="67"/>
        <v>-8.415083550441474E-33</v>
      </c>
      <c r="AH84">
        <f t="shared" si="68"/>
        <v>-1.1054540261595807E-27</v>
      </c>
      <c r="AI84">
        <f t="shared" si="69"/>
        <v>-1.1054624412431312E-27</v>
      </c>
      <c r="AJ84">
        <f t="shared" si="70"/>
        <v>-0.31756343089423078</v>
      </c>
      <c r="AK84">
        <f t="shared" si="92"/>
        <v>-0.20747477485089746</v>
      </c>
      <c r="AL84">
        <f t="shared" si="71"/>
        <v>-0.52503820574512827</v>
      </c>
      <c r="AN84">
        <f t="shared" si="72"/>
        <v>0</v>
      </c>
      <c r="AO84">
        <f t="shared" si="73"/>
        <v>0</v>
      </c>
      <c r="AP84">
        <f t="shared" si="74"/>
        <v>-1.4145441133134178E-36</v>
      </c>
      <c r="AQ84">
        <f t="shared" si="75"/>
        <v>-1.8582269277179262E-31</v>
      </c>
      <c r="AR84">
        <f t="shared" si="76"/>
        <v>-1.8582410731590594E-31</v>
      </c>
      <c r="AS84">
        <f t="shared" si="77"/>
        <v>-5.3381226589423476E-5</v>
      </c>
      <c r="AT84">
        <f t="shared" si="78"/>
        <v>-3.4875734705090007E-5</v>
      </c>
      <c r="AU84">
        <f t="shared" si="79"/>
        <v>-8.825696129451349E-5</v>
      </c>
      <c r="AW84">
        <v>81</v>
      </c>
      <c r="AX84">
        <f>IF(Z84&gt;0, (R84*SUMPRODUCT(K84:$K$98, X84:$X$98)-K84*$AZ$3)/Z84, 0)</f>
        <v>-1.5723919484909665E+34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0.95959776100000005</v>
      </c>
      <c r="Q85" s="5">
        <f t="shared" si="91"/>
        <v>50</v>
      </c>
      <c r="R85">
        <f t="shared" si="62"/>
        <v>250000</v>
      </c>
      <c r="S85">
        <f t="shared" si="63"/>
        <v>-4.6178223340104126E+35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-2.6463619241185898</v>
      </c>
      <c r="AC85">
        <f t="shared" si="64"/>
        <v>-2.3628231465344549</v>
      </c>
      <c r="AE85">
        <f t="shared" si="65"/>
        <v>0</v>
      </c>
      <c r="AF85">
        <f t="shared" si="66"/>
        <v>0</v>
      </c>
      <c r="AG85">
        <f t="shared" si="67"/>
        <v>-2.558373813054895E-34</v>
      </c>
      <c r="AH85">
        <f t="shared" si="68"/>
        <v>-4.037547666815785E-29</v>
      </c>
      <c r="AI85">
        <f t="shared" si="69"/>
        <v>-4.0375732505539155E-29</v>
      </c>
      <c r="AJ85">
        <f t="shared" si="70"/>
        <v>-0.28353877758413493</v>
      </c>
      <c r="AK85">
        <f t="shared" si="92"/>
        <v>-0.18524533468830132</v>
      </c>
      <c r="AL85">
        <f t="shared" si="71"/>
        <v>-0.46878411227243622</v>
      </c>
      <c r="AN85">
        <f t="shared" si="72"/>
        <v>0</v>
      </c>
      <c r="AO85">
        <f t="shared" si="73"/>
        <v>0</v>
      </c>
      <c r="AP85">
        <f t="shared" si="74"/>
        <v>-3.8397596615176324E-38</v>
      </c>
      <c r="AQ85">
        <f t="shared" si="75"/>
        <v>-6.0597918034432419E-33</v>
      </c>
      <c r="AR85">
        <f t="shared" si="76"/>
        <v>-6.0598302010398566E-33</v>
      </c>
      <c r="AS85">
        <f t="shared" si="77"/>
        <v>-4.2555187013252176E-5</v>
      </c>
      <c r="AT85">
        <f t="shared" si="78"/>
        <v>-2.7802722181991396E-5</v>
      </c>
      <c r="AU85">
        <f t="shared" si="79"/>
        <v>-7.0357909195243565E-5</v>
      </c>
      <c r="AW85">
        <v>82</v>
      </c>
      <c r="AX85">
        <f>IF(Z85&gt;0, (R85*SUMPRODUCT(K85:$K$98, X85:$X$98)-K85*$AZ$3)/Z85, 0)</f>
        <v>-4.6178223340104126E+35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0.96549474700000004</v>
      </c>
      <c r="Q86" s="5">
        <f t="shared" si="91"/>
        <v>50</v>
      </c>
      <c r="R86">
        <f t="shared" si="62"/>
        <v>250000</v>
      </c>
      <c r="S86">
        <f t="shared" si="63"/>
        <v>-1.6825191135004606E+37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-2.3628231465344549</v>
      </c>
      <c r="AC86">
        <f t="shared" si="64"/>
        <v>-2.1096635236914776</v>
      </c>
      <c r="AE86">
        <f t="shared" si="65"/>
        <v>0</v>
      </c>
      <c r="AF86">
        <f t="shared" si="66"/>
        <v>0</v>
      </c>
      <c r="AG86">
        <f t="shared" si="67"/>
        <v>-6.2693597557484746E-36</v>
      </c>
      <c r="AH86">
        <f t="shared" si="68"/>
        <v>-1.2350482386834306E-30</v>
      </c>
      <c r="AI86">
        <f t="shared" si="69"/>
        <v>-1.2350545080431865E-30</v>
      </c>
      <c r="AJ86">
        <f t="shared" si="70"/>
        <v>-0.25315962284297733</v>
      </c>
      <c r="AK86">
        <f t="shared" si="92"/>
        <v>-0.16539762025741186</v>
      </c>
      <c r="AL86">
        <f t="shared" si="71"/>
        <v>-0.41855724310038922</v>
      </c>
      <c r="AN86">
        <f t="shared" si="72"/>
        <v>0</v>
      </c>
      <c r="AO86">
        <f t="shared" si="73"/>
        <v>0</v>
      </c>
      <c r="AP86">
        <f t="shared" si="74"/>
        <v>-8.4012751754181871E-40</v>
      </c>
      <c r="AQ86">
        <f t="shared" si="75"/>
        <v>-1.6550302602400769E-34</v>
      </c>
      <c r="AR86">
        <f t="shared" si="76"/>
        <v>-1.6550386615152525E-34</v>
      </c>
      <c r="AS86">
        <f t="shared" si="77"/>
        <v>-3.3924734545003289E-5</v>
      </c>
      <c r="AT86">
        <f t="shared" si="78"/>
        <v>-2.2164159902735485E-5</v>
      </c>
      <c r="AU86">
        <f t="shared" si="79"/>
        <v>-5.6088894447738778E-5</v>
      </c>
      <c r="AW86">
        <v>83</v>
      </c>
      <c r="AX86">
        <f>IF(Z86&gt;0, (R86*SUMPRODUCT(K86:$K$98, X86:$X$98)-K86*$AZ$3)/Z86, 0)</f>
        <v>-1.6825191135004606E+37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0.97139193700000004</v>
      </c>
      <c r="Q87" s="5">
        <f t="shared" si="91"/>
        <v>50</v>
      </c>
      <c r="R87">
        <f t="shared" si="62"/>
        <v>250000</v>
      </c>
      <c r="S87">
        <f t="shared" si="63"/>
        <v>-8.0731089984087128E+38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-2.1096635236914776</v>
      </c>
      <c r="AC87">
        <f t="shared" si="64"/>
        <v>-1.883628146153105</v>
      </c>
      <c r="AE87">
        <f t="shared" si="65"/>
        <v>0</v>
      </c>
      <c r="AF87">
        <f t="shared" si="66"/>
        <v>0</v>
      </c>
      <c r="AG87">
        <f t="shared" si="67"/>
        <v>-1.1666064130463159E-37</v>
      </c>
      <c r="AH87">
        <f t="shared" si="68"/>
        <v>-3.0450027584431793E-32</v>
      </c>
      <c r="AI87">
        <f t="shared" si="69"/>
        <v>-3.0450144245073098E-32</v>
      </c>
      <c r="AJ87">
        <f t="shared" si="70"/>
        <v>-0.22603537753837255</v>
      </c>
      <c r="AK87">
        <f t="shared" si="92"/>
        <v>-0.14767644665840343</v>
      </c>
      <c r="AL87">
        <f t="shared" si="71"/>
        <v>-0.37371182419677595</v>
      </c>
      <c r="AN87">
        <f t="shared" si="72"/>
        <v>0</v>
      </c>
      <c r="AO87">
        <f t="shared" si="73"/>
        <v>0</v>
      </c>
      <c r="AP87">
        <f t="shared" si="74"/>
        <v>-1.3958165870046144E-41</v>
      </c>
      <c r="AQ87">
        <f t="shared" si="75"/>
        <v>-3.6432727526426287E-36</v>
      </c>
      <c r="AR87">
        <f t="shared" si="76"/>
        <v>-3.643286710808499E-36</v>
      </c>
      <c r="AS87">
        <f t="shared" si="77"/>
        <v>-2.7044590676820214E-5</v>
      </c>
      <c r="AT87">
        <f t="shared" si="78"/>
        <v>-1.7669132575522544E-5</v>
      </c>
      <c r="AU87">
        <f t="shared" si="79"/>
        <v>-4.4713723252342751E-5</v>
      </c>
      <c r="AW87">
        <v>84</v>
      </c>
      <c r="AX87">
        <f>IF(Z87&gt;0, (R87*SUMPRODUCT(K87:$K$98, X87:$X$98)-K87*$AZ$3)/Z87, 0)</f>
        <v>-8.0731089984087128E+38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0.97728912599999995</v>
      </c>
      <c r="Q88" s="5">
        <f t="shared" si="91"/>
        <v>50</v>
      </c>
      <c r="R88">
        <f t="shared" si="62"/>
        <v>250000</v>
      </c>
      <c r="S88">
        <f t="shared" si="63"/>
        <v>-5.6708398134490704E+40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-1.883628146153105</v>
      </c>
      <c r="AC88">
        <f t="shared" si="64"/>
        <v>-1.6818108447795579</v>
      </c>
      <c r="AE88">
        <f t="shared" si="65"/>
        <v>0</v>
      </c>
      <c r="AF88">
        <f t="shared" si="66"/>
        <v>0</v>
      </c>
      <c r="AG88">
        <f t="shared" si="67"/>
        <v>-1.4828587123823738E-39</v>
      </c>
      <c r="AH88">
        <f t="shared" si="68"/>
        <v>-5.700558808960145E-34</v>
      </c>
      <c r="AI88">
        <f t="shared" si="69"/>
        <v>-5.7005736375472692E-34</v>
      </c>
      <c r="AJ88">
        <f t="shared" si="70"/>
        <v>-0.20181730137354714</v>
      </c>
      <c r="AK88">
        <f t="shared" si="92"/>
        <v>-0.13185397023071738</v>
      </c>
      <c r="AL88">
        <f t="shared" si="71"/>
        <v>-0.33367127160426452</v>
      </c>
      <c r="AN88">
        <f t="shared" si="72"/>
        <v>0</v>
      </c>
      <c r="AO88">
        <f t="shared" si="73"/>
        <v>0</v>
      </c>
      <c r="AP88">
        <f t="shared" si="74"/>
        <v>-1.5841114968326574E-43</v>
      </c>
      <c r="AQ88">
        <f t="shared" si="75"/>
        <v>-6.0898052337948326E-38</v>
      </c>
      <c r="AR88">
        <f t="shared" si="76"/>
        <v>-6.0898210749098009E-38</v>
      </c>
      <c r="AS88">
        <f t="shared" si="77"/>
        <v>-2.1559782108434506E-5</v>
      </c>
      <c r="AT88">
        <f t="shared" si="78"/>
        <v>-1.4085724310843867E-5</v>
      </c>
      <c r="AU88">
        <f t="shared" si="79"/>
        <v>-3.5645506419278374E-5</v>
      </c>
      <c r="AW88">
        <v>85</v>
      </c>
      <c r="AX88">
        <f>IF(Z88&gt;0, (R88*SUMPRODUCT(K88:$K$98, X88:$X$98)-K88*$AZ$3)/Z88, 0)</f>
        <v>-5.6708398134490704E+40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-1.6818108447795579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-7.4142935619118685E-36</v>
      </c>
      <c r="AI89">
        <f t="shared" si="69"/>
        <v>-7.4142935619118685E-36</v>
      </c>
      <c r="AJ89">
        <f t="shared" si="70"/>
        <v>-1.6818108447795579</v>
      </c>
      <c r="AK89">
        <f t="shared" si="92"/>
        <v>-0.11772675913456906</v>
      </c>
      <c r="AL89">
        <f t="shared" si="71"/>
        <v>-1.7995376039141269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-7.0719263251457915E-40</v>
      </c>
      <c r="AR89">
        <f t="shared" si="76"/>
        <v>-7.0719263251457915E-40</v>
      </c>
      <c r="AS89">
        <f t="shared" si="77"/>
        <v>-1.6041504544966133E-4</v>
      </c>
      <c r="AT89">
        <f t="shared" si="78"/>
        <v>-1.1229053181476294E-5</v>
      </c>
      <c r="AU89">
        <f t="shared" si="79"/>
        <v>-1.7164409863113761E-4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20498.841323989251</v>
      </c>
      <c r="AO91" s="6">
        <f t="shared" si="93"/>
        <v>-2049.884132398925</v>
      </c>
      <c r="AP91" s="6">
        <f t="shared" si="93"/>
        <v>-855.89045407054061</v>
      </c>
      <c r="AQ91" s="6">
        <f t="shared" si="93"/>
        <v>-15743.133414200434</v>
      </c>
      <c r="AR91" s="6">
        <f t="shared" si="93"/>
        <v>1849.9333233193474</v>
      </c>
      <c r="AS91" s="6">
        <f t="shared" si="93"/>
        <v>-3716.5970803474843</v>
      </c>
      <c r="AT91" s="6">
        <f t="shared" si="93"/>
        <v>1866.6637570281291</v>
      </c>
      <c r="AU91" s="6">
        <f t="shared" si="93"/>
        <v>-4.584892198972873E-12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50903.00487825444</v>
      </c>
      <c r="K3">
        <v>1</v>
      </c>
      <c r="L3" s="2">
        <v>0</v>
      </c>
      <c r="O3">
        <f>$C$3</f>
        <v>50903.00487825444</v>
      </c>
      <c r="P3">
        <f>O3*C5</f>
        <v>5090.3004878254442</v>
      </c>
      <c r="Q3" s="5">
        <f>B8</f>
        <v>400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50903.00487825444</v>
      </c>
      <c r="AF3">
        <f t="shared" ref="AF3:AF34" si="4">-$Z3*P3</f>
        <v>-5090.3004878254442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45412.704390428997</v>
      </c>
      <c r="AJ3">
        <f t="shared" ref="AJ3:AJ34" si="8">AB3-AC3</f>
        <v>0</v>
      </c>
      <c r="AL3">
        <f t="shared" ref="AL3:AL34" si="9">SUM(AI3:AK3)</f>
        <v>45412.704390428997</v>
      </c>
      <c r="AN3">
        <f t="shared" ref="AN3:AN34" si="10">AE3*$K3</f>
        <v>50903.00487825444</v>
      </c>
      <c r="AO3">
        <f t="shared" ref="AO3:AO34" si="11">AF3*$K3</f>
        <v>-5090.3004878254442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45412.704390428997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45412.704390428997</v>
      </c>
      <c r="AW3">
        <v>0</v>
      </c>
      <c r="AX3">
        <f>IF(Z3&gt;0, (R3*SUMPRODUCT(K3:$K$98, X3:$X$98)-K3*$AZ$3)/Z3, 0)</f>
        <v>0</v>
      </c>
      <c r="AZ3">
        <f>C6*ABS(SUMPRODUCT(X4:X79, K4:K79))/1</f>
        <v>41894.56795849216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2.5221050000000002E-3</v>
      </c>
      <c r="R4">
        <f t="shared" si="0"/>
        <v>250000</v>
      </c>
      <c r="S4">
        <f t="shared" si="1"/>
        <v>2089.4256736283755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2063.2616659535051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-630.52625</v>
      </c>
      <c r="AI4">
        <f t="shared" si="7"/>
        <v>-630.52625</v>
      </c>
      <c r="AJ4">
        <f t="shared" si="8"/>
        <v>-2063.2616659535051</v>
      </c>
      <c r="AK4">
        <f>G4*SUM(AB4, AE4:AF4)</f>
        <v>0</v>
      </c>
      <c r="AL4">
        <f t="shared" si="9"/>
        <v>-2693.787915953505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-599.47352158204978</v>
      </c>
      <c r="AR4">
        <f t="shared" si="14"/>
        <v>-599.47352158204978</v>
      </c>
      <c r="AS4">
        <f t="shared" si="15"/>
        <v>-1961.6482848008225</v>
      </c>
      <c r="AT4">
        <f t="shared" si="16"/>
        <v>0</v>
      </c>
      <c r="AU4">
        <f t="shared" si="17"/>
        <v>-2561.1218063828719</v>
      </c>
      <c r="AW4">
        <v>1</v>
      </c>
      <c r="AX4">
        <f>IF(Z4&gt;0, (R4*SUMPRODUCT(K4:$K$98, X4:$X$98)-K4*$AZ$3)/Z4, 0)</f>
        <v>2089.4256736283755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2.679E-3</v>
      </c>
      <c r="Q5" s="5">
        <f t="shared" ref="Q5:Q36" si="29">$C$8</f>
        <v>50</v>
      </c>
      <c r="R5">
        <f t="shared" si="0"/>
        <v>250000</v>
      </c>
      <c r="S5">
        <f t="shared" si="1"/>
        <v>3598.1730254797599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2063.2616659535051</v>
      </c>
      <c r="AC5">
        <f t="shared" si="2"/>
        <v>3508.0663631612697</v>
      </c>
      <c r="AE5">
        <f t="shared" si="3"/>
        <v>0</v>
      </c>
      <c r="AF5">
        <f t="shared" si="4"/>
        <v>0</v>
      </c>
      <c r="AG5">
        <f t="shared" si="5"/>
        <v>-48.747883138464751</v>
      </c>
      <c r="AH5">
        <f t="shared" si="6"/>
        <v>-661.36332017625</v>
      </c>
      <c r="AI5">
        <f t="shared" si="7"/>
        <v>-710.11120331471477</v>
      </c>
      <c r="AJ5">
        <f t="shared" si="8"/>
        <v>-1444.8046972077645</v>
      </c>
      <c r="AK5">
        <f>G5*SUM(AB5, AE5:AF5)</f>
        <v>8.4593728304093716</v>
      </c>
      <c r="AL5">
        <f t="shared" si="9"/>
        <v>-2146.4565276920698</v>
      </c>
      <c r="AN5">
        <f t="shared" si="10"/>
        <v>0</v>
      </c>
      <c r="AO5">
        <f t="shared" si="11"/>
        <v>0</v>
      </c>
      <c r="AP5">
        <f t="shared" si="12"/>
        <v>-43.968412098533371</v>
      </c>
      <c r="AQ5">
        <f t="shared" si="13"/>
        <v>-596.52015915781647</v>
      </c>
      <c r="AR5">
        <f t="shared" si="14"/>
        <v>-640.48857125634993</v>
      </c>
      <c r="AS5">
        <f t="shared" si="15"/>
        <v>-1303.1492700572758</v>
      </c>
      <c r="AT5">
        <f t="shared" si="16"/>
        <v>7.6299762524270678</v>
      </c>
      <c r="AU5">
        <f t="shared" si="17"/>
        <v>-1936.0078650611986</v>
      </c>
      <c r="AW5">
        <v>2</v>
      </c>
      <c r="AX5">
        <f>IF(Z5&gt;0, (R5*SUMPRODUCT(K5:$K$98, X5:$X$98)-K5*$AZ$3)/Z5, 0)</f>
        <v>3598.1730254797599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4.0439999999999999E-3</v>
      </c>
      <c r="Q6" s="5">
        <f t="shared" si="29"/>
        <v>50</v>
      </c>
      <c r="R6">
        <f t="shared" si="0"/>
        <v>250000</v>
      </c>
      <c r="S6">
        <f t="shared" si="1"/>
        <v>5152.2080397714763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3508.0663631612697</v>
      </c>
      <c r="AC6">
        <f t="shared" si="2"/>
        <v>4952.6391025097982</v>
      </c>
      <c r="AE6">
        <f t="shared" si="3"/>
        <v>0</v>
      </c>
      <c r="AF6">
        <f t="shared" si="4"/>
        <v>0</v>
      </c>
      <c r="AG6">
        <f t="shared" si="5"/>
        <v>-48.063267867668152</v>
      </c>
      <c r="AH6">
        <f t="shared" si="6"/>
        <v>-985.6821970597573</v>
      </c>
      <c r="AI6">
        <f t="shared" si="7"/>
        <v>-1033.7454649274255</v>
      </c>
      <c r="AJ6">
        <f t="shared" si="8"/>
        <v>-1444.5727393485286</v>
      </c>
      <c r="AK6">
        <f>G6*SUM(AB6, AE6:AF6)</f>
        <v>24.907271178445015</v>
      </c>
      <c r="AL6">
        <f t="shared" si="9"/>
        <v>-2453.4109330975089</v>
      </c>
      <c r="AN6">
        <f t="shared" si="10"/>
        <v>0</v>
      </c>
      <c r="AO6">
        <f t="shared" si="11"/>
        <v>0</v>
      </c>
      <c r="AP6">
        <f t="shared" si="12"/>
        <v>-41.009289299992034</v>
      </c>
      <c r="AQ6">
        <f t="shared" si="13"/>
        <v>-841.01910191310651</v>
      </c>
      <c r="AR6">
        <f t="shared" si="14"/>
        <v>-882.02839121309864</v>
      </c>
      <c r="AS6">
        <f t="shared" si="15"/>
        <v>-1232.5608309849601</v>
      </c>
      <c r="AT6">
        <f t="shared" si="16"/>
        <v>21.251769485222916</v>
      </c>
      <c r="AU6">
        <f t="shared" si="17"/>
        <v>-2093.3374527128358</v>
      </c>
      <c r="AW6">
        <v>3</v>
      </c>
      <c r="AX6">
        <f>IF(Z6&gt;0, (R6*SUMPRODUCT(K6:$K$98, X6:$X$98)-K6*$AZ$3)/Z6, 0)</f>
        <v>5152.2080397714763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5.607E-3</v>
      </c>
      <c r="Q7" s="5">
        <f t="shared" si="29"/>
        <v>50</v>
      </c>
      <c r="R7">
        <f t="shared" si="0"/>
        <v>250000</v>
      </c>
      <c r="S7">
        <f t="shared" si="1"/>
        <v>6610.6737620084705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4952.6391025097982</v>
      </c>
      <c r="AC7">
        <f t="shared" si="2"/>
        <v>6255.4352517533771</v>
      </c>
      <c r="AE7">
        <f t="shared" si="3"/>
        <v>0</v>
      </c>
      <c r="AF7">
        <f t="shared" si="4"/>
        <v>0</v>
      </c>
      <c r="AG7">
        <f t="shared" si="5"/>
        <v>-47.313144446057457</v>
      </c>
      <c r="AH7">
        <f t="shared" si="6"/>
        <v>-1347.4537146700766</v>
      </c>
      <c r="AI7">
        <f t="shared" si="7"/>
        <v>-1394.7668591161341</v>
      </c>
      <c r="AJ7">
        <f t="shared" si="8"/>
        <v>-1302.7961492435788</v>
      </c>
      <c r="AK7">
        <f>G7*SUM(AB7, AE7:AF7)</f>
        <v>68.346419614635209</v>
      </c>
      <c r="AL7">
        <f t="shared" si="9"/>
        <v>-2629.2165887450778</v>
      </c>
      <c r="AN7">
        <f t="shared" si="10"/>
        <v>0</v>
      </c>
      <c r="AO7">
        <f t="shared" si="11"/>
        <v>0</v>
      </c>
      <c r="AP7">
        <f t="shared" si="12"/>
        <v>-37.948164431177901</v>
      </c>
      <c r="AQ7">
        <f t="shared" si="13"/>
        <v>-1080.743960824663</v>
      </c>
      <c r="AR7">
        <f t="shared" si="14"/>
        <v>-1118.6921252558409</v>
      </c>
      <c r="AS7">
        <f t="shared" si="15"/>
        <v>-1044.9257404180073</v>
      </c>
      <c r="AT7">
        <f t="shared" si="16"/>
        <v>54.818194820585056</v>
      </c>
      <c r="AU7">
        <f t="shared" si="17"/>
        <v>-2108.7996708532633</v>
      </c>
      <c r="AW7">
        <v>4</v>
      </c>
      <c r="AX7">
        <f>IF(Z7&gt;0, (R7*SUMPRODUCT(K7:$K$98, X7:$X$98)-K7*$AZ$3)/Z7, 0)</f>
        <v>6610.6737620084705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7.2589999999999998E-3</v>
      </c>
      <c r="Q8" s="5">
        <f t="shared" si="29"/>
        <v>50</v>
      </c>
      <c r="R8">
        <f t="shared" si="0"/>
        <v>250000</v>
      </c>
      <c r="S8">
        <f t="shared" si="1"/>
        <v>7978.9221333481628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6255.4352517533771</v>
      </c>
      <c r="AC8">
        <f t="shared" si="2"/>
        <v>7419.8497330382197</v>
      </c>
      <c r="AE8">
        <f t="shared" si="3"/>
        <v>0</v>
      </c>
      <c r="AF8">
        <f t="shared" si="4"/>
        <v>0</v>
      </c>
      <c r="AG8">
        <f t="shared" si="5"/>
        <v>-46.496566886062958</v>
      </c>
      <c r="AH8">
        <f t="shared" si="6"/>
        <v>-1717.2305776696555</v>
      </c>
      <c r="AI8">
        <f t="shared" si="7"/>
        <v>-1763.7271445557185</v>
      </c>
      <c r="AJ8">
        <f t="shared" si="8"/>
        <v>-1164.4144812848426</v>
      </c>
      <c r="AK8">
        <f t="shared" ref="AK8:AK39" si="30">G8*SUM(AB8:AB8, AE8:AF8)</f>
        <v>135.11740143787296</v>
      </c>
      <c r="AL8">
        <f t="shared" si="9"/>
        <v>-2793.0242244026881</v>
      </c>
      <c r="AN8">
        <f t="shared" si="10"/>
        <v>0</v>
      </c>
      <c r="AO8">
        <f t="shared" si="11"/>
        <v>0</v>
      </c>
      <c r="AP8">
        <f t="shared" si="12"/>
        <v>-34.801434361011765</v>
      </c>
      <c r="AQ8">
        <f t="shared" si="13"/>
        <v>-1285.3010713228834</v>
      </c>
      <c r="AR8">
        <f t="shared" si="14"/>
        <v>-1320.1025056838953</v>
      </c>
      <c r="AS8">
        <f t="shared" si="15"/>
        <v>-871.53303680991985</v>
      </c>
      <c r="AT8">
        <f t="shared" si="16"/>
        <v>101.13175427969263</v>
      </c>
      <c r="AU8">
        <f t="shared" si="17"/>
        <v>-2090.5037882141223</v>
      </c>
      <c r="AW8">
        <v>5</v>
      </c>
      <c r="AX8">
        <f>IF(Z8&gt;0, (R8*SUMPRODUCT(K8:$K$98, X8:$X$98)-K8*$AZ$3)/Z8, 0)</f>
        <v>7978.9221333481628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9.0740000000000005E-3</v>
      </c>
      <c r="Q9" s="5">
        <f t="shared" si="29"/>
        <v>50</v>
      </c>
      <c r="R9">
        <f t="shared" si="0"/>
        <v>250000</v>
      </c>
      <c r="S9">
        <f t="shared" si="1"/>
        <v>9042.8115016382853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7419.8497330382197</v>
      </c>
      <c r="AC9">
        <f t="shared" si="2"/>
        <v>8248.796834005625</v>
      </c>
      <c r="AE9">
        <f t="shared" si="3"/>
        <v>0</v>
      </c>
      <c r="AF9">
        <f t="shared" si="4"/>
        <v>0</v>
      </c>
      <c r="AG9">
        <f t="shared" si="5"/>
        <v>-45.609691369278195</v>
      </c>
      <c r="AH9">
        <f t="shared" si="6"/>
        <v>-2109.5492396206769</v>
      </c>
      <c r="AI9">
        <f t="shared" si="7"/>
        <v>-2155.158930989955</v>
      </c>
      <c r="AJ9">
        <f t="shared" si="8"/>
        <v>-828.94710096740528</v>
      </c>
      <c r="AK9">
        <f t="shared" si="30"/>
        <v>165.46264904675229</v>
      </c>
      <c r="AL9">
        <f t="shared" si="9"/>
        <v>-2818.6433829106081</v>
      </c>
      <c r="AN9">
        <f t="shared" si="10"/>
        <v>0</v>
      </c>
      <c r="AO9">
        <f t="shared" si="11"/>
        <v>0</v>
      </c>
      <c r="AP9">
        <f t="shared" si="12"/>
        <v>-31.835896486067167</v>
      </c>
      <c r="AQ9">
        <f t="shared" si="13"/>
        <v>-1472.4807208422119</v>
      </c>
      <c r="AR9">
        <f t="shared" si="14"/>
        <v>-1504.3166173282791</v>
      </c>
      <c r="AS9">
        <f t="shared" si="15"/>
        <v>-578.61110887936775</v>
      </c>
      <c r="AT9">
        <f t="shared" si="16"/>
        <v>115.49413313748171</v>
      </c>
      <c r="AU9">
        <f t="shared" si="17"/>
        <v>-1967.4335930701652</v>
      </c>
      <c r="AW9">
        <v>6</v>
      </c>
      <c r="AX9">
        <f>IF(Z9&gt;0, (R9*SUMPRODUCT(K9:$K$98, X9:$X$98)-K9*$AZ$3)/Z9, 0)</f>
        <v>9042.8115016382853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1.1021E-2</v>
      </c>
      <c r="Q10" s="5">
        <f t="shared" si="29"/>
        <v>50</v>
      </c>
      <c r="R10">
        <f t="shared" si="0"/>
        <v>250000</v>
      </c>
      <c r="S10">
        <f t="shared" si="1"/>
        <v>9274.6268721355627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8248.796834005625</v>
      </c>
      <c r="AC10">
        <f t="shared" si="2"/>
        <v>8282.4143135958802</v>
      </c>
      <c r="AE10">
        <f t="shared" si="3"/>
        <v>0</v>
      </c>
      <c r="AF10">
        <f t="shared" si="4"/>
        <v>0</v>
      </c>
      <c r="AG10">
        <f t="shared" si="5"/>
        <v>-44.650930047004593</v>
      </c>
      <c r="AH10">
        <f t="shared" si="6"/>
        <v>-2513.3220429040748</v>
      </c>
      <c r="AI10">
        <f t="shared" si="7"/>
        <v>-2557.9729729510796</v>
      </c>
      <c r="AJ10">
        <f t="shared" si="8"/>
        <v>-33.617479590255243</v>
      </c>
      <c r="AK10">
        <f t="shared" si="30"/>
        <v>35.469826386224184</v>
      </c>
      <c r="AL10">
        <f t="shared" si="9"/>
        <v>-2556.1206261551106</v>
      </c>
      <c r="AN10">
        <f t="shared" si="10"/>
        <v>0</v>
      </c>
      <c r="AO10">
        <f t="shared" si="11"/>
        <v>0</v>
      </c>
      <c r="AP10">
        <f t="shared" si="12"/>
        <v>-29.561485446299482</v>
      </c>
      <c r="AQ10">
        <f t="shared" si="13"/>
        <v>-1663.9638393860675</v>
      </c>
      <c r="AR10">
        <f t="shared" si="14"/>
        <v>-1693.5253248323672</v>
      </c>
      <c r="AS10">
        <f t="shared" si="15"/>
        <v>-22.256706245590692</v>
      </c>
      <c r="AT10">
        <f t="shared" si="16"/>
        <v>23.483066430986401</v>
      </c>
      <c r="AU10">
        <f t="shared" si="17"/>
        <v>-1692.2989646469714</v>
      </c>
      <c r="AW10">
        <v>7</v>
      </c>
      <c r="AX10">
        <f>IF(Z10&gt;0, (R10*SUMPRODUCT(K10:$K$98, X10:$X$98)-K10*$AZ$3)/Z10, 0)</f>
        <v>9274.6268721355627</v>
      </c>
    </row>
    <row r="11" spans="1:52" x14ac:dyDescent="0.3">
      <c r="A11" t="s">
        <v>33</v>
      </c>
      <c r="C11" s="25">
        <f>AU81</f>
        <v>9.6789919828976778E-12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1.3263E-2</v>
      </c>
      <c r="Q11" s="5">
        <f t="shared" si="29"/>
        <v>50</v>
      </c>
      <c r="R11">
        <f t="shared" si="0"/>
        <v>250000</v>
      </c>
      <c r="S11">
        <f t="shared" si="1"/>
        <v>9148.1629922299653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8282.4143135958802</v>
      </c>
      <c r="AC11">
        <f t="shared" si="2"/>
        <v>7979.433109848349</v>
      </c>
      <c r="AE11">
        <f t="shared" si="3"/>
        <v>0</v>
      </c>
      <c r="AF11">
        <f t="shared" si="4"/>
        <v>0</v>
      </c>
      <c r="AG11">
        <f t="shared" si="5"/>
        <v>-43.612215461321128</v>
      </c>
      <c r="AH11">
        <f t="shared" si="6"/>
        <v>-2961.0264260671097</v>
      </c>
      <c r="AI11">
        <f t="shared" si="7"/>
        <v>-3004.638641528431</v>
      </c>
      <c r="AJ11">
        <f t="shared" si="8"/>
        <v>302.98120374753125</v>
      </c>
      <c r="AK11">
        <f t="shared" si="30"/>
        <v>13.251862901753409</v>
      </c>
      <c r="AL11">
        <f t="shared" si="9"/>
        <v>-2688.4055748791461</v>
      </c>
      <c r="AN11">
        <f t="shared" si="10"/>
        <v>0</v>
      </c>
      <c r="AO11">
        <f t="shared" si="11"/>
        <v>0</v>
      </c>
      <c r="AP11">
        <f t="shared" si="12"/>
        <v>-27.457014654205228</v>
      </c>
      <c r="AQ11">
        <f t="shared" si="13"/>
        <v>-1864.1783067433912</v>
      </c>
      <c r="AR11">
        <f t="shared" si="14"/>
        <v>-1891.6353213975965</v>
      </c>
      <c r="AS11">
        <f t="shared" si="15"/>
        <v>190.74837779389213</v>
      </c>
      <c r="AT11">
        <f t="shared" si="16"/>
        <v>8.3429972552451428</v>
      </c>
      <c r="AU11">
        <f t="shared" si="17"/>
        <v>-1692.5439463484593</v>
      </c>
      <c r="AW11">
        <v>8</v>
      </c>
      <c r="AX11">
        <f>IF(Z11&gt;0, (R11*SUMPRODUCT(K11:$K$98, X11:$X$98)-K11*$AZ$3)/Z11, 0)</f>
        <v>9148.1629922299653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1.5814999999999999E-2</v>
      </c>
      <c r="Q12" s="5">
        <f t="shared" si="29"/>
        <v>50</v>
      </c>
      <c r="R12">
        <f t="shared" si="0"/>
        <v>250000</v>
      </c>
      <c r="S12">
        <f t="shared" si="1"/>
        <v>9254.4740542863565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7979.433109848349</v>
      </c>
      <c r="AC12">
        <f t="shared" si="2"/>
        <v>7863.7794582185634</v>
      </c>
      <c r="AE12">
        <f t="shared" si="3"/>
        <v>0</v>
      </c>
      <c r="AF12">
        <f t="shared" si="4"/>
        <v>0</v>
      </c>
      <c r="AG12">
        <f t="shared" si="5"/>
        <v>-42.486366119187124</v>
      </c>
      <c r="AH12">
        <f t="shared" si="6"/>
        <v>-3448.6359376039682</v>
      </c>
      <c r="AI12">
        <f t="shared" si="7"/>
        <v>-3491.1223037231553</v>
      </c>
      <c r="AJ12">
        <f t="shared" si="8"/>
        <v>115.6536516297856</v>
      </c>
      <c r="AK12">
        <f t="shared" si="30"/>
        <v>167.56809530681534</v>
      </c>
      <c r="AL12">
        <f t="shared" si="9"/>
        <v>-3207.9005567865543</v>
      </c>
      <c r="AN12">
        <f t="shared" si="10"/>
        <v>0</v>
      </c>
      <c r="AO12">
        <f t="shared" si="11"/>
        <v>0</v>
      </c>
      <c r="AP12">
        <f t="shared" si="12"/>
        <v>-24.974987694590965</v>
      </c>
      <c r="AQ12">
        <f t="shared" si="13"/>
        <v>-2027.2300969012872</v>
      </c>
      <c r="AR12">
        <f t="shared" si="14"/>
        <v>-2052.2050845958784</v>
      </c>
      <c r="AS12">
        <f t="shared" si="15"/>
        <v>67.985304231136951</v>
      </c>
      <c r="AT12">
        <f t="shared" si="16"/>
        <v>98.502449151653394</v>
      </c>
      <c r="AU12">
        <f t="shared" si="17"/>
        <v>-1885.7173312130878</v>
      </c>
      <c r="AW12">
        <v>9</v>
      </c>
      <c r="AX12">
        <f>IF(Z12&gt;0, (R12*SUMPRODUCT(K12:$K$98, X12:$X$98)-K12*$AZ$3)/Z12, 0)</f>
        <v>9254.4740542863565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1.864E-2</v>
      </c>
      <c r="Q13" s="5">
        <f t="shared" si="29"/>
        <v>50</v>
      </c>
      <c r="R13">
        <f t="shared" si="0"/>
        <v>250000</v>
      </c>
      <c r="S13">
        <f t="shared" si="1"/>
        <v>10268.062896373158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7863.7794582185634</v>
      </c>
      <c r="AC13">
        <f t="shared" si="2"/>
        <v>8475.1680561566936</v>
      </c>
      <c r="AE13">
        <f t="shared" si="3"/>
        <v>0</v>
      </c>
      <c r="AF13">
        <f t="shared" si="4"/>
        <v>0</v>
      </c>
      <c r="AG13">
        <f t="shared" si="5"/>
        <v>-41.269556593533608</v>
      </c>
      <c r="AH13">
        <f t="shared" si="6"/>
        <v>-3959.7293223082402</v>
      </c>
      <c r="AI13">
        <f t="shared" si="7"/>
        <v>-4000.9988789017739</v>
      </c>
      <c r="AJ13">
        <f t="shared" si="8"/>
        <v>-611.38859793813026</v>
      </c>
      <c r="AK13">
        <f t="shared" si="30"/>
        <v>550.46456207529945</v>
      </c>
      <c r="AL13">
        <f t="shared" si="9"/>
        <v>-4061.9229147646042</v>
      </c>
      <c r="AN13">
        <f t="shared" si="10"/>
        <v>0</v>
      </c>
      <c r="AO13">
        <f t="shared" si="11"/>
        <v>0</v>
      </c>
      <c r="AP13">
        <f t="shared" si="12"/>
        <v>-21.660450041980248</v>
      </c>
      <c r="AQ13">
        <f t="shared" si="13"/>
        <v>-2078.2757617284624</v>
      </c>
      <c r="AR13">
        <f t="shared" si="14"/>
        <v>-2099.9362117704427</v>
      </c>
      <c r="AS13">
        <f t="shared" si="15"/>
        <v>-320.88913172258833</v>
      </c>
      <c r="AT13">
        <f t="shared" si="16"/>
        <v>288.9129695321414</v>
      </c>
      <c r="AU13">
        <f t="shared" si="17"/>
        <v>-2131.9123739608895</v>
      </c>
      <c r="AW13">
        <v>10</v>
      </c>
      <c r="AX13">
        <f>IF(Z13&gt;0, (R13*SUMPRODUCT(K13:$K$98, X13:$X$98)-K13*$AZ$3)/Z13, 0)</f>
        <v>10268.062896373158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2.1847999999999999E-2</v>
      </c>
      <c r="Q14" s="5">
        <f t="shared" si="29"/>
        <v>50</v>
      </c>
      <c r="R14">
        <f t="shared" si="0"/>
        <v>250000</v>
      </c>
      <c r="S14">
        <f t="shared" si="1"/>
        <v>10953.268937172437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8475.1680561566936</v>
      </c>
      <c r="AC14">
        <f t="shared" si="2"/>
        <v>8752.8018433920115</v>
      </c>
      <c r="AE14">
        <f t="shared" si="3"/>
        <v>0</v>
      </c>
      <c r="AF14">
        <f t="shared" si="4"/>
        <v>0</v>
      </c>
      <c r="AG14">
        <f t="shared" si="5"/>
        <v>-39.955203755142747</v>
      </c>
      <c r="AH14">
        <f t="shared" si="6"/>
        <v>-4508.2863622776113</v>
      </c>
      <c r="AI14">
        <f t="shared" si="7"/>
        <v>-4548.2415660327542</v>
      </c>
      <c r="AJ14">
        <f t="shared" si="8"/>
        <v>-277.63378723531787</v>
      </c>
      <c r="AK14">
        <f t="shared" si="30"/>
        <v>593.26176393096864</v>
      </c>
      <c r="AL14">
        <f t="shared" si="9"/>
        <v>-4232.6135893371038</v>
      </c>
      <c r="AN14">
        <f t="shared" si="10"/>
        <v>0</v>
      </c>
      <c r="AO14">
        <f t="shared" si="11"/>
        <v>0</v>
      </c>
      <c r="AP14">
        <f t="shared" si="12"/>
        <v>-18.723757168788623</v>
      </c>
      <c r="AQ14">
        <f t="shared" si="13"/>
        <v>-2112.6674665945734</v>
      </c>
      <c r="AR14">
        <f t="shared" si="14"/>
        <v>-2131.3912237633622</v>
      </c>
      <c r="AS14">
        <f t="shared" si="15"/>
        <v>-130.1043950595828</v>
      </c>
      <c r="AT14">
        <f t="shared" si="16"/>
        <v>278.01357924350231</v>
      </c>
      <c r="AU14">
        <f t="shared" si="17"/>
        <v>-1983.4820395794427</v>
      </c>
      <c r="AW14">
        <v>11</v>
      </c>
      <c r="AX14">
        <f>IF(Z14&gt;0, (R14*SUMPRODUCT(K14:$K$98, X14:$X$98)-K14*$AZ$3)/Z14, 0)</f>
        <v>10953.268937172437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2.5484E-2</v>
      </c>
      <c r="Q15" s="5">
        <f t="shared" si="29"/>
        <v>50</v>
      </c>
      <c r="R15">
        <f t="shared" si="0"/>
        <v>250000</v>
      </c>
      <c r="S15">
        <f t="shared" si="1"/>
        <v>11344.327184808977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8752.8018433920115</v>
      </c>
      <c r="AC15">
        <f t="shared" si="2"/>
        <v>8743.6250455151021</v>
      </c>
      <c r="AE15">
        <f t="shared" si="3"/>
        <v>0</v>
      </c>
      <c r="AF15">
        <f t="shared" si="4"/>
        <v>0</v>
      </c>
      <c r="AG15">
        <f t="shared" si="5"/>
        <v>-38.537433305095263</v>
      </c>
      <c r="AH15">
        <f t="shared" si="6"/>
        <v>-5091.0920624802893</v>
      </c>
      <c r="AI15">
        <f t="shared" si="7"/>
        <v>-5129.6294957853843</v>
      </c>
      <c r="AJ15">
        <f t="shared" si="8"/>
        <v>9.1767978769094043</v>
      </c>
      <c r="AK15">
        <f t="shared" si="30"/>
        <v>612.69612903744087</v>
      </c>
      <c r="AL15">
        <f t="shared" si="9"/>
        <v>-4507.7565688710338</v>
      </c>
      <c r="AN15">
        <f t="shared" si="10"/>
        <v>0</v>
      </c>
      <c r="AO15">
        <f t="shared" si="11"/>
        <v>0</v>
      </c>
      <c r="AP15">
        <f t="shared" si="12"/>
        <v>-16.124431579831541</v>
      </c>
      <c r="AQ15">
        <f t="shared" si="13"/>
        <v>-2130.1617307562915</v>
      </c>
      <c r="AR15">
        <f t="shared" si="14"/>
        <v>-2146.2861623361227</v>
      </c>
      <c r="AS15">
        <f t="shared" si="15"/>
        <v>3.8396602159958837</v>
      </c>
      <c r="AT15">
        <f t="shared" si="16"/>
        <v>256.35793473006521</v>
      </c>
      <c r="AU15">
        <f t="shared" si="17"/>
        <v>-1886.0885673900616</v>
      </c>
      <c r="AW15">
        <v>12</v>
      </c>
      <c r="AX15">
        <f>IF(Z15&gt;0, (R15*SUMPRODUCT(K15:$K$98, X15:$X$98)-K15*$AZ$3)/Z15, 0)</f>
        <v>11344.327184808977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2.9274999999999999E-2</v>
      </c>
      <c r="Q16" s="5">
        <f t="shared" si="29"/>
        <v>50</v>
      </c>
      <c r="R16">
        <f t="shared" si="0"/>
        <v>250000</v>
      </c>
      <c r="S16">
        <f t="shared" si="1"/>
        <v>11467.708124667315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8743.6250455151021</v>
      </c>
      <c r="AC16">
        <f t="shared" si="2"/>
        <v>8491.5799832567245</v>
      </c>
      <c r="AE16">
        <f t="shared" si="3"/>
        <v>0</v>
      </c>
      <c r="AF16">
        <f t="shared" si="4"/>
        <v>0</v>
      </c>
      <c r="AG16">
        <f t="shared" si="5"/>
        <v>-37.023875612037649</v>
      </c>
      <c r="AH16">
        <f t="shared" si="6"/>
        <v>-5640.9168000333193</v>
      </c>
      <c r="AI16">
        <f t="shared" si="7"/>
        <v>-5677.9406756453573</v>
      </c>
      <c r="AJ16">
        <f t="shared" si="8"/>
        <v>252.04506225837758</v>
      </c>
      <c r="AK16">
        <f t="shared" si="30"/>
        <v>612.05375318605718</v>
      </c>
      <c r="AL16">
        <f t="shared" si="9"/>
        <v>-4813.8418602009224</v>
      </c>
      <c r="AN16">
        <f t="shared" si="10"/>
        <v>0</v>
      </c>
      <c r="AO16">
        <f t="shared" si="11"/>
        <v>0</v>
      </c>
      <c r="AP16">
        <f t="shared" si="12"/>
        <v>-13.831379044226482</v>
      </c>
      <c r="AQ16">
        <f t="shared" si="13"/>
        <v>-2107.3336361587876</v>
      </c>
      <c r="AR16">
        <f t="shared" si="14"/>
        <v>-2121.1650152030143</v>
      </c>
      <c r="AS16">
        <f t="shared" si="15"/>
        <v>94.158991588331432</v>
      </c>
      <c r="AT16">
        <f t="shared" si="16"/>
        <v>228.65103438834419</v>
      </c>
      <c r="AU16">
        <f t="shared" si="17"/>
        <v>-1798.3549892263384</v>
      </c>
      <c r="AW16">
        <v>13</v>
      </c>
      <c r="AX16">
        <f>IF(Z16&gt;0, (R16*SUMPRODUCT(K16:$K$98, X16:$X$98)-K16*$AZ$3)/Z16, 0)</f>
        <v>11467.708124667315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3.3331E-2</v>
      </c>
      <c r="Q17" s="5">
        <f t="shared" si="29"/>
        <v>50</v>
      </c>
      <c r="R17">
        <f t="shared" si="0"/>
        <v>250000</v>
      </c>
      <c r="S17">
        <f t="shared" si="1"/>
        <v>11379.48703831788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8491.5799832567245</v>
      </c>
      <c r="AC17">
        <f t="shared" si="2"/>
        <v>8061.1362296853622</v>
      </c>
      <c r="AE17">
        <f t="shared" si="3"/>
        <v>0</v>
      </c>
      <c r="AF17">
        <f t="shared" si="4"/>
        <v>0</v>
      </c>
      <c r="AG17">
        <f t="shared" si="5"/>
        <v>-35.419594057892446</v>
      </c>
      <c r="AH17">
        <f t="shared" si="6"/>
        <v>-6170.2139901241344</v>
      </c>
      <c r="AI17">
        <f t="shared" si="7"/>
        <v>-6205.6335841820264</v>
      </c>
      <c r="AJ17">
        <f t="shared" si="8"/>
        <v>430.44375357136232</v>
      </c>
      <c r="AK17">
        <f t="shared" si="30"/>
        <v>594.41059882797072</v>
      </c>
      <c r="AL17">
        <f t="shared" si="9"/>
        <v>-5180.7792317826934</v>
      </c>
      <c r="AN17">
        <f t="shared" si="10"/>
        <v>0</v>
      </c>
      <c r="AO17">
        <f t="shared" si="11"/>
        <v>0</v>
      </c>
      <c r="AP17">
        <f t="shared" si="12"/>
        <v>-11.814331748983127</v>
      </c>
      <c r="AQ17">
        <f t="shared" si="13"/>
        <v>-2058.0968523353249</v>
      </c>
      <c r="AR17">
        <f t="shared" si="14"/>
        <v>-2069.9111840843079</v>
      </c>
      <c r="AS17">
        <f t="shared" si="15"/>
        <v>143.57604707884701</v>
      </c>
      <c r="AT17">
        <f t="shared" si="16"/>
        <v>198.26777230103656</v>
      </c>
      <c r="AU17">
        <f t="shared" si="17"/>
        <v>-1728.0673647044243</v>
      </c>
      <c r="AW17">
        <v>14</v>
      </c>
      <c r="AX17">
        <f>IF(Z17&gt;0, (R17*SUMPRODUCT(K17:$K$98, X17:$X$98)-K17*$AZ$3)/Z17, 0)</f>
        <v>11379.48703831788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3.7801000000000001E-2</v>
      </c>
      <c r="Q18" s="5">
        <f t="shared" si="29"/>
        <v>50</v>
      </c>
      <c r="R18">
        <f t="shared" si="0"/>
        <v>250000</v>
      </c>
      <c r="S18">
        <f t="shared" si="1"/>
        <v>11119.24159432439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8061.1362296853622</v>
      </c>
      <c r="AC18">
        <f t="shared" si="2"/>
        <v>7500.2624868030962</v>
      </c>
      <c r="AE18">
        <f t="shared" si="3"/>
        <v>0</v>
      </c>
      <c r="AF18">
        <f t="shared" si="4"/>
        <v>0</v>
      </c>
      <c r="AG18">
        <f t="shared" si="5"/>
        <v>-33.726502042331127</v>
      </c>
      <c r="AH18">
        <f t="shared" si="6"/>
        <v>-6694.4803749119619</v>
      </c>
      <c r="AI18">
        <f t="shared" si="7"/>
        <v>-6728.206876954293</v>
      </c>
      <c r="AJ18">
        <f t="shared" si="8"/>
        <v>560.87374288226601</v>
      </c>
      <c r="AK18">
        <f t="shared" si="30"/>
        <v>564.27953607797542</v>
      </c>
      <c r="AL18">
        <f t="shared" si="9"/>
        <v>-5603.0535979940514</v>
      </c>
      <c r="AN18">
        <f t="shared" si="10"/>
        <v>0</v>
      </c>
      <c r="AO18">
        <f t="shared" si="11"/>
        <v>0</v>
      </c>
      <c r="AP18">
        <f t="shared" si="12"/>
        <v>-10.0442811402232</v>
      </c>
      <c r="AQ18">
        <f t="shared" si="13"/>
        <v>-1993.7212251933536</v>
      </c>
      <c r="AR18">
        <f t="shared" si="14"/>
        <v>-2003.7655063335767</v>
      </c>
      <c r="AS18">
        <f t="shared" si="15"/>
        <v>167.03699513835963</v>
      </c>
      <c r="AT18">
        <f t="shared" si="16"/>
        <v>168.05129375492615</v>
      </c>
      <c r="AU18">
        <f t="shared" si="17"/>
        <v>-1668.6772174402909</v>
      </c>
      <c r="AW18">
        <v>15</v>
      </c>
      <c r="AX18">
        <f>IF(Z18&gt;0, (R18*SUMPRODUCT(K18:$K$98, X18:$X$98)-K18*$AZ$3)/Z18, 0)</f>
        <v>11119.24159432439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4.3147999999999999E-2</v>
      </c>
      <c r="Q19" s="5">
        <f t="shared" si="29"/>
        <v>50</v>
      </c>
      <c r="R19">
        <f t="shared" si="0"/>
        <v>250000</v>
      </c>
      <c r="S19">
        <f t="shared" si="1"/>
        <v>10714.827992829634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7500.2624868030962</v>
      </c>
      <c r="AC19">
        <f t="shared" si="2"/>
        <v>6843.3476093356867</v>
      </c>
      <c r="AE19">
        <f t="shared" si="3"/>
        <v>0</v>
      </c>
      <c r="AF19">
        <f t="shared" si="4"/>
        <v>0</v>
      </c>
      <c r="AG19">
        <f t="shared" si="5"/>
        <v>-31.934005911785317</v>
      </c>
      <c r="AH19">
        <f t="shared" si="6"/>
        <v>-7276.1555506125178</v>
      </c>
      <c r="AI19">
        <f t="shared" si="7"/>
        <v>-7308.0895565243027</v>
      </c>
      <c r="AJ19">
        <f t="shared" si="8"/>
        <v>656.9148774674095</v>
      </c>
      <c r="AK19">
        <f t="shared" si="30"/>
        <v>525.01837407621679</v>
      </c>
      <c r="AL19">
        <f t="shared" si="9"/>
        <v>-6126.1563049806764</v>
      </c>
      <c r="AN19">
        <f t="shared" si="10"/>
        <v>0</v>
      </c>
      <c r="AO19">
        <f t="shared" si="11"/>
        <v>0</v>
      </c>
      <c r="AP19">
        <f t="shared" si="12"/>
        <v>-8.491471148377336</v>
      </c>
      <c r="AQ19">
        <f t="shared" si="13"/>
        <v>-1934.7796546354937</v>
      </c>
      <c r="AR19">
        <f t="shared" si="14"/>
        <v>-1943.271125783871</v>
      </c>
      <c r="AS19">
        <f t="shared" si="15"/>
        <v>174.67817048583009</v>
      </c>
      <c r="AT19">
        <f t="shared" si="16"/>
        <v>139.60598579932227</v>
      </c>
      <c r="AU19">
        <f t="shared" si="17"/>
        <v>-1628.9869694987185</v>
      </c>
      <c r="AW19">
        <v>16</v>
      </c>
      <c r="AX19">
        <f>IF(Z19&gt;0, (R19*SUMPRODUCT(K19:$K$98, X19:$X$98)-K19*$AZ$3)/Z19, 0)</f>
        <v>10714.827992829634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4.8848999999999997E-2</v>
      </c>
      <c r="Q20" s="5">
        <f t="shared" si="29"/>
        <v>50</v>
      </c>
      <c r="R20">
        <f t="shared" si="0"/>
        <v>250000</v>
      </c>
      <c r="S20">
        <f t="shared" si="1"/>
        <v>10151.724465339848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6843.3476093356867</v>
      </c>
      <c r="AC20">
        <f t="shared" si="2"/>
        <v>6102.145050884068</v>
      </c>
      <c r="AE20">
        <f t="shared" si="3"/>
        <v>0</v>
      </c>
      <c r="AF20">
        <f t="shared" si="4"/>
        <v>0</v>
      </c>
      <c r="AG20">
        <f t="shared" si="5"/>
        <v>-30.054721597882665</v>
      </c>
      <c r="AH20">
        <f t="shared" si="6"/>
        <v>-7799.721273924004</v>
      </c>
      <c r="AI20">
        <f t="shared" si="7"/>
        <v>-7829.7759955218862</v>
      </c>
      <c r="AJ20">
        <f t="shared" si="8"/>
        <v>741.20255845161864</v>
      </c>
      <c r="AK20">
        <f t="shared" si="30"/>
        <v>479.0343326534981</v>
      </c>
      <c r="AL20">
        <f t="shared" si="9"/>
        <v>-6609.5391044167691</v>
      </c>
      <c r="AN20">
        <f t="shared" si="10"/>
        <v>0</v>
      </c>
      <c r="AO20">
        <f t="shared" si="11"/>
        <v>0</v>
      </c>
      <c r="AP20">
        <f t="shared" si="12"/>
        <v>-7.1354969310414997</v>
      </c>
      <c r="AQ20">
        <f t="shared" si="13"/>
        <v>-1851.7851523530558</v>
      </c>
      <c r="AR20">
        <f t="shared" si="14"/>
        <v>-1858.9206492840972</v>
      </c>
      <c r="AS20">
        <f t="shared" si="15"/>
        <v>175.97396681539144</v>
      </c>
      <c r="AT20">
        <f t="shared" si="16"/>
        <v>113.73081595117337</v>
      </c>
      <c r="AU20">
        <f t="shared" si="17"/>
        <v>-1569.2158665175323</v>
      </c>
      <c r="AW20">
        <v>17</v>
      </c>
      <c r="AX20">
        <f>IF(Z20&gt;0, (R20*SUMPRODUCT(K20:$K$98, X20:$X$98)-K20*$AZ$3)/Z20, 0)</f>
        <v>10151.724465339848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5.4528E-2</v>
      </c>
      <c r="Q21" s="5">
        <f t="shared" si="29"/>
        <v>50</v>
      </c>
      <c r="R21">
        <f t="shared" si="0"/>
        <v>250000</v>
      </c>
      <c r="S21">
        <f t="shared" si="1"/>
        <v>9454.0057932650161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6102.145050884068</v>
      </c>
      <c r="AC21">
        <f t="shared" si="2"/>
        <v>5316.053734409481</v>
      </c>
      <c r="AE21">
        <f t="shared" si="3"/>
        <v>0</v>
      </c>
      <c r="AF21">
        <f t="shared" si="4"/>
        <v>0</v>
      </c>
      <c r="AG21">
        <f t="shared" si="5"/>
        <v>-28.115350522614495</v>
      </c>
      <c r="AH21">
        <f t="shared" si="6"/>
        <v>-8194.11929644673</v>
      </c>
      <c r="AI21">
        <f t="shared" si="7"/>
        <v>-8222.2346469693439</v>
      </c>
      <c r="AJ21">
        <f t="shared" si="8"/>
        <v>786.09131647458707</v>
      </c>
      <c r="AK21">
        <f t="shared" si="30"/>
        <v>427.15015356188479</v>
      </c>
      <c r="AL21">
        <f t="shared" si="9"/>
        <v>-7008.9931769328723</v>
      </c>
      <c r="AN21">
        <f t="shared" si="10"/>
        <v>0</v>
      </c>
      <c r="AO21">
        <f t="shared" si="11"/>
        <v>0</v>
      </c>
      <c r="AP21">
        <f t="shared" si="12"/>
        <v>-5.9598728438171911</v>
      </c>
      <c r="AQ21">
        <f t="shared" si="13"/>
        <v>-1736.9838243563879</v>
      </c>
      <c r="AR21">
        <f t="shared" si="14"/>
        <v>-1742.943697200205</v>
      </c>
      <c r="AS21">
        <f t="shared" si="15"/>
        <v>166.63510156307771</v>
      </c>
      <c r="AT21">
        <f t="shared" si="16"/>
        <v>90.546998459014247</v>
      </c>
      <c r="AU21">
        <f t="shared" si="17"/>
        <v>-1485.7615971781129</v>
      </c>
      <c r="AW21">
        <v>18</v>
      </c>
      <c r="AX21">
        <f>IF(Z21&gt;0, (R21*SUMPRODUCT(K21:$K$98, X21:$X$98)-K21*$AZ$3)/Z21, 0)</f>
        <v>9454.0057932650161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6.0775000000000003E-2</v>
      </c>
      <c r="Q22" s="5">
        <f t="shared" si="29"/>
        <v>50</v>
      </c>
      <c r="R22">
        <f t="shared" si="0"/>
        <v>250000</v>
      </c>
      <c r="S22">
        <f t="shared" si="1"/>
        <v>8670.8093417067648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5316.053734409481</v>
      </c>
      <c r="AC22">
        <f t="shared" si="2"/>
        <v>4530.5822635160039</v>
      </c>
      <c r="AE22">
        <f t="shared" si="3"/>
        <v>0</v>
      </c>
      <c r="AF22">
        <f t="shared" si="4"/>
        <v>0</v>
      </c>
      <c r="AG22">
        <f t="shared" si="5"/>
        <v>-26.125486589376457</v>
      </c>
      <c r="AH22">
        <f t="shared" si="6"/>
        <v>-8543.5521400594807</v>
      </c>
      <c r="AI22">
        <f t="shared" si="7"/>
        <v>-8569.6776266488578</v>
      </c>
      <c r="AJ22">
        <f t="shared" si="8"/>
        <v>785.47147089347709</v>
      </c>
      <c r="AK22">
        <f t="shared" si="30"/>
        <v>372.12376140866371</v>
      </c>
      <c r="AL22">
        <f t="shared" si="9"/>
        <v>-7412.0823943467167</v>
      </c>
      <c r="AN22">
        <f t="shared" si="10"/>
        <v>0</v>
      </c>
      <c r="AO22">
        <f t="shared" si="11"/>
        <v>0</v>
      </c>
      <c r="AP22">
        <f t="shared" si="12"/>
        <v>-4.9446989672285984</v>
      </c>
      <c r="AQ22">
        <f t="shared" si="13"/>
        <v>-1617.0146075133473</v>
      </c>
      <c r="AR22">
        <f t="shared" si="14"/>
        <v>-1621.9593064805761</v>
      </c>
      <c r="AS22">
        <f t="shared" si="15"/>
        <v>148.66402421357552</v>
      </c>
      <c r="AT22">
        <f t="shared" si="16"/>
        <v>70.430840490713223</v>
      </c>
      <c r="AU22">
        <f t="shared" si="17"/>
        <v>-1402.8644417762873</v>
      </c>
      <c r="AW22">
        <v>19</v>
      </c>
      <c r="AX22">
        <f>IF(Z22&gt;0, (R22*SUMPRODUCT(K22:$K$98, X22:$X$98)-K22*$AZ$3)/Z22, 0)</f>
        <v>8670.8093417067648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6.7419999999999994E-2</v>
      </c>
      <c r="Q23" s="5">
        <f t="shared" si="29"/>
        <v>50</v>
      </c>
      <c r="R23">
        <f t="shared" si="0"/>
        <v>250000</v>
      </c>
      <c r="S23">
        <f t="shared" si="1"/>
        <v>7806.4047114292252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4530.5822635160039</v>
      </c>
      <c r="AC23">
        <f t="shared" si="2"/>
        <v>3763.1322573088291</v>
      </c>
      <c r="AE23">
        <f t="shared" si="3"/>
        <v>0</v>
      </c>
      <c r="AF23">
        <f t="shared" si="4"/>
        <v>0</v>
      </c>
      <c r="AG23">
        <f t="shared" si="5"/>
        <v>-24.10285141762693</v>
      </c>
      <c r="AH23">
        <f t="shared" si="6"/>
        <v>-8806.9015292788026</v>
      </c>
      <c r="AI23">
        <f t="shared" si="7"/>
        <v>-8831.0043806964295</v>
      </c>
      <c r="AJ23">
        <f t="shared" si="8"/>
        <v>767.45000620717474</v>
      </c>
      <c r="AK23">
        <f t="shared" si="30"/>
        <v>317.14075844612029</v>
      </c>
      <c r="AL23">
        <f t="shared" si="9"/>
        <v>-7746.4136160431344</v>
      </c>
      <c r="AN23">
        <f t="shared" si="10"/>
        <v>0</v>
      </c>
      <c r="AO23">
        <f t="shared" si="11"/>
        <v>0</v>
      </c>
      <c r="AP23">
        <f t="shared" si="12"/>
        <v>-4.0731074760587136</v>
      </c>
      <c r="AQ23">
        <f t="shared" si="13"/>
        <v>-1488.2660909399644</v>
      </c>
      <c r="AR23">
        <f t="shared" si="14"/>
        <v>-1492.339198416023</v>
      </c>
      <c r="AS23">
        <f t="shared" si="15"/>
        <v>129.69031354928021</v>
      </c>
      <c r="AT23">
        <f t="shared" si="16"/>
        <v>53.593177496216903</v>
      </c>
      <c r="AU23">
        <f t="shared" si="17"/>
        <v>-1309.0557073705259</v>
      </c>
      <c r="AW23">
        <v>20</v>
      </c>
      <c r="AX23">
        <f>IF(Z23&gt;0, (R23*SUMPRODUCT(K23:$K$98, X23:$X$98)-K23*$AZ$3)/Z23, 0)</f>
        <v>7806.4047114292252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7.4817999999999996E-2</v>
      </c>
      <c r="Q24" s="5">
        <f t="shared" si="29"/>
        <v>50</v>
      </c>
      <c r="R24">
        <f t="shared" si="0"/>
        <v>250000</v>
      </c>
      <c r="S24">
        <f t="shared" si="1"/>
        <v>6875.8224067737674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3763.1322573088291</v>
      </c>
      <c r="AC24">
        <f t="shared" si="2"/>
        <v>3033.4059889636574</v>
      </c>
      <c r="AE24">
        <f t="shared" si="3"/>
        <v>0</v>
      </c>
      <c r="AF24">
        <f t="shared" si="4"/>
        <v>0</v>
      </c>
      <c r="AG24">
        <f t="shared" si="5"/>
        <v>-22.058495766086651</v>
      </c>
      <c r="AH24">
        <f t="shared" si="6"/>
        <v>-9016.6356868200583</v>
      </c>
      <c r="AI24">
        <f t="shared" si="7"/>
        <v>-9038.694182586145</v>
      </c>
      <c r="AJ24">
        <f t="shared" si="8"/>
        <v>729.72626834517177</v>
      </c>
      <c r="AK24">
        <f t="shared" si="30"/>
        <v>263.41925801161807</v>
      </c>
      <c r="AL24">
        <f t="shared" si="9"/>
        <v>-8045.5486562293554</v>
      </c>
      <c r="AN24">
        <f t="shared" si="10"/>
        <v>0</v>
      </c>
      <c r="AO24">
        <f t="shared" si="11"/>
        <v>0</v>
      </c>
      <c r="AP24">
        <f t="shared" si="12"/>
        <v>-3.3282452197806838</v>
      </c>
      <c r="AQ24">
        <f t="shared" si="13"/>
        <v>-1360.4542640346467</v>
      </c>
      <c r="AR24">
        <f t="shared" si="14"/>
        <v>-1363.7825092544274</v>
      </c>
      <c r="AS24">
        <f t="shared" si="15"/>
        <v>110.10306369585628</v>
      </c>
      <c r="AT24">
        <f t="shared" si="16"/>
        <v>39.745406739077936</v>
      </c>
      <c r="AU24">
        <f t="shared" si="17"/>
        <v>-1213.9340388194933</v>
      </c>
      <c r="AW24">
        <v>21</v>
      </c>
      <c r="AX24">
        <f>IF(Z24&gt;0, (R24*SUMPRODUCT(K24:$K$98, X24:$X$98)-K24*$AZ$3)/Z24, 0)</f>
        <v>6875.8224067737674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8.3350999999999995E-2</v>
      </c>
      <c r="Q25" s="5">
        <f t="shared" si="29"/>
        <v>50</v>
      </c>
      <c r="R25">
        <f t="shared" si="0"/>
        <v>250000</v>
      </c>
      <c r="S25">
        <f t="shared" si="1"/>
        <v>5875.7503536566765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3033.4059889636574</v>
      </c>
      <c r="AC25">
        <f t="shared" si="2"/>
        <v>2350.2194236743662</v>
      </c>
      <c r="AE25">
        <f t="shared" si="3"/>
        <v>0</v>
      </c>
      <c r="AF25">
        <f t="shared" si="4"/>
        <v>0</v>
      </c>
      <c r="AG25">
        <f t="shared" si="5"/>
        <v>-19.999313127826696</v>
      </c>
      <c r="AH25">
        <f t="shared" si="6"/>
        <v>-9192.988402995441</v>
      </c>
      <c r="AI25">
        <f t="shared" si="7"/>
        <v>-9212.9877161232671</v>
      </c>
      <c r="AJ25">
        <f t="shared" si="8"/>
        <v>683.18656528929114</v>
      </c>
      <c r="AK25">
        <f t="shared" si="30"/>
        <v>212.33841922745603</v>
      </c>
      <c r="AL25">
        <f t="shared" si="9"/>
        <v>-8317.4627316065216</v>
      </c>
      <c r="AN25">
        <f t="shared" si="10"/>
        <v>0</v>
      </c>
      <c r="AO25">
        <f t="shared" si="11"/>
        <v>0</v>
      </c>
      <c r="AP25">
        <f t="shared" si="12"/>
        <v>-2.6942412502401227</v>
      </c>
      <c r="AQ25">
        <f t="shared" si="13"/>
        <v>-1238.4489612229454</v>
      </c>
      <c r="AR25">
        <f t="shared" si="14"/>
        <v>-1241.1432024731853</v>
      </c>
      <c r="AS25">
        <f t="shared" si="15"/>
        <v>92.036632160691539</v>
      </c>
      <c r="AT25">
        <f t="shared" si="16"/>
        <v>28.605528821757137</v>
      </c>
      <c r="AU25">
        <f t="shared" si="17"/>
        <v>-1120.501041490737</v>
      </c>
      <c r="AW25">
        <v>22</v>
      </c>
      <c r="AX25">
        <f>IF(Z25&gt;0, (R25*SUMPRODUCT(K25:$K$98, X25:$X$98)-K25*$AZ$3)/Z25, 0)</f>
        <v>5875.7503536566765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9.2474000000000001E-2</v>
      </c>
      <c r="Q26" s="5">
        <f t="shared" si="29"/>
        <v>50</v>
      </c>
      <c r="R26">
        <f t="shared" si="0"/>
        <v>250000</v>
      </c>
      <c r="S26">
        <f t="shared" si="1"/>
        <v>4781.2896696878897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2350.2194236743662</v>
      </c>
      <c r="AC26">
        <f t="shared" si="2"/>
        <v>1716.4737649026295</v>
      </c>
      <c r="AE26">
        <f t="shared" si="3"/>
        <v>0</v>
      </c>
      <c r="AF26">
        <f t="shared" si="4"/>
        <v>0</v>
      </c>
      <c r="AG26">
        <f t="shared" si="5"/>
        <v>-17.949903514365783</v>
      </c>
      <c r="AH26">
        <f t="shared" si="6"/>
        <v>-9247.0824109132282</v>
      </c>
      <c r="AI26">
        <f t="shared" si="7"/>
        <v>-9265.0323144275935</v>
      </c>
      <c r="AJ26">
        <f t="shared" si="8"/>
        <v>633.74565877173677</v>
      </c>
      <c r="AK26">
        <f t="shared" si="30"/>
        <v>164.51535965720566</v>
      </c>
      <c r="AL26">
        <f t="shared" si="9"/>
        <v>-8466.7712959986511</v>
      </c>
      <c r="AN26">
        <f t="shared" si="10"/>
        <v>0</v>
      </c>
      <c r="AO26">
        <f t="shared" si="11"/>
        <v>0</v>
      </c>
      <c r="AP26">
        <f t="shared" si="12"/>
        <v>-2.1590639038955501</v>
      </c>
      <c r="AQ26">
        <f t="shared" si="13"/>
        <v>-1112.2645775656476</v>
      </c>
      <c r="AR26">
        <f t="shared" si="14"/>
        <v>-1114.4236414695431</v>
      </c>
      <c r="AS26">
        <f t="shared" si="15"/>
        <v>76.228675825999758</v>
      </c>
      <c r="AT26">
        <f t="shared" si="16"/>
        <v>19.78836122366851</v>
      </c>
      <c r="AU26">
        <f t="shared" si="17"/>
        <v>-1018.4066044198748</v>
      </c>
      <c r="AW26">
        <v>23</v>
      </c>
      <c r="AX26">
        <f>IF(Z26&gt;0, (R26*SUMPRODUCT(K26:$K$98, X26:$X$98)-K26*$AZ$3)/Z26, 0)</f>
        <v>4781.2896696878897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0.10216500000000001</v>
      </c>
      <c r="Q27" s="5">
        <f t="shared" si="29"/>
        <v>50</v>
      </c>
      <c r="R27">
        <f t="shared" si="0"/>
        <v>250000</v>
      </c>
      <c r="S27">
        <f t="shared" si="1"/>
        <v>3589.6184071715102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1716.4737649026295</v>
      </c>
      <c r="AC27">
        <f t="shared" si="2"/>
        <v>1144.1228502398462</v>
      </c>
      <c r="AE27">
        <f t="shared" si="3"/>
        <v>0</v>
      </c>
      <c r="AF27">
        <f t="shared" si="4"/>
        <v>0</v>
      </c>
      <c r="AG27">
        <f t="shared" si="5"/>
        <v>-15.936552586676948</v>
      </c>
      <c r="AH27">
        <f t="shared" si="6"/>
        <v>-9169.2594627259023</v>
      </c>
      <c r="AI27">
        <f t="shared" si="7"/>
        <v>-9185.1960153125783</v>
      </c>
      <c r="AJ27">
        <f t="shared" si="8"/>
        <v>572.35091466278323</v>
      </c>
      <c r="AK27">
        <f t="shared" si="30"/>
        <v>120.15316354318408</v>
      </c>
      <c r="AL27">
        <f t="shared" si="9"/>
        <v>-8492.6919371066106</v>
      </c>
      <c r="AN27">
        <f t="shared" si="10"/>
        <v>0</v>
      </c>
      <c r="AO27">
        <f t="shared" si="11"/>
        <v>0</v>
      </c>
      <c r="AP27">
        <f t="shared" si="12"/>
        <v>-1.7115111617099161</v>
      </c>
      <c r="AQ27">
        <f t="shared" si="13"/>
        <v>-984.73555241736119</v>
      </c>
      <c r="AR27">
        <f t="shared" si="14"/>
        <v>-986.44706357907103</v>
      </c>
      <c r="AS27">
        <f t="shared" si="15"/>
        <v>61.467809523571113</v>
      </c>
      <c r="AT27">
        <f t="shared" si="16"/>
        <v>12.903887424864754</v>
      </c>
      <c r="AU27">
        <f t="shared" si="17"/>
        <v>-912.07536663063513</v>
      </c>
      <c r="AW27">
        <v>24</v>
      </c>
      <c r="AX27">
        <f>IF(Z27&gt;0, (R27*SUMPRODUCT(K27:$K$98, X27:$X$98)-K27*$AZ$3)/Z27, 0)</f>
        <v>3589.6184071715102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0.113081</v>
      </c>
      <c r="Q28" s="5">
        <f t="shared" si="29"/>
        <v>50</v>
      </c>
      <c r="R28">
        <f t="shared" si="0"/>
        <v>250000</v>
      </c>
      <c r="S28">
        <f t="shared" si="1"/>
        <v>2294.9912343541741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1144.1228502398462</v>
      </c>
      <c r="AC28">
        <f t="shared" si="2"/>
        <v>641.45306827147124</v>
      </c>
      <c r="AE28">
        <f t="shared" si="3"/>
        <v>0</v>
      </c>
      <c r="AF28">
        <f t="shared" si="4"/>
        <v>0</v>
      </c>
      <c r="AG28">
        <f t="shared" si="5"/>
        <v>-13.975065757756161</v>
      </c>
      <c r="AH28">
        <f t="shared" si="6"/>
        <v>-9010.6065152700794</v>
      </c>
      <c r="AI28">
        <f t="shared" si="7"/>
        <v>-9024.5815810278364</v>
      </c>
      <c r="AJ28">
        <f t="shared" si="8"/>
        <v>502.66978196837499</v>
      </c>
      <c r="AK28">
        <f t="shared" si="30"/>
        <v>80.088599516789245</v>
      </c>
      <c r="AL28">
        <f t="shared" si="9"/>
        <v>-8441.8231995426704</v>
      </c>
      <c r="AN28">
        <f t="shared" si="10"/>
        <v>0</v>
      </c>
      <c r="AO28">
        <f t="shared" si="11"/>
        <v>0</v>
      </c>
      <c r="AP28">
        <f t="shared" si="12"/>
        <v>-1.3400505860852658</v>
      </c>
      <c r="AQ28">
        <f t="shared" si="13"/>
        <v>-864.01515034517411</v>
      </c>
      <c r="AR28">
        <f t="shared" si="14"/>
        <v>-865.35520093125945</v>
      </c>
      <c r="AS28">
        <f t="shared" si="15"/>
        <v>48.200341065316572</v>
      </c>
      <c r="AT28">
        <f t="shared" si="16"/>
        <v>7.6795899626917628</v>
      </c>
      <c r="AU28">
        <f t="shared" si="17"/>
        <v>-809.47526990325105</v>
      </c>
      <c r="AW28">
        <v>25</v>
      </c>
      <c r="AX28">
        <f>IF(Z28&gt;0, (R28*SUMPRODUCT(K28:$K$98, X28:$X$98)-K28*$AZ$3)/Z28, 0)</f>
        <v>2294.9912343541741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0.12539</v>
      </c>
      <c r="Q29" s="5">
        <f t="shared" si="29"/>
        <v>50</v>
      </c>
      <c r="R29">
        <f t="shared" si="0"/>
        <v>250000</v>
      </c>
      <c r="S29">
        <f t="shared" si="1"/>
        <v>860.10966165752802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641.45306827147124</v>
      </c>
      <c r="AC29">
        <f t="shared" si="2"/>
        <v>207.85378439860642</v>
      </c>
      <c r="AE29">
        <f t="shared" si="3"/>
        <v>0</v>
      </c>
      <c r="AF29">
        <f t="shared" si="4"/>
        <v>0</v>
      </c>
      <c r="AG29">
        <f t="shared" si="5"/>
        <v>-12.082981604813554</v>
      </c>
      <c r="AH29">
        <f t="shared" si="6"/>
        <v>-8761.6674768252251</v>
      </c>
      <c r="AI29">
        <f t="shared" si="7"/>
        <v>-8773.7504584300386</v>
      </c>
      <c r="AJ29">
        <f t="shared" si="8"/>
        <v>433.59928387286482</v>
      </c>
      <c r="AK29">
        <f t="shared" si="30"/>
        <v>44.901714779002994</v>
      </c>
      <c r="AL29">
        <f t="shared" si="9"/>
        <v>-8295.2494597781697</v>
      </c>
      <c r="AN29">
        <f t="shared" si="10"/>
        <v>0</v>
      </c>
      <c r="AO29">
        <f t="shared" si="11"/>
        <v>0</v>
      </c>
      <c r="AP29">
        <f t="shared" si="12"/>
        <v>-1.0344831582456979</v>
      </c>
      <c r="AQ29">
        <f t="shared" si="13"/>
        <v>-750.12920977335477</v>
      </c>
      <c r="AR29">
        <f t="shared" si="14"/>
        <v>-751.16369293160051</v>
      </c>
      <c r="AS29">
        <f t="shared" si="15"/>
        <v>37.122555612861532</v>
      </c>
      <c r="AT29">
        <f t="shared" si="16"/>
        <v>3.8442554358210734</v>
      </c>
      <c r="AU29">
        <f t="shared" si="17"/>
        <v>-710.19688188291775</v>
      </c>
      <c r="AW29">
        <v>26</v>
      </c>
      <c r="AX29">
        <f>IF(Z29&gt;0, (R29*SUMPRODUCT(K29:$K$98, X29:$X$98)-K29*$AZ$3)/Z29, 0)</f>
        <v>860.10966165752802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0.13947699999999999</v>
      </c>
      <c r="Q30" s="5">
        <f t="shared" si="29"/>
        <v>50</v>
      </c>
      <c r="R30">
        <f t="shared" si="0"/>
        <v>250000</v>
      </c>
      <c r="S30">
        <f t="shared" si="1"/>
        <v>-768.59877658970765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207.85378439860642</v>
      </c>
      <c r="AC30">
        <f t="shared" si="2"/>
        <v>-157.97554459590037</v>
      </c>
      <c r="AE30">
        <f t="shared" si="3"/>
        <v>0</v>
      </c>
      <c r="AF30">
        <f t="shared" si="4"/>
        <v>0</v>
      </c>
      <c r="AG30">
        <f t="shared" si="5"/>
        <v>-10.276853763470838</v>
      </c>
      <c r="AH30">
        <f t="shared" si="6"/>
        <v>-8426.4901264728996</v>
      </c>
      <c r="AI30">
        <f t="shared" si="7"/>
        <v>-8436.7669802363707</v>
      </c>
      <c r="AJ30">
        <f t="shared" si="8"/>
        <v>365.8293289945068</v>
      </c>
      <c r="AK30">
        <f t="shared" si="30"/>
        <v>14.549764907902452</v>
      </c>
      <c r="AL30">
        <f t="shared" si="9"/>
        <v>-8056.3878863339614</v>
      </c>
      <c r="AN30">
        <f t="shared" si="10"/>
        <v>0</v>
      </c>
      <c r="AO30">
        <f t="shared" si="11"/>
        <v>0</v>
      </c>
      <c r="AP30">
        <f t="shared" si="12"/>
        <v>-0.7855818921433978</v>
      </c>
      <c r="AQ30">
        <f t="shared" si="13"/>
        <v>-644.13664045819269</v>
      </c>
      <c r="AR30">
        <f t="shared" si="14"/>
        <v>-644.92222235033614</v>
      </c>
      <c r="AS30">
        <f t="shared" si="15"/>
        <v>27.964677039054546</v>
      </c>
      <c r="AT30">
        <f t="shared" si="16"/>
        <v>1.1122111990363979</v>
      </c>
      <c r="AU30">
        <f t="shared" si="17"/>
        <v>-615.84533411224515</v>
      </c>
      <c r="AW30">
        <v>27</v>
      </c>
      <c r="AX30">
        <f>IF(Z30&gt;0, (R30*SUMPRODUCT(K30:$K$98, X30:$X$98)-K30*$AZ$3)/Z30, 0)</f>
        <v>-768.59877658970765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0.15573300000000001</v>
      </c>
      <c r="Q31" s="5">
        <f t="shared" si="29"/>
        <v>50</v>
      </c>
      <c r="R31">
        <f t="shared" si="0"/>
        <v>250000</v>
      </c>
      <c r="S31">
        <f t="shared" si="1"/>
        <v>-2676.7352822902171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-157.97554459590037</v>
      </c>
      <c r="AC31">
        <f t="shared" si="2"/>
        <v>-458.98729150154986</v>
      </c>
      <c r="AE31">
        <f t="shared" si="3"/>
        <v>0</v>
      </c>
      <c r="AF31">
        <f t="shared" si="4"/>
        <v>0</v>
      </c>
      <c r="AG31">
        <f t="shared" si="5"/>
        <v>-8.573639958689526</v>
      </c>
      <c r="AH31">
        <f t="shared" si="6"/>
        <v>-8002.2263357330203</v>
      </c>
      <c r="AI31">
        <f t="shared" si="7"/>
        <v>-8010.7999756917097</v>
      </c>
      <c r="AJ31">
        <f t="shared" si="8"/>
        <v>301.01174690564949</v>
      </c>
      <c r="AK31">
        <f t="shared" si="30"/>
        <v>-11.058288121713026</v>
      </c>
      <c r="AL31">
        <f t="shared" si="9"/>
        <v>-7720.8465169077735</v>
      </c>
      <c r="AN31">
        <f t="shared" si="10"/>
        <v>0</v>
      </c>
      <c r="AO31">
        <f t="shared" si="11"/>
        <v>0</v>
      </c>
      <c r="AP31">
        <f t="shared" si="12"/>
        <v>-0.58516522179713937</v>
      </c>
      <c r="AQ31">
        <f t="shared" si="13"/>
        <v>-546.16528932664175</v>
      </c>
      <c r="AR31">
        <f t="shared" si="14"/>
        <v>-546.75045454843894</v>
      </c>
      <c r="AS31">
        <f t="shared" si="15"/>
        <v>20.544553595706606</v>
      </c>
      <c r="AT31">
        <f t="shared" si="16"/>
        <v>-0.75474660151555395</v>
      </c>
      <c r="AU31">
        <f t="shared" si="17"/>
        <v>-526.96064755424788</v>
      </c>
      <c r="AW31">
        <v>28</v>
      </c>
      <c r="AX31">
        <f>IF(Z31&gt;0, (R31*SUMPRODUCT(K31:$K$98, X31:$X$98)-K31*$AZ$3)/Z31, 0)</f>
        <v>-2676.7352822902171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0.17447299999999999</v>
      </c>
      <c r="Q32" s="5">
        <f t="shared" si="29"/>
        <v>50</v>
      </c>
      <c r="R32">
        <f t="shared" si="0"/>
        <v>250000</v>
      </c>
      <c r="S32">
        <f t="shared" si="1"/>
        <v>-4997.0507960936311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-458.98729150154986</v>
      </c>
      <c r="AC32">
        <f t="shared" si="2"/>
        <v>-698.79106872770717</v>
      </c>
      <c r="AE32">
        <f t="shared" si="3"/>
        <v>0</v>
      </c>
      <c r="AF32">
        <f t="shared" si="4"/>
        <v>0</v>
      </c>
      <c r="AG32">
        <f t="shared" si="5"/>
        <v>-6.9920348745901935</v>
      </c>
      <c r="AH32">
        <f t="shared" si="6"/>
        <v>-7479.3434225621877</v>
      </c>
      <c r="AI32">
        <f t="shared" si="7"/>
        <v>-7486.3354574367777</v>
      </c>
      <c r="AJ32">
        <f t="shared" si="8"/>
        <v>239.80377722615731</v>
      </c>
      <c r="AK32">
        <f t="shared" si="30"/>
        <v>-32.129110405108491</v>
      </c>
      <c r="AL32">
        <f t="shared" si="9"/>
        <v>-7278.6607906157296</v>
      </c>
      <c r="AN32">
        <f t="shared" si="10"/>
        <v>0</v>
      </c>
      <c r="AO32">
        <f t="shared" si="11"/>
        <v>0</v>
      </c>
      <c r="AP32">
        <f t="shared" si="12"/>
        <v>-0.42608753378263897</v>
      </c>
      <c r="AQ32">
        <f t="shared" si="13"/>
        <v>-455.78362385094766</v>
      </c>
      <c r="AR32">
        <f t="shared" si="14"/>
        <v>-456.20971138473027</v>
      </c>
      <c r="AS32">
        <f t="shared" si="15"/>
        <v>14.61339965585389</v>
      </c>
      <c r="AT32">
        <f t="shared" si="16"/>
        <v>-1.9579154939419789</v>
      </c>
      <c r="AU32">
        <f t="shared" si="17"/>
        <v>-443.55422722281838</v>
      </c>
      <c r="AW32">
        <v>29</v>
      </c>
      <c r="AX32">
        <f>IF(Z32&gt;0, (R32*SUMPRODUCT(K32:$K$98, X32:$X$98)-K32*$AZ$3)/Z32, 0)</f>
        <v>-4997.0507960936311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0.196798</v>
      </c>
      <c r="Q33" s="5">
        <f t="shared" si="29"/>
        <v>50</v>
      </c>
      <c r="R33">
        <f t="shared" si="0"/>
        <v>250000</v>
      </c>
      <c r="S33">
        <f t="shared" si="1"/>
        <v>-7942.8630589996828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-698.79106872770717</v>
      </c>
      <c r="AC33">
        <f t="shared" si="2"/>
        <v>-881.03762820322299</v>
      </c>
      <c r="AE33">
        <f t="shared" si="3"/>
        <v>0</v>
      </c>
      <c r="AF33">
        <f t="shared" si="4"/>
        <v>0</v>
      </c>
      <c r="AG33">
        <f t="shared" si="5"/>
        <v>-5.5460960465946902</v>
      </c>
      <c r="AH33">
        <f t="shared" si="6"/>
        <v>-6880.0923962480038</v>
      </c>
      <c r="AI33">
        <f t="shared" si="7"/>
        <v>-6885.6384922945981</v>
      </c>
      <c r="AJ33">
        <f t="shared" si="8"/>
        <v>182.24655947551582</v>
      </c>
      <c r="AK33">
        <f t="shared" si="30"/>
        <v>-48.915374810939504</v>
      </c>
      <c r="AL33">
        <f t="shared" si="9"/>
        <v>-6752.3073076300216</v>
      </c>
      <c r="AN33">
        <f t="shared" si="10"/>
        <v>0</v>
      </c>
      <c r="AO33">
        <f t="shared" si="11"/>
        <v>0</v>
      </c>
      <c r="AP33">
        <f t="shared" si="12"/>
        <v>-0.30176203926022921</v>
      </c>
      <c r="AQ33">
        <f t="shared" si="13"/>
        <v>-374.34452889890969</v>
      </c>
      <c r="AR33">
        <f t="shared" si="14"/>
        <v>-374.6462909381699</v>
      </c>
      <c r="AS33">
        <f t="shared" si="15"/>
        <v>9.9160009082892397</v>
      </c>
      <c r="AT33">
        <f t="shared" si="16"/>
        <v>-2.6614763123676348</v>
      </c>
      <c r="AU33">
        <f t="shared" si="17"/>
        <v>-367.39176634224827</v>
      </c>
      <c r="AW33">
        <v>30</v>
      </c>
      <c r="AX33">
        <f>IF(Z33&gt;0, (R33*SUMPRODUCT(K33:$K$98, X33:$X$98)-K33*$AZ$3)/Z33, 0)</f>
        <v>-7942.8630589996828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0.22254599999999999</v>
      </c>
      <c r="Q34" s="5">
        <f t="shared" si="29"/>
        <v>50</v>
      </c>
      <c r="R34">
        <f t="shared" si="0"/>
        <v>250000</v>
      </c>
      <c r="S34">
        <f t="shared" si="1"/>
        <v>-11878.100132523759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-881.03762820322299</v>
      </c>
      <c r="AC34">
        <f t="shared" si="2"/>
        <v>-1011.1526353383533</v>
      </c>
      <c r="AE34">
        <f t="shared" si="3"/>
        <v>0</v>
      </c>
      <c r="AF34">
        <f t="shared" si="4"/>
        <v>0</v>
      </c>
      <c r="AG34">
        <f t="shared" si="5"/>
        <v>-4.2563735953432813</v>
      </c>
      <c r="AH34">
        <f t="shared" si="6"/>
        <v>-6171.3074539273102</v>
      </c>
      <c r="AI34">
        <f t="shared" si="7"/>
        <v>-6175.5638275226538</v>
      </c>
      <c r="AJ34">
        <f t="shared" si="8"/>
        <v>130.11500713513033</v>
      </c>
      <c r="AK34">
        <f t="shared" si="30"/>
        <v>-61.672633974225619</v>
      </c>
      <c r="AL34">
        <f t="shared" si="9"/>
        <v>-6107.1214543617489</v>
      </c>
      <c r="AN34">
        <f t="shared" si="10"/>
        <v>0</v>
      </c>
      <c r="AO34">
        <f t="shared" si="11"/>
        <v>0</v>
      </c>
      <c r="AP34">
        <f t="shared" si="12"/>
        <v>-0.20677543221287495</v>
      </c>
      <c r="AQ34">
        <f t="shared" si="13"/>
        <v>-299.8032803089597</v>
      </c>
      <c r="AR34">
        <f t="shared" si="14"/>
        <v>-300.01005574117261</v>
      </c>
      <c r="AS34">
        <f t="shared" si="15"/>
        <v>6.3210115923994676</v>
      </c>
      <c r="AT34">
        <f t="shared" si="16"/>
        <v>-2.9960681928106085</v>
      </c>
      <c r="AU34">
        <f t="shared" si="17"/>
        <v>-296.68511234158376</v>
      </c>
      <c r="AW34">
        <v>31</v>
      </c>
      <c r="AX34">
        <f>IF(Z34&gt;0, (R34*SUMPRODUCT(K34:$K$98, X34:$X$98)-K34*$AZ$3)/Z34, 0)</f>
        <v>-11878.100132523759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0.252114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-17398.78704898974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-1011.1526353383533</v>
      </c>
      <c r="AC35">
        <f t="shared" ref="AC35:AC66" si="33">S35*Z35</f>
        <v>-1092.893842643939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-3.1407184867734728</v>
      </c>
      <c r="AH35">
        <f t="shared" ref="AH35:AH66" si="37">-X35*R35</f>
        <v>-5365.4568630818803</v>
      </c>
      <c r="AI35">
        <f t="shared" ref="AI35:AI66" si="38">SUM(AE35:AH35)</f>
        <v>-5368.5975815686534</v>
      </c>
      <c r="AJ35">
        <f t="shared" ref="AJ35:AJ66" si="39">AB35-AC35</f>
        <v>81.741207305585704</v>
      </c>
      <c r="AK35">
        <f t="shared" si="30"/>
        <v>-70.780684473684744</v>
      </c>
      <c r="AL35">
        <f t="shared" ref="AL35:AL66" si="40">SUM(AI35:AK35)</f>
        <v>-5357.6370587367528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-0.13622919336949058</v>
      </c>
      <c r="AQ35">
        <f t="shared" ref="AQ35:AQ66" si="44">AH35*$K35</f>
        <v>-232.72759516480693</v>
      </c>
      <c r="AR35">
        <f t="shared" ref="AR35:AR66" si="45">AI35*$K35</f>
        <v>-232.8638243581764</v>
      </c>
      <c r="AS35">
        <f t="shared" ref="AS35:AS66" si="46">AJ35*$K35</f>
        <v>3.5455386349280951</v>
      </c>
      <c r="AT35">
        <f t="shared" ref="AT35:AT66" si="47">AK35*$K35</f>
        <v>-3.0701241109630102</v>
      </c>
      <c r="AU35">
        <f t="shared" ref="AU35:AU66" si="48">AL35*$K35</f>
        <v>-232.38840983421133</v>
      </c>
      <c r="AW35">
        <v>32</v>
      </c>
      <c r="AX35">
        <f>IF(Z35&gt;0, (R35*SUMPRODUCT(K35:$K$98, X35:$X$98)-K35*$AZ$3)/Z35, 0)</f>
        <v>-17398.78704898974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0.286269</v>
      </c>
      <c r="Q36" s="5">
        <f t="shared" si="29"/>
        <v>50</v>
      </c>
      <c r="R36">
        <f t="shared" si="31"/>
        <v>250000</v>
      </c>
      <c r="S36">
        <f t="shared" si="32"/>
        <v>-25583.938847840891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-1092.893842643939</v>
      </c>
      <c r="AC36">
        <f t="shared" si="33"/>
        <v>-1130.9231583414476</v>
      </c>
      <c r="AE36">
        <f t="shared" si="34"/>
        <v>0</v>
      </c>
      <c r="AF36">
        <f t="shared" si="35"/>
        <v>0</v>
      </c>
      <c r="AG36">
        <f t="shared" si="36"/>
        <v>-2.2102209614155832</v>
      </c>
      <c r="AH36">
        <f t="shared" si="37"/>
        <v>-4495.4517024507768</v>
      </c>
      <c r="AI36">
        <f t="shared" si="38"/>
        <v>-4497.6619234121927</v>
      </c>
      <c r="AJ36">
        <f t="shared" si="39"/>
        <v>38.029315697508537</v>
      </c>
      <c r="AK36">
        <f t="shared" si="30"/>
        <v>-76.50256898507574</v>
      </c>
      <c r="AL36">
        <f t="shared" si="40"/>
        <v>-4536.1351766997595</v>
      </c>
      <c r="AN36">
        <f t="shared" si="41"/>
        <v>0</v>
      </c>
      <c r="AO36">
        <f t="shared" si="42"/>
        <v>0</v>
      </c>
      <c r="AP36">
        <f t="shared" si="43"/>
        <v>-8.5597059356343735E-2</v>
      </c>
      <c r="AQ36">
        <f t="shared" si="44"/>
        <v>-174.09908462808346</v>
      </c>
      <c r="AR36">
        <f t="shared" si="45"/>
        <v>-174.18468168743982</v>
      </c>
      <c r="AS36">
        <f t="shared" si="46"/>
        <v>1.4727928337788958</v>
      </c>
      <c r="AT36">
        <f t="shared" si="47"/>
        <v>-2.9627784066142642</v>
      </c>
      <c r="AU36">
        <f t="shared" si="48"/>
        <v>-175.67466726027516</v>
      </c>
      <c r="AW36">
        <v>33</v>
      </c>
      <c r="AX36">
        <f>IF(Z36&gt;0, (R36*SUMPRODUCT(K36:$K$98, X36:$X$98)-K36*$AZ$3)/Z36, 0)</f>
        <v>-25583.938847840891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0.32445800000000002</v>
      </c>
      <c r="Q37" s="5">
        <f t="shared" ref="Q37:Q68" si="60">$C$8</f>
        <v>50</v>
      </c>
      <c r="R37">
        <f t="shared" si="31"/>
        <v>250000</v>
      </c>
      <c r="S37">
        <f t="shared" si="32"/>
        <v>-38449.640767456891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-1130.9231583414476</v>
      </c>
      <c r="AC37">
        <f t="shared" si="33"/>
        <v>-1131.1844934451576</v>
      </c>
      <c r="AE37">
        <f t="shared" si="34"/>
        <v>0</v>
      </c>
      <c r="AF37">
        <f t="shared" si="35"/>
        <v>0</v>
      </c>
      <c r="AG37">
        <f t="shared" si="36"/>
        <v>-1.4709948791024501</v>
      </c>
      <c r="AH37">
        <f t="shared" si="37"/>
        <v>-3585.6193634948863</v>
      </c>
      <c r="AI37">
        <f t="shared" si="38"/>
        <v>-3587.0903583739887</v>
      </c>
      <c r="AJ37">
        <f t="shared" si="39"/>
        <v>0.26133510371005286</v>
      </c>
      <c r="AK37">
        <f t="shared" si="30"/>
        <v>-79.164621083901338</v>
      </c>
      <c r="AL37">
        <f t="shared" si="40"/>
        <v>-3665.9936443541797</v>
      </c>
      <c r="AN37">
        <f t="shared" si="41"/>
        <v>0</v>
      </c>
      <c r="AO37">
        <f t="shared" si="42"/>
        <v>0</v>
      </c>
      <c r="AP37">
        <f t="shared" si="43"/>
        <v>-5.0864676855481884E-2</v>
      </c>
      <c r="AQ37">
        <f t="shared" si="44"/>
        <v>-123.98504769928826</v>
      </c>
      <c r="AR37">
        <f t="shared" si="45"/>
        <v>-124.03591237614374</v>
      </c>
      <c r="AS37">
        <f t="shared" si="46"/>
        <v>9.0365546407044205E-3</v>
      </c>
      <c r="AT37">
        <f t="shared" si="47"/>
        <v>-2.7373874151596311</v>
      </c>
      <c r="AU37">
        <f t="shared" si="48"/>
        <v>-126.76426323666266</v>
      </c>
      <c r="AW37">
        <v>34</v>
      </c>
      <c r="AX37">
        <f>IF(Z37&gt;0, (R37*SUMPRODUCT(K37:$K$98, X37:$X$98)-K37*$AZ$3)/Z37, 0)</f>
        <v>-38449.640767456891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0.36696200000000001</v>
      </c>
      <c r="Q38" s="5">
        <f t="shared" si="60"/>
        <v>50</v>
      </c>
      <c r="R38">
        <f t="shared" si="31"/>
        <v>250000</v>
      </c>
      <c r="S38">
        <f t="shared" si="32"/>
        <v>-60009.515467535086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-1131.1844934451576</v>
      </c>
      <c r="AC38">
        <f t="shared" si="33"/>
        <v>-1099.9572647833979</v>
      </c>
      <c r="AE38">
        <f t="shared" si="34"/>
        <v>0</v>
      </c>
      <c r="AF38">
        <f t="shared" si="35"/>
        <v>0</v>
      </c>
      <c r="AG38">
        <f t="shared" si="36"/>
        <v>-0.91648570748623226</v>
      </c>
      <c r="AH38">
        <f t="shared" si="37"/>
        <v>-2698.9961141259664</v>
      </c>
      <c r="AI38">
        <f t="shared" si="38"/>
        <v>-2699.9125998334525</v>
      </c>
      <c r="AJ38">
        <f t="shared" si="39"/>
        <v>-31.227228661759682</v>
      </c>
      <c r="AK38">
        <f t="shared" si="30"/>
        <v>-79.18291454116104</v>
      </c>
      <c r="AL38">
        <f t="shared" si="40"/>
        <v>-2810.3227430363731</v>
      </c>
      <c r="AN38">
        <f t="shared" si="41"/>
        <v>0</v>
      </c>
      <c r="AO38">
        <f t="shared" si="42"/>
        <v>0</v>
      </c>
      <c r="AP38">
        <f t="shared" si="43"/>
        <v>-2.8295202266683681E-2</v>
      </c>
      <c r="AQ38">
        <f t="shared" si="44"/>
        <v>-83.327694411791711</v>
      </c>
      <c r="AR38">
        <f t="shared" si="45"/>
        <v>-83.355989614058387</v>
      </c>
      <c r="AS38">
        <f t="shared" si="46"/>
        <v>-0.96409659637353984</v>
      </c>
      <c r="AT38">
        <f t="shared" si="47"/>
        <v>-2.4446606910575714</v>
      </c>
      <c r="AU38">
        <f t="shared" si="48"/>
        <v>-86.764746901489502</v>
      </c>
      <c r="AW38">
        <v>35</v>
      </c>
      <c r="AX38">
        <f>IF(Z38&gt;0, (R38*SUMPRODUCT(K38:$K$98, X38:$X$98)-K38*$AZ$3)/Z38, 0)</f>
        <v>-60009.515467535086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0.41335300000000003</v>
      </c>
      <c r="Q39" s="5">
        <f t="shared" si="60"/>
        <v>50</v>
      </c>
      <c r="R39">
        <f t="shared" si="31"/>
        <v>250000</v>
      </c>
      <c r="S39">
        <f t="shared" si="32"/>
        <v>-98838.679317241811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-1099.9572647833979</v>
      </c>
      <c r="AC39">
        <f t="shared" si="33"/>
        <v>-1044.7025695871114</v>
      </c>
      <c r="AE39">
        <f t="shared" si="34"/>
        <v>0</v>
      </c>
      <c r="AF39">
        <f t="shared" si="35"/>
        <v>0</v>
      </c>
      <c r="AG39">
        <f t="shared" si="36"/>
        <v>-0.52848873376481342</v>
      </c>
      <c r="AH39">
        <f t="shared" si="37"/>
        <v>-1894.160583232783</v>
      </c>
      <c r="AI39">
        <f t="shared" si="38"/>
        <v>-1894.6890719665478</v>
      </c>
      <c r="AJ39">
        <f t="shared" si="39"/>
        <v>-55.254695196286548</v>
      </c>
      <c r="AK39">
        <f t="shared" si="30"/>
        <v>-76.99700853483786</v>
      </c>
      <c r="AL39">
        <f t="shared" si="40"/>
        <v>-2026.9407756976723</v>
      </c>
      <c r="AN39">
        <f t="shared" si="41"/>
        <v>0</v>
      </c>
      <c r="AO39">
        <f t="shared" si="42"/>
        <v>0</v>
      </c>
      <c r="AP39">
        <f t="shared" si="43"/>
        <v>-1.4568163840603878E-2</v>
      </c>
      <c r="AQ39">
        <f t="shared" si="44"/>
        <v>-52.213869386341514</v>
      </c>
      <c r="AR39">
        <f t="shared" si="45"/>
        <v>-52.228437550182115</v>
      </c>
      <c r="AS39">
        <f t="shared" si="46"/>
        <v>-1.5231345554858153</v>
      </c>
      <c r="AT39">
        <f t="shared" si="47"/>
        <v>-2.1224767225994854</v>
      </c>
      <c r="AU39">
        <f t="shared" si="48"/>
        <v>-55.874048828267419</v>
      </c>
      <c r="AW39">
        <v>36</v>
      </c>
      <c r="AX39">
        <f>IF(Z39&gt;0, (R39*SUMPRODUCT(K39:$K$98, X39:$X$98)-K39*$AZ$3)/Z39, 0)</f>
        <v>-98838.679317241811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0.46434700000000001</v>
      </c>
      <c r="Q40" s="5">
        <f t="shared" si="60"/>
        <v>50</v>
      </c>
      <c r="R40">
        <f t="shared" si="31"/>
        <v>250000</v>
      </c>
      <c r="S40">
        <f t="shared" si="32"/>
        <v>-175157.71200832998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-1044.7025695871114</v>
      </c>
      <c r="AC40">
        <f t="shared" si="33"/>
        <v>-973.18216253766889</v>
      </c>
      <c r="AE40">
        <f t="shared" si="34"/>
        <v>0</v>
      </c>
      <c r="AF40">
        <f t="shared" si="35"/>
        <v>0</v>
      </c>
      <c r="AG40">
        <f t="shared" si="36"/>
        <v>-0.27780168836967545</v>
      </c>
      <c r="AH40">
        <f t="shared" si="37"/>
        <v>-1227.010790287449</v>
      </c>
      <c r="AI40">
        <f t="shared" si="38"/>
        <v>-1227.2885919758187</v>
      </c>
      <c r="AJ40">
        <f t="shared" si="39"/>
        <v>-71.520407049442497</v>
      </c>
      <c r="AK40">
        <f t="shared" ref="AK40:AK71" si="61">G40*SUM(AB40:AB40, AE40:AF40)</f>
        <v>-73.129179871097804</v>
      </c>
      <c r="AL40">
        <f t="shared" si="40"/>
        <v>-1371.938178896359</v>
      </c>
      <c r="AN40">
        <f t="shared" si="41"/>
        <v>0</v>
      </c>
      <c r="AO40">
        <f t="shared" si="42"/>
        <v>0</v>
      </c>
      <c r="AP40">
        <f t="shared" si="43"/>
        <v>-6.837320560093705E-3</v>
      </c>
      <c r="AQ40">
        <f t="shared" si="44"/>
        <v>-30.199478459343251</v>
      </c>
      <c r="AR40">
        <f t="shared" si="45"/>
        <v>-30.206315779903342</v>
      </c>
      <c r="AS40">
        <f t="shared" si="46"/>
        <v>-1.7602770971452582</v>
      </c>
      <c r="AT40">
        <f t="shared" si="47"/>
        <v>-1.7998725926031054</v>
      </c>
      <c r="AU40">
        <f t="shared" si="48"/>
        <v>-33.766465469651706</v>
      </c>
      <c r="AW40">
        <v>37</v>
      </c>
      <c r="AX40">
        <f>IF(Z40&gt;0, (R40*SUMPRODUCT(K40:$K$98, X40:$X$98)-K40*$AZ$3)/Z40, 0)</f>
        <v>-175157.71200832998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0.52171199999999995</v>
      </c>
      <c r="Q41" s="5">
        <f t="shared" si="60"/>
        <v>50</v>
      </c>
      <c r="R41">
        <f t="shared" si="31"/>
        <v>250000</v>
      </c>
      <c r="S41">
        <f t="shared" si="32"/>
        <v>-343184.10036927735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-973.18216253766889</v>
      </c>
      <c r="AC41">
        <f t="shared" si="33"/>
        <v>-892.90460846506187</v>
      </c>
      <c r="AE41">
        <f t="shared" si="34"/>
        <v>0</v>
      </c>
      <c r="AF41">
        <f t="shared" si="35"/>
        <v>0</v>
      </c>
      <c r="AG41">
        <f t="shared" si="36"/>
        <v>-0.13009119704325858</v>
      </c>
      <c r="AH41">
        <f t="shared" si="37"/>
        <v>-724.66237221360063</v>
      </c>
      <c r="AI41">
        <f t="shared" si="38"/>
        <v>-724.7924634106439</v>
      </c>
      <c r="AJ41">
        <f t="shared" si="39"/>
        <v>-80.277554072607018</v>
      </c>
      <c r="AK41">
        <f t="shared" si="61"/>
        <v>-68.122751377636831</v>
      </c>
      <c r="AL41">
        <f t="shared" si="40"/>
        <v>-873.19276886088778</v>
      </c>
      <c r="AN41">
        <f t="shared" si="41"/>
        <v>0</v>
      </c>
      <c r="AO41">
        <f t="shared" si="42"/>
        <v>0</v>
      </c>
      <c r="AP41">
        <f t="shared" si="43"/>
        <v>-2.858781402183179E-3</v>
      </c>
      <c r="AQ41">
        <f t="shared" si="44"/>
        <v>-15.924607964498245</v>
      </c>
      <c r="AR41">
        <f t="shared" si="45"/>
        <v>-15.927466745900428</v>
      </c>
      <c r="AS41">
        <f t="shared" si="46"/>
        <v>-1.7641161263141449</v>
      </c>
      <c r="AT41">
        <f t="shared" si="47"/>
        <v>-1.4970117819669082</v>
      </c>
      <c r="AU41">
        <f t="shared" si="48"/>
        <v>-19.188594654181482</v>
      </c>
      <c r="AW41">
        <v>38</v>
      </c>
      <c r="AX41">
        <f>IF(Z41&gt;0, (R41*SUMPRODUCT(K41:$K$98, X41:$X$98)-K41*$AZ$3)/Z41, 0)</f>
        <v>-343184.10036927735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0.58618000000000003</v>
      </c>
      <c r="Q42" s="5">
        <f t="shared" si="60"/>
        <v>50</v>
      </c>
      <c r="R42">
        <f t="shared" si="31"/>
        <v>250000</v>
      </c>
      <c r="S42">
        <f t="shared" si="32"/>
        <v>-771117.60278019449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-892.90460846506187</v>
      </c>
      <c r="AC42">
        <f t="shared" si="33"/>
        <v>-810.18900881174761</v>
      </c>
      <c r="AE42">
        <f t="shared" si="34"/>
        <v>0</v>
      </c>
      <c r="AF42">
        <f t="shared" si="35"/>
        <v>0</v>
      </c>
      <c r="AG42">
        <f t="shared" si="36"/>
        <v>-5.2533427190008676E-2</v>
      </c>
      <c r="AH42">
        <f t="shared" si="37"/>
        <v>-381.28428941408663</v>
      </c>
      <c r="AI42">
        <f t="shared" si="38"/>
        <v>-381.33682284127661</v>
      </c>
      <c r="AJ42">
        <f t="shared" si="39"/>
        <v>-82.715599653314257</v>
      </c>
      <c r="AK42">
        <f t="shared" si="61"/>
        <v>-62.503322592554333</v>
      </c>
      <c r="AL42">
        <f t="shared" si="40"/>
        <v>-526.55574508714517</v>
      </c>
      <c r="AN42">
        <f t="shared" si="41"/>
        <v>0</v>
      </c>
      <c r="AO42">
        <f t="shared" si="42"/>
        <v>0</v>
      </c>
      <c r="AP42">
        <f t="shared" si="43"/>
        <v>-1.0307438444907243E-3</v>
      </c>
      <c r="AQ42">
        <f t="shared" si="44"/>
        <v>-7.4810735818381078</v>
      </c>
      <c r="AR42">
        <f t="shared" si="45"/>
        <v>-7.4821043256825979</v>
      </c>
      <c r="AS42">
        <f t="shared" si="46"/>
        <v>-1.6229399022005571</v>
      </c>
      <c r="AT42">
        <f t="shared" si="47"/>
        <v>-1.2263604045758196</v>
      </c>
      <c r="AU42">
        <f t="shared" si="48"/>
        <v>-10.331404632458973</v>
      </c>
      <c r="AW42">
        <v>39</v>
      </c>
      <c r="AX42">
        <f>IF(Z42&gt;0, (R42*SUMPRODUCT(K42:$K$98, X42:$X$98)-K42*$AZ$3)/Z42, 0)</f>
        <v>-771117.60278019449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0.65888599999999997</v>
      </c>
      <c r="Q43" s="5">
        <f t="shared" si="60"/>
        <v>50</v>
      </c>
      <c r="R43">
        <f t="shared" si="31"/>
        <v>250000</v>
      </c>
      <c r="S43">
        <f t="shared" si="32"/>
        <v>-2097203.8189656292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-810.18900881174761</v>
      </c>
      <c r="AC43">
        <f t="shared" si="33"/>
        <v>-729.5984684491101</v>
      </c>
      <c r="AE43">
        <f t="shared" si="34"/>
        <v>0</v>
      </c>
      <c r="AF43">
        <f t="shared" si="35"/>
        <v>0</v>
      </c>
      <c r="AG43">
        <f t="shared" si="36"/>
        <v>-1.7394553210592533E-2</v>
      </c>
      <c r="AH43">
        <f t="shared" si="37"/>
        <v>-173.0676985375803</v>
      </c>
      <c r="AI43">
        <f t="shared" si="38"/>
        <v>-173.08509309079088</v>
      </c>
      <c r="AJ43">
        <f t="shared" si="39"/>
        <v>-80.590540362637512</v>
      </c>
      <c r="AK43">
        <f t="shared" si="61"/>
        <v>-56.713230616822337</v>
      </c>
      <c r="AL43">
        <f t="shared" si="40"/>
        <v>-310.38886407025075</v>
      </c>
      <c r="AN43">
        <f t="shared" si="41"/>
        <v>0</v>
      </c>
      <c r="AO43">
        <f t="shared" si="42"/>
        <v>0</v>
      </c>
      <c r="AP43">
        <f t="shared" si="43"/>
        <v>-3.0472653332562651E-4</v>
      </c>
      <c r="AQ43">
        <f t="shared" si="44"/>
        <v>-3.0318870032192651</v>
      </c>
      <c r="AR43">
        <f t="shared" si="45"/>
        <v>-3.0321917297525904</v>
      </c>
      <c r="AS43">
        <f t="shared" si="46"/>
        <v>-1.4118256264605116</v>
      </c>
      <c r="AT43">
        <f t="shared" si="47"/>
        <v>-0.99353090305516123</v>
      </c>
      <c r="AU43">
        <f t="shared" si="48"/>
        <v>-5.4375482592682642</v>
      </c>
      <c r="AW43">
        <v>40</v>
      </c>
      <c r="AX43">
        <f>IF(Z43&gt;0, (R43*SUMPRODUCT(K43:$K$98, X43:$X$98)-K43*$AZ$3)/Z43, 0)</f>
        <v>-2097203.8189656292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0.73742600000000003</v>
      </c>
      <c r="Q44" s="5">
        <f t="shared" si="60"/>
        <v>50</v>
      </c>
      <c r="R44">
        <f t="shared" si="31"/>
        <v>250000</v>
      </c>
      <c r="S44">
        <f t="shared" si="32"/>
        <v>-7442905.4608715745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-729.5984684491101</v>
      </c>
      <c r="AC44">
        <f t="shared" si="33"/>
        <v>-653.99498585904769</v>
      </c>
      <c r="AE44">
        <f t="shared" si="34"/>
        <v>0</v>
      </c>
      <c r="AF44">
        <f t="shared" si="35"/>
        <v>0</v>
      </c>
      <c r="AG44">
        <f t="shared" si="36"/>
        <v>-4.3934118826121967E-3</v>
      </c>
      <c r="AH44">
        <f t="shared" si="37"/>
        <v>-64.135978979372055</v>
      </c>
      <c r="AI44">
        <f t="shared" si="38"/>
        <v>-64.140372391254672</v>
      </c>
      <c r="AJ44">
        <f t="shared" si="39"/>
        <v>-75.603482590062413</v>
      </c>
      <c r="AK44">
        <f t="shared" si="61"/>
        <v>-51.071892791437712</v>
      </c>
      <c r="AL44">
        <f t="shared" si="40"/>
        <v>-190.8157477727548</v>
      </c>
      <c r="AN44">
        <f t="shared" si="41"/>
        <v>0</v>
      </c>
      <c r="AO44">
        <f t="shared" si="42"/>
        <v>0</v>
      </c>
      <c r="AP44">
        <f t="shared" si="43"/>
        <v>-6.8719642346595311E-5</v>
      </c>
      <c r="AQ44">
        <f t="shared" si="44"/>
        <v>-1.0031842346615334</v>
      </c>
      <c r="AR44">
        <f t="shared" si="45"/>
        <v>-1.00325295430388</v>
      </c>
      <c r="AS44">
        <f t="shared" si="46"/>
        <v>-1.182553428306629</v>
      </c>
      <c r="AT44">
        <f t="shared" si="47"/>
        <v>-0.79884206178832617</v>
      </c>
      <c r="AU44">
        <f t="shared" si="48"/>
        <v>-2.9846484443988355</v>
      </c>
      <c r="AW44">
        <v>41</v>
      </c>
      <c r="AX44">
        <f>IF(Z44&gt;0, (R44*SUMPRODUCT(K44:$K$98, X44:$X$98)-K44*$AZ$3)/Z44, 0)</f>
        <v>-7442905.4608715745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0.819492</v>
      </c>
      <c r="Q45" s="5">
        <f t="shared" si="60"/>
        <v>50</v>
      </c>
      <c r="R45">
        <f t="shared" si="31"/>
        <v>250000</v>
      </c>
      <c r="S45">
        <f t="shared" si="32"/>
        <v>-39032088.499030702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-653.99498585904769</v>
      </c>
      <c r="AC45">
        <f t="shared" si="33"/>
        <v>-584.78801867113623</v>
      </c>
      <c r="AE45">
        <f t="shared" si="34"/>
        <v>0</v>
      </c>
      <c r="AF45">
        <f t="shared" si="35"/>
        <v>0</v>
      </c>
      <c r="AG45">
        <f t="shared" si="36"/>
        <v>-7.4911187328044015E-4</v>
      </c>
      <c r="AH45">
        <f t="shared" si="37"/>
        <v>-18.001829452528174</v>
      </c>
      <c r="AI45">
        <f t="shared" si="38"/>
        <v>-18.002578564401453</v>
      </c>
      <c r="AJ45">
        <f t="shared" si="39"/>
        <v>-69.206967187911459</v>
      </c>
      <c r="AK45">
        <f t="shared" si="61"/>
        <v>-45.77964901013334</v>
      </c>
      <c r="AL45">
        <f t="shared" si="40"/>
        <v>-132.98919476244626</v>
      </c>
      <c r="AN45">
        <f t="shared" si="41"/>
        <v>0</v>
      </c>
      <c r="AO45">
        <f t="shared" si="42"/>
        <v>0</v>
      </c>
      <c r="AP45">
        <f t="shared" si="43"/>
        <v>-1.0461829265386847E-5</v>
      </c>
      <c r="AQ45">
        <f t="shared" si="44"/>
        <v>-0.25140713011560756</v>
      </c>
      <c r="AR45">
        <f t="shared" si="45"/>
        <v>-0.25141759194487295</v>
      </c>
      <c r="AS45">
        <f t="shared" si="46"/>
        <v>-0.96651982236584899</v>
      </c>
      <c r="AT45">
        <f t="shared" si="47"/>
        <v>-0.63934225161326974</v>
      </c>
      <c r="AU45">
        <f t="shared" si="48"/>
        <v>-1.8572796659239919</v>
      </c>
      <c r="AW45">
        <v>42</v>
      </c>
      <c r="AX45">
        <f>IF(Z45&gt;0, (R45*SUMPRODUCT(K45:$K$98, X45:$X$98)-K45*$AZ$3)/Z45, 0)</f>
        <v>-39032088.499030702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0.82196330200000001</v>
      </c>
      <c r="Q46" s="5">
        <f t="shared" si="60"/>
        <v>50</v>
      </c>
      <c r="R46">
        <f t="shared" si="31"/>
        <v>250000</v>
      </c>
      <c r="S46">
        <f t="shared" si="32"/>
        <v>-207482882.38729322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-584.78801867113623</v>
      </c>
      <c r="AC46">
        <f t="shared" si="33"/>
        <v>-522.35179060252597</v>
      </c>
      <c r="AE46">
        <f t="shared" si="34"/>
        <v>0</v>
      </c>
      <c r="AF46">
        <f t="shared" si="35"/>
        <v>0</v>
      </c>
      <c r="AG46">
        <f t="shared" si="36"/>
        <v>-1.2587828561863958E-4</v>
      </c>
      <c r="AH46">
        <f t="shared" si="37"/>
        <v>-3.0787123446449809</v>
      </c>
      <c r="AI46">
        <f t="shared" si="38"/>
        <v>-3.0788382229305995</v>
      </c>
      <c r="AJ46">
        <f t="shared" si="39"/>
        <v>-62.436228068610262</v>
      </c>
      <c r="AK46">
        <f t="shared" si="61"/>
        <v>-40.935161306979538</v>
      </c>
      <c r="AL46">
        <f t="shared" si="40"/>
        <v>-106.4502275985204</v>
      </c>
      <c r="AN46">
        <f t="shared" si="41"/>
        <v>0</v>
      </c>
      <c r="AO46">
        <f t="shared" si="42"/>
        <v>0</v>
      </c>
      <c r="AP46">
        <f t="shared" si="43"/>
        <v>-1.5696171828530101E-6</v>
      </c>
      <c r="AQ46">
        <f t="shared" si="44"/>
        <v>-3.8389463071150029E-2</v>
      </c>
      <c r="AR46">
        <f t="shared" si="45"/>
        <v>-3.8391032688332882E-2</v>
      </c>
      <c r="AS46">
        <f t="shared" si="46"/>
        <v>-0.7785375843608443</v>
      </c>
      <c r="AT46">
        <f t="shared" si="47"/>
        <v>-0.51043380718541098</v>
      </c>
      <c r="AU46">
        <f t="shared" si="48"/>
        <v>-1.3273624242345883</v>
      </c>
      <c r="AW46">
        <v>43</v>
      </c>
      <c r="AX46">
        <f>IF(Z46&gt;0, (R46*SUMPRODUCT(K46:$K$98, X46:$X$98)-K46*$AZ$3)/Z46, 0)</f>
        <v>-207482882.38729322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0.82463276399999996</v>
      </c>
      <c r="Q47" s="5">
        <f t="shared" si="60"/>
        <v>50</v>
      </c>
      <c r="R47">
        <f t="shared" si="31"/>
        <v>250000</v>
      </c>
      <c r="S47">
        <f t="shared" si="32"/>
        <v>-1120330147.3813457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-522.35179060252597</v>
      </c>
      <c r="AC47">
        <f t="shared" si="33"/>
        <v>-466.41907720959188</v>
      </c>
      <c r="AE47">
        <f t="shared" si="34"/>
        <v>0</v>
      </c>
      <c r="AF47">
        <f t="shared" si="35"/>
        <v>0</v>
      </c>
      <c r="AG47">
        <f t="shared" si="36"/>
        <v>-2.0816144165172989E-5</v>
      </c>
      <c r="AH47">
        <f t="shared" si="37"/>
        <v>-0.51901679298640091</v>
      </c>
      <c r="AI47">
        <f t="shared" si="38"/>
        <v>-0.51903760913056607</v>
      </c>
      <c r="AJ47">
        <f t="shared" si="39"/>
        <v>-55.93271339293409</v>
      </c>
      <c r="AK47">
        <f t="shared" si="61"/>
        <v>-36.564625342176818</v>
      </c>
      <c r="AL47">
        <f t="shared" si="40"/>
        <v>-93.016376344241479</v>
      </c>
      <c r="AN47">
        <f t="shared" si="41"/>
        <v>0</v>
      </c>
      <c r="AO47">
        <f t="shared" si="42"/>
        <v>0</v>
      </c>
      <c r="AP47">
        <f t="shared" si="43"/>
        <v>-2.3175290634509732E-7</v>
      </c>
      <c r="AQ47">
        <f t="shared" si="44"/>
        <v>-5.7783828389195114E-3</v>
      </c>
      <c r="AR47">
        <f t="shared" si="45"/>
        <v>-5.778614591825857E-3</v>
      </c>
      <c r="AS47">
        <f t="shared" si="46"/>
        <v>-0.62271709811979492</v>
      </c>
      <c r="AT47">
        <f t="shared" si="47"/>
        <v>-0.40708587167870697</v>
      </c>
      <c r="AU47">
        <f t="shared" si="48"/>
        <v>-1.0355815843903278</v>
      </c>
      <c r="AW47">
        <v>44</v>
      </c>
      <c r="AX47">
        <f>IF(Z47&gt;0, (R47*SUMPRODUCT(K47:$K$98, X47:$X$98)-K47*$AZ$3)/Z47, 0)</f>
        <v>-1120330147.3813457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0.82757423799999996</v>
      </c>
      <c r="Q48" s="5">
        <f t="shared" si="60"/>
        <v>50</v>
      </c>
      <c r="R48">
        <f t="shared" si="31"/>
        <v>250000</v>
      </c>
      <c r="S48">
        <f t="shared" si="32"/>
        <v>-6158548353.7370577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-466.41907720959188</v>
      </c>
      <c r="AC48">
        <f t="shared" si="33"/>
        <v>-416.45065661385473</v>
      </c>
      <c r="AE48">
        <f t="shared" si="34"/>
        <v>0</v>
      </c>
      <c r="AF48">
        <f t="shared" si="35"/>
        <v>0</v>
      </c>
      <c r="AG48">
        <f t="shared" si="36"/>
        <v>-3.3810780779300779E-6</v>
      </c>
      <c r="AH48">
        <f t="shared" si="37"/>
        <v>-8.6134523227955909E-2</v>
      </c>
      <c r="AI48">
        <f t="shared" si="38"/>
        <v>-8.6137904306033838E-2</v>
      </c>
      <c r="AJ48">
        <f t="shared" si="39"/>
        <v>-49.968420595737143</v>
      </c>
      <c r="AK48">
        <f t="shared" si="61"/>
        <v>-32.649335404671433</v>
      </c>
      <c r="AL48">
        <f t="shared" si="40"/>
        <v>-82.703893904714619</v>
      </c>
      <c r="AN48">
        <f t="shared" si="41"/>
        <v>0</v>
      </c>
      <c r="AO48">
        <f t="shared" si="42"/>
        <v>0</v>
      </c>
      <c r="AP48">
        <f t="shared" si="43"/>
        <v>-3.3609502150729534E-8</v>
      </c>
      <c r="AQ48">
        <f t="shared" si="44"/>
        <v>-8.5621756639655915E-4</v>
      </c>
      <c r="AR48">
        <f t="shared" si="45"/>
        <v>-8.5625117589870992E-4</v>
      </c>
      <c r="AS48">
        <f t="shared" si="46"/>
        <v>-0.49670954079508733</v>
      </c>
      <c r="AT48">
        <f t="shared" si="47"/>
        <v>-0.32454970965207258</v>
      </c>
      <c r="AU48">
        <f t="shared" si="48"/>
        <v>-0.82211550162305869</v>
      </c>
      <c r="AW48">
        <v>45</v>
      </c>
      <c r="AX48">
        <f>IF(Z48&gt;0, (R48*SUMPRODUCT(K48:$K$98, X48:$X$98)-K48*$AZ$3)/Z48, 0)</f>
        <v>-6158548353.7370577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0.83082719400000005</v>
      </c>
      <c r="Q49" s="5">
        <f t="shared" si="60"/>
        <v>50</v>
      </c>
      <c r="R49">
        <f t="shared" si="31"/>
        <v>250000</v>
      </c>
      <c r="S49">
        <f t="shared" si="32"/>
        <v>-34545567804.322441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-416.45065661385473</v>
      </c>
      <c r="AC49">
        <f t="shared" si="33"/>
        <v>-371.83169231483527</v>
      </c>
      <c r="AE49">
        <f t="shared" si="34"/>
        <v>0</v>
      </c>
      <c r="AF49">
        <f t="shared" si="35"/>
        <v>0</v>
      </c>
      <c r="AG49">
        <f t="shared" si="36"/>
        <v>-5.3817568496921711E-7</v>
      </c>
      <c r="AH49">
        <f t="shared" si="37"/>
        <v>-1.40454580609078E-2</v>
      </c>
      <c r="AI49">
        <f t="shared" si="38"/>
        <v>-1.404599623659277E-2</v>
      </c>
      <c r="AJ49">
        <f t="shared" si="39"/>
        <v>-44.618964299019467</v>
      </c>
      <c r="AK49">
        <f t="shared" si="61"/>
        <v>-29.151545962969834</v>
      </c>
      <c r="AL49">
        <f t="shared" si="40"/>
        <v>-73.784556258225891</v>
      </c>
      <c r="AN49">
        <f t="shared" si="41"/>
        <v>0</v>
      </c>
      <c r="AO49">
        <f t="shared" si="42"/>
        <v>0</v>
      </c>
      <c r="AP49">
        <f t="shared" si="43"/>
        <v>-4.7765346121380839E-9</v>
      </c>
      <c r="AQ49">
        <f t="shared" si="44"/>
        <v>-1.2465932305190885E-4</v>
      </c>
      <c r="AR49">
        <f t="shared" si="45"/>
        <v>-1.2466409958652099E-4</v>
      </c>
      <c r="AS49">
        <f t="shared" si="46"/>
        <v>-0.39601199623912842</v>
      </c>
      <c r="AT49">
        <f t="shared" si="47"/>
        <v>-0.25873218017537186</v>
      </c>
      <c r="AU49">
        <f t="shared" si="48"/>
        <v>-0.65486884051408678</v>
      </c>
      <c r="AW49">
        <v>46</v>
      </c>
      <c r="AX49">
        <f>IF(Z49&gt;0, (R49*SUMPRODUCT(K49:$K$98, X49:$X$98)-K49*$AZ$3)/Z49, 0)</f>
        <v>-34545567804.322441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0.83405797299999995</v>
      </c>
      <c r="Q50" s="5">
        <f t="shared" si="60"/>
        <v>50</v>
      </c>
      <c r="R50">
        <f t="shared" si="31"/>
        <v>250000</v>
      </c>
      <c r="S50">
        <f t="shared" si="32"/>
        <v>-197793165169.09634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-371.83169231483527</v>
      </c>
      <c r="AC50">
        <f t="shared" si="33"/>
        <v>-331.99269151292106</v>
      </c>
      <c r="AE50">
        <f t="shared" si="34"/>
        <v>0</v>
      </c>
      <c r="AF50">
        <f t="shared" si="35"/>
        <v>0</v>
      </c>
      <c r="AG50">
        <f t="shared" si="36"/>
        <v>-8.3924207196213158E-8</v>
      </c>
      <c r="AH50">
        <f t="shared" si="37"/>
        <v>-2.2443486046165593E-3</v>
      </c>
      <c r="AI50">
        <f t="shared" si="38"/>
        <v>-2.2444325288237554E-3</v>
      </c>
      <c r="AJ50">
        <f t="shared" si="39"/>
        <v>-39.83900080191421</v>
      </c>
      <c r="AK50">
        <f t="shared" si="61"/>
        <v>-26.02821846203847</v>
      </c>
      <c r="AL50">
        <f t="shared" si="40"/>
        <v>-65.869463696481503</v>
      </c>
      <c r="AN50">
        <f t="shared" si="41"/>
        <v>0</v>
      </c>
      <c r="AO50">
        <f t="shared" si="42"/>
        <v>0</v>
      </c>
      <c r="AP50">
        <f t="shared" si="43"/>
        <v>-6.6505579415399251E-10</v>
      </c>
      <c r="AQ50">
        <f t="shared" si="44"/>
        <v>-1.7785298109661749E-5</v>
      </c>
      <c r="AR50">
        <f t="shared" si="45"/>
        <v>-1.77859631654559E-5</v>
      </c>
      <c r="AS50">
        <f t="shared" si="46"/>
        <v>-0.31570340908521705</v>
      </c>
      <c r="AT50">
        <f t="shared" si="47"/>
        <v>-0.20626012539163646</v>
      </c>
      <c r="AU50">
        <f t="shared" si="48"/>
        <v>-0.52198132044001899</v>
      </c>
      <c r="AW50">
        <v>47</v>
      </c>
      <c r="AX50">
        <f>IF(Z50&gt;0, (R50*SUMPRODUCT(K50:$K$98, X50:$X$98)-K50*$AZ$3)/Z50, 0)</f>
        <v>-197793165169.09634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0.83754713300000005</v>
      </c>
      <c r="Q51" s="5">
        <f t="shared" si="60"/>
        <v>50</v>
      </c>
      <c r="R51">
        <f t="shared" si="31"/>
        <v>250000</v>
      </c>
      <c r="S51">
        <f t="shared" si="32"/>
        <v>-1158397694197.1658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-331.99269151292106</v>
      </c>
      <c r="AC51">
        <f t="shared" si="33"/>
        <v>-296.42206156497156</v>
      </c>
      <c r="AE51">
        <f t="shared" si="34"/>
        <v>0</v>
      </c>
      <c r="AF51">
        <f t="shared" si="35"/>
        <v>0</v>
      </c>
      <c r="AG51">
        <f t="shared" si="36"/>
        <v>-1.2794485997764721E-8</v>
      </c>
      <c r="AH51">
        <f t="shared" si="37"/>
        <v>-3.5145239563243153E-4</v>
      </c>
      <c r="AI51">
        <f t="shared" si="38"/>
        <v>-3.5146519011842927E-4</v>
      </c>
      <c r="AJ51">
        <f t="shared" si="39"/>
        <v>-35.570629947949499</v>
      </c>
      <c r="AK51">
        <f t="shared" si="61"/>
        <v>-23.239488405904478</v>
      </c>
      <c r="AL51">
        <f t="shared" si="40"/>
        <v>-58.810469819044101</v>
      </c>
      <c r="AN51">
        <f t="shared" si="41"/>
        <v>0</v>
      </c>
      <c r="AO51">
        <f t="shared" si="42"/>
        <v>0</v>
      </c>
      <c r="AP51">
        <f t="shared" si="43"/>
        <v>-9.0526484405123165E-11</v>
      </c>
      <c r="AQ51">
        <f t="shared" si="44"/>
        <v>-2.4866766682085475E-6</v>
      </c>
      <c r="AR51">
        <f t="shared" si="45"/>
        <v>-2.4867671946929524E-6</v>
      </c>
      <c r="AS51">
        <f t="shared" si="46"/>
        <v>-0.2516774865223993</v>
      </c>
      <c r="AT51">
        <f t="shared" si="47"/>
        <v>-0.16442936317470649</v>
      </c>
      <c r="AU51">
        <f t="shared" si="48"/>
        <v>-0.41610933646430054</v>
      </c>
      <c r="AW51">
        <v>48</v>
      </c>
      <c r="AX51">
        <f>IF(Z51&gt;0, (R51*SUMPRODUCT(K51:$K$98, X51:$X$98)-K51*$AZ$3)/Z51, 0)</f>
        <v>-1158397694197.1658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0.841203123</v>
      </c>
      <c r="Q52" s="5">
        <f t="shared" si="60"/>
        <v>50</v>
      </c>
      <c r="R52">
        <f t="shared" si="31"/>
        <v>250000</v>
      </c>
      <c r="S52">
        <f t="shared" si="32"/>
        <v>-6950976962007.0313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-296.42206156497156</v>
      </c>
      <c r="AC52">
        <f t="shared" si="33"/>
        <v>-264.6625571469628</v>
      </c>
      <c r="AE52">
        <f t="shared" si="34"/>
        <v>0</v>
      </c>
      <c r="AF52">
        <f t="shared" si="35"/>
        <v>0</v>
      </c>
      <c r="AG52">
        <f t="shared" si="36"/>
        <v>-1.9037795592876192E-9</v>
      </c>
      <c r="AH52">
        <f t="shared" si="37"/>
        <v>-5.3813807892497273E-5</v>
      </c>
      <c r="AI52">
        <f t="shared" si="38"/>
        <v>-5.3815711672056564E-5</v>
      </c>
      <c r="AJ52">
        <f t="shared" si="39"/>
        <v>-31.75950441800876</v>
      </c>
      <c r="AK52">
        <f t="shared" si="61"/>
        <v>-20.749544309548011</v>
      </c>
      <c r="AL52">
        <f t="shared" si="40"/>
        <v>-52.50910254326844</v>
      </c>
      <c r="AN52">
        <f t="shared" si="41"/>
        <v>0</v>
      </c>
      <c r="AO52">
        <f t="shared" si="42"/>
        <v>0</v>
      </c>
      <c r="AP52">
        <f t="shared" si="43"/>
        <v>-1.2026837647563862E-11</v>
      </c>
      <c r="AQ52">
        <f t="shared" si="44"/>
        <v>-3.3996054194553746E-7</v>
      </c>
      <c r="AR52">
        <f t="shared" si="45"/>
        <v>-3.3997256878318508E-7</v>
      </c>
      <c r="AS52">
        <f t="shared" si="46"/>
        <v>-0.20063583598166571</v>
      </c>
      <c r="AT52">
        <f t="shared" si="47"/>
        <v>-0.13108208849833794</v>
      </c>
      <c r="AU52">
        <f t="shared" si="48"/>
        <v>-0.33171826445257241</v>
      </c>
      <c r="AW52">
        <v>49</v>
      </c>
      <c r="AX52">
        <f>IF(Z52&gt;0, (R52*SUMPRODUCT(K52:$K$98, X52:$X$98)-K52*$AZ$3)/Z52, 0)</f>
        <v>-6950976962007.0313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0.84498057100000001</v>
      </c>
      <c r="Q53" s="5">
        <f t="shared" si="60"/>
        <v>50</v>
      </c>
      <c r="R53">
        <f t="shared" si="31"/>
        <v>250000</v>
      </c>
      <c r="S53">
        <f t="shared" si="32"/>
        <v>-42795847983849.75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-264.6625571469628</v>
      </c>
      <c r="AC53">
        <f t="shared" si="33"/>
        <v>-236.30585489345435</v>
      </c>
      <c r="AE53">
        <f t="shared" si="34"/>
        <v>0</v>
      </c>
      <c r="AF53">
        <f t="shared" si="35"/>
        <v>0</v>
      </c>
      <c r="AG53">
        <f t="shared" si="36"/>
        <v>-2.7608502462976222E-10</v>
      </c>
      <c r="AH53">
        <f t="shared" si="37"/>
        <v>-8.0432836953249044E-6</v>
      </c>
      <c r="AI53">
        <f t="shared" si="38"/>
        <v>-8.0435597803495347E-6</v>
      </c>
      <c r="AJ53">
        <f t="shared" si="39"/>
        <v>-28.356702253508445</v>
      </c>
      <c r="AK53">
        <f t="shared" si="61"/>
        <v>-18.526379000287399</v>
      </c>
      <c r="AL53">
        <f t="shared" si="40"/>
        <v>-46.883089297355625</v>
      </c>
      <c r="AN53">
        <f t="shared" si="41"/>
        <v>0</v>
      </c>
      <c r="AO53">
        <f t="shared" si="42"/>
        <v>0</v>
      </c>
      <c r="AP53">
        <f t="shared" si="43"/>
        <v>-1.5572545788619775E-12</v>
      </c>
      <c r="AQ53">
        <f t="shared" si="44"/>
        <v>-4.5368054208762543E-8</v>
      </c>
      <c r="AR53">
        <f t="shared" si="45"/>
        <v>-4.5369611463341402E-8</v>
      </c>
      <c r="AS53">
        <f t="shared" si="46"/>
        <v>-0.15994567066764925</v>
      </c>
      <c r="AT53">
        <f t="shared" si="47"/>
        <v>-0.10449783926751907</v>
      </c>
      <c r="AU53">
        <f t="shared" si="48"/>
        <v>-0.26444355530477981</v>
      </c>
      <c r="AW53">
        <v>50</v>
      </c>
      <c r="AX53">
        <f>IF(Z53&gt;0, (R53*SUMPRODUCT(K53:$K$98, X53:$X$98)-K53*$AZ$3)/Z53, 0)</f>
        <v>-42795847983849.75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0.84903369399999995</v>
      </c>
      <c r="Q54" s="5">
        <f t="shared" si="60"/>
        <v>50</v>
      </c>
      <c r="R54">
        <f t="shared" si="31"/>
        <v>250000</v>
      </c>
      <c r="S54">
        <f t="shared" si="32"/>
        <v>-271061785248268.22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-236.30585489345435</v>
      </c>
      <c r="AC54">
        <f t="shared" si="33"/>
        <v>-210.98737048036787</v>
      </c>
      <c r="AE54">
        <f t="shared" si="34"/>
        <v>0</v>
      </c>
      <c r="AF54">
        <f t="shared" si="35"/>
        <v>0</v>
      </c>
      <c r="AG54">
        <f t="shared" si="36"/>
        <v>-3.8918686063976595E-11</v>
      </c>
      <c r="AH54">
        <f t="shared" si="37"/>
        <v>-1.1720274415974399E-6</v>
      </c>
      <c r="AI54">
        <f t="shared" si="38"/>
        <v>-1.172066360283504E-6</v>
      </c>
      <c r="AJ54">
        <f t="shared" si="39"/>
        <v>-25.31848441308648</v>
      </c>
      <c r="AK54">
        <f t="shared" si="61"/>
        <v>-16.541409842541807</v>
      </c>
      <c r="AL54">
        <f t="shared" si="40"/>
        <v>-41.859895427694646</v>
      </c>
      <c r="AN54">
        <f t="shared" si="41"/>
        <v>0</v>
      </c>
      <c r="AO54">
        <f t="shared" si="42"/>
        <v>0</v>
      </c>
      <c r="AP54">
        <f t="shared" si="43"/>
        <v>-1.9600037989621305E-13</v>
      </c>
      <c r="AQ54">
        <f t="shared" si="44"/>
        <v>-5.9025071767392809E-9</v>
      </c>
      <c r="AR54">
        <f t="shared" si="45"/>
        <v>-5.9027031771191773E-9</v>
      </c>
      <c r="AS54">
        <f t="shared" si="46"/>
        <v>-0.12750771069721598</v>
      </c>
      <c r="AT54">
        <f t="shared" si="47"/>
        <v>-8.3305037786413946E-2</v>
      </c>
      <c r="AU54">
        <f t="shared" si="48"/>
        <v>-0.2108127543863331</v>
      </c>
      <c r="AW54">
        <v>51</v>
      </c>
      <c r="AX54">
        <f>IF(Z54&gt;0, (R54*SUMPRODUCT(K54:$K$98, X54:$X$98)-K54*$AZ$3)/Z54, 0)</f>
        <v>-271061785248268.22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0.853201969</v>
      </c>
      <c r="Q55" s="5">
        <f t="shared" si="60"/>
        <v>50</v>
      </c>
      <c r="R55">
        <f t="shared" si="31"/>
        <v>250000</v>
      </c>
      <c r="S55">
        <f t="shared" si="32"/>
        <v>-1769173498711971.3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-210.98737048036787</v>
      </c>
      <c r="AC55">
        <f t="shared" si="33"/>
        <v>-188.38158079122169</v>
      </c>
      <c r="AE55">
        <f t="shared" si="34"/>
        <v>0</v>
      </c>
      <c r="AF55">
        <f t="shared" si="35"/>
        <v>0</v>
      </c>
      <c r="AG55">
        <f t="shared" si="36"/>
        <v>-5.3239996226591396E-12</v>
      </c>
      <c r="AH55">
        <f t="shared" si="37"/>
        <v>-1.6602749790338844E-7</v>
      </c>
      <c r="AI55">
        <f t="shared" si="38"/>
        <v>-1.6603282190301111E-7</v>
      </c>
      <c r="AJ55">
        <f t="shared" si="39"/>
        <v>-22.605789689146178</v>
      </c>
      <c r="AK55">
        <f t="shared" si="61"/>
        <v>-14.769115933625752</v>
      </c>
      <c r="AL55">
        <f t="shared" si="40"/>
        <v>-37.374905788804753</v>
      </c>
      <c r="AN55">
        <f t="shared" si="41"/>
        <v>0</v>
      </c>
      <c r="AO55">
        <f t="shared" si="42"/>
        <v>0</v>
      </c>
      <c r="AP55">
        <f t="shared" si="43"/>
        <v>-2.3939701825941013E-14</v>
      </c>
      <c r="AQ55">
        <f t="shared" si="44"/>
        <v>-7.465531698758793E-10</v>
      </c>
      <c r="AR55">
        <f t="shared" si="45"/>
        <v>-7.4657710957770524E-10</v>
      </c>
      <c r="AS55">
        <f t="shared" si="46"/>
        <v>-0.10164836646396945</v>
      </c>
      <c r="AT55">
        <f t="shared" si="47"/>
        <v>-6.6410266105007859E-2</v>
      </c>
      <c r="AU55">
        <f t="shared" si="48"/>
        <v>-0.16805863331555443</v>
      </c>
      <c r="AW55">
        <v>52</v>
      </c>
      <c r="AX55">
        <f>IF(Z55&gt;0, (R55*SUMPRODUCT(K55:$K$98, X55:$X$98)-K55*$AZ$3)/Z55, 0)</f>
        <v>-1769173498711971.3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0.85761682500000003</v>
      </c>
      <c r="Q56" s="5">
        <f t="shared" si="60"/>
        <v>50</v>
      </c>
      <c r="R56">
        <f t="shared" si="31"/>
        <v>250000</v>
      </c>
      <c r="S56">
        <f t="shared" si="32"/>
        <v>-1.1932174880113744E+16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-188.38158079122169</v>
      </c>
      <c r="AC56">
        <f t="shared" si="33"/>
        <v>-168.19783999281765</v>
      </c>
      <c r="AE56">
        <f t="shared" si="34"/>
        <v>0</v>
      </c>
      <c r="AF56">
        <f t="shared" si="35"/>
        <v>0</v>
      </c>
      <c r="AG56">
        <f t="shared" si="36"/>
        <v>-7.0480797374641853E-13</v>
      </c>
      <c r="AH56">
        <f t="shared" si="37"/>
        <v>-2.2829758263430647E-8</v>
      </c>
      <c r="AI56">
        <f t="shared" si="38"/>
        <v>-2.2830463071404393E-8</v>
      </c>
      <c r="AJ56">
        <f t="shared" si="39"/>
        <v>-20.183740798404045</v>
      </c>
      <c r="AK56">
        <f t="shared" si="61"/>
        <v>-13.18671065538552</v>
      </c>
      <c r="AL56">
        <f t="shared" si="40"/>
        <v>-33.370451476620026</v>
      </c>
      <c r="AN56">
        <f t="shared" si="41"/>
        <v>0</v>
      </c>
      <c r="AO56">
        <f t="shared" si="42"/>
        <v>0</v>
      </c>
      <c r="AP56">
        <f t="shared" si="43"/>
        <v>-2.8296551216708638E-15</v>
      </c>
      <c r="AQ56">
        <f t="shared" si="44"/>
        <v>-9.1656656568795683E-11</v>
      </c>
      <c r="AR56">
        <f t="shared" si="45"/>
        <v>-9.1659486223917363E-11</v>
      </c>
      <c r="AS56">
        <f t="shared" si="46"/>
        <v>-8.103345542629993E-2</v>
      </c>
      <c r="AT56">
        <f t="shared" si="47"/>
        <v>-5.294185754690179E-2</v>
      </c>
      <c r="AU56">
        <f t="shared" si="48"/>
        <v>-0.13397531306486118</v>
      </c>
      <c r="AW56">
        <v>53</v>
      </c>
      <c r="AX56">
        <f>IF(Z56&gt;0, (R56*SUMPRODUCT(K56:$K$98, X56:$X$98)-K56*$AZ$3)/Z56, 0)</f>
        <v>-1.1932174880113744E+16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0.86229046899999995</v>
      </c>
      <c r="Q57" s="5">
        <f t="shared" si="60"/>
        <v>50</v>
      </c>
      <c r="R57">
        <f t="shared" si="31"/>
        <v>250000</v>
      </c>
      <c r="S57">
        <f t="shared" si="32"/>
        <v>-8.3421554273312864E+16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-168.19783999281765</v>
      </c>
      <c r="AC57">
        <f t="shared" si="33"/>
        <v>-150.17664285081051</v>
      </c>
      <c r="AE57">
        <f t="shared" si="34"/>
        <v>0</v>
      </c>
      <c r="AF57">
        <f t="shared" si="35"/>
        <v>0</v>
      </c>
      <c r="AG57">
        <f t="shared" si="36"/>
        <v>-9.001069577221548E-14</v>
      </c>
      <c r="AH57">
        <f t="shared" si="37"/>
        <v>-3.0387459911836944E-9</v>
      </c>
      <c r="AI57">
        <f t="shared" si="38"/>
        <v>-3.0388360018794666E-9</v>
      </c>
      <c r="AJ57">
        <f t="shared" si="39"/>
        <v>-18.021197142007139</v>
      </c>
      <c r="AK57">
        <f t="shared" si="61"/>
        <v>-11.773848799497237</v>
      </c>
      <c r="AL57">
        <f t="shared" si="40"/>
        <v>-29.795045944543212</v>
      </c>
      <c r="AN57">
        <f t="shared" si="41"/>
        <v>0</v>
      </c>
      <c r="AO57">
        <f t="shared" si="42"/>
        <v>0</v>
      </c>
      <c r="AP57">
        <f t="shared" si="43"/>
        <v>-3.2265529328601263E-16</v>
      </c>
      <c r="AQ57">
        <f t="shared" si="44"/>
        <v>-1.089278858024027E-11</v>
      </c>
      <c r="AR57">
        <f t="shared" si="45"/>
        <v>-1.0893111235533556E-11</v>
      </c>
      <c r="AS57">
        <f t="shared" si="46"/>
        <v>-6.4599374544710819E-2</v>
      </c>
      <c r="AT57">
        <f t="shared" si="47"/>
        <v>-4.2204924702732856E-2</v>
      </c>
      <c r="AU57">
        <f t="shared" si="48"/>
        <v>-0.10680429925833677</v>
      </c>
      <c r="AW57">
        <v>54</v>
      </c>
      <c r="AX57">
        <f>IF(Z57&gt;0, (R57*SUMPRODUCT(K57:$K$98, X57:$X$98)-K57*$AZ$3)/Z57, 0)</f>
        <v>-8.3421554273312864E+16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0.86705037500000004</v>
      </c>
      <c r="Q58" s="5">
        <f t="shared" si="60"/>
        <v>50</v>
      </c>
      <c r="R58">
        <f t="shared" si="31"/>
        <v>250000</v>
      </c>
      <c r="S58">
        <f t="shared" si="32"/>
        <v>-6.0580526863077082E+17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-150.17664285081051</v>
      </c>
      <c r="AC58">
        <f t="shared" si="33"/>
        <v>-134.08628825966187</v>
      </c>
      <c r="AE58">
        <f t="shared" si="34"/>
        <v>0</v>
      </c>
      <c r="AF58">
        <f t="shared" si="35"/>
        <v>0</v>
      </c>
      <c r="AG58">
        <f t="shared" si="36"/>
        <v>-1.1066781291182978E-14</v>
      </c>
      <c r="AH58">
        <f t="shared" si="37"/>
        <v>-3.9021903761655174E-10</v>
      </c>
      <c r="AI58">
        <f t="shared" si="38"/>
        <v>-3.9023010439784292E-10</v>
      </c>
      <c r="AJ58">
        <f t="shared" si="39"/>
        <v>-16.090354591148639</v>
      </c>
      <c r="AK58">
        <f t="shared" si="61"/>
        <v>-10.512364999556736</v>
      </c>
      <c r="AL58">
        <f t="shared" si="40"/>
        <v>-26.602719591095607</v>
      </c>
      <c r="AN58">
        <f t="shared" si="41"/>
        <v>0</v>
      </c>
      <c r="AO58">
        <f t="shared" si="42"/>
        <v>0</v>
      </c>
      <c r="AP58">
        <f t="shared" si="43"/>
        <v>-3.5419952958732379E-17</v>
      </c>
      <c r="AQ58">
        <f t="shared" si="44"/>
        <v>-1.2489213974971973E-12</v>
      </c>
      <c r="AR58">
        <f t="shared" si="45"/>
        <v>-1.2489568174501561E-12</v>
      </c>
      <c r="AS58">
        <f t="shared" si="46"/>
        <v>-5.1498225880895407E-2</v>
      </c>
      <c r="AT58">
        <f t="shared" si="47"/>
        <v>-3.3645507575538469E-2</v>
      </c>
      <c r="AU58">
        <f t="shared" si="48"/>
        <v>-8.5143733457682835E-2</v>
      </c>
      <c r="AW58">
        <v>55</v>
      </c>
      <c r="AX58">
        <f>IF(Z58&gt;0, (R58*SUMPRODUCT(K58:$K$98, X58:$X$98)-K58*$AZ$3)/Z58, 0)</f>
        <v>-6.0580526863077082E+17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0.87202471800000003</v>
      </c>
      <c r="Q59" s="5">
        <f t="shared" si="60"/>
        <v>50</v>
      </c>
      <c r="R59">
        <f t="shared" si="31"/>
        <v>250000</v>
      </c>
      <c r="S59">
        <f t="shared" si="32"/>
        <v>-4.5848380449514732E+18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-134.08628825966187</v>
      </c>
      <c r="AC59">
        <f t="shared" si="33"/>
        <v>-119.71990023184202</v>
      </c>
      <c r="AE59">
        <f t="shared" si="34"/>
        <v>0</v>
      </c>
      <c r="AF59">
        <f t="shared" si="35"/>
        <v>0</v>
      </c>
      <c r="AG59">
        <f t="shared" si="36"/>
        <v>-1.3056066436596361E-15</v>
      </c>
      <c r="AH59">
        <f t="shared" si="37"/>
        <v>-4.8252534173057562E-11</v>
      </c>
      <c r="AI59">
        <f t="shared" si="38"/>
        <v>-4.8253839779701222E-11</v>
      </c>
      <c r="AJ59">
        <f t="shared" si="39"/>
        <v>-14.366388027819852</v>
      </c>
      <c r="AK59">
        <f t="shared" si="61"/>
        <v>-9.3860401781763318</v>
      </c>
      <c r="AL59">
        <f t="shared" si="40"/>
        <v>-23.752428206044435</v>
      </c>
      <c r="AN59">
        <f t="shared" si="41"/>
        <v>0</v>
      </c>
      <c r="AO59">
        <f t="shared" si="42"/>
        <v>0</v>
      </c>
      <c r="AP59">
        <f t="shared" si="43"/>
        <v>-3.7309633381546309E-18</v>
      </c>
      <c r="AQ59">
        <f t="shared" si="44"/>
        <v>-1.3788872540362438E-13</v>
      </c>
      <c r="AR59">
        <f t="shared" si="45"/>
        <v>-1.3789245636696254E-13</v>
      </c>
      <c r="AS59">
        <f t="shared" si="46"/>
        <v>-4.10540703770138E-2</v>
      </c>
      <c r="AT59">
        <f t="shared" si="47"/>
        <v>-2.6821992646317669E-2</v>
      </c>
      <c r="AU59">
        <f t="shared" si="48"/>
        <v>-6.7876063023469352E-2</v>
      </c>
      <c r="AW59">
        <v>56</v>
      </c>
      <c r="AX59">
        <f>IF(Z59&gt;0, (R59*SUMPRODUCT(K59:$K$98, X59:$X$98)-K59*$AZ$3)/Z59, 0)</f>
        <v>-4.5848380449514732E+18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0.87703262900000001</v>
      </c>
      <c r="Q60" s="5">
        <f t="shared" si="60"/>
        <v>50</v>
      </c>
      <c r="R60">
        <f t="shared" si="31"/>
        <v>250000</v>
      </c>
      <c r="S60">
        <f t="shared" si="32"/>
        <v>-3.6237059967325467E+19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-119.71990023184202</v>
      </c>
      <c r="AC60">
        <f t="shared" si="33"/>
        <v>-106.89276806414478</v>
      </c>
      <c r="AE60">
        <f t="shared" si="34"/>
        <v>0</v>
      </c>
      <c r="AF60">
        <f t="shared" si="35"/>
        <v>0</v>
      </c>
      <c r="AG60">
        <f t="shared" si="36"/>
        <v>-1.4749095009436298E-16</v>
      </c>
      <c r="AH60">
        <f t="shared" si="37"/>
        <v>-5.7252981356433838E-12</v>
      </c>
      <c r="AI60">
        <f t="shared" si="38"/>
        <v>-5.7254456265934781E-12</v>
      </c>
      <c r="AJ60">
        <f t="shared" si="39"/>
        <v>-12.827132167697243</v>
      </c>
      <c r="AK60">
        <f t="shared" si="61"/>
        <v>-8.3803930162289415</v>
      </c>
      <c r="AL60">
        <f t="shared" si="40"/>
        <v>-21.20752518393191</v>
      </c>
      <c r="AN60">
        <f t="shared" si="41"/>
        <v>0</v>
      </c>
      <c r="AO60">
        <f t="shared" si="42"/>
        <v>0</v>
      </c>
      <c r="AP60">
        <f t="shared" si="43"/>
        <v>-3.763188567934936E-19</v>
      </c>
      <c r="AQ60">
        <f t="shared" si="44"/>
        <v>-1.4607931183769516E-14</v>
      </c>
      <c r="AR60">
        <f t="shared" si="45"/>
        <v>-1.4608307502626309E-14</v>
      </c>
      <c r="AS60">
        <f t="shared" si="46"/>
        <v>-3.2728053553106526E-2</v>
      </c>
      <c r="AT60">
        <f t="shared" si="47"/>
        <v>-2.1382328321363126E-2</v>
      </c>
      <c r="AU60">
        <f t="shared" si="48"/>
        <v>-5.4110381874484262E-2</v>
      </c>
      <c r="AW60">
        <v>57</v>
      </c>
      <c r="AX60">
        <f>IF(Z60&gt;0, (R60*SUMPRODUCT(K60:$K$98, X60:$X$98)-K60*$AZ$3)/Z60, 0)</f>
        <v>-3.6237059967325467E+19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0.88195855000000001</v>
      </c>
      <c r="Q61" s="5">
        <f t="shared" si="60"/>
        <v>50</v>
      </c>
      <c r="R61">
        <f t="shared" si="31"/>
        <v>250000</v>
      </c>
      <c r="S61">
        <f t="shared" si="32"/>
        <v>-2.994639356281239E+20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-106.89276806414478</v>
      </c>
      <c r="AC61">
        <f t="shared" si="33"/>
        <v>-95.439971485843557</v>
      </c>
      <c r="AE61">
        <f t="shared" si="34"/>
        <v>0</v>
      </c>
      <c r="AF61">
        <f t="shared" si="35"/>
        <v>0</v>
      </c>
      <c r="AG61">
        <f t="shared" si="36"/>
        <v>-1.5935136110072614E-17</v>
      </c>
      <c r="AH61">
        <f t="shared" si="37"/>
        <v>-6.5040452241673365E-13</v>
      </c>
      <c r="AI61">
        <f t="shared" si="38"/>
        <v>-6.5042045755284373E-13</v>
      </c>
      <c r="AJ61">
        <f t="shared" si="39"/>
        <v>-11.452796578301218</v>
      </c>
      <c r="AK61">
        <f t="shared" si="61"/>
        <v>-7.482493764490135</v>
      </c>
      <c r="AL61">
        <f t="shared" si="40"/>
        <v>-18.935290342792001</v>
      </c>
      <c r="AN61">
        <f t="shared" si="41"/>
        <v>0</v>
      </c>
      <c r="AO61">
        <f t="shared" si="42"/>
        <v>0</v>
      </c>
      <c r="AP61">
        <f t="shared" si="43"/>
        <v>-3.6301816919920896E-20</v>
      </c>
      <c r="AQ61">
        <f t="shared" si="44"/>
        <v>-1.4816858628359252E-15</v>
      </c>
      <c r="AR61">
        <f t="shared" si="45"/>
        <v>-1.4817221646528451E-15</v>
      </c>
      <c r="AS61">
        <f t="shared" si="46"/>
        <v>-2.609060391669869E-2</v>
      </c>
      <c r="AT61">
        <f t="shared" si="47"/>
        <v>-1.704586122557649E-2</v>
      </c>
      <c r="AU61">
        <f t="shared" si="48"/>
        <v>-4.3136465142276655E-2</v>
      </c>
      <c r="AW61">
        <v>58</v>
      </c>
      <c r="AX61">
        <f>IF(Z61&gt;0, (R61*SUMPRODUCT(K61:$K$98, X61:$X$98)-K61*$AZ$3)/Z61, 0)</f>
        <v>-2.994639356281239E+20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0.88700226900000001</v>
      </c>
      <c r="Q62" s="5">
        <f t="shared" si="60"/>
        <v>50</v>
      </c>
      <c r="R62">
        <f t="shared" si="31"/>
        <v>250000</v>
      </c>
      <c r="S62">
        <f t="shared" si="32"/>
        <v>-2.5959650893055315E+21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-95.439971485843557</v>
      </c>
      <c r="AC62">
        <f t="shared" si="33"/>
        <v>-85.214260255217468</v>
      </c>
      <c r="AE62">
        <f t="shared" si="34"/>
        <v>0</v>
      </c>
      <c r="AF62">
        <f t="shared" si="35"/>
        <v>0</v>
      </c>
      <c r="AG62">
        <f t="shared" si="36"/>
        <v>-1.6412828625136453E-18</v>
      </c>
      <c r="AH62">
        <f t="shared" si="37"/>
        <v>-7.0672509432291207E-14</v>
      </c>
      <c r="AI62">
        <f t="shared" si="38"/>
        <v>-7.0674150715153719E-14</v>
      </c>
      <c r="AJ62">
        <f t="shared" si="39"/>
        <v>-10.225711230626089</v>
      </c>
      <c r="AK62">
        <f t="shared" si="61"/>
        <v>-6.6807980040090493</v>
      </c>
      <c r="AL62">
        <f t="shared" si="40"/>
        <v>-16.906509234635209</v>
      </c>
      <c r="AN62">
        <f t="shared" si="41"/>
        <v>0</v>
      </c>
      <c r="AO62">
        <f t="shared" si="42"/>
        <v>0</v>
      </c>
      <c r="AP62">
        <f t="shared" si="43"/>
        <v>-3.3383971195796968E-21</v>
      </c>
      <c r="AQ62">
        <f t="shared" si="44"/>
        <v>-1.4374908025353759E-16</v>
      </c>
      <c r="AR62">
        <f t="shared" si="45"/>
        <v>-1.4375241865065717E-16</v>
      </c>
      <c r="AS62">
        <f t="shared" si="46"/>
        <v>-2.0799269704000874E-2</v>
      </c>
      <c r="AT62">
        <f t="shared" si="47"/>
        <v>-1.3588856206613912E-2</v>
      </c>
      <c r="AU62">
        <f t="shared" si="48"/>
        <v>-3.4388125910614929E-2</v>
      </c>
      <c r="AW62">
        <v>59</v>
      </c>
      <c r="AX62">
        <f>IF(Z62&gt;0, (R62*SUMPRODUCT(K62:$K$98, X62:$X$98)-K62*$AZ$3)/Z62, 0)</f>
        <v>-2.5959650893055315E+21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0.89213428500000003</v>
      </c>
      <c r="Q63" s="5">
        <f t="shared" si="60"/>
        <v>50</v>
      </c>
      <c r="R63">
        <f t="shared" si="31"/>
        <v>250000</v>
      </c>
      <c r="S63">
        <f t="shared" si="32"/>
        <v>-2.3683738197735787E+22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-85.214260255217468</v>
      </c>
      <c r="AC63">
        <f t="shared" si="33"/>
        <v>-76.084160942158448</v>
      </c>
      <c r="AE63">
        <f t="shared" si="34"/>
        <v>0</v>
      </c>
      <c r="AF63">
        <f t="shared" si="35"/>
        <v>0</v>
      </c>
      <c r="AG63">
        <f t="shared" si="36"/>
        <v>-1.606253208571446E-19</v>
      </c>
      <c r="AH63">
        <f t="shared" si="37"/>
        <v>-7.3212235651568212E-15</v>
      </c>
      <c r="AI63">
        <f t="shared" si="38"/>
        <v>-7.3213841904776781E-15</v>
      </c>
      <c r="AJ63">
        <f t="shared" si="39"/>
        <v>-9.13009931305902</v>
      </c>
      <c r="AK63">
        <f t="shared" si="61"/>
        <v>-5.9649982178652232</v>
      </c>
      <c r="AL63">
        <f t="shared" si="40"/>
        <v>-15.095097530924249</v>
      </c>
      <c r="AN63">
        <f t="shared" si="41"/>
        <v>0</v>
      </c>
      <c r="AO63">
        <f t="shared" si="42"/>
        <v>0</v>
      </c>
      <c r="AP63">
        <f t="shared" si="43"/>
        <v>-2.9170948309072095E-22</v>
      </c>
      <c r="AQ63">
        <f t="shared" si="44"/>
        <v>-1.3295975568403089E-17</v>
      </c>
      <c r="AR63">
        <f t="shared" si="45"/>
        <v>-1.3296267277886179E-17</v>
      </c>
      <c r="AS63">
        <f t="shared" si="46"/>
        <v>-1.658105046556194E-2</v>
      </c>
      <c r="AT63">
        <f t="shared" si="47"/>
        <v>-1.0832952970833795E-2</v>
      </c>
      <c r="AU63">
        <f t="shared" si="48"/>
        <v>-2.7414003436395745E-2</v>
      </c>
      <c r="AW63">
        <v>60</v>
      </c>
      <c r="AX63">
        <f>IF(Z63&gt;0, (R63*SUMPRODUCT(K63:$K$98, X63:$X$98)-K63*$AZ$3)/Z63, 0)</f>
        <v>-2.3683738197735787E+22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0.89732143600000003</v>
      </c>
      <c r="Q64" s="5">
        <f t="shared" si="60"/>
        <v>50</v>
      </c>
      <c r="R64">
        <f t="shared" si="31"/>
        <v>250000</v>
      </c>
      <c r="S64">
        <f t="shared" si="32"/>
        <v>-2.2816705294880221E+23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-76.084160942158448</v>
      </c>
      <c r="AC64">
        <f t="shared" si="33"/>
        <v>-67.932286555498607</v>
      </c>
      <c r="AE64">
        <f t="shared" si="34"/>
        <v>0</v>
      </c>
      <c r="AF64">
        <f t="shared" si="35"/>
        <v>0</v>
      </c>
      <c r="AG64">
        <f t="shared" si="36"/>
        <v>-1.4886524079079408E-20</v>
      </c>
      <c r="AH64">
        <f t="shared" si="37"/>
        <v>-7.2066271784746874E-16</v>
      </c>
      <c r="AI64">
        <f t="shared" si="38"/>
        <v>-7.2067760437154779E-16</v>
      </c>
      <c r="AJ64">
        <f t="shared" si="39"/>
        <v>-8.1518743866598413</v>
      </c>
      <c r="AK64">
        <f t="shared" si="61"/>
        <v>-5.3258912659510917</v>
      </c>
      <c r="AL64">
        <f t="shared" si="40"/>
        <v>-13.477765652610934</v>
      </c>
      <c r="AN64">
        <f t="shared" si="41"/>
        <v>0</v>
      </c>
      <c r="AO64">
        <f t="shared" si="42"/>
        <v>0</v>
      </c>
      <c r="AP64">
        <f t="shared" si="43"/>
        <v>-2.4138585712527049E-23</v>
      </c>
      <c r="AQ64">
        <f t="shared" si="44"/>
        <v>-1.1685588047401048E-18</v>
      </c>
      <c r="AR64">
        <f t="shared" si="45"/>
        <v>-1.1685829433258172E-18</v>
      </c>
      <c r="AS64">
        <f t="shared" si="46"/>
        <v>-1.3218311914510476E-2</v>
      </c>
      <c r="AT64">
        <f t="shared" si="47"/>
        <v>-8.6359637841468377E-3</v>
      </c>
      <c r="AU64">
        <f t="shared" si="48"/>
        <v>-2.1854275698657315E-2</v>
      </c>
      <c r="AW64">
        <v>61</v>
      </c>
      <c r="AX64">
        <f>IF(Z64&gt;0, (R64*SUMPRODUCT(K64:$K$98, X64:$X$98)-K64*$AZ$3)/Z64, 0)</f>
        <v>-2.2816705294880221E+23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0.90253096600000005</v>
      </c>
      <c r="Q65" s="5">
        <f t="shared" si="60"/>
        <v>50</v>
      </c>
      <c r="R65">
        <f t="shared" si="31"/>
        <v>250000</v>
      </c>
      <c r="S65">
        <f t="shared" si="32"/>
        <v>-2.3290594816675599E+24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-67.932286555498607</v>
      </c>
      <c r="AC65">
        <f t="shared" si="33"/>
        <v>-60.653827281695172</v>
      </c>
      <c r="AE65">
        <f t="shared" si="34"/>
        <v>0</v>
      </c>
      <c r="AF65">
        <f t="shared" si="35"/>
        <v>0</v>
      </c>
      <c r="AG65">
        <f t="shared" si="36"/>
        <v>-1.3021098808148139E-21</v>
      </c>
      <c r="AH65">
        <f t="shared" si="37"/>
        <v>-6.7177744787369003E-17</v>
      </c>
      <c r="AI65">
        <f t="shared" si="38"/>
        <v>-6.7179046897249822E-17</v>
      </c>
      <c r="AJ65">
        <f t="shared" si="39"/>
        <v>-7.2784592738034348</v>
      </c>
      <c r="AK65">
        <f t="shared" si="61"/>
        <v>-4.755260058884903</v>
      </c>
      <c r="AL65">
        <f t="shared" si="40"/>
        <v>-12.033719332688339</v>
      </c>
      <c r="AN65">
        <f t="shared" si="41"/>
        <v>0</v>
      </c>
      <c r="AO65">
        <f t="shared" si="42"/>
        <v>0</v>
      </c>
      <c r="AP65">
        <f t="shared" si="43"/>
        <v>-1.8851596200008392E-24</v>
      </c>
      <c r="AQ65">
        <f t="shared" si="44"/>
        <v>-9.7258129825896583E-20</v>
      </c>
      <c r="AR65">
        <f t="shared" si="45"/>
        <v>-9.7260014985516593E-20</v>
      </c>
      <c r="AS65">
        <f t="shared" si="46"/>
        <v>-1.0537557329807466E-2</v>
      </c>
      <c r="AT65">
        <f t="shared" si="47"/>
        <v>-6.8845374554741996E-3</v>
      </c>
      <c r="AU65">
        <f t="shared" si="48"/>
        <v>-1.7422094785281665E-2</v>
      </c>
      <c r="AW65">
        <v>62</v>
      </c>
      <c r="AX65">
        <f>IF(Z65&gt;0, (R65*SUMPRODUCT(K65:$K$98, X65:$X$98)-K65*$AZ$3)/Z65, 0)</f>
        <v>-2.3290594816675599E+24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0.90776816500000002</v>
      </c>
      <c r="Q66" s="5">
        <f t="shared" si="60"/>
        <v>50</v>
      </c>
      <c r="R66">
        <f t="shared" si="31"/>
        <v>250000</v>
      </c>
      <c r="S66">
        <f t="shared" si="32"/>
        <v>-2.5288471239223059E+25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-60.653827281695172</v>
      </c>
      <c r="AC66">
        <f t="shared" si="33"/>
        <v>-54.155202930084982</v>
      </c>
      <c r="AE66">
        <f t="shared" si="34"/>
        <v>0</v>
      </c>
      <c r="AF66">
        <f t="shared" si="35"/>
        <v>0</v>
      </c>
      <c r="AG66">
        <f t="shared" si="36"/>
        <v>-1.0707488487103343E-22</v>
      </c>
      <c r="AH66">
        <f t="shared" si="37"/>
        <v>-5.9100694856781618E-18</v>
      </c>
      <c r="AI66">
        <f t="shared" si="38"/>
        <v>-5.9101765605630329E-18</v>
      </c>
      <c r="AJ66">
        <f t="shared" si="39"/>
        <v>-6.4986243516101894</v>
      </c>
      <c r="AK66">
        <f t="shared" si="61"/>
        <v>-4.245767909718662</v>
      </c>
      <c r="AL66">
        <f t="shared" si="40"/>
        <v>-10.744392261328851</v>
      </c>
      <c r="AN66">
        <f t="shared" si="41"/>
        <v>0</v>
      </c>
      <c r="AO66">
        <f t="shared" si="42"/>
        <v>0</v>
      </c>
      <c r="AP66">
        <f t="shared" si="43"/>
        <v>-1.3841083466122472E-25</v>
      </c>
      <c r="AQ66">
        <f t="shared" si="44"/>
        <v>-7.6396780758047286E-21</v>
      </c>
      <c r="AR66">
        <f t="shared" si="45"/>
        <v>-7.6398164866393886E-21</v>
      </c>
      <c r="AS66">
        <f t="shared" si="46"/>
        <v>-8.4004761876653629E-3</v>
      </c>
      <c r="AT66">
        <f t="shared" si="47"/>
        <v>-5.4883111092747109E-3</v>
      </c>
      <c r="AU66">
        <f t="shared" si="48"/>
        <v>-1.3888787296940075E-2</v>
      </c>
      <c r="AW66">
        <v>63</v>
      </c>
      <c r="AX66">
        <f>IF(Z66&gt;0, (R66*SUMPRODUCT(K66:$K$98, X66:$X$98)-K66*$AZ$3)/Z66, 0)</f>
        <v>-2.5288471239223059E+25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0.91304259499999996</v>
      </c>
      <c r="Q67" s="5">
        <f t="shared" si="60"/>
        <v>50</v>
      </c>
      <c r="R67">
        <f t="shared" ref="R67:R79" si="62">$C$6</f>
        <v>250000</v>
      </c>
      <c r="S67">
        <f t="shared" ref="S67:S79" si="63">AX67</f>
        <v>-2.933959659616603E+26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-54.155202930084982</v>
      </c>
      <c r="AC67">
        <f t="shared" ref="AC67:AC79" si="64">S67*Z67</f>
        <v>-48.352859759004438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-8.2402052803484989E-24</v>
      </c>
      <c r="AH67">
        <f t="shared" ref="AH67:AH79" si="68">-X67*R67</f>
        <v>-4.8881965370987293E-19</v>
      </c>
      <c r="AI67">
        <f t="shared" ref="AI67:AI79" si="69">SUM(AE67:AH67)</f>
        <v>-4.8882789391515331E-19</v>
      </c>
      <c r="AJ67">
        <f t="shared" ref="AJ67:AJ79" si="70">AB67-AC67</f>
        <v>-5.802343171080544</v>
      </c>
      <c r="AK67">
        <f t="shared" si="61"/>
        <v>-3.7908642051059491</v>
      </c>
      <c r="AL67">
        <f t="shared" ref="AL67:AL79" si="71">SUM(AI67:AK67)</f>
        <v>-9.5932073761864931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-9.510480945903496E-27</v>
      </c>
      <c r="AQ67">
        <f t="shared" ref="AQ67:AQ79" si="75">AH67*$K67</f>
        <v>-5.6417405203214514E-22</v>
      </c>
      <c r="AR67">
        <f t="shared" ref="AR67:AR79" si="76">AI67*$K67</f>
        <v>-5.641835625130911E-22</v>
      </c>
      <c r="AS67">
        <f t="shared" ref="AS67:AS79" si="77">AJ67*$K67</f>
        <v>-6.6968081853199836E-3</v>
      </c>
      <c r="AT67">
        <f t="shared" ref="AT67:AT79" si="78">AK67*$K67</f>
        <v>-4.3752480144090486E-3</v>
      </c>
      <c r="AU67">
        <f t="shared" ref="AU67:AU79" si="79">AL67*$K67</f>
        <v>-1.1072056199729032E-2</v>
      </c>
      <c r="AW67">
        <v>64</v>
      </c>
      <c r="AX67">
        <f>IF(Z67&gt;0, (R67*SUMPRODUCT(K67:$K$98, X67:$X$98)-K67*$AZ$3)/Z67, 0)</f>
        <v>-2.933959659616603E+26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0.91832435000000001</v>
      </c>
      <c r="Q68" s="5">
        <f t="shared" si="60"/>
        <v>50</v>
      </c>
      <c r="R68">
        <f t="shared" si="62"/>
        <v>250000</v>
      </c>
      <c r="S68">
        <f t="shared" si="63"/>
        <v>-3.6548072308285948E+27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-48.352859759004438</v>
      </c>
      <c r="AC68">
        <f t="shared" si="64"/>
        <v>-43.172196213396809</v>
      </c>
      <c r="AE68">
        <f t="shared" si="65"/>
        <v>0</v>
      </c>
      <c r="AF68">
        <f t="shared" si="66"/>
        <v>0</v>
      </c>
      <c r="AG68">
        <f t="shared" si="67"/>
        <v>-5.9062206960241085E-25</v>
      </c>
      <c r="AH68">
        <f t="shared" si="68"/>
        <v>-3.7835905789713017E-20</v>
      </c>
      <c r="AI68">
        <f t="shared" si="69"/>
        <v>-3.7836496411782616E-20</v>
      </c>
      <c r="AJ68">
        <f t="shared" si="70"/>
        <v>-5.1806635456076293</v>
      </c>
      <c r="AK68">
        <f t="shared" si="61"/>
        <v>-3.384700183130311</v>
      </c>
      <c r="AL68">
        <f t="shared" si="71"/>
        <v>-8.5653637287379407</v>
      </c>
      <c r="AN68">
        <f t="shared" si="72"/>
        <v>0</v>
      </c>
      <c r="AO68">
        <f t="shared" si="73"/>
        <v>0</v>
      </c>
      <c r="AP68">
        <f t="shared" si="74"/>
        <v>-6.0863384250914981E-28</v>
      </c>
      <c r="AQ68">
        <f t="shared" si="75"/>
        <v>-3.8989759968009874E-23</v>
      </c>
      <c r="AR68">
        <f t="shared" si="76"/>
        <v>-3.899036860185238E-23</v>
      </c>
      <c r="AS68">
        <f t="shared" si="77"/>
        <v>-5.3386544844706502E-3</v>
      </c>
      <c r="AT68">
        <f t="shared" si="78"/>
        <v>-3.487920929854151E-3</v>
      </c>
      <c r="AU68">
        <f t="shared" si="79"/>
        <v>-8.8265754143248016E-3</v>
      </c>
      <c r="AW68">
        <v>65</v>
      </c>
      <c r="AX68">
        <f>IF(Z68&gt;0, (R68*SUMPRODUCT(K68:$K$98, X68:$X$98)-K68*$AZ$3)/Z68, 0)</f>
        <v>-3.6548072308285948E+27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0.92358270799999997</v>
      </c>
      <c r="Q69" s="5">
        <f t="shared" ref="Q69:Q79" si="91">$C$8</f>
        <v>50</v>
      </c>
      <c r="R69">
        <f t="shared" si="62"/>
        <v>250000</v>
      </c>
      <c r="S69">
        <f t="shared" si="63"/>
        <v>-4.9132095626711809E+28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-43.172196213396809</v>
      </c>
      <c r="AC69">
        <f t="shared" si="64"/>
        <v>-38.546603761961435</v>
      </c>
      <c r="AE69">
        <f t="shared" si="65"/>
        <v>0</v>
      </c>
      <c r="AF69">
        <f t="shared" si="66"/>
        <v>0</v>
      </c>
      <c r="AG69">
        <f t="shared" si="67"/>
        <v>-3.9227518458427686E-26</v>
      </c>
      <c r="AH69">
        <f t="shared" si="68"/>
        <v>-2.7274416522397952E-21</v>
      </c>
      <c r="AI69">
        <f t="shared" si="69"/>
        <v>-2.7274808797582536E-21</v>
      </c>
      <c r="AJ69">
        <f t="shared" si="70"/>
        <v>-4.6255924514353737</v>
      </c>
      <c r="AK69">
        <f t="shared" si="61"/>
        <v>-3.022053734937777</v>
      </c>
      <c r="AL69">
        <f t="shared" si="71"/>
        <v>-7.6476461863731506</v>
      </c>
      <c r="AN69">
        <f t="shared" si="72"/>
        <v>0</v>
      </c>
      <c r="AO69">
        <f t="shared" si="73"/>
        <v>0</v>
      </c>
      <c r="AP69">
        <f t="shared" si="74"/>
        <v>-3.60926889634038E-29</v>
      </c>
      <c r="AQ69">
        <f t="shared" si="75"/>
        <v>-2.5094807698439552E-24</v>
      </c>
      <c r="AR69">
        <f t="shared" si="76"/>
        <v>-2.5095168625329185E-24</v>
      </c>
      <c r="AS69">
        <f t="shared" si="77"/>
        <v>-4.2559426693802929E-3</v>
      </c>
      <c r="AT69">
        <f t="shared" si="78"/>
        <v>-2.7805492106617907E-3</v>
      </c>
      <c r="AU69">
        <f t="shared" si="79"/>
        <v>-7.0364918800420832E-3</v>
      </c>
      <c r="AW69">
        <v>66</v>
      </c>
      <c r="AX69">
        <f>IF(Z69&gt;0, (R69*SUMPRODUCT(K69:$K$98, X69:$X$98)-K69*$AZ$3)/Z69, 0)</f>
        <v>-4.9132095626711809E+28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0.92968762000000005</v>
      </c>
      <c r="Q70" s="5">
        <f t="shared" si="91"/>
        <v>50</v>
      </c>
      <c r="R70">
        <f t="shared" si="62"/>
        <v>250000</v>
      </c>
      <c r="S70">
        <f t="shared" si="63"/>
        <v>-7.2734557190165359E+29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-38.546603761961435</v>
      </c>
      <c r="AC70">
        <f t="shared" si="64"/>
        <v>-34.416610501751279</v>
      </c>
      <c r="AE70">
        <f t="shared" si="65"/>
        <v>0</v>
      </c>
      <c r="AF70">
        <f t="shared" si="66"/>
        <v>0</v>
      </c>
      <c r="AG70">
        <f t="shared" si="67"/>
        <v>-2.3659049997217036E-27</v>
      </c>
      <c r="AH70">
        <f t="shared" si="68"/>
        <v>-1.8234669137060853E-22</v>
      </c>
      <c r="AI70">
        <f t="shared" si="69"/>
        <v>-1.8234905727560826E-22</v>
      </c>
      <c r="AJ70">
        <f t="shared" si="70"/>
        <v>-4.1299932602101563</v>
      </c>
      <c r="AK70">
        <f t="shared" si="61"/>
        <v>-2.6982622633373006</v>
      </c>
      <c r="AL70">
        <f t="shared" si="71"/>
        <v>-6.8282555235474565</v>
      </c>
      <c r="AN70">
        <f t="shared" si="72"/>
        <v>0</v>
      </c>
      <c r="AO70">
        <f t="shared" si="73"/>
        <v>0</v>
      </c>
      <c r="AP70">
        <f t="shared" si="74"/>
        <v>-1.9436035464130489E-30</v>
      </c>
      <c r="AQ70">
        <f t="shared" si="75"/>
        <v>-1.4979877724012119E-25</v>
      </c>
      <c r="AR70">
        <f t="shared" si="76"/>
        <v>-1.4980072084366759E-25</v>
      </c>
      <c r="AS70">
        <f t="shared" si="77"/>
        <v>-3.3928114392381167E-3</v>
      </c>
      <c r="AT70">
        <f t="shared" si="78"/>
        <v>-2.2166368069689016E-3</v>
      </c>
      <c r="AU70">
        <f t="shared" si="79"/>
        <v>-5.6094482462070178E-3</v>
      </c>
      <c r="AW70">
        <v>67</v>
      </c>
      <c r="AX70">
        <f>IF(Z70&gt;0, (R70*SUMPRODUCT(K70:$K$98, X70:$X$98)-K70*$AZ$3)/Z70, 0)</f>
        <v>-7.2734557190165359E+29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0.93575936900000001</v>
      </c>
      <c r="Q71" s="5">
        <f t="shared" si="91"/>
        <v>50</v>
      </c>
      <c r="R71">
        <f t="shared" si="62"/>
        <v>250000</v>
      </c>
      <c r="S71">
        <f t="shared" si="63"/>
        <v>-1.1972863833348565E+31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-34.416610501751279</v>
      </c>
      <c r="AC71">
        <f t="shared" si="64"/>
        <v>-30.729116519420788</v>
      </c>
      <c r="AE71">
        <f t="shared" si="65"/>
        <v>0</v>
      </c>
      <c r="AF71">
        <f t="shared" si="66"/>
        <v>0</v>
      </c>
      <c r="AG71">
        <f t="shared" si="67"/>
        <v>-1.2832818007096003E-28</v>
      </c>
      <c r="AH71">
        <f t="shared" si="68"/>
        <v>-1.1069588848267632E-23</v>
      </c>
      <c r="AI71">
        <f t="shared" si="69"/>
        <v>-1.1069717176447702E-23</v>
      </c>
      <c r="AJ71">
        <f t="shared" si="70"/>
        <v>-3.6874939823304906</v>
      </c>
      <c r="AK71">
        <f t="shared" si="61"/>
        <v>-2.4091627351225897</v>
      </c>
      <c r="AL71">
        <f t="shared" si="71"/>
        <v>-6.0966567174530804</v>
      </c>
      <c r="AN71">
        <f t="shared" si="72"/>
        <v>0</v>
      </c>
      <c r="AO71">
        <f t="shared" si="73"/>
        <v>0</v>
      </c>
      <c r="AP71">
        <f t="shared" si="74"/>
        <v>-9.4127038188644241E-32</v>
      </c>
      <c r="AQ71">
        <f t="shared" si="75"/>
        <v>-8.119398340078736E-27</v>
      </c>
      <c r="AR71">
        <f t="shared" si="76"/>
        <v>-8.1194924671169235E-27</v>
      </c>
      <c r="AS71">
        <f t="shared" si="77"/>
        <v>-2.704728507045688E-3</v>
      </c>
      <c r="AT71">
        <f t="shared" si="78"/>
        <v>-1.7670892912698515E-3</v>
      </c>
      <c r="AU71">
        <f t="shared" si="79"/>
        <v>-4.4718177983155399E-3</v>
      </c>
      <c r="AW71">
        <v>68</v>
      </c>
      <c r="AX71">
        <f>IF(Z71&gt;0, (R71*SUMPRODUCT(K71:$K$98, X71:$X$98)-K71*$AZ$3)/Z71, 0)</f>
        <v>-1.1972863833348565E+31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0.94179042899999998</v>
      </c>
      <c r="Q72" s="5">
        <f t="shared" si="91"/>
        <v>50</v>
      </c>
      <c r="R72">
        <f t="shared" si="62"/>
        <v>250000</v>
      </c>
      <c r="S72">
        <f t="shared" si="63"/>
        <v>-2.2174138396836631E+32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-30.729116519420788</v>
      </c>
      <c r="AC72">
        <f t="shared" si="64"/>
        <v>-27.436711178054274</v>
      </c>
      <c r="AE72">
        <f t="shared" si="65"/>
        <v>0</v>
      </c>
      <c r="AF72">
        <f t="shared" si="66"/>
        <v>0</v>
      </c>
      <c r="AG72">
        <f t="shared" si="67"/>
        <v>-6.1866465084317325E-30</v>
      </c>
      <c r="AH72">
        <f t="shared" si="68"/>
        <v>-6.0429125880909352E-25</v>
      </c>
      <c r="AI72">
        <f t="shared" si="69"/>
        <v>-6.0429744545560194E-25</v>
      </c>
      <c r="AJ72">
        <f t="shared" si="70"/>
        <v>-3.2924053413665142</v>
      </c>
      <c r="AK72">
        <f t="shared" ref="AK72:AK79" si="92">G72*SUM(AB72:AB72, AE72:AF72)</f>
        <v>-2.1510381563594554</v>
      </c>
      <c r="AL72">
        <f t="shared" si="71"/>
        <v>-5.4434434977259691</v>
      </c>
      <c r="AN72">
        <f t="shared" si="72"/>
        <v>0</v>
      </c>
      <c r="AO72">
        <f t="shared" si="73"/>
        <v>0</v>
      </c>
      <c r="AP72">
        <f t="shared" si="74"/>
        <v>-4.051628688013532E-33</v>
      </c>
      <c r="AQ72">
        <f t="shared" si="75"/>
        <v>-3.9574974855438681E-28</v>
      </c>
      <c r="AR72">
        <f t="shared" si="76"/>
        <v>-3.957538001830748E-28</v>
      </c>
      <c r="AS72">
        <f t="shared" si="77"/>
        <v>-2.1561930062545375E-3</v>
      </c>
      <c r="AT72">
        <f t="shared" si="78"/>
        <v>-1.4087127640862974E-3</v>
      </c>
      <c r="AU72">
        <f t="shared" si="79"/>
        <v>-3.5649057703408342E-3</v>
      </c>
      <c r="AW72">
        <v>69</v>
      </c>
      <c r="AX72">
        <f>IF(Z72&gt;0, (R72*SUMPRODUCT(K72:$K$98, X72:$X$98)-K72*$AZ$3)/Z72, 0)</f>
        <v>-2.2174138396836631E+32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0.94777327099999997</v>
      </c>
      <c r="Q73" s="5">
        <f t="shared" si="91"/>
        <v>50</v>
      </c>
      <c r="R73">
        <f t="shared" si="62"/>
        <v>250000</v>
      </c>
      <c r="S73">
        <f t="shared" si="63"/>
        <v>-4.6885795616133028E+33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-27.436711178054274</v>
      </c>
      <c r="AC73">
        <f t="shared" si="64"/>
        <v>-24.497063551834167</v>
      </c>
      <c r="AE73">
        <f t="shared" si="65"/>
        <v>0</v>
      </c>
      <c r="AF73">
        <f t="shared" si="66"/>
        <v>0</v>
      </c>
      <c r="AG73">
        <f t="shared" si="67"/>
        <v>-2.6124184553034352E-31</v>
      </c>
      <c r="AH73">
        <f t="shared" si="68"/>
        <v>-2.9317690989085357E-26</v>
      </c>
      <c r="AI73">
        <f t="shared" si="69"/>
        <v>-2.9317952230930885E-26</v>
      </c>
      <c r="AJ73">
        <f t="shared" si="70"/>
        <v>-2.9396476262201077</v>
      </c>
      <c r="AK73">
        <f t="shared" si="92"/>
        <v>-1.9205697824637993</v>
      </c>
      <c r="AL73">
        <f t="shared" si="71"/>
        <v>-4.8602174086839067</v>
      </c>
      <c r="AN73">
        <f t="shared" si="72"/>
        <v>0</v>
      </c>
      <c r="AO73">
        <f t="shared" si="73"/>
        <v>0</v>
      </c>
      <c r="AP73">
        <f t="shared" si="74"/>
        <v>-1.5275627376551187E-34</v>
      </c>
      <c r="AQ73">
        <f t="shared" si="75"/>
        <v>-1.714297042194653E-29</v>
      </c>
      <c r="AR73">
        <f t="shared" si="76"/>
        <v>-1.7143123178220294E-29</v>
      </c>
      <c r="AS73">
        <f t="shared" si="77"/>
        <v>-1.7189038634044494E-3</v>
      </c>
      <c r="AT73">
        <f t="shared" si="78"/>
        <v>-1.123017190757571E-3</v>
      </c>
      <c r="AU73">
        <f t="shared" si="79"/>
        <v>-2.8419210541620202E-3</v>
      </c>
      <c r="AW73">
        <v>70</v>
      </c>
      <c r="AX73">
        <f>IF(Z73&gt;0, (R73*SUMPRODUCT(K73:$K$98, X73:$X$98)-K73*$AZ$3)/Z73, 0)</f>
        <v>-4.6885795616133028E+33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0.95370057100000005</v>
      </c>
      <c r="Q74" s="5">
        <f t="shared" si="91"/>
        <v>50</v>
      </c>
      <c r="R74">
        <f t="shared" si="62"/>
        <v>250000</v>
      </c>
      <c r="S74">
        <f t="shared" si="63"/>
        <v>-1.1532500281038742E+35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-24.497063551834167</v>
      </c>
      <c r="AC74">
        <f t="shared" si="64"/>
        <v>-21.872378171280509</v>
      </c>
      <c r="AE74">
        <f t="shared" si="65"/>
        <v>0</v>
      </c>
      <c r="AF74">
        <f t="shared" si="66"/>
        <v>0</v>
      </c>
      <c r="AG74">
        <f t="shared" si="67"/>
        <v>-9.4829298236576528E-33</v>
      </c>
      <c r="AH74">
        <f t="shared" si="68"/>
        <v>-1.2457324862569123E-27</v>
      </c>
      <c r="AI74">
        <f t="shared" si="69"/>
        <v>-1.2457419691867359E-27</v>
      </c>
      <c r="AJ74">
        <f t="shared" si="70"/>
        <v>-2.6246853805536574</v>
      </c>
      <c r="AK74">
        <f t="shared" si="92"/>
        <v>-1.7147944486283919</v>
      </c>
      <c r="AL74">
        <f t="shared" si="71"/>
        <v>-4.3394798291820491</v>
      </c>
      <c r="AN74">
        <f t="shared" si="72"/>
        <v>0</v>
      </c>
      <c r="AO74">
        <f t="shared" si="73"/>
        <v>0</v>
      </c>
      <c r="AP74">
        <f t="shared" si="74"/>
        <v>-4.9508620659426333E-36</v>
      </c>
      <c r="AQ74">
        <f t="shared" si="75"/>
        <v>-6.5037386390179026E-31</v>
      </c>
      <c r="AR74">
        <f t="shared" si="76"/>
        <v>-6.5037881476385619E-31</v>
      </c>
      <c r="AS74">
        <f t="shared" si="77"/>
        <v>-1.3702996360048173E-3</v>
      </c>
      <c r="AT74">
        <f t="shared" si="78"/>
        <v>-8.9526242885648187E-4</v>
      </c>
      <c r="AU74">
        <f t="shared" si="79"/>
        <v>-2.2655620648612991E-3</v>
      </c>
      <c r="AW74">
        <v>71</v>
      </c>
      <c r="AX74">
        <f>IF(Z74&gt;0, (R74*SUMPRODUCT(K74:$K$98, X74:$X$98)-K74*$AZ$3)/Z74, 0)</f>
        <v>-1.1532500281038742E+35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0.95959776100000005</v>
      </c>
      <c r="Q75" s="5">
        <f t="shared" si="91"/>
        <v>50</v>
      </c>
      <c r="R75">
        <f t="shared" si="62"/>
        <v>250000</v>
      </c>
      <c r="S75">
        <f t="shared" si="63"/>
        <v>-3.3868805685421545E+36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-21.872378171280509</v>
      </c>
      <c r="AC75">
        <f t="shared" si="64"/>
        <v>-19.528909081500451</v>
      </c>
      <c r="AE75">
        <f t="shared" si="65"/>
        <v>0</v>
      </c>
      <c r="AF75">
        <f t="shared" si="66"/>
        <v>0</v>
      </c>
      <c r="AG75">
        <f t="shared" si="67"/>
        <v>-2.8830229891906781E-34</v>
      </c>
      <c r="AH75">
        <f t="shared" si="68"/>
        <v>-4.5498991132510043E-29</v>
      </c>
      <c r="AI75">
        <f t="shared" si="69"/>
        <v>-4.5499279434808964E-29</v>
      </c>
      <c r="AJ75">
        <f t="shared" si="70"/>
        <v>-2.3434690897800579</v>
      </c>
      <c r="AK75">
        <f t="shared" si="92"/>
        <v>-1.5310664719896359</v>
      </c>
      <c r="AL75">
        <f t="shared" si="71"/>
        <v>-3.8745355617696937</v>
      </c>
      <c r="AN75">
        <f t="shared" si="72"/>
        <v>0</v>
      </c>
      <c r="AO75">
        <f t="shared" si="73"/>
        <v>0</v>
      </c>
      <c r="AP75">
        <f t="shared" si="74"/>
        <v>-1.3439043909359081E-37</v>
      </c>
      <c r="AQ75">
        <f t="shared" si="75"/>
        <v>-2.1209089970974935E-32</v>
      </c>
      <c r="AR75">
        <f t="shared" si="76"/>
        <v>-2.1209224361414031E-32</v>
      </c>
      <c r="AS75">
        <f t="shared" si="77"/>
        <v>-1.0923944802334353E-3</v>
      </c>
      <c r="AT75">
        <f t="shared" si="78"/>
        <v>-7.1369772708584347E-4</v>
      </c>
      <c r="AU75">
        <f t="shared" si="79"/>
        <v>-1.8060922073192785E-3</v>
      </c>
      <c r="AW75">
        <v>72</v>
      </c>
      <c r="AX75">
        <f>IF(Z75&gt;0, (R75*SUMPRODUCT(K75:$K$98, X75:$X$98)-K75*$AZ$3)/Z75, 0)</f>
        <v>-3.3868805685421545E+36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0.96549474700000004</v>
      </c>
      <c r="Q76" s="5">
        <f t="shared" si="91"/>
        <v>50</v>
      </c>
      <c r="R76">
        <f t="shared" si="62"/>
        <v>250000</v>
      </c>
      <c r="S76">
        <f t="shared" si="63"/>
        <v>-1.2340213372320341E+38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-19.528909081500451</v>
      </c>
      <c r="AC76">
        <f t="shared" si="64"/>
        <v>-17.436525965625403</v>
      </c>
      <c r="AE76">
        <f t="shared" si="65"/>
        <v>0</v>
      </c>
      <c r="AF76">
        <f t="shared" si="66"/>
        <v>0</v>
      </c>
      <c r="AG76">
        <f t="shared" si="67"/>
        <v>-7.0649207754933641E-36</v>
      </c>
      <c r="AH76">
        <f t="shared" si="68"/>
        <v>-1.3917717757719189E-30</v>
      </c>
      <c r="AI76">
        <f t="shared" si="69"/>
        <v>-1.3917788406926944E-30</v>
      </c>
      <c r="AJ76">
        <f t="shared" si="70"/>
        <v>-2.0923831158750481</v>
      </c>
      <c r="AK76">
        <f t="shared" si="92"/>
        <v>-1.3670236357050318</v>
      </c>
      <c r="AL76">
        <f t="shared" si="71"/>
        <v>-3.4594067515800799</v>
      </c>
      <c r="AN76">
        <f t="shared" si="72"/>
        <v>0</v>
      </c>
      <c r="AO76">
        <f t="shared" si="73"/>
        <v>0</v>
      </c>
      <c r="AP76">
        <f t="shared" si="74"/>
        <v>-2.9404211703299326E-39</v>
      </c>
      <c r="AQ76">
        <f t="shared" si="75"/>
        <v>-5.7925563835663112E-34</v>
      </c>
      <c r="AR76">
        <f t="shared" si="76"/>
        <v>-5.7925857877780144E-34</v>
      </c>
      <c r="AS76">
        <f t="shared" si="77"/>
        <v>-8.7085019151262222E-4</v>
      </c>
      <c r="AT76">
        <f t="shared" si="78"/>
        <v>-5.6895545845491336E-4</v>
      </c>
      <c r="AU76">
        <f t="shared" si="79"/>
        <v>-1.4398056499675355E-3</v>
      </c>
      <c r="AW76">
        <v>73</v>
      </c>
      <c r="AX76">
        <f>IF(Z76&gt;0, (R76*SUMPRODUCT(K76:$K$98, X76:$X$98)-K76*$AZ$3)/Z76, 0)</f>
        <v>-1.2340213372320341E+38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0.97139193700000004</v>
      </c>
      <c r="Q77" s="5">
        <f t="shared" si="91"/>
        <v>50</v>
      </c>
      <c r="R77">
        <f t="shared" si="62"/>
        <v>250000</v>
      </c>
      <c r="S77">
        <f t="shared" si="63"/>
        <v>-5.9211147629162054E+39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-17.436525965625403</v>
      </c>
      <c r="AC77">
        <f t="shared" si="64"/>
        <v>-15.56832675502268</v>
      </c>
      <c r="AE77">
        <f t="shared" si="65"/>
        <v>0</v>
      </c>
      <c r="AF77">
        <f t="shared" si="66"/>
        <v>0</v>
      </c>
      <c r="AG77">
        <f t="shared" si="67"/>
        <v>-1.3146449088038895E-37</v>
      </c>
      <c r="AH77">
        <f t="shared" si="68"/>
        <v>-3.431403538429021E-32</v>
      </c>
      <c r="AI77">
        <f t="shared" si="69"/>
        <v>-3.431416684878109E-32</v>
      </c>
      <c r="AJ77">
        <f t="shared" si="70"/>
        <v>-1.8681992106027234</v>
      </c>
      <c r="AK77">
        <f t="shared" si="92"/>
        <v>-1.2205568175937784</v>
      </c>
      <c r="AL77">
        <f t="shared" si="71"/>
        <v>-3.0887560281965021</v>
      </c>
      <c r="AN77">
        <f t="shared" si="72"/>
        <v>0</v>
      </c>
      <c r="AO77">
        <f t="shared" si="73"/>
        <v>0</v>
      </c>
      <c r="AP77">
        <f t="shared" si="74"/>
        <v>-4.8853162842886548E-41</v>
      </c>
      <c r="AQ77">
        <f t="shared" si="75"/>
        <v>-1.2751345608225892E-35</v>
      </c>
      <c r="AR77">
        <f t="shared" si="76"/>
        <v>-1.2751394461388735E-35</v>
      </c>
      <c r="AS77">
        <f t="shared" si="77"/>
        <v>-6.9423644093799671E-4</v>
      </c>
      <c r="AT77">
        <f t="shared" si="78"/>
        <v>-4.5356780807949084E-4</v>
      </c>
      <c r="AU77">
        <f t="shared" si="79"/>
        <v>-1.1478042490174875E-3</v>
      </c>
      <c r="AW77">
        <v>74</v>
      </c>
      <c r="AX77">
        <f>IF(Z77&gt;0, (R77*SUMPRODUCT(K77:$K$98, X77:$X$98)-K77*$AZ$3)/Z77, 0)</f>
        <v>-5.9211147629162054E+39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0.97728912599999995</v>
      </c>
      <c r="Q78" s="5">
        <f t="shared" si="91"/>
        <v>50</v>
      </c>
      <c r="R78">
        <f t="shared" si="62"/>
        <v>250000</v>
      </c>
      <c r="S78">
        <f t="shared" si="63"/>
        <v>-4.159202278101862E+41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-15.56832675502268</v>
      </c>
      <c r="AC78">
        <f t="shared" si="64"/>
        <v>-13.900291745555961</v>
      </c>
      <c r="AE78">
        <f t="shared" si="65"/>
        <v>0</v>
      </c>
      <c r="AF78">
        <f t="shared" si="66"/>
        <v>0</v>
      </c>
      <c r="AG78">
        <f t="shared" si="67"/>
        <v>-1.6710285790547854E-39</v>
      </c>
      <c r="AH78">
        <f t="shared" si="68"/>
        <v>-6.4239408696265143E-34</v>
      </c>
      <c r="AI78">
        <f t="shared" si="69"/>
        <v>-6.4239575799123053E-34</v>
      </c>
      <c r="AJ78">
        <f t="shared" si="70"/>
        <v>-1.6680350094667187</v>
      </c>
      <c r="AK78">
        <f t="shared" si="92"/>
        <v>-1.0897828728515877</v>
      </c>
      <c r="AL78">
        <f t="shared" si="71"/>
        <v>-2.7578178823183066</v>
      </c>
      <c r="AN78">
        <f t="shared" si="72"/>
        <v>0</v>
      </c>
      <c r="AO78">
        <f t="shared" si="73"/>
        <v>0</v>
      </c>
      <c r="AP78">
        <f t="shared" si="74"/>
        <v>-5.5443428339055109E-43</v>
      </c>
      <c r="AQ78">
        <f t="shared" si="75"/>
        <v>-2.1314136079044762E-37</v>
      </c>
      <c r="AR78">
        <f t="shared" si="76"/>
        <v>-2.1314191522473101E-37</v>
      </c>
      <c r="AS78">
        <f t="shared" si="77"/>
        <v>-5.5344104028858193E-4</v>
      </c>
      <c r="AT78">
        <f t="shared" si="78"/>
        <v>-3.6158147965520627E-4</v>
      </c>
      <c r="AU78">
        <f t="shared" si="79"/>
        <v>-9.1502251994378826E-4</v>
      </c>
      <c r="AW78">
        <v>75</v>
      </c>
      <c r="AX78">
        <f>IF(Z78&gt;0, (R78*SUMPRODUCT(K78:$K$98, X78:$X$98)-K78*$AZ$3)/Z78, 0)</f>
        <v>-4.159202278101862E+41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-13.900291745555961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-8.3551428952739276E-36</v>
      </c>
      <c r="AI79">
        <f t="shared" si="69"/>
        <v>-8.3551428952739276E-36</v>
      </c>
      <c r="AJ79">
        <f t="shared" si="70"/>
        <v>-13.900291745555961</v>
      </c>
      <c r="AK79">
        <f t="shared" si="92"/>
        <v>-0.97302042218891738</v>
      </c>
      <c r="AL79">
        <f t="shared" si="71"/>
        <v>-14.873312167744878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-2.4751530508506746E-39</v>
      </c>
      <c r="AR79">
        <f t="shared" si="76"/>
        <v>-2.4751530508506746E-39</v>
      </c>
      <c r="AS79">
        <f t="shared" si="77"/>
        <v>-4.1178648830995594E-3</v>
      </c>
      <c r="AT79">
        <f t="shared" si="78"/>
        <v>-2.8825054181696915E-4</v>
      </c>
      <c r="AU79">
        <f t="shared" si="79"/>
        <v>-4.4061154249165286E-3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50903.00487825444</v>
      </c>
      <c r="AO81" s="6">
        <f t="shared" si="93"/>
        <v>-5090.3004878254442</v>
      </c>
      <c r="AP81" s="6">
        <f t="shared" si="93"/>
        <v>-809.25959685161376</v>
      </c>
      <c r="AQ81" s="6">
        <f t="shared" si="93"/>
        <v>-41894.567958492124</v>
      </c>
      <c r="AR81" s="6">
        <f t="shared" si="93"/>
        <v>3108.8768350852488</v>
      </c>
      <c r="AS81" s="6">
        <f t="shared" si="93"/>
        <v>-5508.1935250371616</v>
      </c>
      <c r="AT81" s="6">
        <f t="shared" si="93"/>
        <v>2399.3166899519238</v>
      </c>
      <c r="AU81" s="6">
        <f t="shared" si="93"/>
        <v>9.6789919828976778E-12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103418.82022307416</v>
      </c>
      <c r="K3">
        <v>1</v>
      </c>
      <c r="L3" s="2">
        <v>0</v>
      </c>
      <c r="O3">
        <f>$C$3</f>
        <v>103418.82022307416</v>
      </c>
      <c r="P3" s="2">
        <f>O3*C5</f>
        <v>10341.882022307416</v>
      </c>
      <c r="Q3" s="5">
        <f>B8</f>
        <v>400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103418.82022307416</v>
      </c>
      <c r="AF3">
        <f t="shared" ref="AF3:AF34" si="4">-$Z3*P3</f>
        <v>-10341.882022307416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92676.938200766745</v>
      </c>
      <c r="AJ3">
        <f t="shared" ref="AJ3:AJ34" si="8">AB3-AC3</f>
        <v>0</v>
      </c>
      <c r="AL3">
        <f t="shared" ref="AL3:AL34" si="9">SUM(AI3:AK3)</f>
        <v>92676.938200766745</v>
      </c>
      <c r="AN3">
        <f t="shared" ref="AN3:AN34" si="10">AE3*$K3</f>
        <v>103418.82022307416</v>
      </c>
      <c r="AO3">
        <f t="shared" ref="AO3:AO34" si="11">AF3*$K3</f>
        <v>-10341.882022307416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92676.938200766745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92676.938200766745</v>
      </c>
      <c r="AW3">
        <v>0</v>
      </c>
      <c r="AX3">
        <f>IF(Z3&gt;0, (R3*SUMPRODUCT(K3:$K$98, X3:$X$98)-K3*$AZ$3)/Z3, 0)</f>
        <v>0</v>
      </c>
      <c r="AZ3">
        <f>C6*ABS(SUMPRODUCT(X4:X69, K4:K69))/1</f>
        <v>94198.539648029808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2.1847999999999999E-2</v>
      </c>
      <c r="R4">
        <f t="shared" si="0"/>
        <v>250000</v>
      </c>
      <c r="S4">
        <f t="shared" si="1"/>
        <v>4791.7838153474058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4639.1750843962218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-5462</v>
      </c>
      <c r="AI4">
        <f t="shared" si="7"/>
        <v>-5462</v>
      </c>
      <c r="AJ4">
        <f t="shared" si="8"/>
        <v>-4639.1750843962218</v>
      </c>
      <c r="AK4">
        <f>G4*SUM(AB4, AE4:AF4)</f>
        <v>0</v>
      </c>
      <c r="AL4">
        <f t="shared" si="9"/>
        <v>-10101.175084396222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-5193.0024719528419</v>
      </c>
      <c r="AR4">
        <f t="shared" si="14"/>
        <v>-5193.0024719528419</v>
      </c>
      <c r="AS4">
        <f t="shared" si="15"/>
        <v>-4410.7007837956089</v>
      </c>
      <c r="AT4">
        <f t="shared" si="16"/>
        <v>0</v>
      </c>
      <c r="AU4">
        <f t="shared" si="17"/>
        <v>-9603.7032557484508</v>
      </c>
      <c r="AW4">
        <v>1</v>
      </c>
      <c r="AX4">
        <f>IF(Z4&gt;0, (R4*SUMPRODUCT(K4:$K$98, X4:$X$98)-K4*$AZ$3)/Z4, 0)</f>
        <v>4791.7838153474058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2.5484E-2</v>
      </c>
      <c r="Q5" s="5">
        <f t="shared" ref="Q5:Q36" si="29">$C$8</f>
        <v>50</v>
      </c>
      <c r="R5">
        <f t="shared" si="0"/>
        <v>250000</v>
      </c>
      <c r="S5">
        <f t="shared" si="1"/>
        <v>4329.2699703964063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4639.1750843962218</v>
      </c>
      <c r="AC5">
        <f t="shared" si="2"/>
        <v>4042.6640486378451</v>
      </c>
      <c r="AE5">
        <f t="shared" si="3"/>
        <v>0</v>
      </c>
      <c r="AF5">
        <f t="shared" si="4"/>
        <v>0</v>
      </c>
      <c r="AG5">
        <f t="shared" si="5"/>
        <v>-46.689904721600001</v>
      </c>
      <c r="AH5">
        <f t="shared" si="6"/>
        <v>-6168.0963919999995</v>
      </c>
      <c r="AI5">
        <f t="shared" si="7"/>
        <v>-6214.7862967215997</v>
      </c>
      <c r="AJ5">
        <f t="shared" si="8"/>
        <v>596.51103575837669</v>
      </c>
      <c r="AK5">
        <f>G5*SUM(AB5, AE5:AF5)</f>
        <v>19.020617846024511</v>
      </c>
      <c r="AL5">
        <f t="shared" si="9"/>
        <v>-5599.2546431171977</v>
      </c>
      <c r="AN5">
        <f t="shared" si="10"/>
        <v>0</v>
      </c>
      <c r="AO5">
        <f t="shared" si="11"/>
        <v>0</v>
      </c>
      <c r="AP5">
        <f t="shared" si="12"/>
        <v>-42.112207535443368</v>
      </c>
      <c r="AQ5">
        <f t="shared" si="13"/>
        <v>-5563.3472997505414</v>
      </c>
      <c r="AR5">
        <f t="shared" si="14"/>
        <v>-5605.4595072859847</v>
      </c>
      <c r="AS5">
        <f t="shared" si="15"/>
        <v>538.02629679425479</v>
      </c>
      <c r="AT5">
        <f t="shared" si="16"/>
        <v>17.155747285420734</v>
      </c>
      <c r="AU5">
        <f t="shared" si="17"/>
        <v>-5050.2774632063092</v>
      </c>
      <c r="AW5">
        <v>2</v>
      </c>
      <c r="AX5">
        <f>IF(Z5&gt;0, (R5*SUMPRODUCT(K5:$K$98, X5:$X$98)-K5*$AZ$3)/Z5, 0)</f>
        <v>4329.2699703964063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2.9274999999999999E-2</v>
      </c>
      <c r="Q6" s="5">
        <f t="shared" si="29"/>
        <v>50</v>
      </c>
      <c r="R6">
        <f t="shared" si="0"/>
        <v>250000</v>
      </c>
      <c r="S6">
        <f t="shared" si="1"/>
        <v>3420.5404414859927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4042.6640486378451</v>
      </c>
      <c r="AC6">
        <f t="shared" si="2"/>
        <v>3068.6460985957092</v>
      </c>
      <c r="AE6">
        <f t="shared" si="3"/>
        <v>0</v>
      </c>
      <c r="AF6">
        <f t="shared" si="4"/>
        <v>0</v>
      </c>
      <c r="AG6">
        <f t="shared" si="5"/>
        <v>-44.856158713659163</v>
      </c>
      <c r="AH6">
        <f t="shared" si="6"/>
        <v>-6834.2348036242001</v>
      </c>
      <c r="AI6">
        <f t="shared" si="7"/>
        <v>-6879.0909623378593</v>
      </c>
      <c r="AJ6">
        <f t="shared" si="8"/>
        <v>974.01795004213591</v>
      </c>
      <c r="AK6">
        <f>G6*SUM(AB6, AE6:AF6)</f>
        <v>28.702914745328702</v>
      </c>
      <c r="AL6">
        <f t="shared" si="9"/>
        <v>-5876.3700975503943</v>
      </c>
      <c r="AN6">
        <f t="shared" si="10"/>
        <v>0</v>
      </c>
      <c r="AO6">
        <f t="shared" si="11"/>
        <v>0</v>
      </c>
      <c r="AP6">
        <f t="shared" si="12"/>
        <v>-38.272869723289034</v>
      </c>
      <c r="AQ6">
        <f t="shared" si="13"/>
        <v>-5831.2121634665818</v>
      </c>
      <c r="AR6">
        <f t="shared" si="14"/>
        <v>-5869.4850331898706</v>
      </c>
      <c r="AS6">
        <f t="shared" si="15"/>
        <v>831.06675157086147</v>
      </c>
      <c r="AT6">
        <f t="shared" si="16"/>
        <v>24.490347551586478</v>
      </c>
      <c r="AU6">
        <f t="shared" si="17"/>
        <v>-5013.9279340674229</v>
      </c>
      <c r="AW6">
        <v>3</v>
      </c>
      <c r="AX6">
        <f>IF(Z6&gt;0, (R6*SUMPRODUCT(K6:$K$98, X6:$X$98)-K6*$AZ$3)/Z6, 0)</f>
        <v>3420.5404414859927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3.3331E-2</v>
      </c>
      <c r="Q7" s="5">
        <f t="shared" si="29"/>
        <v>50</v>
      </c>
      <c r="R7">
        <f t="shared" si="0"/>
        <v>250000</v>
      </c>
      <c r="S7">
        <f t="shared" si="1"/>
        <v>2397.5895586336055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3068.6460985957092</v>
      </c>
      <c r="AC7">
        <f t="shared" si="2"/>
        <v>2057.7310708870064</v>
      </c>
      <c r="AE7">
        <f t="shared" si="3"/>
        <v>0</v>
      </c>
      <c r="AF7">
        <f t="shared" si="4"/>
        <v>0</v>
      </c>
      <c r="AG7">
        <f t="shared" si="5"/>
        <v>-42.912496500437598</v>
      </c>
      <c r="AH7">
        <f t="shared" si="6"/>
        <v>-7475.5031304248678</v>
      </c>
      <c r="AI7">
        <f t="shared" si="7"/>
        <v>-7518.4156269253053</v>
      </c>
      <c r="AJ7">
        <f t="shared" si="8"/>
        <v>1010.9150277087028</v>
      </c>
      <c r="AK7">
        <f>G7*SUM(AB7, AE7:AF7)</f>
        <v>42.347316160620785</v>
      </c>
      <c r="AL7">
        <f t="shared" si="9"/>
        <v>-6465.1532830559818</v>
      </c>
      <c r="AN7">
        <f t="shared" si="10"/>
        <v>0</v>
      </c>
      <c r="AO7">
        <f t="shared" si="11"/>
        <v>0</v>
      </c>
      <c r="AP7">
        <f t="shared" si="12"/>
        <v>-34.418563644772689</v>
      </c>
      <c r="AQ7">
        <f t="shared" si="13"/>
        <v>-5995.8310807809103</v>
      </c>
      <c r="AR7">
        <f t="shared" si="14"/>
        <v>-6030.2496444256831</v>
      </c>
      <c r="AS7">
        <f t="shared" si="15"/>
        <v>810.81843421284816</v>
      </c>
      <c r="AT7">
        <f t="shared" si="16"/>
        <v>33.965252905870308</v>
      </c>
      <c r="AU7">
        <f t="shared" si="17"/>
        <v>-5185.4659573069648</v>
      </c>
      <c r="AW7">
        <v>4</v>
      </c>
      <c r="AX7">
        <f>IF(Z7&gt;0, (R7*SUMPRODUCT(K7:$K$98, X7:$X$98)-K7*$AZ$3)/Z7, 0)</f>
        <v>2397.5895586336055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3.7801000000000001E-2</v>
      </c>
      <c r="Q8" s="5">
        <f t="shared" si="29"/>
        <v>50</v>
      </c>
      <c r="R8">
        <f t="shared" si="0"/>
        <v>250000</v>
      </c>
      <c r="S8">
        <f t="shared" si="1"/>
        <v>1358.333734535747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2057.7310708870064</v>
      </c>
      <c r="AC8">
        <f t="shared" si="2"/>
        <v>1110.0639128060138</v>
      </c>
      <c r="AE8">
        <f t="shared" si="3"/>
        <v>0</v>
      </c>
      <c r="AF8">
        <f t="shared" si="4"/>
        <v>0</v>
      </c>
      <c r="AG8">
        <f t="shared" si="5"/>
        <v>-40.861236255220177</v>
      </c>
      <c r="AH8">
        <f t="shared" si="6"/>
        <v>-8110.6764010652078</v>
      </c>
      <c r="AI8">
        <f t="shared" si="7"/>
        <v>-8151.5376373204281</v>
      </c>
      <c r="AJ8">
        <f t="shared" si="8"/>
        <v>947.66715808099252</v>
      </c>
      <c r="AK8">
        <f t="shared" ref="AK8:AK39" si="30">G8*SUM(AB8:AB8, AE8:AF8)</f>
        <v>44.446991131159336</v>
      </c>
      <c r="AL8">
        <f t="shared" si="9"/>
        <v>-7159.4234881082766</v>
      </c>
      <c r="AN8">
        <f t="shared" si="10"/>
        <v>0</v>
      </c>
      <c r="AO8">
        <f t="shared" si="11"/>
        <v>0</v>
      </c>
      <c r="AP8">
        <f t="shared" si="12"/>
        <v>-30.583540391926938</v>
      </c>
      <c r="AQ8">
        <f t="shared" si="13"/>
        <v>-6070.6239470700466</v>
      </c>
      <c r="AR8">
        <f t="shared" si="14"/>
        <v>-6101.2074874619739</v>
      </c>
      <c r="AS8">
        <f t="shared" si="15"/>
        <v>709.30347349855219</v>
      </c>
      <c r="AT8">
        <f t="shared" si="16"/>
        <v>33.267381830273635</v>
      </c>
      <c r="AU8">
        <f t="shared" si="17"/>
        <v>-5358.6366321331479</v>
      </c>
      <c r="AW8">
        <v>5</v>
      </c>
      <c r="AX8">
        <f>IF(Z8&gt;0, (R8*SUMPRODUCT(K8:$K$98, X8:$X$98)-K8*$AZ$3)/Z8, 0)</f>
        <v>1358.333734535747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4.3147999999999999E-2</v>
      </c>
      <c r="Q9" s="5">
        <f t="shared" si="29"/>
        <v>50</v>
      </c>
      <c r="R9">
        <f t="shared" si="0"/>
        <v>250000</v>
      </c>
      <c r="S9">
        <f t="shared" si="1"/>
        <v>-267.18264464500737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1110.0639128060138</v>
      </c>
      <c r="AC9">
        <f t="shared" si="2"/>
        <v>-206.74348982360971</v>
      </c>
      <c r="AE9">
        <f t="shared" si="3"/>
        <v>0</v>
      </c>
      <c r="AF9">
        <f t="shared" si="4"/>
        <v>0</v>
      </c>
      <c r="AG9">
        <f t="shared" si="5"/>
        <v>-38.689543270727739</v>
      </c>
      <c r="AH9">
        <f t="shared" si="6"/>
        <v>-8815.4031097012012</v>
      </c>
      <c r="AI9">
        <f t="shared" si="7"/>
        <v>-8854.0926529719291</v>
      </c>
      <c r="AJ9">
        <f t="shared" si="8"/>
        <v>1316.8074026296235</v>
      </c>
      <c r="AK9">
        <f t="shared" si="30"/>
        <v>24.754425255574109</v>
      </c>
      <c r="AL9">
        <f t="shared" si="9"/>
        <v>-7512.5308250867311</v>
      </c>
      <c r="AN9">
        <f t="shared" si="10"/>
        <v>0</v>
      </c>
      <c r="AO9">
        <f t="shared" si="11"/>
        <v>0</v>
      </c>
      <c r="AP9">
        <f t="shared" si="12"/>
        <v>-27.005582754058388</v>
      </c>
      <c r="AQ9">
        <f t="shared" si="13"/>
        <v>-6153.2155219195356</v>
      </c>
      <c r="AR9">
        <f t="shared" si="14"/>
        <v>-6180.2211046735938</v>
      </c>
      <c r="AS9">
        <f t="shared" si="15"/>
        <v>919.14114969086029</v>
      </c>
      <c r="AT9">
        <f t="shared" si="16"/>
        <v>17.278768971003807</v>
      </c>
      <c r="AU9">
        <f t="shared" si="17"/>
        <v>-5243.8011860117294</v>
      </c>
      <c r="AW9">
        <v>6</v>
      </c>
      <c r="AX9">
        <f>IF(Z9&gt;0, (R9*SUMPRODUCT(K9:$K$98, X9:$X$98)-K9*$AZ$3)/Z9, 0)</f>
        <v>-267.18264464500737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4.8848999999999997E-2</v>
      </c>
      <c r="Q10" s="5">
        <f t="shared" si="29"/>
        <v>50</v>
      </c>
      <c r="R10">
        <f t="shared" si="0"/>
        <v>250000</v>
      </c>
      <c r="S10">
        <f t="shared" si="1"/>
        <v>-4083.1182767476075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-206.74348982360971</v>
      </c>
      <c r="AC10">
        <f t="shared" si="2"/>
        <v>-2973.5474085055685</v>
      </c>
      <c r="AE10">
        <f t="shared" si="3"/>
        <v>0</v>
      </c>
      <c r="AF10">
        <f t="shared" si="4"/>
        <v>0</v>
      </c>
      <c r="AG10">
        <f t="shared" si="5"/>
        <v>-36.412702338788684</v>
      </c>
      <c r="AH10">
        <f t="shared" si="6"/>
        <v>-9449.7274961588973</v>
      </c>
      <c r="AI10">
        <f t="shared" si="7"/>
        <v>-9486.1401984976856</v>
      </c>
      <c r="AJ10">
        <f t="shared" si="8"/>
        <v>2766.8039186819587</v>
      </c>
      <c r="AK10">
        <f t="shared" si="30"/>
        <v>-0.88899700624152178</v>
      </c>
      <c r="AL10">
        <f t="shared" si="9"/>
        <v>-6720.2252768219687</v>
      </c>
      <c r="AN10">
        <f t="shared" si="10"/>
        <v>0</v>
      </c>
      <c r="AO10">
        <f t="shared" si="11"/>
        <v>0</v>
      </c>
      <c r="AP10">
        <f t="shared" si="12"/>
        <v>-24.107304576083472</v>
      </c>
      <c r="AQ10">
        <f t="shared" si="13"/>
        <v>-6256.2634542018313</v>
      </c>
      <c r="AR10">
        <f t="shared" si="14"/>
        <v>-6280.3707587779145</v>
      </c>
      <c r="AS10">
        <f t="shared" si="15"/>
        <v>1831.7834295675111</v>
      </c>
      <c r="AT10">
        <f t="shared" si="16"/>
        <v>-0.5885671817842808</v>
      </c>
      <c r="AU10">
        <f t="shared" si="17"/>
        <v>-4449.1758963921875</v>
      </c>
      <c r="AW10">
        <v>7</v>
      </c>
      <c r="AX10">
        <f>IF(Z10&gt;0, (R10*SUMPRODUCT(K10:$K$98, X10:$X$98)-K10*$AZ$3)/Z10, 0)</f>
        <v>-4083.1182767476075</v>
      </c>
    </row>
    <row r="11" spans="1:52" x14ac:dyDescent="0.3">
      <c r="A11" t="s">
        <v>33</v>
      </c>
      <c r="C11" s="25">
        <f>AU71</f>
        <v>9.7638841456415548E-12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5.4528E-2</v>
      </c>
      <c r="Q11" s="5">
        <f t="shared" si="29"/>
        <v>50</v>
      </c>
      <c r="R11">
        <f t="shared" si="0"/>
        <v>250000</v>
      </c>
      <c r="S11">
        <f t="shared" si="1"/>
        <v>-9056.2711325246491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-2973.5474085055685</v>
      </c>
      <c r="AC11">
        <f t="shared" si="2"/>
        <v>-6169.6867699969662</v>
      </c>
      <c r="AE11">
        <f t="shared" si="3"/>
        <v>0</v>
      </c>
      <c r="AF11">
        <f t="shared" si="4"/>
        <v>0</v>
      </c>
      <c r="AG11">
        <f t="shared" si="5"/>
        <v>-34.063063482271325</v>
      </c>
      <c r="AH11">
        <f t="shared" si="6"/>
        <v>-9927.559165647348</v>
      </c>
      <c r="AI11">
        <f t="shared" si="7"/>
        <v>-9961.6222291296199</v>
      </c>
      <c r="AJ11">
        <f t="shared" si="8"/>
        <v>3196.1393614913977</v>
      </c>
      <c r="AK11">
        <f t="shared" si="30"/>
        <v>-4.7576758536089097</v>
      </c>
      <c r="AL11">
        <f t="shared" si="9"/>
        <v>-6770.240543491831</v>
      </c>
      <c r="AN11">
        <f t="shared" si="10"/>
        <v>0</v>
      </c>
      <c r="AO11">
        <f t="shared" si="11"/>
        <v>0</v>
      </c>
      <c r="AP11">
        <f t="shared" si="12"/>
        <v>-21.445139241534761</v>
      </c>
      <c r="AQ11">
        <f t="shared" si="13"/>
        <v>-6250.1098512964991</v>
      </c>
      <c r="AR11">
        <f t="shared" si="14"/>
        <v>-6271.554990538034</v>
      </c>
      <c r="AS11">
        <f t="shared" si="15"/>
        <v>2012.1987465457019</v>
      </c>
      <c r="AT11">
        <f t="shared" si="16"/>
        <v>-2.9952978598015263</v>
      </c>
      <c r="AU11">
        <f t="shared" si="17"/>
        <v>-4262.3515418521338</v>
      </c>
      <c r="AW11">
        <v>8</v>
      </c>
      <c r="AX11">
        <f>IF(Z11&gt;0, (R11*SUMPRODUCT(K11:$K$98, X11:$X$98)-K11*$AZ$3)/Z11, 0)</f>
        <v>-9056.2711325246491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6.0775000000000003E-2</v>
      </c>
      <c r="Q12" s="5">
        <f t="shared" si="29"/>
        <v>50</v>
      </c>
      <c r="R12">
        <f t="shared" si="0"/>
        <v>250000</v>
      </c>
      <c r="S12">
        <f t="shared" si="1"/>
        <v>-13408.678958155733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-6169.6867699969662</v>
      </c>
      <c r="AC12">
        <f t="shared" si="2"/>
        <v>-8488.2972151302529</v>
      </c>
      <c r="AE12">
        <f t="shared" si="3"/>
        <v>0</v>
      </c>
      <c r="AF12">
        <f t="shared" si="4"/>
        <v>0</v>
      </c>
      <c r="AG12">
        <f t="shared" si="5"/>
        <v>-31.652250164313568</v>
      </c>
      <c r="AH12">
        <f t="shared" si="6"/>
        <v>-10350.913415675199</v>
      </c>
      <c r="AI12">
        <f t="shared" si="7"/>
        <v>-10382.565665839513</v>
      </c>
      <c r="AJ12">
        <f t="shared" si="8"/>
        <v>2318.6104451332867</v>
      </c>
      <c r="AK12">
        <f t="shared" si="30"/>
        <v>-129.5634221699363</v>
      </c>
      <c r="AL12">
        <f t="shared" si="9"/>
        <v>-8193.5186428761626</v>
      </c>
      <c r="AN12">
        <f t="shared" si="10"/>
        <v>0</v>
      </c>
      <c r="AO12">
        <f t="shared" si="11"/>
        <v>0</v>
      </c>
      <c r="AP12">
        <f t="shared" si="12"/>
        <v>-18.606311402161658</v>
      </c>
      <c r="AQ12">
        <f t="shared" si="13"/>
        <v>-6084.632760991014</v>
      </c>
      <c r="AR12">
        <f t="shared" si="14"/>
        <v>-6103.2390723931758</v>
      </c>
      <c r="AS12">
        <f t="shared" si="15"/>
        <v>1362.9611714333605</v>
      </c>
      <c r="AT12">
        <f t="shared" si="16"/>
        <v>-76.161958998463845</v>
      </c>
      <c r="AU12">
        <f t="shared" si="17"/>
        <v>-4816.4398599582801</v>
      </c>
      <c r="AW12">
        <v>9</v>
      </c>
      <c r="AX12">
        <f>IF(Z12&gt;0, (R12*SUMPRODUCT(K12:$K$98, X12:$X$98)-K12*$AZ$3)/Z12, 0)</f>
        <v>-13408.678958155733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6.7419999999999994E-2</v>
      </c>
      <c r="Q13" s="5">
        <f t="shared" si="29"/>
        <v>50</v>
      </c>
      <c r="R13">
        <f t="shared" si="0"/>
        <v>250000</v>
      </c>
      <c r="S13">
        <f t="shared" si="1"/>
        <v>-14793.786044481523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-8488.2972151302529</v>
      </c>
      <c r="AC13">
        <f t="shared" si="2"/>
        <v>-8640.0837897582605</v>
      </c>
      <c r="AE13">
        <f t="shared" si="3"/>
        <v>0</v>
      </c>
      <c r="AF13">
        <f t="shared" si="4"/>
        <v>0</v>
      </c>
      <c r="AG13">
        <f t="shared" si="5"/>
        <v>-29.201732956592412</v>
      </c>
      <c r="AH13">
        <f t="shared" si="6"/>
        <v>-10669.973530390103</v>
      </c>
      <c r="AI13">
        <f t="shared" si="7"/>
        <v>-10699.175263346695</v>
      </c>
      <c r="AJ13">
        <f t="shared" si="8"/>
        <v>151.78657462800766</v>
      </c>
      <c r="AK13">
        <f t="shared" si="30"/>
        <v>-594.1808050591178</v>
      </c>
      <c r="AL13">
        <f t="shared" si="9"/>
        <v>-11141.569493777804</v>
      </c>
      <c r="AN13">
        <f t="shared" si="10"/>
        <v>0</v>
      </c>
      <c r="AO13">
        <f t="shared" si="11"/>
        <v>0</v>
      </c>
      <c r="AP13">
        <f t="shared" si="12"/>
        <v>-15.326616761969913</v>
      </c>
      <c r="AQ13">
        <f t="shared" si="13"/>
        <v>-5600.1674764899062</v>
      </c>
      <c r="AR13">
        <f t="shared" si="14"/>
        <v>-5615.4940932518757</v>
      </c>
      <c r="AS13">
        <f t="shared" si="15"/>
        <v>79.665637049476217</v>
      </c>
      <c r="AT13">
        <f t="shared" si="16"/>
        <v>-311.85757023382268</v>
      </c>
      <c r="AU13">
        <f t="shared" si="17"/>
        <v>-5847.6860264362213</v>
      </c>
      <c r="AW13">
        <v>10</v>
      </c>
      <c r="AX13">
        <f>IF(Z13&gt;0, (R13*SUMPRODUCT(K13:$K$98, X13:$X$98)-K13*$AZ$3)/Z13, 0)</f>
        <v>-14793.786044481523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7.4817999999999996E-2</v>
      </c>
      <c r="Q14" s="5">
        <f t="shared" si="29"/>
        <v>50</v>
      </c>
      <c r="R14">
        <f t="shared" si="0"/>
        <v>250000</v>
      </c>
      <c r="S14">
        <f t="shared" si="1"/>
        <v>-16731.712835668121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-8640.0837897582605</v>
      </c>
      <c r="AC14">
        <f t="shared" si="2"/>
        <v>-8943.0671712812182</v>
      </c>
      <c r="AE14">
        <f t="shared" si="3"/>
        <v>0</v>
      </c>
      <c r="AF14">
        <f t="shared" si="4"/>
        <v>0</v>
      </c>
      <c r="AG14">
        <f t="shared" si="5"/>
        <v>-26.72490037068016</v>
      </c>
      <c r="AH14">
        <f t="shared" si="6"/>
        <v>-10924.076281731655</v>
      </c>
      <c r="AI14">
        <f t="shared" si="7"/>
        <v>-10950.801182102336</v>
      </c>
      <c r="AJ14">
        <f t="shared" si="8"/>
        <v>302.98338152295764</v>
      </c>
      <c r="AK14">
        <f t="shared" si="30"/>
        <v>-604.80586528307833</v>
      </c>
      <c r="AL14">
        <f t="shared" si="9"/>
        <v>-11252.623665862457</v>
      </c>
      <c r="AN14">
        <f t="shared" si="10"/>
        <v>0</v>
      </c>
      <c r="AO14">
        <f t="shared" si="11"/>
        <v>0</v>
      </c>
      <c r="AP14">
        <f t="shared" si="12"/>
        <v>-12.523789090583168</v>
      </c>
      <c r="AQ14">
        <f t="shared" si="13"/>
        <v>-5119.2268432904684</v>
      </c>
      <c r="AR14">
        <f t="shared" si="14"/>
        <v>-5131.7506323810512</v>
      </c>
      <c r="AS14">
        <f t="shared" si="15"/>
        <v>141.98368994887457</v>
      </c>
      <c r="AT14">
        <f t="shared" si="16"/>
        <v>-283.42336145293393</v>
      </c>
      <c r="AU14">
        <f t="shared" si="17"/>
        <v>-5273.1903038851106</v>
      </c>
      <c r="AW14">
        <v>11</v>
      </c>
      <c r="AX14">
        <f>IF(Z14&gt;0, (R14*SUMPRODUCT(K14:$K$98, X14:$X$98)-K14*$AZ$3)/Z14, 0)</f>
        <v>-16731.712835668121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8.3350999999999995E-2</v>
      </c>
      <c r="Q15" s="5">
        <f t="shared" si="29"/>
        <v>50</v>
      </c>
      <c r="R15">
        <f t="shared" si="0"/>
        <v>250000</v>
      </c>
      <c r="S15">
        <f t="shared" si="1"/>
        <v>-19258.409462027324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-8943.0671712812182</v>
      </c>
      <c r="AC15">
        <f t="shared" si="2"/>
        <v>-9332.6653583511834</v>
      </c>
      <c r="AE15">
        <f t="shared" si="3"/>
        <v>0</v>
      </c>
      <c r="AF15">
        <f t="shared" si="4"/>
        <v>0</v>
      </c>
      <c r="AG15">
        <f t="shared" si="5"/>
        <v>-24.230104196176796</v>
      </c>
      <c r="AH15">
        <f t="shared" si="6"/>
        <v>-11137.735853982809</v>
      </c>
      <c r="AI15">
        <f t="shared" si="7"/>
        <v>-11161.965958178986</v>
      </c>
      <c r="AJ15">
        <f t="shared" si="8"/>
        <v>389.59818706996521</v>
      </c>
      <c r="AK15">
        <f t="shared" si="30"/>
        <v>-626.01470198968536</v>
      </c>
      <c r="AL15">
        <f t="shared" si="9"/>
        <v>-11398.382473098705</v>
      </c>
      <c r="AN15">
        <f t="shared" si="10"/>
        <v>0</v>
      </c>
      <c r="AO15">
        <f t="shared" si="11"/>
        <v>0</v>
      </c>
      <c r="AP15">
        <f t="shared" si="12"/>
        <v>-10.13810790641798</v>
      </c>
      <c r="AQ15">
        <f t="shared" si="13"/>
        <v>-4660.1354664696319</v>
      </c>
      <c r="AR15">
        <f t="shared" si="14"/>
        <v>-4670.2735743760495</v>
      </c>
      <c r="AS15">
        <f t="shared" si="15"/>
        <v>163.01161681687495</v>
      </c>
      <c r="AT15">
        <f t="shared" si="16"/>
        <v>-261.93055334763847</v>
      </c>
      <c r="AU15">
        <f t="shared" si="17"/>
        <v>-4769.1925109068125</v>
      </c>
      <c r="AW15">
        <v>12</v>
      </c>
      <c r="AX15">
        <f>IF(Z15&gt;0, (R15*SUMPRODUCT(K15:$K$98, X15:$X$98)-K15*$AZ$3)/Z15, 0)</f>
        <v>-19258.409462027324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9.2474000000000001E-2</v>
      </c>
      <c r="Q16" s="5">
        <f t="shared" si="29"/>
        <v>50</v>
      </c>
      <c r="R16">
        <f t="shared" si="0"/>
        <v>250000</v>
      </c>
      <c r="S16">
        <f t="shared" si="1"/>
        <v>-22462.526745981424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-9332.6653583511834</v>
      </c>
      <c r="AC16">
        <f t="shared" si="2"/>
        <v>-9769.9180960525118</v>
      </c>
      <c r="AE16">
        <f t="shared" si="3"/>
        <v>0</v>
      </c>
      <c r="AF16">
        <f t="shared" si="4"/>
        <v>0</v>
      </c>
      <c r="AG16">
        <f t="shared" si="5"/>
        <v>-21.747148498777776</v>
      </c>
      <c r="AH16">
        <f t="shared" si="6"/>
        <v>-11203.273277186265</v>
      </c>
      <c r="AI16">
        <f t="shared" si="7"/>
        <v>-11225.020425685043</v>
      </c>
      <c r="AJ16">
        <f t="shared" si="8"/>
        <v>437.25273770132844</v>
      </c>
      <c r="AK16">
        <f t="shared" si="30"/>
        <v>-653.28657508458286</v>
      </c>
      <c r="AL16">
        <f t="shared" si="9"/>
        <v>-11441.054263068298</v>
      </c>
      <c r="AN16">
        <f t="shared" si="10"/>
        <v>0</v>
      </c>
      <c r="AO16">
        <f t="shared" si="11"/>
        <v>0</v>
      </c>
      <c r="AP16">
        <f t="shared" si="12"/>
        <v>-8.1242994971568798</v>
      </c>
      <c r="AQ16">
        <f t="shared" si="13"/>
        <v>-4185.3187077593584</v>
      </c>
      <c r="AR16">
        <f t="shared" si="14"/>
        <v>-4193.4430072565156</v>
      </c>
      <c r="AS16">
        <f t="shared" si="15"/>
        <v>163.34887294474586</v>
      </c>
      <c r="AT16">
        <f t="shared" si="16"/>
        <v>-244.05479154001759</v>
      </c>
      <c r="AU16">
        <f t="shared" si="17"/>
        <v>-4274.1489258517868</v>
      </c>
      <c r="AW16">
        <v>13</v>
      </c>
      <c r="AX16">
        <f>IF(Z16&gt;0, (R16*SUMPRODUCT(K16:$K$98, X16:$X$98)-K16*$AZ$3)/Z16, 0)</f>
        <v>-22462.526745981424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0.10216500000000001</v>
      </c>
      <c r="Q17" s="5">
        <f t="shared" si="29"/>
        <v>50</v>
      </c>
      <c r="R17">
        <f t="shared" si="0"/>
        <v>250000</v>
      </c>
      <c r="S17">
        <f t="shared" si="1"/>
        <v>-26374.739260915372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-9769.9180960525118</v>
      </c>
      <c r="AC17">
        <f t="shared" si="2"/>
        <v>-10184.805795983029</v>
      </c>
      <c r="AE17">
        <f t="shared" si="3"/>
        <v>0</v>
      </c>
      <c r="AF17">
        <f t="shared" si="4"/>
        <v>0</v>
      </c>
      <c r="AG17">
        <f t="shared" si="5"/>
        <v>-19.307879587412369</v>
      </c>
      <c r="AH17">
        <f t="shared" si="6"/>
        <v>-11108.98713188816</v>
      </c>
      <c r="AI17">
        <f t="shared" si="7"/>
        <v>-11128.295011475571</v>
      </c>
      <c r="AJ17">
        <f t="shared" si="8"/>
        <v>414.88769993051756</v>
      </c>
      <c r="AK17">
        <f t="shared" si="30"/>
        <v>-683.89426672367586</v>
      </c>
      <c r="AL17">
        <f t="shared" si="9"/>
        <v>-11397.301578268729</v>
      </c>
      <c r="AN17">
        <f t="shared" si="10"/>
        <v>0</v>
      </c>
      <c r="AO17">
        <f t="shared" si="11"/>
        <v>0</v>
      </c>
      <c r="AP17">
        <f t="shared" si="12"/>
        <v>-6.4402120036234622</v>
      </c>
      <c r="AQ17">
        <f t="shared" si="13"/>
        <v>-3705.4422237813956</v>
      </c>
      <c r="AR17">
        <f t="shared" si="14"/>
        <v>-3711.882435785019</v>
      </c>
      <c r="AS17">
        <f t="shared" si="15"/>
        <v>138.38726998226238</v>
      </c>
      <c r="AT17">
        <f t="shared" si="16"/>
        <v>-228.11536843406228</v>
      </c>
      <c r="AU17">
        <f t="shared" si="17"/>
        <v>-3801.6105342368187</v>
      </c>
      <c r="AW17">
        <v>14</v>
      </c>
      <c r="AX17">
        <f>IF(Z17&gt;0, (R17*SUMPRODUCT(K17:$K$98, X17:$X$98)-K17*$AZ$3)/Z17, 0)</f>
        <v>-26374.739260915372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0.113081</v>
      </c>
      <c r="Q18" s="5">
        <f t="shared" si="29"/>
        <v>50</v>
      </c>
      <c r="R18">
        <f t="shared" si="0"/>
        <v>250000</v>
      </c>
      <c r="S18">
        <f t="shared" si="1"/>
        <v>-31077.651244062119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-10184.805795983029</v>
      </c>
      <c r="AC18">
        <f t="shared" si="2"/>
        <v>-10523.791762774392</v>
      </c>
      <c r="AE18">
        <f t="shared" si="3"/>
        <v>0</v>
      </c>
      <c r="AF18">
        <f t="shared" si="4"/>
        <v>0</v>
      </c>
      <c r="AG18">
        <f t="shared" si="5"/>
        <v>-16.931446459914067</v>
      </c>
      <c r="AH18">
        <f t="shared" si="6"/>
        <v>-10916.77165812089</v>
      </c>
      <c r="AI18">
        <f t="shared" si="7"/>
        <v>-10933.703104580803</v>
      </c>
      <c r="AJ18">
        <f t="shared" si="8"/>
        <v>338.98596679136244</v>
      </c>
      <c r="AK18">
        <f t="shared" si="30"/>
        <v>-712.93640571881213</v>
      </c>
      <c r="AL18">
        <f t="shared" si="9"/>
        <v>-11307.653543508253</v>
      </c>
      <c r="AN18">
        <f t="shared" si="10"/>
        <v>0</v>
      </c>
      <c r="AO18">
        <f t="shared" si="11"/>
        <v>0</v>
      </c>
      <c r="AP18">
        <f t="shared" si="12"/>
        <v>-5.0424502410763239</v>
      </c>
      <c r="AQ18">
        <f t="shared" si="13"/>
        <v>-3251.1857749185033</v>
      </c>
      <c r="AR18">
        <f t="shared" si="14"/>
        <v>-3256.2282251595793</v>
      </c>
      <c r="AS18">
        <f t="shared" si="15"/>
        <v>100.95533621510042</v>
      </c>
      <c r="AT18">
        <f t="shared" si="16"/>
        <v>-212.32364047573273</v>
      </c>
      <c r="AU18">
        <f t="shared" si="17"/>
        <v>-3367.5965294202119</v>
      </c>
      <c r="AW18">
        <v>15</v>
      </c>
      <c r="AX18">
        <f>IF(Z18&gt;0, (R18*SUMPRODUCT(K18:$K$98, X18:$X$98)-K18*$AZ$3)/Z18, 0)</f>
        <v>-31077.651244062119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0.12539</v>
      </c>
      <c r="Q19" s="5">
        <f t="shared" si="29"/>
        <v>50</v>
      </c>
      <c r="R19">
        <f t="shared" si="0"/>
        <v>250000</v>
      </c>
      <c r="S19">
        <f t="shared" si="1"/>
        <v>-36782.365548234186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-10523.791762774392</v>
      </c>
      <c r="AC19">
        <f t="shared" si="2"/>
        <v>-10769.213022523225</v>
      </c>
      <c r="AE19">
        <f t="shared" si="3"/>
        <v>0</v>
      </c>
      <c r="AF19">
        <f t="shared" si="4"/>
        <v>0</v>
      </c>
      <c r="AG19">
        <f t="shared" si="5"/>
        <v>-14.639097923706302</v>
      </c>
      <c r="AH19">
        <f t="shared" si="6"/>
        <v>-10615.170358043124</v>
      </c>
      <c r="AI19">
        <f t="shared" si="7"/>
        <v>-10629.80945596683</v>
      </c>
      <c r="AJ19">
        <f t="shared" si="8"/>
        <v>245.42125974883311</v>
      </c>
      <c r="AK19">
        <f t="shared" si="30"/>
        <v>-736.66542339420755</v>
      </c>
      <c r="AL19">
        <f t="shared" si="9"/>
        <v>-11121.053619612205</v>
      </c>
      <c r="AN19">
        <f t="shared" si="10"/>
        <v>0</v>
      </c>
      <c r="AO19">
        <f t="shared" si="11"/>
        <v>0</v>
      </c>
      <c r="AP19">
        <f t="shared" si="12"/>
        <v>-3.8926365204794644</v>
      </c>
      <c r="AQ19">
        <f t="shared" si="13"/>
        <v>-2822.6465880739293</v>
      </c>
      <c r="AR19">
        <f t="shared" si="14"/>
        <v>-2826.5392245944086</v>
      </c>
      <c r="AS19">
        <f t="shared" si="15"/>
        <v>65.259195858873952</v>
      </c>
      <c r="AT19">
        <f t="shared" si="16"/>
        <v>-195.88438750963371</v>
      </c>
      <c r="AU19">
        <f t="shared" si="17"/>
        <v>-2957.1644162451685</v>
      </c>
      <c r="AW19">
        <v>16</v>
      </c>
      <c r="AX19">
        <f>IF(Z19&gt;0, (R19*SUMPRODUCT(K19:$K$98, X19:$X$98)-K19*$AZ$3)/Z19, 0)</f>
        <v>-36782.365548234186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0.13947699999999999</v>
      </c>
      <c r="Q20" s="5">
        <f t="shared" si="29"/>
        <v>50</v>
      </c>
      <c r="R20">
        <f t="shared" si="0"/>
        <v>250000</v>
      </c>
      <c r="S20">
        <f t="shared" si="1"/>
        <v>-43804.666759172782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-10769.213022523225</v>
      </c>
      <c r="AC20">
        <f t="shared" si="2"/>
        <v>-10908.141293481378</v>
      </c>
      <c r="AE20">
        <f t="shared" si="3"/>
        <v>0</v>
      </c>
      <c r="AF20">
        <f t="shared" si="4"/>
        <v>0</v>
      </c>
      <c r="AG20">
        <f t="shared" si="5"/>
        <v>-12.450889483364454</v>
      </c>
      <c r="AH20">
        <f t="shared" si="6"/>
        <v>-10209.087305523917</v>
      </c>
      <c r="AI20">
        <f t="shared" si="7"/>
        <v>-10221.538195007282</v>
      </c>
      <c r="AJ20">
        <f t="shared" si="8"/>
        <v>138.92827095815301</v>
      </c>
      <c r="AK20">
        <f t="shared" si="30"/>
        <v>-753.8449115766258</v>
      </c>
      <c r="AL20">
        <f t="shared" si="9"/>
        <v>-10836.454835625755</v>
      </c>
      <c r="AN20">
        <f t="shared" si="10"/>
        <v>0</v>
      </c>
      <c r="AO20">
        <f t="shared" si="11"/>
        <v>0</v>
      </c>
      <c r="AP20">
        <f t="shared" si="12"/>
        <v>-2.9560507958104956</v>
      </c>
      <c r="AQ20">
        <f t="shared" si="13"/>
        <v>-2423.8092141380093</v>
      </c>
      <c r="AR20">
        <f t="shared" si="14"/>
        <v>-2426.7652649338202</v>
      </c>
      <c r="AS20">
        <f t="shared" si="15"/>
        <v>32.983910625432003</v>
      </c>
      <c r="AT20">
        <f t="shared" si="16"/>
        <v>-178.97547430335254</v>
      </c>
      <c r="AU20">
        <f t="shared" si="17"/>
        <v>-2572.7568286117407</v>
      </c>
      <c r="AW20">
        <v>17</v>
      </c>
      <c r="AX20">
        <f>IF(Z20&gt;0, (R20*SUMPRODUCT(K20:$K$98, X20:$X$98)-K20*$AZ$3)/Z20, 0)</f>
        <v>-43804.666759172782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0.15573300000000001</v>
      </c>
      <c r="Q21" s="5">
        <f t="shared" si="29"/>
        <v>50</v>
      </c>
      <c r="R21">
        <f t="shared" si="0"/>
        <v>250000</v>
      </c>
      <c r="S21">
        <f t="shared" si="1"/>
        <v>-52639.77995341416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-10908.141293481378</v>
      </c>
      <c r="AC21">
        <f t="shared" si="2"/>
        <v>-10935.773438766009</v>
      </c>
      <c r="AE21">
        <f t="shared" si="3"/>
        <v>0</v>
      </c>
      <c r="AF21">
        <f t="shared" si="4"/>
        <v>0</v>
      </c>
      <c r="AG21">
        <f t="shared" si="5"/>
        <v>-10.387366216618014</v>
      </c>
      <c r="AH21">
        <f t="shared" si="6"/>
        <v>-9695.0718595639846</v>
      </c>
      <c r="AI21">
        <f t="shared" si="7"/>
        <v>-9705.4592257806034</v>
      </c>
      <c r="AJ21">
        <f t="shared" si="8"/>
        <v>27.632145284631406</v>
      </c>
      <c r="AK21">
        <f t="shared" si="30"/>
        <v>-763.56989054369649</v>
      </c>
      <c r="AL21">
        <f t="shared" si="9"/>
        <v>-10441.396971039669</v>
      </c>
      <c r="AN21">
        <f t="shared" si="10"/>
        <v>0</v>
      </c>
      <c r="AO21">
        <f t="shared" si="11"/>
        <v>0</v>
      </c>
      <c r="AP21">
        <f t="shared" si="12"/>
        <v>-2.201906811846817</v>
      </c>
      <c r="AQ21">
        <f t="shared" si="13"/>
        <v>-2055.1547258212322</v>
      </c>
      <c r="AR21">
        <f t="shared" si="14"/>
        <v>-2057.3566326330792</v>
      </c>
      <c r="AS21">
        <f t="shared" si="15"/>
        <v>5.8574433267628248</v>
      </c>
      <c r="AT21">
        <f t="shared" si="16"/>
        <v>-161.86102504208284</v>
      </c>
      <c r="AU21">
        <f t="shared" si="17"/>
        <v>-2213.360214348399</v>
      </c>
      <c r="AW21">
        <v>18</v>
      </c>
      <c r="AX21">
        <f>IF(Z21&gt;0, (R21*SUMPRODUCT(K21:$K$98, X21:$X$98)-K21*$AZ$3)/Z21, 0)</f>
        <v>-52639.77995341416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0.17447299999999999</v>
      </c>
      <c r="Q22" s="5">
        <f t="shared" si="29"/>
        <v>50</v>
      </c>
      <c r="R22">
        <f t="shared" si="0"/>
        <v>250000</v>
      </c>
      <c r="S22">
        <f t="shared" si="1"/>
        <v>-64049.444212877643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-10935.773438766009</v>
      </c>
      <c r="AC22">
        <f t="shared" si="2"/>
        <v>-10851.484353111013</v>
      </c>
      <c r="AE22">
        <f t="shared" si="3"/>
        <v>0</v>
      </c>
      <c r="AF22">
        <f t="shared" si="4"/>
        <v>0</v>
      </c>
      <c r="AG22">
        <f t="shared" si="5"/>
        <v>-8.471177608539838</v>
      </c>
      <c r="AH22">
        <f t="shared" si="6"/>
        <v>-9061.574729559974</v>
      </c>
      <c r="AI22">
        <f t="shared" si="7"/>
        <v>-9070.0459071685145</v>
      </c>
      <c r="AJ22">
        <f t="shared" si="8"/>
        <v>-84.289085654996597</v>
      </c>
      <c r="AK22">
        <f t="shared" si="30"/>
        <v>-765.5041407136207</v>
      </c>
      <c r="AL22">
        <f t="shared" si="9"/>
        <v>-9919.8391335371325</v>
      </c>
      <c r="AN22">
        <f t="shared" si="10"/>
        <v>0</v>
      </c>
      <c r="AO22">
        <f t="shared" si="11"/>
        <v>0</v>
      </c>
      <c r="AP22">
        <f t="shared" si="12"/>
        <v>-1.6033164790580345</v>
      </c>
      <c r="AQ22">
        <f t="shared" si="13"/>
        <v>-1715.0593177828109</v>
      </c>
      <c r="AR22">
        <f t="shared" si="14"/>
        <v>-1716.6626342618692</v>
      </c>
      <c r="AS22">
        <f t="shared" si="15"/>
        <v>-15.953163335774333</v>
      </c>
      <c r="AT22">
        <f t="shared" si="16"/>
        <v>-144.88486256692522</v>
      </c>
      <c r="AU22">
        <f t="shared" si="17"/>
        <v>-1877.5006601645689</v>
      </c>
      <c r="AW22">
        <v>19</v>
      </c>
      <c r="AX22">
        <f>IF(Z22&gt;0, (R22*SUMPRODUCT(K22:$K$98, X22:$X$98)-K22*$AZ$3)/Z22, 0)</f>
        <v>-64049.444212877643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0.196798</v>
      </c>
      <c r="Q23" s="5">
        <f t="shared" si="29"/>
        <v>50</v>
      </c>
      <c r="R23">
        <f t="shared" si="0"/>
        <v>250000</v>
      </c>
      <c r="S23">
        <f t="shared" si="1"/>
        <v>-79295.750470539555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-10851.484353111013</v>
      </c>
      <c r="AC23">
        <f t="shared" si="2"/>
        <v>-10656.325982075763</v>
      </c>
      <c r="AE23">
        <f t="shared" si="3"/>
        <v>0</v>
      </c>
      <c r="AF23">
        <f t="shared" si="4"/>
        <v>0</v>
      </c>
      <c r="AG23">
        <f t="shared" si="5"/>
        <v>-6.719355021449017</v>
      </c>
      <c r="AH23">
        <f t="shared" si="6"/>
        <v>-8335.5540550271144</v>
      </c>
      <c r="AI23">
        <f t="shared" si="7"/>
        <v>-8342.2734100485632</v>
      </c>
      <c r="AJ23">
        <f t="shared" si="8"/>
        <v>-195.15837103524973</v>
      </c>
      <c r="AK23">
        <f t="shared" si="30"/>
        <v>-759.603904717771</v>
      </c>
      <c r="AL23">
        <f t="shared" si="9"/>
        <v>-9297.0356858015839</v>
      </c>
      <c r="AN23">
        <f t="shared" si="10"/>
        <v>0</v>
      </c>
      <c r="AO23">
        <f t="shared" si="11"/>
        <v>0</v>
      </c>
      <c r="AP23">
        <f t="shared" si="12"/>
        <v>-1.1354944980551707</v>
      </c>
      <c r="AQ23">
        <f t="shared" si="13"/>
        <v>-1408.6137341324243</v>
      </c>
      <c r="AR23">
        <f t="shared" si="14"/>
        <v>-1409.7492286304794</v>
      </c>
      <c r="AS23">
        <f t="shared" si="15"/>
        <v>-32.979542806200428</v>
      </c>
      <c r="AT23">
        <f t="shared" si="16"/>
        <v>-128.36441172626877</v>
      </c>
      <c r="AU23">
        <f t="shared" si="17"/>
        <v>-1571.0931831629487</v>
      </c>
      <c r="AW23">
        <v>20</v>
      </c>
      <c r="AX23">
        <f>IF(Z23&gt;0, (R23*SUMPRODUCT(K23:$K$98, X23:$X$98)-K23*$AZ$3)/Z23, 0)</f>
        <v>-79295.750470539555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0.22254599999999999</v>
      </c>
      <c r="Q24" s="5">
        <f t="shared" si="29"/>
        <v>50</v>
      </c>
      <c r="R24">
        <f t="shared" si="0"/>
        <v>250000</v>
      </c>
      <c r="S24">
        <f t="shared" si="1"/>
        <v>-100444.03959417529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-10656.325982075763</v>
      </c>
      <c r="AC24">
        <f t="shared" si="2"/>
        <v>-10359.388208334918</v>
      </c>
      <c r="AE24">
        <f t="shared" si="3"/>
        <v>0</v>
      </c>
      <c r="AF24">
        <f t="shared" si="4"/>
        <v>0</v>
      </c>
      <c r="AG24">
        <f t="shared" si="5"/>
        <v>-5.1567958886311338</v>
      </c>
      <c r="AH24">
        <f t="shared" si="6"/>
        <v>-7476.827913016964</v>
      </c>
      <c r="AI24">
        <f t="shared" si="7"/>
        <v>-7481.9847089055947</v>
      </c>
      <c r="AJ24">
        <f t="shared" si="8"/>
        <v>-296.93777374084493</v>
      </c>
      <c r="AK24">
        <f t="shared" si="30"/>
        <v>-745.9428187453035</v>
      </c>
      <c r="AL24">
        <f t="shared" si="9"/>
        <v>-8524.8653013917428</v>
      </c>
      <c r="AN24">
        <f t="shared" si="10"/>
        <v>0</v>
      </c>
      <c r="AO24">
        <f t="shared" si="11"/>
        <v>0</v>
      </c>
      <c r="AP24">
        <f t="shared" si="12"/>
        <v>-0.77807124509860082</v>
      </c>
      <c r="AQ24">
        <f t="shared" si="13"/>
        <v>-1128.1239221615447</v>
      </c>
      <c r="AR24">
        <f t="shared" si="14"/>
        <v>-1128.9019934066432</v>
      </c>
      <c r="AS24">
        <f t="shared" si="15"/>
        <v>-44.802770619776233</v>
      </c>
      <c r="AT24">
        <f t="shared" si="16"/>
        <v>-112.54986047306672</v>
      </c>
      <c r="AU24">
        <f t="shared" si="17"/>
        <v>-1286.254624499486</v>
      </c>
      <c r="AW24">
        <v>21</v>
      </c>
      <c r="AX24">
        <f>IF(Z24&gt;0, (R24*SUMPRODUCT(K24:$K$98, X24:$X$98)-K24*$AZ$3)/Z24, 0)</f>
        <v>-100444.03959417529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0.252114</v>
      </c>
      <c r="Q25" s="5">
        <f t="shared" si="29"/>
        <v>50</v>
      </c>
      <c r="R25">
        <f t="shared" si="0"/>
        <v>250000</v>
      </c>
      <c r="S25">
        <f t="shared" si="1"/>
        <v>-130937.77156671288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-10359.388208334918</v>
      </c>
      <c r="AC25">
        <f t="shared" si="2"/>
        <v>-9964.6982841810459</v>
      </c>
      <c r="AE25">
        <f t="shared" si="3"/>
        <v>0</v>
      </c>
      <c r="AF25">
        <f t="shared" si="4"/>
        <v>0</v>
      </c>
      <c r="AG25">
        <f t="shared" si="5"/>
        <v>-3.8051274910784723</v>
      </c>
      <c r="AH25">
        <f t="shared" si="6"/>
        <v>-6500.5021933317485</v>
      </c>
      <c r="AI25">
        <f t="shared" si="7"/>
        <v>-6504.307320822827</v>
      </c>
      <c r="AJ25">
        <f t="shared" si="8"/>
        <v>-394.6899241538722</v>
      </c>
      <c r="AK25">
        <f t="shared" si="30"/>
        <v>-725.15717458344432</v>
      </c>
      <c r="AL25">
        <f t="shared" si="9"/>
        <v>-7624.1544195601437</v>
      </c>
      <c r="AN25">
        <f t="shared" si="10"/>
        <v>0</v>
      </c>
      <c r="AO25">
        <f t="shared" si="11"/>
        <v>0</v>
      </c>
      <c r="AP25">
        <f t="shared" si="12"/>
        <v>-0.51261417746502336</v>
      </c>
      <c r="AQ25">
        <f t="shared" si="13"/>
        <v>-875.72613342316367</v>
      </c>
      <c r="AR25">
        <f t="shared" si="14"/>
        <v>-876.2387476006287</v>
      </c>
      <c r="AS25">
        <f t="shared" si="15"/>
        <v>-53.171319830475859</v>
      </c>
      <c r="AT25">
        <f t="shared" si="16"/>
        <v>-97.690773687216407</v>
      </c>
      <c r="AU25">
        <f t="shared" si="17"/>
        <v>-1027.1008411183209</v>
      </c>
      <c r="AW25">
        <v>22</v>
      </c>
      <c r="AX25">
        <f>IF(Z25&gt;0, (R25*SUMPRODUCT(K25:$K$98, X25:$X$98)-K25*$AZ$3)/Z25, 0)</f>
        <v>-130937.77156671288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0.286269</v>
      </c>
      <c r="Q26" s="5">
        <f t="shared" si="29"/>
        <v>50</v>
      </c>
      <c r="R26">
        <f t="shared" si="0"/>
        <v>250000</v>
      </c>
      <c r="S26">
        <f t="shared" si="1"/>
        <v>-177026.25564788716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-9964.6982841810459</v>
      </c>
      <c r="AC26">
        <f t="shared" si="2"/>
        <v>-9480.7691976797269</v>
      </c>
      <c r="AE26">
        <f t="shared" si="3"/>
        <v>0</v>
      </c>
      <c r="AF26">
        <f t="shared" si="4"/>
        <v>0</v>
      </c>
      <c r="AG26">
        <f t="shared" si="5"/>
        <v>-2.6777861744241442</v>
      </c>
      <c r="AH26">
        <f t="shared" si="6"/>
        <v>-5446.4502087177152</v>
      </c>
      <c r="AI26">
        <f t="shared" si="7"/>
        <v>-5449.1279948921392</v>
      </c>
      <c r="AJ26">
        <f t="shared" si="8"/>
        <v>-483.92908650131903</v>
      </c>
      <c r="AK26">
        <f t="shared" si="30"/>
        <v>-697.52887989267333</v>
      </c>
      <c r="AL26">
        <f t="shared" si="9"/>
        <v>-6630.5859612861314</v>
      </c>
      <c r="AN26">
        <f t="shared" si="10"/>
        <v>0</v>
      </c>
      <c r="AO26">
        <f t="shared" si="11"/>
        <v>0</v>
      </c>
      <c r="AP26">
        <f t="shared" si="12"/>
        <v>-0.32209150689431987</v>
      </c>
      <c r="AQ26">
        <f t="shared" si="13"/>
        <v>-655.11405343185152</v>
      </c>
      <c r="AR26">
        <f t="shared" si="14"/>
        <v>-655.43614493874577</v>
      </c>
      <c r="AS26">
        <f t="shared" si="15"/>
        <v>-58.208325291216028</v>
      </c>
      <c r="AT26">
        <f t="shared" si="16"/>
        <v>-83.900697588467054</v>
      </c>
      <c r="AU26">
        <f t="shared" si="17"/>
        <v>-797.54516781842881</v>
      </c>
      <c r="AW26">
        <v>23</v>
      </c>
      <c r="AX26">
        <f>IF(Z26&gt;0, (R26*SUMPRODUCT(K26:$K$98, X26:$X$98)-K26*$AZ$3)/Z26, 0)</f>
        <v>-177026.25564788716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0.32445800000000002</v>
      </c>
      <c r="Q27" s="5">
        <f t="shared" si="29"/>
        <v>50</v>
      </c>
      <c r="R27">
        <f t="shared" si="0"/>
        <v>250000</v>
      </c>
      <c r="S27">
        <f t="shared" si="1"/>
        <v>-250308.87875628521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-9480.7691976797269</v>
      </c>
      <c r="AC27">
        <f t="shared" si="2"/>
        <v>-8921.9053761790092</v>
      </c>
      <c r="AE27">
        <f t="shared" si="3"/>
        <v>0</v>
      </c>
      <c r="AF27">
        <f t="shared" si="4"/>
        <v>0</v>
      </c>
      <c r="AG27">
        <f t="shared" si="5"/>
        <v>-1.7821791660985939</v>
      </c>
      <c r="AH27">
        <f t="shared" si="6"/>
        <v>-4344.1457329065452</v>
      </c>
      <c r="AI27">
        <f t="shared" si="7"/>
        <v>-4345.9279120726442</v>
      </c>
      <c r="AJ27">
        <f t="shared" si="8"/>
        <v>-558.86382150071768</v>
      </c>
      <c r="AK27">
        <f t="shared" si="30"/>
        <v>-663.65384383758089</v>
      </c>
      <c r="AL27">
        <f t="shared" si="9"/>
        <v>-5568.4455774109429</v>
      </c>
      <c r="AN27">
        <f t="shared" si="10"/>
        <v>0</v>
      </c>
      <c r="AO27">
        <f t="shared" si="11"/>
        <v>0</v>
      </c>
      <c r="AP27">
        <f t="shared" si="12"/>
        <v>-0.19139770150130309</v>
      </c>
      <c r="AQ27">
        <f t="shared" si="13"/>
        <v>-466.54092028534484</v>
      </c>
      <c r="AR27">
        <f t="shared" si="14"/>
        <v>-466.73231798684623</v>
      </c>
      <c r="AS27">
        <f t="shared" si="15"/>
        <v>-60.01935884012817</v>
      </c>
      <c r="AT27">
        <f t="shared" si="16"/>
        <v>-71.273316801858854</v>
      </c>
      <c r="AU27">
        <f t="shared" si="17"/>
        <v>-598.02499362883327</v>
      </c>
      <c r="AW27">
        <v>24</v>
      </c>
      <c r="AX27">
        <f>IF(Z27&gt;0, (R27*SUMPRODUCT(K27:$K$98, X27:$X$98)-K27*$AZ$3)/Z27, 0)</f>
        <v>-250308.87875628521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0.36696200000000001</v>
      </c>
      <c r="Q28" s="5">
        <f t="shared" si="29"/>
        <v>50</v>
      </c>
      <c r="R28">
        <f t="shared" si="0"/>
        <v>250000</v>
      </c>
      <c r="S28">
        <f t="shared" si="1"/>
        <v>-373955.18194808543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-8921.9053761790092</v>
      </c>
      <c r="AC28">
        <f t="shared" si="2"/>
        <v>-8304.5374795602711</v>
      </c>
      <c r="AE28">
        <f t="shared" si="3"/>
        <v>0</v>
      </c>
      <c r="AF28">
        <f t="shared" si="4"/>
        <v>0</v>
      </c>
      <c r="AG28">
        <f t="shared" si="5"/>
        <v>-1.1103653432877356</v>
      </c>
      <c r="AH28">
        <f t="shared" si="6"/>
        <v>-3269.9601557493615</v>
      </c>
      <c r="AI28">
        <f t="shared" si="7"/>
        <v>-3271.0705210926494</v>
      </c>
      <c r="AJ28">
        <f t="shared" si="8"/>
        <v>-617.36789661873809</v>
      </c>
      <c r="AK28">
        <f t="shared" si="30"/>
        <v>-624.53337633253068</v>
      </c>
      <c r="AL28">
        <f t="shared" si="9"/>
        <v>-4512.9717940439186</v>
      </c>
      <c r="AN28">
        <f t="shared" si="10"/>
        <v>0</v>
      </c>
      <c r="AO28">
        <f t="shared" si="11"/>
        <v>0</v>
      </c>
      <c r="AP28">
        <f t="shared" si="12"/>
        <v>-0.10647146531068648</v>
      </c>
      <c r="AQ28">
        <f t="shared" si="13"/>
        <v>-313.55215776036243</v>
      </c>
      <c r="AR28">
        <f t="shared" si="14"/>
        <v>-313.65862922567317</v>
      </c>
      <c r="AS28">
        <f t="shared" si="15"/>
        <v>-59.198591694283365</v>
      </c>
      <c r="AT28">
        <f t="shared" si="16"/>
        <v>-59.885680074151679</v>
      </c>
      <c r="AU28">
        <f t="shared" si="17"/>
        <v>-432.74290099410825</v>
      </c>
      <c r="AW28">
        <v>25</v>
      </c>
      <c r="AX28">
        <f>IF(Z28&gt;0, (R28*SUMPRODUCT(K28:$K$98, X28:$X$98)-K28*$AZ$3)/Z28, 0)</f>
        <v>-373955.18194808543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0.41335300000000003</v>
      </c>
      <c r="Q29" s="5">
        <f t="shared" si="29"/>
        <v>50</v>
      </c>
      <c r="R29">
        <f t="shared" si="0"/>
        <v>250000</v>
      </c>
      <c r="S29">
        <f t="shared" si="1"/>
        <v>-597411.15110055031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-8304.5374795602711</v>
      </c>
      <c r="AC29">
        <f t="shared" si="2"/>
        <v>-7650.3139079419898</v>
      </c>
      <c r="AE29">
        <f t="shared" si="3"/>
        <v>0</v>
      </c>
      <c r="AF29">
        <f t="shared" si="4"/>
        <v>0</v>
      </c>
      <c r="AG29">
        <f t="shared" si="5"/>
        <v>-0.64028884411084286</v>
      </c>
      <c r="AH29">
        <f t="shared" si="6"/>
        <v>-2294.8642287200773</v>
      </c>
      <c r="AI29">
        <f t="shared" si="7"/>
        <v>-2295.5045175641881</v>
      </c>
      <c r="AJ29">
        <f t="shared" si="8"/>
        <v>-654.22357161828131</v>
      </c>
      <c r="AK29">
        <f t="shared" si="30"/>
        <v>-581.31762356921899</v>
      </c>
      <c r="AL29">
        <f t="shared" si="9"/>
        <v>-3531.0457127516884</v>
      </c>
      <c r="AN29">
        <f t="shared" si="10"/>
        <v>0</v>
      </c>
      <c r="AO29">
        <f t="shared" si="11"/>
        <v>0</v>
      </c>
      <c r="AP29">
        <f t="shared" si="12"/>
        <v>-5.4818259872331625E-2</v>
      </c>
      <c r="AQ29">
        <f t="shared" si="13"/>
        <v>-196.47455178825086</v>
      </c>
      <c r="AR29">
        <f t="shared" si="14"/>
        <v>-196.52937004812318</v>
      </c>
      <c r="AS29">
        <f t="shared" si="15"/>
        <v>-56.011280054986329</v>
      </c>
      <c r="AT29">
        <f t="shared" si="16"/>
        <v>-49.769445228171286</v>
      </c>
      <c r="AU29">
        <f t="shared" si="17"/>
        <v>-302.31009533128076</v>
      </c>
      <c r="AW29">
        <v>26</v>
      </c>
      <c r="AX29">
        <f>IF(Z29&gt;0, (R29*SUMPRODUCT(K29:$K$98, X29:$X$98)-K29*$AZ$3)/Z29, 0)</f>
        <v>-597411.15110055031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0.46434700000000001</v>
      </c>
      <c r="Q30" s="5">
        <f t="shared" si="29"/>
        <v>50</v>
      </c>
      <c r="R30">
        <f t="shared" si="0"/>
        <v>250000</v>
      </c>
      <c r="S30">
        <f t="shared" si="1"/>
        <v>-1037333.7102158837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-7650.3139079419898</v>
      </c>
      <c r="AC30">
        <f t="shared" si="2"/>
        <v>-6982.7029870707365</v>
      </c>
      <c r="AE30">
        <f t="shared" si="3"/>
        <v>0</v>
      </c>
      <c r="AF30">
        <f t="shared" si="4"/>
        <v>0</v>
      </c>
      <c r="AG30">
        <f t="shared" si="5"/>
        <v>-0.33656975177339693</v>
      </c>
      <c r="AH30">
        <f t="shared" si="6"/>
        <v>-1486.5810194816879</v>
      </c>
      <c r="AI30">
        <f t="shared" si="7"/>
        <v>-1486.9175892334613</v>
      </c>
      <c r="AJ30">
        <f t="shared" si="8"/>
        <v>-667.61092087125326</v>
      </c>
      <c r="AK30">
        <f t="shared" si="30"/>
        <v>-535.52197355593933</v>
      </c>
      <c r="AL30">
        <f t="shared" si="9"/>
        <v>-2690.0504836606542</v>
      </c>
      <c r="AN30">
        <f t="shared" si="10"/>
        <v>0</v>
      </c>
      <c r="AO30">
        <f t="shared" si="11"/>
        <v>0</v>
      </c>
      <c r="AP30">
        <f t="shared" si="12"/>
        <v>-2.5728020318456016E-2</v>
      </c>
      <c r="AQ30">
        <f t="shared" si="13"/>
        <v>-113.63702909347131</v>
      </c>
      <c r="AR30">
        <f t="shared" si="14"/>
        <v>-113.66275711378977</v>
      </c>
      <c r="AS30">
        <f t="shared" si="15"/>
        <v>-51.033425453405172</v>
      </c>
      <c r="AT30">
        <f t="shared" si="16"/>
        <v>-40.936299664573433</v>
      </c>
      <c r="AU30">
        <f t="shared" si="17"/>
        <v>-205.63248223176839</v>
      </c>
      <c r="AW30">
        <v>27</v>
      </c>
      <c r="AX30">
        <f>IF(Z30&gt;0, (R30*SUMPRODUCT(K30:$K$98, X30:$X$98)-K30*$AZ$3)/Z30, 0)</f>
        <v>-1037333.7102158837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0.52171199999999995</v>
      </c>
      <c r="Q31" s="5">
        <f t="shared" si="29"/>
        <v>50</v>
      </c>
      <c r="R31">
        <f t="shared" si="0"/>
        <v>250000</v>
      </c>
      <c r="S31">
        <f t="shared" si="1"/>
        <v>-2006462.7528162007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-6982.7029870707365</v>
      </c>
      <c r="AC31">
        <f t="shared" si="2"/>
        <v>-6324.8351298610787</v>
      </c>
      <c r="AE31">
        <f t="shared" si="3"/>
        <v>0</v>
      </c>
      <c r="AF31">
        <f t="shared" si="4"/>
        <v>0</v>
      </c>
      <c r="AG31">
        <f t="shared" si="5"/>
        <v>-0.15761157591846053</v>
      </c>
      <c r="AH31">
        <f t="shared" si="6"/>
        <v>-877.96239168601221</v>
      </c>
      <c r="AI31">
        <f t="shared" si="7"/>
        <v>-878.12000326193072</v>
      </c>
      <c r="AJ31">
        <f t="shared" si="8"/>
        <v>-657.86785720965781</v>
      </c>
      <c r="AK31">
        <f t="shared" si="30"/>
        <v>-488.78920909495162</v>
      </c>
      <c r="AL31">
        <f t="shared" si="9"/>
        <v>-2024.7770695665404</v>
      </c>
      <c r="AN31">
        <f t="shared" si="10"/>
        <v>0</v>
      </c>
      <c r="AO31">
        <f t="shared" si="11"/>
        <v>0</v>
      </c>
      <c r="AP31">
        <f t="shared" si="12"/>
        <v>-1.0757252838293867E-2</v>
      </c>
      <c r="AQ31">
        <f t="shared" si="13"/>
        <v>-59.922397037421078</v>
      </c>
      <c r="AR31">
        <f t="shared" si="14"/>
        <v>-59.933154290259374</v>
      </c>
      <c r="AS31">
        <f t="shared" si="15"/>
        <v>-44.900578101268813</v>
      </c>
      <c r="AT31">
        <f t="shared" si="16"/>
        <v>-33.360678466817021</v>
      </c>
      <c r="AU31">
        <f t="shared" si="17"/>
        <v>-138.19441085834524</v>
      </c>
      <c r="AW31">
        <v>28</v>
      </c>
      <c r="AX31">
        <f>IF(Z31&gt;0, (R31*SUMPRODUCT(K31:$K$98, X31:$X$98)-K31*$AZ$3)/Z31, 0)</f>
        <v>-2006462.7528162007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0.58618000000000003</v>
      </c>
      <c r="Q32" s="5">
        <f t="shared" si="29"/>
        <v>50</v>
      </c>
      <c r="R32">
        <f t="shared" si="0"/>
        <v>250000</v>
      </c>
      <c r="S32">
        <f t="shared" si="1"/>
        <v>-4474633.6329221968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-6324.8351298610787</v>
      </c>
      <c r="AC32">
        <f t="shared" si="2"/>
        <v>-5695.9138784135639</v>
      </c>
      <c r="AE32">
        <f t="shared" si="3"/>
        <v>0</v>
      </c>
      <c r="AF32">
        <f t="shared" si="4"/>
        <v>0</v>
      </c>
      <c r="AG32">
        <f t="shared" si="5"/>
        <v>-6.3646706587392729E-2</v>
      </c>
      <c r="AH32">
        <f t="shared" si="6"/>
        <v>-461.94376785941603</v>
      </c>
      <c r="AI32">
        <f t="shared" si="7"/>
        <v>-462.00741456600343</v>
      </c>
      <c r="AJ32">
        <f t="shared" si="8"/>
        <v>-628.92125144751481</v>
      </c>
      <c r="AK32">
        <f t="shared" si="30"/>
        <v>-442.73845909027557</v>
      </c>
      <c r="AL32">
        <f t="shared" si="9"/>
        <v>-1533.6671251037938</v>
      </c>
      <c r="AN32">
        <f t="shared" si="10"/>
        <v>0</v>
      </c>
      <c r="AO32">
        <f t="shared" si="11"/>
        <v>0</v>
      </c>
      <c r="AP32">
        <f t="shared" si="12"/>
        <v>-3.87856592960699E-3</v>
      </c>
      <c r="AQ32">
        <f t="shared" si="13"/>
        <v>-28.150386021210267</v>
      </c>
      <c r="AR32">
        <f t="shared" si="14"/>
        <v>-28.154264587139874</v>
      </c>
      <c r="AS32">
        <f t="shared" si="15"/>
        <v>-38.32582499647053</v>
      </c>
      <c r="AT32">
        <f t="shared" si="16"/>
        <v>-26.980033928328755</v>
      </c>
      <c r="AU32">
        <f t="shared" si="17"/>
        <v>-93.460123511939159</v>
      </c>
      <c r="AW32">
        <v>29</v>
      </c>
      <c r="AX32">
        <f>IF(Z32&gt;0, (R32*SUMPRODUCT(K32:$K$98, X32:$X$98)-K32*$AZ$3)/Z32, 0)</f>
        <v>-4474633.6329221968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0.65888599999999997</v>
      </c>
      <c r="Q33" s="5">
        <f t="shared" si="29"/>
        <v>50</v>
      </c>
      <c r="R33">
        <f t="shared" si="0"/>
        <v>250000</v>
      </c>
      <c r="S33">
        <f t="shared" si="1"/>
        <v>-12121450.082503328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-5695.9138784135639</v>
      </c>
      <c r="AC33">
        <f t="shared" si="2"/>
        <v>-5109.0252925732239</v>
      </c>
      <c r="AE33">
        <f t="shared" si="3"/>
        <v>0</v>
      </c>
      <c r="AF33">
        <f t="shared" si="4"/>
        <v>0</v>
      </c>
      <c r="AG33">
        <f t="shared" si="5"/>
        <v>-2.1074315604977953E-2</v>
      </c>
      <c r="AH33">
        <f t="shared" si="6"/>
        <v>-209.67961958270419</v>
      </c>
      <c r="AI33">
        <f t="shared" si="7"/>
        <v>-209.70069389830917</v>
      </c>
      <c r="AJ33">
        <f t="shared" si="8"/>
        <v>-586.88858584034006</v>
      </c>
      <c r="AK33">
        <f t="shared" si="30"/>
        <v>-398.71397148894954</v>
      </c>
      <c r="AL33">
        <f t="shared" si="9"/>
        <v>-1195.3032512275988</v>
      </c>
      <c r="AN33">
        <f t="shared" si="10"/>
        <v>0</v>
      </c>
      <c r="AO33">
        <f t="shared" si="11"/>
        <v>0</v>
      </c>
      <c r="AP33">
        <f t="shared" si="12"/>
        <v>-1.1466495350141862E-3</v>
      </c>
      <c r="AQ33">
        <f t="shared" si="13"/>
        <v>-11.408628531674244</v>
      </c>
      <c r="AR33">
        <f t="shared" si="14"/>
        <v>-11.409775181209259</v>
      </c>
      <c r="AS33">
        <f t="shared" si="15"/>
        <v>-31.932497200525972</v>
      </c>
      <c r="AT33">
        <f t="shared" si="16"/>
        <v>-21.693951945156979</v>
      </c>
      <c r="AU33">
        <f t="shared" si="17"/>
        <v>-65.03622432689221</v>
      </c>
      <c r="AW33">
        <v>30</v>
      </c>
      <c r="AX33">
        <f>IF(Z33&gt;0, (R33*SUMPRODUCT(K33:$K$98, X33:$X$98)-K33*$AZ$3)/Z33, 0)</f>
        <v>-12121450.082503328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0.73742600000000003</v>
      </c>
      <c r="Q34" s="5">
        <f t="shared" si="29"/>
        <v>50</v>
      </c>
      <c r="R34">
        <f t="shared" si="0"/>
        <v>250000</v>
      </c>
      <c r="S34">
        <f t="shared" si="1"/>
        <v>-42940475.010093041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-5109.0252925732239</v>
      </c>
      <c r="AC34">
        <f t="shared" si="2"/>
        <v>-4571.2919819427998</v>
      </c>
      <c r="AE34">
        <f t="shared" si="3"/>
        <v>0</v>
      </c>
      <c r="AF34">
        <f t="shared" si="4"/>
        <v>0</v>
      </c>
      <c r="AG34">
        <f t="shared" si="5"/>
        <v>-5.3228241896117008E-3</v>
      </c>
      <c r="AH34">
        <f t="shared" si="6"/>
        <v>-77.703741296582365</v>
      </c>
      <c r="AI34">
        <f t="shared" si="7"/>
        <v>-77.70906412077197</v>
      </c>
      <c r="AJ34">
        <f t="shared" si="8"/>
        <v>-537.73331063042406</v>
      </c>
      <c r="AK34">
        <f t="shared" si="30"/>
        <v>-357.63177048012568</v>
      </c>
      <c r="AL34">
        <f t="shared" si="9"/>
        <v>-973.07414523132161</v>
      </c>
      <c r="AN34">
        <f t="shared" si="10"/>
        <v>0</v>
      </c>
      <c r="AO34">
        <f t="shared" si="11"/>
        <v>0</v>
      </c>
      <c r="AP34">
        <f t="shared" si="12"/>
        <v>-2.5858380326488663E-4</v>
      </c>
      <c r="AQ34">
        <f t="shared" si="13"/>
        <v>-3.7748624107471938</v>
      </c>
      <c r="AR34">
        <f t="shared" si="14"/>
        <v>-3.7751209945504582</v>
      </c>
      <c r="AS34">
        <f t="shared" si="15"/>
        <v>-26.123185672074086</v>
      </c>
      <c r="AT34">
        <f t="shared" si="16"/>
        <v>-17.37381887600014</v>
      </c>
      <c r="AU34">
        <f t="shared" si="17"/>
        <v>-47.272125542624678</v>
      </c>
      <c r="AW34">
        <v>31</v>
      </c>
      <c r="AX34">
        <f>IF(Z34&gt;0, (R34*SUMPRODUCT(K34:$K$98, X34:$X$98)-K34*$AZ$3)/Z34, 0)</f>
        <v>-42940475.010093041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0.819492</v>
      </c>
      <c r="Q35" s="5">
        <f t="shared" si="29"/>
        <v>50</v>
      </c>
      <c r="R35">
        <f t="shared" ref="R35:R69" si="31">$C$6</f>
        <v>250000</v>
      </c>
      <c r="S35">
        <f t="shared" ref="S35:S69" si="32">AX35</f>
        <v>-225034876.12745816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-4571.2919819427998</v>
      </c>
      <c r="AC35">
        <f t="shared" ref="AC35:AC69" si="33">S35*Z35</f>
        <v>-4084.7615415302448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-9.0758410692231217E-4</v>
      </c>
      <c r="AH35">
        <f t="shared" ref="AH35:AH69" si="37">-X35*R35</f>
        <v>-21.810059203966357</v>
      </c>
      <c r="AI35">
        <f t="shared" ref="AI35:AI66" si="38">SUM(AE35:AH35)</f>
        <v>-21.81096678807328</v>
      </c>
      <c r="AJ35">
        <f t="shared" ref="AJ35:AJ69" si="39">AB35-AC35</f>
        <v>-486.53044041255498</v>
      </c>
      <c r="AK35">
        <f t="shared" si="30"/>
        <v>-319.99043873599601</v>
      </c>
      <c r="AL35">
        <f t="shared" ref="AL35:AL66" si="40">SUM(AI35:AK35)</f>
        <v>-828.33184593662429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-3.9366613506329732E-5</v>
      </c>
      <c r="AQ35">
        <f t="shared" ref="AQ35:AQ69" si="44">AH35*$K35</f>
        <v>-0.94601499154084123</v>
      </c>
      <c r="AR35">
        <f t="shared" ref="AR35:AR69" si="45">AI35*$K35</f>
        <v>-0.94605435815434757</v>
      </c>
      <c r="AS35">
        <f t="shared" ref="AS35:AS69" si="46">AJ35*$K35</f>
        <v>-21.103339801459207</v>
      </c>
      <c r="AT35">
        <f t="shared" ref="AT35:AT69" si="47">AK35*$K35</f>
        <v>-13.879639177638349</v>
      </c>
      <c r="AU35">
        <f t="shared" ref="AU35:AU69" si="48">AL35*$K35</f>
        <v>-35.929033337251909</v>
      </c>
      <c r="AW35">
        <v>32</v>
      </c>
      <c r="AX35">
        <f>IF(Z35&gt;0, (R35*SUMPRODUCT(K35:$K$98, X35:$X$98)-K35*$AZ$3)/Z35, 0)</f>
        <v>-225034876.12745816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0.82196330200000001</v>
      </c>
      <c r="Q36" s="5">
        <f t="shared" si="29"/>
        <v>50</v>
      </c>
      <c r="R36">
        <f t="shared" si="31"/>
        <v>250000</v>
      </c>
      <c r="S36">
        <f t="shared" si="32"/>
        <v>-1195985929.8683839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-4084.7615415302448</v>
      </c>
      <c r="AC36">
        <f t="shared" si="33"/>
        <v>-3647.9349647152658</v>
      </c>
      <c r="AE36">
        <f t="shared" si="34"/>
        <v>0</v>
      </c>
      <c r="AF36">
        <f t="shared" si="35"/>
        <v>0</v>
      </c>
      <c r="AG36">
        <f t="shared" si="36"/>
        <v>-1.5250743648450424E-4</v>
      </c>
      <c r="AH36">
        <f t="shared" si="37"/>
        <v>-3.7300041468429237</v>
      </c>
      <c r="AI36">
        <f t="shared" si="38"/>
        <v>-3.730156654279408</v>
      </c>
      <c r="AJ36">
        <f t="shared" si="39"/>
        <v>-436.82657681497903</v>
      </c>
      <c r="AK36">
        <f t="shared" si="30"/>
        <v>-285.93330790711718</v>
      </c>
      <c r="AL36">
        <f t="shared" si="40"/>
        <v>-726.49004137637564</v>
      </c>
      <c r="AN36">
        <f t="shared" si="41"/>
        <v>0</v>
      </c>
      <c r="AO36">
        <f t="shared" si="42"/>
        <v>0</v>
      </c>
      <c r="AP36">
        <f t="shared" si="43"/>
        <v>-5.9062819152195071E-6</v>
      </c>
      <c r="AQ36">
        <f t="shared" si="44"/>
        <v>-0.14445496261705615</v>
      </c>
      <c r="AR36">
        <f t="shared" si="45"/>
        <v>-0.14446086889897136</v>
      </c>
      <c r="AS36">
        <f t="shared" si="46"/>
        <v>-16.917344951842413</v>
      </c>
      <c r="AT36">
        <f t="shared" si="47"/>
        <v>-11.073576242443039</v>
      </c>
      <c r="AU36">
        <f t="shared" si="48"/>
        <v>-28.135382063184426</v>
      </c>
      <c r="AW36">
        <v>33</v>
      </c>
      <c r="AX36">
        <f>IF(Z36&gt;0, (R36*SUMPRODUCT(K36:$K$98, X36:$X$98)-K36*$AZ$3)/Z36, 0)</f>
        <v>-1195985929.8683839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0.82463276399999996</v>
      </c>
      <c r="Q37" s="5">
        <f t="shared" ref="Q37:Q69" si="60">$C$8</f>
        <v>50</v>
      </c>
      <c r="R37">
        <f t="shared" si="31"/>
        <v>250000</v>
      </c>
      <c r="S37">
        <f t="shared" si="32"/>
        <v>-6457663534.7901421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-3647.9349647152658</v>
      </c>
      <c r="AC37">
        <f t="shared" si="33"/>
        <v>-3257.2110341363477</v>
      </c>
      <c r="AE37">
        <f t="shared" si="34"/>
        <v>0</v>
      </c>
      <c r="AF37">
        <f t="shared" si="35"/>
        <v>0</v>
      </c>
      <c r="AG37">
        <f t="shared" si="36"/>
        <v>-2.5219733240888024E-5</v>
      </c>
      <c r="AH37">
        <f t="shared" si="37"/>
        <v>-0.62881314439385583</v>
      </c>
      <c r="AI37">
        <f t="shared" si="38"/>
        <v>-0.62883836412709671</v>
      </c>
      <c r="AJ37">
        <f t="shared" si="39"/>
        <v>-390.72393057891804</v>
      </c>
      <c r="AK37">
        <f t="shared" si="30"/>
        <v>-255.35544753006863</v>
      </c>
      <c r="AL37">
        <f t="shared" si="40"/>
        <v>-646.70821647311379</v>
      </c>
      <c r="AN37">
        <f t="shared" si="41"/>
        <v>0</v>
      </c>
      <c r="AO37">
        <f t="shared" si="42"/>
        <v>0</v>
      </c>
      <c r="AP37">
        <f t="shared" si="43"/>
        <v>-8.7205849585413943E-7</v>
      </c>
      <c r="AQ37">
        <f t="shared" si="44"/>
        <v>-2.1743364199601226E-2</v>
      </c>
      <c r="AR37">
        <f t="shared" si="45"/>
        <v>-2.1744236258097082E-2</v>
      </c>
      <c r="AS37">
        <f t="shared" si="46"/>
        <v>-13.510615673065331</v>
      </c>
      <c r="AT37">
        <f t="shared" si="47"/>
        <v>-8.8297875855482761</v>
      </c>
      <c r="AU37">
        <f t="shared" si="48"/>
        <v>-22.362147494871706</v>
      </c>
      <c r="AW37">
        <v>34</v>
      </c>
      <c r="AX37">
        <f>IF(Z37&gt;0, (R37*SUMPRODUCT(K37:$K$98, X37:$X$98)-K37*$AZ$3)/Z37, 0)</f>
        <v>-6457663534.7901421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0.82757423799999996</v>
      </c>
      <c r="Q38" s="5">
        <f t="shared" si="60"/>
        <v>50</v>
      </c>
      <c r="R38">
        <f t="shared" si="31"/>
        <v>250000</v>
      </c>
      <c r="S38">
        <f t="shared" si="32"/>
        <v>-35498116990.886787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-3257.2110341363477</v>
      </c>
      <c r="AC38">
        <f t="shared" si="33"/>
        <v>-2908.2431475527483</v>
      </c>
      <c r="AE38">
        <f t="shared" si="34"/>
        <v>0</v>
      </c>
      <c r="AF38">
        <f t="shared" si="35"/>
        <v>0</v>
      </c>
      <c r="AG38">
        <f t="shared" si="36"/>
        <v>-4.0963343890879671E-6</v>
      </c>
      <c r="AH38">
        <f t="shared" si="37"/>
        <v>-0.10435600759695587</v>
      </c>
      <c r="AI38">
        <f t="shared" si="38"/>
        <v>-0.10436010393134497</v>
      </c>
      <c r="AJ38">
        <f t="shared" si="39"/>
        <v>-348.96788658359947</v>
      </c>
      <c r="AK38">
        <f t="shared" si="30"/>
        <v>-228.00477238954437</v>
      </c>
      <c r="AL38">
        <f t="shared" si="40"/>
        <v>-577.07701907707519</v>
      </c>
      <c r="AN38">
        <f t="shared" si="41"/>
        <v>0</v>
      </c>
      <c r="AO38">
        <f t="shared" si="42"/>
        <v>0</v>
      </c>
      <c r="AP38">
        <f t="shared" si="43"/>
        <v>-1.2646854080150216E-7</v>
      </c>
      <c r="AQ38">
        <f t="shared" si="44"/>
        <v>-3.2218443982049796E-3</v>
      </c>
      <c r="AR38">
        <f t="shared" si="45"/>
        <v>-3.2219708667457817E-3</v>
      </c>
      <c r="AS38">
        <f t="shared" si="46"/>
        <v>-10.773890803538155</v>
      </c>
      <c r="AT38">
        <f t="shared" si="47"/>
        <v>-7.0393254361015201</v>
      </c>
      <c r="AU38">
        <f t="shared" si="48"/>
        <v>-17.816438210506419</v>
      </c>
      <c r="AW38">
        <v>35</v>
      </c>
      <c r="AX38">
        <f>IF(Z38&gt;0, (R38*SUMPRODUCT(K38:$K$98, X38:$X$98)-K38*$AZ$3)/Z38, 0)</f>
        <v>-35498116990.886787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0.83082719400000005</v>
      </c>
      <c r="Q39" s="5">
        <f t="shared" si="60"/>
        <v>50</v>
      </c>
      <c r="R39">
        <f t="shared" si="31"/>
        <v>250000</v>
      </c>
      <c r="S39">
        <f t="shared" si="32"/>
        <v>-199121838127.28702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-2908.2431475527483</v>
      </c>
      <c r="AC39">
        <f t="shared" si="33"/>
        <v>-2596.6484855151825</v>
      </c>
      <c r="AE39">
        <f t="shared" si="34"/>
        <v>0</v>
      </c>
      <c r="AF39">
        <f t="shared" si="35"/>
        <v>0</v>
      </c>
      <c r="AG39">
        <f t="shared" si="36"/>
        <v>-6.5202503902542724E-7</v>
      </c>
      <c r="AH39">
        <f t="shared" si="37"/>
        <v>-1.7016730030858299E-2</v>
      </c>
      <c r="AI39">
        <f t="shared" si="38"/>
        <v>-1.7017382055897326E-2</v>
      </c>
      <c r="AJ39">
        <f t="shared" si="39"/>
        <v>-311.59466203756574</v>
      </c>
      <c r="AK39">
        <f t="shared" si="30"/>
        <v>-203.57702032869238</v>
      </c>
      <c r="AL39">
        <f t="shared" si="40"/>
        <v>-515.18869974831398</v>
      </c>
      <c r="AN39">
        <f t="shared" si="41"/>
        <v>0</v>
      </c>
      <c r="AO39">
        <f t="shared" si="42"/>
        <v>0</v>
      </c>
      <c r="AP39">
        <f t="shared" si="43"/>
        <v>-1.7973529026875516E-8</v>
      </c>
      <c r="AQ39">
        <f t="shared" si="44"/>
        <v>-4.690781378722614E-4</v>
      </c>
      <c r="AR39">
        <f t="shared" si="45"/>
        <v>-4.6909611140128827E-4</v>
      </c>
      <c r="AS39">
        <f t="shared" si="46"/>
        <v>-8.5893261263748055</v>
      </c>
      <c r="AT39">
        <f t="shared" si="47"/>
        <v>-5.611743821298079</v>
      </c>
      <c r="AU39">
        <f t="shared" si="48"/>
        <v>-14.201539043784285</v>
      </c>
      <c r="AW39">
        <v>36</v>
      </c>
      <c r="AX39">
        <f>IF(Z39&gt;0, (R39*SUMPRODUCT(K39:$K$98, X39:$X$98)-K39*$AZ$3)/Z39, 0)</f>
        <v>-199121838127.28702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0.83405797299999995</v>
      </c>
      <c r="Q40" s="5">
        <f t="shared" si="60"/>
        <v>50</v>
      </c>
      <c r="R40">
        <f t="shared" si="31"/>
        <v>250000</v>
      </c>
      <c r="S40">
        <f t="shared" si="32"/>
        <v>-1140086417812.0488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-2596.6484855151825</v>
      </c>
      <c r="AC40">
        <f t="shared" si="33"/>
        <v>-2318.4365582701384</v>
      </c>
      <c r="AE40">
        <f t="shared" si="34"/>
        <v>0</v>
      </c>
      <c r="AF40">
        <f t="shared" si="35"/>
        <v>0</v>
      </c>
      <c r="AG40">
        <f t="shared" si="36"/>
        <v>-1.0167810624037927E-7</v>
      </c>
      <c r="AH40">
        <f t="shared" si="37"/>
        <v>-2.7191334119739687E-3</v>
      </c>
      <c r="AI40">
        <f t="shared" si="38"/>
        <v>-2.7192350900802089E-3</v>
      </c>
      <c r="AJ40">
        <f t="shared" si="39"/>
        <v>-278.21192724504408</v>
      </c>
      <c r="AK40">
        <f t="shared" ref="AK40:AK69" si="61">G40*SUM(AB40:AB40, AE40:AF40)</f>
        <v>-181.7653939860628</v>
      </c>
      <c r="AL40">
        <f t="shared" si="40"/>
        <v>-459.98004046619695</v>
      </c>
      <c r="AN40">
        <f t="shared" si="41"/>
        <v>0</v>
      </c>
      <c r="AO40">
        <f t="shared" si="42"/>
        <v>0</v>
      </c>
      <c r="AP40">
        <f t="shared" si="43"/>
        <v>-2.5025254899949166E-9</v>
      </c>
      <c r="AQ40">
        <f t="shared" si="44"/>
        <v>-6.6923951731305605E-5</v>
      </c>
      <c r="AR40">
        <f t="shared" si="45"/>
        <v>-6.6926454256795593E-5</v>
      </c>
      <c r="AS40">
        <f t="shared" si="46"/>
        <v>-6.8474174558813754</v>
      </c>
      <c r="AT40">
        <f t="shared" si="47"/>
        <v>-4.473652671832002</v>
      </c>
      <c r="AU40">
        <f t="shared" si="48"/>
        <v>-11.321137054167634</v>
      </c>
      <c r="AW40">
        <v>37</v>
      </c>
      <c r="AX40">
        <f>IF(Z40&gt;0, (R40*SUMPRODUCT(K40:$K$98, X40:$X$98)-K40*$AZ$3)/Z40, 0)</f>
        <v>-1140086417812.0488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0.83754713300000005</v>
      </c>
      <c r="Q41" s="5">
        <f t="shared" si="60"/>
        <v>50</v>
      </c>
      <c r="R41">
        <f t="shared" si="31"/>
        <v>250000</v>
      </c>
      <c r="S41">
        <f t="shared" si="32"/>
        <v>-6677042881921.2998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-2318.4365582701384</v>
      </c>
      <c r="AC41">
        <f t="shared" si="33"/>
        <v>-2070.0326999055351</v>
      </c>
      <c r="AE41">
        <f t="shared" si="34"/>
        <v>0</v>
      </c>
      <c r="AF41">
        <f t="shared" si="35"/>
        <v>0</v>
      </c>
      <c r="AG41">
        <f t="shared" si="36"/>
        <v>-1.5501118807476412E-8</v>
      </c>
      <c r="AH41">
        <f t="shared" si="37"/>
        <v>-4.2580103185249532E-4</v>
      </c>
      <c r="AI41">
        <f t="shared" si="38"/>
        <v>-4.2581653297130281E-4</v>
      </c>
      <c r="AJ41">
        <f t="shared" si="39"/>
        <v>-248.40385836460337</v>
      </c>
      <c r="AK41">
        <f t="shared" si="61"/>
        <v>-162.29055907890969</v>
      </c>
      <c r="AL41">
        <f t="shared" si="40"/>
        <v>-410.69484326004601</v>
      </c>
      <c r="AN41">
        <f t="shared" si="41"/>
        <v>0</v>
      </c>
      <c r="AO41">
        <f t="shared" si="42"/>
        <v>0</v>
      </c>
      <c r="AP41">
        <f t="shared" si="43"/>
        <v>-3.4064034436634363E-10</v>
      </c>
      <c r="AQ41">
        <f t="shared" si="44"/>
        <v>-9.3570671848422423E-6</v>
      </c>
      <c r="AR41">
        <f t="shared" si="45"/>
        <v>-9.3574078251866093E-6</v>
      </c>
      <c r="AS41">
        <f t="shared" si="46"/>
        <v>-5.4587270058491031</v>
      </c>
      <c r="AT41">
        <f t="shared" si="47"/>
        <v>-3.5663691517145581</v>
      </c>
      <c r="AU41">
        <f t="shared" si="48"/>
        <v>-9.0251055149714858</v>
      </c>
      <c r="AW41">
        <v>38</v>
      </c>
      <c r="AX41">
        <f>IF(Z41&gt;0, (R41*SUMPRODUCT(K41:$K$98, X41:$X$98)-K41*$AZ$3)/Z41, 0)</f>
        <v>-6677042881921.2998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0.841203123</v>
      </c>
      <c r="Q42" s="5">
        <f t="shared" si="60"/>
        <v>50</v>
      </c>
      <c r="R42">
        <f t="shared" si="31"/>
        <v>250000</v>
      </c>
      <c r="S42">
        <f t="shared" si="32"/>
        <v>-40065662512023.875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-2070.0326999055351</v>
      </c>
      <c r="AC42">
        <f t="shared" si="33"/>
        <v>-1848.2434902549642</v>
      </c>
      <c r="AE42">
        <f t="shared" si="34"/>
        <v>0</v>
      </c>
      <c r="AF42">
        <f t="shared" si="35"/>
        <v>0</v>
      </c>
      <c r="AG42">
        <f t="shared" si="36"/>
        <v>-2.3065180685584549E-9</v>
      </c>
      <c r="AH42">
        <f t="shared" si="37"/>
        <v>-6.5197947754215961E-5</v>
      </c>
      <c r="AI42">
        <f t="shared" si="38"/>
        <v>-6.5200254272284515E-5</v>
      </c>
      <c r="AJ42">
        <f t="shared" si="39"/>
        <v>-221.78920965057091</v>
      </c>
      <c r="AK42">
        <f t="shared" si="61"/>
        <v>-144.90228899338746</v>
      </c>
      <c r="AL42">
        <f t="shared" si="40"/>
        <v>-366.69156384421262</v>
      </c>
      <c r="AN42">
        <f t="shared" si="41"/>
        <v>0</v>
      </c>
      <c r="AO42">
        <f t="shared" si="42"/>
        <v>0</v>
      </c>
      <c r="AP42">
        <f t="shared" si="43"/>
        <v>-4.5255553055282573E-11</v>
      </c>
      <c r="AQ42">
        <f t="shared" si="44"/>
        <v>-1.2792308995569806E-6</v>
      </c>
      <c r="AR42">
        <f t="shared" si="45"/>
        <v>-1.2792761551100359E-6</v>
      </c>
      <c r="AS42">
        <f t="shared" si="46"/>
        <v>-4.3516647371003359</v>
      </c>
      <c r="AT42">
        <f t="shared" si="47"/>
        <v>-2.8430877333081437</v>
      </c>
      <c r="AU42">
        <f t="shared" si="48"/>
        <v>-7.1947537496846339</v>
      </c>
      <c r="AW42">
        <v>39</v>
      </c>
      <c r="AX42">
        <f>IF(Z42&gt;0, (R42*SUMPRODUCT(K42:$K$98, X42:$X$98)-K42*$AZ$3)/Z42, 0)</f>
        <v>-40065662512023.875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0.84498057100000001</v>
      </c>
      <c r="Q43" s="5">
        <f t="shared" si="60"/>
        <v>50</v>
      </c>
      <c r="R43">
        <f t="shared" si="31"/>
        <v>250000</v>
      </c>
      <c r="S43">
        <f t="shared" si="32"/>
        <v>-246676691724308.72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-1848.2434902549642</v>
      </c>
      <c r="AC43">
        <f t="shared" si="33"/>
        <v>-1650.2174031345176</v>
      </c>
      <c r="AE43">
        <f t="shared" si="34"/>
        <v>0</v>
      </c>
      <c r="AF43">
        <f t="shared" si="35"/>
        <v>0</v>
      </c>
      <c r="AG43">
        <f t="shared" si="36"/>
        <v>-3.3448993328052991E-10</v>
      </c>
      <c r="AH43">
        <f t="shared" si="37"/>
        <v>-9.7448147729617018E-6</v>
      </c>
      <c r="AI43">
        <f t="shared" si="38"/>
        <v>-9.7451492628949829E-6</v>
      </c>
      <c r="AJ43">
        <f t="shared" si="39"/>
        <v>-198.02608712044662</v>
      </c>
      <c r="AK43">
        <f t="shared" si="61"/>
        <v>-129.37704431784749</v>
      </c>
      <c r="AL43">
        <f t="shared" si="40"/>
        <v>-327.40314118344338</v>
      </c>
      <c r="AN43">
        <f t="shared" si="41"/>
        <v>0</v>
      </c>
      <c r="AO43">
        <f t="shared" si="42"/>
        <v>0</v>
      </c>
      <c r="AP43">
        <f t="shared" si="43"/>
        <v>-5.8597629135323954E-12</v>
      </c>
      <c r="AQ43">
        <f t="shared" si="44"/>
        <v>-1.7071456723916724E-7</v>
      </c>
      <c r="AR43">
        <f t="shared" si="45"/>
        <v>-1.7072042700208079E-7</v>
      </c>
      <c r="AS43">
        <f t="shared" si="46"/>
        <v>-3.4691206095196176</v>
      </c>
      <c r="AT43">
        <f t="shared" si="47"/>
        <v>-2.2664921443849284</v>
      </c>
      <c r="AU43">
        <f t="shared" si="48"/>
        <v>-5.7356129246249736</v>
      </c>
      <c r="AW43">
        <v>40</v>
      </c>
      <c r="AX43">
        <f>IF(Z43&gt;0, (R43*SUMPRODUCT(K43:$K$98, X43:$X$98)-K43*$AZ$3)/Z43, 0)</f>
        <v>-246676691724308.72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0.84903369399999995</v>
      </c>
      <c r="Q44" s="5">
        <f t="shared" si="60"/>
        <v>50</v>
      </c>
      <c r="R44">
        <f t="shared" si="31"/>
        <v>250000</v>
      </c>
      <c r="S44">
        <f t="shared" si="32"/>
        <v>-1562409149068544.3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-1650.2174031345176</v>
      </c>
      <c r="AC44">
        <f t="shared" si="33"/>
        <v>-1473.4083958055201</v>
      </c>
      <c r="AE44">
        <f t="shared" si="34"/>
        <v>0</v>
      </c>
      <c r="AF44">
        <f t="shared" si="35"/>
        <v>0</v>
      </c>
      <c r="AG44">
        <f t="shared" si="36"/>
        <v>-4.7151810288742765E-11</v>
      </c>
      <c r="AH44">
        <f t="shared" si="37"/>
        <v>-1.4199661182949094E-6</v>
      </c>
      <c r="AI44">
        <f t="shared" si="38"/>
        <v>-1.4200132701051981E-6</v>
      </c>
      <c r="AJ44">
        <f t="shared" si="39"/>
        <v>-176.8090073289975</v>
      </c>
      <c r="AK44">
        <f t="shared" si="61"/>
        <v>-115.51521821941624</v>
      </c>
      <c r="AL44">
        <f t="shared" si="40"/>
        <v>-292.32422696842701</v>
      </c>
      <c r="AN44">
        <f t="shared" si="41"/>
        <v>0</v>
      </c>
      <c r="AO44">
        <f t="shared" si="42"/>
        <v>0</v>
      </c>
      <c r="AP44">
        <f t="shared" si="43"/>
        <v>-7.3752601067540992E-13</v>
      </c>
      <c r="AQ44">
        <f t="shared" si="44"/>
        <v>-2.2210429251967019E-8</v>
      </c>
      <c r="AR44">
        <f t="shared" si="45"/>
        <v>-2.2211166777977696E-8</v>
      </c>
      <c r="AS44">
        <f t="shared" si="46"/>
        <v>-2.7655617255901501</v>
      </c>
      <c r="AT44">
        <f t="shared" si="47"/>
        <v>-1.80683366224871</v>
      </c>
      <c r="AU44">
        <f t="shared" si="48"/>
        <v>-4.572395410050027</v>
      </c>
      <c r="AW44">
        <v>41</v>
      </c>
      <c r="AX44">
        <f>IF(Z44&gt;0, (R44*SUMPRODUCT(K44:$K$98, X44:$X$98)-K44*$AZ$3)/Z44, 0)</f>
        <v>-1562409149068544.3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0.853201969</v>
      </c>
      <c r="Q45" s="5">
        <f t="shared" si="60"/>
        <v>50</v>
      </c>
      <c r="R45">
        <f t="shared" si="31"/>
        <v>250000</v>
      </c>
      <c r="S45">
        <f t="shared" si="32"/>
        <v>-1.0197574911234396E+16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-1473.4083958055201</v>
      </c>
      <c r="AC45">
        <f t="shared" si="33"/>
        <v>-1315.5432105601308</v>
      </c>
      <c r="AE45">
        <f t="shared" si="34"/>
        <v>0</v>
      </c>
      <c r="AF45">
        <f t="shared" si="35"/>
        <v>0</v>
      </c>
      <c r="AG45">
        <f t="shared" si="36"/>
        <v>-6.4502748055855521E-12</v>
      </c>
      <c r="AH45">
        <f t="shared" si="37"/>
        <v>-2.0115008690134893E-7</v>
      </c>
      <c r="AI45">
        <f t="shared" si="38"/>
        <v>-2.0115653717615452E-7</v>
      </c>
      <c r="AJ45">
        <f t="shared" si="39"/>
        <v>-157.86518524538928</v>
      </c>
      <c r="AK45">
        <f t="shared" si="61"/>
        <v>-103.13858770638642</v>
      </c>
      <c r="AL45">
        <f t="shared" si="40"/>
        <v>-261.00377315293224</v>
      </c>
      <c r="AN45">
        <f t="shared" si="41"/>
        <v>0</v>
      </c>
      <c r="AO45">
        <f t="shared" si="42"/>
        <v>0</v>
      </c>
      <c r="AP45">
        <f t="shared" si="43"/>
        <v>-9.0082237564000952E-14</v>
      </c>
      <c r="AQ45">
        <f t="shared" si="44"/>
        <v>-2.8091903772186374E-9</v>
      </c>
      <c r="AR45">
        <f t="shared" si="45"/>
        <v>-2.8092804594562016E-9</v>
      </c>
      <c r="AS45">
        <f t="shared" si="46"/>
        <v>-2.2046888774484104</v>
      </c>
      <c r="AT45">
        <f t="shared" si="47"/>
        <v>-1.4403967334441066</v>
      </c>
      <c r="AU45">
        <f t="shared" si="48"/>
        <v>-3.6450856137017977</v>
      </c>
      <c r="AW45">
        <v>42</v>
      </c>
      <c r="AX45">
        <f>IF(Z45&gt;0, (R45*SUMPRODUCT(K45:$K$98, X45:$X$98)-K45*$AZ$3)/Z45, 0)</f>
        <v>-1.0197574911234396E+16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0.85761682500000003</v>
      </c>
      <c r="Q46" s="5">
        <f t="shared" si="60"/>
        <v>50</v>
      </c>
      <c r="R46">
        <f t="shared" si="31"/>
        <v>250000</v>
      </c>
      <c r="S46">
        <f t="shared" si="32"/>
        <v>-6.8777453021016776E+16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-1315.5432105601308</v>
      </c>
      <c r="AC46">
        <f t="shared" si="33"/>
        <v>-1174.5921522882973</v>
      </c>
      <c r="AE46">
        <f t="shared" si="34"/>
        <v>0</v>
      </c>
      <c r="AF46">
        <f t="shared" si="35"/>
        <v>0</v>
      </c>
      <c r="AG46">
        <f t="shared" si="36"/>
        <v>-8.5390785838592304E-13</v>
      </c>
      <c r="AH46">
        <f t="shared" si="37"/>
        <v>-2.7659320995718867E-8</v>
      </c>
      <c r="AI46">
        <f t="shared" si="38"/>
        <v>-2.7660174903577254E-8</v>
      </c>
      <c r="AJ46">
        <f t="shared" si="39"/>
        <v>-140.95105827183352</v>
      </c>
      <c r="AK46">
        <f t="shared" si="61"/>
        <v>-92.08802473920916</v>
      </c>
      <c r="AL46">
        <f t="shared" si="40"/>
        <v>-233.03908303870287</v>
      </c>
      <c r="AN46">
        <f t="shared" si="41"/>
        <v>0</v>
      </c>
      <c r="AO46">
        <f t="shared" si="42"/>
        <v>0</v>
      </c>
      <c r="AP46">
        <f t="shared" si="43"/>
        <v>-1.0647654124845277E-14</v>
      </c>
      <c r="AQ46">
        <f t="shared" si="44"/>
        <v>-3.4489304718095635E-10</v>
      </c>
      <c r="AR46">
        <f t="shared" si="45"/>
        <v>-3.4490369483508121E-10</v>
      </c>
      <c r="AS46">
        <f t="shared" si="46"/>
        <v>-1.7575644752189532</v>
      </c>
      <c r="AT46">
        <f t="shared" si="47"/>
        <v>-1.1482754571631408</v>
      </c>
      <c r="AU46">
        <f t="shared" si="48"/>
        <v>-2.9058399327269981</v>
      </c>
      <c r="AW46">
        <v>43</v>
      </c>
      <c r="AX46">
        <f>IF(Z46&gt;0, (R46*SUMPRODUCT(K46:$K$98, X46:$X$98)-K46*$AZ$3)/Z46, 0)</f>
        <v>-6.8777453021016776E+16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0.86229046899999995</v>
      </c>
      <c r="Q47" s="5">
        <f t="shared" si="60"/>
        <v>50</v>
      </c>
      <c r="R47">
        <f t="shared" si="31"/>
        <v>250000</v>
      </c>
      <c r="S47">
        <f t="shared" si="32"/>
        <v>-4.808446144661991E+17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-1174.5921522882973</v>
      </c>
      <c r="AC47">
        <f t="shared" si="33"/>
        <v>-1048.742993114854</v>
      </c>
      <c r="AE47">
        <f t="shared" si="34"/>
        <v>0</v>
      </c>
      <c r="AF47">
        <f t="shared" si="35"/>
        <v>0</v>
      </c>
      <c r="AG47">
        <f t="shared" si="36"/>
        <v>-1.090521721116807E-13</v>
      </c>
      <c r="AH47">
        <f t="shared" si="37"/>
        <v>-3.6815830384519153E-9</v>
      </c>
      <c r="AI47">
        <f t="shared" si="38"/>
        <v>-3.6816920906240271E-9</v>
      </c>
      <c r="AJ47">
        <f t="shared" si="39"/>
        <v>-125.84915917344324</v>
      </c>
      <c r="AK47">
        <f t="shared" si="61"/>
        <v>-82.221450660180821</v>
      </c>
      <c r="AL47">
        <f t="shared" si="40"/>
        <v>-208.07060983730577</v>
      </c>
      <c r="AN47">
        <f t="shared" si="41"/>
        <v>0</v>
      </c>
      <c r="AO47">
        <f t="shared" si="42"/>
        <v>0</v>
      </c>
      <c r="AP47">
        <f t="shared" si="43"/>
        <v>-1.2141133165483984E-15</v>
      </c>
      <c r="AQ47">
        <f t="shared" si="44"/>
        <v>-4.0988261915458106E-11</v>
      </c>
      <c r="AR47">
        <f t="shared" si="45"/>
        <v>-4.0989476028774654E-11</v>
      </c>
      <c r="AS47">
        <f t="shared" si="46"/>
        <v>-1.4011196390698064</v>
      </c>
      <c r="AT47">
        <f t="shared" si="47"/>
        <v>-0.91539816419447684</v>
      </c>
      <c r="AU47">
        <f t="shared" si="48"/>
        <v>-2.3165178033052727</v>
      </c>
      <c r="AW47">
        <v>44</v>
      </c>
      <c r="AX47">
        <f>IF(Z47&gt;0, (R47*SUMPRODUCT(K47:$K$98, X47:$X$98)-K47*$AZ$3)/Z47, 0)</f>
        <v>-4.808446144661991E+17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0.86705037500000004</v>
      </c>
      <c r="Q48" s="5">
        <f t="shared" si="60"/>
        <v>50</v>
      </c>
      <c r="R48">
        <f t="shared" si="31"/>
        <v>250000</v>
      </c>
      <c r="S48">
        <f t="shared" si="32"/>
        <v>-3.4918817249792471E+18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-1048.742993114854</v>
      </c>
      <c r="AC48">
        <f t="shared" si="33"/>
        <v>-936.37767242401299</v>
      </c>
      <c r="AE48">
        <f t="shared" si="34"/>
        <v>0</v>
      </c>
      <c r="AF48">
        <f t="shared" si="35"/>
        <v>0</v>
      </c>
      <c r="AG48">
        <f t="shared" si="36"/>
        <v>-1.3407923666566599E-14</v>
      </c>
      <c r="AH48">
        <f t="shared" si="37"/>
        <v>-4.7276863361998649E-10</v>
      </c>
      <c r="AI48">
        <f t="shared" si="38"/>
        <v>-4.7278204154365301E-10</v>
      </c>
      <c r="AJ48">
        <f t="shared" si="39"/>
        <v>-112.36532069084103</v>
      </c>
      <c r="AK48">
        <f t="shared" si="61"/>
        <v>-73.412009518039781</v>
      </c>
      <c r="AL48">
        <f t="shared" si="40"/>
        <v>-185.77733020935358</v>
      </c>
      <c r="AN48">
        <f t="shared" si="41"/>
        <v>0</v>
      </c>
      <c r="AO48">
        <f t="shared" si="42"/>
        <v>0</v>
      </c>
      <c r="AP48">
        <f t="shared" si="43"/>
        <v>-1.3328105087243917E-16</v>
      </c>
      <c r="AQ48">
        <f t="shared" si="44"/>
        <v>-4.6995419928829577E-12</v>
      </c>
      <c r="AR48">
        <f t="shared" si="45"/>
        <v>-4.6996752739338301E-12</v>
      </c>
      <c r="AS48">
        <f t="shared" si="46"/>
        <v>-1.1169639979855963</v>
      </c>
      <c r="AT48">
        <f t="shared" si="47"/>
        <v>-0.72974981201749123</v>
      </c>
      <c r="AU48">
        <f t="shared" si="48"/>
        <v>-1.8467138100077871</v>
      </c>
      <c r="AW48">
        <v>45</v>
      </c>
      <c r="AX48">
        <f>IF(Z48&gt;0, (R48*SUMPRODUCT(K48:$K$98, X48:$X$98)-K48*$AZ$3)/Z48, 0)</f>
        <v>-3.4918817249792471E+18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0.87202471800000003</v>
      </c>
      <c r="Q49" s="5">
        <f t="shared" si="60"/>
        <v>50</v>
      </c>
      <c r="R49">
        <f t="shared" si="31"/>
        <v>250000</v>
      </c>
      <c r="S49">
        <f t="shared" si="32"/>
        <v>-2.6427159039637266E+19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-936.37767242401299</v>
      </c>
      <c r="AC49">
        <f t="shared" si="33"/>
        <v>-836.05149323572971</v>
      </c>
      <c r="AE49">
        <f t="shared" si="34"/>
        <v>0</v>
      </c>
      <c r="AF49">
        <f t="shared" si="35"/>
        <v>0</v>
      </c>
      <c r="AG49">
        <f t="shared" si="36"/>
        <v>-1.581803575597669E-15</v>
      </c>
      <c r="AH49">
        <f t="shared" si="37"/>
        <v>-5.8460204271516322E-11</v>
      </c>
      <c r="AI49">
        <f t="shared" si="38"/>
        <v>-5.8461786075091916E-11</v>
      </c>
      <c r="AJ49">
        <f t="shared" si="39"/>
        <v>-100.32617918828328</v>
      </c>
      <c r="AK49">
        <f t="shared" si="61"/>
        <v>-65.54643706968092</v>
      </c>
      <c r="AL49">
        <f t="shared" si="40"/>
        <v>-165.87261625802267</v>
      </c>
      <c r="AN49">
        <f t="shared" si="41"/>
        <v>0</v>
      </c>
      <c r="AO49">
        <f t="shared" si="42"/>
        <v>0</v>
      </c>
      <c r="AP49">
        <f t="shared" si="43"/>
        <v>-1.403916925172532E-17</v>
      </c>
      <c r="AQ49">
        <f t="shared" si="44"/>
        <v>-5.1885879822224284E-13</v>
      </c>
      <c r="AR49">
        <f t="shared" si="45"/>
        <v>-5.1887283739149455E-13</v>
      </c>
      <c r="AS49">
        <f t="shared" si="46"/>
        <v>-0.89043686063931482</v>
      </c>
      <c r="AT49">
        <f t="shared" si="47"/>
        <v>-0.58175208228437469</v>
      </c>
      <c r="AU49">
        <f t="shared" si="48"/>
        <v>-1.4721889429242085</v>
      </c>
      <c r="AW49">
        <v>46</v>
      </c>
      <c r="AX49">
        <f>IF(Z49&gt;0, (R49*SUMPRODUCT(K49:$K$98, X49:$X$98)-K49*$AZ$3)/Z49, 0)</f>
        <v>-2.6427159039637266E+19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0.87703262900000001</v>
      </c>
      <c r="Q50" s="5">
        <f t="shared" si="60"/>
        <v>50</v>
      </c>
      <c r="R50">
        <f t="shared" si="31"/>
        <v>250000</v>
      </c>
      <c r="S50">
        <f t="shared" si="32"/>
        <v>-2.0887161934539361E+20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-836.05149323572971</v>
      </c>
      <c r="AC50">
        <f t="shared" si="33"/>
        <v>-746.47454753190186</v>
      </c>
      <c r="AE50">
        <f t="shared" si="34"/>
        <v>0</v>
      </c>
      <c r="AF50">
        <f t="shared" si="35"/>
        <v>0</v>
      </c>
      <c r="AG50">
        <f t="shared" si="36"/>
        <v>-1.7869219137366839E-16</v>
      </c>
      <c r="AH50">
        <f t="shared" si="37"/>
        <v>-6.9364667423401193E-12</v>
      </c>
      <c r="AI50">
        <f t="shared" si="38"/>
        <v>-6.9366454345314929E-12</v>
      </c>
      <c r="AJ50">
        <f t="shared" si="39"/>
        <v>-89.576945703827846</v>
      </c>
      <c r="AK50">
        <f t="shared" si="61"/>
        <v>-58.523604526501089</v>
      </c>
      <c r="AL50">
        <f t="shared" si="40"/>
        <v>-148.10055023033587</v>
      </c>
      <c r="AN50">
        <f t="shared" si="41"/>
        <v>0</v>
      </c>
      <c r="AO50">
        <f t="shared" si="42"/>
        <v>0</v>
      </c>
      <c r="AP50">
        <f t="shared" si="43"/>
        <v>-1.4160428940995057E-18</v>
      </c>
      <c r="AQ50">
        <f t="shared" si="44"/>
        <v>-5.496789963310991E-14</v>
      </c>
      <c r="AR50">
        <f t="shared" si="45"/>
        <v>-5.4969315676004011E-14</v>
      </c>
      <c r="AS50">
        <f t="shared" si="46"/>
        <v>-0.70985081364744052</v>
      </c>
      <c r="AT50">
        <f t="shared" si="47"/>
        <v>-0.46376919824966295</v>
      </c>
      <c r="AU50">
        <f t="shared" si="48"/>
        <v>-1.1736200118971585</v>
      </c>
      <c r="AW50">
        <v>47</v>
      </c>
      <c r="AX50">
        <f>IF(Z50&gt;0, (R50*SUMPRODUCT(K50:$K$98, X50:$X$98)-K50*$AZ$3)/Z50, 0)</f>
        <v>-2.0887161934539361E+20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0.88195855000000001</v>
      </c>
      <c r="Q51" s="5">
        <f t="shared" si="60"/>
        <v>50</v>
      </c>
      <c r="R51">
        <f t="shared" si="31"/>
        <v>250000</v>
      </c>
      <c r="S51">
        <f t="shared" si="32"/>
        <v>-1.7261200888425042E+21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-746.47454753190186</v>
      </c>
      <c r="AC51">
        <f t="shared" si="33"/>
        <v>-666.49513172491243</v>
      </c>
      <c r="AE51">
        <f t="shared" si="34"/>
        <v>0</v>
      </c>
      <c r="AF51">
        <f t="shared" si="35"/>
        <v>0</v>
      </c>
      <c r="AG51">
        <f t="shared" si="36"/>
        <v>-1.9306163459688614E-17</v>
      </c>
      <c r="AH51">
        <f t="shared" si="37"/>
        <v>-7.8799553000121549E-13</v>
      </c>
      <c r="AI51">
        <f t="shared" si="38"/>
        <v>-7.8801483616467519E-13</v>
      </c>
      <c r="AJ51">
        <f t="shared" si="39"/>
        <v>-79.979415806989437</v>
      </c>
      <c r="AK51">
        <f t="shared" si="61"/>
        <v>-52.253218327233135</v>
      </c>
      <c r="AL51">
        <f t="shared" si="40"/>
        <v>-132.23263413422336</v>
      </c>
      <c r="AN51">
        <f t="shared" si="41"/>
        <v>0</v>
      </c>
      <c r="AO51">
        <f t="shared" si="42"/>
        <v>0</v>
      </c>
      <c r="AP51">
        <f t="shared" si="43"/>
        <v>-1.3659939958991692E-19</v>
      </c>
      <c r="AQ51">
        <f t="shared" si="44"/>
        <v>-5.5754068643651943E-15</v>
      </c>
      <c r="AR51">
        <f t="shared" si="45"/>
        <v>-5.5755434637647843E-15</v>
      </c>
      <c r="AS51">
        <f t="shared" si="46"/>
        <v>-0.56588872261435197</v>
      </c>
      <c r="AT51">
        <f t="shared" si="47"/>
        <v>-0.36971396544137686</v>
      </c>
      <c r="AU51">
        <f t="shared" si="48"/>
        <v>-0.93560268805573432</v>
      </c>
      <c r="AW51">
        <v>48</v>
      </c>
      <c r="AX51">
        <f>IF(Z51&gt;0, (R51*SUMPRODUCT(K51:$K$98, X51:$X$98)-K51*$AZ$3)/Z51, 0)</f>
        <v>-1.7261200888425042E+21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0.88700226900000001</v>
      </c>
      <c r="Q52" s="5">
        <f t="shared" si="60"/>
        <v>50</v>
      </c>
      <c r="R52">
        <f t="shared" si="31"/>
        <v>250000</v>
      </c>
      <c r="S52">
        <f t="shared" si="32"/>
        <v>-1.4963229148729856E+22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-666.49513172491243</v>
      </c>
      <c r="AC52">
        <f t="shared" si="33"/>
        <v>-595.08493904010038</v>
      </c>
      <c r="AE52">
        <f t="shared" si="34"/>
        <v>0</v>
      </c>
      <c r="AF52">
        <f t="shared" si="35"/>
        <v>0</v>
      </c>
      <c r="AG52">
        <f t="shared" si="36"/>
        <v>-1.9884910306630361E-18</v>
      </c>
      <c r="AH52">
        <f t="shared" si="37"/>
        <v>-8.5623053972143464E-14</v>
      </c>
      <c r="AI52">
        <f t="shared" si="38"/>
        <v>-8.5625042463174133E-14</v>
      </c>
      <c r="AJ52">
        <f t="shared" si="39"/>
        <v>-71.410192684812046</v>
      </c>
      <c r="AK52">
        <f t="shared" si="61"/>
        <v>-46.654659220743874</v>
      </c>
      <c r="AL52">
        <f t="shared" si="40"/>
        <v>-118.064851905556</v>
      </c>
      <c r="AN52">
        <f t="shared" si="41"/>
        <v>0</v>
      </c>
      <c r="AO52">
        <f t="shared" si="42"/>
        <v>0</v>
      </c>
      <c r="AP52">
        <f t="shared" si="43"/>
        <v>-1.2561989476539074E-20</v>
      </c>
      <c r="AQ52">
        <f t="shared" si="44"/>
        <v>-5.4091061330488379E-16</v>
      </c>
      <c r="AR52">
        <f t="shared" si="45"/>
        <v>-5.4092317529436043E-16</v>
      </c>
      <c r="AS52">
        <f t="shared" si="46"/>
        <v>-0.4511230250433293</v>
      </c>
      <c r="AT52">
        <f t="shared" si="47"/>
        <v>-0.29473370969497514</v>
      </c>
      <c r="AU52">
        <f t="shared" si="48"/>
        <v>-0.74585673473830494</v>
      </c>
      <c r="AW52">
        <v>49</v>
      </c>
      <c r="AX52">
        <f>IF(Z52&gt;0, (R52*SUMPRODUCT(K52:$K$98, X52:$X$98)-K52*$AZ$3)/Z52, 0)</f>
        <v>-1.4963229148729856E+22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0.89213428500000003</v>
      </c>
      <c r="Q53" s="5">
        <f t="shared" si="60"/>
        <v>50</v>
      </c>
      <c r="R53">
        <f t="shared" si="31"/>
        <v>250000</v>
      </c>
      <c r="S53">
        <f t="shared" si="32"/>
        <v>-1.365138549864134E+23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-595.08493904010038</v>
      </c>
      <c r="AC53">
        <f t="shared" si="33"/>
        <v>-531.32583842866097</v>
      </c>
      <c r="AE53">
        <f t="shared" si="34"/>
        <v>0</v>
      </c>
      <c r="AF53">
        <f t="shared" si="35"/>
        <v>0</v>
      </c>
      <c r="AG53">
        <f t="shared" si="36"/>
        <v>-1.9460509648692487E-19</v>
      </c>
      <c r="AH53">
        <f t="shared" si="37"/>
        <v>-8.8700051193474038E-15</v>
      </c>
      <c r="AI53">
        <f t="shared" si="38"/>
        <v>-8.8701997244438914E-15</v>
      </c>
      <c r="AJ53">
        <f t="shared" si="39"/>
        <v>-63.759100611439408</v>
      </c>
      <c r="AK53">
        <f t="shared" si="61"/>
        <v>-41.655945732807034</v>
      </c>
      <c r="AL53">
        <f t="shared" si="40"/>
        <v>-105.41504634424645</v>
      </c>
      <c r="AN53">
        <f t="shared" si="41"/>
        <v>0</v>
      </c>
      <c r="AO53">
        <f t="shared" si="42"/>
        <v>0</v>
      </c>
      <c r="AP53">
        <f t="shared" si="43"/>
        <v>-1.0976679303071175E-21</v>
      </c>
      <c r="AQ53">
        <f t="shared" si="44"/>
        <v>-5.0031167409954063E-17</v>
      </c>
      <c r="AR53">
        <f t="shared" si="45"/>
        <v>-5.0032265077884374E-17</v>
      </c>
      <c r="AS53">
        <f t="shared" si="46"/>
        <v>-0.35963251358683823</v>
      </c>
      <c r="AT53">
        <f t="shared" si="47"/>
        <v>-0.23495990887673404</v>
      </c>
      <c r="AU53">
        <f t="shared" si="48"/>
        <v>-0.59459242246357225</v>
      </c>
      <c r="AW53">
        <v>50</v>
      </c>
      <c r="AX53">
        <f>IF(Z53&gt;0, (R53*SUMPRODUCT(K53:$K$98, X53:$X$98)-K53*$AZ$3)/Z53, 0)</f>
        <v>-1.365138549864134E+23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0.89732143600000003</v>
      </c>
      <c r="Q54" s="5">
        <f t="shared" si="60"/>
        <v>50</v>
      </c>
      <c r="R54">
        <f t="shared" si="31"/>
        <v>250000</v>
      </c>
      <c r="S54">
        <f t="shared" si="32"/>
        <v>-1.3151624848609377E+24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-531.32583842866097</v>
      </c>
      <c r="AC54">
        <f t="shared" si="33"/>
        <v>-474.39807002559019</v>
      </c>
      <c r="AE54">
        <f t="shared" si="34"/>
        <v>0</v>
      </c>
      <c r="AF54">
        <f t="shared" si="35"/>
        <v>0</v>
      </c>
      <c r="AG54">
        <f t="shared" si="36"/>
        <v>-1.8035720889489635E-20</v>
      </c>
      <c r="AH54">
        <f t="shared" si="37"/>
        <v>-8.7311662316282992E-16</v>
      </c>
      <c r="AI54">
        <f t="shared" si="38"/>
        <v>-8.7313465888371942E-16</v>
      </c>
      <c r="AJ54">
        <f t="shared" si="39"/>
        <v>-56.927768403070786</v>
      </c>
      <c r="AK54">
        <f t="shared" si="61"/>
        <v>-37.192808690006274</v>
      </c>
      <c r="AL54">
        <f t="shared" si="40"/>
        <v>-94.12057709307706</v>
      </c>
      <c r="AN54">
        <f t="shared" si="41"/>
        <v>0</v>
      </c>
      <c r="AO54">
        <f t="shared" si="42"/>
        <v>0</v>
      </c>
      <c r="AP54">
        <f t="shared" si="43"/>
        <v>-9.0830613865817584E-23</v>
      </c>
      <c r="AQ54">
        <f t="shared" si="44"/>
        <v>-4.3971471583675473E-18</v>
      </c>
      <c r="AR54">
        <f t="shared" si="45"/>
        <v>-4.3972379889814134E-18</v>
      </c>
      <c r="AS54">
        <f t="shared" si="46"/>
        <v>-0.28669683799971102</v>
      </c>
      <c r="AT54">
        <f t="shared" si="47"/>
        <v>-0.18730860082647799</v>
      </c>
      <c r="AU54">
        <f t="shared" si="48"/>
        <v>-0.47400543882618901</v>
      </c>
      <c r="AW54">
        <v>51</v>
      </c>
      <c r="AX54">
        <f>IF(Z54&gt;0, (R54*SUMPRODUCT(K54:$K$98, X54:$X$98)-K54*$AZ$3)/Z54, 0)</f>
        <v>-1.3151624848609377E+24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0.90253096600000005</v>
      </c>
      <c r="Q55" s="5">
        <f t="shared" si="60"/>
        <v>50</v>
      </c>
      <c r="R55">
        <f t="shared" si="31"/>
        <v>250000</v>
      </c>
      <c r="S55">
        <f t="shared" si="32"/>
        <v>-1.3424776345716105E+25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-474.39807002559019</v>
      </c>
      <c r="AC55">
        <f t="shared" si="33"/>
        <v>-423.56970537999121</v>
      </c>
      <c r="AE55">
        <f t="shared" si="34"/>
        <v>0</v>
      </c>
      <c r="AF55">
        <f t="shared" si="35"/>
        <v>0</v>
      </c>
      <c r="AG55">
        <f t="shared" si="36"/>
        <v>-1.5775670836972784E-21</v>
      </c>
      <c r="AH55">
        <f t="shared" si="37"/>
        <v>-8.1388982984487295E-17</v>
      </c>
      <c r="AI55">
        <f t="shared" si="38"/>
        <v>-8.139056055157099E-17</v>
      </c>
      <c r="AJ55">
        <f t="shared" si="39"/>
        <v>-50.828364645598981</v>
      </c>
      <c r="AK55">
        <f t="shared" si="61"/>
        <v>-33.207864901791318</v>
      </c>
      <c r="AL55">
        <f t="shared" si="40"/>
        <v>-84.036229547390292</v>
      </c>
      <c r="AN55">
        <f t="shared" si="41"/>
        <v>0</v>
      </c>
      <c r="AO55">
        <f t="shared" si="42"/>
        <v>0</v>
      </c>
      <c r="AP55">
        <f t="shared" si="43"/>
        <v>-7.0936304039911296E-24</v>
      </c>
      <c r="AQ55">
        <f t="shared" si="44"/>
        <v>-3.6597072176200591E-19</v>
      </c>
      <c r="AR55">
        <f t="shared" si="45"/>
        <v>-3.659778153924099E-19</v>
      </c>
      <c r="AS55">
        <f t="shared" si="46"/>
        <v>-0.22855296396660663</v>
      </c>
      <c r="AT55">
        <f t="shared" si="47"/>
        <v>-0.14932126979151625</v>
      </c>
      <c r="AU55">
        <f t="shared" si="48"/>
        <v>-0.37787423375812285</v>
      </c>
      <c r="AW55">
        <v>52</v>
      </c>
      <c r="AX55">
        <f>IF(Z55&gt;0, (R55*SUMPRODUCT(K55:$K$98, X55:$X$98)-K55*$AZ$3)/Z55, 0)</f>
        <v>-1.3424776345716105E+25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0.90776816500000002</v>
      </c>
      <c r="Q56" s="5">
        <f t="shared" si="60"/>
        <v>50</v>
      </c>
      <c r="R56">
        <f t="shared" si="31"/>
        <v>250000</v>
      </c>
      <c r="S56">
        <f t="shared" si="32"/>
        <v>-1.4576358963085568E+26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-423.56970537999121</v>
      </c>
      <c r="AC56">
        <f t="shared" si="33"/>
        <v>-378.18723694642074</v>
      </c>
      <c r="AE56">
        <f t="shared" si="34"/>
        <v>0</v>
      </c>
      <c r="AF56">
        <f t="shared" si="35"/>
        <v>0</v>
      </c>
      <c r="AG56">
        <f t="shared" si="36"/>
        <v>-1.2972623612802582E-22</v>
      </c>
      <c r="AH56">
        <f t="shared" si="37"/>
        <v>-7.1603258836613991E-18</v>
      </c>
      <c r="AI56">
        <f t="shared" si="38"/>
        <v>-7.1604556098975276E-18</v>
      </c>
      <c r="AJ56">
        <f t="shared" si="39"/>
        <v>-45.382468433570466</v>
      </c>
      <c r="AK56">
        <f t="shared" si="61"/>
        <v>-29.649879376599387</v>
      </c>
      <c r="AL56">
        <f t="shared" si="40"/>
        <v>-75.032347810169853</v>
      </c>
      <c r="AN56">
        <f t="shared" si="41"/>
        <v>0</v>
      </c>
      <c r="AO56">
        <f t="shared" si="42"/>
        <v>0</v>
      </c>
      <c r="AP56">
        <f t="shared" si="43"/>
        <v>-5.2082343297498393E-25</v>
      </c>
      <c r="AQ56">
        <f t="shared" si="44"/>
        <v>-2.874719578133588E-20</v>
      </c>
      <c r="AR56">
        <f t="shared" si="45"/>
        <v>-2.8747716604768852E-20</v>
      </c>
      <c r="AS56">
        <f t="shared" si="46"/>
        <v>-0.18220102357031756</v>
      </c>
      <c r="AT56">
        <f t="shared" si="47"/>
        <v>-0.11903800206594087</v>
      </c>
      <c r="AU56">
        <f t="shared" si="48"/>
        <v>-0.30123902563625843</v>
      </c>
      <c r="AW56">
        <v>53</v>
      </c>
      <c r="AX56">
        <f>IF(Z56&gt;0, (R56*SUMPRODUCT(K56:$K$98, X56:$X$98)-K56*$AZ$3)/Z56, 0)</f>
        <v>-1.4576358963085568E+26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0.91304259499999996</v>
      </c>
      <c r="Q57" s="5">
        <f t="shared" si="60"/>
        <v>50</v>
      </c>
      <c r="R57">
        <f t="shared" si="31"/>
        <v>250000</v>
      </c>
      <c r="S57">
        <f t="shared" si="32"/>
        <v>-1.6911441097891325E+27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-378.18723694642074</v>
      </c>
      <c r="AC57">
        <f t="shared" si="33"/>
        <v>-337.66717584501845</v>
      </c>
      <c r="AE57">
        <f t="shared" si="34"/>
        <v>0</v>
      </c>
      <c r="AF57">
        <f t="shared" si="35"/>
        <v>0</v>
      </c>
      <c r="AG57">
        <f t="shared" si="36"/>
        <v>-9.9833944928301207E-24</v>
      </c>
      <c r="AH57">
        <f t="shared" si="37"/>
        <v>-5.9222789636957717E-19</v>
      </c>
      <c r="AI57">
        <f t="shared" si="38"/>
        <v>-5.9223787976406998E-19</v>
      </c>
      <c r="AJ57">
        <f t="shared" si="39"/>
        <v>-40.520061101402291</v>
      </c>
      <c r="AK57">
        <f t="shared" si="61"/>
        <v>-26.473106586249454</v>
      </c>
      <c r="AL57">
        <f t="shared" si="40"/>
        <v>-66.993167687651749</v>
      </c>
      <c r="AN57">
        <f t="shared" si="41"/>
        <v>0</v>
      </c>
      <c r="AO57">
        <f t="shared" si="42"/>
        <v>0</v>
      </c>
      <c r="AP57">
        <f t="shared" si="43"/>
        <v>-3.578680345084484E-26</v>
      </c>
      <c r="AQ57">
        <f t="shared" si="44"/>
        <v>-2.1229195481262849E-21</v>
      </c>
      <c r="AR57">
        <f t="shared" si="45"/>
        <v>-2.1229553349297358E-21</v>
      </c>
      <c r="AS57">
        <f t="shared" si="46"/>
        <v>-0.14524954047378663</v>
      </c>
      <c r="AT57">
        <f t="shared" si="47"/>
        <v>-9.4896366442873775E-2</v>
      </c>
      <c r="AU57">
        <f t="shared" si="48"/>
        <v>-0.24014590691666043</v>
      </c>
      <c r="AW57">
        <v>54</v>
      </c>
      <c r="AX57">
        <f>IF(Z57&gt;0, (R57*SUMPRODUCT(K57:$K$98, X57:$X$98)-K57*$AZ$3)/Z57, 0)</f>
        <v>-1.6911441097891325E+27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0.91832435000000001</v>
      </c>
      <c r="Q58" s="5">
        <f t="shared" si="60"/>
        <v>50</v>
      </c>
      <c r="R58">
        <f t="shared" si="31"/>
        <v>250000</v>
      </c>
      <c r="S58">
        <f t="shared" si="32"/>
        <v>-2.1066430482681523E+28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-337.66717584501845</v>
      </c>
      <c r="AC58">
        <f t="shared" si="33"/>
        <v>-301.4885498616236</v>
      </c>
      <c r="AE58">
        <f t="shared" si="34"/>
        <v>0</v>
      </c>
      <c r="AF58">
        <f t="shared" si="35"/>
        <v>0</v>
      </c>
      <c r="AG58">
        <f t="shared" si="36"/>
        <v>-7.1556628948001887E-25</v>
      </c>
      <c r="AH58">
        <f t="shared" si="37"/>
        <v>-4.5839971292109007E-20</v>
      </c>
      <c r="AI58">
        <f t="shared" si="38"/>
        <v>-4.5840686858398487E-20</v>
      </c>
      <c r="AJ58">
        <f t="shared" si="39"/>
        <v>-36.178625983394852</v>
      </c>
      <c r="AK58">
        <f t="shared" si="61"/>
        <v>-23.636702309151293</v>
      </c>
      <c r="AL58">
        <f t="shared" si="40"/>
        <v>-59.815328292546141</v>
      </c>
      <c r="AN58">
        <f t="shared" si="41"/>
        <v>0</v>
      </c>
      <c r="AO58">
        <f t="shared" si="42"/>
        <v>0</v>
      </c>
      <c r="AP58">
        <f t="shared" si="43"/>
        <v>-2.2902164274656655E-27</v>
      </c>
      <c r="AQ58">
        <f t="shared" si="44"/>
        <v>-1.467138081141734E-22</v>
      </c>
      <c r="AR58">
        <f t="shared" si="45"/>
        <v>-1.4671609833060088E-22</v>
      </c>
      <c r="AS58">
        <f t="shared" si="46"/>
        <v>-0.11579204438280168</v>
      </c>
      <c r="AT58">
        <f t="shared" si="47"/>
        <v>-7.5650802330097064E-2</v>
      </c>
      <c r="AU58">
        <f t="shared" si="48"/>
        <v>-0.19144284671289871</v>
      </c>
      <c r="AW58">
        <v>55</v>
      </c>
      <c r="AX58">
        <f>IF(Z58&gt;0, (R58*SUMPRODUCT(K58:$K$98, X58:$X$98)-K58*$AZ$3)/Z58, 0)</f>
        <v>-2.1066430482681523E+28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0.92358270799999997</v>
      </c>
      <c r="Q59" s="5">
        <f t="shared" si="60"/>
        <v>50</v>
      </c>
      <c r="R59">
        <f t="shared" si="31"/>
        <v>250000</v>
      </c>
      <c r="S59">
        <f t="shared" si="32"/>
        <v>-2.831990339348017E+29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-301.4885498616236</v>
      </c>
      <c r="AC59">
        <f t="shared" si="33"/>
        <v>-269.18620523359249</v>
      </c>
      <c r="AE59">
        <f t="shared" si="34"/>
        <v>0</v>
      </c>
      <c r="AF59">
        <f t="shared" si="35"/>
        <v>0</v>
      </c>
      <c r="AG59">
        <f t="shared" si="36"/>
        <v>-4.7525975193750969E-26</v>
      </c>
      <c r="AH59">
        <f t="shared" si="37"/>
        <v>-3.3044232569573384E-21</v>
      </c>
      <c r="AI59">
        <f t="shared" si="38"/>
        <v>-3.3044707829325322E-21</v>
      </c>
      <c r="AJ59">
        <f t="shared" si="39"/>
        <v>-32.302344628031108</v>
      </c>
      <c r="AK59">
        <f t="shared" si="61"/>
        <v>-21.104198490313653</v>
      </c>
      <c r="AL59">
        <f t="shared" si="40"/>
        <v>-53.406543118344757</v>
      </c>
      <c r="AN59">
        <f t="shared" si="41"/>
        <v>0</v>
      </c>
      <c r="AO59">
        <f t="shared" si="42"/>
        <v>0</v>
      </c>
      <c r="AP59">
        <f t="shared" si="43"/>
        <v>-1.3581247607694999E-28</v>
      </c>
      <c r="AQ59">
        <f t="shared" si="44"/>
        <v>-9.4428762945751089E-24</v>
      </c>
      <c r="AR59">
        <f t="shared" si="45"/>
        <v>-9.4430121070511862E-24</v>
      </c>
      <c r="AS59">
        <f t="shared" si="46"/>
        <v>-9.2308708851085469E-2</v>
      </c>
      <c r="AT59">
        <f t="shared" si="47"/>
        <v>-6.0308356449375829E-2</v>
      </c>
      <c r="AU59">
        <f t="shared" si="48"/>
        <v>-0.15261706530046129</v>
      </c>
      <c r="AW59">
        <v>56</v>
      </c>
      <c r="AX59">
        <f>IF(Z59&gt;0, (R59*SUMPRODUCT(K59:$K$98, X59:$X$98)-K59*$AZ$3)/Z59, 0)</f>
        <v>-2.831990339348017E+29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0.92968762000000005</v>
      </c>
      <c r="Q60" s="5">
        <f t="shared" si="60"/>
        <v>50</v>
      </c>
      <c r="R60">
        <f t="shared" si="31"/>
        <v>250000</v>
      </c>
      <c r="S60">
        <f t="shared" si="32"/>
        <v>-4.1924440769694423E+30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-269.18620523359249</v>
      </c>
      <c r="AC60">
        <f t="shared" si="33"/>
        <v>-240.34482610142183</v>
      </c>
      <c r="AE60">
        <f t="shared" si="34"/>
        <v>0</v>
      </c>
      <c r="AF60">
        <f t="shared" si="35"/>
        <v>0</v>
      </c>
      <c r="AG60">
        <f t="shared" si="36"/>
        <v>-2.86640467575608E-27</v>
      </c>
      <c r="AH60">
        <f t="shared" si="37"/>
        <v>-2.2092155383028687E-22</v>
      </c>
      <c r="AI60">
        <f t="shared" si="38"/>
        <v>-2.2092442023496262E-22</v>
      </c>
      <c r="AJ60">
        <f t="shared" si="39"/>
        <v>-28.841379132170658</v>
      </c>
      <c r="AK60">
        <f t="shared" si="61"/>
        <v>-18.843034366351475</v>
      </c>
      <c r="AL60">
        <f t="shared" si="40"/>
        <v>-47.684413498522133</v>
      </c>
      <c r="AN60">
        <f t="shared" si="41"/>
        <v>0</v>
      </c>
      <c r="AO60">
        <f t="shared" si="42"/>
        <v>0</v>
      </c>
      <c r="AP60">
        <f t="shared" si="43"/>
        <v>-7.3135479159767053E-30</v>
      </c>
      <c r="AQ60">
        <f t="shared" si="44"/>
        <v>-5.6367490022449357E-25</v>
      </c>
      <c r="AR60">
        <f t="shared" si="45"/>
        <v>-5.6368221377240945E-25</v>
      </c>
      <c r="AS60">
        <f t="shared" si="46"/>
        <v>-7.3587937540725096E-2</v>
      </c>
      <c r="AT60">
        <f t="shared" si="47"/>
        <v>-4.8077452526607001E-2</v>
      </c>
      <c r="AU60">
        <f t="shared" si="48"/>
        <v>-0.1216653900673321</v>
      </c>
      <c r="AW60">
        <v>57</v>
      </c>
      <c r="AX60">
        <f>IF(Z60&gt;0, (R60*SUMPRODUCT(K60:$K$98, X60:$X$98)-K60*$AZ$3)/Z60, 0)</f>
        <v>-4.1924440769694423E+30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0.93575936900000001</v>
      </c>
      <c r="Q61" s="5">
        <f t="shared" si="60"/>
        <v>50</v>
      </c>
      <c r="R61">
        <f t="shared" si="31"/>
        <v>250000</v>
      </c>
      <c r="S61">
        <f t="shared" si="32"/>
        <v>-6.9011985501261723E+31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-240.34482610142183</v>
      </c>
      <c r="AC61">
        <f t="shared" si="33"/>
        <v>-214.59359473341235</v>
      </c>
      <c r="AE61">
        <f t="shared" si="34"/>
        <v>0</v>
      </c>
      <c r="AF61">
        <f t="shared" si="35"/>
        <v>0</v>
      </c>
      <c r="AG61">
        <f t="shared" si="36"/>
        <v>-1.554755983143602E-28</v>
      </c>
      <c r="AH61">
        <f t="shared" si="37"/>
        <v>-1.3411325153420794E-23</v>
      </c>
      <c r="AI61">
        <f t="shared" si="38"/>
        <v>-1.3411480629019109E-23</v>
      </c>
      <c r="AJ61">
        <f t="shared" si="39"/>
        <v>-25.751231368009485</v>
      </c>
      <c r="AK61">
        <f t="shared" si="61"/>
        <v>-16.824137827099531</v>
      </c>
      <c r="AL61">
        <f t="shared" si="40"/>
        <v>-42.575369195109019</v>
      </c>
      <c r="AN61">
        <f t="shared" si="41"/>
        <v>0</v>
      </c>
      <c r="AO61">
        <f t="shared" si="42"/>
        <v>0</v>
      </c>
      <c r="AP61">
        <f t="shared" si="43"/>
        <v>-3.5418879804581389E-31</v>
      </c>
      <c r="AQ61">
        <f t="shared" si="44"/>
        <v>-3.0552325816989405E-26</v>
      </c>
      <c r="AR61">
        <f t="shared" si="45"/>
        <v>-3.0552680005787454E-26</v>
      </c>
      <c r="AS61">
        <f t="shared" si="46"/>
        <v>-5.8663853269072863E-2</v>
      </c>
      <c r="AT61">
        <f t="shared" si="47"/>
        <v>-3.8327050802460939E-2</v>
      </c>
      <c r="AU61">
        <f t="shared" si="48"/>
        <v>-9.6990904071533809E-2</v>
      </c>
      <c r="AW61">
        <v>58</v>
      </c>
      <c r="AX61">
        <f>IF(Z61&gt;0, (R61*SUMPRODUCT(K61:$K$98, X61:$X$98)-K61*$AZ$3)/Z61, 0)</f>
        <v>-6.9011985501261723E+31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0.94179042899999998</v>
      </c>
      <c r="Q62" s="5">
        <f t="shared" si="60"/>
        <v>50</v>
      </c>
      <c r="R62">
        <f t="shared" si="31"/>
        <v>250000</v>
      </c>
      <c r="S62">
        <f t="shared" si="32"/>
        <v>-1.2781247150603169E+33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-214.59359473341235</v>
      </c>
      <c r="AC62">
        <f t="shared" si="33"/>
        <v>-191.60142386911818</v>
      </c>
      <c r="AE62">
        <f t="shared" si="34"/>
        <v>0</v>
      </c>
      <c r="AF62">
        <f t="shared" si="35"/>
        <v>0</v>
      </c>
      <c r="AG62">
        <f t="shared" si="36"/>
        <v>-7.4954118957036281E-30</v>
      </c>
      <c r="AH62">
        <f t="shared" si="37"/>
        <v>-7.3212715217756476E-25</v>
      </c>
      <c r="AI62">
        <f t="shared" si="38"/>
        <v>-7.3213464758946043E-25</v>
      </c>
      <c r="AJ62">
        <f t="shared" si="39"/>
        <v>-22.992170864294167</v>
      </c>
      <c r="AK62">
        <f t="shared" si="61"/>
        <v>-15.021551631338866</v>
      </c>
      <c r="AL62">
        <f t="shared" si="40"/>
        <v>-38.013722495633033</v>
      </c>
      <c r="AN62">
        <f t="shared" si="41"/>
        <v>0</v>
      </c>
      <c r="AO62">
        <f t="shared" si="42"/>
        <v>0</v>
      </c>
      <c r="AP62">
        <f t="shared" si="43"/>
        <v>-1.5245794648923504E-32</v>
      </c>
      <c r="AQ62">
        <f t="shared" si="44"/>
        <v>-1.4891590181185777E-27</v>
      </c>
      <c r="AR62">
        <f t="shared" si="45"/>
        <v>-1.4891742639132265E-27</v>
      </c>
      <c r="AS62">
        <f t="shared" si="46"/>
        <v>-4.6766464659656268E-2</v>
      </c>
      <c r="AT62">
        <f t="shared" si="47"/>
        <v>-3.0554090244308784E-2</v>
      </c>
      <c r="AU62">
        <f t="shared" si="48"/>
        <v>-7.7320554903965055E-2</v>
      </c>
      <c r="AW62">
        <v>59</v>
      </c>
      <c r="AX62">
        <f>IF(Z62&gt;0, (R62*SUMPRODUCT(K62:$K$98, X62:$X$98)-K62*$AZ$3)/Z62, 0)</f>
        <v>-1.2781247150603169E+33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0.94777327099999997</v>
      </c>
      <c r="Q63" s="5">
        <f t="shared" si="60"/>
        <v>50</v>
      </c>
      <c r="R63">
        <f t="shared" si="31"/>
        <v>250000</v>
      </c>
      <c r="S63">
        <f t="shared" si="32"/>
        <v>-2.7025128593404709E+34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-191.60142386911818</v>
      </c>
      <c r="AC63">
        <f t="shared" si="33"/>
        <v>-171.07269988314121</v>
      </c>
      <c r="AE63">
        <f t="shared" si="34"/>
        <v>0</v>
      </c>
      <c r="AF63">
        <f t="shared" si="35"/>
        <v>0</v>
      </c>
      <c r="AG63">
        <f t="shared" si="36"/>
        <v>-3.1650672686325402E-31</v>
      </c>
      <c r="AH63">
        <f t="shared" si="37"/>
        <v>-3.5519755249416688E-26</v>
      </c>
      <c r="AI63">
        <f t="shared" si="38"/>
        <v>-3.5520071756143553E-26</v>
      </c>
      <c r="AJ63">
        <f t="shared" si="39"/>
        <v>-20.528723985976967</v>
      </c>
      <c r="AK63">
        <f t="shared" si="61"/>
        <v>-13.412099670838273</v>
      </c>
      <c r="AL63">
        <f t="shared" si="40"/>
        <v>-33.94082365681524</v>
      </c>
      <c r="AN63">
        <f t="shared" si="41"/>
        <v>0</v>
      </c>
      <c r="AO63">
        <f t="shared" si="42"/>
        <v>0</v>
      </c>
      <c r="AP63">
        <f t="shared" si="43"/>
        <v>-5.7480360627655736E-34</v>
      </c>
      <c r="AQ63">
        <f t="shared" si="44"/>
        <v>-6.4506949390198764E-29</v>
      </c>
      <c r="AR63">
        <f t="shared" si="45"/>
        <v>-6.450752419380504E-29</v>
      </c>
      <c r="AS63">
        <f t="shared" si="46"/>
        <v>-3.7281939301384195E-2</v>
      </c>
      <c r="AT63">
        <f t="shared" si="47"/>
        <v>-2.4357533676904321E-2</v>
      </c>
      <c r="AU63">
        <f t="shared" si="48"/>
        <v>-6.163947297828852E-2</v>
      </c>
      <c r="AW63">
        <v>60</v>
      </c>
      <c r="AX63">
        <f>IF(Z63&gt;0, (R63*SUMPRODUCT(K63:$K$98, X63:$X$98)-K63*$AZ$3)/Z63, 0)</f>
        <v>-2.7025128593404709E+34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0.95370057100000005</v>
      </c>
      <c r="Q64" s="5">
        <f t="shared" si="60"/>
        <v>50</v>
      </c>
      <c r="R64">
        <f t="shared" si="31"/>
        <v>250000</v>
      </c>
      <c r="S64">
        <f t="shared" si="32"/>
        <v>-6.6473715333798432E+35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-171.07269988314121</v>
      </c>
      <c r="AC64">
        <f t="shared" si="33"/>
        <v>-152.74348203851892</v>
      </c>
      <c r="AE64">
        <f t="shared" si="34"/>
        <v>0</v>
      </c>
      <c r="AF64">
        <f t="shared" si="35"/>
        <v>0</v>
      </c>
      <c r="AG64">
        <f t="shared" si="36"/>
        <v>-1.1489013459795048E-32</v>
      </c>
      <c r="AH64">
        <f t="shared" si="37"/>
        <v>-1.5092632306741321E-27</v>
      </c>
      <c r="AI64">
        <f t="shared" si="38"/>
        <v>-1.5092747196875918E-27</v>
      </c>
      <c r="AJ64">
        <f t="shared" si="39"/>
        <v>-18.329217844622292</v>
      </c>
      <c r="AK64">
        <f t="shared" si="61"/>
        <v>-11.975088991819886</v>
      </c>
      <c r="AL64">
        <f t="shared" si="40"/>
        <v>-30.30430683644218</v>
      </c>
      <c r="AN64">
        <f t="shared" si="41"/>
        <v>0</v>
      </c>
      <c r="AO64">
        <f t="shared" si="42"/>
        <v>0</v>
      </c>
      <c r="AP64">
        <f t="shared" si="43"/>
        <v>-1.8629502406231951E-35</v>
      </c>
      <c r="AQ64">
        <f t="shared" si="44"/>
        <v>-2.4472791407089819E-30</v>
      </c>
      <c r="AR64">
        <f t="shared" si="45"/>
        <v>-2.4472977702113881E-30</v>
      </c>
      <c r="AS64">
        <f t="shared" si="46"/>
        <v>-2.9720933754292248E-2</v>
      </c>
      <c r="AT64">
        <f t="shared" si="47"/>
        <v>-1.9417676719470915E-2</v>
      </c>
      <c r="AU64">
        <f t="shared" si="48"/>
        <v>-4.9138610473763167E-2</v>
      </c>
      <c r="AW64">
        <v>61</v>
      </c>
      <c r="AX64">
        <f>IF(Z64&gt;0, (R64*SUMPRODUCT(K64:$K$98, X64:$X$98)-K64*$AZ$3)/Z64, 0)</f>
        <v>-6.6473715333798432E+35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0.95959776100000005</v>
      </c>
      <c r="Q65" s="5">
        <f t="shared" si="60"/>
        <v>50</v>
      </c>
      <c r="R65">
        <f t="shared" si="31"/>
        <v>250000</v>
      </c>
      <c r="S65">
        <f t="shared" si="32"/>
        <v>-1.9522092286701147E+37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-152.74348203851892</v>
      </c>
      <c r="AC65">
        <f t="shared" si="33"/>
        <v>-136.3781089629633</v>
      </c>
      <c r="AE65">
        <f t="shared" si="34"/>
        <v>0</v>
      </c>
      <c r="AF65">
        <f t="shared" si="35"/>
        <v>0</v>
      </c>
      <c r="AG65">
        <f t="shared" si="36"/>
        <v>-3.4929173307890488E-34</v>
      </c>
      <c r="AH65">
        <f t="shared" si="37"/>
        <v>-5.5124157960590961E-29</v>
      </c>
      <c r="AI65">
        <f t="shared" si="38"/>
        <v>-5.5124507252324036E-29</v>
      </c>
      <c r="AJ65">
        <f t="shared" si="39"/>
        <v>-16.365373075555624</v>
      </c>
      <c r="AK65">
        <f t="shared" si="61"/>
        <v>-10.692043742696326</v>
      </c>
      <c r="AL65">
        <f t="shared" si="40"/>
        <v>-27.057416818251951</v>
      </c>
      <c r="AN65">
        <f t="shared" si="41"/>
        <v>0</v>
      </c>
      <c r="AO65">
        <f t="shared" si="42"/>
        <v>0</v>
      </c>
      <c r="AP65">
        <f t="shared" si="43"/>
        <v>-5.0569516482619382E-37</v>
      </c>
      <c r="AQ65">
        <f t="shared" si="44"/>
        <v>-7.9807271417697723E-32</v>
      </c>
      <c r="AR65">
        <f t="shared" si="45"/>
        <v>-7.9807777112862544E-32</v>
      </c>
      <c r="AS65">
        <f t="shared" si="46"/>
        <v>-2.3693346424021249E-2</v>
      </c>
      <c r="AT65">
        <f t="shared" si="47"/>
        <v>-1.5479652997027193E-2</v>
      </c>
      <c r="AU65">
        <f t="shared" si="48"/>
        <v>-3.9172999421048446E-2</v>
      </c>
      <c r="AW65">
        <v>62</v>
      </c>
      <c r="AX65">
        <f>IF(Z65&gt;0, (R65*SUMPRODUCT(K65:$K$98, X65:$X$98)-K65*$AZ$3)/Z65, 0)</f>
        <v>-1.9522092286701147E+37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0.96549474700000004</v>
      </c>
      <c r="Q66" s="5">
        <f t="shared" si="60"/>
        <v>50</v>
      </c>
      <c r="R66">
        <f t="shared" si="31"/>
        <v>250000</v>
      </c>
      <c r="S66">
        <f t="shared" si="32"/>
        <v>-7.1129400466493689E+38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-136.3781089629633</v>
      </c>
      <c r="AC66">
        <f t="shared" si="33"/>
        <v>-121.76616871693152</v>
      </c>
      <c r="AE66">
        <f t="shared" si="34"/>
        <v>0</v>
      </c>
      <c r="AF66">
        <f t="shared" si="35"/>
        <v>0</v>
      </c>
      <c r="AG66">
        <f t="shared" si="36"/>
        <v>-8.5594822899070298E-36</v>
      </c>
      <c r="AH66">
        <f t="shared" si="37"/>
        <v>-1.6861966672910439E-30</v>
      </c>
      <c r="AI66">
        <f t="shared" si="38"/>
        <v>-1.6862052267733338E-30</v>
      </c>
      <c r="AJ66">
        <f t="shared" si="39"/>
        <v>-14.611940246031779</v>
      </c>
      <c r="AK66">
        <f t="shared" si="61"/>
        <v>-9.5464676274074325</v>
      </c>
      <c r="AL66">
        <f t="shared" si="40"/>
        <v>-24.158407873439209</v>
      </c>
      <c r="AN66">
        <f t="shared" si="41"/>
        <v>0</v>
      </c>
      <c r="AO66">
        <f t="shared" si="42"/>
        <v>0</v>
      </c>
      <c r="AP66">
        <f t="shared" si="43"/>
        <v>-1.1064453531198728E-38</v>
      </c>
      <c r="AQ66">
        <f t="shared" si="44"/>
        <v>-2.1796697554597733E-33</v>
      </c>
      <c r="AR66">
        <f t="shared" si="45"/>
        <v>-2.1796808199133045E-33</v>
      </c>
      <c r="AS66">
        <f t="shared" si="46"/>
        <v>-1.8888190707925065E-2</v>
      </c>
      <c r="AT66">
        <f t="shared" si="47"/>
        <v>-1.2340284595844381E-2</v>
      </c>
      <c r="AU66">
        <f t="shared" si="48"/>
        <v>-3.1228475303769442E-2</v>
      </c>
      <c r="AW66">
        <v>63</v>
      </c>
      <c r="AX66">
        <f>IF(Z66&gt;0, (R66*SUMPRODUCT(K66:$K$98, X66:$X$98)-K66*$AZ$3)/Z66, 0)</f>
        <v>-7.1129400466493689E+38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0.97139193700000004</v>
      </c>
      <c r="Q67" s="5">
        <f t="shared" si="60"/>
        <v>50</v>
      </c>
      <c r="R67">
        <f t="shared" si="31"/>
        <v>250000</v>
      </c>
      <c r="S67">
        <f t="shared" si="32"/>
        <v>-3.4129502503111256E+40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-121.76616871693152</v>
      </c>
      <c r="AC67">
        <f t="shared" si="33"/>
        <v>-108.71979349726028</v>
      </c>
      <c r="AE67">
        <f t="shared" si="34"/>
        <v>0</v>
      </c>
      <c r="AF67">
        <f t="shared" si="35"/>
        <v>0</v>
      </c>
      <c r="AG67">
        <f t="shared" si="36"/>
        <v>-1.5927538569797399E-37</v>
      </c>
      <c r="AH67">
        <f t="shared" si="37"/>
        <v>-4.1573060406549925E-32</v>
      </c>
      <c r="AI67">
        <f t="shared" ref="AI67:AI69" si="62">SUM(AE67:AH67)</f>
        <v>-4.1573219681935623E-32</v>
      </c>
      <c r="AJ67">
        <f t="shared" si="39"/>
        <v>-13.046375219671233</v>
      </c>
      <c r="AK67">
        <f t="shared" si="61"/>
        <v>-8.5236318101852078</v>
      </c>
      <c r="AL67">
        <f t="shared" ref="AL67:AL69" si="63">SUM(AI67:AK67)</f>
        <v>-21.570007029856441</v>
      </c>
      <c r="AN67">
        <f t="shared" si="41"/>
        <v>0</v>
      </c>
      <c r="AO67">
        <f t="shared" si="42"/>
        <v>0</v>
      </c>
      <c r="AP67">
        <f t="shared" si="43"/>
        <v>-1.8382861461528391E-40</v>
      </c>
      <c r="AQ67">
        <f t="shared" si="44"/>
        <v>-4.7981789944275087E-35</v>
      </c>
      <c r="AR67">
        <f t="shared" si="45"/>
        <v>-4.7981973772889703E-35</v>
      </c>
      <c r="AS67">
        <f t="shared" si="46"/>
        <v>-1.5057549990373936E-2</v>
      </c>
      <c r="AT67">
        <f t="shared" si="47"/>
        <v>-9.8375993270443073E-3</v>
      </c>
      <c r="AU67">
        <f t="shared" si="48"/>
        <v>-2.4895149317418243E-2</v>
      </c>
      <c r="AW67">
        <v>64</v>
      </c>
      <c r="AX67">
        <f>IF(Z67&gt;0, (R67*SUMPRODUCT(K67:$K$98, X67:$X$98)-K67*$AZ$3)/Z67, 0)</f>
        <v>-3.4129502503111256E+40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0.97728912599999995</v>
      </c>
      <c r="Q68" s="5">
        <f t="shared" si="60"/>
        <v>50</v>
      </c>
      <c r="R68">
        <f t="shared" si="31"/>
        <v>250000</v>
      </c>
      <c r="S68">
        <f t="shared" si="32"/>
        <v>-2.3973780317595242E+42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-108.71979349726028</v>
      </c>
      <c r="AC68">
        <f t="shared" si="33"/>
        <v>-97.071244193982366</v>
      </c>
      <c r="AE68">
        <f t="shared" si="34"/>
        <v>0</v>
      </c>
      <c r="AF68">
        <f t="shared" si="35"/>
        <v>0</v>
      </c>
      <c r="AG68">
        <f t="shared" si="36"/>
        <v>-2.0245293589083695E-39</v>
      </c>
      <c r="AH68">
        <f t="shared" si="37"/>
        <v>-7.7829051241042941E-34</v>
      </c>
      <c r="AI68">
        <f t="shared" si="62"/>
        <v>-7.7829253693978824E-34</v>
      </c>
      <c r="AJ68">
        <f t="shared" si="39"/>
        <v>-11.648549303277917</v>
      </c>
      <c r="AK68">
        <f t="shared" si="61"/>
        <v>-7.6103855448082207</v>
      </c>
      <c r="AL68">
        <f t="shared" si="63"/>
        <v>-19.258934848086138</v>
      </c>
      <c r="AN68">
        <f t="shared" si="41"/>
        <v>0</v>
      </c>
      <c r="AO68">
        <f t="shared" si="42"/>
        <v>0</v>
      </c>
      <c r="AP68">
        <f t="shared" si="43"/>
        <v>-2.086269962472728E-42</v>
      </c>
      <c r="AQ68">
        <f t="shared" si="44"/>
        <v>-8.0202547371054275E-37</v>
      </c>
      <c r="AR68">
        <f t="shared" si="45"/>
        <v>-8.0202755998050522E-37</v>
      </c>
      <c r="AS68">
        <f t="shared" si="46"/>
        <v>-1.2003786663244557E-2</v>
      </c>
      <c r="AT68">
        <f t="shared" si="47"/>
        <v>-7.8424739533197591E-3</v>
      </c>
      <c r="AU68">
        <f t="shared" si="48"/>
        <v>-1.9846260616564314E-2</v>
      </c>
      <c r="AW68">
        <v>65</v>
      </c>
      <c r="AX68">
        <f>IF(Z68&gt;0, (R68*SUMPRODUCT(K68:$K$98, X68:$X$98)-K68*$AZ$3)/Z68, 0)</f>
        <v>-2.3973780317595242E+42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-97.071244193982366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-1.0122646794541848E-35</v>
      </c>
      <c r="AI69">
        <f t="shared" si="62"/>
        <v>-1.0122646794541848E-35</v>
      </c>
      <c r="AJ69">
        <f t="shared" si="39"/>
        <v>-97.071244193982366</v>
      </c>
      <c r="AK69">
        <f t="shared" si="61"/>
        <v>-6.794987093578766</v>
      </c>
      <c r="AL69">
        <f t="shared" si="63"/>
        <v>-103.86623128756113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-9.3137051896103922E-39</v>
      </c>
      <c r="AR69">
        <f t="shared" si="45"/>
        <v>-9.3137051896103922E-39</v>
      </c>
      <c r="AS69">
        <f t="shared" si="46"/>
        <v>-8.9313888863426505E-2</v>
      </c>
      <c r="AT69">
        <f t="shared" si="47"/>
        <v>-6.2519722204398562E-3</v>
      </c>
      <c r="AU69">
        <f t="shared" si="48"/>
        <v>-9.5565861083866374E-2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103418.82022307416</v>
      </c>
      <c r="AO71" s="6">
        <f t="shared" si="70"/>
        <v>-10341.882022307416</v>
      </c>
      <c r="AP71" s="6">
        <f t="shared" si="70"/>
        <v>-707.94367959620615</v>
      </c>
      <c r="AQ71" s="6">
        <f t="shared" si="70"/>
        <v>-94198.539648029764</v>
      </c>
      <c r="AR71" s="6">
        <f t="shared" si="70"/>
        <v>-1829.5451268592219</v>
      </c>
      <c r="AS71" s="6">
        <f t="shared" si="70"/>
        <v>4818.6917215642688</v>
      </c>
      <c r="AT71" s="6">
        <f t="shared" si="70"/>
        <v>-2989.1465947050265</v>
      </c>
      <c r="AU71" s="6">
        <f t="shared" si="70"/>
        <v>9.7638841456415548E-12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19172.337437103903</v>
      </c>
      <c r="K3">
        <v>1</v>
      </c>
      <c r="L3" s="2">
        <v>0</v>
      </c>
      <c r="O3">
        <f>$C$3</f>
        <v>19172.337437103903</v>
      </c>
      <c r="P3">
        <f>O3*C5</f>
        <v>1917.2337437103904</v>
      </c>
      <c r="Q3" s="5">
        <f>B8</f>
        <v>400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19172.337437103903</v>
      </c>
      <c r="AF3">
        <f t="shared" ref="AF3:AF34" si="4">-$Z3*P3</f>
        <v>-1917.2337437103904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16855.103693393514</v>
      </c>
      <c r="AJ3">
        <f t="shared" ref="AJ3:AJ34" si="8">AB3-AC3</f>
        <v>0</v>
      </c>
      <c r="AL3">
        <f t="shared" ref="AL3:AL34" si="9">SUM(AI3:AK3)</f>
        <v>16855.103693393514</v>
      </c>
      <c r="AN3">
        <f t="shared" ref="AN3:AN34" si="10">AE3*$K3</f>
        <v>19172.337437103903</v>
      </c>
      <c r="AO3">
        <f t="shared" ref="AO3:AO34" si="11">AF3*$K3</f>
        <v>-1917.2337437103904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16855.103693393514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16855.103693393514</v>
      </c>
      <c r="AW3">
        <v>0</v>
      </c>
      <c r="AX3">
        <f>IF(Z3&gt;0, (R3*SUMPRODUCT(K3:$K$98, X3:$X$98)-K3*$AZ$3)/Z3, 0)</f>
        <v>0</v>
      </c>
      <c r="AZ3">
        <f>C6*SUMPRODUCT(X4:X98, K4:K98)/1</f>
        <v>14973.476967057246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1.221972E-3</v>
      </c>
      <c r="R4">
        <f t="shared" si="0"/>
        <v>500000</v>
      </c>
      <c r="S4">
        <f t="shared" si="1"/>
        <v>745.79667861565076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737.42736917053298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-610.98599999999999</v>
      </c>
      <c r="AI4">
        <f t="shared" si="7"/>
        <v>-610.98599999999999</v>
      </c>
      <c r="AJ4">
        <f t="shared" si="8"/>
        <v>-737.42736917053298</v>
      </c>
      <c r="AK4">
        <f>G4*SUM(AB4, AE4:AF4)</f>
        <v>0</v>
      </c>
      <c r="AL4">
        <f t="shared" si="9"/>
        <v>-1348.4133691705329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-580.89560752994862</v>
      </c>
      <c r="AR4">
        <f t="shared" si="14"/>
        <v>-580.89560752994862</v>
      </c>
      <c r="AS4">
        <f t="shared" si="15"/>
        <v>-701.10987751524328</v>
      </c>
      <c r="AT4">
        <f t="shared" si="16"/>
        <v>0</v>
      </c>
      <c r="AU4">
        <f t="shared" si="17"/>
        <v>-1282.0054850451918</v>
      </c>
      <c r="AW4">
        <v>1</v>
      </c>
      <c r="AX4">
        <f>IF(Z4&gt;0, (R4*SUMPRODUCT(K4:$K$98, X4:$X$98)-K4*$AZ$3)/Z4, 0)</f>
        <v>745.79667861565076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1.2339639999999999E-3</v>
      </c>
      <c r="Q5" s="5">
        <f t="shared" ref="Q5:Q36" si="29">$C$8</f>
        <v>50</v>
      </c>
      <c r="R5">
        <f t="shared" si="0"/>
        <v>500000</v>
      </c>
      <c r="S5">
        <f t="shared" si="1"/>
        <v>907.43723886610053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737.42736917053298</v>
      </c>
      <c r="AC5">
        <f t="shared" si="2"/>
        <v>887.17428440471667</v>
      </c>
      <c r="AE5">
        <f t="shared" si="3"/>
        <v>0</v>
      </c>
      <c r="AF5">
        <f t="shared" si="4"/>
        <v>0</v>
      </c>
      <c r="AG5">
        <f t="shared" si="5"/>
        <v>-48.883506561472849</v>
      </c>
      <c r="AH5">
        <f t="shared" si="6"/>
        <v>-610.05824527149593</v>
      </c>
      <c r="AI5">
        <f t="shared" si="7"/>
        <v>-658.94175183296875</v>
      </c>
      <c r="AJ5">
        <f t="shared" si="8"/>
        <v>-149.74691523418369</v>
      </c>
      <c r="AK5">
        <f>G5*SUM(AB5, AE5:AF5)</f>
        <v>3.0234522135991857</v>
      </c>
      <c r="AL5">
        <f t="shared" si="9"/>
        <v>-805.66521485355327</v>
      </c>
      <c r="AN5">
        <f t="shared" si="10"/>
        <v>0</v>
      </c>
      <c r="AO5">
        <f t="shared" si="11"/>
        <v>0</v>
      </c>
      <c r="AP5">
        <f t="shared" si="12"/>
        <v>-44.090738365216502</v>
      </c>
      <c r="AQ5">
        <f t="shared" si="13"/>
        <v>-550.24527436433925</v>
      </c>
      <c r="AR5">
        <f t="shared" si="14"/>
        <v>-594.3360127295557</v>
      </c>
      <c r="AS5">
        <f t="shared" si="15"/>
        <v>-135.06502550683049</v>
      </c>
      <c r="AT5">
        <f t="shared" si="16"/>
        <v>2.7270187817213718</v>
      </c>
      <c r="AU5">
        <f t="shared" si="17"/>
        <v>-726.67401945466486</v>
      </c>
      <c r="AW5">
        <v>2</v>
      </c>
      <c r="AX5">
        <f>IF(Z5&gt;0, (R5*SUMPRODUCT(K5:$K$98, X5:$X$98)-K5*$AZ$3)/Z5, 0)</f>
        <v>907.43723886610053</v>
      </c>
    </row>
    <row r="6" spans="1:52" x14ac:dyDescent="0.3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1.248954E-3</v>
      </c>
      <c r="Q6" s="5">
        <f t="shared" si="29"/>
        <v>50</v>
      </c>
      <c r="R6">
        <f t="shared" si="0"/>
        <v>500000</v>
      </c>
      <c r="S6">
        <f t="shared" si="1"/>
        <v>1103.200123240983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887.17428440471667</v>
      </c>
      <c r="AC6">
        <f t="shared" si="2"/>
        <v>1066.4330720870112</v>
      </c>
      <c r="AE6">
        <f t="shared" si="3"/>
        <v>0</v>
      </c>
      <c r="AF6">
        <f t="shared" si="4"/>
        <v>0</v>
      </c>
      <c r="AG6">
        <f t="shared" si="5"/>
        <v>-48.333618244804143</v>
      </c>
      <c r="AH6">
        <f t="shared" si="6"/>
        <v>-610.53251053977772</v>
      </c>
      <c r="AI6">
        <f t="shared" si="7"/>
        <v>-658.86612878458186</v>
      </c>
      <c r="AJ6">
        <f t="shared" si="8"/>
        <v>-179.2587876822945</v>
      </c>
      <c r="AK6">
        <f>G6*SUM(AB6, AE6:AF6)</f>
        <v>6.2989374192734884</v>
      </c>
      <c r="AL6">
        <f t="shared" si="9"/>
        <v>-831.82597904760291</v>
      </c>
      <c r="AN6">
        <f t="shared" si="10"/>
        <v>0</v>
      </c>
      <c r="AO6">
        <f t="shared" si="11"/>
        <v>0</v>
      </c>
      <c r="AP6">
        <f t="shared" si="12"/>
        <v>-41.239961855567259</v>
      </c>
      <c r="AQ6">
        <f t="shared" si="13"/>
        <v>-520.92804885243243</v>
      </c>
      <c r="AR6">
        <f t="shared" si="14"/>
        <v>-562.16801070799966</v>
      </c>
      <c r="AS6">
        <f t="shared" si="15"/>
        <v>-152.94997218810039</v>
      </c>
      <c r="AT6">
        <f t="shared" si="16"/>
        <v>5.3744773996796518</v>
      </c>
      <c r="AU6">
        <f t="shared" si="17"/>
        <v>-709.74350549642043</v>
      </c>
      <c r="AW6">
        <v>3</v>
      </c>
      <c r="AX6">
        <f>IF(Z6&gt;0, (R6*SUMPRODUCT(K6:$K$98, X6:$X$98)-K6*$AZ$3)/Z6, 0)</f>
        <v>1103.200123240983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1.2649429999999999E-3</v>
      </c>
      <c r="Q7" s="5">
        <f t="shared" si="29"/>
        <v>50</v>
      </c>
      <c r="R7">
        <f t="shared" si="0"/>
        <v>500000</v>
      </c>
      <c r="S7">
        <f t="shared" si="1"/>
        <v>1372.4068441573797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1066.4330720870112</v>
      </c>
      <c r="AC7">
        <f t="shared" si="2"/>
        <v>1311.7229328362391</v>
      </c>
      <c r="AE7">
        <f t="shared" si="3"/>
        <v>0</v>
      </c>
      <c r="AF7">
        <f t="shared" si="4"/>
        <v>0</v>
      </c>
      <c r="AG7">
        <f t="shared" si="5"/>
        <v>-47.789142790292665</v>
      </c>
      <c r="AH7">
        <f t="shared" si="6"/>
        <v>-611.39272063437284</v>
      </c>
      <c r="AI7">
        <f t="shared" si="7"/>
        <v>-659.18186342466549</v>
      </c>
      <c r="AJ7">
        <f t="shared" si="8"/>
        <v>-245.28986074922796</v>
      </c>
      <c r="AK7">
        <f>G7*SUM(AB7, AE7:AF7)</f>
        <v>14.716776394800753</v>
      </c>
      <c r="AL7">
        <f t="shared" si="9"/>
        <v>-889.75494777909273</v>
      </c>
      <c r="AN7">
        <f t="shared" si="10"/>
        <v>0</v>
      </c>
      <c r="AO7">
        <f t="shared" si="11"/>
        <v>0</v>
      </c>
      <c r="AP7">
        <f t="shared" si="12"/>
        <v>-38.329945512259933</v>
      </c>
      <c r="AQ7">
        <f t="shared" si="13"/>
        <v>-490.37602058156426</v>
      </c>
      <c r="AR7">
        <f t="shared" si="14"/>
        <v>-528.70596609382414</v>
      </c>
      <c r="AS7">
        <f t="shared" si="15"/>
        <v>-196.73813858694149</v>
      </c>
      <c r="AT7">
        <f t="shared" si="16"/>
        <v>11.803794845288779</v>
      </c>
      <c r="AU7">
        <f t="shared" si="17"/>
        <v>-713.64030983547696</v>
      </c>
      <c r="AW7">
        <v>4</v>
      </c>
      <c r="AX7">
        <f>IF(Z7&gt;0, (R7*SUMPRODUCT(K7:$K$98, X7:$X$98)-K7*$AZ$3)/Z7, 0)</f>
        <v>1372.4068441573797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1.2849300000000001E-3</v>
      </c>
      <c r="Q8" s="5">
        <f t="shared" si="29"/>
        <v>50</v>
      </c>
      <c r="R8">
        <f t="shared" si="0"/>
        <v>500000</v>
      </c>
      <c r="S8">
        <f t="shared" si="1"/>
        <v>1718.297406658997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1311.7229328362391</v>
      </c>
      <c r="AC8">
        <f t="shared" si="2"/>
        <v>1623.7857452229073</v>
      </c>
      <c r="AE8">
        <f t="shared" si="3"/>
        <v>0</v>
      </c>
      <c r="AF8">
        <f t="shared" si="4"/>
        <v>0</v>
      </c>
      <c r="AG8">
        <f t="shared" si="5"/>
        <v>-47.249845659144206</v>
      </c>
      <c r="AH8">
        <f t="shared" si="6"/>
        <v>-614.05703245530765</v>
      </c>
      <c r="AI8">
        <f t="shared" si="7"/>
        <v>-661.30687811445182</v>
      </c>
      <c r="AJ8">
        <f t="shared" si="8"/>
        <v>-312.06281238666816</v>
      </c>
      <c r="AK8">
        <f t="shared" ref="AK8:AK39" si="30">G8*SUM(AB8:AB8, AE8:AF8)</f>
        <v>28.333215349262765</v>
      </c>
      <c r="AL8">
        <f t="shared" si="9"/>
        <v>-945.03647515185719</v>
      </c>
      <c r="AN8">
        <f t="shared" si="10"/>
        <v>0</v>
      </c>
      <c r="AO8">
        <f t="shared" si="11"/>
        <v>0</v>
      </c>
      <c r="AP8">
        <f t="shared" si="12"/>
        <v>-35.36524333729961</v>
      </c>
      <c r="AQ8">
        <f t="shared" si="13"/>
        <v>-459.60523410851215</v>
      </c>
      <c r="AR8">
        <f t="shared" si="14"/>
        <v>-494.9704774458117</v>
      </c>
      <c r="AS8">
        <f t="shared" si="15"/>
        <v>-233.5706528269003</v>
      </c>
      <c r="AT8">
        <f t="shared" si="16"/>
        <v>21.206652453072554</v>
      </c>
      <c r="AU8">
        <f t="shared" si="17"/>
        <v>-707.33447781963946</v>
      </c>
      <c r="AW8">
        <v>5</v>
      </c>
      <c r="AX8">
        <f>IF(Z8&gt;0, (R8*SUMPRODUCT(K8:$K$98, X8:$X$98)-K8*$AZ$3)/Z8, 0)</f>
        <v>1718.297406658997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1.3159090000000001E-3</v>
      </c>
      <c r="Q9" s="5">
        <f t="shared" si="29"/>
        <v>50</v>
      </c>
      <c r="R9">
        <f t="shared" si="0"/>
        <v>500000</v>
      </c>
      <c r="S9">
        <f t="shared" si="1"/>
        <v>2054.8259428511333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1623.7857452229073</v>
      </c>
      <c r="AC9">
        <f t="shared" si="2"/>
        <v>1919.8308938035568</v>
      </c>
      <c r="AE9">
        <f t="shared" si="3"/>
        <v>0</v>
      </c>
      <c r="AF9">
        <f t="shared" si="4"/>
        <v>0</v>
      </c>
      <c r="AG9">
        <f t="shared" si="5"/>
        <v>-46.715170705401285</v>
      </c>
      <c r="AH9">
        <f t="shared" si="6"/>
        <v>-621.76497151478804</v>
      </c>
      <c r="AI9">
        <f t="shared" si="7"/>
        <v>-668.48014222018935</v>
      </c>
      <c r="AJ9">
        <f t="shared" si="8"/>
        <v>-296.04514858064954</v>
      </c>
      <c r="AK9">
        <f t="shared" si="30"/>
        <v>36.210422118470831</v>
      </c>
      <c r="AL9">
        <f t="shared" si="9"/>
        <v>-928.31486868236811</v>
      </c>
      <c r="AN9">
        <f t="shared" si="10"/>
        <v>0</v>
      </c>
      <c r="AO9">
        <f t="shared" si="11"/>
        <v>0</v>
      </c>
      <c r="AP9">
        <f t="shared" si="12"/>
        <v>-32.607529107462341</v>
      </c>
      <c r="AQ9">
        <f t="shared" si="13"/>
        <v>-433.99647481807887</v>
      </c>
      <c r="AR9">
        <f t="shared" si="14"/>
        <v>-466.60400392554124</v>
      </c>
      <c r="AS9">
        <f t="shared" si="15"/>
        <v>-206.64166808557573</v>
      </c>
      <c r="AT9">
        <f t="shared" si="16"/>
        <v>25.275138148751697</v>
      </c>
      <c r="AU9">
        <f t="shared" si="17"/>
        <v>-647.9705338623653</v>
      </c>
      <c r="AW9">
        <v>6</v>
      </c>
      <c r="AX9">
        <f>IF(Z9&gt;0, (R9*SUMPRODUCT(K9:$K$98, X9:$X$98)-K9*$AZ$3)/Z9, 0)</f>
        <v>2054.8259428511333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1.3528839999999999E-3</v>
      </c>
      <c r="Q10" s="5">
        <f t="shared" si="29"/>
        <v>50</v>
      </c>
      <c r="R10">
        <f t="shared" si="0"/>
        <v>500000</v>
      </c>
      <c r="S10">
        <f t="shared" si="1"/>
        <v>2191.3334862049151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1919.8308938035568</v>
      </c>
      <c r="AC10">
        <f t="shared" si="2"/>
        <v>2024.1267994355042</v>
      </c>
      <c r="AE10">
        <f t="shared" si="3"/>
        <v>0</v>
      </c>
      <c r="AF10">
        <f t="shared" si="4"/>
        <v>0</v>
      </c>
      <c r="AG10">
        <f t="shared" si="5"/>
        <v>-46.184818791342671</v>
      </c>
      <c r="AH10">
        <f t="shared" si="6"/>
        <v>-632.00207004606114</v>
      </c>
      <c r="AI10">
        <f t="shared" si="7"/>
        <v>-678.18688883740379</v>
      </c>
      <c r="AJ10">
        <f t="shared" si="8"/>
        <v>-104.29590563194733</v>
      </c>
      <c r="AK10">
        <f t="shared" si="30"/>
        <v>8.2552728433552947</v>
      </c>
      <c r="AL10">
        <f t="shared" si="9"/>
        <v>-774.22752162599579</v>
      </c>
      <c r="AN10">
        <f t="shared" si="10"/>
        <v>0</v>
      </c>
      <c r="AO10">
        <f t="shared" si="11"/>
        <v>0</v>
      </c>
      <c r="AP10">
        <f t="shared" si="12"/>
        <v>-30.577008073583134</v>
      </c>
      <c r="AQ10">
        <f t="shared" si="13"/>
        <v>-418.42174342236632</v>
      </c>
      <c r="AR10">
        <f t="shared" si="14"/>
        <v>-448.99875149594942</v>
      </c>
      <c r="AS10">
        <f t="shared" si="15"/>
        <v>-69.049891977653616</v>
      </c>
      <c r="AT10">
        <f t="shared" si="16"/>
        <v>5.4654657306617551</v>
      </c>
      <c r="AU10">
        <f t="shared" si="17"/>
        <v>-512.5831777429413</v>
      </c>
      <c r="AW10">
        <v>7</v>
      </c>
      <c r="AX10">
        <f>IF(Z10&gt;0, (R10*SUMPRODUCT(K10:$K$98, X10:$X$98)-K10*$AZ$3)/Z10, 0)</f>
        <v>2191.3334862049151</v>
      </c>
    </row>
    <row r="11" spans="1:52" x14ac:dyDescent="0.3">
      <c r="A11" t="s">
        <v>33</v>
      </c>
      <c r="C11" s="25">
        <f>AU100</f>
        <v>2.0942122784994768E-12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1.38886E-3</v>
      </c>
      <c r="Q11" s="5">
        <f t="shared" si="29"/>
        <v>50</v>
      </c>
      <c r="R11">
        <f t="shared" si="0"/>
        <v>500000</v>
      </c>
      <c r="S11">
        <f t="shared" si="1"/>
        <v>2291.048696621518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2024.1267994355042</v>
      </c>
      <c r="AC11">
        <f t="shared" si="2"/>
        <v>2092.131892243764</v>
      </c>
      <c r="AE11">
        <f t="shared" si="3"/>
        <v>0</v>
      </c>
      <c r="AF11">
        <f t="shared" si="4"/>
        <v>0</v>
      </c>
      <c r="AG11">
        <f t="shared" si="5"/>
        <v>-45.658826356002699</v>
      </c>
      <c r="AH11">
        <f t="shared" si="6"/>
        <v>-641.44247426544177</v>
      </c>
      <c r="AI11">
        <f t="shared" si="7"/>
        <v>-687.10130062144447</v>
      </c>
      <c r="AJ11">
        <f t="shared" si="8"/>
        <v>-68.00509280825986</v>
      </c>
      <c r="AK11">
        <f t="shared" si="30"/>
        <v>3.2386028790968067</v>
      </c>
      <c r="AL11">
        <f t="shared" si="9"/>
        <v>-751.86779055060754</v>
      </c>
      <c r="AN11">
        <f t="shared" si="10"/>
        <v>0</v>
      </c>
      <c r="AO11">
        <f t="shared" si="11"/>
        <v>0</v>
      </c>
      <c r="AP11">
        <f t="shared" si="12"/>
        <v>-28.745502861748026</v>
      </c>
      <c r="AQ11">
        <f t="shared" si="13"/>
        <v>-403.83399993416384</v>
      </c>
      <c r="AR11">
        <f t="shared" si="14"/>
        <v>-432.57950279591188</v>
      </c>
      <c r="AS11">
        <f t="shared" si="15"/>
        <v>-42.81407880902033</v>
      </c>
      <c r="AT11">
        <f t="shared" si="16"/>
        <v>2.0389325735899813</v>
      </c>
      <c r="AU11">
        <f t="shared" si="17"/>
        <v>-473.35464903134221</v>
      </c>
      <c r="AW11">
        <v>8</v>
      </c>
      <c r="AX11">
        <f>IF(Z11&gt;0, (R11*SUMPRODUCT(K11:$K$98, X11:$X$98)-K11*$AZ$3)/Z11, 0)</f>
        <v>2291.048696621518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1.43483E-3</v>
      </c>
      <c r="Q12" s="5">
        <f t="shared" si="29"/>
        <v>50</v>
      </c>
      <c r="R12">
        <f t="shared" si="0"/>
        <v>500000</v>
      </c>
      <c r="S12">
        <f t="shared" si="1"/>
        <v>2562.4760535595283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2092.131892243764</v>
      </c>
      <c r="AC12">
        <f t="shared" si="2"/>
        <v>2313.2355614512162</v>
      </c>
      <c r="AE12">
        <f t="shared" si="3"/>
        <v>0</v>
      </c>
      <c r="AF12">
        <f t="shared" si="4"/>
        <v>0</v>
      </c>
      <c r="AG12">
        <f t="shared" si="5"/>
        <v>-45.136725438622285</v>
      </c>
      <c r="AH12">
        <f t="shared" si="6"/>
        <v>-655.12653820383355</v>
      </c>
      <c r="AI12">
        <f t="shared" si="7"/>
        <v>-700.26326364245585</v>
      </c>
      <c r="AJ12">
        <f t="shared" si="8"/>
        <v>-221.10366920745219</v>
      </c>
      <c r="AK12">
        <f t="shared" si="30"/>
        <v>43.934769737119048</v>
      </c>
      <c r="AL12">
        <f t="shared" si="9"/>
        <v>-877.432163112789</v>
      </c>
      <c r="AN12">
        <f t="shared" si="10"/>
        <v>0</v>
      </c>
      <c r="AO12">
        <f t="shared" si="11"/>
        <v>0</v>
      </c>
      <c r="AP12">
        <f t="shared" si="12"/>
        <v>-26.532962580074159</v>
      </c>
      <c r="AQ12">
        <f t="shared" si="13"/>
        <v>-385.10653474436907</v>
      </c>
      <c r="AR12">
        <f t="shared" si="14"/>
        <v>-411.63949732444325</v>
      </c>
      <c r="AS12">
        <f t="shared" si="15"/>
        <v>-129.97255171680192</v>
      </c>
      <c r="AT12">
        <f t="shared" si="16"/>
        <v>25.826410535348213</v>
      </c>
      <c r="AU12">
        <f t="shared" si="17"/>
        <v>-515.78563850589694</v>
      </c>
      <c r="AW12">
        <v>9</v>
      </c>
      <c r="AX12">
        <f>IF(Z12&gt;0, (R12*SUMPRODUCT(K12:$K$98, X12:$X$98)-K12*$AZ$3)/Z12, 0)</f>
        <v>2562.4760535595283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1.482798E-3</v>
      </c>
      <c r="Q13" s="5">
        <f t="shared" si="29"/>
        <v>50</v>
      </c>
      <c r="R13">
        <f t="shared" si="0"/>
        <v>500000</v>
      </c>
      <c r="S13">
        <f t="shared" si="1"/>
        <v>3217.4977352469687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2313.2355614512162</v>
      </c>
      <c r="AC13">
        <f t="shared" si="2"/>
        <v>2871.1939197777037</v>
      </c>
      <c r="AE13">
        <f t="shared" si="3"/>
        <v>0</v>
      </c>
      <c r="AF13">
        <f t="shared" si="4"/>
        <v>0</v>
      </c>
      <c r="AG13">
        <f t="shared" si="5"/>
        <v>-44.618429538029133</v>
      </c>
      <c r="AH13">
        <f t="shared" si="6"/>
        <v>-669.28646206938254</v>
      </c>
      <c r="AI13">
        <f t="shared" si="7"/>
        <v>-713.90489160741163</v>
      </c>
      <c r="AJ13">
        <f t="shared" si="8"/>
        <v>-557.95835832648754</v>
      </c>
      <c r="AK13">
        <f t="shared" si="30"/>
        <v>161.92648930158515</v>
      </c>
      <c r="AL13">
        <f t="shared" si="9"/>
        <v>-1109.936760632314</v>
      </c>
      <c r="AN13">
        <f t="shared" si="10"/>
        <v>0</v>
      </c>
      <c r="AO13">
        <f t="shared" si="11"/>
        <v>0</v>
      </c>
      <c r="AP13">
        <f t="shared" si="12"/>
        <v>-23.41811600930858</v>
      </c>
      <c r="AQ13">
        <f t="shared" si="13"/>
        <v>-351.27699864115004</v>
      </c>
      <c r="AR13">
        <f t="shared" si="14"/>
        <v>-374.69511465045861</v>
      </c>
      <c r="AS13">
        <f t="shared" si="15"/>
        <v>-292.84611087703945</v>
      </c>
      <c r="AT13">
        <f t="shared" si="16"/>
        <v>84.987601551788842</v>
      </c>
      <c r="AU13">
        <f t="shared" si="17"/>
        <v>-582.55362397570923</v>
      </c>
      <c r="AW13">
        <v>10</v>
      </c>
      <c r="AX13">
        <f>IF(Z13&gt;0, (R13*SUMPRODUCT(K13:$K$98, X13:$X$98)-K13*$AZ$3)/Z13, 0)</f>
        <v>3217.4977352469687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1.5387599999999999E-3</v>
      </c>
      <c r="Q14" s="5">
        <f t="shared" si="29"/>
        <v>50</v>
      </c>
      <c r="R14">
        <f t="shared" si="0"/>
        <v>500000</v>
      </c>
      <c r="S14">
        <f t="shared" si="1"/>
        <v>3811.4122741677797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2871.1939197777037</v>
      </c>
      <c r="AC14">
        <f t="shared" si="2"/>
        <v>3361.9391470926694</v>
      </c>
      <c r="AE14">
        <f t="shared" si="3"/>
        <v>0</v>
      </c>
      <c r="AF14">
        <f t="shared" si="4"/>
        <v>0</v>
      </c>
      <c r="AG14">
        <f t="shared" si="5"/>
        <v>-44.1035881880129</v>
      </c>
      <c r="AH14">
        <f t="shared" si="6"/>
        <v>-686.57054635937698</v>
      </c>
      <c r="AI14">
        <f t="shared" si="7"/>
        <v>-730.67413454738983</v>
      </c>
      <c r="AJ14">
        <f t="shared" si="8"/>
        <v>-490.74522731496563</v>
      </c>
      <c r="AK14">
        <f t="shared" si="30"/>
        <v>200.98357438443929</v>
      </c>
      <c r="AL14">
        <f t="shared" si="9"/>
        <v>-1020.4357874779161</v>
      </c>
      <c r="AN14">
        <f t="shared" si="10"/>
        <v>0</v>
      </c>
      <c r="AO14">
        <f t="shared" si="11"/>
        <v>0</v>
      </c>
      <c r="AP14">
        <f t="shared" si="12"/>
        <v>-20.667767847343757</v>
      </c>
      <c r="AQ14">
        <f t="shared" si="13"/>
        <v>-321.73982312931844</v>
      </c>
      <c r="AR14">
        <f t="shared" si="14"/>
        <v>-342.40759097666216</v>
      </c>
      <c r="AS14">
        <f t="shared" si="15"/>
        <v>-229.97240920851769</v>
      </c>
      <c r="AT14">
        <f t="shared" si="16"/>
        <v>94.184669029626434</v>
      </c>
      <c r="AU14">
        <f t="shared" si="17"/>
        <v>-478.19533115555339</v>
      </c>
      <c r="AW14">
        <v>11</v>
      </c>
      <c r="AX14">
        <f>IF(Z14&gt;0, (R14*SUMPRODUCT(K14:$K$98, X14:$X$98)-K14*$AZ$3)/Z14, 0)</f>
        <v>3811.4122741677797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1.6157089999999999E-3</v>
      </c>
      <c r="Q15" s="5">
        <f t="shared" si="29"/>
        <v>50</v>
      </c>
      <c r="R15">
        <f t="shared" si="0"/>
        <v>500000</v>
      </c>
      <c r="S15">
        <f t="shared" si="1"/>
        <v>4349.4979815425795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3361.9391470926694</v>
      </c>
      <c r="AC15">
        <f t="shared" si="2"/>
        <v>3792.0048828527397</v>
      </c>
      <c r="AE15">
        <f t="shared" si="3"/>
        <v>0</v>
      </c>
      <c r="AF15">
        <f t="shared" si="4"/>
        <v>0</v>
      </c>
      <c r="AG15">
        <f t="shared" si="5"/>
        <v>-43.591293741765099</v>
      </c>
      <c r="AH15">
        <f t="shared" si="6"/>
        <v>-712.58564367666133</v>
      </c>
      <c r="AI15">
        <f t="shared" si="7"/>
        <v>-756.17693741842641</v>
      </c>
      <c r="AJ15">
        <f t="shared" si="8"/>
        <v>-430.06573576007031</v>
      </c>
      <c r="AK15">
        <f t="shared" si="30"/>
        <v>235.33574029648688</v>
      </c>
      <c r="AL15">
        <f t="shared" si="9"/>
        <v>-950.90693288200987</v>
      </c>
      <c r="AN15">
        <f t="shared" si="10"/>
        <v>0</v>
      </c>
      <c r="AO15">
        <f t="shared" si="11"/>
        <v>0</v>
      </c>
      <c r="AP15">
        <f t="shared" si="12"/>
        <v>-18.239015241383438</v>
      </c>
      <c r="AQ15">
        <f t="shared" si="13"/>
        <v>-298.15266536485655</v>
      </c>
      <c r="AR15">
        <f t="shared" si="14"/>
        <v>-316.39168060623996</v>
      </c>
      <c r="AS15">
        <f t="shared" si="15"/>
        <v>-179.94362717914336</v>
      </c>
      <c r="AT15">
        <f t="shared" si="16"/>
        <v>98.46673006627023</v>
      </c>
      <c r="AU15">
        <f t="shared" si="17"/>
        <v>-397.86857771911309</v>
      </c>
      <c r="AW15">
        <v>12</v>
      </c>
      <c r="AX15">
        <f>IF(Z15&gt;0, (R15*SUMPRODUCT(K15:$K$98, X15:$X$98)-K15*$AZ$3)/Z15, 0)</f>
        <v>4349.4979815425795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1.70465E-3</v>
      </c>
      <c r="Q16" s="5">
        <f t="shared" si="29"/>
        <v>50</v>
      </c>
      <c r="R16">
        <f t="shared" si="0"/>
        <v>500000</v>
      </c>
      <c r="S16">
        <f t="shared" si="1"/>
        <v>4834.0337181494451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3792.0048828527397</v>
      </c>
      <c r="AC16">
        <f t="shared" si="2"/>
        <v>4165.1071807819826</v>
      </c>
      <c r="AE16">
        <f t="shared" si="3"/>
        <v>0</v>
      </c>
      <c r="AF16">
        <f t="shared" si="4"/>
        <v>0</v>
      </c>
      <c r="AG16">
        <f t="shared" si="5"/>
        <v>-43.081072905470549</v>
      </c>
      <c r="AH16">
        <f t="shared" si="6"/>
        <v>-743.0789887689989</v>
      </c>
      <c r="AI16">
        <f t="shared" si="7"/>
        <v>-786.16006167446949</v>
      </c>
      <c r="AJ16">
        <f t="shared" si="8"/>
        <v>-373.10229792924292</v>
      </c>
      <c r="AK16">
        <f t="shared" si="30"/>
        <v>265.44034179969179</v>
      </c>
      <c r="AL16">
        <f t="shared" si="9"/>
        <v>-893.82201780402056</v>
      </c>
      <c r="AN16">
        <f t="shared" si="10"/>
        <v>0</v>
      </c>
      <c r="AO16">
        <f t="shared" si="11"/>
        <v>0</v>
      </c>
      <c r="AP16">
        <f t="shared" si="12"/>
        <v>-16.094226742534268</v>
      </c>
      <c r="AQ16">
        <f t="shared" si="13"/>
        <v>-277.59944045735966</v>
      </c>
      <c r="AR16">
        <f t="shared" si="14"/>
        <v>-293.69366719989398</v>
      </c>
      <c r="AS16">
        <f t="shared" si="15"/>
        <v>-139.38355235974879</v>
      </c>
      <c r="AT16">
        <f t="shared" si="16"/>
        <v>99.163199972152015</v>
      </c>
      <c r="AU16">
        <f t="shared" si="17"/>
        <v>-333.91401958749071</v>
      </c>
      <c r="AW16">
        <v>13</v>
      </c>
      <c r="AX16">
        <f>IF(Z16&gt;0, (R16*SUMPRODUCT(K16:$K$98, X16:$X$98)-K16*$AZ$3)/Z16, 0)</f>
        <v>4834.0337181494451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1.795589E-3</v>
      </c>
      <c r="Q17" s="5">
        <f t="shared" si="29"/>
        <v>50</v>
      </c>
      <c r="R17">
        <f t="shared" si="0"/>
        <v>500000</v>
      </c>
      <c r="S17">
        <f t="shared" si="1"/>
        <v>5269.5985798022703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4165.1071807819826</v>
      </c>
      <c r="AC17">
        <f t="shared" si="2"/>
        <v>4486.842528980068</v>
      </c>
      <c r="AE17">
        <f t="shared" si="3"/>
        <v>0</v>
      </c>
      <c r="AF17">
        <f t="shared" si="4"/>
        <v>0</v>
      </c>
      <c r="AG17">
        <f t="shared" si="5"/>
        <v>-42.572906275798587</v>
      </c>
      <c r="AH17">
        <f t="shared" si="6"/>
        <v>-773.55900617260966</v>
      </c>
      <c r="AI17">
        <f t="shared" si="7"/>
        <v>-816.13191244840823</v>
      </c>
      <c r="AJ17">
        <f t="shared" si="8"/>
        <v>-321.73534819808538</v>
      </c>
      <c r="AK17">
        <f t="shared" si="30"/>
        <v>291.55750265473881</v>
      </c>
      <c r="AL17">
        <f t="shared" si="9"/>
        <v>-846.30975799175485</v>
      </c>
      <c r="AN17">
        <f t="shared" si="10"/>
        <v>0</v>
      </c>
      <c r="AO17">
        <f t="shared" si="11"/>
        <v>0</v>
      </c>
      <c r="AP17">
        <f t="shared" si="12"/>
        <v>-14.200344516612969</v>
      </c>
      <c r="AQ17">
        <f t="shared" si="13"/>
        <v>-258.02336162857466</v>
      </c>
      <c r="AR17">
        <f t="shared" si="14"/>
        <v>-272.22370614518763</v>
      </c>
      <c r="AS17">
        <f t="shared" si="15"/>
        <v>-107.31597128905535</v>
      </c>
      <c r="AT17">
        <f t="shared" si="16"/>
        <v>97.250043426191453</v>
      </c>
      <c r="AU17">
        <f t="shared" si="17"/>
        <v>-282.28963400805156</v>
      </c>
      <c r="AW17">
        <v>14</v>
      </c>
      <c r="AX17">
        <f>IF(Z17&gt;0, (R17*SUMPRODUCT(K17:$K$98, X17:$X$98)-K17*$AZ$3)/Z17, 0)</f>
        <v>5269.5985798022703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1.891525E-3</v>
      </c>
      <c r="Q18" s="5">
        <f t="shared" si="29"/>
        <v>50</v>
      </c>
      <c r="R18">
        <f t="shared" si="0"/>
        <v>500000</v>
      </c>
      <c r="S18">
        <f t="shared" si="1"/>
        <v>5662.3709891156914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4486.842528980068</v>
      </c>
      <c r="AC18">
        <f t="shared" si="2"/>
        <v>4763.9395143652873</v>
      </c>
      <c r="AE18">
        <f t="shared" si="3"/>
        <v>0</v>
      </c>
      <c r="AF18">
        <f t="shared" si="4"/>
        <v>0</v>
      </c>
      <c r="AG18">
        <f t="shared" si="5"/>
        <v>-42.06664949649727</v>
      </c>
      <c r="AH18">
        <f t="shared" si="6"/>
        <v>-805.27716543329927</v>
      </c>
      <c r="AI18">
        <f t="shared" si="7"/>
        <v>-847.34381492979651</v>
      </c>
      <c r="AJ18">
        <f t="shared" si="8"/>
        <v>-277.09698538521934</v>
      </c>
      <c r="AK18">
        <f t="shared" si="30"/>
        <v>314.07897702860481</v>
      </c>
      <c r="AL18">
        <f t="shared" si="9"/>
        <v>-810.36182328641098</v>
      </c>
      <c r="AN18">
        <f t="shared" si="10"/>
        <v>0</v>
      </c>
      <c r="AO18">
        <f t="shared" si="11"/>
        <v>0</v>
      </c>
      <c r="AP18">
        <f t="shared" si="12"/>
        <v>-12.528107825700939</v>
      </c>
      <c r="AQ18">
        <f t="shared" si="13"/>
        <v>-239.8241666230924</v>
      </c>
      <c r="AR18">
        <f t="shared" si="14"/>
        <v>-252.35227444879331</v>
      </c>
      <c r="AS18">
        <f t="shared" si="15"/>
        <v>-82.523827132269332</v>
      </c>
      <c r="AT18">
        <f t="shared" si="16"/>
        <v>93.537644121808341</v>
      </c>
      <c r="AU18">
        <f t="shared" si="17"/>
        <v>-241.33845745925427</v>
      </c>
      <c r="AW18">
        <v>15</v>
      </c>
      <c r="AX18">
        <f>IF(Z18&gt;0, (R18*SUMPRODUCT(K18:$K$98, X18:$X$98)-K18*$AZ$3)/Z18, 0)</f>
        <v>5662.3709891156914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2.0024510000000001E-3</v>
      </c>
      <c r="Q19" s="5">
        <f t="shared" si="29"/>
        <v>50</v>
      </c>
      <c r="R19">
        <f t="shared" si="0"/>
        <v>500000</v>
      </c>
      <c r="S19">
        <f t="shared" si="1"/>
        <v>6017.4340365677344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4763.9395143652873</v>
      </c>
      <c r="AC19">
        <f t="shared" si="2"/>
        <v>5001.9013718616497</v>
      </c>
      <c r="AE19">
        <f t="shared" si="3"/>
        <v>0</v>
      </c>
      <c r="AF19">
        <f t="shared" si="4"/>
        <v>0</v>
      </c>
      <c r="AG19">
        <f t="shared" si="5"/>
        <v>-41.56174659718139</v>
      </c>
      <c r="AH19">
        <f t="shared" si="6"/>
        <v>-842.36404350910459</v>
      </c>
      <c r="AI19">
        <f t="shared" si="7"/>
        <v>-883.92579010628594</v>
      </c>
      <c r="AJ19">
        <f t="shared" si="8"/>
        <v>-237.96185749636243</v>
      </c>
      <c r="AK19">
        <f t="shared" si="30"/>
        <v>333.47576600557016</v>
      </c>
      <c r="AL19">
        <f t="shared" si="9"/>
        <v>-788.41188159707826</v>
      </c>
      <c r="AN19">
        <f t="shared" si="10"/>
        <v>0</v>
      </c>
      <c r="AO19">
        <f t="shared" si="11"/>
        <v>0</v>
      </c>
      <c r="AP19">
        <f t="shared" si="12"/>
        <v>-11.051553415535935</v>
      </c>
      <c r="AQ19">
        <f t="shared" si="13"/>
        <v>-223.99037539002381</v>
      </c>
      <c r="AR19">
        <f t="shared" si="14"/>
        <v>-235.04192880555976</v>
      </c>
      <c r="AS19">
        <f t="shared" si="15"/>
        <v>-63.275689649663299</v>
      </c>
      <c r="AT19">
        <f t="shared" si="16"/>
        <v>88.673492875952832</v>
      </c>
      <c r="AU19">
        <f t="shared" si="17"/>
        <v>-209.64412557927022</v>
      </c>
      <c r="AW19">
        <v>16</v>
      </c>
      <c r="AX19">
        <f>IF(Z19&gt;0, (R19*SUMPRODUCT(K19:$K$98, X19:$X$98)-K19*$AZ$3)/Z19, 0)</f>
        <v>6017.4340365677344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2.1123779999999998E-3</v>
      </c>
      <c r="Q20" s="5">
        <f t="shared" si="29"/>
        <v>50</v>
      </c>
      <c r="R20">
        <f t="shared" si="0"/>
        <v>500000</v>
      </c>
      <c r="S20">
        <f t="shared" si="1"/>
        <v>6337.9404685257932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5001.9013718616497</v>
      </c>
      <c r="AC20">
        <f t="shared" si="2"/>
        <v>5204.5056608639979</v>
      </c>
      <c r="AE20">
        <f t="shared" si="3"/>
        <v>0</v>
      </c>
      <c r="AF20">
        <f t="shared" si="4"/>
        <v>0</v>
      </c>
      <c r="AG20">
        <f t="shared" si="5"/>
        <v>-41.058335012056112</v>
      </c>
      <c r="AH20">
        <f t="shared" si="6"/>
        <v>-877.94119153460815</v>
      </c>
      <c r="AI20">
        <f t="shared" si="7"/>
        <v>-918.99952654666424</v>
      </c>
      <c r="AJ20">
        <f t="shared" si="8"/>
        <v>-202.6042890023482</v>
      </c>
      <c r="AK20">
        <f t="shared" si="30"/>
        <v>350.13309603031553</v>
      </c>
      <c r="AL20">
        <f t="shared" si="9"/>
        <v>-771.4707195186968</v>
      </c>
      <c r="AN20">
        <f t="shared" si="10"/>
        <v>0</v>
      </c>
      <c r="AO20">
        <f t="shared" si="11"/>
        <v>0</v>
      </c>
      <c r="AP20">
        <f t="shared" si="12"/>
        <v>-9.7479400206069382</v>
      </c>
      <c r="AQ20">
        <f t="shared" si="13"/>
        <v>-208.43802054288358</v>
      </c>
      <c r="AR20">
        <f t="shared" si="14"/>
        <v>-218.18596056349051</v>
      </c>
      <c r="AS20">
        <f t="shared" si="15"/>
        <v>-48.101669406045936</v>
      </c>
      <c r="AT20">
        <f t="shared" si="16"/>
        <v>83.127492099490411</v>
      </c>
      <c r="AU20">
        <f t="shared" si="17"/>
        <v>-183.16013787004601</v>
      </c>
      <c r="AW20">
        <v>17</v>
      </c>
      <c r="AX20">
        <f>IF(Z20&gt;0, (R20*SUMPRODUCT(K20:$K$98, X20:$X$98)-K20*$AZ$3)/Z20, 0)</f>
        <v>6337.9404685257932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2.238294E-3</v>
      </c>
      <c r="Q21" s="5">
        <f t="shared" si="29"/>
        <v>50</v>
      </c>
      <c r="R21">
        <f t="shared" si="0"/>
        <v>500000</v>
      </c>
      <c r="S21">
        <f t="shared" si="1"/>
        <v>6629.0752086787043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5204.5056608639979</v>
      </c>
      <c r="AC21">
        <f t="shared" si="2"/>
        <v>5376.9557335285863</v>
      </c>
      <c r="AE21">
        <f t="shared" si="3"/>
        <v>0</v>
      </c>
      <c r="AF21">
        <f t="shared" si="4"/>
        <v>0</v>
      </c>
      <c r="AG21">
        <f t="shared" si="5"/>
        <v>-40.55585103702807</v>
      </c>
      <c r="AH21">
        <f t="shared" si="6"/>
        <v>-919.00624907475128</v>
      </c>
      <c r="AI21">
        <f t="shared" si="7"/>
        <v>-959.56210011177939</v>
      </c>
      <c r="AJ21">
        <f t="shared" si="8"/>
        <v>-172.45007266458833</v>
      </c>
      <c r="AK21">
        <f t="shared" si="30"/>
        <v>364.31539626047987</v>
      </c>
      <c r="AL21">
        <f t="shared" si="9"/>
        <v>-767.69677651588768</v>
      </c>
      <c r="AN21">
        <f t="shared" si="10"/>
        <v>0</v>
      </c>
      <c r="AO21">
        <f t="shared" si="11"/>
        <v>0</v>
      </c>
      <c r="AP21">
        <f t="shared" si="12"/>
        <v>-8.5970016649467702</v>
      </c>
      <c r="AQ21">
        <f t="shared" si="13"/>
        <v>-194.81031839718202</v>
      </c>
      <c r="AR21">
        <f t="shared" si="14"/>
        <v>-203.4073200621288</v>
      </c>
      <c r="AS21">
        <f t="shared" si="15"/>
        <v>-36.555848882669601</v>
      </c>
      <c r="AT21">
        <f t="shared" si="16"/>
        <v>77.227329426708579</v>
      </c>
      <c r="AU21">
        <f t="shared" si="17"/>
        <v>-162.73583951808979</v>
      </c>
      <c r="AW21">
        <v>18</v>
      </c>
      <c r="AX21">
        <f>IF(Z21&gt;0, (R21*SUMPRODUCT(K21:$K$98, X21:$X$98)-K21*$AZ$3)/Z21, 0)</f>
        <v>6629.0752086787043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2.3742030000000001E-3</v>
      </c>
      <c r="Q22" s="5">
        <f t="shared" si="29"/>
        <v>50</v>
      </c>
      <c r="R22">
        <f t="shared" si="0"/>
        <v>500000</v>
      </c>
      <c r="S22">
        <f t="shared" si="1"/>
        <v>6893.4730879783501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5376.9557335285863</v>
      </c>
      <c r="AC22">
        <f t="shared" si="2"/>
        <v>5522.2240697809375</v>
      </c>
      <c r="AE22">
        <f t="shared" si="3"/>
        <v>0</v>
      </c>
      <c r="AF22">
        <f t="shared" si="4"/>
        <v>0</v>
      </c>
      <c r="AG22">
        <f t="shared" si="5"/>
        <v>-40.054004703458126</v>
      </c>
      <c r="AH22">
        <f t="shared" si="6"/>
        <v>-962.87823199665161</v>
      </c>
      <c r="AI22">
        <f t="shared" si="7"/>
        <v>-1002.9322367001097</v>
      </c>
      <c r="AJ22">
        <f t="shared" si="8"/>
        <v>-145.26833625235122</v>
      </c>
      <c r="AK22">
        <f t="shared" si="30"/>
        <v>376.38690134700107</v>
      </c>
      <c r="AL22">
        <f t="shared" si="9"/>
        <v>-771.81367160545972</v>
      </c>
      <c r="AN22">
        <f t="shared" si="10"/>
        <v>0</v>
      </c>
      <c r="AO22">
        <f t="shared" si="11"/>
        <v>0</v>
      </c>
      <c r="AP22">
        <f t="shared" si="12"/>
        <v>-7.5809112688869469</v>
      </c>
      <c r="AQ22">
        <f t="shared" si="13"/>
        <v>-182.24131378501443</v>
      </c>
      <c r="AR22">
        <f t="shared" si="14"/>
        <v>-189.82222505390138</v>
      </c>
      <c r="AS22">
        <f t="shared" si="15"/>
        <v>-27.494538322976428</v>
      </c>
      <c r="AT22">
        <f t="shared" si="16"/>
        <v>71.237713257585227</v>
      </c>
      <c r="AU22">
        <f t="shared" si="17"/>
        <v>-146.07905011929256</v>
      </c>
      <c r="AW22">
        <v>19</v>
      </c>
      <c r="AX22">
        <f>IF(Z22&gt;0, (R22*SUMPRODUCT(K22:$K$98, X22:$X$98)-K22*$AZ$3)/Z22, 0)</f>
        <v>6893.4730879783501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2.5221050000000002E-3</v>
      </c>
      <c r="Q23" s="5">
        <f t="shared" si="29"/>
        <v>50</v>
      </c>
      <c r="R23">
        <f t="shared" si="0"/>
        <v>500000</v>
      </c>
      <c r="S23">
        <f t="shared" si="1"/>
        <v>7134.3560667630254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5522.2240697809375</v>
      </c>
      <c r="AC23">
        <f t="shared" si="2"/>
        <v>5643.6244119330013</v>
      </c>
      <c r="AE23">
        <f t="shared" si="3"/>
        <v>0</v>
      </c>
      <c r="AF23">
        <f t="shared" si="4"/>
        <v>0</v>
      </c>
      <c r="AG23">
        <f t="shared" si="5"/>
        <v>-39.552444250890936</v>
      </c>
      <c r="AH23">
        <f t="shared" si="6"/>
        <v>-1010.2040553261527</v>
      </c>
      <c r="AI23">
        <f t="shared" si="7"/>
        <v>-1049.7564995770435</v>
      </c>
      <c r="AJ23">
        <f t="shared" si="8"/>
        <v>-121.40034215206379</v>
      </c>
      <c r="AK23">
        <f t="shared" si="30"/>
        <v>386.55568488466565</v>
      </c>
      <c r="AL23">
        <f t="shared" si="9"/>
        <v>-784.60115684444168</v>
      </c>
      <c r="AN23">
        <f t="shared" si="10"/>
        <v>0</v>
      </c>
      <c r="AO23">
        <f t="shared" si="11"/>
        <v>0</v>
      </c>
      <c r="AP23">
        <f t="shared" si="12"/>
        <v>-6.6839127696270202</v>
      </c>
      <c r="AQ23">
        <f t="shared" si="13"/>
        <v>-170.71298406978676</v>
      </c>
      <c r="AR23">
        <f t="shared" si="14"/>
        <v>-177.39689683941376</v>
      </c>
      <c r="AS23">
        <f t="shared" si="15"/>
        <v>-20.515275667925142</v>
      </c>
      <c r="AT23">
        <f t="shared" si="16"/>
        <v>65.323509768029979</v>
      </c>
      <c r="AU23">
        <f t="shared" si="17"/>
        <v>-132.58866273930892</v>
      </c>
      <c r="AW23">
        <v>20</v>
      </c>
      <c r="AX23">
        <f>IF(Z23&gt;0, (R23*SUMPRODUCT(K23:$K$98, X23:$X$98)-K23*$AZ$3)/Z23, 0)</f>
        <v>7134.3560667630254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2.679E-3</v>
      </c>
      <c r="Q24" s="5">
        <f t="shared" si="29"/>
        <v>50</v>
      </c>
      <c r="R24">
        <f t="shared" si="0"/>
        <v>500000</v>
      </c>
      <c r="S24">
        <f t="shared" si="1"/>
        <v>7354.5185883250379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5643.6244119330013</v>
      </c>
      <c r="AC24">
        <f t="shared" si="2"/>
        <v>5744.0200492356107</v>
      </c>
      <c r="AE24">
        <f t="shared" si="3"/>
        <v>0</v>
      </c>
      <c r="AF24">
        <f t="shared" si="4"/>
        <v>0</v>
      </c>
      <c r="AG24">
        <f t="shared" si="5"/>
        <v>-39.050958810233887</v>
      </c>
      <c r="AH24">
        <f t="shared" si="6"/>
        <v>-1059.6099814813681</v>
      </c>
      <c r="AI24">
        <f t="shared" si="7"/>
        <v>-1098.6609402916019</v>
      </c>
      <c r="AJ24">
        <f t="shared" si="8"/>
        <v>-100.39563730260943</v>
      </c>
      <c r="AK24">
        <f t="shared" si="30"/>
        <v>395.05370883531015</v>
      </c>
      <c r="AL24">
        <f t="shared" si="9"/>
        <v>-804.00286875890129</v>
      </c>
      <c r="AN24">
        <f t="shared" si="10"/>
        <v>0</v>
      </c>
      <c r="AO24">
        <f t="shared" si="11"/>
        <v>0</v>
      </c>
      <c r="AP24">
        <f t="shared" si="12"/>
        <v>-5.8921137853758205</v>
      </c>
      <c r="AQ24">
        <f t="shared" si="13"/>
        <v>-159.87680633777487</v>
      </c>
      <c r="AR24">
        <f t="shared" si="14"/>
        <v>-165.76892012315068</v>
      </c>
      <c r="AS24">
        <f t="shared" si="15"/>
        <v>-15.147964008178805</v>
      </c>
      <c r="AT24">
        <f t="shared" si="16"/>
        <v>59.606767022129233</v>
      </c>
      <c r="AU24">
        <f t="shared" si="17"/>
        <v>-121.31011710920026</v>
      </c>
      <c r="AW24">
        <v>21</v>
      </c>
      <c r="AX24">
        <f>IF(Z24&gt;0, (R24*SUMPRODUCT(K24:$K$98, X24:$X$98)-K24*$AZ$3)/Z24, 0)</f>
        <v>7354.5185883250379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4.0439999999999999E-3</v>
      </c>
      <c r="Q25" s="5">
        <f t="shared" si="29"/>
        <v>50</v>
      </c>
      <c r="R25">
        <f t="shared" si="0"/>
        <v>500000</v>
      </c>
      <c r="S25">
        <f t="shared" si="1"/>
        <v>7566.0027328646111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5744.0200492356107</v>
      </c>
      <c r="AC25">
        <f t="shared" si="2"/>
        <v>5826.2045119803297</v>
      </c>
      <c r="AE25">
        <f t="shared" si="3"/>
        <v>0</v>
      </c>
      <c r="AF25">
        <f t="shared" si="4"/>
        <v>0</v>
      </c>
      <c r="AG25">
        <f t="shared" si="5"/>
        <v>-38.502527144702967</v>
      </c>
      <c r="AH25">
        <f t="shared" si="6"/>
        <v>-1579.2207742858584</v>
      </c>
      <c r="AI25">
        <f t="shared" si="7"/>
        <v>-1617.7233014305614</v>
      </c>
      <c r="AJ25">
        <f t="shared" si="8"/>
        <v>-82.184462744718985</v>
      </c>
      <c r="AK25">
        <f t="shared" si="30"/>
        <v>402.0814034464928</v>
      </c>
      <c r="AL25">
        <f t="shared" si="9"/>
        <v>-1297.8263607287877</v>
      </c>
      <c r="AN25">
        <f t="shared" si="10"/>
        <v>0</v>
      </c>
      <c r="AO25">
        <f t="shared" si="11"/>
        <v>0</v>
      </c>
      <c r="AP25">
        <f t="shared" si="12"/>
        <v>-5.1869329815839311</v>
      </c>
      <c r="AQ25">
        <f t="shared" si="13"/>
        <v>-212.74739417910553</v>
      </c>
      <c r="AR25">
        <f t="shared" si="14"/>
        <v>-217.93432716068943</v>
      </c>
      <c r="AS25">
        <f t="shared" si="15"/>
        <v>-11.071618722122906</v>
      </c>
      <c r="AT25">
        <f t="shared" si="16"/>
        <v>54.167075448840848</v>
      </c>
      <c r="AU25">
        <f t="shared" si="17"/>
        <v>-174.83887043397152</v>
      </c>
      <c r="AW25">
        <v>22</v>
      </c>
      <c r="AX25">
        <f>IF(Z25&gt;0, (R25*SUMPRODUCT(K25:$K$98, X25:$X$98)-K25*$AZ$3)/Z25, 0)</f>
        <v>7566.0027328646111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5.607E-3</v>
      </c>
      <c r="Q26" s="5">
        <f t="shared" si="29"/>
        <v>50</v>
      </c>
      <c r="R26">
        <f t="shared" si="0"/>
        <v>500000</v>
      </c>
      <c r="S26">
        <f t="shared" si="1"/>
        <v>7690.4147200286443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5826.2045119803297</v>
      </c>
      <c r="AC26">
        <f t="shared" si="2"/>
        <v>5829.5832509105894</v>
      </c>
      <c r="AE26">
        <f t="shared" si="3"/>
        <v>0</v>
      </c>
      <c r="AF26">
        <f t="shared" si="4"/>
        <v>0</v>
      </c>
      <c r="AG26">
        <f t="shared" si="5"/>
        <v>-37.901618203555579</v>
      </c>
      <c r="AH26">
        <f t="shared" si="6"/>
        <v>-2158.8366970034954</v>
      </c>
      <c r="AI26">
        <f t="shared" si="7"/>
        <v>-2196.7383152070511</v>
      </c>
      <c r="AJ26">
        <f t="shared" si="8"/>
        <v>-3.3787389302597148</v>
      </c>
      <c r="AK26">
        <f t="shared" si="30"/>
        <v>407.83431583862313</v>
      </c>
      <c r="AL26">
        <f t="shared" si="9"/>
        <v>-1792.2827382986877</v>
      </c>
      <c r="AN26">
        <f t="shared" si="10"/>
        <v>0</v>
      </c>
      <c r="AO26">
        <f t="shared" si="11"/>
        <v>0</v>
      </c>
      <c r="AP26">
        <f t="shared" si="12"/>
        <v>-4.5589111772681692</v>
      </c>
      <c r="AQ26">
        <f t="shared" si="13"/>
        <v>-259.67083239054557</v>
      </c>
      <c r="AR26">
        <f t="shared" si="14"/>
        <v>-264.22974356781373</v>
      </c>
      <c r="AS26">
        <f t="shared" si="15"/>
        <v>-0.4064040377248882</v>
      </c>
      <c r="AT26">
        <f t="shared" si="16"/>
        <v>49.055436392312011</v>
      </c>
      <c r="AU26">
        <f t="shared" si="17"/>
        <v>-215.58071121322661</v>
      </c>
      <c r="AW26">
        <v>23</v>
      </c>
      <c r="AX26">
        <f>IF(Z26&gt;0, (R26*SUMPRODUCT(K26:$K$98, X26:$X$98)-K26*$AZ$3)/Z26, 0)</f>
        <v>7690.4147200286443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7.2589999999999998E-3</v>
      </c>
      <c r="Q27" s="5">
        <f t="shared" si="29"/>
        <v>50</v>
      </c>
      <c r="R27">
        <f t="shared" si="0"/>
        <v>500000</v>
      </c>
      <c r="S27">
        <f t="shared" si="1"/>
        <v>7735.9368760846564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5829.5832509105894</v>
      </c>
      <c r="AC27">
        <f t="shared" si="2"/>
        <v>5762.8821802248385</v>
      </c>
      <c r="AE27">
        <f t="shared" si="3"/>
        <v>0</v>
      </c>
      <c r="AF27">
        <f t="shared" si="4"/>
        <v>0</v>
      </c>
      <c r="AG27">
        <f t="shared" si="5"/>
        <v>-37.247474174980418</v>
      </c>
      <c r="AH27">
        <f t="shared" si="6"/>
        <v>-2751.2784653960994</v>
      </c>
      <c r="AI27">
        <f t="shared" si="7"/>
        <v>-2788.5259395710796</v>
      </c>
      <c r="AJ27">
        <f t="shared" si="8"/>
        <v>66.701070685750892</v>
      </c>
      <c r="AK27">
        <f t="shared" si="30"/>
        <v>408.07082756374132</v>
      </c>
      <c r="AL27">
        <f t="shared" si="9"/>
        <v>-2313.7540413215875</v>
      </c>
      <c r="AN27">
        <f t="shared" si="10"/>
        <v>0</v>
      </c>
      <c r="AO27">
        <f t="shared" si="11"/>
        <v>0</v>
      </c>
      <c r="AP27">
        <f t="shared" si="12"/>
        <v>-4.0002044011247309</v>
      </c>
      <c r="AQ27">
        <f t="shared" si="13"/>
        <v>-295.4744306766932</v>
      </c>
      <c r="AR27">
        <f t="shared" si="14"/>
        <v>-299.47463507781788</v>
      </c>
      <c r="AS27">
        <f t="shared" si="15"/>
        <v>7.1633828179441306</v>
      </c>
      <c r="AT27">
        <f t="shared" si="16"/>
        <v>43.824897031207811</v>
      </c>
      <c r="AU27">
        <f t="shared" si="17"/>
        <v>-248.48635522866596</v>
      </c>
      <c r="AW27">
        <v>24</v>
      </c>
      <c r="AX27">
        <f>IF(Z27&gt;0, (R27*SUMPRODUCT(K27:$K$98, X27:$X$98)-K27*$AZ$3)/Z27, 0)</f>
        <v>7735.9368760846564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9.0740000000000005E-3</v>
      </c>
      <c r="Q28" s="5">
        <f t="shared" si="29"/>
        <v>50</v>
      </c>
      <c r="R28">
        <f t="shared" si="0"/>
        <v>500000</v>
      </c>
      <c r="S28">
        <f t="shared" si="1"/>
        <v>7717.7925564568286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5762.8821802248385</v>
      </c>
      <c r="AC28">
        <f t="shared" si="2"/>
        <v>5639.7021796417102</v>
      </c>
      <c r="AE28">
        <f t="shared" si="3"/>
        <v>0</v>
      </c>
      <c r="AF28">
        <f t="shared" si="4"/>
        <v>0</v>
      </c>
      <c r="AG28">
        <f t="shared" si="5"/>
        <v>-36.537015852566839</v>
      </c>
      <c r="AH28">
        <f t="shared" si="6"/>
        <v>-3379.8358066377232</v>
      </c>
      <c r="AI28">
        <f t="shared" si="7"/>
        <v>-3416.3728224902902</v>
      </c>
      <c r="AJ28">
        <f t="shared" si="8"/>
        <v>123.18000058312828</v>
      </c>
      <c r="AK28">
        <f t="shared" si="30"/>
        <v>403.40175261573876</v>
      </c>
      <c r="AL28">
        <f t="shared" si="9"/>
        <v>-2889.7910692914234</v>
      </c>
      <c r="AN28">
        <f t="shared" si="10"/>
        <v>0</v>
      </c>
      <c r="AO28">
        <f t="shared" si="11"/>
        <v>0</v>
      </c>
      <c r="AP28">
        <f t="shared" si="12"/>
        <v>-3.5034861628372114</v>
      </c>
      <c r="AQ28">
        <f t="shared" si="13"/>
        <v>-324.08798871255181</v>
      </c>
      <c r="AR28">
        <f t="shared" si="14"/>
        <v>-327.59147487538905</v>
      </c>
      <c r="AS28">
        <f t="shared" si="15"/>
        <v>11.811567461411908</v>
      </c>
      <c r="AT28">
        <f t="shared" si="16"/>
        <v>38.681660923171179</v>
      </c>
      <c r="AU28">
        <f t="shared" si="17"/>
        <v>-277.09824649080599</v>
      </c>
      <c r="AW28">
        <v>25</v>
      </c>
      <c r="AX28">
        <f>IF(Z28&gt;0, (R28*SUMPRODUCT(K28:$K$98, X28:$X$98)-K28*$AZ$3)/Z28, 0)</f>
        <v>7717.7925564568286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1.1021E-2</v>
      </c>
      <c r="Q29" s="5">
        <f t="shared" si="29"/>
        <v>50</v>
      </c>
      <c r="R29">
        <f t="shared" si="0"/>
        <v>500000</v>
      </c>
      <c r="S29">
        <f t="shared" si="1"/>
        <v>7645.521122844033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5639.7021796417102</v>
      </c>
      <c r="AC29">
        <f t="shared" si="2"/>
        <v>5469.4485035127009</v>
      </c>
      <c r="AE29">
        <f t="shared" si="3"/>
        <v>0</v>
      </c>
      <c r="AF29">
        <f t="shared" si="4"/>
        <v>0</v>
      </c>
      <c r="AG29">
        <f t="shared" si="5"/>
        <v>-35.768971242330032</v>
      </c>
      <c r="AH29">
        <f t="shared" si="6"/>
        <v>-4026.7445171113914</v>
      </c>
      <c r="AI29">
        <f t="shared" si="7"/>
        <v>-4062.5134883537212</v>
      </c>
      <c r="AJ29">
        <f t="shared" si="8"/>
        <v>170.25367612900936</v>
      </c>
      <c r="AK29">
        <f t="shared" si="30"/>
        <v>394.77915257491975</v>
      </c>
      <c r="AL29">
        <f t="shared" si="9"/>
        <v>-3497.480659649792</v>
      </c>
      <c r="AN29">
        <f t="shared" si="10"/>
        <v>0</v>
      </c>
      <c r="AO29">
        <f t="shared" si="11"/>
        <v>0</v>
      </c>
      <c r="AP29">
        <f t="shared" si="12"/>
        <v>-3.0623565894716163</v>
      </c>
      <c r="AQ29">
        <f t="shared" si="13"/>
        <v>-344.74929464847236</v>
      </c>
      <c r="AR29">
        <f t="shared" si="14"/>
        <v>-347.81165123794398</v>
      </c>
      <c r="AS29">
        <f t="shared" si="15"/>
        <v>14.576249997327995</v>
      </c>
      <c r="AT29">
        <f t="shared" si="16"/>
        <v>33.798974286493163</v>
      </c>
      <c r="AU29">
        <f t="shared" si="17"/>
        <v>-299.43642695412279</v>
      </c>
      <c r="AW29">
        <v>26</v>
      </c>
      <c r="AX29">
        <f>IF(Z29&gt;0, (R29*SUMPRODUCT(K29:$K$98, X29:$X$98)-K29*$AZ$3)/Z29, 0)</f>
        <v>7645.521122844033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1.3263E-2</v>
      </c>
      <c r="Q30" s="5">
        <f t="shared" si="29"/>
        <v>50</v>
      </c>
      <c r="R30">
        <f t="shared" si="0"/>
        <v>500000</v>
      </c>
      <c r="S30">
        <f t="shared" si="1"/>
        <v>7530.7978638357017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5469.4485035127009</v>
      </c>
      <c r="AC30">
        <f t="shared" si="2"/>
        <v>5262.0512736709625</v>
      </c>
      <c r="AE30">
        <f t="shared" si="3"/>
        <v>0</v>
      </c>
      <c r="AF30">
        <f t="shared" si="4"/>
        <v>0</v>
      </c>
      <c r="AG30">
        <f t="shared" si="5"/>
        <v>-34.936877664319709</v>
      </c>
      <c r="AH30">
        <f t="shared" si="6"/>
        <v>-4744.0386558702321</v>
      </c>
      <c r="AI30">
        <f t="shared" si="7"/>
        <v>-4778.9755335345517</v>
      </c>
      <c r="AJ30">
        <f t="shared" si="8"/>
        <v>207.39722984173841</v>
      </c>
      <c r="AK30">
        <f t="shared" si="30"/>
        <v>382.86139524588907</v>
      </c>
      <c r="AL30">
        <f t="shared" si="9"/>
        <v>-4188.7169084469242</v>
      </c>
      <c r="AN30">
        <f t="shared" si="10"/>
        <v>0</v>
      </c>
      <c r="AO30">
        <f t="shared" si="11"/>
        <v>0</v>
      </c>
      <c r="AP30">
        <f t="shared" si="12"/>
        <v>-2.6706401679738732</v>
      </c>
      <c r="AQ30">
        <f t="shared" si="13"/>
        <v>-362.64317362644681</v>
      </c>
      <c r="AR30">
        <f t="shared" si="14"/>
        <v>-365.3138137944207</v>
      </c>
      <c r="AS30">
        <f t="shared" si="15"/>
        <v>15.853831531932391</v>
      </c>
      <c r="AT30">
        <f t="shared" si="16"/>
        <v>29.266639988107318</v>
      </c>
      <c r="AU30">
        <f t="shared" si="17"/>
        <v>-320.193342274381</v>
      </c>
      <c r="AW30">
        <v>27</v>
      </c>
      <c r="AX30">
        <f>IF(Z30&gt;0, (R30*SUMPRODUCT(K30:$K$98, X30:$X$98)-K30*$AZ$3)/Z30, 0)</f>
        <v>7530.7978638357017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1.5814999999999999E-2</v>
      </c>
      <c r="Q31" s="5">
        <f t="shared" si="29"/>
        <v>50</v>
      </c>
      <c r="R31">
        <f t="shared" si="0"/>
        <v>500000</v>
      </c>
      <c r="S31">
        <f t="shared" si="1"/>
        <v>7377.7677442144113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5262.0512736709625</v>
      </c>
      <c r="AC31">
        <f t="shared" si="2"/>
        <v>5022.0438721933851</v>
      </c>
      <c r="AE31">
        <f t="shared" si="3"/>
        <v>0</v>
      </c>
      <c r="AF31">
        <f t="shared" si="4"/>
        <v>0</v>
      </c>
      <c r="AG31">
        <f t="shared" si="5"/>
        <v>-34.034982167415293</v>
      </c>
      <c r="AH31">
        <f t="shared" si="6"/>
        <v>-5525.2672026121618</v>
      </c>
      <c r="AI31">
        <f t="shared" si="7"/>
        <v>-5559.3021847795771</v>
      </c>
      <c r="AJ31">
        <f t="shared" si="8"/>
        <v>240.00740147757733</v>
      </c>
      <c r="AK31">
        <f t="shared" si="30"/>
        <v>368.34358915696743</v>
      </c>
      <c r="AL31">
        <f t="shared" si="9"/>
        <v>-4950.9511941450328</v>
      </c>
      <c r="AN31">
        <f t="shared" si="10"/>
        <v>0</v>
      </c>
      <c r="AO31">
        <f t="shared" si="11"/>
        <v>0</v>
      </c>
      <c r="AP31">
        <f t="shared" si="12"/>
        <v>-2.3229442786050245</v>
      </c>
      <c r="AQ31">
        <f t="shared" si="13"/>
        <v>-377.10869871881073</v>
      </c>
      <c r="AR31">
        <f t="shared" si="14"/>
        <v>-379.43164299741574</v>
      </c>
      <c r="AS31">
        <f t="shared" si="15"/>
        <v>16.380905309213421</v>
      </c>
      <c r="AT31">
        <f t="shared" si="16"/>
        <v>25.140064090064332</v>
      </c>
      <c r="AU31">
        <f t="shared" si="17"/>
        <v>-337.91067359813803</v>
      </c>
      <c r="AW31">
        <v>28</v>
      </c>
      <c r="AX31">
        <f>IF(Z31&gt;0, (R31*SUMPRODUCT(K31:$K$98, X31:$X$98)-K31*$AZ$3)/Z31, 0)</f>
        <v>7377.7677442144113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1.864E-2</v>
      </c>
      <c r="Q32" s="5">
        <f t="shared" si="29"/>
        <v>50</v>
      </c>
      <c r="R32">
        <f t="shared" si="0"/>
        <v>500000</v>
      </c>
      <c r="S32">
        <f t="shared" si="1"/>
        <v>7190.5621901605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5022.0438721933851</v>
      </c>
      <c r="AC32">
        <f t="shared" si="2"/>
        <v>4754.431398607494</v>
      </c>
      <c r="AE32">
        <f t="shared" si="3"/>
        <v>0</v>
      </c>
      <c r="AF32">
        <f t="shared" si="4"/>
        <v>0</v>
      </c>
      <c r="AG32">
        <f t="shared" si="5"/>
        <v>-33.06022027814052</v>
      </c>
      <c r="AH32">
        <f t="shared" si="6"/>
        <v>-6344.1206760062114</v>
      </c>
      <c r="AI32">
        <f t="shared" si="7"/>
        <v>-6377.1808962843515</v>
      </c>
      <c r="AJ32">
        <f t="shared" si="8"/>
        <v>267.61247358589117</v>
      </c>
      <c r="AK32">
        <f t="shared" si="30"/>
        <v>351.54307105353701</v>
      </c>
      <c r="AL32">
        <f t="shared" si="9"/>
        <v>-5758.0253516449229</v>
      </c>
      <c r="AN32">
        <f t="shared" si="10"/>
        <v>0</v>
      </c>
      <c r="AO32">
        <f t="shared" si="11"/>
        <v>0</v>
      </c>
      <c r="AP32">
        <f t="shared" si="12"/>
        <v>-2.0146563879158719</v>
      </c>
      <c r="AQ32">
        <f t="shared" si="13"/>
        <v>-386.60429779640765</v>
      </c>
      <c r="AR32">
        <f t="shared" si="14"/>
        <v>-388.61895418432346</v>
      </c>
      <c r="AS32">
        <f t="shared" si="15"/>
        <v>16.308033487371173</v>
      </c>
      <c r="AT32">
        <f t="shared" si="16"/>
        <v>21.422679212874456</v>
      </c>
      <c r="AU32">
        <f t="shared" si="17"/>
        <v>-350.88824148407781</v>
      </c>
      <c r="AW32">
        <v>29</v>
      </c>
      <c r="AX32">
        <f>IF(Z32&gt;0, (R32*SUMPRODUCT(K32:$K$98, X32:$X$98)-K32*$AZ$3)/Z32, 0)</f>
        <v>7190.5621901605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2.1847999999999999E-2</v>
      </c>
      <c r="Q33" s="5">
        <f t="shared" si="29"/>
        <v>50</v>
      </c>
      <c r="R33">
        <f t="shared" si="0"/>
        <v>500000</v>
      </c>
      <c r="S33">
        <f t="shared" si="1"/>
        <v>6975.8914729130402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4754.431398607494</v>
      </c>
      <c r="AC33">
        <f t="shared" si="2"/>
        <v>4465.5915875369064</v>
      </c>
      <c r="AE33">
        <f t="shared" si="3"/>
        <v>0</v>
      </c>
      <c r="AF33">
        <f t="shared" si="4"/>
        <v>0</v>
      </c>
      <c r="AG33">
        <f t="shared" si="5"/>
        <v>-32.007318382722303</v>
      </c>
      <c r="AH33">
        <f t="shared" si="6"/>
        <v>-7222.9969263681414</v>
      </c>
      <c r="AI33">
        <f t="shared" si="7"/>
        <v>-7255.004244750864</v>
      </c>
      <c r="AJ33">
        <f t="shared" si="8"/>
        <v>288.83981107058753</v>
      </c>
      <c r="AK33">
        <f t="shared" si="30"/>
        <v>332.81019790252464</v>
      </c>
      <c r="AL33">
        <f t="shared" si="9"/>
        <v>-6633.3542357777515</v>
      </c>
      <c r="AN33">
        <f t="shared" si="10"/>
        <v>0</v>
      </c>
      <c r="AO33">
        <f t="shared" si="11"/>
        <v>0</v>
      </c>
      <c r="AP33">
        <f t="shared" si="12"/>
        <v>-1.7415121529227919</v>
      </c>
      <c r="AQ33">
        <f t="shared" si="13"/>
        <v>-393.00189967130325</v>
      </c>
      <c r="AR33">
        <f t="shared" si="14"/>
        <v>-394.74341182422609</v>
      </c>
      <c r="AS33">
        <f t="shared" si="15"/>
        <v>15.715719611764877</v>
      </c>
      <c r="AT33">
        <f t="shared" si="16"/>
        <v>18.108140061391495</v>
      </c>
      <c r="AU33">
        <f t="shared" si="17"/>
        <v>-360.91955215106969</v>
      </c>
      <c r="AW33">
        <v>30</v>
      </c>
      <c r="AX33">
        <f>IF(Z33&gt;0, (R33*SUMPRODUCT(K33:$K$98, X33:$X$98)-K33*$AZ$3)/Z33, 0)</f>
        <v>6975.8914729130402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2.5484E-2</v>
      </c>
      <c r="Q34" s="5">
        <f t="shared" si="29"/>
        <v>50</v>
      </c>
      <c r="R34">
        <f t="shared" si="0"/>
        <v>500000</v>
      </c>
      <c r="S34">
        <f t="shared" si="1"/>
        <v>6737.395140911628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4465.5915875369064</v>
      </c>
      <c r="AC34">
        <f t="shared" si="2"/>
        <v>4159.8794081565147</v>
      </c>
      <c r="AE34">
        <f t="shared" si="3"/>
        <v>0</v>
      </c>
      <c r="AF34">
        <f t="shared" si="4"/>
        <v>0</v>
      </c>
      <c r="AG34">
        <f t="shared" si="5"/>
        <v>-30.871570697229782</v>
      </c>
      <c r="AH34">
        <f t="shared" si="6"/>
        <v>-8156.7450166529516</v>
      </c>
      <c r="AI34">
        <f t="shared" si="7"/>
        <v>-8187.6165873501814</v>
      </c>
      <c r="AJ34">
        <f t="shared" si="8"/>
        <v>305.71217938039172</v>
      </c>
      <c r="AK34">
        <f t="shared" si="30"/>
        <v>312.59141112758346</v>
      </c>
      <c r="AL34">
        <f t="shared" si="9"/>
        <v>-7569.3129968422063</v>
      </c>
      <c r="AN34">
        <f t="shared" si="10"/>
        <v>0</v>
      </c>
      <c r="AO34">
        <f t="shared" si="11"/>
        <v>0</v>
      </c>
      <c r="AP34">
        <f t="shared" si="12"/>
        <v>-1.4997467282932853</v>
      </c>
      <c r="AQ34">
        <f t="shared" si="13"/>
        <v>-396.25621165253955</v>
      </c>
      <c r="AR34">
        <f t="shared" si="14"/>
        <v>-397.75595838083279</v>
      </c>
      <c r="AS34">
        <f t="shared" si="15"/>
        <v>14.851555345912297</v>
      </c>
      <c r="AT34">
        <f t="shared" si="16"/>
        <v>15.185749721935668</v>
      </c>
      <c r="AU34">
        <f t="shared" si="17"/>
        <v>-367.71865331298488</v>
      </c>
      <c r="AW34">
        <v>31</v>
      </c>
      <c r="AX34">
        <f>IF(Z34&gt;0, (R34*SUMPRODUCT(K34:$K$98, X34:$X$98)-K34*$AZ$3)/Z34, 0)</f>
        <v>6737.395140911628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2.9274999999999999E-2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6476.1941079379894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4159.8794081565147</v>
      </c>
      <c r="AC35">
        <f t="shared" ref="AC35:AC66" si="33">S35*Z35</f>
        <v>3841.5604467637168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-29.659089758096087</v>
      </c>
      <c r="AH35">
        <f t="shared" ref="AH35:AH66" si="37">-X35*R35</f>
        <v>-9037.6523216140195</v>
      </c>
      <c r="AI35">
        <f t="shared" ref="AI35:AI66" si="38">SUM(AE35:AH35)</f>
        <v>-9067.3114113721149</v>
      </c>
      <c r="AJ35">
        <f t="shared" ref="AJ35:AJ66" si="39">AB35-AC35</f>
        <v>318.31896139279797</v>
      </c>
      <c r="AK35">
        <f t="shared" si="30"/>
        <v>291.19155857095603</v>
      </c>
      <c r="AL35">
        <f t="shared" ref="AL35:AL66" si="40">SUM(AI35:AK35)</f>
        <v>-8457.8008914083603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-1.286468013874613</v>
      </c>
      <c r="AQ35">
        <f t="shared" ref="AQ35:AQ66" si="44">AH35*$K35</f>
        <v>-392.00969170344575</v>
      </c>
      <c r="AR35">
        <f t="shared" ref="AR35:AR66" si="45">AI35*$K35</f>
        <v>-393.29615971732034</v>
      </c>
      <c r="AS35">
        <f t="shared" ref="AS35:AS66" si="46">AJ35*$K35</f>
        <v>13.807138566342502</v>
      </c>
      <c r="AT35">
        <f t="shared" ref="AT35:AT66" si="47">AK35*$K35</f>
        <v>12.630482899751613</v>
      </c>
      <c r="AU35">
        <f t="shared" ref="AU35:AU66" si="48">AL35*$K35</f>
        <v>-366.85853825122615</v>
      </c>
      <c r="AW35">
        <v>32</v>
      </c>
      <c r="AX35">
        <f>IF(Z35&gt;0, (R35*SUMPRODUCT(K35:$K$98, X35:$X$98)-K35*$AZ$3)/Z35, 0)</f>
        <v>6476.1941079379894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3.3331E-2</v>
      </c>
      <c r="Q36" s="5">
        <f t="shared" si="29"/>
        <v>50</v>
      </c>
      <c r="R36">
        <f t="shared" si="31"/>
        <v>500000</v>
      </c>
      <c r="S36">
        <f t="shared" si="32"/>
        <v>6201.3569672378753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3841.5604467637168</v>
      </c>
      <c r="AC36">
        <f t="shared" si="33"/>
        <v>3519.1375856493269</v>
      </c>
      <c r="AE36">
        <f t="shared" si="34"/>
        <v>0</v>
      </c>
      <c r="AF36">
        <f t="shared" si="35"/>
        <v>0</v>
      </c>
      <c r="AG36">
        <f t="shared" si="36"/>
        <v>-28.373931739788024</v>
      </c>
      <c r="AH36">
        <f t="shared" si="37"/>
        <v>-9885.671207271007</v>
      </c>
      <c r="AI36">
        <f t="shared" si="38"/>
        <v>-9914.0451390107955</v>
      </c>
      <c r="AJ36">
        <f t="shared" si="39"/>
        <v>322.42286111438989</v>
      </c>
      <c r="AK36">
        <f t="shared" si="30"/>
        <v>268.90923127346019</v>
      </c>
      <c r="AL36">
        <f t="shared" si="40"/>
        <v>-9322.7130466229446</v>
      </c>
      <c r="AN36">
        <f t="shared" si="41"/>
        <v>0</v>
      </c>
      <c r="AO36">
        <f t="shared" si="42"/>
        <v>0</v>
      </c>
      <c r="AP36">
        <f t="shared" si="43"/>
        <v>-1.0988607753262605</v>
      </c>
      <c r="AQ36">
        <f t="shared" si="44"/>
        <v>-382.85058366477426</v>
      </c>
      <c r="AR36">
        <f t="shared" si="45"/>
        <v>-383.94944444010054</v>
      </c>
      <c r="AS36">
        <f t="shared" si="46"/>
        <v>12.486737417861871</v>
      </c>
      <c r="AT36">
        <f t="shared" si="47"/>
        <v>10.414270714381818</v>
      </c>
      <c r="AU36">
        <f t="shared" si="48"/>
        <v>-361.04843630785683</v>
      </c>
      <c r="AW36">
        <v>33</v>
      </c>
      <c r="AX36">
        <f>IF(Z36&gt;0, (R36*SUMPRODUCT(K36:$K$98, X36:$X$98)-K36*$AZ$3)/Z36, 0)</f>
        <v>6201.3569672378753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3.7801000000000001E-2</v>
      </c>
      <c r="Q37" s="5">
        <f t="shared" ref="Q37:Q68" si="60">$C$8</f>
        <v>50</v>
      </c>
      <c r="R37">
        <f t="shared" si="31"/>
        <v>500000</v>
      </c>
      <c r="S37">
        <f t="shared" si="32"/>
        <v>5919.1316343392109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3519.1375856493269</v>
      </c>
      <c r="AC37">
        <f t="shared" si="33"/>
        <v>3198.418100724783</v>
      </c>
      <c r="AE37">
        <f t="shared" si="34"/>
        <v>0</v>
      </c>
      <c r="AF37">
        <f t="shared" si="35"/>
        <v>0</v>
      </c>
      <c r="AG37">
        <f t="shared" si="36"/>
        <v>-27.017629428694416</v>
      </c>
      <c r="AH37">
        <f t="shared" si="37"/>
        <v>-10725.629936957272</v>
      </c>
      <c r="AI37">
        <f t="shared" si="38"/>
        <v>-10752.647566385966</v>
      </c>
      <c r="AJ37">
        <f t="shared" si="39"/>
        <v>320.71948492454385</v>
      </c>
      <c r="AK37">
        <f t="shared" si="30"/>
        <v>246.33963099545289</v>
      </c>
      <c r="AL37">
        <f t="shared" si="40"/>
        <v>-10185.588450465968</v>
      </c>
      <c r="AN37">
        <f t="shared" si="41"/>
        <v>0</v>
      </c>
      <c r="AO37">
        <f t="shared" si="42"/>
        <v>0</v>
      </c>
      <c r="AP37">
        <f t="shared" si="43"/>
        <v>-0.93422690304008027</v>
      </c>
      <c r="AQ37">
        <f t="shared" si="44"/>
        <v>-370.87532292953551</v>
      </c>
      <c r="AR37">
        <f t="shared" si="45"/>
        <v>-371.80954983257556</v>
      </c>
      <c r="AS37">
        <f t="shared" si="46"/>
        <v>11.089972639399887</v>
      </c>
      <c r="AT37">
        <f t="shared" si="47"/>
        <v>8.518034906367399</v>
      </c>
      <c r="AU37">
        <f t="shared" si="48"/>
        <v>-352.20154228680821</v>
      </c>
      <c r="AW37">
        <v>34</v>
      </c>
      <c r="AX37">
        <f>IF(Z37&gt;0, (R37*SUMPRODUCT(K37:$K$98, X37:$X$98)-K37*$AZ$3)/Z37, 0)</f>
        <v>5919.1316343392109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4.3147999999999999E-2</v>
      </c>
      <c r="Q38" s="5">
        <f t="shared" si="60"/>
        <v>50</v>
      </c>
      <c r="R38">
        <f t="shared" si="31"/>
        <v>500000</v>
      </c>
      <c r="S38">
        <f t="shared" si="32"/>
        <v>5634.9213931676741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3198.418100724783</v>
      </c>
      <c r="AC38">
        <f t="shared" si="33"/>
        <v>2883.0169730990228</v>
      </c>
      <c r="AE38">
        <f t="shared" si="34"/>
        <v>0</v>
      </c>
      <c r="AF38">
        <f t="shared" si="35"/>
        <v>0</v>
      </c>
      <c r="AG38">
        <f t="shared" si="36"/>
        <v>-25.581696459818165</v>
      </c>
      <c r="AH38">
        <f t="shared" si="37"/>
        <v>-11657.566745893067</v>
      </c>
      <c r="AI38">
        <f t="shared" si="38"/>
        <v>-11683.148442352885</v>
      </c>
      <c r="AJ38">
        <f t="shared" si="39"/>
        <v>315.40112762576018</v>
      </c>
      <c r="AK38">
        <f t="shared" si="30"/>
        <v>223.88926705073484</v>
      </c>
      <c r="AL38">
        <f t="shared" si="40"/>
        <v>-11143.858047676389</v>
      </c>
      <c r="AN38">
        <f t="shared" si="41"/>
        <v>0</v>
      </c>
      <c r="AO38">
        <f t="shared" si="42"/>
        <v>0</v>
      </c>
      <c r="AP38">
        <f t="shared" si="43"/>
        <v>-0.78979876035473751</v>
      </c>
      <c r="AQ38">
        <f t="shared" si="44"/>
        <v>-359.91091439619089</v>
      </c>
      <c r="AR38">
        <f t="shared" si="45"/>
        <v>-360.70071315654565</v>
      </c>
      <c r="AS38">
        <f t="shared" si="46"/>
        <v>9.7375645123686372</v>
      </c>
      <c r="AT38">
        <f t="shared" si="47"/>
        <v>6.9122650192941135</v>
      </c>
      <c r="AU38">
        <f t="shared" si="48"/>
        <v>-344.05088362488283</v>
      </c>
      <c r="AW38">
        <v>35</v>
      </c>
      <c r="AX38">
        <f>IF(Z38&gt;0, (R38*SUMPRODUCT(K38:$K$98, X38:$X$98)-K38*$AZ$3)/Z38, 0)</f>
        <v>5634.9213931676741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4.8848999999999997E-2</v>
      </c>
      <c r="Q39" s="5">
        <f t="shared" si="60"/>
        <v>50</v>
      </c>
      <c r="R39">
        <f t="shared" si="31"/>
        <v>500000</v>
      </c>
      <c r="S39">
        <f t="shared" si="32"/>
        <v>5342.6878017256067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2883.0169730990228</v>
      </c>
      <c r="AC39">
        <f t="shared" si="33"/>
        <v>2572.6365902240605</v>
      </c>
      <c r="AE39">
        <f t="shared" si="34"/>
        <v>0</v>
      </c>
      <c r="AF39">
        <f t="shared" si="35"/>
        <v>0</v>
      </c>
      <c r="AG39">
        <f t="shared" si="36"/>
        <v>-24.076239204854325</v>
      </c>
      <c r="AH39">
        <f t="shared" si="37"/>
        <v>-12496.402903656575</v>
      </c>
      <c r="AI39">
        <f t="shared" si="38"/>
        <v>-12520.47914286143</v>
      </c>
      <c r="AJ39">
        <f t="shared" si="39"/>
        <v>310.38038287496238</v>
      </c>
      <c r="AK39">
        <f t="shared" si="30"/>
        <v>201.81118811693162</v>
      </c>
      <c r="AL39">
        <f t="shared" si="40"/>
        <v>-12008.287571869536</v>
      </c>
      <c r="AN39">
        <f t="shared" si="41"/>
        <v>0</v>
      </c>
      <c r="AO39">
        <f t="shared" si="42"/>
        <v>0</v>
      </c>
      <c r="AP39">
        <f t="shared" si="43"/>
        <v>-0.66367847598805485</v>
      </c>
      <c r="AQ39">
        <f t="shared" si="44"/>
        <v>-344.47213968364792</v>
      </c>
      <c r="AR39">
        <f t="shared" si="45"/>
        <v>-345.13581815963596</v>
      </c>
      <c r="AS39">
        <f t="shared" si="46"/>
        <v>8.5558536667766241</v>
      </c>
      <c r="AT39">
        <f t="shared" si="47"/>
        <v>5.5630674137752747</v>
      </c>
      <c r="AU39">
        <f t="shared" si="48"/>
        <v>-331.01689707908406</v>
      </c>
      <c r="AW39">
        <v>36</v>
      </c>
      <c r="AX39">
        <f>IF(Z39&gt;0, (R39*SUMPRODUCT(K39:$K$98, X39:$X$98)-K39*$AZ$3)/Z39, 0)</f>
        <v>5342.6878017256067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5.4528E-2</v>
      </c>
      <c r="Q40" s="5">
        <f t="shared" si="60"/>
        <v>50</v>
      </c>
      <c r="R40">
        <f t="shared" si="31"/>
        <v>500000</v>
      </c>
      <c r="S40">
        <f t="shared" si="32"/>
        <v>5044.6736448899437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2572.6365902240605</v>
      </c>
      <c r="AC40">
        <f t="shared" si="33"/>
        <v>2272.3881393986517</v>
      </c>
      <c r="AE40">
        <f t="shared" si="34"/>
        <v>0</v>
      </c>
      <c r="AF40">
        <f t="shared" si="35"/>
        <v>0</v>
      </c>
      <c r="AG40">
        <f t="shared" si="36"/>
        <v>-22.522647641443484</v>
      </c>
      <c r="AH40">
        <f t="shared" si="37"/>
        <v>-13128.291713622966</v>
      </c>
      <c r="AI40">
        <f t="shared" si="38"/>
        <v>-13150.814361264409</v>
      </c>
      <c r="AJ40">
        <f t="shared" si="39"/>
        <v>300.24845082540878</v>
      </c>
      <c r="AK40">
        <f t="shared" ref="AK40:AK71" si="61">G40*SUM(AB40:AB40, AE40:AF40)</f>
        <v>180.08456131568425</v>
      </c>
      <c r="AL40">
        <f t="shared" si="40"/>
        <v>-12670.481349123316</v>
      </c>
      <c r="AN40">
        <f t="shared" si="41"/>
        <v>0</v>
      </c>
      <c r="AO40">
        <f t="shared" si="42"/>
        <v>0</v>
      </c>
      <c r="AP40">
        <f t="shared" si="43"/>
        <v>-0.55433270650847999</v>
      </c>
      <c r="AQ40">
        <f t="shared" si="44"/>
        <v>-323.11660659532726</v>
      </c>
      <c r="AR40">
        <f t="shared" si="45"/>
        <v>-323.67093930183569</v>
      </c>
      <c r="AS40">
        <f t="shared" si="46"/>
        <v>7.3897855625449935</v>
      </c>
      <c r="AT40">
        <f t="shared" si="47"/>
        <v>4.4322836224115276</v>
      </c>
      <c r="AU40">
        <f t="shared" si="48"/>
        <v>-311.8488701168792</v>
      </c>
      <c r="AW40">
        <v>37</v>
      </c>
      <c r="AX40">
        <f>IF(Z40&gt;0, (R40*SUMPRODUCT(K40:$K$98, X40:$X$98)-K40*$AZ$3)/Z40, 0)</f>
        <v>5044.6736448899437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6.0775000000000003E-2</v>
      </c>
      <c r="Q41" s="5">
        <f t="shared" si="60"/>
        <v>50</v>
      </c>
      <c r="R41">
        <f t="shared" si="31"/>
        <v>500000</v>
      </c>
      <c r="S41">
        <f t="shared" si="32"/>
        <v>4751.2883802739561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2272.3881393986517</v>
      </c>
      <c r="AC41">
        <f t="shared" si="33"/>
        <v>1988.7569692838952</v>
      </c>
      <c r="AE41">
        <f t="shared" si="34"/>
        <v>0</v>
      </c>
      <c r="AF41">
        <f t="shared" si="35"/>
        <v>0</v>
      </c>
      <c r="AG41">
        <f t="shared" si="36"/>
        <v>-20.928607254620321</v>
      </c>
      <c r="AH41">
        <f t="shared" si="37"/>
        <v>-13688.139104087277</v>
      </c>
      <c r="AI41">
        <f t="shared" si="38"/>
        <v>-13709.067711341897</v>
      </c>
      <c r="AJ41">
        <f t="shared" si="39"/>
        <v>283.63117011475651</v>
      </c>
      <c r="AK41">
        <f t="shared" si="61"/>
        <v>159.06716975790565</v>
      </c>
      <c r="AL41">
        <f t="shared" si="40"/>
        <v>-13266.369371469234</v>
      </c>
      <c r="AN41">
        <f t="shared" si="41"/>
        <v>0</v>
      </c>
      <c r="AO41">
        <f t="shared" si="42"/>
        <v>0</v>
      </c>
      <c r="AP41">
        <f t="shared" si="43"/>
        <v>-0.4599105439333413</v>
      </c>
      <c r="AQ41">
        <f t="shared" si="44"/>
        <v>-300.79973426832919</v>
      </c>
      <c r="AR41">
        <f t="shared" si="45"/>
        <v>-301.25964481226254</v>
      </c>
      <c r="AS41">
        <f t="shared" si="46"/>
        <v>6.2328545868779655</v>
      </c>
      <c r="AT41">
        <f t="shared" si="47"/>
        <v>3.4955344937798016</v>
      </c>
      <c r="AU41">
        <f t="shared" si="48"/>
        <v>-291.53125573160474</v>
      </c>
      <c r="AW41">
        <v>38</v>
      </c>
      <c r="AX41">
        <f>IF(Z41&gt;0, (R41*SUMPRODUCT(K41:$K$98, X41:$X$98)-K41*$AZ$3)/Z41, 0)</f>
        <v>4751.2883802739561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6.7419999999999994E-2</v>
      </c>
      <c r="Q42" s="5">
        <f t="shared" si="60"/>
        <v>50</v>
      </c>
      <c r="R42">
        <f t="shared" si="31"/>
        <v>500000</v>
      </c>
      <c r="S42">
        <f t="shared" si="32"/>
        <v>4462.3576302184792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1988.7569692838952</v>
      </c>
      <c r="AC42">
        <f t="shared" si="33"/>
        <v>1723.2120890160761</v>
      </c>
      <c r="AE42">
        <f t="shared" si="34"/>
        <v>0</v>
      </c>
      <c r="AF42">
        <f t="shared" si="35"/>
        <v>0</v>
      </c>
      <c r="AG42">
        <f t="shared" si="36"/>
        <v>-19.308314480967617</v>
      </c>
      <c r="AH42">
        <f t="shared" si="37"/>
        <v>-14110.067011065019</v>
      </c>
      <c r="AI42">
        <f t="shared" si="38"/>
        <v>-14129.375325545987</v>
      </c>
      <c r="AJ42">
        <f t="shared" si="39"/>
        <v>265.54488026781905</v>
      </c>
      <c r="AK42">
        <f t="shared" si="61"/>
        <v>139.21298784987266</v>
      </c>
      <c r="AL42">
        <f t="shared" si="40"/>
        <v>-13724.617457428296</v>
      </c>
      <c r="AN42">
        <f t="shared" si="41"/>
        <v>0</v>
      </c>
      <c r="AO42">
        <f t="shared" si="42"/>
        <v>0</v>
      </c>
      <c r="AP42">
        <f t="shared" si="43"/>
        <v>-0.37884309787680537</v>
      </c>
      <c r="AQ42">
        <f t="shared" si="44"/>
        <v>-276.84972207130238</v>
      </c>
      <c r="AR42">
        <f t="shared" si="45"/>
        <v>-277.22856516917921</v>
      </c>
      <c r="AS42">
        <f t="shared" si="46"/>
        <v>5.2101826477473283</v>
      </c>
      <c r="AT42">
        <f t="shared" si="47"/>
        <v>2.7314595291949493</v>
      </c>
      <c r="AU42">
        <f t="shared" si="48"/>
        <v>-269.28692299223695</v>
      </c>
      <c r="AW42">
        <v>39</v>
      </c>
      <c r="AX42">
        <f>IF(Z42&gt;0, (R42*SUMPRODUCT(K42:$K$98, X42:$X$98)-K42*$AZ$3)/Z42, 0)</f>
        <v>4462.3576302184792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7.4817999999999996E-2</v>
      </c>
      <c r="Q43" s="5">
        <f t="shared" si="60"/>
        <v>50</v>
      </c>
      <c r="R43">
        <f t="shared" si="31"/>
        <v>500000</v>
      </c>
      <c r="S43">
        <f t="shared" si="32"/>
        <v>4181.6296183301856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1723.2120890160761</v>
      </c>
      <c r="AC43">
        <f t="shared" si="33"/>
        <v>1477.8399151595127</v>
      </c>
      <c r="AE43">
        <f t="shared" si="34"/>
        <v>0</v>
      </c>
      <c r="AF43">
        <f t="shared" si="35"/>
        <v>0</v>
      </c>
      <c r="AG43">
        <f t="shared" si="36"/>
        <v>-17.670621863320907</v>
      </c>
      <c r="AH43">
        <f t="shared" si="37"/>
        <v>-14446.094728370352</v>
      </c>
      <c r="AI43">
        <f t="shared" si="38"/>
        <v>-14463.765350233673</v>
      </c>
      <c r="AJ43">
        <f t="shared" si="39"/>
        <v>245.37217385656345</v>
      </c>
      <c r="AK43">
        <f t="shared" si="61"/>
        <v>120.62484623112533</v>
      </c>
      <c r="AL43">
        <f t="shared" si="40"/>
        <v>-14097.768330145984</v>
      </c>
      <c r="AN43">
        <f t="shared" si="41"/>
        <v>0</v>
      </c>
      <c r="AO43">
        <f t="shared" si="42"/>
        <v>0</v>
      </c>
      <c r="AP43">
        <f t="shared" si="43"/>
        <v>-0.30956284285811653</v>
      </c>
      <c r="AQ43">
        <f t="shared" si="44"/>
        <v>-253.07395443702521</v>
      </c>
      <c r="AR43">
        <f t="shared" si="45"/>
        <v>-253.38351727988334</v>
      </c>
      <c r="AS43">
        <f t="shared" si="46"/>
        <v>4.2985531740102951</v>
      </c>
      <c r="AT43">
        <f t="shared" si="47"/>
        <v>2.1131667355827108</v>
      </c>
      <c r="AU43">
        <f t="shared" si="48"/>
        <v>-246.97179737029032</v>
      </c>
      <c r="AW43">
        <v>40</v>
      </c>
      <c r="AX43">
        <f>IF(Z43&gt;0, (R43*SUMPRODUCT(K43:$K$98, X43:$X$98)-K43*$AZ$3)/Z43, 0)</f>
        <v>4181.6296183301856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8.3350999999999995E-2</v>
      </c>
      <c r="Q44" s="5">
        <f t="shared" si="60"/>
        <v>50</v>
      </c>
      <c r="R44">
        <f t="shared" si="31"/>
        <v>500000</v>
      </c>
      <c r="S44">
        <f t="shared" si="32"/>
        <v>3910.0770114868938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1477.8399151595127</v>
      </c>
      <c r="AC44">
        <f t="shared" si="33"/>
        <v>1252.8709144856491</v>
      </c>
      <c r="AE44">
        <f t="shared" si="34"/>
        <v>0</v>
      </c>
      <c r="AF44">
        <f t="shared" si="35"/>
        <v>0</v>
      </c>
      <c r="AG44">
        <f t="shared" si="36"/>
        <v>-16.021051641758035</v>
      </c>
      <c r="AH44">
        <f t="shared" si="37"/>
        <v>-14728.640029296608</v>
      </c>
      <c r="AI44">
        <f t="shared" si="38"/>
        <v>-14744.661080938366</v>
      </c>
      <c r="AJ44">
        <f t="shared" si="39"/>
        <v>224.96900067386355</v>
      </c>
      <c r="AK44">
        <f t="shared" si="61"/>
        <v>103.4487940611659</v>
      </c>
      <c r="AL44">
        <f t="shared" si="40"/>
        <v>-14416.243286203337</v>
      </c>
      <c r="AN44">
        <f t="shared" si="41"/>
        <v>0</v>
      </c>
      <c r="AO44">
        <f t="shared" si="42"/>
        <v>0</v>
      </c>
      <c r="AP44">
        <f t="shared" si="43"/>
        <v>-0.25059360885220394</v>
      </c>
      <c r="AQ44">
        <f t="shared" si="44"/>
        <v>-230.37832602738274</v>
      </c>
      <c r="AR44">
        <f t="shared" si="45"/>
        <v>-230.62891963623494</v>
      </c>
      <c r="AS44">
        <f t="shared" si="46"/>
        <v>3.5188572522790458</v>
      </c>
      <c r="AT44">
        <f t="shared" si="47"/>
        <v>1.6180964405374914</v>
      </c>
      <c r="AU44">
        <f t="shared" si="48"/>
        <v>-225.49196594341842</v>
      </c>
      <c r="AW44">
        <v>41</v>
      </c>
      <c r="AX44">
        <f>IF(Z44&gt;0, (R44*SUMPRODUCT(K44:$K$98, X44:$X$98)-K44*$AZ$3)/Z44, 0)</f>
        <v>3910.0770114868938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9.2474000000000001E-2</v>
      </c>
      <c r="Q45" s="5">
        <f t="shared" si="60"/>
        <v>50</v>
      </c>
      <c r="R45">
        <f t="shared" si="31"/>
        <v>500000</v>
      </c>
      <c r="S45">
        <f t="shared" si="32"/>
        <v>3642.6861523201596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1252.8709144856491</v>
      </c>
      <c r="AC45">
        <f t="shared" si="33"/>
        <v>1047.5862971753745</v>
      </c>
      <c r="AE45">
        <f t="shared" si="34"/>
        <v>0</v>
      </c>
      <c r="AF45">
        <f t="shared" si="35"/>
        <v>0</v>
      </c>
      <c r="AG45">
        <f t="shared" si="36"/>
        <v>-14.379310395820522</v>
      </c>
      <c r="AH45">
        <f t="shared" si="37"/>
        <v>-14815.307295199327</v>
      </c>
      <c r="AI45">
        <f t="shared" si="38"/>
        <v>-14829.686605595147</v>
      </c>
      <c r="AJ45">
        <f t="shared" si="39"/>
        <v>205.2846173102746</v>
      </c>
      <c r="AK45">
        <f t="shared" si="61"/>
        <v>87.700964013995446</v>
      </c>
      <c r="AL45">
        <f t="shared" si="40"/>
        <v>-14536.701024270877</v>
      </c>
      <c r="AN45">
        <f t="shared" si="41"/>
        <v>0</v>
      </c>
      <c r="AO45">
        <f t="shared" si="42"/>
        <v>0</v>
      </c>
      <c r="AP45">
        <f t="shared" si="43"/>
        <v>-0.20081632087382428</v>
      </c>
      <c r="AQ45">
        <f t="shared" si="44"/>
        <v>-206.90529808034563</v>
      </c>
      <c r="AR45">
        <f t="shared" si="45"/>
        <v>-207.10611440121946</v>
      </c>
      <c r="AS45">
        <f t="shared" si="46"/>
        <v>2.8669317544061506</v>
      </c>
      <c r="AT45">
        <f t="shared" si="47"/>
        <v>1.2248003864981767</v>
      </c>
      <c r="AU45">
        <f t="shared" si="48"/>
        <v>-203.01438226031513</v>
      </c>
      <c r="AW45">
        <v>42</v>
      </c>
      <c r="AX45">
        <f>IF(Z45&gt;0, (R45*SUMPRODUCT(K45:$K$98, X45:$X$98)-K45*$AZ$3)/Z45, 0)</f>
        <v>3642.6861523201596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0.10216500000000001</v>
      </c>
      <c r="Q46" s="5">
        <f t="shared" si="60"/>
        <v>50</v>
      </c>
      <c r="R46">
        <f t="shared" si="31"/>
        <v>500000</v>
      </c>
      <c r="S46">
        <f t="shared" si="32"/>
        <v>3380.2887845652458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1047.5862971753745</v>
      </c>
      <c r="AC46">
        <f t="shared" si="33"/>
        <v>863.08609616387548</v>
      </c>
      <c r="AE46">
        <f t="shared" si="34"/>
        <v>0</v>
      </c>
      <c r="AF46">
        <f t="shared" si="35"/>
        <v>0</v>
      </c>
      <c r="AG46">
        <f t="shared" si="36"/>
        <v>-12.766455045273311</v>
      </c>
      <c r="AH46">
        <f t="shared" si="37"/>
        <v>-14690.622465890037</v>
      </c>
      <c r="AI46">
        <f t="shared" si="38"/>
        <v>-14703.388920935311</v>
      </c>
      <c r="AJ46">
        <f t="shared" si="39"/>
        <v>184.50020101149903</v>
      </c>
      <c r="AK46">
        <f t="shared" si="61"/>
        <v>73.33104080227622</v>
      </c>
      <c r="AL46">
        <f t="shared" si="40"/>
        <v>-14445.557679121535</v>
      </c>
      <c r="AN46">
        <f t="shared" si="41"/>
        <v>0</v>
      </c>
      <c r="AO46">
        <f t="shared" si="42"/>
        <v>0</v>
      </c>
      <c r="AP46">
        <f t="shared" si="43"/>
        <v>-0.15918906985983192</v>
      </c>
      <c r="AQ46">
        <f t="shared" si="44"/>
        <v>-183.1821376970916</v>
      </c>
      <c r="AR46">
        <f t="shared" si="45"/>
        <v>-183.34132676695143</v>
      </c>
      <c r="AS46">
        <f t="shared" si="46"/>
        <v>2.3005928649587606</v>
      </c>
      <c r="AT46">
        <f t="shared" si="47"/>
        <v>0.91438853900870187</v>
      </c>
      <c r="AU46">
        <f t="shared" si="48"/>
        <v>-180.12634536298395</v>
      </c>
      <c r="AW46">
        <v>43</v>
      </c>
      <c r="AX46">
        <f>IF(Z46&gt;0, (R46*SUMPRODUCT(K46:$K$98, X46:$X$98)-K46*$AZ$3)/Z46, 0)</f>
        <v>3380.2887845652458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0.113081</v>
      </c>
      <c r="Q47" s="5">
        <f t="shared" si="60"/>
        <v>50</v>
      </c>
      <c r="R47">
        <f t="shared" si="31"/>
        <v>500000</v>
      </c>
      <c r="S47">
        <f t="shared" si="32"/>
        <v>3125.9460457771961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863.08609616387548</v>
      </c>
      <c r="AC47">
        <f t="shared" si="33"/>
        <v>699.90850942111126</v>
      </c>
      <c r="AE47">
        <f t="shared" si="34"/>
        <v>0</v>
      </c>
      <c r="AF47">
        <f t="shared" si="35"/>
        <v>0</v>
      </c>
      <c r="AG47">
        <f t="shared" si="36"/>
        <v>-11.195146991846027</v>
      </c>
      <c r="AH47">
        <f t="shared" si="37"/>
        <v>-14436.435029745515</v>
      </c>
      <c r="AI47">
        <f t="shared" si="38"/>
        <v>-14447.630176737361</v>
      </c>
      <c r="AJ47">
        <f t="shared" si="39"/>
        <v>163.17758674276422</v>
      </c>
      <c r="AK47">
        <f t="shared" si="61"/>
        <v>60.416026731471291</v>
      </c>
      <c r="AL47">
        <f t="shared" si="40"/>
        <v>-14224.036563263126</v>
      </c>
      <c r="AN47">
        <f t="shared" si="41"/>
        <v>0</v>
      </c>
      <c r="AO47">
        <f t="shared" si="42"/>
        <v>0</v>
      </c>
      <c r="AP47">
        <f t="shared" si="43"/>
        <v>-0.12463921424322673</v>
      </c>
      <c r="AQ47">
        <f t="shared" si="44"/>
        <v>-160.72552865017548</v>
      </c>
      <c r="AR47">
        <f t="shared" si="45"/>
        <v>-160.85016786441869</v>
      </c>
      <c r="AS47">
        <f t="shared" si="46"/>
        <v>1.8167091694765152</v>
      </c>
      <c r="AT47">
        <f t="shared" si="47"/>
        <v>0.67263128434070407</v>
      </c>
      <c r="AU47">
        <f t="shared" si="48"/>
        <v>-158.3608274106015</v>
      </c>
      <c r="AW47">
        <v>44</v>
      </c>
      <c r="AX47">
        <f>IF(Z47&gt;0, (R47*SUMPRODUCT(K47:$K$98, X47:$X$98)-K47*$AZ$3)/Z47, 0)</f>
        <v>3125.9460457771961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0.12539</v>
      </c>
      <c r="Q48" s="5">
        <f t="shared" si="60"/>
        <v>50</v>
      </c>
      <c r="R48">
        <f t="shared" si="31"/>
        <v>500000</v>
      </c>
      <c r="S48">
        <f t="shared" si="32"/>
        <v>2877.4619959391584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699.90850942111126</v>
      </c>
      <c r="AC48">
        <f t="shared" si="33"/>
        <v>557.04418698015672</v>
      </c>
      <c r="AE48">
        <f t="shared" si="34"/>
        <v>0</v>
      </c>
      <c r="AF48">
        <f t="shared" si="35"/>
        <v>0</v>
      </c>
      <c r="AG48">
        <f t="shared" si="36"/>
        <v>-9.6794360406199953</v>
      </c>
      <c r="AH48">
        <f t="shared" si="37"/>
        <v>-14037.594813075733</v>
      </c>
      <c r="AI48">
        <f t="shared" si="38"/>
        <v>-14047.274249116354</v>
      </c>
      <c r="AJ48">
        <f t="shared" si="39"/>
        <v>142.86432244095454</v>
      </c>
      <c r="AK48">
        <f t="shared" si="61"/>
        <v>48.993595659477791</v>
      </c>
      <c r="AL48">
        <f t="shared" si="40"/>
        <v>-13855.41633101592</v>
      </c>
      <c r="AN48">
        <f t="shared" si="41"/>
        <v>0</v>
      </c>
      <c r="AO48">
        <f t="shared" si="42"/>
        <v>0</v>
      </c>
      <c r="AP48">
        <f t="shared" si="43"/>
        <v>-9.6218134845389533E-2</v>
      </c>
      <c r="AQ48">
        <f t="shared" si="44"/>
        <v>-139.54027744605534</v>
      </c>
      <c r="AR48">
        <f t="shared" si="45"/>
        <v>-139.63649558090074</v>
      </c>
      <c r="AS48">
        <f t="shared" si="46"/>
        <v>1.4201383823946931</v>
      </c>
      <c r="AT48">
        <f t="shared" si="47"/>
        <v>0.48701932364048928</v>
      </c>
      <c r="AU48">
        <f t="shared" si="48"/>
        <v>-137.72933787486554</v>
      </c>
      <c r="AW48">
        <v>45</v>
      </c>
      <c r="AX48">
        <f>IF(Z48&gt;0, (R48*SUMPRODUCT(K48:$K$98, X48:$X$98)-K48*$AZ$3)/Z48, 0)</f>
        <v>2877.4619959391584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0.13947699999999999</v>
      </c>
      <c r="Q49" s="5">
        <f t="shared" si="60"/>
        <v>50</v>
      </c>
      <c r="R49">
        <f t="shared" si="31"/>
        <v>500000</v>
      </c>
      <c r="S49">
        <f t="shared" si="32"/>
        <v>2632.5359620022919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557.04418698015672</v>
      </c>
      <c r="AC49">
        <f t="shared" si="33"/>
        <v>433.45141507804863</v>
      </c>
      <c r="AE49">
        <f t="shared" si="34"/>
        <v>0</v>
      </c>
      <c r="AF49">
        <f t="shared" si="35"/>
        <v>0</v>
      </c>
      <c r="AG49">
        <f t="shared" si="36"/>
        <v>-8.2325829795762395</v>
      </c>
      <c r="AH49">
        <f t="shared" si="37"/>
        <v>-13500.587006375548</v>
      </c>
      <c r="AI49">
        <f t="shared" si="38"/>
        <v>-13508.819589355124</v>
      </c>
      <c r="AJ49">
        <f t="shared" si="39"/>
        <v>123.5927719021081</v>
      </c>
      <c r="AK49">
        <f t="shared" si="61"/>
        <v>38.993093088610976</v>
      </c>
      <c r="AL49">
        <f t="shared" si="40"/>
        <v>-13346.233724364405</v>
      </c>
      <c r="AN49">
        <f t="shared" si="41"/>
        <v>0</v>
      </c>
      <c r="AO49">
        <f t="shared" si="42"/>
        <v>0</v>
      </c>
      <c r="AP49">
        <f t="shared" si="43"/>
        <v>-7.3067622056343956E-2</v>
      </c>
      <c r="AQ49">
        <f t="shared" si="44"/>
        <v>-119.8233642306285</v>
      </c>
      <c r="AR49">
        <f t="shared" si="45"/>
        <v>-119.89643185268484</v>
      </c>
      <c r="AS49">
        <f t="shared" si="46"/>
        <v>1.0969376158907542</v>
      </c>
      <c r="AT49">
        <f t="shared" si="47"/>
        <v>0.34608003292219708</v>
      </c>
      <c r="AU49">
        <f t="shared" si="48"/>
        <v>-118.4534142038719</v>
      </c>
      <c r="AW49">
        <v>46</v>
      </c>
      <c r="AX49">
        <f>IF(Z49&gt;0, (R49*SUMPRODUCT(K49:$K$98, X49:$X$98)-K49*$AZ$3)/Z49, 0)</f>
        <v>2632.5359620022919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0.15573300000000001</v>
      </c>
      <c r="Q50" s="5">
        <f t="shared" si="60"/>
        <v>50</v>
      </c>
      <c r="R50">
        <f t="shared" si="31"/>
        <v>500000</v>
      </c>
      <c r="S50">
        <f t="shared" si="32"/>
        <v>2386.8569434581568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433.45141507804863</v>
      </c>
      <c r="AC50">
        <f t="shared" si="33"/>
        <v>327.86689508308689</v>
      </c>
      <c r="AE50">
        <f t="shared" si="34"/>
        <v>0</v>
      </c>
      <c r="AF50">
        <f t="shared" si="35"/>
        <v>0</v>
      </c>
      <c r="AG50">
        <f t="shared" si="36"/>
        <v>-6.8681723046221306</v>
      </c>
      <c r="AH50">
        <f t="shared" si="37"/>
        <v>-12820.848451583468</v>
      </c>
      <c r="AI50">
        <f t="shared" si="38"/>
        <v>-12827.716623888091</v>
      </c>
      <c r="AJ50">
        <f t="shared" si="39"/>
        <v>105.58451999496174</v>
      </c>
      <c r="AK50">
        <f t="shared" si="61"/>
        <v>30.341599055463405</v>
      </c>
      <c r="AL50">
        <f t="shared" si="40"/>
        <v>-12691.790504837665</v>
      </c>
      <c r="AN50">
        <f t="shared" si="41"/>
        <v>0</v>
      </c>
      <c r="AO50">
        <f t="shared" si="42"/>
        <v>0</v>
      </c>
      <c r="AP50">
        <f t="shared" si="43"/>
        <v>-5.4426701651857048E-2</v>
      </c>
      <c r="AQ50">
        <f t="shared" si="44"/>
        <v>-101.59857130089834</v>
      </c>
      <c r="AR50">
        <f t="shared" si="45"/>
        <v>-101.65299800255021</v>
      </c>
      <c r="AS50">
        <f t="shared" si="46"/>
        <v>0.83670253364974101</v>
      </c>
      <c r="AT50">
        <f t="shared" si="47"/>
        <v>0.24044142840164665</v>
      </c>
      <c r="AU50">
        <f t="shared" si="48"/>
        <v>-100.57585404049881</v>
      </c>
      <c r="AW50">
        <v>47</v>
      </c>
      <c r="AX50">
        <f>IF(Z50&gt;0, (R50*SUMPRODUCT(K50:$K$98, X50:$X$98)-K50*$AZ$3)/Z50, 0)</f>
        <v>2386.8569434581568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0.17447299999999999</v>
      </c>
      <c r="Q51" s="5">
        <f t="shared" si="60"/>
        <v>50</v>
      </c>
      <c r="R51">
        <f t="shared" si="31"/>
        <v>500000</v>
      </c>
      <c r="S51">
        <f t="shared" si="32"/>
        <v>2133.3145826501168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327.86689508308689</v>
      </c>
      <c r="AC51">
        <f t="shared" si="33"/>
        <v>238.98157756403424</v>
      </c>
      <c r="AE51">
        <f t="shared" si="34"/>
        <v>0</v>
      </c>
      <c r="AF51">
        <f t="shared" si="35"/>
        <v>0</v>
      </c>
      <c r="AG51">
        <f t="shared" si="36"/>
        <v>-5.6011799550715722</v>
      </c>
      <c r="AH51">
        <f t="shared" si="37"/>
        <v>-11983.106265043369</v>
      </c>
      <c r="AI51">
        <f t="shared" si="38"/>
        <v>-11988.707444998441</v>
      </c>
      <c r="AJ51">
        <f t="shared" si="39"/>
        <v>88.885317519052649</v>
      </c>
      <c r="AK51">
        <f t="shared" si="61"/>
        <v>22.950682655816085</v>
      </c>
      <c r="AL51">
        <f t="shared" si="40"/>
        <v>-11876.871444823573</v>
      </c>
      <c r="AN51">
        <f t="shared" si="41"/>
        <v>0</v>
      </c>
      <c r="AO51">
        <f t="shared" si="42"/>
        <v>0</v>
      </c>
      <c r="AP51">
        <f t="shared" si="43"/>
        <v>-3.9630754212530372E-2</v>
      </c>
      <c r="AQ51">
        <f t="shared" si="44"/>
        <v>-84.785624261646902</v>
      </c>
      <c r="AR51">
        <f t="shared" si="45"/>
        <v>-84.82525501585944</v>
      </c>
      <c r="AS51">
        <f t="shared" si="46"/>
        <v>0.62890180282652319</v>
      </c>
      <c r="AT51">
        <f t="shared" si="47"/>
        <v>0.16238593843407567</v>
      </c>
      <c r="AU51">
        <f t="shared" si="48"/>
        <v>-84.033967274598851</v>
      </c>
      <c r="AW51">
        <v>48</v>
      </c>
      <c r="AX51">
        <f>IF(Z51&gt;0, (R51*SUMPRODUCT(K51:$K$98, X51:$X$98)-K51*$AZ$3)/Z51, 0)</f>
        <v>2133.3145826501168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0.196798</v>
      </c>
      <c r="Q52" s="5">
        <f t="shared" si="60"/>
        <v>50</v>
      </c>
      <c r="R52">
        <f t="shared" si="31"/>
        <v>500000</v>
      </c>
      <c r="S52">
        <f t="shared" si="32"/>
        <v>1863.06575722871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238.98157756403424</v>
      </c>
      <c r="AC52">
        <f t="shared" si="33"/>
        <v>165.54707275046377</v>
      </c>
      <c r="AE52">
        <f t="shared" si="34"/>
        <v>0</v>
      </c>
      <c r="AF52">
        <f t="shared" si="35"/>
        <v>0</v>
      </c>
      <c r="AG52">
        <f t="shared" si="36"/>
        <v>-4.4428671427226822</v>
      </c>
      <c r="AH52">
        <f t="shared" si="37"/>
        <v>-11023.010127981754</v>
      </c>
      <c r="AI52">
        <f t="shared" si="38"/>
        <v>-11027.452995124477</v>
      </c>
      <c r="AJ52">
        <f t="shared" si="39"/>
        <v>73.43450481357047</v>
      </c>
      <c r="AK52">
        <f t="shared" si="61"/>
        <v>16.728710429482398</v>
      </c>
      <c r="AL52">
        <f t="shared" si="40"/>
        <v>-10937.289779881423</v>
      </c>
      <c r="AN52">
        <f t="shared" si="41"/>
        <v>0</v>
      </c>
      <c r="AO52">
        <f t="shared" si="42"/>
        <v>0</v>
      </c>
      <c r="AP52">
        <f t="shared" si="43"/>
        <v>-2.8067137056149574E-2</v>
      </c>
      <c r="AQ52">
        <f t="shared" si="44"/>
        <v>-69.636188995692436</v>
      </c>
      <c r="AR52">
        <f t="shared" si="45"/>
        <v>-69.664256132748591</v>
      </c>
      <c r="AS52">
        <f t="shared" si="46"/>
        <v>0.46391130885581128</v>
      </c>
      <c r="AT52">
        <f t="shared" si="47"/>
        <v>0.105681082353767</v>
      </c>
      <c r="AU52">
        <f t="shared" si="48"/>
        <v>-69.094663741539009</v>
      </c>
      <c r="AW52">
        <v>49</v>
      </c>
      <c r="AX52">
        <f>IF(Z52&gt;0, (R52*SUMPRODUCT(K52:$K$98, X52:$X$98)-K52*$AZ$3)/Z52, 0)</f>
        <v>1863.06575722871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0.22254599999999999</v>
      </c>
      <c r="Q53" s="5">
        <f t="shared" si="60"/>
        <v>50</v>
      </c>
      <c r="R53">
        <f t="shared" si="31"/>
        <v>500000</v>
      </c>
      <c r="S53">
        <f t="shared" si="32"/>
        <v>1555.0624872791004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165.54707275046377</v>
      </c>
      <c r="AC53">
        <f t="shared" si="33"/>
        <v>106.04581183341114</v>
      </c>
      <c r="AE53">
        <f t="shared" si="34"/>
        <v>0</v>
      </c>
      <c r="AF53">
        <f t="shared" si="35"/>
        <v>0</v>
      </c>
      <c r="AG53">
        <f t="shared" si="36"/>
        <v>-3.4096961601510936</v>
      </c>
      <c r="AH53">
        <f t="shared" si="37"/>
        <v>-9887.4231114436188</v>
      </c>
      <c r="AI53">
        <f t="shared" si="38"/>
        <v>-9890.8328076037706</v>
      </c>
      <c r="AJ53">
        <f t="shared" si="39"/>
        <v>59.501260917052633</v>
      </c>
      <c r="AK53">
        <f t="shared" si="61"/>
        <v>11.588295092532466</v>
      </c>
      <c r="AL53">
        <f t="shared" si="40"/>
        <v>-9819.7432515941837</v>
      </c>
      <c r="AN53">
        <f t="shared" si="41"/>
        <v>0</v>
      </c>
      <c r="AO53">
        <f t="shared" si="42"/>
        <v>0</v>
      </c>
      <c r="AP53">
        <f t="shared" si="43"/>
        <v>-1.9232354109187694E-2</v>
      </c>
      <c r="AQ53">
        <f t="shared" si="44"/>
        <v>-55.769902529445197</v>
      </c>
      <c r="AR53">
        <f t="shared" si="45"/>
        <v>-55.789134883554389</v>
      </c>
      <c r="AS53">
        <f t="shared" si="46"/>
        <v>0.33561621509677764</v>
      </c>
      <c r="AT53">
        <f t="shared" si="47"/>
        <v>6.5363652440946621E-2</v>
      </c>
      <c r="AU53">
        <f t="shared" si="48"/>
        <v>-55.388155016016654</v>
      </c>
      <c r="AW53">
        <v>50</v>
      </c>
      <c r="AX53">
        <f>IF(Z53&gt;0, (R53*SUMPRODUCT(K53:$K$98, X53:$X$98)-K53*$AZ$3)/Z53, 0)</f>
        <v>1555.0624872791004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0.252114</v>
      </c>
      <c r="Q54" s="5">
        <f t="shared" si="60"/>
        <v>50</v>
      </c>
      <c r="R54">
        <f t="shared" si="31"/>
        <v>500000</v>
      </c>
      <c r="S54">
        <f t="shared" si="32"/>
        <v>1178.9691756093505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106.04581183341114</v>
      </c>
      <c r="AC54">
        <f t="shared" si="33"/>
        <v>59.324952231322818</v>
      </c>
      <c r="AE54">
        <f t="shared" si="34"/>
        <v>0</v>
      </c>
      <c r="AF54">
        <f t="shared" si="35"/>
        <v>0</v>
      </c>
      <c r="AG54">
        <f t="shared" si="36"/>
        <v>-2.5159670608292495</v>
      </c>
      <c r="AH54">
        <f t="shared" si="37"/>
        <v>-8596.3213772033287</v>
      </c>
      <c r="AI54">
        <f t="shared" si="38"/>
        <v>-8598.8373442641587</v>
      </c>
      <c r="AJ54">
        <f t="shared" si="39"/>
        <v>46.720859602088318</v>
      </c>
      <c r="AK54">
        <f t="shared" si="61"/>
        <v>7.4232068283387802</v>
      </c>
      <c r="AL54">
        <f t="shared" si="40"/>
        <v>-8544.6932778337323</v>
      </c>
      <c r="AN54">
        <f t="shared" si="41"/>
        <v>0</v>
      </c>
      <c r="AO54">
        <f t="shared" si="42"/>
        <v>0</v>
      </c>
      <c r="AP54">
        <f t="shared" si="43"/>
        <v>-1.267079003947506E-2</v>
      </c>
      <c r="AQ54">
        <f t="shared" si="44"/>
        <v>-43.292372534676304</v>
      </c>
      <c r="AR54">
        <f t="shared" si="45"/>
        <v>-43.305043324715783</v>
      </c>
      <c r="AS54">
        <f t="shared" si="46"/>
        <v>0.23529330399370829</v>
      </c>
      <c r="AT54">
        <f t="shared" si="47"/>
        <v>3.7384390521582302E-2</v>
      </c>
      <c r="AU54">
        <f t="shared" si="48"/>
        <v>-43.032365630200495</v>
      </c>
      <c r="AW54">
        <v>51</v>
      </c>
      <c r="AX54">
        <f>IF(Z54&gt;0, (R54*SUMPRODUCT(K54:$K$98, X54:$X$98)-K54*$AZ$3)/Z54, 0)</f>
        <v>1178.9691756093505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0.286269</v>
      </c>
      <c r="Q55" s="5">
        <f t="shared" si="60"/>
        <v>50</v>
      </c>
      <c r="R55">
        <f t="shared" si="31"/>
        <v>500000</v>
      </c>
      <c r="S55">
        <f t="shared" si="32"/>
        <v>680.91529300162711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59.324952231322818</v>
      </c>
      <c r="AC55">
        <f t="shared" si="33"/>
        <v>24.112082310358005</v>
      </c>
      <c r="AE55">
        <f t="shared" si="34"/>
        <v>0</v>
      </c>
      <c r="AF55">
        <f t="shared" si="35"/>
        <v>0</v>
      </c>
      <c r="AG55">
        <f t="shared" si="36"/>
        <v>-1.7705640156844287</v>
      </c>
      <c r="AH55">
        <f t="shared" si="37"/>
        <v>-7202.4337453652834</v>
      </c>
      <c r="AI55">
        <f t="shared" si="38"/>
        <v>-7204.204309380968</v>
      </c>
      <c r="AJ55">
        <f t="shared" si="39"/>
        <v>35.212869920964813</v>
      </c>
      <c r="AK55">
        <f t="shared" si="61"/>
        <v>4.1527466561925976</v>
      </c>
      <c r="AL55">
        <f t="shared" si="40"/>
        <v>-7164.8386928038099</v>
      </c>
      <c r="AN55">
        <f t="shared" si="41"/>
        <v>0</v>
      </c>
      <c r="AO55">
        <f t="shared" si="42"/>
        <v>0</v>
      </c>
      <c r="AP55">
        <f t="shared" si="43"/>
        <v>-7.9614533439909142E-3</v>
      </c>
      <c r="AQ55">
        <f t="shared" si="44"/>
        <v>-32.386199944736475</v>
      </c>
      <c r="AR55">
        <f t="shared" si="45"/>
        <v>-32.39416139808047</v>
      </c>
      <c r="AS55">
        <f t="shared" si="46"/>
        <v>0.15833690197042216</v>
      </c>
      <c r="AT55">
        <f t="shared" si="47"/>
        <v>1.8673088608948851E-2</v>
      </c>
      <c r="AU55">
        <f t="shared" si="48"/>
        <v>-32.217151407501092</v>
      </c>
      <c r="AW55">
        <v>52</v>
      </c>
      <c r="AX55">
        <f>IF(Z55&gt;0, (R55*SUMPRODUCT(K55:$K$98, X55:$X$98)-K55*$AZ$3)/Z55, 0)</f>
        <v>680.91529300162711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0.32445800000000002</v>
      </c>
      <c r="Q56" s="5">
        <f t="shared" si="60"/>
        <v>50</v>
      </c>
      <c r="R56">
        <f t="shared" si="31"/>
        <v>500000</v>
      </c>
      <c r="S56">
        <f t="shared" si="32"/>
        <v>-44.988533900810303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24.112082310358005</v>
      </c>
      <c r="AC56">
        <f t="shared" si="33"/>
        <v>-1.0602760149932067</v>
      </c>
      <c r="AE56">
        <f t="shared" si="34"/>
        <v>0</v>
      </c>
      <c r="AF56">
        <f t="shared" si="35"/>
        <v>0</v>
      </c>
      <c r="AG56">
        <f t="shared" si="36"/>
        <v>-1.1783847161266459</v>
      </c>
      <c r="AH56">
        <f t="shared" si="37"/>
        <v>-5744.7365940093832</v>
      </c>
      <c r="AI56">
        <f t="shared" si="38"/>
        <v>-5745.9149787255101</v>
      </c>
      <c r="AJ56">
        <f t="shared" si="39"/>
        <v>25.172358325351212</v>
      </c>
      <c r="AK56">
        <f t="shared" si="61"/>
        <v>1.6878457617250606</v>
      </c>
      <c r="AL56">
        <f t="shared" si="40"/>
        <v>-5719.0547746384336</v>
      </c>
      <c r="AN56">
        <f t="shared" si="41"/>
        <v>0</v>
      </c>
      <c r="AO56">
        <f t="shared" si="42"/>
        <v>0</v>
      </c>
      <c r="AP56">
        <f t="shared" si="43"/>
        <v>-4.7309656977378572E-3</v>
      </c>
      <c r="AQ56">
        <f t="shared" si="44"/>
        <v>-23.063903831112533</v>
      </c>
      <c r="AR56">
        <f t="shared" si="45"/>
        <v>-23.068634796810272</v>
      </c>
      <c r="AS56">
        <f t="shared" si="46"/>
        <v>0.10106170093570994</v>
      </c>
      <c r="AT56">
        <f t="shared" si="47"/>
        <v>6.7763441705529469E-3</v>
      </c>
      <c r="AU56">
        <f t="shared" si="48"/>
        <v>-22.960796751704009</v>
      </c>
      <c r="AW56">
        <v>53</v>
      </c>
      <c r="AX56">
        <f>IF(Z56&gt;0, (R56*SUMPRODUCT(K56:$K$98, X56:$X$98)-K56*$AZ$3)/Z56, 0)</f>
        <v>-44.988533900810303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0.36696200000000001</v>
      </c>
      <c r="Q57" s="5">
        <f t="shared" si="60"/>
        <v>50</v>
      </c>
      <c r="R57">
        <f t="shared" si="31"/>
        <v>500000</v>
      </c>
      <c r="S57">
        <f t="shared" si="32"/>
        <v>-1204.2882534777791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-1.0602760149932067</v>
      </c>
      <c r="AC57">
        <f t="shared" si="33"/>
        <v>-17.683249828797472</v>
      </c>
      <c r="AE57">
        <f t="shared" si="34"/>
        <v>0</v>
      </c>
      <c r="AF57">
        <f t="shared" si="35"/>
        <v>0</v>
      </c>
      <c r="AG57">
        <f t="shared" si="36"/>
        <v>-0.73417845676611326</v>
      </c>
      <c r="AH57">
        <f t="shared" si="37"/>
        <v>-4324.2241219926618</v>
      </c>
      <c r="AI57">
        <f t="shared" si="38"/>
        <v>-4324.958300449428</v>
      </c>
      <c r="AJ57">
        <f t="shared" si="39"/>
        <v>16.622973813804265</v>
      </c>
      <c r="AK57">
        <f t="shared" si="61"/>
        <v>-7.4219321049524473E-2</v>
      </c>
      <c r="AL57">
        <f t="shared" si="40"/>
        <v>-4308.4095459566734</v>
      </c>
      <c r="AN57">
        <f t="shared" si="41"/>
        <v>0</v>
      </c>
      <c r="AO57">
        <f t="shared" si="42"/>
        <v>0</v>
      </c>
      <c r="AP57">
        <f t="shared" si="43"/>
        <v>-2.631760184274285E-3</v>
      </c>
      <c r="AQ57">
        <f t="shared" si="44"/>
        <v>-15.500755664047135</v>
      </c>
      <c r="AR57">
        <f t="shared" si="45"/>
        <v>-15.503387424231411</v>
      </c>
      <c r="AS57">
        <f t="shared" si="46"/>
        <v>5.9587257327193395E-2</v>
      </c>
      <c r="AT57">
        <f t="shared" si="47"/>
        <v>-2.6604901334531284E-4</v>
      </c>
      <c r="AU57">
        <f t="shared" si="48"/>
        <v>-15.444066215917562</v>
      </c>
      <c r="AW57">
        <v>54</v>
      </c>
      <c r="AX57">
        <f>IF(Z57&gt;0, (R57*SUMPRODUCT(K57:$K$98, X57:$X$98)-K57*$AZ$3)/Z57, 0)</f>
        <v>-1204.2882534777791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0.41335300000000003</v>
      </c>
      <c r="Q58" s="5">
        <f t="shared" si="60"/>
        <v>50</v>
      </c>
      <c r="R58">
        <f t="shared" si="31"/>
        <v>500000</v>
      </c>
      <c r="S58">
        <f t="shared" si="32"/>
        <v>-3239.9208932931979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-17.683249828797472</v>
      </c>
      <c r="AC58">
        <f t="shared" si="33"/>
        <v>-27.433175120247924</v>
      </c>
      <c r="AE58">
        <f t="shared" si="34"/>
        <v>0</v>
      </c>
      <c r="AF58">
        <f t="shared" si="35"/>
        <v>0</v>
      </c>
      <c r="AG58">
        <f t="shared" si="36"/>
        <v>-0.42336180455880884</v>
      </c>
      <c r="AH58">
        <f t="shared" si="37"/>
        <v>-3034.7486763964321</v>
      </c>
      <c r="AI58">
        <f t="shared" si="38"/>
        <v>-3035.1720382009908</v>
      </c>
      <c r="AJ58">
        <f t="shared" si="39"/>
        <v>9.7499252914504524</v>
      </c>
      <c r="AK58">
        <f t="shared" si="61"/>
        <v>-1.2378274880158231</v>
      </c>
      <c r="AL58">
        <f t="shared" si="40"/>
        <v>-3026.6599403975561</v>
      </c>
      <c r="AN58">
        <f t="shared" si="41"/>
        <v>0</v>
      </c>
      <c r="AO58">
        <f t="shared" si="42"/>
        <v>0</v>
      </c>
      <c r="AP58">
        <f t="shared" si="43"/>
        <v>-1.3549969776617975E-3</v>
      </c>
      <c r="AQ58">
        <f t="shared" si="44"/>
        <v>-9.7129104236636454</v>
      </c>
      <c r="AR58">
        <f t="shared" si="45"/>
        <v>-9.7142654206413077</v>
      </c>
      <c r="AS58">
        <f t="shared" si="46"/>
        <v>3.1205269724582669E-2</v>
      </c>
      <c r="AT58">
        <f t="shared" si="47"/>
        <v>-3.9617473448650452E-3</v>
      </c>
      <c r="AU58">
        <f t="shared" si="48"/>
        <v>-9.6870218982615892</v>
      </c>
      <c r="AW58">
        <v>55</v>
      </c>
      <c r="AX58">
        <f>IF(Z58&gt;0, (R58*SUMPRODUCT(K58:$K$98, X58:$X$98)-K58*$AZ$3)/Z58, 0)</f>
        <v>-3239.9208932931979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0.46434700000000001</v>
      </c>
      <c r="Q59" s="5">
        <f t="shared" si="60"/>
        <v>50</v>
      </c>
      <c r="R59">
        <f t="shared" si="31"/>
        <v>500000</v>
      </c>
      <c r="S59">
        <f t="shared" si="32"/>
        <v>-7192.2382053267938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-27.433175120247924</v>
      </c>
      <c r="AC59">
        <f t="shared" si="33"/>
        <v>-32.011415568378823</v>
      </c>
      <c r="AE59">
        <f t="shared" si="34"/>
        <v>0</v>
      </c>
      <c r="AF59">
        <f t="shared" si="35"/>
        <v>0</v>
      </c>
      <c r="AG59">
        <f t="shared" si="36"/>
        <v>-0.2225414026517516</v>
      </c>
      <c r="AH59">
        <f t="shared" si="37"/>
        <v>-1965.8678386146921</v>
      </c>
      <c r="AI59">
        <f t="shared" si="38"/>
        <v>-1966.0903800173439</v>
      </c>
      <c r="AJ59">
        <f t="shared" si="39"/>
        <v>4.5782404481308987</v>
      </c>
      <c r="AK59">
        <f t="shared" si="61"/>
        <v>-1.9203222584173549</v>
      </c>
      <c r="AL59">
        <f t="shared" si="40"/>
        <v>-1963.4324618276305</v>
      </c>
      <c r="AN59">
        <f t="shared" si="41"/>
        <v>0</v>
      </c>
      <c r="AO59">
        <f t="shared" si="42"/>
        <v>0</v>
      </c>
      <c r="AP59">
        <f t="shared" si="43"/>
        <v>-6.3594484490969369E-4</v>
      </c>
      <c r="AQ59">
        <f t="shared" si="44"/>
        <v>-5.6177569784493091</v>
      </c>
      <c r="AR59">
        <f t="shared" si="45"/>
        <v>-5.6183929232942189</v>
      </c>
      <c r="AS59">
        <f t="shared" si="46"/>
        <v>1.3082996588738247E-2</v>
      </c>
      <c r="AT59">
        <f t="shared" si="47"/>
        <v>-5.487603772844493E-3</v>
      </c>
      <c r="AU59">
        <f t="shared" si="48"/>
        <v>-5.6107975304783251</v>
      </c>
      <c r="AW59">
        <v>56</v>
      </c>
      <c r="AX59">
        <f>IF(Z59&gt;0, (R59*SUMPRODUCT(K59:$K$98, X59:$X$98)-K59*$AZ$3)/Z59, 0)</f>
        <v>-7192.2382053267938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0.52171199999999995</v>
      </c>
      <c r="Q60" s="5">
        <f t="shared" si="60"/>
        <v>50</v>
      </c>
      <c r="R60">
        <f t="shared" si="31"/>
        <v>500000</v>
      </c>
      <c r="S60">
        <f t="shared" si="32"/>
        <v>-15854.306694422849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-32.011415568378823</v>
      </c>
      <c r="AC60">
        <f t="shared" si="33"/>
        <v>-33.04464578295962</v>
      </c>
      <c r="AE60">
        <f t="shared" si="34"/>
        <v>0</v>
      </c>
      <c r="AF60">
        <f t="shared" si="35"/>
        <v>0</v>
      </c>
      <c r="AG60">
        <f t="shared" si="36"/>
        <v>-0.10421346836498345</v>
      </c>
      <c r="AH60">
        <f t="shared" si="37"/>
        <v>-1161.0252026025062</v>
      </c>
      <c r="AI60">
        <f t="shared" si="38"/>
        <v>-1161.1294160708712</v>
      </c>
      <c r="AJ60">
        <f t="shared" si="39"/>
        <v>1.0332302145807972</v>
      </c>
      <c r="AK60">
        <f t="shared" si="61"/>
        <v>-2.2407990897865178</v>
      </c>
      <c r="AL60">
        <f t="shared" si="40"/>
        <v>-1162.3369849460771</v>
      </c>
      <c r="AN60">
        <f t="shared" si="41"/>
        <v>0</v>
      </c>
      <c r="AO60">
        <f t="shared" si="42"/>
        <v>0</v>
      </c>
      <c r="AP60">
        <f t="shared" si="43"/>
        <v>-2.6589762458309875E-4</v>
      </c>
      <c r="AQ60">
        <f t="shared" si="44"/>
        <v>-2.962321936852911</v>
      </c>
      <c r="AR60">
        <f t="shared" si="45"/>
        <v>-2.9625878344774943</v>
      </c>
      <c r="AS60">
        <f t="shared" si="46"/>
        <v>2.6362567527484001E-3</v>
      </c>
      <c r="AT60">
        <f t="shared" si="47"/>
        <v>-5.7173335125501514E-3</v>
      </c>
      <c r="AU60">
        <f t="shared" si="48"/>
        <v>-2.9656689112372967</v>
      </c>
      <c r="AW60">
        <v>57</v>
      </c>
      <c r="AX60">
        <f>IF(Z60&gt;0, (R60*SUMPRODUCT(K60:$K$98, X60:$X$98)-K60*$AZ$3)/Z60, 0)</f>
        <v>-15854.306694422849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0.58618000000000003</v>
      </c>
      <c r="Q61" s="5">
        <f t="shared" si="60"/>
        <v>50</v>
      </c>
      <c r="R61">
        <f t="shared" si="31"/>
        <v>500000</v>
      </c>
      <c r="S61">
        <f t="shared" si="32"/>
        <v>-37917.061674078621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-33.04464578295962</v>
      </c>
      <c r="AC61">
        <f t="shared" si="33"/>
        <v>-31.913640252072774</v>
      </c>
      <c r="AE61">
        <f t="shared" si="34"/>
        <v>0</v>
      </c>
      <c r="AF61">
        <f t="shared" si="35"/>
        <v>0</v>
      </c>
      <c r="AG61">
        <f t="shared" si="36"/>
        <v>-4.208348279514762E-2</v>
      </c>
      <c r="AH61">
        <f t="shared" si="37"/>
        <v>-610.87850886186004</v>
      </c>
      <c r="AI61">
        <f t="shared" si="38"/>
        <v>-610.92059234465523</v>
      </c>
      <c r="AJ61">
        <f t="shared" si="39"/>
        <v>-1.1310055308868456</v>
      </c>
      <c r="AK61">
        <f t="shared" si="61"/>
        <v>-2.3131252048071738</v>
      </c>
      <c r="AL61">
        <f t="shared" si="40"/>
        <v>-614.36472308034922</v>
      </c>
      <c r="AN61">
        <f t="shared" si="41"/>
        <v>0</v>
      </c>
      <c r="AO61">
        <f t="shared" si="42"/>
        <v>0</v>
      </c>
      <c r="AP61">
        <f t="shared" si="43"/>
        <v>-9.5870338177809773E-5</v>
      </c>
      <c r="AQ61">
        <f t="shared" si="44"/>
        <v>-1.3916416926617932</v>
      </c>
      <c r="AR61">
        <f t="shared" si="45"/>
        <v>-1.3917375629999711</v>
      </c>
      <c r="AS61">
        <f t="shared" si="46"/>
        <v>-2.5765425179970496E-3</v>
      </c>
      <c r="AT61">
        <f t="shared" si="47"/>
        <v>-5.269528111823696E-3</v>
      </c>
      <c r="AU61">
        <f t="shared" si="48"/>
        <v>-1.3995836336297918</v>
      </c>
      <c r="AW61">
        <v>58</v>
      </c>
      <c r="AX61">
        <f>IF(Z61&gt;0, (R61*SUMPRODUCT(K61:$K$98, X61:$X$98)-K61*$AZ$3)/Z61, 0)</f>
        <v>-37917.061674078621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0.65888599999999997</v>
      </c>
      <c r="Q62" s="5">
        <f t="shared" si="60"/>
        <v>50</v>
      </c>
      <c r="R62">
        <f t="shared" si="31"/>
        <v>500000</v>
      </c>
      <c r="S62">
        <f t="shared" si="32"/>
        <v>-106393.0300394201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-31.913640252072774</v>
      </c>
      <c r="AC62">
        <f t="shared" si="33"/>
        <v>-29.650525277109796</v>
      </c>
      <c r="AE62">
        <f t="shared" si="34"/>
        <v>0</v>
      </c>
      <c r="AF62">
        <f t="shared" si="35"/>
        <v>0</v>
      </c>
      <c r="AG62">
        <f t="shared" si="36"/>
        <v>-1.3934430322232511E-2</v>
      </c>
      <c r="AH62">
        <f t="shared" si="37"/>
        <v>-277.28217644963632</v>
      </c>
      <c r="AI62">
        <f t="shared" si="38"/>
        <v>-277.29611087995858</v>
      </c>
      <c r="AJ62">
        <f t="shared" si="39"/>
        <v>-2.2631149749629778</v>
      </c>
      <c r="AK62">
        <f t="shared" si="61"/>
        <v>-2.2339548176450945</v>
      </c>
      <c r="AL62">
        <f t="shared" si="40"/>
        <v>-281.79318067256668</v>
      </c>
      <c r="AN62">
        <f t="shared" si="41"/>
        <v>0</v>
      </c>
      <c r="AO62">
        <f t="shared" si="42"/>
        <v>0</v>
      </c>
      <c r="AP62">
        <f t="shared" si="43"/>
        <v>-2.8342867103042241E-5</v>
      </c>
      <c r="AQ62">
        <f t="shared" si="44"/>
        <v>-0.56399663964843183</v>
      </c>
      <c r="AR62">
        <f t="shared" si="45"/>
        <v>-0.5640249825155349</v>
      </c>
      <c r="AS62">
        <f t="shared" si="46"/>
        <v>-4.6032141602473289E-3</v>
      </c>
      <c r="AT62">
        <f t="shared" si="47"/>
        <v>-4.5439019067534843E-3</v>
      </c>
      <c r="AU62">
        <f t="shared" si="48"/>
        <v>-0.57317209858253582</v>
      </c>
      <c r="AW62">
        <v>59</v>
      </c>
      <c r="AX62">
        <f>IF(Z62&gt;0, (R62*SUMPRODUCT(K62:$K$98, X62:$X$98)-K62*$AZ$3)/Z62, 0)</f>
        <v>-106393.0300394201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0.73742600000000003</v>
      </c>
      <c r="Q63" s="5">
        <f t="shared" si="60"/>
        <v>50</v>
      </c>
      <c r="R63">
        <f t="shared" si="31"/>
        <v>500000</v>
      </c>
      <c r="S63">
        <f t="shared" si="32"/>
        <v>-382888.75215762557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-29.650525277109796</v>
      </c>
      <c r="AC63">
        <f t="shared" si="33"/>
        <v>-26.95134632066468</v>
      </c>
      <c r="AE63">
        <f t="shared" si="34"/>
        <v>0</v>
      </c>
      <c r="AF63">
        <f t="shared" si="35"/>
        <v>0</v>
      </c>
      <c r="AG63">
        <f t="shared" si="36"/>
        <v>-3.5194748042075541E-3</v>
      </c>
      <c r="AH63">
        <f t="shared" si="37"/>
        <v>-102.75611214802632</v>
      </c>
      <c r="AI63">
        <f t="shared" si="38"/>
        <v>-102.75963162283053</v>
      </c>
      <c r="AJ63">
        <f t="shared" si="39"/>
        <v>-2.6991789564451167</v>
      </c>
      <c r="AK63">
        <f t="shared" si="61"/>
        <v>-2.0755367693976861</v>
      </c>
      <c r="AL63">
        <f t="shared" si="40"/>
        <v>-107.53434734867334</v>
      </c>
      <c r="AN63">
        <f t="shared" si="41"/>
        <v>0</v>
      </c>
      <c r="AO63">
        <f t="shared" si="42"/>
        <v>0</v>
      </c>
      <c r="AP63">
        <f t="shared" si="43"/>
        <v>-6.3916708175748123E-6</v>
      </c>
      <c r="AQ63">
        <f t="shared" si="44"/>
        <v>-0.18661399211007165</v>
      </c>
      <c r="AR63">
        <f t="shared" si="45"/>
        <v>-0.18662038378088924</v>
      </c>
      <c r="AS63">
        <f t="shared" si="46"/>
        <v>-4.9019425701519728E-3</v>
      </c>
      <c r="AT63">
        <f t="shared" si="47"/>
        <v>-3.7693543888715811E-3</v>
      </c>
      <c r="AU63">
        <f t="shared" si="48"/>
        <v>-0.19529168073991279</v>
      </c>
      <c r="AW63">
        <v>60</v>
      </c>
      <c r="AX63">
        <f>IF(Z63&gt;0, (R63*SUMPRODUCT(K63:$K$98, X63:$X$98)-K63*$AZ$3)/Z63, 0)</f>
        <v>-382888.75215762557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0.819492</v>
      </c>
      <c r="Q64" s="5">
        <f t="shared" si="60"/>
        <v>50</v>
      </c>
      <c r="R64">
        <f t="shared" si="31"/>
        <v>500000</v>
      </c>
      <c r="S64">
        <f t="shared" si="32"/>
        <v>-2018369.1707604162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-26.95134632066468</v>
      </c>
      <c r="AC64">
        <f t="shared" si="33"/>
        <v>-24.224410673405508</v>
      </c>
      <c r="AE64">
        <f t="shared" si="34"/>
        <v>0</v>
      </c>
      <c r="AF64">
        <f t="shared" si="35"/>
        <v>0</v>
      </c>
      <c r="AG64">
        <f t="shared" si="36"/>
        <v>-6.000986099158217E-4</v>
      </c>
      <c r="AH64">
        <f t="shared" si="37"/>
        <v>-28.841814462496572</v>
      </c>
      <c r="AI64">
        <f t="shared" si="38"/>
        <v>-28.842414561106487</v>
      </c>
      <c r="AJ64">
        <f t="shared" si="39"/>
        <v>-2.7269356472591717</v>
      </c>
      <c r="AK64">
        <f t="shared" si="61"/>
        <v>-1.8865942424465278</v>
      </c>
      <c r="AL64">
        <f t="shared" si="40"/>
        <v>-33.45594445081219</v>
      </c>
      <c r="AN64">
        <f t="shared" si="41"/>
        <v>0</v>
      </c>
      <c r="AO64">
        <f t="shared" si="42"/>
        <v>0</v>
      </c>
      <c r="AP64">
        <f t="shared" si="43"/>
        <v>-9.730633997884341E-7</v>
      </c>
      <c r="AQ64">
        <f t="shared" si="44"/>
        <v>-4.6767170550321591E-2</v>
      </c>
      <c r="AR64">
        <f t="shared" si="45"/>
        <v>-4.6768143613721377E-2</v>
      </c>
      <c r="AS64">
        <f t="shared" si="46"/>
        <v>-4.4217420738543256E-3</v>
      </c>
      <c r="AT64">
        <f t="shared" si="47"/>
        <v>-3.0591235794294133E-3</v>
      </c>
      <c r="AU64">
        <f t="shared" si="48"/>
        <v>-5.424900926700512E-2</v>
      </c>
      <c r="AW64">
        <v>61</v>
      </c>
      <c r="AX64">
        <f>IF(Z64&gt;0, (R64*SUMPRODUCT(K64:$K$98, X64:$X$98)-K64*$AZ$3)/Z64, 0)</f>
        <v>-2018369.1707604162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0.82196330200000001</v>
      </c>
      <c r="Q65" s="5">
        <f t="shared" si="60"/>
        <v>50</v>
      </c>
      <c r="R65">
        <f t="shared" si="31"/>
        <v>500000</v>
      </c>
      <c r="S65">
        <f t="shared" si="32"/>
        <v>-10744792.483245436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-24.224410673405508</v>
      </c>
      <c r="AC65">
        <f t="shared" si="33"/>
        <v>-21.669794237376149</v>
      </c>
      <c r="AE65">
        <f t="shared" si="34"/>
        <v>0</v>
      </c>
      <c r="AF65">
        <f t="shared" si="35"/>
        <v>0</v>
      </c>
      <c r="AG65">
        <f t="shared" si="36"/>
        <v>-1.0083858888464473E-4</v>
      </c>
      <c r="AH65">
        <f t="shared" si="37"/>
        <v>-4.9325903493201873</v>
      </c>
      <c r="AI65">
        <f t="shared" si="38"/>
        <v>-4.9326911879090716</v>
      </c>
      <c r="AJ65">
        <f t="shared" si="39"/>
        <v>-2.5546164360293595</v>
      </c>
      <c r="AK65">
        <f t="shared" si="61"/>
        <v>-1.6957087471383858</v>
      </c>
      <c r="AL65">
        <f t="shared" si="40"/>
        <v>-9.1830163710768176</v>
      </c>
      <c r="AN65">
        <f t="shared" si="41"/>
        <v>0</v>
      </c>
      <c r="AO65">
        <f t="shared" si="42"/>
        <v>0</v>
      </c>
      <c r="AP65">
        <f t="shared" si="43"/>
        <v>-1.4599139343312706E-7</v>
      </c>
      <c r="AQ65">
        <f t="shared" si="44"/>
        <v>-7.1412714745129214E-3</v>
      </c>
      <c r="AR65">
        <f t="shared" si="45"/>
        <v>-7.141417465906354E-3</v>
      </c>
      <c r="AS65">
        <f t="shared" si="46"/>
        <v>-3.6985048810008357E-3</v>
      </c>
      <c r="AT65">
        <f t="shared" si="47"/>
        <v>-2.455001459160366E-3</v>
      </c>
      <c r="AU65">
        <f t="shared" si="48"/>
        <v>-1.3294923806067557E-2</v>
      </c>
      <c r="AW65">
        <v>62</v>
      </c>
      <c r="AX65">
        <f>IF(Z65&gt;0, (R65*SUMPRODUCT(K65:$K$98, X65:$X$98)-K65*$AZ$3)/Z65, 0)</f>
        <v>-10744792.483245436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0.82463276399999996</v>
      </c>
      <c r="Q66" s="5">
        <f t="shared" si="60"/>
        <v>50</v>
      </c>
      <c r="R66">
        <f t="shared" si="31"/>
        <v>500000</v>
      </c>
      <c r="S66">
        <f t="shared" si="32"/>
        <v>-58032410.176299416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-21.669794237376149</v>
      </c>
      <c r="AC66">
        <f t="shared" si="33"/>
        <v>-19.354271574404521</v>
      </c>
      <c r="AE66">
        <f t="shared" si="34"/>
        <v>0</v>
      </c>
      <c r="AF66">
        <f t="shared" si="35"/>
        <v>0</v>
      </c>
      <c r="AG66">
        <f t="shared" si="36"/>
        <v>-1.6675398725994027E-5</v>
      </c>
      <c r="AH66">
        <f t="shared" si="37"/>
        <v>-0.8315480426980425</v>
      </c>
      <c r="AI66">
        <f t="shared" si="38"/>
        <v>-0.83156471809676846</v>
      </c>
      <c r="AJ66">
        <f t="shared" si="39"/>
        <v>-2.3155226629716275</v>
      </c>
      <c r="AK66">
        <f t="shared" si="61"/>
        <v>-1.5168855966163306</v>
      </c>
      <c r="AL66">
        <f t="shared" si="40"/>
        <v>-4.6639729776847263</v>
      </c>
      <c r="AN66">
        <f t="shared" si="41"/>
        <v>0</v>
      </c>
      <c r="AO66">
        <f t="shared" si="42"/>
        <v>0</v>
      </c>
      <c r="AP66">
        <f t="shared" si="43"/>
        <v>-2.1555529653414983E-8</v>
      </c>
      <c r="AQ66">
        <f t="shared" si="44"/>
        <v>-1.0749043418479555E-3</v>
      </c>
      <c r="AR66">
        <f t="shared" si="45"/>
        <v>-1.0749258973776089E-3</v>
      </c>
      <c r="AS66">
        <f t="shared" si="46"/>
        <v>-2.9931708527625657E-3</v>
      </c>
      <c r="AT66">
        <f t="shared" si="47"/>
        <v>-1.9608090334734887E-3</v>
      </c>
      <c r="AU66">
        <f t="shared" si="48"/>
        <v>-6.0289057836136629E-3</v>
      </c>
      <c r="AW66">
        <v>63</v>
      </c>
      <c r="AX66">
        <f>IF(Z66&gt;0, (R66*SUMPRODUCT(K66:$K$98, X66:$X$98)-K66*$AZ$3)/Z66, 0)</f>
        <v>-58032410.176299416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0.82757423799999996</v>
      </c>
      <c r="Q67" s="5">
        <f t="shared" si="60"/>
        <v>50</v>
      </c>
      <c r="R67">
        <f t="shared" ref="R67:R98" si="62">$C$6</f>
        <v>500000</v>
      </c>
      <c r="S67">
        <f t="shared" ref="S67:S98" si="63">AX67</f>
        <v>-319022482.34509945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-19.354271574404521</v>
      </c>
      <c r="AC67">
        <f t="shared" ref="AC67:AC98" si="64">S67*Z67</f>
        <v>-17.281539394419458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-2.7085143447234105E-6</v>
      </c>
      <c r="AH67">
        <f t="shared" ref="AH67:AH98" si="68">-X67*R67</f>
        <v>-0.13800130394010676</v>
      </c>
      <c r="AI67">
        <f t="shared" ref="AI67:AI98" si="69">SUM(AE67:AH67)</f>
        <v>-0.13800401245445149</v>
      </c>
      <c r="AJ67">
        <f t="shared" ref="AJ67:AJ98" si="70">AB67-AC67</f>
        <v>-2.0727321799850635</v>
      </c>
      <c r="AK67">
        <f t="shared" si="61"/>
        <v>-1.3547990102083165</v>
      </c>
      <c r="AL67">
        <f t="shared" ref="AL67:AL98" si="71">SUM(AI67:AK67)</f>
        <v>-3.5655352026478315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-3.1260476154192199E-9</v>
      </c>
      <c r="AQ67">
        <f t="shared" ref="AQ67:AQ98" si="75">AH67*$K67</f>
        <v>-1.5927500917510093E-4</v>
      </c>
      <c r="AR67">
        <f t="shared" ref="AR67:AR98" si="76">AI67*$K67</f>
        <v>-1.5927813522271635E-4</v>
      </c>
      <c r="AS67">
        <f t="shared" ref="AS67:AS98" si="77">AJ67*$K67</f>
        <v>-2.3922559248275503E-3</v>
      </c>
      <c r="AT67">
        <f t="shared" ref="AT67:AT98" si="78">AK67*$K67</f>
        <v>-1.5636491730179542E-3</v>
      </c>
      <c r="AU67">
        <f t="shared" ref="AU67:AU98" si="79">AL67*$K67</f>
        <v>-4.1151832330682207E-3</v>
      </c>
      <c r="AW67">
        <v>64</v>
      </c>
      <c r="AX67">
        <f>IF(Z67&gt;0, (R67*SUMPRODUCT(K67:$K$98, X67:$X$98)-K67*$AZ$3)/Z67, 0)</f>
        <v>-319022482.34509945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0.83082719400000005</v>
      </c>
      <c r="Q68" s="5">
        <f t="shared" si="60"/>
        <v>50</v>
      </c>
      <c r="R68">
        <f t="shared" si="62"/>
        <v>500000</v>
      </c>
      <c r="S68">
        <f t="shared" si="63"/>
        <v>-1789527250.4132462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-17.281539394419458</v>
      </c>
      <c r="AC68">
        <f t="shared" si="64"/>
        <v>-15.430085201279601</v>
      </c>
      <c r="AE68">
        <f t="shared" si="65"/>
        <v>0</v>
      </c>
      <c r="AF68">
        <f t="shared" si="66"/>
        <v>0</v>
      </c>
      <c r="AG68">
        <f t="shared" si="67"/>
        <v>-4.3112182834087642E-7</v>
      </c>
      <c r="AH68">
        <f t="shared" si="68"/>
        <v>-2.2503073729353E-2</v>
      </c>
      <c r="AI68">
        <f t="shared" si="69"/>
        <v>-2.2503504851181341E-2</v>
      </c>
      <c r="AJ68">
        <f t="shared" si="70"/>
        <v>-1.8514541931398565</v>
      </c>
      <c r="AK68">
        <f t="shared" si="61"/>
        <v>-1.2097077576093622</v>
      </c>
      <c r="AL68">
        <f t="shared" si="71"/>
        <v>-3.0836654556004</v>
      </c>
      <c r="AN68">
        <f t="shared" si="72"/>
        <v>0</v>
      </c>
      <c r="AO68">
        <f t="shared" si="73"/>
        <v>0</v>
      </c>
      <c r="AP68">
        <f t="shared" si="74"/>
        <v>-4.442694380677552E-10</v>
      </c>
      <c r="AQ68">
        <f t="shared" si="75"/>
        <v>-2.3189333648474474E-5</v>
      </c>
      <c r="AR68">
        <f t="shared" si="76"/>
        <v>-2.3189777917912542E-5</v>
      </c>
      <c r="AS68">
        <f t="shared" si="77"/>
        <v>-1.9079166488969086E-3</v>
      </c>
      <c r="AT68">
        <f t="shared" si="78"/>
        <v>-1.246599337750023E-3</v>
      </c>
      <c r="AU68">
        <f t="shared" si="79"/>
        <v>-3.177705764564844E-3</v>
      </c>
      <c r="AW68">
        <v>65</v>
      </c>
      <c r="AX68">
        <f>IF(Z68&gt;0, (R68*SUMPRODUCT(K68:$K$98, X68:$X$98)-K68*$AZ$3)/Z68, 0)</f>
        <v>-1789527250.4132462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0.83405797299999995</v>
      </c>
      <c r="Q69" s="5">
        <f t="shared" ref="Q69:Q98" si="91">$C$8</f>
        <v>50</v>
      </c>
      <c r="R69">
        <f t="shared" si="62"/>
        <v>500000</v>
      </c>
      <c r="S69">
        <f t="shared" si="63"/>
        <v>-10246080367.863304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-15.430085201279601</v>
      </c>
      <c r="AC69">
        <f t="shared" si="64"/>
        <v>-13.776882079765905</v>
      </c>
      <c r="AE69">
        <f t="shared" si="65"/>
        <v>0</v>
      </c>
      <c r="AF69">
        <f t="shared" si="66"/>
        <v>0</v>
      </c>
      <c r="AG69">
        <f t="shared" si="67"/>
        <v>-6.7230011795422344E-8</v>
      </c>
      <c r="AH69">
        <f t="shared" si="68"/>
        <v>-3.5958059826204534E-3</v>
      </c>
      <c r="AI69">
        <f t="shared" si="69"/>
        <v>-3.5958732126322489E-3</v>
      </c>
      <c r="AJ69">
        <f t="shared" si="70"/>
        <v>-1.6532031215136964</v>
      </c>
      <c r="AK69">
        <f t="shared" si="61"/>
        <v>-1.0801059640895723</v>
      </c>
      <c r="AL69">
        <f t="shared" si="71"/>
        <v>-2.7369049588159009</v>
      </c>
      <c r="AN69">
        <f t="shared" si="72"/>
        <v>0</v>
      </c>
      <c r="AO69">
        <f t="shared" si="73"/>
        <v>0</v>
      </c>
      <c r="AP69">
        <f t="shared" si="74"/>
        <v>-6.1857389916461375E-11</v>
      </c>
      <c r="AQ69">
        <f t="shared" si="75"/>
        <v>-3.3084505980414372E-6</v>
      </c>
      <c r="AR69">
        <f t="shared" si="76"/>
        <v>-3.3085124554313534E-6</v>
      </c>
      <c r="AS69">
        <f t="shared" si="77"/>
        <v>-1.521088980465519E-3</v>
      </c>
      <c r="AT69">
        <f t="shared" si="78"/>
        <v>-9.9379033243503505E-4</v>
      </c>
      <c r="AU69">
        <f t="shared" si="79"/>
        <v>-2.5181878253559852E-3</v>
      </c>
      <c r="AW69">
        <v>66</v>
      </c>
      <c r="AX69">
        <f>IF(Z69&gt;0, (R69*SUMPRODUCT(K69:$K$98, X69:$X$98)-K69*$AZ$3)/Z69, 0)</f>
        <v>-10246080367.863304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0.83754713300000005</v>
      </c>
      <c r="Q70" s="5">
        <f t="shared" si="91"/>
        <v>50</v>
      </c>
      <c r="R70">
        <f t="shared" si="62"/>
        <v>500000</v>
      </c>
      <c r="S70">
        <f t="shared" si="63"/>
        <v>-60007321456.142227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-13.776882079765905</v>
      </c>
      <c r="AC70">
        <f t="shared" si="64"/>
        <v>-12.300790467817084</v>
      </c>
      <c r="AE70">
        <f t="shared" si="65"/>
        <v>0</v>
      </c>
      <c r="AF70">
        <f t="shared" si="66"/>
        <v>0</v>
      </c>
      <c r="AG70">
        <f t="shared" si="67"/>
        <v>-1.0249408046655947E-8</v>
      </c>
      <c r="AH70">
        <f t="shared" si="68"/>
        <v>-5.6308303630812169E-4</v>
      </c>
      <c r="AI70">
        <f t="shared" si="69"/>
        <v>-5.6309328571616836E-4</v>
      </c>
      <c r="AJ70">
        <f t="shared" si="70"/>
        <v>-1.4760916119488208</v>
      </c>
      <c r="AK70">
        <f t="shared" si="61"/>
        <v>-0.96438174558361345</v>
      </c>
      <c r="AL70">
        <f t="shared" si="71"/>
        <v>-2.4410364508181503</v>
      </c>
      <c r="AN70">
        <f t="shared" si="72"/>
        <v>0</v>
      </c>
      <c r="AO70">
        <f t="shared" si="73"/>
        <v>0</v>
      </c>
      <c r="AP70">
        <f t="shared" si="74"/>
        <v>-8.4199432481262675E-12</v>
      </c>
      <c r="AQ70">
        <f t="shared" si="75"/>
        <v>-4.6257571053031548E-7</v>
      </c>
      <c r="AR70">
        <f t="shared" si="76"/>
        <v>-4.6258413047356363E-7</v>
      </c>
      <c r="AS70">
        <f t="shared" si="77"/>
        <v>-1.2126171135999749E-3</v>
      </c>
      <c r="AT70">
        <f t="shared" si="78"/>
        <v>-7.9224473553790055E-4</v>
      </c>
      <c r="AU70">
        <f t="shared" si="79"/>
        <v>-2.0053244332683493E-3</v>
      </c>
      <c r="AW70">
        <v>67</v>
      </c>
      <c r="AX70">
        <f>IF(Z70&gt;0, (R70*SUMPRODUCT(K70:$K$98, X70:$X$98)-K70*$AZ$3)/Z70, 0)</f>
        <v>-60007321456.142227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0.841203123</v>
      </c>
      <c r="Q71" s="5">
        <f t="shared" si="91"/>
        <v>50</v>
      </c>
      <c r="R71">
        <f t="shared" si="62"/>
        <v>500000</v>
      </c>
      <c r="S71">
        <f t="shared" si="63"/>
        <v>-360074543517.0545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-12.300790467817084</v>
      </c>
      <c r="AC71">
        <f t="shared" si="64"/>
        <v>-10.982849037179031</v>
      </c>
      <c r="AE71">
        <f t="shared" si="65"/>
        <v>0</v>
      </c>
      <c r="AF71">
        <f t="shared" si="66"/>
        <v>0</v>
      </c>
      <c r="AG71">
        <f t="shared" si="67"/>
        <v>-1.5250799084410754E-9</v>
      </c>
      <c r="AH71">
        <f t="shared" si="68"/>
        <v>-8.621834057748312E-5</v>
      </c>
      <c r="AI71">
        <f t="shared" si="69"/>
        <v>-8.6219865657391563E-5</v>
      </c>
      <c r="AJ71">
        <f t="shared" si="70"/>
        <v>-1.3179414306380526</v>
      </c>
      <c r="AK71">
        <f t="shared" si="61"/>
        <v>-0.86105533274719592</v>
      </c>
      <c r="AL71">
        <f t="shared" si="71"/>
        <v>-2.1790829832509058</v>
      </c>
      <c r="AN71">
        <f t="shared" si="72"/>
        <v>0</v>
      </c>
      <c r="AO71">
        <f t="shared" si="73"/>
        <v>0</v>
      </c>
      <c r="AP71">
        <f t="shared" si="74"/>
        <v>-1.1186261248557366E-12</v>
      </c>
      <c r="AQ71">
        <f t="shared" si="75"/>
        <v>-6.3240022819701606E-8</v>
      </c>
      <c r="AR71">
        <f t="shared" si="76"/>
        <v>-6.324114144582646E-8</v>
      </c>
      <c r="AS71">
        <f t="shared" si="77"/>
        <v>-9.6669276618329553E-4</v>
      </c>
      <c r="AT71">
        <f t="shared" si="78"/>
        <v>-6.3157280141598409E-4</v>
      </c>
      <c r="AU71">
        <f t="shared" si="79"/>
        <v>-1.5983288087407254E-3</v>
      </c>
      <c r="AW71">
        <v>68</v>
      </c>
      <c r="AX71">
        <f>IF(Z71&gt;0, (R71*SUMPRODUCT(K71:$K$98, X71:$X$98)-K71*$AZ$3)/Z71, 0)</f>
        <v>-360074543517.0545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0.84498057100000001</v>
      </c>
      <c r="Q72" s="5">
        <f t="shared" si="91"/>
        <v>50</v>
      </c>
      <c r="R72">
        <f t="shared" si="62"/>
        <v>500000</v>
      </c>
      <c r="S72">
        <f t="shared" si="63"/>
        <v>-2216910742058.9912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-10.982849037179031</v>
      </c>
      <c r="AC72">
        <f t="shared" si="64"/>
        <v>-9.8061152671924781</v>
      </c>
      <c r="AE72">
        <f t="shared" si="65"/>
        <v>0</v>
      </c>
      <c r="AF72">
        <f t="shared" si="66"/>
        <v>0</v>
      </c>
      <c r="AG72">
        <f t="shared" si="67"/>
        <v>-2.2116621750149697E-10</v>
      </c>
      <c r="AH72">
        <f t="shared" si="68"/>
        <v>-1.2886628918551679E-5</v>
      </c>
      <c r="AI72">
        <f t="shared" si="69"/>
        <v>-1.288685008476918E-5</v>
      </c>
      <c r="AJ72">
        <f t="shared" si="70"/>
        <v>-1.1767337699865532</v>
      </c>
      <c r="AK72">
        <f t="shared" ref="AK72:AK98" si="92">G72*SUM(AB72:AB72, AE72:AF72)</f>
        <v>-0.76879943260253225</v>
      </c>
      <c r="AL72">
        <f t="shared" si="71"/>
        <v>-1.9455460894391703</v>
      </c>
      <c r="AN72">
        <f t="shared" si="72"/>
        <v>0</v>
      </c>
      <c r="AO72">
        <f t="shared" si="73"/>
        <v>0</v>
      </c>
      <c r="AP72">
        <f t="shared" si="74"/>
        <v>-1.4484153740273352E-13</v>
      </c>
      <c r="AQ72">
        <f t="shared" si="75"/>
        <v>-8.4394405510367643E-9</v>
      </c>
      <c r="AR72">
        <f t="shared" si="76"/>
        <v>-8.439585392574168E-9</v>
      </c>
      <c r="AS72">
        <f t="shared" si="77"/>
        <v>-7.7064178374083446E-4</v>
      </c>
      <c r="AT72">
        <f t="shared" si="78"/>
        <v>-5.0348598909210121E-4</v>
      </c>
      <c r="AU72">
        <f t="shared" si="79"/>
        <v>-1.2741362124183283E-3</v>
      </c>
      <c r="AW72">
        <v>69</v>
      </c>
      <c r="AX72">
        <f>IF(Z72&gt;0, (R72*SUMPRODUCT(K72:$K$98, X72:$X$98)-K72*$AZ$3)/Z72, 0)</f>
        <v>-2216910742058.9912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0.84903369399999995</v>
      </c>
      <c r="Q73" s="5">
        <f t="shared" si="91"/>
        <v>50</v>
      </c>
      <c r="R73">
        <f t="shared" si="62"/>
        <v>500000</v>
      </c>
      <c r="S73">
        <f t="shared" si="63"/>
        <v>-14041544032495.184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-9.8061152671924781</v>
      </c>
      <c r="AC73">
        <f t="shared" si="64"/>
        <v>-8.7554600673939049</v>
      </c>
      <c r="AE73">
        <f t="shared" si="65"/>
        <v>0</v>
      </c>
      <c r="AF73">
        <f t="shared" si="66"/>
        <v>0</v>
      </c>
      <c r="AG73">
        <f t="shared" si="67"/>
        <v>-3.1176984693178574E-11</v>
      </c>
      <c r="AH73">
        <f t="shared" si="68"/>
        <v>-1.8777757063330341E-6</v>
      </c>
      <c r="AI73">
        <f t="shared" si="69"/>
        <v>-1.8778068833177273E-6</v>
      </c>
      <c r="AJ73">
        <f t="shared" si="70"/>
        <v>-1.0506551997985731</v>
      </c>
      <c r="AK73">
        <f t="shared" si="92"/>
        <v>-0.6864280687034735</v>
      </c>
      <c r="AL73">
        <f t="shared" si="71"/>
        <v>-1.7370851463089299</v>
      </c>
      <c r="AN73">
        <f t="shared" si="72"/>
        <v>0</v>
      </c>
      <c r="AO73">
        <f t="shared" si="73"/>
        <v>0</v>
      </c>
      <c r="AP73">
        <f t="shared" si="74"/>
        <v>-1.8230157574128731E-14</v>
      </c>
      <c r="AQ73">
        <f t="shared" si="75"/>
        <v>-1.0979941566578749E-9</v>
      </c>
      <c r="AR73">
        <f t="shared" si="76"/>
        <v>-1.0980123868154491E-9</v>
      </c>
      <c r="AS73">
        <f t="shared" si="77"/>
        <v>-6.1435093986483055E-4</v>
      </c>
      <c r="AT73">
        <f t="shared" si="78"/>
        <v>-4.0137595020557393E-4</v>
      </c>
      <c r="AU73">
        <f t="shared" si="79"/>
        <v>-1.0157279880827911E-3</v>
      </c>
      <c r="AW73">
        <v>70</v>
      </c>
      <c r="AX73">
        <f>IF(Z73&gt;0, (R73*SUMPRODUCT(K73:$K$98, X73:$X$98)-K73*$AZ$3)/Z73, 0)</f>
        <v>-14041544032495.184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0.853201969</v>
      </c>
      <c r="Q74" s="5">
        <f t="shared" si="91"/>
        <v>50</v>
      </c>
      <c r="R74">
        <f t="shared" si="62"/>
        <v>500000</v>
      </c>
      <c r="S74">
        <f t="shared" si="63"/>
        <v>-91646734942416.438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-8.7554600673939049</v>
      </c>
      <c r="AC74">
        <f t="shared" si="64"/>
        <v>-7.8173750611365298</v>
      </c>
      <c r="AE74">
        <f t="shared" si="65"/>
        <v>0</v>
      </c>
      <c r="AF74">
        <f t="shared" si="66"/>
        <v>0</v>
      </c>
      <c r="AG74">
        <f t="shared" si="67"/>
        <v>-4.2649501185439664E-12</v>
      </c>
      <c r="AH74">
        <f t="shared" si="68"/>
        <v>-2.6600264727702821E-7</v>
      </c>
      <c r="AI74">
        <f t="shared" si="69"/>
        <v>-2.6600691222714677E-7</v>
      </c>
      <c r="AJ74">
        <f t="shared" si="70"/>
        <v>-0.93808500625737512</v>
      </c>
      <c r="AK74">
        <f t="shared" si="92"/>
        <v>-0.61288220471757338</v>
      </c>
      <c r="AL74">
        <f t="shared" si="71"/>
        <v>-1.5509674769818607</v>
      </c>
      <c r="AN74">
        <f t="shared" si="72"/>
        <v>0</v>
      </c>
      <c r="AO74">
        <f t="shared" si="73"/>
        <v>0</v>
      </c>
      <c r="AP74">
        <f t="shared" si="74"/>
        <v>-2.2266514830004874E-15</v>
      </c>
      <c r="AQ74">
        <f t="shared" si="75"/>
        <v>-1.3887505658416871E-10</v>
      </c>
      <c r="AR74">
        <f t="shared" si="76"/>
        <v>-1.3887728323565172E-10</v>
      </c>
      <c r="AS74">
        <f t="shared" si="77"/>
        <v>-4.897568112887116E-4</v>
      </c>
      <c r="AT74">
        <f t="shared" si="78"/>
        <v>-3.1997445037056766E-4</v>
      </c>
      <c r="AU74">
        <f t="shared" si="79"/>
        <v>-8.0973140053656252E-4</v>
      </c>
      <c r="AW74">
        <v>71</v>
      </c>
      <c r="AX74">
        <f>IF(Z74&gt;0, (R74*SUMPRODUCT(K74:$K$98, X74:$X$98)-K74*$AZ$3)/Z74, 0)</f>
        <v>-91646734942416.438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0.85761682500000003</v>
      </c>
      <c r="Q75" s="5">
        <f t="shared" si="91"/>
        <v>50</v>
      </c>
      <c r="R75">
        <f t="shared" si="62"/>
        <v>500000</v>
      </c>
      <c r="S75">
        <f t="shared" si="63"/>
        <v>-618110586290902.88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-7.8173750611365298</v>
      </c>
      <c r="AC75">
        <f t="shared" si="64"/>
        <v>-6.9797991618509672</v>
      </c>
      <c r="AE75">
        <f t="shared" si="65"/>
        <v>0</v>
      </c>
      <c r="AF75">
        <f t="shared" si="66"/>
        <v>0</v>
      </c>
      <c r="AG75">
        <f t="shared" si="67"/>
        <v>-5.6460763790947662E-13</v>
      </c>
      <c r="AH75">
        <f t="shared" si="68"/>
        <v>-3.6576929794490505E-8</v>
      </c>
      <c r="AI75">
        <f t="shared" si="69"/>
        <v>-3.6577494402128418E-8</v>
      </c>
      <c r="AJ75">
        <f t="shared" si="70"/>
        <v>-0.83757589928556264</v>
      </c>
      <c r="AK75">
        <f t="shared" si="92"/>
        <v>-0.54721625427955711</v>
      </c>
      <c r="AL75">
        <f t="shared" si="71"/>
        <v>-1.3847921901426141</v>
      </c>
      <c r="AN75">
        <f t="shared" si="72"/>
        <v>0</v>
      </c>
      <c r="AO75">
        <f t="shared" si="73"/>
        <v>0</v>
      </c>
      <c r="AP75">
        <f t="shared" si="74"/>
        <v>-2.6318856512327057E-16</v>
      </c>
      <c r="AQ75">
        <f t="shared" si="75"/>
        <v>-1.7050122993146604E-11</v>
      </c>
      <c r="AR75">
        <f t="shared" si="76"/>
        <v>-1.7050386181711727E-11</v>
      </c>
      <c r="AS75">
        <f t="shared" si="77"/>
        <v>-3.904311318405213E-4</v>
      </c>
      <c r="AT75">
        <f t="shared" si="78"/>
        <v>-2.550816728396052E-4</v>
      </c>
      <c r="AU75">
        <f t="shared" si="79"/>
        <v>-6.4551282173051273E-4</v>
      </c>
      <c r="AW75">
        <v>72</v>
      </c>
      <c r="AX75">
        <f>IF(Z75&gt;0, (R75*SUMPRODUCT(K75:$K$98, X75:$X$98)-K75*$AZ$3)/Z75, 0)</f>
        <v>-618110586290902.88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0.86229046899999995</v>
      </c>
      <c r="Q76" s="5">
        <f t="shared" si="91"/>
        <v>50</v>
      </c>
      <c r="R76">
        <f t="shared" si="62"/>
        <v>500000</v>
      </c>
      <c r="S76">
        <f t="shared" si="63"/>
        <v>-4321403795984307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-6.9797991618509672</v>
      </c>
      <c r="AC76">
        <f t="shared" si="64"/>
        <v>-6.2319635373819136</v>
      </c>
      <c r="AE76">
        <f t="shared" si="65"/>
        <v>0</v>
      </c>
      <c r="AF76">
        <f t="shared" si="66"/>
        <v>0</v>
      </c>
      <c r="AG76">
        <f t="shared" si="67"/>
        <v>-7.2105776636437061E-14</v>
      </c>
      <c r="AH76">
        <f t="shared" si="68"/>
        <v>-4.8685578489394479E-9</v>
      </c>
      <c r="AI76">
        <f t="shared" si="69"/>
        <v>-4.8686299547160842E-9</v>
      </c>
      <c r="AJ76">
        <f t="shared" si="70"/>
        <v>-0.74783562446905361</v>
      </c>
      <c r="AK76">
        <f t="shared" si="92"/>
        <v>-0.48858594132956773</v>
      </c>
      <c r="AL76">
        <f t="shared" si="71"/>
        <v>-1.2364215706672512</v>
      </c>
      <c r="AN76">
        <f t="shared" si="72"/>
        <v>0</v>
      </c>
      <c r="AO76">
        <f t="shared" si="73"/>
        <v>0</v>
      </c>
      <c r="AP76">
        <f t="shared" si="74"/>
        <v>-3.0010435907549849E-17</v>
      </c>
      <c r="AQ76">
        <f t="shared" si="75"/>
        <v>-2.0262945647819821E-12</v>
      </c>
      <c r="AR76">
        <f t="shared" si="76"/>
        <v>-2.0263245752178898E-12</v>
      </c>
      <c r="AS76">
        <f t="shared" si="77"/>
        <v>-3.1124930795308902E-4</v>
      </c>
      <c r="AT76">
        <f t="shared" si="78"/>
        <v>-2.0334954786675776E-4</v>
      </c>
      <c r="AU76">
        <f t="shared" si="79"/>
        <v>-5.1459885784617128E-4</v>
      </c>
      <c r="AW76">
        <v>73</v>
      </c>
      <c r="AX76">
        <f>IF(Z76&gt;0, (R76*SUMPRODUCT(K76:$K$98, X76:$X$98)-K76*$AZ$3)/Z76, 0)</f>
        <v>-4321403795984307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0.86705037500000004</v>
      </c>
      <c r="Q77" s="5">
        <f t="shared" si="91"/>
        <v>50</v>
      </c>
      <c r="R77">
        <f t="shared" si="62"/>
        <v>500000</v>
      </c>
      <c r="S77">
        <f t="shared" si="63"/>
        <v>-3.1381927731912912E+16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-6.2319635373819136</v>
      </c>
      <c r="AC77">
        <f t="shared" si="64"/>
        <v>-5.5642531583784889</v>
      </c>
      <c r="AE77">
        <f t="shared" si="65"/>
        <v>0</v>
      </c>
      <c r="AF77">
        <f t="shared" si="66"/>
        <v>0</v>
      </c>
      <c r="AG77">
        <f t="shared" si="67"/>
        <v>-8.8653781977837016E-15</v>
      </c>
      <c r="AH77">
        <f t="shared" si="68"/>
        <v>-6.2519340672288999E-10</v>
      </c>
      <c r="AI77">
        <f t="shared" si="69"/>
        <v>-6.2520227210108782E-10</v>
      </c>
      <c r="AJ77">
        <f t="shared" si="70"/>
        <v>-0.66771037900342467</v>
      </c>
      <c r="AK77">
        <f t="shared" si="92"/>
        <v>-0.436237447616734</v>
      </c>
      <c r="AL77">
        <f t="shared" si="71"/>
        <v>-1.1039478272453609</v>
      </c>
      <c r="AN77">
        <f t="shared" si="72"/>
        <v>0</v>
      </c>
      <c r="AO77">
        <f t="shared" si="73"/>
        <v>0</v>
      </c>
      <c r="AP77">
        <f t="shared" si="74"/>
        <v>-3.2944391436783834E-18</v>
      </c>
      <c r="AQ77">
        <f t="shared" si="75"/>
        <v>-2.3232642596030856E-13</v>
      </c>
      <c r="AR77">
        <f t="shared" si="76"/>
        <v>-2.3232972039945228E-13</v>
      </c>
      <c r="AS77">
        <f t="shared" si="77"/>
        <v>-2.4812604269709921E-4</v>
      </c>
      <c r="AT77">
        <f t="shared" si="78"/>
        <v>-1.6210901456253709E-4</v>
      </c>
      <c r="AU77">
        <f t="shared" si="79"/>
        <v>-4.10235057491966E-4</v>
      </c>
      <c r="AW77">
        <v>74</v>
      </c>
      <c r="AX77">
        <f>IF(Z77&gt;0, (R77*SUMPRODUCT(K77:$K$98, X77:$X$98)-K77*$AZ$3)/Z77, 0)</f>
        <v>-3.1381927731912912E+16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0.87202471800000003</v>
      </c>
      <c r="Q78" s="5">
        <f t="shared" si="91"/>
        <v>50</v>
      </c>
      <c r="R78">
        <f t="shared" si="62"/>
        <v>500000</v>
      </c>
      <c r="S78">
        <f t="shared" si="63"/>
        <v>-2.3750380467042464E+17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-5.5642531583784889</v>
      </c>
      <c r="AC78">
        <f t="shared" si="64"/>
        <v>-4.9680831771238552</v>
      </c>
      <c r="AE78">
        <f t="shared" si="65"/>
        <v>0</v>
      </c>
      <c r="AF78">
        <f t="shared" si="66"/>
        <v>0</v>
      </c>
      <c r="AG78">
        <f t="shared" si="67"/>
        <v>-1.0458954929201835E-15</v>
      </c>
      <c r="AH78">
        <f t="shared" si="68"/>
        <v>-7.73082892288568E-11</v>
      </c>
      <c r="AI78">
        <f t="shared" si="69"/>
        <v>-7.7309335124349725E-11</v>
      </c>
      <c r="AJ78">
        <f t="shared" si="70"/>
        <v>-0.59616998125463372</v>
      </c>
      <c r="AK78">
        <f t="shared" si="92"/>
        <v>-0.38949772108649428</v>
      </c>
      <c r="AL78">
        <f t="shared" si="71"/>
        <v>-0.98566770241843737</v>
      </c>
      <c r="AN78">
        <f t="shared" si="72"/>
        <v>0</v>
      </c>
      <c r="AO78">
        <f t="shared" si="73"/>
        <v>0</v>
      </c>
      <c r="AP78">
        <f t="shared" si="74"/>
        <v>-3.4701998839937107E-19</v>
      </c>
      <c r="AQ78">
        <f t="shared" si="75"/>
        <v>-2.5650288975306279E-14</v>
      </c>
      <c r="AR78">
        <f t="shared" si="76"/>
        <v>-2.565063599529468E-14</v>
      </c>
      <c r="AS78">
        <f t="shared" si="77"/>
        <v>-1.9780456209961346E-4</v>
      </c>
      <c r="AT78">
        <f t="shared" si="78"/>
        <v>-1.292323139051251E-4</v>
      </c>
      <c r="AU78">
        <f t="shared" si="79"/>
        <v>-3.2703687603038924E-4</v>
      </c>
      <c r="AW78">
        <v>75</v>
      </c>
      <c r="AX78">
        <f>IF(Z78&gt;0, (R78*SUMPRODUCT(K78:$K$98, X78:$X$98)-K78*$AZ$3)/Z78, 0)</f>
        <v>-2.3750380467042464E+17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0.87703262900000001</v>
      </c>
      <c r="Q79" s="5">
        <f t="shared" si="91"/>
        <v>50</v>
      </c>
      <c r="R79">
        <f t="shared" si="62"/>
        <v>500000</v>
      </c>
      <c r="S79">
        <f t="shared" si="63"/>
        <v>-1.8771523722167286E+18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-4.9680831771238552</v>
      </c>
      <c r="AC79">
        <f t="shared" si="64"/>
        <v>-4.4357885510034638</v>
      </c>
      <c r="AE79">
        <f t="shared" si="65"/>
        <v>0</v>
      </c>
      <c r="AF79">
        <f t="shared" si="66"/>
        <v>0</v>
      </c>
      <c r="AG79">
        <f t="shared" si="67"/>
        <v>-1.1815206417594227E-16</v>
      </c>
      <c r="AH79">
        <f t="shared" si="68"/>
        <v>-9.1728447381503936E-12</v>
      </c>
      <c r="AI79">
        <f t="shared" si="69"/>
        <v>-9.1729628902145699E-12</v>
      </c>
      <c r="AJ79">
        <f t="shared" si="70"/>
        <v>-0.53229462612039136</v>
      </c>
      <c r="AK79">
        <f t="shared" si="92"/>
        <v>-0.34776582239866988</v>
      </c>
      <c r="AL79">
        <f t="shared" si="71"/>
        <v>-0.88006044852823417</v>
      </c>
      <c r="AN79">
        <f t="shared" si="72"/>
        <v>0</v>
      </c>
      <c r="AO79">
        <f t="shared" si="73"/>
        <v>0</v>
      </c>
      <c r="AP79">
        <f t="shared" si="74"/>
        <v>-3.5001728369578081E-20</v>
      </c>
      <c r="AQ79">
        <f t="shared" si="75"/>
        <v>-2.7173915423343738E-15</v>
      </c>
      <c r="AR79">
        <f t="shared" si="76"/>
        <v>-2.7174265440627432E-15</v>
      </c>
      <c r="AS79">
        <f t="shared" si="77"/>
        <v>-1.5768858585752657E-4</v>
      </c>
      <c r="AT79">
        <f t="shared" si="78"/>
        <v>-1.0302320942692156E-4</v>
      </c>
      <c r="AU79">
        <f t="shared" si="79"/>
        <v>-2.6071179528716555E-4</v>
      </c>
      <c r="AW79">
        <v>76</v>
      </c>
      <c r="AX79">
        <f>IF(Z79&gt;0, (R79*SUMPRODUCT(K79:$K$98, X79:$X$98)-K79*$AZ$3)/Z79, 0)</f>
        <v>-1.8771523722167286E+18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0.88195855000000001</v>
      </c>
      <c r="Q80" s="5">
        <f t="shared" si="91"/>
        <v>50</v>
      </c>
      <c r="R80">
        <f t="shared" si="62"/>
        <v>500000</v>
      </c>
      <c r="S80">
        <f t="shared" si="63"/>
        <v>-1.5512832378359771E+19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-4.4357885510034638</v>
      </c>
      <c r="AC80">
        <f t="shared" si="64"/>
        <v>-3.9605254919673807</v>
      </c>
      <c r="AE80">
        <f t="shared" si="65"/>
        <v>0</v>
      </c>
      <c r="AF80">
        <f t="shared" si="66"/>
        <v>0</v>
      </c>
      <c r="AG80">
        <f t="shared" si="67"/>
        <v>-1.2765320334061849E-17</v>
      </c>
      <c r="AH80">
        <f t="shared" si="68"/>
        <v>-1.0420522320012099E-12</v>
      </c>
      <c r="AI80">
        <f t="shared" si="69"/>
        <v>-1.0420649973215439E-12</v>
      </c>
      <c r="AJ80">
        <f t="shared" si="70"/>
        <v>-0.47526305903608312</v>
      </c>
      <c r="AK80">
        <f t="shared" si="92"/>
        <v>-0.3105051985702425</v>
      </c>
      <c r="AL80">
        <f t="shared" si="71"/>
        <v>-0.78576825760736768</v>
      </c>
      <c r="AN80">
        <f t="shared" si="72"/>
        <v>0</v>
      </c>
      <c r="AO80">
        <f t="shared" si="73"/>
        <v>0</v>
      </c>
      <c r="AP80">
        <f t="shared" si="74"/>
        <v>-3.376462040674419E-21</v>
      </c>
      <c r="AQ80">
        <f t="shared" si="75"/>
        <v>-2.7562565714577635E-16</v>
      </c>
      <c r="AR80">
        <f t="shared" si="76"/>
        <v>-2.7562903360781697E-16</v>
      </c>
      <c r="AS80">
        <f t="shared" si="77"/>
        <v>-1.2570837520530374E-4</v>
      </c>
      <c r="AT80">
        <f t="shared" si="78"/>
        <v>-8.2129471800798841E-5</v>
      </c>
      <c r="AU80">
        <f t="shared" si="79"/>
        <v>-2.078378470063782E-4</v>
      </c>
      <c r="AW80">
        <v>77</v>
      </c>
      <c r="AX80">
        <f>IF(Z80&gt;0, (R80*SUMPRODUCT(K80:$K$98, X80:$X$98)-K80*$AZ$3)/Z80, 0)</f>
        <v>-1.5512832378359771E+19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0.88700226900000001</v>
      </c>
      <c r="Q81" s="5">
        <f t="shared" si="91"/>
        <v>50</v>
      </c>
      <c r="R81">
        <f t="shared" si="62"/>
        <v>500000</v>
      </c>
      <c r="S81">
        <f t="shared" si="63"/>
        <v>-1.3447619729568696E+20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-3.9605254919673807</v>
      </c>
      <c r="AC81">
        <f t="shared" si="64"/>
        <v>-3.5361834749708758</v>
      </c>
      <c r="AE81">
        <f t="shared" si="65"/>
        <v>0</v>
      </c>
      <c r="AF81">
        <f t="shared" si="66"/>
        <v>0</v>
      </c>
      <c r="AG81">
        <f t="shared" si="67"/>
        <v>-1.3147990298965314E-18</v>
      </c>
      <c r="AH81">
        <f t="shared" si="68"/>
        <v>-1.13228681008247E-13</v>
      </c>
      <c r="AI81">
        <f t="shared" si="69"/>
        <v>-1.1322999580727689E-13</v>
      </c>
      <c r="AJ81">
        <f t="shared" si="70"/>
        <v>-0.42434201699650487</v>
      </c>
      <c r="AK81">
        <f t="shared" si="92"/>
        <v>-0.27723678443771665</v>
      </c>
      <c r="AL81">
        <f t="shared" si="71"/>
        <v>-0.70157880143433471</v>
      </c>
      <c r="AN81">
        <f t="shared" si="72"/>
        <v>0</v>
      </c>
      <c r="AO81">
        <f t="shared" si="73"/>
        <v>0</v>
      </c>
      <c r="AP81">
        <f t="shared" si="74"/>
        <v>-3.1050707946169155E-22</v>
      </c>
      <c r="AQ81">
        <f t="shared" si="75"/>
        <v>-2.6740441886344465E-17</v>
      </c>
      <c r="AR81">
        <f t="shared" si="76"/>
        <v>-2.6740752393423925E-17</v>
      </c>
      <c r="AS81">
        <f t="shared" si="77"/>
        <v>-1.0021394707055512E-4</v>
      </c>
      <c r="AT81">
        <f t="shared" si="78"/>
        <v>-6.5473112086096035E-5</v>
      </c>
      <c r="AU81">
        <f t="shared" si="79"/>
        <v>-1.6568705915667788E-4</v>
      </c>
      <c r="AW81">
        <v>78</v>
      </c>
      <c r="AX81">
        <f>IF(Z81&gt;0, (R81*SUMPRODUCT(K81:$K$98, X81:$X$98)-K81*$AZ$3)/Z81, 0)</f>
        <v>-1.3447619729568696E+20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0.89213428500000003</v>
      </c>
      <c r="Q82" s="5">
        <f t="shared" si="91"/>
        <v>50</v>
      </c>
      <c r="R82">
        <f t="shared" si="62"/>
        <v>500000</v>
      </c>
      <c r="S82">
        <f t="shared" si="63"/>
        <v>-1.2268651314683647E+21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-3.5361834749708758</v>
      </c>
      <c r="AC82">
        <f t="shared" si="64"/>
        <v>-3.1573066740811382</v>
      </c>
      <c r="AE82">
        <f t="shared" si="65"/>
        <v>0</v>
      </c>
      <c r="AF82">
        <f t="shared" si="66"/>
        <v>0</v>
      </c>
      <c r="AG82">
        <f t="shared" si="67"/>
        <v>-1.2867374714213039E-19</v>
      </c>
      <c r="AH82">
        <f t="shared" si="68"/>
        <v>-1.1729772924554358E-14</v>
      </c>
      <c r="AI82">
        <f t="shared" si="69"/>
        <v>-1.17299015983015E-14</v>
      </c>
      <c r="AJ82">
        <f t="shared" si="70"/>
        <v>-0.37887680088973763</v>
      </c>
      <c r="AK82">
        <f t="shared" si="92"/>
        <v>-0.24753284324796132</v>
      </c>
      <c r="AL82">
        <f t="shared" si="71"/>
        <v>-0.62640964413771072</v>
      </c>
      <c r="AN82">
        <f t="shared" si="72"/>
        <v>0</v>
      </c>
      <c r="AO82">
        <f t="shared" si="73"/>
        <v>0</v>
      </c>
      <c r="AP82">
        <f t="shared" si="74"/>
        <v>-2.7132140485785938E-23</v>
      </c>
      <c r="AQ82">
        <f t="shared" si="75"/>
        <v>-2.4733393868124502E-18</v>
      </c>
      <c r="AR82">
        <f t="shared" si="76"/>
        <v>-2.4733665189529357E-18</v>
      </c>
      <c r="AS82">
        <f t="shared" si="77"/>
        <v>-7.9889945049868786E-5</v>
      </c>
      <c r="AT82">
        <f t="shared" si="78"/>
        <v>-5.2194764099247479E-5</v>
      </c>
      <c r="AU82">
        <f t="shared" si="79"/>
        <v>-1.3208470914911874E-4</v>
      </c>
      <c r="AW82">
        <v>79</v>
      </c>
      <c r="AX82">
        <f>IF(Z82&gt;0, (R82*SUMPRODUCT(K82:$K$98, X82:$X$98)-K82*$AZ$3)/Z82, 0)</f>
        <v>-1.2268651314683647E+21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0.89732143600000003</v>
      </c>
      <c r="Q83" s="5">
        <f t="shared" si="91"/>
        <v>50</v>
      </c>
      <c r="R83">
        <f t="shared" si="62"/>
        <v>500000</v>
      </c>
      <c r="S83">
        <f t="shared" si="63"/>
        <v>-1.1819510884457563E+22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-3.1573066740811382</v>
      </c>
      <c r="AC83">
        <f t="shared" si="64"/>
        <v>-2.8190238161438739</v>
      </c>
      <c r="AE83">
        <f t="shared" si="65"/>
        <v>0</v>
      </c>
      <c r="AF83">
        <f t="shared" si="66"/>
        <v>0</v>
      </c>
      <c r="AG83">
        <f t="shared" si="67"/>
        <v>-1.1925298109631752E-20</v>
      </c>
      <c r="AH83">
        <f t="shared" si="68"/>
        <v>-1.1546171156107733E-15</v>
      </c>
      <c r="AI83">
        <f t="shared" si="69"/>
        <v>-1.1546290409088829E-15</v>
      </c>
      <c r="AJ83">
        <f t="shared" si="70"/>
        <v>-0.33828285793726431</v>
      </c>
      <c r="AK83">
        <f t="shared" si="92"/>
        <v>-0.22101146718567968</v>
      </c>
      <c r="AL83">
        <f t="shared" si="71"/>
        <v>-0.55929432512294519</v>
      </c>
      <c r="AN83">
        <f t="shared" si="72"/>
        <v>0</v>
      </c>
      <c r="AO83">
        <f t="shared" si="73"/>
        <v>0</v>
      </c>
      <c r="AP83">
        <f t="shared" si="74"/>
        <v>-2.2451498379186641E-24</v>
      </c>
      <c r="AQ83">
        <f t="shared" si="75"/>
        <v>-2.1737724341481404E-19</v>
      </c>
      <c r="AR83">
        <f t="shared" si="76"/>
        <v>-2.1737948856465194E-19</v>
      </c>
      <c r="AS83">
        <f t="shared" si="77"/>
        <v>-6.368777507164257E-5</v>
      </c>
      <c r="AT83">
        <f t="shared" si="78"/>
        <v>-4.1609346380139876E-5</v>
      </c>
      <c r="AU83">
        <f t="shared" si="79"/>
        <v>-1.0529712145178268E-4</v>
      </c>
      <c r="AW83">
        <v>80</v>
      </c>
      <c r="AX83">
        <f>IF(Z83&gt;0, (R83*SUMPRODUCT(K83:$K$98, X83:$X$98)-K83*$AZ$3)/Z83, 0)</f>
        <v>-1.1819510884457563E+22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0.90253096600000005</v>
      </c>
      <c r="Q84" s="5">
        <f t="shared" si="91"/>
        <v>50</v>
      </c>
      <c r="R84">
        <f t="shared" si="62"/>
        <v>500000</v>
      </c>
      <c r="S84">
        <f t="shared" si="63"/>
        <v>-1.2064995159619228E+23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-2.8190238161438739</v>
      </c>
      <c r="AC84">
        <f t="shared" si="64"/>
        <v>-2.5169855501284588</v>
      </c>
      <c r="AE84">
        <f t="shared" si="65"/>
        <v>0</v>
      </c>
      <c r="AF84">
        <f t="shared" si="66"/>
        <v>0</v>
      </c>
      <c r="AG84">
        <f t="shared" si="67"/>
        <v>-1.0430943058115139E-21</v>
      </c>
      <c r="AH84">
        <f t="shared" si="68"/>
        <v>-1.0762950822723921E-16</v>
      </c>
      <c r="AI84">
        <f t="shared" si="69"/>
        <v>-1.0763055132154502E-16</v>
      </c>
      <c r="AJ84">
        <f t="shared" si="70"/>
        <v>-0.30203826601541506</v>
      </c>
      <c r="AK84">
        <f t="shared" si="92"/>
        <v>-0.19733166713007119</v>
      </c>
      <c r="AL84">
        <f t="shared" si="71"/>
        <v>-0.49936993314548639</v>
      </c>
      <c r="AN84">
        <f t="shared" si="72"/>
        <v>0</v>
      </c>
      <c r="AO84">
        <f t="shared" si="73"/>
        <v>0</v>
      </c>
      <c r="AP84">
        <f t="shared" si="74"/>
        <v>-1.7534025670357306E-25</v>
      </c>
      <c r="AQ84">
        <f t="shared" si="75"/>
        <v>-1.8092118321709603E-20</v>
      </c>
      <c r="AR84">
        <f t="shared" si="76"/>
        <v>-1.8092293661966308E-20</v>
      </c>
      <c r="AS84">
        <f t="shared" si="77"/>
        <v>-5.0771504361960046E-5</v>
      </c>
      <c r="AT84">
        <f t="shared" si="78"/>
        <v>-3.3170716183147234E-5</v>
      </c>
      <c r="AU84">
        <f t="shared" si="79"/>
        <v>-8.39422205451073E-5</v>
      </c>
      <c r="AW84">
        <v>81</v>
      </c>
      <c r="AX84">
        <f>IF(Z84&gt;0, (R84*SUMPRODUCT(K84:$K$98, X84:$X$98)-K84*$AZ$3)/Z84, 0)</f>
        <v>-1.2064995159619228E+23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0.90776816500000002</v>
      </c>
      <c r="Q85" s="5">
        <f t="shared" si="91"/>
        <v>50</v>
      </c>
      <c r="R85">
        <f t="shared" si="62"/>
        <v>500000</v>
      </c>
      <c r="S85">
        <f t="shared" si="63"/>
        <v>-1.3099935209767453E+24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-2.5169855501284588</v>
      </c>
      <c r="AC85">
        <f t="shared" si="64"/>
        <v>-2.2473085269004094</v>
      </c>
      <c r="AE85">
        <f t="shared" si="65"/>
        <v>0</v>
      </c>
      <c r="AF85">
        <f t="shared" si="66"/>
        <v>0</v>
      </c>
      <c r="AG85">
        <f t="shared" si="67"/>
        <v>-8.5775558844932002E-23</v>
      </c>
      <c r="AH85">
        <f t="shared" si="68"/>
        <v>-9.4688780390846671E-18</v>
      </c>
      <c r="AI85">
        <f t="shared" si="69"/>
        <v>-9.4689638146435118E-18</v>
      </c>
      <c r="AJ85">
        <f t="shared" si="70"/>
        <v>-0.26967702322804943</v>
      </c>
      <c r="AK85">
        <f t="shared" si="92"/>
        <v>-0.17618898850899214</v>
      </c>
      <c r="AL85">
        <f t="shared" si="71"/>
        <v>-0.44586601173704155</v>
      </c>
      <c r="AN85">
        <f t="shared" si="72"/>
        <v>0</v>
      </c>
      <c r="AO85">
        <f t="shared" si="73"/>
        <v>0</v>
      </c>
      <c r="AP85">
        <f t="shared" si="74"/>
        <v>-1.2873706301880243E-26</v>
      </c>
      <c r="AQ85">
        <f t="shared" si="75"/>
        <v>-1.4211455632002806E-21</v>
      </c>
      <c r="AR85">
        <f t="shared" si="76"/>
        <v>-1.4211584369065825E-21</v>
      </c>
      <c r="AS85">
        <f t="shared" si="77"/>
        <v>-4.0474732431409514E-5</v>
      </c>
      <c r="AT85">
        <f t="shared" si="78"/>
        <v>-2.6443491855187527E-5</v>
      </c>
      <c r="AU85">
        <f t="shared" si="79"/>
        <v>-6.6918224286597038E-5</v>
      </c>
      <c r="AW85">
        <v>82</v>
      </c>
      <c r="AX85">
        <f>IF(Z85&gt;0, (R85*SUMPRODUCT(K85:$K$98, X85:$X$98)-K85*$AZ$3)/Z85, 0)</f>
        <v>-1.3099935209767453E+24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0.91304259499999996</v>
      </c>
      <c r="Q86" s="5">
        <f t="shared" si="91"/>
        <v>50</v>
      </c>
      <c r="R86">
        <f t="shared" si="62"/>
        <v>500000</v>
      </c>
      <c r="S86">
        <f t="shared" si="63"/>
        <v>-1.519849938158212E+25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-2.2473085269004094</v>
      </c>
      <c r="AC86">
        <f t="shared" si="64"/>
        <v>-2.0065254704467939</v>
      </c>
      <c r="AE86">
        <f t="shared" si="65"/>
        <v>0</v>
      </c>
      <c r="AF86">
        <f t="shared" si="66"/>
        <v>0</v>
      </c>
      <c r="AG86">
        <f t="shared" si="67"/>
        <v>-6.6010644211307672E-24</v>
      </c>
      <c r="AH86">
        <f t="shared" si="68"/>
        <v>-7.8316738835351918E-19</v>
      </c>
      <c r="AI86">
        <f t="shared" si="69"/>
        <v>-7.8317398941794035E-19</v>
      </c>
      <c r="AJ86">
        <f t="shared" si="70"/>
        <v>-0.24078305645361553</v>
      </c>
      <c r="AK86">
        <f t="shared" si="92"/>
        <v>-0.15731159688302868</v>
      </c>
      <c r="AL86">
        <f t="shared" si="71"/>
        <v>-0.39809465333664418</v>
      </c>
      <c r="AN86">
        <f t="shared" si="72"/>
        <v>0</v>
      </c>
      <c r="AO86">
        <f t="shared" si="73"/>
        <v>0</v>
      </c>
      <c r="AP86">
        <f t="shared" si="74"/>
        <v>-8.8457770511147358E-28</v>
      </c>
      <c r="AQ86">
        <f t="shared" si="75"/>
        <v>-1.0494859115300526E-22</v>
      </c>
      <c r="AR86">
        <f t="shared" si="76"/>
        <v>-1.0494947573071038E-22</v>
      </c>
      <c r="AS86">
        <f t="shared" si="77"/>
        <v>-3.2266208889835387E-5</v>
      </c>
      <c r="AT86">
        <f t="shared" si="78"/>
        <v>-2.1080589808025765E-5</v>
      </c>
      <c r="AU86">
        <f t="shared" si="79"/>
        <v>-5.3346798697861145E-5</v>
      </c>
      <c r="AW86">
        <v>83</v>
      </c>
      <c r="AX86">
        <f>IF(Z86&gt;0, (R86*SUMPRODUCT(K86:$K$98, X86:$X$98)-K86*$AZ$3)/Z86, 0)</f>
        <v>-1.519849938158212E+25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0.91832435000000001</v>
      </c>
      <c r="Q87" s="5">
        <f t="shared" si="91"/>
        <v>50</v>
      </c>
      <c r="R87">
        <f t="shared" si="62"/>
        <v>500000</v>
      </c>
      <c r="S87">
        <f t="shared" si="63"/>
        <v>-1.8932634351492381E+26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-2.0065254704467939</v>
      </c>
      <c r="AC87">
        <f t="shared" si="64"/>
        <v>-1.7915405986132087</v>
      </c>
      <c r="AE87">
        <f t="shared" si="65"/>
        <v>0</v>
      </c>
      <c r="AF87">
        <f t="shared" si="66"/>
        <v>0</v>
      </c>
      <c r="AG87">
        <f t="shared" si="67"/>
        <v>-4.7313558307642198E-25</v>
      </c>
      <c r="AH87">
        <f t="shared" si="68"/>
        <v>-6.0619181938430373E-20</v>
      </c>
      <c r="AI87">
        <f t="shared" si="69"/>
        <v>-6.0619655074013453E-20</v>
      </c>
      <c r="AJ87">
        <f t="shared" si="70"/>
        <v>-0.21498487183358517</v>
      </c>
      <c r="AK87">
        <f t="shared" si="92"/>
        <v>-0.14045678293127559</v>
      </c>
      <c r="AL87">
        <f t="shared" si="71"/>
        <v>-0.35544165476486078</v>
      </c>
      <c r="AN87">
        <f t="shared" si="72"/>
        <v>0</v>
      </c>
      <c r="AO87">
        <f t="shared" si="73"/>
        <v>0</v>
      </c>
      <c r="AP87">
        <f t="shared" si="74"/>
        <v>-5.660953749051183E-29</v>
      </c>
      <c r="AQ87">
        <f t="shared" si="75"/>
        <v>-7.252939697062371E-24</v>
      </c>
      <c r="AR87">
        <f t="shared" si="76"/>
        <v>-7.2529963065998613E-24</v>
      </c>
      <c r="AS87">
        <f t="shared" si="77"/>
        <v>-2.5722424178759058E-5</v>
      </c>
      <c r="AT87">
        <f t="shared" si="78"/>
        <v>-1.6805317130122577E-5</v>
      </c>
      <c r="AU87">
        <f t="shared" si="79"/>
        <v>-4.2527741308881638E-5</v>
      </c>
      <c r="AW87">
        <v>84</v>
      </c>
      <c r="AX87">
        <f>IF(Z87&gt;0, (R87*SUMPRODUCT(K87:$K$98, X87:$X$98)-K87*$AZ$3)/Z87, 0)</f>
        <v>-1.8932634351492381E+26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0.92358270799999997</v>
      </c>
      <c r="Q88" s="5">
        <f t="shared" si="91"/>
        <v>50</v>
      </c>
      <c r="R88">
        <f t="shared" si="62"/>
        <v>500000</v>
      </c>
      <c r="S88">
        <f t="shared" si="63"/>
        <v>-2.5451410776929113E+27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-1.7915405986132087</v>
      </c>
      <c r="AC88">
        <f t="shared" si="64"/>
        <v>-1.5995898201903649</v>
      </c>
      <c r="AE88">
        <f t="shared" si="65"/>
        <v>0</v>
      </c>
      <c r="AF88">
        <f t="shared" si="66"/>
        <v>0</v>
      </c>
      <c r="AG88">
        <f t="shared" si="67"/>
        <v>-3.1424384176776984E-26</v>
      </c>
      <c r="AH88">
        <f t="shared" si="68"/>
        <v>-4.3697984306888073E-21</v>
      </c>
      <c r="AI88">
        <f t="shared" si="69"/>
        <v>-4.3698298550729841E-21</v>
      </c>
      <c r="AJ88">
        <f t="shared" si="70"/>
        <v>-0.1919507784228438</v>
      </c>
      <c r="AK88">
        <f t="shared" si="92"/>
        <v>-0.12540784190292462</v>
      </c>
      <c r="AL88">
        <f t="shared" si="71"/>
        <v>-0.31735862032576845</v>
      </c>
      <c r="AN88">
        <f t="shared" si="72"/>
        <v>0</v>
      </c>
      <c r="AO88">
        <f t="shared" si="73"/>
        <v>0</v>
      </c>
      <c r="AP88">
        <f t="shared" si="74"/>
        <v>-3.3570108763323865E-30</v>
      </c>
      <c r="AQ88">
        <f t="shared" si="75"/>
        <v>-4.668177672688789E-25</v>
      </c>
      <c r="AR88">
        <f t="shared" si="76"/>
        <v>-4.6682112427975524E-25</v>
      </c>
      <c r="AS88">
        <f t="shared" si="77"/>
        <v>-2.0505759071077042E-5</v>
      </c>
      <c r="AT88">
        <f t="shared" si="78"/>
        <v>-1.3397095926437001E-5</v>
      </c>
      <c r="AU88">
        <f t="shared" si="79"/>
        <v>-3.3902854997514047E-5</v>
      </c>
      <c r="AW88">
        <v>85</v>
      </c>
      <c r="AX88">
        <f>IF(Z88&gt;0, (R88*SUMPRODUCT(K88:$K$98, X88:$X$98)-K88*$AZ$3)/Z88, 0)</f>
        <v>-2.5451410776929113E+27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0.92968762000000005</v>
      </c>
      <c r="Q89" s="5">
        <f t="shared" si="91"/>
        <v>50</v>
      </c>
      <c r="R89">
        <f t="shared" si="62"/>
        <v>500000</v>
      </c>
      <c r="S89">
        <f t="shared" si="63"/>
        <v>-3.7677959165220251E+28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-1.5995898201903649</v>
      </c>
      <c r="AC89">
        <f t="shared" si="64"/>
        <v>-1.4282051965985401</v>
      </c>
      <c r="AE89">
        <f t="shared" si="65"/>
        <v>0</v>
      </c>
      <c r="AF89">
        <f t="shared" si="66"/>
        <v>0</v>
      </c>
      <c r="AG89">
        <f t="shared" si="67"/>
        <v>-1.895279399735757E-27</v>
      </c>
      <c r="AH89">
        <f t="shared" si="68"/>
        <v>-2.9214860935273456E-22</v>
      </c>
      <c r="AI89">
        <f t="shared" si="69"/>
        <v>-2.9215050463213428E-22</v>
      </c>
      <c r="AJ89">
        <f t="shared" si="70"/>
        <v>-0.17138462359182483</v>
      </c>
      <c r="AK89">
        <f t="shared" si="92"/>
        <v>-0.11197128741332556</v>
      </c>
      <c r="AL89">
        <f t="shared" si="71"/>
        <v>-0.2833559110051504</v>
      </c>
      <c r="AN89">
        <f t="shared" si="72"/>
        <v>0</v>
      </c>
      <c r="AO89">
        <f t="shared" si="73"/>
        <v>0</v>
      </c>
      <c r="AP89">
        <f t="shared" si="74"/>
        <v>-1.8077617467633168E-31</v>
      </c>
      <c r="AQ89">
        <f t="shared" si="75"/>
        <v>-2.7865816535103308E-26</v>
      </c>
      <c r="AR89">
        <f t="shared" si="76"/>
        <v>-2.7865997311277984E-26</v>
      </c>
      <c r="AS89">
        <f t="shared" si="77"/>
        <v>-1.6347065585998917E-5</v>
      </c>
      <c r="AT89">
        <f t="shared" si="78"/>
        <v>-1.0680082849519293E-5</v>
      </c>
      <c r="AU89">
        <f t="shared" si="79"/>
        <v>-2.7027148435518211E-5</v>
      </c>
      <c r="AW89">
        <v>86</v>
      </c>
      <c r="AX89">
        <f>IF(Z89&gt;0, (R89*SUMPRODUCT(K89:$K$98, X89:$X$98)-K89*$AZ$3)/Z89, 0)</f>
        <v>-3.7677959165220251E+28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0.93575936900000001</v>
      </c>
      <c r="Q90" s="5">
        <f t="shared" si="91"/>
        <v>50</v>
      </c>
      <c r="R90">
        <f t="shared" si="62"/>
        <v>500000</v>
      </c>
      <c r="S90">
        <f t="shared" si="63"/>
        <v>-6.2021835566305644E+29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-1.4282051965985401</v>
      </c>
      <c r="AC90">
        <f t="shared" si="64"/>
        <v>-1.2751832112486963</v>
      </c>
      <c r="AE90">
        <f t="shared" si="65"/>
        <v>0</v>
      </c>
      <c r="AF90">
        <f t="shared" si="66"/>
        <v>0</v>
      </c>
      <c r="AG90">
        <f t="shared" si="67"/>
        <v>-1.0280115056296884E-28</v>
      </c>
      <c r="AH90">
        <f t="shared" si="68"/>
        <v>-1.7735254551754307E-23</v>
      </c>
      <c r="AI90">
        <f t="shared" si="69"/>
        <v>-1.773535735290487E-23</v>
      </c>
      <c r="AJ90">
        <f t="shared" si="70"/>
        <v>-0.15302198534984379</v>
      </c>
      <c r="AK90">
        <f t="shared" si="92"/>
        <v>-9.9974363761897819E-2</v>
      </c>
      <c r="AL90">
        <f t="shared" si="71"/>
        <v>-0.25299634911174163</v>
      </c>
      <c r="AN90">
        <f t="shared" si="72"/>
        <v>0</v>
      </c>
      <c r="AO90">
        <f t="shared" si="73"/>
        <v>0</v>
      </c>
      <c r="AP90">
        <f t="shared" si="74"/>
        <v>-8.7548337359022007E-33</v>
      </c>
      <c r="AQ90">
        <f t="shared" si="75"/>
        <v>-1.5103839209406955E-27</v>
      </c>
      <c r="AR90">
        <f t="shared" si="76"/>
        <v>-1.5103926757744314E-27</v>
      </c>
      <c r="AS90">
        <f t="shared" si="77"/>
        <v>-1.3031780601083338E-5</v>
      </c>
      <c r="AT90">
        <f t="shared" si="78"/>
        <v>-8.5140966593744354E-6</v>
      </c>
      <c r="AU90">
        <f t="shared" si="79"/>
        <v>-2.1545877260457773E-5</v>
      </c>
      <c r="AW90">
        <v>87</v>
      </c>
      <c r="AX90">
        <f>IF(Z90&gt;0, (R90*SUMPRODUCT(K90:$K$98, X90:$X$98)-K90*$AZ$3)/Z90, 0)</f>
        <v>-6.2021835566305644E+29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0.94179042899999998</v>
      </c>
      <c r="Q91" s="5">
        <f t="shared" si="91"/>
        <v>50</v>
      </c>
      <c r="R91">
        <f t="shared" si="62"/>
        <v>500000</v>
      </c>
      <c r="S91">
        <f t="shared" si="63"/>
        <v>-1.1486648345924336E+31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-1.2751832112486963</v>
      </c>
      <c r="AC91">
        <f t="shared" si="64"/>
        <v>-1.1385564386149074</v>
      </c>
      <c r="AE91">
        <f t="shared" si="65"/>
        <v>0</v>
      </c>
      <c r="AF91">
        <f t="shared" si="66"/>
        <v>0</v>
      </c>
      <c r="AG91">
        <f t="shared" si="67"/>
        <v>-4.9559993669471355E-30</v>
      </c>
      <c r="AH91">
        <f t="shared" si="68"/>
        <v>-9.6817139690392E-25</v>
      </c>
      <c r="AI91">
        <f t="shared" si="69"/>
        <v>-9.68176352903287E-25</v>
      </c>
      <c r="AJ91">
        <f t="shared" si="70"/>
        <v>-0.13662677263378886</v>
      </c>
      <c r="AK91">
        <f t="shared" si="92"/>
        <v>-8.9262824787408754E-2</v>
      </c>
      <c r="AL91">
        <f t="shared" si="71"/>
        <v>-0.22588959742119763</v>
      </c>
      <c r="AN91">
        <f t="shared" si="72"/>
        <v>0</v>
      </c>
      <c r="AO91">
        <f t="shared" si="73"/>
        <v>0</v>
      </c>
      <c r="AP91">
        <f t="shared" si="74"/>
        <v>-3.7684533802158236E-34</v>
      </c>
      <c r="AQ91">
        <f t="shared" si="75"/>
        <v>-7.36180233924911E-29</v>
      </c>
      <c r="AR91">
        <f t="shared" si="76"/>
        <v>-7.3618400237829134E-29</v>
      </c>
      <c r="AS91">
        <f t="shared" si="77"/>
        <v>-1.0388855708771773E-5</v>
      </c>
      <c r="AT91">
        <f t="shared" si="78"/>
        <v>-6.7873857297308944E-6</v>
      </c>
      <c r="AU91">
        <f t="shared" si="79"/>
        <v>-1.7176241438502667E-5</v>
      </c>
      <c r="AW91">
        <v>88</v>
      </c>
      <c r="AX91">
        <f>IF(Z91&gt;0, (R91*SUMPRODUCT(K91:$K$98, X91:$X$98)-K91*$AZ$3)/Z91, 0)</f>
        <v>-1.1486648345924336E+31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0.94777327099999997</v>
      </c>
      <c r="Q92" s="5">
        <f t="shared" si="91"/>
        <v>50</v>
      </c>
      <c r="R92">
        <f t="shared" si="62"/>
        <v>500000</v>
      </c>
      <c r="S92">
        <f t="shared" si="63"/>
        <v>-2.4287782326560792E+32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-1.1385564386149074</v>
      </c>
      <c r="AC92">
        <f t="shared" si="64"/>
        <v>-1.0165682487633101</v>
      </c>
      <c r="AE92">
        <f t="shared" si="65"/>
        <v>0</v>
      </c>
      <c r="AF92">
        <f t="shared" si="66"/>
        <v>0</v>
      </c>
      <c r="AG92">
        <f t="shared" si="67"/>
        <v>-2.0927564219224836E-31</v>
      </c>
      <c r="AH92">
        <f t="shared" si="68"/>
        <v>-4.6971637310854159E-26</v>
      </c>
      <c r="AI92">
        <f t="shared" si="69"/>
        <v>-4.6971846586496349E-26</v>
      </c>
      <c r="AJ92">
        <f t="shared" si="70"/>
        <v>-0.12198818985159732</v>
      </c>
      <c r="AK92">
        <f t="shared" si="92"/>
        <v>-7.9698950703043531E-2</v>
      </c>
      <c r="AL92">
        <f t="shared" si="71"/>
        <v>-0.20168714055464085</v>
      </c>
      <c r="AN92">
        <f t="shared" si="72"/>
        <v>0</v>
      </c>
      <c r="AO92">
        <f t="shared" si="73"/>
        <v>0</v>
      </c>
      <c r="AP92">
        <f t="shared" si="74"/>
        <v>-1.4207987467456039E-35</v>
      </c>
      <c r="AQ92">
        <f t="shared" si="75"/>
        <v>-3.1889637381947839E-30</v>
      </c>
      <c r="AR92">
        <f t="shared" si="76"/>
        <v>-3.1889779461822507E-30</v>
      </c>
      <c r="AS92">
        <f t="shared" si="77"/>
        <v>-8.2819321657938316E-6</v>
      </c>
      <c r="AT92">
        <f t="shared" si="78"/>
        <v>-5.4108623483186338E-6</v>
      </c>
      <c r="AU92">
        <f t="shared" si="79"/>
        <v>-1.3692794514112465E-5</v>
      </c>
      <c r="AW92">
        <v>89</v>
      </c>
      <c r="AX92">
        <f>IF(Z92&gt;0, (R92*SUMPRODUCT(K92:$K$98, X92:$X$98)-K92*$AZ$3)/Z92, 0)</f>
        <v>-2.4287782326560792E+32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0.95370057100000005</v>
      </c>
      <c r="Q93" s="5">
        <f t="shared" si="91"/>
        <v>50</v>
      </c>
      <c r="R93">
        <f t="shared" si="62"/>
        <v>500000</v>
      </c>
      <c r="S93">
        <f t="shared" si="63"/>
        <v>-5.9740664059562101E+33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-1.0165682487633101</v>
      </c>
      <c r="AC93">
        <f t="shared" si="64"/>
        <v>-0.90765022211009816</v>
      </c>
      <c r="AE93">
        <f t="shared" si="65"/>
        <v>0</v>
      </c>
      <c r="AF93">
        <f t="shared" si="66"/>
        <v>0</v>
      </c>
      <c r="AG93">
        <f t="shared" si="67"/>
        <v>-7.5965863151869295E-33</v>
      </c>
      <c r="AH93">
        <f t="shared" si="68"/>
        <v>-1.9958629945513897E-27</v>
      </c>
      <c r="AI93">
        <f t="shared" si="69"/>
        <v>-1.9958705911377049E-27</v>
      </c>
      <c r="AJ93">
        <f t="shared" si="70"/>
        <v>-0.10891802665321193</v>
      </c>
      <c r="AK93">
        <f t="shared" si="92"/>
        <v>-7.1159777413431713E-2</v>
      </c>
      <c r="AL93">
        <f t="shared" si="71"/>
        <v>-0.18007780406664364</v>
      </c>
      <c r="AN93">
        <f t="shared" si="72"/>
        <v>0</v>
      </c>
      <c r="AO93">
        <f t="shared" si="73"/>
        <v>0</v>
      </c>
      <c r="AP93">
        <f t="shared" si="74"/>
        <v>-4.6048377884625949E-37</v>
      </c>
      <c r="AQ93">
        <f t="shared" si="75"/>
        <v>-1.2098362286137203E-31</v>
      </c>
      <c r="AR93">
        <f t="shared" si="76"/>
        <v>-1.2098408334515087E-31</v>
      </c>
      <c r="AS93">
        <f t="shared" si="77"/>
        <v>-6.6023056168637071E-6</v>
      </c>
      <c r="AT93">
        <f t="shared" si="78"/>
        <v>-4.3135063363509507E-6</v>
      </c>
      <c r="AU93">
        <f t="shared" si="79"/>
        <v>-1.0915811953214658E-5</v>
      </c>
      <c r="AW93">
        <v>90</v>
      </c>
      <c r="AX93">
        <f>IF(Z93&gt;0, (R93*SUMPRODUCT(K93:$K$98, X93:$X$98)-K93*$AZ$3)/Z93, 0)</f>
        <v>-5.9740664059562101E+33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0.95959776100000005</v>
      </c>
      <c r="Q94" s="5">
        <f t="shared" si="91"/>
        <v>50</v>
      </c>
      <c r="R94">
        <f t="shared" si="62"/>
        <v>500000</v>
      </c>
      <c r="S94">
        <f t="shared" si="63"/>
        <v>-1.7544720513712496E+35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-0.90765022211009816</v>
      </c>
      <c r="AC94">
        <f t="shared" si="64"/>
        <v>-0.81040198402687336</v>
      </c>
      <c r="AE94">
        <f t="shared" si="65"/>
        <v>0</v>
      </c>
      <c r="AF94">
        <f t="shared" si="66"/>
        <v>0</v>
      </c>
      <c r="AG94">
        <f t="shared" si="67"/>
        <v>-2.3095323273844238E-34</v>
      </c>
      <c r="AH94">
        <f t="shared" si="68"/>
        <v>-7.2896672192966176E-29</v>
      </c>
      <c r="AI94">
        <f t="shared" si="69"/>
        <v>-7.2896903146198911E-29</v>
      </c>
      <c r="AJ94">
        <f t="shared" si="70"/>
        <v>-9.7248238083224803E-2</v>
      </c>
      <c r="AK94">
        <f t="shared" si="92"/>
        <v>-6.3535515547706881E-2</v>
      </c>
      <c r="AL94">
        <f t="shared" si="71"/>
        <v>-0.16078375363093167</v>
      </c>
      <c r="AN94">
        <f t="shared" si="72"/>
        <v>0</v>
      </c>
      <c r="AO94">
        <f t="shared" si="73"/>
        <v>0</v>
      </c>
      <c r="AP94">
        <f t="shared" si="74"/>
        <v>-1.2499765982238505E-38</v>
      </c>
      <c r="AQ94">
        <f t="shared" si="75"/>
        <v>-3.9453500281936579E-33</v>
      </c>
      <c r="AR94">
        <f t="shared" si="76"/>
        <v>-3.9453625279596399E-33</v>
      </c>
      <c r="AS94">
        <f t="shared" si="77"/>
        <v>-5.263317615484453E-6</v>
      </c>
      <c r="AT94">
        <f t="shared" si="78"/>
        <v>-3.4387008421165099E-6</v>
      </c>
      <c r="AU94">
        <f t="shared" si="79"/>
        <v>-8.7020184576009625E-6</v>
      </c>
      <c r="AW94">
        <v>91</v>
      </c>
      <c r="AX94">
        <f>IF(Z94&gt;0, (R94*SUMPRODUCT(K94:$K$98, X94:$X$98)-K94*$AZ$3)/Z94, 0)</f>
        <v>-1.7544720513712496E+35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0.96549474700000004</v>
      </c>
      <c r="Q95" s="5">
        <f t="shared" si="91"/>
        <v>50</v>
      </c>
      <c r="R95">
        <f t="shared" si="62"/>
        <v>500000</v>
      </c>
      <c r="S95">
        <f t="shared" si="63"/>
        <v>-6.3924779842511447E+36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-0.81040198402687336</v>
      </c>
      <c r="AC95">
        <f t="shared" si="64"/>
        <v>-0.72357320002399395</v>
      </c>
      <c r="AE95">
        <f t="shared" si="65"/>
        <v>0</v>
      </c>
      <c r="AF95">
        <f t="shared" si="66"/>
        <v>0</v>
      </c>
      <c r="AG95">
        <f t="shared" si="67"/>
        <v>-5.6595673994234168E-36</v>
      </c>
      <c r="AH95">
        <f t="shared" si="68"/>
        <v>-2.2298413301163453E-30</v>
      </c>
      <c r="AI95">
        <f t="shared" si="69"/>
        <v>-2.2298469896837447E-30</v>
      </c>
      <c r="AJ95">
        <f t="shared" si="70"/>
        <v>-8.6828784002879411E-2</v>
      </c>
      <c r="AK95">
        <f t="shared" si="92"/>
        <v>-5.6728138881881142E-2</v>
      </c>
      <c r="AL95">
        <f t="shared" si="71"/>
        <v>-0.14355692288476055</v>
      </c>
      <c r="AN95">
        <f t="shared" si="72"/>
        <v>0</v>
      </c>
      <c r="AO95">
        <f t="shared" si="73"/>
        <v>0</v>
      </c>
      <c r="AP95">
        <f t="shared" si="74"/>
        <v>-2.7349100699602521E-40</v>
      </c>
      <c r="AQ95">
        <f t="shared" si="75"/>
        <v>-1.0775409280875508E-34</v>
      </c>
      <c r="AR95">
        <f t="shared" si="76"/>
        <v>-1.0775436629976209E-34</v>
      </c>
      <c r="AS95">
        <f t="shared" si="77"/>
        <v>-4.1958845786706473E-6</v>
      </c>
      <c r="AT95">
        <f t="shared" si="78"/>
        <v>-2.7413112580648195E-6</v>
      </c>
      <c r="AU95">
        <f t="shared" si="79"/>
        <v>-6.937195836735466E-6</v>
      </c>
      <c r="AW95">
        <v>92</v>
      </c>
      <c r="AX95">
        <f>IF(Z95&gt;0, (R95*SUMPRODUCT(K95:$K$98, X95:$X$98)-K95*$AZ$3)/Z95, 0)</f>
        <v>-6.3924779842511447E+36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0.97139193700000004</v>
      </c>
      <c r="Q96" s="5">
        <f t="shared" si="91"/>
        <v>50</v>
      </c>
      <c r="R96">
        <f t="shared" si="62"/>
        <v>500000</v>
      </c>
      <c r="S96">
        <f t="shared" si="63"/>
        <v>-3.0672561828685063E+38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-0.72357320002399395</v>
      </c>
      <c r="AC96">
        <f t="shared" si="64"/>
        <v>-0.64604750002142319</v>
      </c>
      <c r="AE96">
        <f t="shared" si="65"/>
        <v>0</v>
      </c>
      <c r="AF96">
        <f t="shared" si="66"/>
        <v>0</v>
      </c>
      <c r="AG96">
        <f t="shared" si="67"/>
        <v>-1.0531358672121705E-37</v>
      </c>
      <c r="AH96">
        <f t="shared" si="68"/>
        <v>-5.4976581387079657E-32</v>
      </c>
      <c r="AI96">
        <f t="shared" si="69"/>
        <v>-5.4976686700666376E-32</v>
      </c>
      <c r="AJ96">
        <f t="shared" si="70"/>
        <v>-7.7525700002570752E-2</v>
      </c>
      <c r="AK96">
        <f t="shared" si="92"/>
        <v>-5.0650124001679578E-2</v>
      </c>
      <c r="AL96">
        <f t="shared" si="71"/>
        <v>-0.12817582400425032</v>
      </c>
      <c r="AN96">
        <f t="shared" si="72"/>
        <v>0</v>
      </c>
      <c r="AO96">
        <f t="shared" si="73"/>
        <v>0</v>
      </c>
      <c r="AP96">
        <f t="shared" si="74"/>
        <v>-4.5438731143888168E-42</v>
      </c>
      <c r="AQ96">
        <f t="shared" si="75"/>
        <v>-2.3720264199816917E-36</v>
      </c>
      <c r="AR96">
        <f t="shared" si="76"/>
        <v>-2.3720309638548061E-36</v>
      </c>
      <c r="AS96">
        <f t="shared" si="77"/>
        <v>-3.3449334970269761E-6</v>
      </c>
      <c r="AT96">
        <f t="shared" si="78"/>
        <v>-2.1853565513909586E-6</v>
      </c>
      <c r="AU96">
        <f t="shared" si="79"/>
        <v>-5.5302900484179342E-6</v>
      </c>
      <c r="AW96">
        <v>93</v>
      </c>
      <c r="AX96">
        <f>IF(Z96&gt;0, (R96*SUMPRODUCT(K96:$K$98, X96:$X$98)-K96*$AZ$3)/Z96, 0)</f>
        <v>-3.0672561828685063E+38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0.97728912599999995</v>
      </c>
      <c r="Q97" s="5">
        <f t="shared" si="91"/>
        <v>50</v>
      </c>
      <c r="R97">
        <f t="shared" si="62"/>
        <v>500000</v>
      </c>
      <c r="S97">
        <f t="shared" si="63"/>
        <v>-2.154550184233495E+40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-0.64604750002142319</v>
      </c>
      <c r="AC97">
        <f t="shared" si="64"/>
        <v>-0.57682812501912784</v>
      </c>
      <c r="AE97">
        <f t="shared" si="65"/>
        <v>0</v>
      </c>
      <c r="AF97">
        <f t="shared" si="66"/>
        <v>0</v>
      </c>
      <c r="AG97">
        <f t="shared" si="67"/>
        <v>-1.3386277313014661E-39</v>
      </c>
      <c r="AH97">
        <f t="shared" si="68"/>
        <v>-1.029218231227034E-33</v>
      </c>
      <c r="AI97">
        <f t="shared" si="69"/>
        <v>-1.0292195698547652E-33</v>
      </c>
      <c r="AJ97">
        <f t="shared" si="70"/>
        <v>-6.9219375002295358E-2</v>
      </c>
      <c r="AK97">
        <f t="shared" si="92"/>
        <v>-4.5223325001499629E-2</v>
      </c>
      <c r="AL97">
        <f t="shared" si="71"/>
        <v>-0.11444270000379499</v>
      </c>
      <c r="AN97">
        <f t="shared" si="72"/>
        <v>0</v>
      </c>
      <c r="AO97">
        <f t="shared" si="73"/>
        <v>0</v>
      </c>
      <c r="AP97">
        <f t="shared" si="74"/>
        <v>-5.1568391633021401E-44</v>
      </c>
      <c r="AQ97">
        <f t="shared" si="75"/>
        <v>-3.9648908791213784E-38</v>
      </c>
      <c r="AR97">
        <f t="shared" si="76"/>
        <v>-3.9648960359605415E-38</v>
      </c>
      <c r="AS97">
        <f t="shared" si="77"/>
        <v>-2.6665605046452315E-6</v>
      </c>
      <c r="AT97">
        <f t="shared" si="78"/>
        <v>-1.7421528630348842E-6</v>
      </c>
      <c r="AU97">
        <f t="shared" si="79"/>
        <v>-4.4087133676801155E-6</v>
      </c>
      <c r="AW97">
        <v>94</v>
      </c>
      <c r="AX97">
        <f>IF(Z97&gt;0, (R97*SUMPRODUCT(K97:$K$98, X97:$X$98)-K97*$AZ$3)/Z97, 0)</f>
        <v>-2.154550184233495E+40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-0.57682812501912784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-1.338627731301466E-35</v>
      </c>
      <c r="AI98">
        <f t="shared" si="69"/>
        <v>-1.338627731301466E-35</v>
      </c>
      <c r="AJ98">
        <f t="shared" si="70"/>
        <v>-0.57682812501912784</v>
      </c>
      <c r="AK98">
        <f t="shared" si="92"/>
        <v>-4.037796875133895E-2</v>
      </c>
      <c r="AL98">
        <f t="shared" si="71"/>
        <v>-0.61720609377046676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-4.6043206815197673E-40</v>
      </c>
      <c r="AR98">
        <f t="shared" si="76"/>
        <v>-4.6043206815197673E-40</v>
      </c>
      <c r="AS98">
        <f t="shared" si="77"/>
        <v>-1.9840479945277016E-5</v>
      </c>
      <c r="AT98">
        <f t="shared" si="78"/>
        <v>-1.388833596169391E-6</v>
      </c>
      <c r="AU98">
        <f t="shared" si="79"/>
        <v>-2.1229313541446403E-5</v>
      </c>
      <c r="AW98">
        <v>95</v>
      </c>
    </row>
    <row r="100" spans="5:50" x14ac:dyDescent="0.3">
      <c r="AN100" s="6">
        <f t="shared" ref="AN100:AU100" si="93">SUM(AN3:AN98)</f>
        <v>19172.337437103903</v>
      </c>
      <c r="AO100" s="6">
        <f t="shared" si="93"/>
        <v>-1917.2337437103904</v>
      </c>
      <c r="AP100" s="6">
        <f t="shared" si="93"/>
        <v>-870.30324042443283</v>
      </c>
      <c r="AQ100" s="6">
        <f t="shared" si="93"/>
        <v>-14973.476967057233</v>
      </c>
      <c r="AR100" s="6">
        <f t="shared" si="93"/>
        <v>1411.3234859118388</v>
      </c>
      <c r="AS100" s="6">
        <f t="shared" si="93"/>
        <v>-2915.1449779736531</v>
      </c>
      <c r="AT100" s="6">
        <f t="shared" si="93"/>
        <v>1503.8214920618191</v>
      </c>
      <c r="AU100" s="6">
        <f t="shared" si="93"/>
        <v>2.0942122784994768E-12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40046.693254566788</v>
      </c>
      <c r="K3">
        <v>1</v>
      </c>
      <c r="L3" s="2">
        <v>0</v>
      </c>
      <c r="O3">
        <f>$C$3</f>
        <v>40046.693254566788</v>
      </c>
      <c r="P3">
        <f>O3*C5</f>
        <v>4004.669325456679</v>
      </c>
      <c r="Q3" s="5">
        <f>B8</f>
        <v>400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40046.693254566788</v>
      </c>
      <c r="AF3">
        <f t="shared" ref="AF3:AF34" si="4">-$Z3*P3</f>
        <v>-4004.669325456679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35642.02392911011</v>
      </c>
      <c r="AJ3">
        <f t="shared" ref="AJ3:AJ34" si="8">AB3-AC3</f>
        <v>0</v>
      </c>
      <c r="AL3">
        <f t="shared" ref="AL3:AL34" si="9">SUM(AI3:AK3)</f>
        <v>35642.02392911011</v>
      </c>
      <c r="AN3">
        <f t="shared" ref="AN3:AN34" si="10">AE3*$K3</f>
        <v>40046.693254566788</v>
      </c>
      <c r="AO3">
        <f t="shared" ref="AO3:AO34" si="11">AF3*$K3</f>
        <v>-4004.669325456679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35642.02392911011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35642.02392911011</v>
      </c>
      <c r="AW3">
        <v>0</v>
      </c>
      <c r="AX3">
        <f>IF(Z3&gt;0, (R3*SUMPRODUCT(K3:$K$98, X3:$X$98)-K3*$AZ$3)/Z3, 0)</f>
        <v>0</v>
      </c>
      <c r="AZ3">
        <f>C6*SUMPRODUCT(X4:X89, K4:K89)/1</f>
        <v>31486.266828400869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1.482798E-3</v>
      </c>
      <c r="R4">
        <f t="shared" si="0"/>
        <v>500000</v>
      </c>
      <c r="S4">
        <f t="shared" si="1"/>
        <v>1568.6770166653512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1550.6642153557405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-741.399</v>
      </c>
      <c r="AI4">
        <f t="shared" si="7"/>
        <v>-741.399</v>
      </c>
      <c r="AJ4">
        <f t="shared" si="8"/>
        <v>-1550.6642153557405</v>
      </c>
      <c r="AK4">
        <f>G4*SUM(AB4, AE4:AF4)</f>
        <v>0</v>
      </c>
      <c r="AL4">
        <f t="shared" si="9"/>
        <v>-2292.0632153557403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-704.88590986879626</v>
      </c>
      <c r="AR4">
        <f t="shared" si="14"/>
        <v>-704.88590986879626</v>
      </c>
      <c r="AS4">
        <f t="shared" si="15"/>
        <v>-1474.2956981895231</v>
      </c>
      <c r="AT4">
        <f t="shared" si="16"/>
        <v>0</v>
      </c>
      <c r="AU4">
        <f t="shared" si="17"/>
        <v>-2179.1816080583194</v>
      </c>
      <c r="AW4">
        <v>1</v>
      </c>
      <c r="AX4">
        <f>IF(Z4&gt;0, (R4*SUMPRODUCT(K4:$K$98, X4:$X$98)-K4*$AZ$3)/Z4, 0)</f>
        <v>1568.6770166653512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1.5387599999999999E-3</v>
      </c>
      <c r="Q5" s="5">
        <f t="shared" ref="Q5:Q36" si="29">$C$8</f>
        <v>50</v>
      </c>
      <c r="R5">
        <f t="shared" si="0"/>
        <v>500000</v>
      </c>
      <c r="S5">
        <f t="shared" si="1"/>
        <v>2437.9783627905599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1550.6642153557405</v>
      </c>
      <c r="AC5">
        <f t="shared" si="2"/>
        <v>2382.1753279380719</v>
      </c>
      <c r="AE5">
        <f t="shared" si="3"/>
        <v>0</v>
      </c>
      <c r="AF5">
        <f t="shared" si="4"/>
        <v>0</v>
      </c>
      <c r="AG5">
        <f t="shared" si="5"/>
        <v>-48.855546962512527</v>
      </c>
      <c r="AH5">
        <f t="shared" si="6"/>
        <v>-760.54536487476003</v>
      </c>
      <c r="AI5">
        <f t="shared" si="7"/>
        <v>-809.40091183727259</v>
      </c>
      <c r="AJ5">
        <f t="shared" si="8"/>
        <v>-831.51111258233141</v>
      </c>
      <c r="AK5">
        <f>G5*SUM(AB5, AE5:AF5)</f>
        <v>6.3577232829585366</v>
      </c>
      <c r="AL5">
        <f t="shared" si="9"/>
        <v>-1634.5543011366456</v>
      </c>
      <c r="AN5">
        <f t="shared" si="10"/>
        <v>0</v>
      </c>
      <c r="AO5">
        <f t="shared" si="11"/>
        <v>0</v>
      </c>
      <c r="AP5">
        <f t="shared" si="12"/>
        <v>-44.06552005643978</v>
      </c>
      <c r="AQ5">
        <f t="shared" si="13"/>
        <v>-685.97793113311434</v>
      </c>
      <c r="AR5">
        <f t="shared" si="14"/>
        <v>-730.04345118955416</v>
      </c>
      <c r="AS5">
        <f t="shared" si="15"/>
        <v>-749.98586417964691</v>
      </c>
      <c r="AT5">
        <f t="shared" si="16"/>
        <v>5.7343822811659662</v>
      </c>
      <c r="AU5">
        <f t="shared" si="17"/>
        <v>-1474.2949330880351</v>
      </c>
      <c r="AW5">
        <v>2</v>
      </c>
      <c r="AX5">
        <f>IF(Z5&gt;0, (R5*SUMPRODUCT(K5:$K$98, X5:$X$98)-K5*$AZ$3)/Z5, 0)</f>
        <v>2437.9783627905599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1.6157089999999999E-3</v>
      </c>
      <c r="Q6" s="5">
        <f t="shared" si="29"/>
        <v>50</v>
      </c>
      <c r="R6">
        <f t="shared" si="0"/>
        <v>500000</v>
      </c>
      <c r="S6">
        <f t="shared" si="1"/>
        <v>3344.7199843678195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2382.1753279380719</v>
      </c>
      <c r="AC6">
        <f t="shared" si="2"/>
        <v>3230.2004610589647</v>
      </c>
      <c r="AE6">
        <f t="shared" si="3"/>
        <v>0</v>
      </c>
      <c r="AF6">
        <f t="shared" si="4"/>
        <v>0</v>
      </c>
      <c r="AG6">
        <f t="shared" si="5"/>
        <v>-48.288055145960143</v>
      </c>
      <c r="AH6">
        <f t="shared" si="6"/>
        <v>-789.36346927254147</v>
      </c>
      <c r="AI6">
        <f t="shared" si="7"/>
        <v>-837.65152441850159</v>
      </c>
      <c r="AJ6">
        <f t="shared" si="8"/>
        <v>-848.02513312089286</v>
      </c>
      <c r="AK6">
        <f>G6*SUM(AB6, AE6:AF6)</f>
        <v>16.913444828360312</v>
      </c>
      <c r="AL6">
        <f t="shared" si="9"/>
        <v>-1668.7632127110342</v>
      </c>
      <c r="AN6">
        <f t="shared" si="10"/>
        <v>0</v>
      </c>
      <c r="AO6">
        <f t="shared" si="11"/>
        <v>0</v>
      </c>
      <c r="AP6">
        <f t="shared" si="12"/>
        <v>-41.201085799385595</v>
      </c>
      <c r="AQ6">
        <f t="shared" si="13"/>
        <v>-673.51298216696875</v>
      </c>
      <c r="AR6">
        <f t="shared" si="14"/>
        <v>-714.71406796635438</v>
      </c>
      <c r="AS6">
        <f t="shared" si="15"/>
        <v>-723.5651998022621</v>
      </c>
      <c r="AT6">
        <f t="shared" si="16"/>
        <v>14.431152578625806</v>
      </c>
      <c r="AU6">
        <f t="shared" si="17"/>
        <v>-1423.8481151899907</v>
      </c>
      <c r="AW6">
        <v>3</v>
      </c>
      <c r="AX6">
        <f>IF(Z6&gt;0, (R6*SUMPRODUCT(K6:$K$98, X6:$X$98)-K6*$AZ$3)/Z6, 0)</f>
        <v>3344.7199843678195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1.70465E-3</v>
      </c>
      <c r="Q7" s="5">
        <f t="shared" si="29"/>
        <v>50</v>
      </c>
      <c r="R7">
        <f t="shared" si="0"/>
        <v>500000</v>
      </c>
      <c r="S7">
        <f t="shared" si="1"/>
        <v>4366.7672966256205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3230.2004610589647</v>
      </c>
      <c r="AC7">
        <f t="shared" si="2"/>
        <v>4167.8925185427688</v>
      </c>
      <c r="AE7">
        <f t="shared" si="3"/>
        <v>0</v>
      </c>
      <c r="AF7">
        <f t="shared" si="4"/>
        <v>0</v>
      </c>
      <c r="AG7">
        <f t="shared" si="5"/>
        <v>-47.722860361295986</v>
      </c>
      <c r="AH7">
        <f t="shared" si="6"/>
        <v>-823.14233204560969</v>
      </c>
      <c r="AI7">
        <f t="shared" si="7"/>
        <v>-870.86519240690563</v>
      </c>
      <c r="AJ7">
        <f t="shared" si="8"/>
        <v>-937.69205748380409</v>
      </c>
      <c r="AK7">
        <f>G7*SUM(AB7, AE7:AF7)</f>
        <v>44.576766362613711</v>
      </c>
      <c r="AL7">
        <f t="shared" si="9"/>
        <v>-1763.9804835280961</v>
      </c>
      <c r="AN7">
        <f t="shared" si="10"/>
        <v>0</v>
      </c>
      <c r="AO7">
        <f t="shared" si="11"/>
        <v>0</v>
      </c>
      <c r="AP7">
        <f t="shared" si="12"/>
        <v>-38.276782769772346</v>
      </c>
      <c r="AQ7">
        <f t="shared" si="13"/>
        <v>-660.2127364910948</v>
      </c>
      <c r="AR7">
        <f t="shared" si="14"/>
        <v>-698.48951926086704</v>
      </c>
      <c r="AS7">
        <f t="shared" si="15"/>
        <v>-752.08893426592067</v>
      </c>
      <c r="AT7">
        <f t="shared" si="16"/>
        <v>35.753414395597723</v>
      </c>
      <c r="AU7">
        <f t="shared" si="17"/>
        <v>-1414.8250391311901</v>
      </c>
      <c r="AW7">
        <v>4</v>
      </c>
      <c r="AX7">
        <f>IF(Z7&gt;0, (R7*SUMPRODUCT(K7:$K$98, X7:$X$98)-K7*$AZ$3)/Z7, 0)</f>
        <v>4366.7672966256205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1.795589E-3</v>
      </c>
      <c r="Q8" s="5">
        <f t="shared" si="29"/>
        <v>50</v>
      </c>
      <c r="R8">
        <f t="shared" si="0"/>
        <v>500000</v>
      </c>
      <c r="S8">
        <f t="shared" si="1"/>
        <v>5507.9058116250271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4167.8925185427688</v>
      </c>
      <c r="AC8">
        <f t="shared" si="2"/>
        <v>5195.0502748166546</v>
      </c>
      <c r="AE8">
        <f t="shared" si="3"/>
        <v>0</v>
      </c>
      <c r="AF8">
        <f t="shared" si="4"/>
        <v>0</v>
      </c>
      <c r="AG8">
        <f t="shared" si="5"/>
        <v>-47.15994111456974</v>
      </c>
      <c r="AH8">
        <f t="shared" si="6"/>
        <v>-856.90643113279089</v>
      </c>
      <c r="AI8">
        <f t="shared" si="7"/>
        <v>-904.06637224736062</v>
      </c>
      <c r="AJ8">
        <f t="shared" si="8"/>
        <v>-1027.1577562738858</v>
      </c>
      <c r="AK8">
        <f t="shared" ref="AK8:AK39" si="30">G8*SUM(AB8:AB8, AE8:AF8)</f>
        <v>90.026478400523814</v>
      </c>
      <c r="AL8">
        <f t="shared" si="9"/>
        <v>-1841.1976501207225</v>
      </c>
      <c r="AN8">
        <f t="shared" si="10"/>
        <v>0</v>
      </c>
      <c r="AO8">
        <f t="shared" si="11"/>
        <v>0</v>
      </c>
      <c r="AP8">
        <f t="shared" si="12"/>
        <v>-35.297952194828127</v>
      </c>
      <c r="AQ8">
        <f t="shared" si="13"/>
        <v>-641.3715014631648</v>
      </c>
      <c r="AR8">
        <f t="shared" si="14"/>
        <v>-676.6694536579929</v>
      </c>
      <c r="AS8">
        <f t="shared" si="15"/>
        <v>-768.8000561625239</v>
      </c>
      <c r="AT8">
        <f t="shared" si="16"/>
        <v>67.382406672867376</v>
      </c>
      <c r="AU8">
        <f t="shared" si="17"/>
        <v>-1378.0871031476495</v>
      </c>
      <c r="AW8">
        <v>5</v>
      </c>
      <c r="AX8">
        <f>IF(Z8&gt;0, (R8*SUMPRODUCT(K8:$K$98, X8:$X$98)-K8*$AZ$3)/Z8, 0)</f>
        <v>5507.9058116250271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1.891525E-3</v>
      </c>
      <c r="Q9" s="5">
        <f t="shared" si="29"/>
        <v>50</v>
      </c>
      <c r="R9">
        <f t="shared" si="0"/>
        <v>500000</v>
      </c>
      <c r="S9">
        <f t="shared" si="1"/>
        <v>6590.961463734162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5195.0502748166546</v>
      </c>
      <c r="AC9">
        <f t="shared" si="2"/>
        <v>6142.6623895623125</v>
      </c>
      <c r="AE9">
        <f t="shared" si="3"/>
        <v>0</v>
      </c>
      <c r="AF9">
        <f t="shared" si="4"/>
        <v>0</v>
      </c>
      <c r="AG9">
        <f t="shared" si="5"/>
        <v>-46.599137495807305</v>
      </c>
      <c r="AH9">
        <f t="shared" si="6"/>
        <v>-892.04207616736528</v>
      </c>
      <c r="AI9">
        <f t="shared" si="7"/>
        <v>-938.64121366317261</v>
      </c>
      <c r="AJ9">
        <f t="shared" si="8"/>
        <v>-947.61211474565789</v>
      </c>
      <c r="AK9">
        <f t="shared" si="30"/>
        <v>115.8496211284114</v>
      </c>
      <c r="AL9">
        <f t="shared" si="9"/>
        <v>-1770.403707280419</v>
      </c>
      <c r="AN9">
        <f t="shared" si="10"/>
        <v>0</v>
      </c>
      <c r="AO9">
        <f t="shared" si="11"/>
        <v>0</v>
      </c>
      <c r="AP9">
        <f t="shared" si="12"/>
        <v>-32.526537082770233</v>
      </c>
      <c r="AQ9">
        <f t="shared" si="13"/>
        <v>-622.65186072295319</v>
      </c>
      <c r="AR9">
        <f t="shared" si="14"/>
        <v>-655.17839780572342</v>
      </c>
      <c r="AS9">
        <f t="shared" si="15"/>
        <v>-661.4401520442342</v>
      </c>
      <c r="AT9">
        <f t="shared" si="16"/>
        <v>80.863878607135007</v>
      </c>
      <c r="AU9">
        <f t="shared" si="17"/>
        <v>-1235.7546712428225</v>
      </c>
      <c r="AW9">
        <v>6</v>
      </c>
      <c r="AX9">
        <f>IF(Z9&gt;0, (R9*SUMPRODUCT(K9:$K$98, X9:$X$98)-K9*$AZ$3)/Z9, 0)</f>
        <v>6590.961463734162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2.0024510000000001E-3</v>
      </c>
      <c r="Q10" s="5">
        <f t="shared" si="29"/>
        <v>50</v>
      </c>
      <c r="R10">
        <f t="shared" si="0"/>
        <v>500000</v>
      </c>
      <c r="S10">
        <f t="shared" si="1"/>
        <v>7224.1064317918162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6142.6623895623125</v>
      </c>
      <c r="AC10">
        <f t="shared" si="2"/>
        <v>6651.9331651003376</v>
      </c>
      <c r="AE10">
        <f t="shared" si="3"/>
        <v>0</v>
      </c>
      <c r="AF10">
        <f t="shared" si="4"/>
        <v>0</v>
      </c>
      <c r="AG10">
        <f t="shared" si="5"/>
        <v>-46.039833631371621</v>
      </c>
      <c r="AH10">
        <f t="shared" si="6"/>
        <v>-933.12489477616839</v>
      </c>
      <c r="AI10">
        <f t="shared" si="7"/>
        <v>-979.16472840754</v>
      </c>
      <c r="AJ10">
        <f t="shared" si="8"/>
        <v>-509.27077553802519</v>
      </c>
      <c r="AK10">
        <f t="shared" si="30"/>
        <v>26.413448275117943</v>
      </c>
      <c r="AL10">
        <f t="shared" si="9"/>
        <v>-1462.0220556704473</v>
      </c>
      <c r="AN10">
        <f t="shared" si="10"/>
        <v>0</v>
      </c>
      <c r="AO10">
        <f t="shared" si="11"/>
        <v>0</v>
      </c>
      <c r="AP10">
        <f t="shared" si="12"/>
        <v>-30.481019553480603</v>
      </c>
      <c r="AQ10">
        <f t="shared" si="13"/>
        <v>-617.78238364725723</v>
      </c>
      <c r="AR10">
        <f t="shared" si="14"/>
        <v>-648.2634032007378</v>
      </c>
      <c r="AS10">
        <f t="shared" si="15"/>
        <v>-337.16656301323633</v>
      </c>
      <c r="AT10">
        <f t="shared" si="16"/>
        <v>17.487222907776019</v>
      </c>
      <c r="AU10">
        <f t="shared" si="17"/>
        <v>-967.94274330619817</v>
      </c>
      <c r="AW10">
        <v>7</v>
      </c>
      <c r="AX10">
        <f>IF(Z10&gt;0, (R10*SUMPRODUCT(K10:$K$98, X10:$X$98)-K10*$AZ$3)/Z10, 0)</f>
        <v>7224.1064317918162</v>
      </c>
    </row>
    <row r="11" spans="1:52" x14ac:dyDescent="0.3">
      <c r="A11" t="s">
        <v>33</v>
      </c>
      <c r="C11" s="25">
        <f>AU91</f>
        <v>-2.2494589741253734E-12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2.1123779999999998E-3</v>
      </c>
      <c r="Q11" s="5">
        <f t="shared" si="29"/>
        <v>50</v>
      </c>
      <c r="R11">
        <f t="shared" si="0"/>
        <v>500000</v>
      </c>
      <c r="S11">
        <f t="shared" si="1"/>
        <v>7757.9946047388157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6651.9331651003376</v>
      </c>
      <c r="AC11">
        <f t="shared" si="2"/>
        <v>7057.0104146396989</v>
      </c>
      <c r="AE11">
        <f t="shared" si="3"/>
        <v>0</v>
      </c>
      <c r="AF11">
        <f t="shared" si="4"/>
        <v>0</v>
      </c>
      <c r="AG11">
        <f t="shared" si="5"/>
        <v>-45.482181763371329</v>
      </c>
      <c r="AH11">
        <f t="shared" si="6"/>
        <v>-972.53531686569511</v>
      </c>
      <c r="AI11">
        <f t="shared" si="7"/>
        <v>-1018.0174986290665</v>
      </c>
      <c r="AJ11">
        <f t="shared" si="8"/>
        <v>-405.07724953936122</v>
      </c>
      <c r="AK11">
        <f t="shared" si="30"/>
        <v>10.64309306416054</v>
      </c>
      <c r="AL11">
        <f t="shared" si="9"/>
        <v>-1412.4516551042673</v>
      </c>
      <c r="AN11">
        <f t="shared" si="10"/>
        <v>0</v>
      </c>
      <c r="AO11">
        <f t="shared" si="11"/>
        <v>0</v>
      </c>
      <c r="AP11">
        <f t="shared" si="12"/>
        <v>-28.634292433266882</v>
      </c>
      <c r="AQ11">
        <f t="shared" si="13"/>
        <v>-612.28066871759461</v>
      </c>
      <c r="AR11">
        <f t="shared" si="14"/>
        <v>-640.91496115086147</v>
      </c>
      <c r="AS11">
        <f t="shared" si="15"/>
        <v>-255.02515428392934</v>
      </c>
      <c r="AT11">
        <f t="shared" si="16"/>
        <v>6.7005897117952484</v>
      </c>
      <c r="AU11">
        <f t="shared" si="17"/>
        <v>-889.23952572299561</v>
      </c>
      <c r="AW11">
        <v>8</v>
      </c>
      <c r="AX11">
        <f>IF(Z11&gt;0, (R11*SUMPRODUCT(K11:$K$98, X11:$X$98)-K11*$AZ$3)/Z11, 0)</f>
        <v>7757.9946047388157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2.238294E-3</v>
      </c>
      <c r="Q12" s="5">
        <f t="shared" si="29"/>
        <v>50</v>
      </c>
      <c r="R12">
        <f t="shared" si="0"/>
        <v>500000</v>
      </c>
      <c r="S12">
        <f t="shared" si="1"/>
        <v>8635.2298822603861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7057.0104146396989</v>
      </c>
      <c r="AC12">
        <f t="shared" si="2"/>
        <v>7758.8503235943899</v>
      </c>
      <c r="AE12">
        <f t="shared" si="3"/>
        <v>0</v>
      </c>
      <c r="AF12">
        <f t="shared" si="4"/>
        <v>0</v>
      </c>
      <c r="AG12">
        <f t="shared" si="5"/>
        <v>-44.925557451189754</v>
      </c>
      <c r="AH12">
        <f t="shared" si="6"/>
        <v>-1018.0249454786348</v>
      </c>
      <c r="AI12">
        <f t="shared" si="7"/>
        <v>-1062.9505029298246</v>
      </c>
      <c r="AJ12">
        <f t="shared" si="8"/>
        <v>-701.83990895469105</v>
      </c>
      <c r="AK12">
        <f t="shared" si="30"/>
        <v>148.19721870743368</v>
      </c>
      <c r="AL12">
        <f t="shared" si="9"/>
        <v>-1616.593193177082</v>
      </c>
      <c r="AN12">
        <f t="shared" si="10"/>
        <v>0</v>
      </c>
      <c r="AO12">
        <f t="shared" si="11"/>
        <v>0</v>
      </c>
      <c r="AP12">
        <f t="shared" si="12"/>
        <v>-26.408830573283463</v>
      </c>
      <c r="AQ12">
        <f t="shared" si="13"/>
        <v>-598.43104526262061</v>
      </c>
      <c r="AR12">
        <f t="shared" si="14"/>
        <v>-624.83987583590408</v>
      </c>
      <c r="AS12">
        <f t="shared" si="15"/>
        <v>-412.56630516584215</v>
      </c>
      <c r="AT12">
        <f t="shared" si="16"/>
        <v>87.115563218744313</v>
      </c>
      <c r="AU12">
        <f t="shared" si="17"/>
        <v>-950.29061778300206</v>
      </c>
      <c r="AW12">
        <v>9</v>
      </c>
      <c r="AX12">
        <f>IF(Z12&gt;0, (R12*SUMPRODUCT(K12:$K$98, X12:$X$98)-K12*$AZ$3)/Z12, 0)</f>
        <v>8635.2298822603861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2.3742030000000001E-3</v>
      </c>
      <c r="Q13" s="5">
        <f t="shared" si="29"/>
        <v>50</v>
      </c>
      <c r="R13">
        <f t="shared" si="0"/>
        <v>500000</v>
      </c>
      <c r="S13">
        <f t="shared" si="1"/>
        <v>10303.778357627074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7758.8503235943899</v>
      </c>
      <c r="AC13">
        <f t="shared" si="2"/>
        <v>9143.4986208955706</v>
      </c>
      <c r="AE13">
        <f t="shared" si="3"/>
        <v>0</v>
      </c>
      <c r="AF13">
        <f t="shared" si="4"/>
        <v>0</v>
      </c>
      <c r="AG13">
        <f t="shared" si="5"/>
        <v>-44.369639483400569</v>
      </c>
      <c r="AH13">
        <f t="shared" si="6"/>
        <v>-1066.6239327728706</v>
      </c>
      <c r="AI13">
        <f t="shared" si="7"/>
        <v>-1110.9935722562711</v>
      </c>
      <c r="AJ13">
        <f t="shared" si="8"/>
        <v>-1384.6482973011807</v>
      </c>
      <c r="AK13">
        <f t="shared" si="30"/>
        <v>543.11952265160733</v>
      </c>
      <c r="AL13">
        <f t="shared" si="9"/>
        <v>-1952.5223469058446</v>
      </c>
      <c r="AN13">
        <f t="shared" si="10"/>
        <v>0</v>
      </c>
      <c r="AO13">
        <f t="shared" si="11"/>
        <v>0</v>
      </c>
      <c r="AP13">
        <f t="shared" si="12"/>
        <v>-23.287537806050931</v>
      </c>
      <c r="AQ13">
        <f t="shared" si="13"/>
        <v>-559.82075690697593</v>
      </c>
      <c r="AR13">
        <f t="shared" si="14"/>
        <v>-583.10829471302679</v>
      </c>
      <c r="AS13">
        <f t="shared" si="15"/>
        <v>-726.73679450446548</v>
      </c>
      <c r="AT13">
        <f t="shared" si="16"/>
        <v>285.05790365246128</v>
      </c>
      <c r="AU13">
        <f t="shared" si="17"/>
        <v>-1024.787185565031</v>
      </c>
      <c r="AW13">
        <v>10</v>
      </c>
      <c r="AX13">
        <f>IF(Z13&gt;0, (R13*SUMPRODUCT(K13:$K$98, X13:$X$98)-K13*$AZ$3)/Z13, 0)</f>
        <v>10303.778357627074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2.5221050000000002E-3</v>
      </c>
      <c r="Q14" s="5">
        <f t="shared" si="29"/>
        <v>50</v>
      </c>
      <c r="R14">
        <f t="shared" si="0"/>
        <v>500000</v>
      </c>
      <c r="S14">
        <f t="shared" si="1"/>
        <v>11816.172219536289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9143.4986208955706</v>
      </c>
      <c r="AC14">
        <f t="shared" si="2"/>
        <v>10354.284419849144</v>
      </c>
      <c r="AE14">
        <f t="shared" si="3"/>
        <v>0</v>
      </c>
      <c r="AF14">
        <f t="shared" si="4"/>
        <v>0</v>
      </c>
      <c r="AG14">
        <f t="shared" si="5"/>
        <v>-43.814038198977286</v>
      </c>
      <c r="AH14">
        <f t="shared" si="6"/>
        <v>-1119.0488958928202</v>
      </c>
      <c r="AI14">
        <f t="shared" si="7"/>
        <v>-1162.8629340917973</v>
      </c>
      <c r="AJ14">
        <f t="shared" si="8"/>
        <v>-1210.7857989535732</v>
      </c>
      <c r="AK14">
        <f t="shared" si="30"/>
        <v>640.04490346269006</v>
      </c>
      <c r="AL14">
        <f t="shared" si="9"/>
        <v>-1733.6038295826806</v>
      </c>
      <c r="AN14">
        <f t="shared" si="10"/>
        <v>0</v>
      </c>
      <c r="AO14">
        <f t="shared" si="11"/>
        <v>0</v>
      </c>
      <c r="AP14">
        <f t="shared" si="12"/>
        <v>-20.532079296832226</v>
      </c>
      <c r="AQ14">
        <f t="shared" si="13"/>
        <v>-524.40728159223295</v>
      </c>
      <c r="AR14">
        <f t="shared" si="14"/>
        <v>-544.93936088906514</v>
      </c>
      <c r="AS14">
        <f t="shared" si="15"/>
        <v>-567.39691335215502</v>
      </c>
      <c r="AT14">
        <f t="shared" si="16"/>
        <v>299.93703506051236</v>
      </c>
      <c r="AU14">
        <f t="shared" si="17"/>
        <v>-812.39923918070781</v>
      </c>
      <c r="AW14">
        <v>11</v>
      </c>
      <c r="AX14">
        <f>IF(Z14&gt;0, (R14*SUMPRODUCT(K14:$K$98, X14:$X$98)-K14*$AZ$3)/Z14, 0)</f>
        <v>11816.172219536289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2.679E-3</v>
      </c>
      <c r="Q15" s="5">
        <f t="shared" si="29"/>
        <v>50</v>
      </c>
      <c r="R15">
        <f t="shared" si="0"/>
        <v>500000</v>
      </c>
      <c r="S15">
        <f t="shared" si="1"/>
        <v>13189.050210876758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10354.284419849144</v>
      </c>
      <c r="AC15">
        <f t="shared" si="2"/>
        <v>11410.775848846681</v>
      </c>
      <c r="AE15">
        <f t="shared" si="3"/>
        <v>0</v>
      </c>
      <c r="AF15">
        <f t="shared" si="4"/>
        <v>0</v>
      </c>
      <c r="AG15">
        <f t="shared" si="5"/>
        <v>-43.258520008652454</v>
      </c>
      <c r="AH15">
        <f t="shared" si="6"/>
        <v>-1173.7780833506015</v>
      </c>
      <c r="AI15">
        <f t="shared" si="7"/>
        <v>-1217.0366033592541</v>
      </c>
      <c r="AJ15">
        <f t="shared" si="8"/>
        <v>-1056.4914289975368</v>
      </c>
      <c r="AK15">
        <f t="shared" si="30"/>
        <v>724.79990938944013</v>
      </c>
      <c r="AL15">
        <f t="shared" si="9"/>
        <v>-1548.7281229673508</v>
      </c>
      <c r="AN15">
        <f t="shared" si="10"/>
        <v>0</v>
      </c>
      <c r="AO15">
        <f t="shared" si="11"/>
        <v>0</v>
      </c>
      <c r="AP15">
        <f t="shared" si="12"/>
        <v>-18.099779520917579</v>
      </c>
      <c r="AQ15">
        <f t="shared" si="13"/>
        <v>-491.12000389476361</v>
      </c>
      <c r="AR15">
        <f t="shared" si="14"/>
        <v>-509.21978341568126</v>
      </c>
      <c r="AS15">
        <f t="shared" si="15"/>
        <v>-442.04614320531033</v>
      </c>
      <c r="AT15">
        <f t="shared" si="16"/>
        <v>303.26323124568137</v>
      </c>
      <c r="AU15">
        <f t="shared" si="17"/>
        <v>-648.00269537531017</v>
      </c>
      <c r="AW15">
        <v>12</v>
      </c>
      <c r="AX15">
        <f>IF(Z15&gt;0, (R15*SUMPRODUCT(K15:$K$98, X15:$X$98)-K15*$AZ$3)/Z15, 0)</f>
        <v>13189.050210876758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4.0439999999999999E-3</v>
      </c>
      <c r="Q16" s="5">
        <f t="shared" si="29"/>
        <v>50</v>
      </c>
      <c r="R16">
        <f t="shared" si="0"/>
        <v>500000</v>
      </c>
      <c r="S16">
        <f t="shared" si="1"/>
        <v>14455.901756046611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11410.775848846681</v>
      </c>
      <c r="AC16">
        <f t="shared" si="2"/>
        <v>12331.172550835638</v>
      </c>
      <c r="AE16">
        <f t="shared" si="3"/>
        <v>0</v>
      </c>
      <c r="AF16">
        <f t="shared" si="4"/>
        <v>0</v>
      </c>
      <c r="AG16">
        <f t="shared" si="5"/>
        <v>-42.650997353650929</v>
      </c>
      <c r="AH16">
        <f t="shared" si="6"/>
        <v>-1749.3745491499049</v>
      </c>
      <c r="AI16">
        <f t="shared" si="7"/>
        <v>-1792.0255465035557</v>
      </c>
      <c r="AJ16">
        <f t="shared" si="8"/>
        <v>-920.39670198895692</v>
      </c>
      <c r="AK16">
        <f t="shared" si="30"/>
        <v>798.75430941926777</v>
      </c>
      <c r="AL16">
        <f t="shared" si="9"/>
        <v>-1913.6679390732447</v>
      </c>
      <c r="AN16">
        <f t="shared" si="10"/>
        <v>0</v>
      </c>
      <c r="AO16">
        <f t="shared" si="11"/>
        <v>0</v>
      </c>
      <c r="AP16">
        <f t="shared" si="12"/>
        <v>-15.933559122612328</v>
      </c>
      <c r="AQ16">
        <f t="shared" si="13"/>
        <v>-653.53132484455955</v>
      </c>
      <c r="AR16">
        <f t="shared" si="14"/>
        <v>-669.46488396717189</v>
      </c>
      <c r="AS16">
        <f t="shared" si="15"/>
        <v>-343.84178981322469</v>
      </c>
      <c r="AT16">
        <f t="shared" si="16"/>
        <v>298.39862613397599</v>
      </c>
      <c r="AU16">
        <f t="shared" si="17"/>
        <v>-714.90804764642041</v>
      </c>
      <c r="AW16">
        <v>13</v>
      </c>
      <c r="AX16">
        <f>IF(Z16&gt;0, (R16*SUMPRODUCT(K16:$K$98, X16:$X$98)-K16*$AZ$3)/Z16, 0)</f>
        <v>14455.901756046611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5.607E-3</v>
      </c>
      <c r="Q17" s="5">
        <f t="shared" si="29"/>
        <v>50</v>
      </c>
      <c r="R17">
        <f t="shared" si="0"/>
        <v>500000</v>
      </c>
      <c r="S17">
        <f t="shared" si="1"/>
        <v>15407.667296865584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12331.172550835638</v>
      </c>
      <c r="AC17">
        <f t="shared" si="2"/>
        <v>12937.923999101546</v>
      </c>
      <c r="AE17">
        <f t="shared" si="3"/>
        <v>0</v>
      </c>
      <c r="AF17">
        <f t="shared" si="4"/>
        <v>0</v>
      </c>
      <c r="AG17">
        <f t="shared" si="5"/>
        <v>-41.985343237952499</v>
      </c>
      <c r="AH17">
        <f t="shared" si="6"/>
        <v>-2391.4414216192076</v>
      </c>
      <c r="AI17">
        <f t="shared" si="7"/>
        <v>-2433.4267648571599</v>
      </c>
      <c r="AJ17">
        <f t="shared" si="8"/>
        <v>-606.75144826590804</v>
      </c>
      <c r="AK17">
        <f t="shared" si="30"/>
        <v>863.18207855849471</v>
      </c>
      <c r="AL17">
        <f t="shared" si="9"/>
        <v>-2176.9961345645734</v>
      </c>
      <c r="AN17">
        <f t="shared" si="10"/>
        <v>0</v>
      </c>
      <c r="AO17">
        <f t="shared" si="11"/>
        <v>0</v>
      </c>
      <c r="AP17">
        <f t="shared" si="12"/>
        <v>-14.004360772665818</v>
      </c>
      <c r="AQ17">
        <f t="shared" si="13"/>
        <v>-797.67380357577963</v>
      </c>
      <c r="AR17">
        <f t="shared" si="14"/>
        <v>-811.67816434844531</v>
      </c>
      <c r="AS17">
        <f t="shared" si="15"/>
        <v>-202.38410658442046</v>
      </c>
      <c r="AT17">
        <f t="shared" si="16"/>
        <v>287.91745662580507</v>
      </c>
      <c r="AU17">
        <f t="shared" si="17"/>
        <v>-726.14481430706076</v>
      </c>
      <c r="AW17">
        <v>14</v>
      </c>
      <c r="AX17">
        <f>IF(Z17&gt;0, (R17*SUMPRODUCT(K17:$K$98, X17:$X$98)-K17*$AZ$3)/Z17, 0)</f>
        <v>15407.667296865584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7.2589999999999998E-3</v>
      </c>
      <c r="Q18" s="5">
        <f t="shared" si="29"/>
        <v>50</v>
      </c>
      <c r="R18">
        <f t="shared" si="0"/>
        <v>500000</v>
      </c>
      <c r="S18">
        <f t="shared" si="1"/>
        <v>16075.22027068832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12937.923999101546</v>
      </c>
      <c r="AC18">
        <f t="shared" si="2"/>
        <v>13265.502671517255</v>
      </c>
      <c r="AE18">
        <f t="shared" si="3"/>
        <v>0</v>
      </c>
      <c r="AF18">
        <f t="shared" si="4"/>
        <v>0</v>
      </c>
      <c r="AG18">
        <f t="shared" si="5"/>
        <v>-41.260718199008679</v>
      </c>
      <c r="AH18">
        <f t="shared" si="6"/>
        <v>-3047.7160656429719</v>
      </c>
      <c r="AI18">
        <f t="shared" si="7"/>
        <v>-3088.9767838419807</v>
      </c>
      <c r="AJ18">
        <f t="shared" si="8"/>
        <v>-327.57867241570966</v>
      </c>
      <c r="AK18">
        <f t="shared" si="30"/>
        <v>905.65467993710831</v>
      </c>
      <c r="AL18">
        <f t="shared" si="9"/>
        <v>-2510.9007763205818</v>
      </c>
      <c r="AN18">
        <f t="shared" si="10"/>
        <v>0</v>
      </c>
      <c r="AO18">
        <f t="shared" si="11"/>
        <v>0</v>
      </c>
      <c r="AP18">
        <f t="shared" si="12"/>
        <v>-12.288088848294981</v>
      </c>
      <c r="AQ18">
        <f t="shared" si="13"/>
        <v>-907.65763257840331</v>
      </c>
      <c r="AR18">
        <f t="shared" si="14"/>
        <v>-919.94572142669836</v>
      </c>
      <c r="AS18">
        <f t="shared" si="15"/>
        <v>-97.558065083497937</v>
      </c>
      <c r="AT18">
        <f t="shared" si="16"/>
        <v>269.71816436313799</v>
      </c>
      <c r="AU18">
        <f t="shared" si="17"/>
        <v>-747.78562214705823</v>
      </c>
      <c r="AW18">
        <v>15</v>
      </c>
      <c r="AX18">
        <f>IF(Z18&gt;0, (R18*SUMPRODUCT(K18:$K$98, X18:$X$98)-K18*$AZ$3)/Z18, 0)</f>
        <v>16075.22027068832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9.0740000000000005E-3</v>
      </c>
      <c r="Q19" s="5">
        <f t="shared" si="29"/>
        <v>50</v>
      </c>
      <c r="R19">
        <f t="shared" si="0"/>
        <v>500000</v>
      </c>
      <c r="S19">
        <f t="shared" si="1"/>
        <v>16507.671688147122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13265.502671517255</v>
      </c>
      <c r="AC19">
        <f t="shared" si="2"/>
        <v>13362.53474964554</v>
      </c>
      <c r="AE19">
        <f t="shared" si="3"/>
        <v>0</v>
      </c>
      <c r="AF19">
        <f t="shared" si="4"/>
        <v>0</v>
      </c>
      <c r="AG19">
        <f t="shared" si="5"/>
        <v>-40.473711260080783</v>
      </c>
      <c r="AH19">
        <f t="shared" si="6"/>
        <v>-3743.9975693780475</v>
      </c>
      <c r="AI19">
        <f t="shared" si="7"/>
        <v>-3784.4712806381281</v>
      </c>
      <c r="AJ19">
        <f t="shared" si="8"/>
        <v>-97.032078128284411</v>
      </c>
      <c r="AK19">
        <f t="shared" si="30"/>
        <v>928.585187006208</v>
      </c>
      <c r="AL19">
        <f t="shared" si="9"/>
        <v>-2952.9181717602046</v>
      </c>
      <c r="AN19">
        <f t="shared" si="10"/>
        <v>0</v>
      </c>
      <c r="AO19">
        <f t="shared" si="11"/>
        <v>0</v>
      </c>
      <c r="AP19">
        <f t="shared" si="12"/>
        <v>-10.762237358573749</v>
      </c>
      <c r="AQ19">
        <f t="shared" si="13"/>
        <v>-995.55462686989858</v>
      </c>
      <c r="AR19">
        <f t="shared" si="14"/>
        <v>-1006.3168642284722</v>
      </c>
      <c r="AS19">
        <f t="shared" si="15"/>
        <v>-25.801494938326666</v>
      </c>
      <c r="AT19">
        <f t="shared" si="16"/>
        <v>246.9171686776632</v>
      </c>
      <c r="AU19">
        <f t="shared" si="17"/>
        <v>-785.2011904891358</v>
      </c>
      <c r="AW19">
        <v>16</v>
      </c>
      <c r="AX19">
        <f>IF(Z19&gt;0, (R19*SUMPRODUCT(K19:$K$98, X19:$X$98)-K19*$AZ$3)/Z19, 0)</f>
        <v>16507.671688147122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1.1021E-2</v>
      </c>
      <c r="Q20" s="5">
        <f t="shared" si="29"/>
        <v>50</v>
      </c>
      <c r="R20">
        <f t="shared" si="0"/>
        <v>500000</v>
      </c>
      <c r="S20">
        <f t="shared" si="1"/>
        <v>16737.820843173515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13362.53474964554</v>
      </c>
      <c r="AC20">
        <f t="shared" si="2"/>
        <v>13264.024507335187</v>
      </c>
      <c r="AE20">
        <f t="shared" si="3"/>
        <v>0</v>
      </c>
      <c r="AF20">
        <f t="shared" si="4"/>
        <v>0</v>
      </c>
      <c r="AG20">
        <f t="shared" si="5"/>
        <v>-39.622913375682629</v>
      </c>
      <c r="AH20">
        <f t="shared" si="6"/>
        <v>-4460.607717973503</v>
      </c>
      <c r="AI20">
        <f t="shared" si="7"/>
        <v>-4500.2306313491854</v>
      </c>
      <c r="AJ20">
        <f t="shared" si="8"/>
        <v>98.510242310352623</v>
      </c>
      <c r="AK20">
        <f t="shared" si="30"/>
        <v>935.3774324751879</v>
      </c>
      <c r="AL20">
        <f t="shared" si="9"/>
        <v>-3466.3429565636447</v>
      </c>
      <c r="AN20">
        <f t="shared" si="10"/>
        <v>0</v>
      </c>
      <c r="AO20">
        <f t="shared" si="11"/>
        <v>0</v>
      </c>
      <c r="AP20">
        <f t="shared" si="12"/>
        <v>-9.407146756302831</v>
      </c>
      <c r="AQ20">
        <f t="shared" si="13"/>
        <v>-1059.0233743646543</v>
      </c>
      <c r="AR20">
        <f t="shared" si="14"/>
        <v>-1068.4305211209571</v>
      </c>
      <c r="AS20">
        <f t="shared" si="15"/>
        <v>23.387990116374787</v>
      </c>
      <c r="AT20">
        <f t="shared" si="16"/>
        <v>222.074351181559</v>
      </c>
      <c r="AU20">
        <f t="shared" si="17"/>
        <v>-822.96817982302332</v>
      </c>
      <c r="AW20">
        <v>17</v>
      </c>
      <c r="AX20">
        <f>IF(Z20&gt;0, (R20*SUMPRODUCT(K20:$K$98, X20:$X$98)-K20*$AZ$3)/Z20, 0)</f>
        <v>16737.820843173515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1.3263E-2</v>
      </c>
      <c r="Q21" s="5">
        <f t="shared" si="29"/>
        <v>50</v>
      </c>
      <c r="R21">
        <f t="shared" si="0"/>
        <v>500000</v>
      </c>
      <c r="S21">
        <f t="shared" si="1"/>
        <v>16803.025744959759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13264.024507335187</v>
      </c>
      <c r="AC21">
        <f t="shared" si="2"/>
        <v>13005.933619184405</v>
      </c>
      <c r="AE21">
        <f t="shared" si="3"/>
        <v>0</v>
      </c>
      <c r="AF21">
        <f t="shared" si="4"/>
        <v>0</v>
      </c>
      <c r="AG21">
        <f t="shared" si="5"/>
        <v>-38.701165541824125</v>
      </c>
      <c r="AH21">
        <f t="shared" si="6"/>
        <v>-5255.1870010167868</v>
      </c>
      <c r="AI21">
        <f t="shared" si="7"/>
        <v>-5293.8881665586105</v>
      </c>
      <c r="AJ21">
        <f t="shared" si="8"/>
        <v>258.09088815078212</v>
      </c>
      <c r="AK21">
        <f t="shared" si="30"/>
        <v>928.4817155134632</v>
      </c>
      <c r="AL21">
        <f t="shared" si="9"/>
        <v>-4107.315562894365</v>
      </c>
      <c r="AN21">
        <f t="shared" si="10"/>
        <v>0</v>
      </c>
      <c r="AO21">
        <f t="shared" si="11"/>
        <v>0</v>
      </c>
      <c r="AP21">
        <f t="shared" si="12"/>
        <v>-8.2038466975990705</v>
      </c>
      <c r="AQ21">
        <f t="shared" si="13"/>
        <v>-1113.9909591861112</v>
      </c>
      <c r="AR21">
        <f t="shared" si="14"/>
        <v>-1122.1948058837102</v>
      </c>
      <c r="AS21">
        <f t="shared" si="15"/>
        <v>54.709930587181155</v>
      </c>
      <c r="AT21">
        <f t="shared" si="16"/>
        <v>196.8189213155471</v>
      </c>
      <c r="AU21">
        <f t="shared" si="17"/>
        <v>-870.66595398098184</v>
      </c>
      <c r="AW21">
        <v>18</v>
      </c>
      <c r="AX21">
        <f>IF(Z21&gt;0, (R21*SUMPRODUCT(K21:$K$98, X21:$X$98)-K21*$AZ$3)/Z21, 0)</f>
        <v>16803.025744959759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1.5814999999999999E-2</v>
      </c>
      <c r="Q22" s="5">
        <f t="shared" si="29"/>
        <v>50</v>
      </c>
      <c r="R22">
        <f t="shared" si="0"/>
        <v>500000</v>
      </c>
      <c r="S22">
        <f t="shared" si="1"/>
        <v>16719.310912106888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13005.933619184405</v>
      </c>
      <c r="AC22">
        <f t="shared" si="2"/>
        <v>12607.060951260686</v>
      </c>
      <c r="AE22">
        <f t="shared" si="3"/>
        <v>0</v>
      </c>
      <c r="AF22">
        <f t="shared" si="4"/>
        <v>0</v>
      </c>
      <c r="AG22">
        <f t="shared" si="5"/>
        <v>-37.702094953361936</v>
      </c>
      <c r="AH22">
        <f t="shared" si="6"/>
        <v>-6120.5893304394849</v>
      </c>
      <c r="AI22">
        <f t="shared" si="7"/>
        <v>-6158.2914253928466</v>
      </c>
      <c r="AJ22">
        <f t="shared" si="8"/>
        <v>398.87266792371884</v>
      </c>
      <c r="AK22">
        <f t="shared" si="30"/>
        <v>910.41535334290847</v>
      </c>
      <c r="AL22">
        <f t="shared" si="9"/>
        <v>-4849.0034041262188</v>
      </c>
      <c r="AN22">
        <f t="shared" si="10"/>
        <v>0</v>
      </c>
      <c r="AO22">
        <f t="shared" si="11"/>
        <v>0</v>
      </c>
      <c r="AP22">
        <f t="shared" si="12"/>
        <v>-7.135771781339777</v>
      </c>
      <c r="AQ22">
        <f t="shared" si="13"/>
        <v>-1158.4271028797257</v>
      </c>
      <c r="AR22">
        <f t="shared" si="14"/>
        <v>-1165.5628746610655</v>
      </c>
      <c r="AS22">
        <f t="shared" si="15"/>
        <v>75.493532432048056</v>
      </c>
      <c r="AT22">
        <f t="shared" si="16"/>
        <v>172.31180908432535</v>
      </c>
      <c r="AU22">
        <f t="shared" si="17"/>
        <v>-917.75753314469193</v>
      </c>
      <c r="AW22">
        <v>19</v>
      </c>
      <c r="AX22">
        <f>IF(Z22&gt;0, (R22*SUMPRODUCT(K22:$K$98, X22:$X$98)-K22*$AZ$3)/Z22, 0)</f>
        <v>16719.310912106888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1.864E-2</v>
      </c>
      <c r="Q23" s="5">
        <f t="shared" si="29"/>
        <v>50</v>
      </c>
      <c r="R23">
        <f t="shared" si="0"/>
        <v>500000</v>
      </c>
      <c r="S23">
        <f t="shared" si="1"/>
        <v>16502.417963371863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12607.060951260686</v>
      </c>
      <c r="AC23">
        <f t="shared" si="2"/>
        <v>12087.132322722377</v>
      </c>
      <c r="AE23">
        <f t="shared" si="3"/>
        <v>0</v>
      </c>
      <c r="AF23">
        <f t="shared" si="4"/>
        <v>0</v>
      </c>
      <c r="AG23">
        <f t="shared" si="5"/>
        <v>-36.622306953897649</v>
      </c>
      <c r="AH23">
        <f t="shared" si="6"/>
        <v>-7027.6704993066651</v>
      </c>
      <c r="AI23">
        <f t="shared" si="7"/>
        <v>-7064.2928062605624</v>
      </c>
      <c r="AJ23">
        <f t="shared" si="8"/>
        <v>519.92862853830957</v>
      </c>
      <c r="AK23">
        <f t="shared" si="30"/>
        <v>882.49426658824814</v>
      </c>
      <c r="AL23">
        <f t="shared" si="9"/>
        <v>-5661.8699111340047</v>
      </c>
      <c r="AN23">
        <f t="shared" si="10"/>
        <v>0</v>
      </c>
      <c r="AO23">
        <f t="shared" si="11"/>
        <v>0</v>
      </c>
      <c r="AP23">
        <f t="shared" si="12"/>
        <v>-6.1887529263591121</v>
      </c>
      <c r="AQ23">
        <f t="shared" si="13"/>
        <v>-1187.5963036086914</v>
      </c>
      <c r="AR23">
        <f t="shared" si="14"/>
        <v>-1193.7850565350504</v>
      </c>
      <c r="AS23">
        <f t="shared" si="15"/>
        <v>87.862018780384005</v>
      </c>
      <c r="AT23">
        <f t="shared" si="16"/>
        <v>149.1314837625732</v>
      </c>
      <c r="AU23">
        <f t="shared" si="17"/>
        <v>-956.79155399209333</v>
      </c>
      <c r="AW23">
        <v>20</v>
      </c>
      <c r="AX23">
        <f>IF(Z23&gt;0, (R23*SUMPRODUCT(K23:$K$98, X23:$X$98)-K23*$AZ$3)/Z23, 0)</f>
        <v>16502.417963371863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2.1847999999999999E-2</v>
      </c>
      <c r="Q24" s="5">
        <f t="shared" si="29"/>
        <v>50</v>
      </c>
      <c r="R24">
        <f t="shared" si="0"/>
        <v>500000</v>
      </c>
      <c r="S24">
        <f t="shared" si="1"/>
        <v>16174.465495438793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12087.132322722377</v>
      </c>
      <c r="AC24">
        <f t="shared" si="2"/>
        <v>11469.623942632808</v>
      </c>
      <c r="AE24">
        <f t="shared" si="3"/>
        <v>0</v>
      </c>
      <c r="AF24">
        <f t="shared" si="4"/>
        <v>0</v>
      </c>
      <c r="AG24">
        <f t="shared" si="5"/>
        <v>-35.45595972202991</v>
      </c>
      <c r="AH24">
        <f t="shared" si="6"/>
        <v>-8001.2416232875576</v>
      </c>
      <c r="AI24">
        <f t="shared" si="7"/>
        <v>-8036.6975830095871</v>
      </c>
      <c r="AJ24">
        <f t="shared" si="8"/>
        <v>617.50838008956816</v>
      </c>
      <c r="AK24">
        <f t="shared" si="30"/>
        <v>846.09926259056647</v>
      </c>
      <c r="AL24">
        <f t="shared" si="9"/>
        <v>-6573.0899403294525</v>
      </c>
      <c r="AN24">
        <f t="shared" si="10"/>
        <v>0</v>
      </c>
      <c r="AO24">
        <f t="shared" si="11"/>
        <v>0</v>
      </c>
      <c r="AP24">
        <f t="shared" si="12"/>
        <v>-5.3496906456789519</v>
      </c>
      <c r="AQ24">
        <f t="shared" si="13"/>
        <v>-1207.2488744204809</v>
      </c>
      <c r="AR24">
        <f t="shared" si="14"/>
        <v>-1212.5985650661598</v>
      </c>
      <c r="AS24">
        <f t="shared" si="15"/>
        <v>93.171326639932118</v>
      </c>
      <c r="AT24">
        <f t="shared" si="16"/>
        <v>127.66173432852351</v>
      </c>
      <c r="AU24">
        <f t="shared" si="17"/>
        <v>-991.76550409770425</v>
      </c>
      <c r="AW24">
        <v>21</v>
      </c>
      <c r="AX24">
        <f>IF(Z24&gt;0, (R24*SUMPRODUCT(K24:$K$98, X24:$X$98)-K24*$AZ$3)/Z24, 0)</f>
        <v>16174.465495438793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2.5484E-2</v>
      </c>
      <c r="Q25" s="5">
        <f t="shared" si="29"/>
        <v>50</v>
      </c>
      <c r="R25">
        <f t="shared" si="0"/>
        <v>500000</v>
      </c>
      <c r="S25">
        <f t="shared" si="1"/>
        <v>15748.629155979474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11469.623942632808</v>
      </c>
      <c r="AC25">
        <f t="shared" si="2"/>
        <v>10771.382142782981</v>
      </c>
      <c r="AE25">
        <f t="shared" si="3"/>
        <v>0</v>
      </c>
      <c r="AF25">
        <f t="shared" si="4"/>
        <v>0</v>
      </c>
      <c r="AG25">
        <f t="shared" si="5"/>
        <v>-34.197840447253405</v>
      </c>
      <c r="AH25">
        <f t="shared" si="6"/>
        <v>-9035.5967755621023</v>
      </c>
      <c r="AI25">
        <f t="shared" si="7"/>
        <v>-9069.7946160093561</v>
      </c>
      <c r="AJ25">
        <f t="shared" si="8"/>
        <v>698.24179984982766</v>
      </c>
      <c r="AK25">
        <f t="shared" si="30"/>
        <v>802.87367598429671</v>
      </c>
      <c r="AL25">
        <f t="shared" si="9"/>
        <v>-7568.6791401752316</v>
      </c>
      <c r="AN25">
        <f t="shared" si="10"/>
        <v>0</v>
      </c>
      <c r="AO25">
        <f t="shared" si="11"/>
        <v>0</v>
      </c>
      <c r="AP25">
        <f t="shared" si="12"/>
        <v>-4.6070198417925718</v>
      </c>
      <c r="AQ25">
        <f t="shared" si="13"/>
        <v>-1217.2456822721642</v>
      </c>
      <c r="AR25">
        <f t="shared" si="14"/>
        <v>-1221.8527021139569</v>
      </c>
      <c r="AS25">
        <f t="shared" si="15"/>
        <v>94.064823515353638</v>
      </c>
      <c r="AT25">
        <f t="shared" si="16"/>
        <v>108.16048344975738</v>
      </c>
      <c r="AU25">
        <f t="shared" si="17"/>
        <v>-1019.6273951488459</v>
      </c>
      <c r="AW25">
        <v>22</v>
      </c>
      <c r="AX25">
        <f>IF(Z25&gt;0, (R25*SUMPRODUCT(K25:$K$98, X25:$X$98)-K25*$AZ$3)/Z25, 0)</f>
        <v>15748.629155979474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2.9274999999999999E-2</v>
      </c>
      <c r="Q26" s="5">
        <f t="shared" si="29"/>
        <v>50</v>
      </c>
      <c r="R26">
        <f t="shared" si="0"/>
        <v>500000</v>
      </c>
      <c r="S26">
        <f t="shared" si="1"/>
        <v>15231.612052207895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10771.382142782981</v>
      </c>
      <c r="AC26">
        <f t="shared" si="2"/>
        <v>10008.607062806037</v>
      </c>
      <c r="AE26">
        <f t="shared" si="3"/>
        <v>0</v>
      </c>
      <c r="AF26">
        <f t="shared" si="4"/>
        <v>0</v>
      </c>
      <c r="AG26">
        <f t="shared" si="5"/>
        <v>-32.854720263687526</v>
      </c>
      <c r="AH26">
        <f t="shared" si="6"/>
        <v>-10011.417790933434</v>
      </c>
      <c r="AI26">
        <f t="shared" si="7"/>
        <v>-10044.272511197121</v>
      </c>
      <c r="AJ26">
        <f t="shared" si="8"/>
        <v>762.77507997694374</v>
      </c>
      <c r="AK26">
        <f t="shared" si="30"/>
        <v>753.99674999480874</v>
      </c>
      <c r="AL26">
        <f t="shared" si="9"/>
        <v>-8527.5006812253687</v>
      </c>
      <c r="AN26">
        <f t="shared" si="10"/>
        <v>0</v>
      </c>
      <c r="AO26">
        <f t="shared" si="11"/>
        <v>0</v>
      </c>
      <c r="AP26">
        <f t="shared" si="12"/>
        <v>-3.9518563727733644</v>
      </c>
      <c r="AQ26">
        <f t="shared" si="13"/>
        <v>-1204.2009452542636</v>
      </c>
      <c r="AR26">
        <f t="shared" si="14"/>
        <v>-1208.152801627037</v>
      </c>
      <c r="AS26">
        <f t="shared" si="15"/>
        <v>91.748690495813463</v>
      </c>
      <c r="AT26">
        <f t="shared" si="16"/>
        <v>90.692808753288048</v>
      </c>
      <c r="AU26">
        <f t="shared" si="17"/>
        <v>-1025.7113023779355</v>
      </c>
      <c r="AW26">
        <v>23</v>
      </c>
      <c r="AX26">
        <f>IF(Z26&gt;0, (R26*SUMPRODUCT(K26:$K$98, X26:$X$98)-K26*$AZ$3)/Z26, 0)</f>
        <v>15231.612052207895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3.3331E-2</v>
      </c>
      <c r="Q27" s="5">
        <f t="shared" si="29"/>
        <v>50</v>
      </c>
      <c r="R27">
        <f t="shared" si="0"/>
        <v>500000</v>
      </c>
      <c r="S27">
        <f t="shared" si="1"/>
        <v>14651.389346727403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10008.607062806037</v>
      </c>
      <c r="AC27">
        <f t="shared" si="2"/>
        <v>9210.1834410296487</v>
      </c>
      <c r="AE27">
        <f t="shared" si="3"/>
        <v>0</v>
      </c>
      <c r="AF27">
        <f t="shared" si="4"/>
        <v>0</v>
      </c>
      <c r="AG27">
        <f t="shared" si="5"/>
        <v>-31.431092379941681</v>
      </c>
      <c r="AH27">
        <f t="shared" si="6"/>
        <v>-10950.806811089689</v>
      </c>
      <c r="AI27">
        <f t="shared" si="7"/>
        <v>-10982.237903469631</v>
      </c>
      <c r="AJ27">
        <f t="shared" si="8"/>
        <v>798.42362177638825</v>
      </c>
      <c r="AK27">
        <f t="shared" si="30"/>
        <v>700.60249439642268</v>
      </c>
      <c r="AL27">
        <f t="shared" si="9"/>
        <v>-9483.2117872968211</v>
      </c>
      <c r="AN27">
        <f t="shared" si="10"/>
        <v>0</v>
      </c>
      <c r="AO27">
        <f t="shared" si="11"/>
        <v>0</v>
      </c>
      <c r="AP27">
        <f t="shared" si="12"/>
        <v>-3.3755522181113586</v>
      </c>
      <c r="AQ27">
        <f t="shared" si="13"/>
        <v>-1176.0653996509732</v>
      </c>
      <c r="AR27">
        <f t="shared" si="14"/>
        <v>-1179.4409518690848</v>
      </c>
      <c r="AS27">
        <f t="shared" si="15"/>
        <v>85.746960204276306</v>
      </c>
      <c r="AT27">
        <f t="shared" si="16"/>
        <v>75.241428945161701</v>
      </c>
      <c r="AU27">
        <f t="shared" si="17"/>
        <v>-1018.4525627196467</v>
      </c>
      <c r="AW27">
        <v>24</v>
      </c>
      <c r="AX27">
        <f>IF(Z27&gt;0, (R27*SUMPRODUCT(K27:$K$98, X27:$X$98)-K27*$AZ$3)/Z27, 0)</f>
        <v>14651.389346727403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3.7801000000000001E-2</v>
      </c>
      <c r="Q28" s="5">
        <f t="shared" si="29"/>
        <v>50</v>
      </c>
      <c r="R28">
        <f t="shared" si="0"/>
        <v>500000</v>
      </c>
      <c r="S28">
        <f t="shared" si="1"/>
        <v>14027.391638442999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9210.1834410296487</v>
      </c>
      <c r="AC28">
        <f t="shared" si="2"/>
        <v>8396.4192230553472</v>
      </c>
      <c r="AE28">
        <f t="shared" si="3"/>
        <v>0</v>
      </c>
      <c r="AF28">
        <f t="shared" si="4"/>
        <v>0</v>
      </c>
      <c r="AG28">
        <f t="shared" si="5"/>
        <v>-29.928654733088088</v>
      </c>
      <c r="AH28">
        <f t="shared" si="6"/>
        <v>-11881.267230541756</v>
      </c>
      <c r="AI28">
        <f t="shared" si="7"/>
        <v>-11911.195885274845</v>
      </c>
      <c r="AJ28">
        <f t="shared" si="8"/>
        <v>813.76421797430157</v>
      </c>
      <c r="AK28">
        <f t="shared" si="30"/>
        <v>644.7128408720755</v>
      </c>
      <c r="AL28">
        <f t="shared" si="9"/>
        <v>-10452.718826428467</v>
      </c>
      <c r="AN28">
        <f t="shared" si="10"/>
        <v>0</v>
      </c>
      <c r="AO28">
        <f t="shared" si="11"/>
        <v>0</v>
      </c>
      <c r="AP28">
        <f t="shared" si="12"/>
        <v>-2.8698191486905511</v>
      </c>
      <c r="AQ28">
        <f t="shared" si="13"/>
        <v>-1139.2790124716739</v>
      </c>
      <c r="AR28">
        <f t="shared" si="14"/>
        <v>-1142.1488316203645</v>
      </c>
      <c r="AS28">
        <f t="shared" si="15"/>
        <v>78.030775391984221</v>
      </c>
      <c r="AT28">
        <f t="shared" si="16"/>
        <v>61.82066225969853</v>
      </c>
      <c r="AU28">
        <f t="shared" si="17"/>
        <v>-1002.2973939686816</v>
      </c>
      <c r="AW28">
        <v>25</v>
      </c>
      <c r="AX28">
        <f>IF(Z28&gt;0, (R28*SUMPRODUCT(K28:$K$98, X28:$X$98)-K28*$AZ$3)/Z28, 0)</f>
        <v>14027.391638442999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4.3147999999999999E-2</v>
      </c>
      <c r="Q29" s="5">
        <f t="shared" si="29"/>
        <v>50</v>
      </c>
      <c r="R29">
        <f t="shared" si="0"/>
        <v>500000</v>
      </c>
      <c r="S29">
        <f t="shared" si="1"/>
        <v>13375.364608086997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8396.4192230553472</v>
      </c>
      <c r="AC29">
        <f t="shared" si="2"/>
        <v>7580.6234085092765</v>
      </c>
      <c r="AE29">
        <f t="shared" si="3"/>
        <v>0</v>
      </c>
      <c r="AF29">
        <f t="shared" si="4"/>
        <v>0</v>
      </c>
      <c r="AG29">
        <f t="shared" si="5"/>
        <v>-28.338006591333926</v>
      </c>
      <c r="AH29">
        <f t="shared" si="6"/>
        <v>-12913.615944232848</v>
      </c>
      <c r="AI29">
        <f t="shared" si="7"/>
        <v>-12941.953950824181</v>
      </c>
      <c r="AJ29">
        <f t="shared" si="8"/>
        <v>815.79581454607069</v>
      </c>
      <c r="AK29">
        <f t="shared" si="30"/>
        <v>587.74934561387431</v>
      </c>
      <c r="AL29">
        <f t="shared" si="9"/>
        <v>-11538.408790664236</v>
      </c>
      <c r="AN29">
        <f t="shared" si="10"/>
        <v>0</v>
      </c>
      <c r="AO29">
        <f t="shared" si="11"/>
        <v>0</v>
      </c>
      <c r="AP29">
        <f t="shared" si="12"/>
        <v>-2.4261553576570947</v>
      </c>
      <c r="AQ29">
        <f t="shared" si="13"/>
        <v>-1105.5978270330347</v>
      </c>
      <c r="AR29">
        <f t="shared" si="14"/>
        <v>-1108.0239823906918</v>
      </c>
      <c r="AS29">
        <f t="shared" si="15"/>
        <v>69.844270091335872</v>
      </c>
      <c r="AT29">
        <f t="shared" si="16"/>
        <v>50.3200964127318</v>
      </c>
      <c r="AU29">
        <f t="shared" si="17"/>
        <v>-987.85961588662406</v>
      </c>
      <c r="AW29">
        <v>26</v>
      </c>
      <c r="AX29">
        <f>IF(Z29&gt;0, (R29*SUMPRODUCT(K29:$K$98, X29:$X$98)-K29*$AZ$3)/Z29, 0)</f>
        <v>13375.364608086997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4.8848999999999997E-2</v>
      </c>
      <c r="Q30" s="5">
        <f t="shared" si="29"/>
        <v>50</v>
      </c>
      <c r="R30">
        <f t="shared" si="0"/>
        <v>500000</v>
      </c>
      <c r="S30">
        <f t="shared" si="1"/>
        <v>12680.470221374359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7580.6234085092765</v>
      </c>
      <c r="AC30">
        <f t="shared" si="2"/>
        <v>6763.8498653383867</v>
      </c>
      <c r="AE30">
        <f t="shared" si="3"/>
        <v>0</v>
      </c>
      <c r="AF30">
        <f t="shared" si="4"/>
        <v>0</v>
      </c>
      <c r="AG30">
        <f t="shared" si="5"/>
        <v>-26.670343241440513</v>
      </c>
      <c r="AH30">
        <f t="shared" si="6"/>
        <v>-13842.832839800707</v>
      </c>
      <c r="AI30">
        <f t="shared" si="7"/>
        <v>-13869.503183042147</v>
      </c>
      <c r="AJ30">
        <f t="shared" si="8"/>
        <v>816.77354317088975</v>
      </c>
      <c r="AK30">
        <f t="shared" si="30"/>
        <v>530.64363859564935</v>
      </c>
      <c r="AL30">
        <f t="shared" si="9"/>
        <v>-12522.086001275607</v>
      </c>
      <c r="AN30">
        <f t="shared" si="10"/>
        <v>0</v>
      </c>
      <c r="AO30">
        <f t="shared" si="11"/>
        <v>0</v>
      </c>
      <c r="AP30">
        <f t="shared" si="12"/>
        <v>-2.0387308401913677</v>
      </c>
      <c r="AQ30">
        <f t="shared" si="13"/>
        <v>-1058.1719916624231</v>
      </c>
      <c r="AR30">
        <f t="shared" si="14"/>
        <v>-1060.2107225026143</v>
      </c>
      <c r="AS30">
        <f t="shared" si="15"/>
        <v>62.435694840533628</v>
      </c>
      <c r="AT30">
        <f t="shared" si="16"/>
        <v>40.563390630659185</v>
      </c>
      <c r="AU30">
        <f t="shared" si="17"/>
        <v>-957.21163703142156</v>
      </c>
      <c r="AW30">
        <v>27</v>
      </c>
      <c r="AX30">
        <f>IF(Z30&gt;0, (R30*SUMPRODUCT(K30:$K$98, X30:$X$98)-K30*$AZ$3)/Z30, 0)</f>
        <v>12680.470221374359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5.4528E-2</v>
      </c>
      <c r="Q31" s="5">
        <f t="shared" si="29"/>
        <v>50</v>
      </c>
      <c r="R31">
        <f t="shared" si="0"/>
        <v>500000</v>
      </c>
      <c r="S31">
        <f t="shared" si="1"/>
        <v>11951.322314563653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6763.8498653383867</v>
      </c>
      <c r="AC31">
        <f t="shared" si="2"/>
        <v>5963.5566985528749</v>
      </c>
      <c r="AE31">
        <f t="shared" si="3"/>
        <v>0</v>
      </c>
      <c r="AF31">
        <f t="shared" si="4"/>
        <v>0</v>
      </c>
      <c r="AG31">
        <f t="shared" si="5"/>
        <v>-24.949359332756838</v>
      </c>
      <c r="AH31">
        <f t="shared" si="6"/>
        <v>-14542.804762692684</v>
      </c>
      <c r="AI31">
        <f t="shared" si="7"/>
        <v>-14567.754122025441</v>
      </c>
      <c r="AJ31">
        <f t="shared" si="8"/>
        <v>800.29316678551186</v>
      </c>
      <c r="AK31">
        <f t="shared" si="30"/>
        <v>473.4694905736871</v>
      </c>
      <c r="AL31">
        <f t="shared" si="9"/>
        <v>-13293.991464666242</v>
      </c>
      <c r="AN31">
        <f t="shared" si="10"/>
        <v>0</v>
      </c>
      <c r="AO31">
        <f t="shared" si="11"/>
        <v>0</v>
      </c>
      <c r="AP31">
        <f t="shared" si="12"/>
        <v>-1.7028353719066953</v>
      </c>
      <c r="AQ31">
        <f t="shared" si="13"/>
        <v>-992.57067191031149</v>
      </c>
      <c r="AR31">
        <f t="shared" si="14"/>
        <v>-994.27350728221825</v>
      </c>
      <c r="AS31">
        <f t="shared" si="15"/>
        <v>54.621342941995771</v>
      </c>
      <c r="AT31">
        <f t="shared" si="16"/>
        <v>32.315082135555208</v>
      </c>
      <c r="AU31">
        <f t="shared" si="17"/>
        <v>-907.33708220466724</v>
      </c>
      <c r="AW31">
        <v>28</v>
      </c>
      <c r="AX31">
        <f>IF(Z31&gt;0, (R31*SUMPRODUCT(K31:$K$98, X31:$X$98)-K31*$AZ$3)/Z31, 0)</f>
        <v>11951.322314563653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6.0775000000000003E-2</v>
      </c>
      <c r="Q32" s="5">
        <f t="shared" si="29"/>
        <v>50</v>
      </c>
      <c r="R32">
        <f t="shared" si="0"/>
        <v>500000</v>
      </c>
      <c r="S32">
        <f t="shared" si="1"/>
        <v>11217.503021658846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5963.5566985528749</v>
      </c>
      <c r="AC32">
        <f t="shared" si="2"/>
        <v>5201.2349774255235</v>
      </c>
      <c r="AE32">
        <f t="shared" si="3"/>
        <v>0</v>
      </c>
      <c r="AF32">
        <f t="shared" si="4"/>
        <v>0</v>
      </c>
      <c r="AG32">
        <f t="shared" si="5"/>
        <v>-23.183568425980972</v>
      </c>
      <c r="AH32">
        <f t="shared" si="6"/>
        <v>-15162.973134482967</v>
      </c>
      <c r="AI32">
        <f t="shared" si="7"/>
        <v>-15186.156702908947</v>
      </c>
      <c r="AJ32">
        <f t="shared" si="8"/>
        <v>762.32172112735134</v>
      </c>
      <c r="AK32">
        <f t="shared" si="30"/>
        <v>417.44896889870125</v>
      </c>
      <c r="AL32">
        <f t="shared" si="9"/>
        <v>-14006.386012882895</v>
      </c>
      <c r="AN32">
        <f t="shared" si="10"/>
        <v>0</v>
      </c>
      <c r="AO32">
        <f t="shared" si="11"/>
        <v>0</v>
      </c>
      <c r="AP32">
        <f t="shared" si="12"/>
        <v>-1.4127832129107132</v>
      </c>
      <c r="AQ32">
        <f t="shared" si="13"/>
        <v>-924.01624756811952</v>
      </c>
      <c r="AR32">
        <f t="shared" si="14"/>
        <v>-925.42903078103029</v>
      </c>
      <c r="AS32">
        <f t="shared" si="15"/>
        <v>46.455114702660488</v>
      </c>
      <c r="AT32">
        <f t="shared" si="16"/>
        <v>25.438917972870982</v>
      </c>
      <c r="AU32">
        <f t="shared" si="17"/>
        <v>-853.53499810549874</v>
      </c>
      <c r="AW32">
        <v>29</v>
      </c>
      <c r="AX32">
        <f>IF(Z32&gt;0, (R32*SUMPRODUCT(K32:$K$98, X32:$X$98)-K32*$AZ$3)/Z32, 0)</f>
        <v>11217.503021658846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6.7419999999999994E-2</v>
      </c>
      <c r="Q33" s="5">
        <f t="shared" si="29"/>
        <v>50</v>
      </c>
      <c r="R33">
        <f t="shared" si="0"/>
        <v>500000</v>
      </c>
      <c r="S33">
        <f t="shared" si="1"/>
        <v>10479.362634255745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5201.2349774255235</v>
      </c>
      <c r="AC33">
        <f t="shared" si="2"/>
        <v>4482.7981501993318</v>
      </c>
      <c r="AE33">
        <f t="shared" si="3"/>
        <v>0</v>
      </c>
      <c r="AF33">
        <f t="shared" si="4"/>
        <v>0</v>
      </c>
      <c r="AG33">
        <f t="shared" si="5"/>
        <v>-21.388696558441524</v>
      </c>
      <c r="AH33">
        <f t="shared" si="6"/>
        <v>-15630.361832796369</v>
      </c>
      <c r="AI33">
        <f t="shared" si="7"/>
        <v>-15651.750529354809</v>
      </c>
      <c r="AJ33">
        <f t="shared" si="8"/>
        <v>718.43682722619178</v>
      </c>
      <c r="AK33">
        <f t="shared" si="30"/>
        <v>364.08644841978668</v>
      </c>
      <c r="AL33">
        <f t="shared" si="9"/>
        <v>-14569.22725370883</v>
      </c>
      <c r="AN33">
        <f t="shared" si="10"/>
        <v>0</v>
      </c>
      <c r="AO33">
        <f t="shared" si="11"/>
        <v>0</v>
      </c>
      <c r="AP33">
        <f t="shared" si="12"/>
        <v>-1.1637549433635408</v>
      </c>
      <c r="AQ33">
        <f t="shared" si="13"/>
        <v>-850.44503762893089</v>
      </c>
      <c r="AR33">
        <f t="shared" si="14"/>
        <v>-851.60879257229442</v>
      </c>
      <c r="AS33">
        <f t="shared" si="15"/>
        <v>39.090012189121431</v>
      </c>
      <c r="AT33">
        <f t="shared" si="16"/>
        <v>19.809874949718523</v>
      </c>
      <c r="AU33">
        <f t="shared" si="17"/>
        <v>-792.70890543345445</v>
      </c>
      <c r="AW33">
        <v>30</v>
      </c>
      <c r="AX33">
        <f>IF(Z33&gt;0, (R33*SUMPRODUCT(K33:$K$98, X33:$X$98)-K33*$AZ$3)/Z33, 0)</f>
        <v>10479.362634255745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7.4817999999999996E-2</v>
      </c>
      <c r="Q34" s="5">
        <f t="shared" si="29"/>
        <v>50</v>
      </c>
      <c r="R34">
        <f t="shared" si="0"/>
        <v>500000</v>
      </c>
      <c r="S34">
        <f t="shared" si="1"/>
        <v>9747.1107845946663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4482.7981501993318</v>
      </c>
      <c r="AC34">
        <f t="shared" si="2"/>
        <v>3815.9061664471219</v>
      </c>
      <c r="AE34">
        <f t="shared" si="3"/>
        <v>0</v>
      </c>
      <c r="AF34">
        <f t="shared" si="4"/>
        <v>0</v>
      </c>
      <c r="AG34">
        <f t="shared" si="5"/>
        <v>-19.574550093747632</v>
      </c>
      <c r="AH34">
        <f t="shared" si="6"/>
        <v>-16002.594991094778</v>
      </c>
      <c r="AI34">
        <f t="shared" si="7"/>
        <v>-16022.169541188527</v>
      </c>
      <c r="AJ34">
        <f t="shared" si="8"/>
        <v>666.89198375220985</v>
      </c>
      <c r="AK34">
        <f t="shared" si="30"/>
        <v>313.79587051395328</v>
      </c>
      <c r="AL34">
        <f t="shared" si="9"/>
        <v>-15041.481686922363</v>
      </c>
      <c r="AN34">
        <f t="shared" si="10"/>
        <v>0</v>
      </c>
      <c r="AO34">
        <f t="shared" si="11"/>
        <v>0</v>
      </c>
      <c r="AP34">
        <f t="shared" si="12"/>
        <v>-0.95093533622976067</v>
      </c>
      <c r="AQ34">
        <f t="shared" si="13"/>
        <v>-777.4090835051195</v>
      </c>
      <c r="AR34">
        <f t="shared" si="14"/>
        <v>-778.3600188413493</v>
      </c>
      <c r="AS34">
        <f t="shared" si="15"/>
        <v>32.397738377695966</v>
      </c>
      <c r="AT34">
        <f t="shared" si="16"/>
        <v>15.244262586142879</v>
      </c>
      <c r="AU34">
        <f t="shared" si="17"/>
        <v>-730.71801787751042</v>
      </c>
      <c r="AW34">
        <v>31</v>
      </c>
      <c r="AX34">
        <f>IF(Z34&gt;0, (R34*SUMPRODUCT(K34:$K$98, X34:$X$98)-K34*$AZ$3)/Z34, 0)</f>
        <v>9747.1107845946663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8.3350999999999995E-2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9022.198964954332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3815.9061664471219</v>
      </c>
      <c r="AC35">
        <f t="shared" ref="AC35:AC66" si="33">S35*Z35</f>
        <v>3202.3837381890767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-17.747246267946199</v>
      </c>
      <c r="AH35">
        <f t="shared" ref="AH35:AH66" si="37">-X35*R35</f>
        <v>-16315.58324863959</v>
      </c>
      <c r="AI35">
        <f t="shared" ref="AI35:AI66" si="38">SUM(AE35:AH35)</f>
        <v>-16333.330494907537</v>
      </c>
      <c r="AJ35">
        <f t="shared" ref="AJ35:AJ66" si="39">AB35-AC35</f>
        <v>613.52242825804524</v>
      </c>
      <c r="AK35">
        <f t="shared" si="30"/>
        <v>267.11343165129858</v>
      </c>
      <c r="AL35">
        <f t="shared" ref="AL35:AL66" si="40">SUM(AI35:AK35)</f>
        <v>-15452.694634998194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-0.76978979612265741</v>
      </c>
      <c r="AQ35">
        <f t="shared" ref="AQ35:AQ66" si="44">AH35*$K35</f>
        <v>-707.69117151863202</v>
      </c>
      <c r="AR35">
        <f t="shared" ref="AR35:AR66" si="45">AI35*$K35</f>
        <v>-708.46096131475463</v>
      </c>
      <c r="AS35">
        <f t="shared" ref="AS35:AS66" si="46">AJ35*$K35</f>
        <v>26.611638664103204</v>
      </c>
      <c r="AT35">
        <f t="shared" ref="AT35:AT66" si="47">AK35*$K35</f>
        <v>11.586090089021571</v>
      </c>
      <c r="AU35">
        <f t="shared" ref="AU35:AU66" si="48">AL35*$K35</f>
        <v>-670.26323256162993</v>
      </c>
      <c r="AW35">
        <v>32</v>
      </c>
      <c r="AX35">
        <f>IF(Z35&gt;0, (R35*SUMPRODUCT(K35:$K$98, X35:$X$98)-K35*$AZ$3)/Z35, 0)</f>
        <v>9022.198964954332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9.2474000000000001E-2</v>
      </c>
      <c r="Q36" s="5">
        <f t="shared" si="29"/>
        <v>50</v>
      </c>
      <c r="R36">
        <f t="shared" si="31"/>
        <v>500000</v>
      </c>
      <c r="S36">
        <f t="shared" si="32"/>
        <v>8290.1744598411096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3202.3837381890767</v>
      </c>
      <c r="AC36">
        <f t="shared" si="33"/>
        <v>2641.0199374267586</v>
      </c>
      <c r="AE36">
        <f t="shared" si="34"/>
        <v>0</v>
      </c>
      <c r="AF36">
        <f t="shared" si="35"/>
        <v>0</v>
      </c>
      <c r="AG36">
        <f t="shared" si="36"/>
        <v>-15.928614953884679</v>
      </c>
      <c r="AH36">
        <f t="shared" si="37"/>
        <v>-16411.588513820567</v>
      </c>
      <c r="AI36">
        <f t="shared" si="38"/>
        <v>-16427.517128774452</v>
      </c>
      <c r="AJ36">
        <f t="shared" si="39"/>
        <v>561.36380076231808</v>
      </c>
      <c r="AK36">
        <f t="shared" si="30"/>
        <v>224.16686167323539</v>
      </c>
      <c r="AL36">
        <f t="shared" si="40"/>
        <v>-15641.9864663389</v>
      </c>
      <c r="AN36">
        <f t="shared" si="41"/>
        <v>0</v>
      </c>
      <c r="AO36">
        <f t="shared" si="42"/>
        <v>0</v>
      </c>
      <c r="AP36">
        <f t="shared" si="43"/>
        <v>-0.61688067549534287</v>
      </c>
      <c r="AQ36">
        <f t="shared" si="44"/>
        <v>-635.58519291648759</v>
      </c>
      <c r="AR36">
        <f t="shared" si="45"/>
        <v>-636.20207359198287</v>
      </c>
      <c r="AS36">
        <f t="shared" si="46"/>
        <v>21.740401259962493</v>
      </c>
      <c r="AT36">
        <f t="shared" si="47"/>
        <v>8.6814958772628064</v>
      </c>
      <c r="AU36">
        <f t="shared" si="48"/>
        <v>-605.78017645475768</v>
      </c>
      <c r="AW36">
        <v>33</v>
      </c>
      <c r="AX36">
        <f>IF(Z36&gt;0, (R36*SUMPRODUCT(K36:$K$98, X36:$X$98)-K36*$AZ$3)/Z36, 0)</f>
        <v>8290.1744598411096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0.10216500000000001</v>
      </c>
      <c r="Q37" s="5">
        <f t="shared" ref="Q37:Q68" si="60">$C$8</f>
        <v>50</v>
      </c>
      <c r="R37">
        <f t="shared" si="31"/>
        <v>500000</v>
      </c>
      <c r="S37">
        <f t="shared" si="32"/>
        <v>7552.2801690637643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2641.0199374267586</v>
      </c>
      <c r="AC37">
        <f t="shared" si="33"/>
        <v>2136.0841826855522</v>
      </c>
      <c r="AE37">
        <f t="shared" si="34"/>
        <v>0</v>
      </c>
      <c r="AF37">
        <f t="shared" si="35"/>
        <v>0</v>
      </c>
      <c r="AG37">
        <f t="shared" si="36"/>
        <v>-14.141981857582204</v>
      </c>
      <c r="AH37">
        <f t="shared" si="37"/>
        <v>-16273.469467636283</v>
      </c>
      <c r="AI37">
        <f t="shared" si="38"/>
        <v>-16287.611449493865</v>
      </c>
      <c r="AJ37">
        <f t="shared" si="39"/>
        <v>504.93575474120644</v>
      </c>
      <c r="AK37">
        <f t="shared" si="30"/>
        <v>184.87139561987311</v>
      </c>
      <c r="AL37">
        <f t="shared" si="40"/>
        <v>-15597.804299132786</v>
      </c>
      <c r="AN37">
        <f t="shared" si="41"/>
        <v>0</v>
      </c>
      <c r="AO37">
        <f t="shared" si="42"/>
        <v>0</v>
      </c>
      <c r="AP37">
        <f t="shared" si="43"/>
        <v>-0.48900737011464973</v>
      </c>
      <c r="AQ37">
        <f t="shared" si="44"/>
        <v>-562.71084117840815</v>
      </c>
      <c r="AR37">
        <f t="shared" si="45"/>
        <v>-563.19984854852271</v>
      </c>
      <c r="AS37">
        <f t="shared" si="46"/>
        <v>17.459879951017527</v>
      </c>
      <c r="AT37">
        <f t="shared" si="47"/>
        <v>6.3925605259512785</v>
      </c>
      <c r="AU37">
        <f t="shared" si="48"/>
        <v>-539.3474080715539</v>
      </c>
      <c r="AW37">
        <v>34</v>
      </c>
      <c r="AX37">
        <f>IF(Z37&gt;0, (R37*SUMPRODUCT(K37:$K$98, X37:$X$98)-K37*$AZ$3)/Z37, 0)</f>
        <v>7552.2801690637643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0.113081</v>
      </c>
      <c r="Q38" s="5">
        <f t="shared" si="60"/>
        <v>50</v>
      </c>
      <c r="R38">
        <f t="shared" si="31"/>
        <v>500000</v>
      </c>
      <c r="S38">
        <f t="shared" si="32"/>
        <v>6813.8611815839795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2136.0841826855522</v>
      </c>
      <c r="AC38">
        <f t="shared" si="33"/>
        <v>1690.0246255922164</v>
      </c>
      <c r="AE38">
        <f t="shared" si="34"/>
        <v>0</v>
      </c>
      <c r="AF38">
        <f t="shared" si="35"/>
        <v>0</v>
      </c>
      <c r="AG38">
        <f t="shared" si="36"/>
        <v>-12.40137258856913</v>
      </c>
      <c r="AH38">
        <f t="shared" si="37"/>
        <v>-15991.894504372533</v>
      </c>
      <c r="AI38">
        <f t="shared" si="38"/>
        <v>-16004.295876961101</v>
      </c>
      <c r="AJ38">
        <f t="shared" si="39"/>
        <v>446.0595570933358</v>
      </c>
      <c r="AK38">
        <f t="shared" si="30"/>
        <v>149.52589278798865</v>
      </c>
      <c r="AL38">
        <f t="shared" si="40"/>
        <v>-15408.710427079775</v>
      </c>
      <c r="AN38">
        <f t="shared" si="41"/>
        <v>0</v>
      </c>
      <c r="AO38">
        <f t="shared" si="42"/>
        <v>0</v>
      </c>
      <c r="AP38">
        <f t="shared" si="43"/>
        <v>-0.38287486963711476</v>
      </c>
      <c r="AQ38">
        <f t="shared" si="44"/>
        <v>-493.72716446370276</v>
      </c>
      <c r="AR38">
        <f t="shared" si="45"/>
        <v>-494.11003933333984</v>
      </c>
      <c r="AS38">
        <f t="shared" si="46"/>
        <v>13.771459050421553</v>
      </c>
      <c r="AT38">
        <f t="shared" si="47"/>
        <v>4.6164008298036165</v>
      </c>
      <c r="AU38">
        <f t="shared" si="48"/>
        <v>-475.72217945311462</v>
      </c>
      <c r="AW38">
        <v>35</v>
      </c>
      <c r="AX38">
        <f>IF(Z38&gt;0, (R38*SUMPRODUCT(K38:$K$98, X38:$X$98)-K38*$AZ$3)/Z38, 0)</f>
        <v>6813.8611815839795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0.12539</v>
      </c>
      <c r="Q39" s="5">
        <f t="shared" si="60"/>
        <v>50</v>
      </c>
      <c r="R39">
        <f t="shared" si="31"/>
        <v>500000</v>
      </c>
      <c r="S39">
        <f t="shared" si="32"/>
        <v>6064.2037516172259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1690.0246255922164</v>
      </c>
      <c r="AC39">
        <f t="shared" si="33"/>
        <v>1300.4503933473291</v>
      </c>
      <c r="AE39">
        <f t="shared" si="34"/>
        <v>0</v>
      </c>
      <c r="AF39">
        <f t="shared" si="35"/>
        <v>0</v>
      </c>
      <c r="AG39">
        <f t="shared" si="36"/>
        <v>-10.722350753802754</v>
      </c>
      <c r="AH39">
        <f t="shared" si="37"/>
        <v>-15550.08108880683</v>
      </c>
      <c r="AI39">
        <f t="shared" si="38"/>
        <v>-15560.803439560632</v>
      </c>
      <c r="AJ39">
        <f t="shared" si="39"/>
        <v>389.5742322448873</v>
      </c>
      <c r="AK39">
        <f t="shared" si="30"/>
        <v>118.30172379145516</v>
      </c>
      <c r="AL39">
        <f t="shared" si="40"/>
        <v>-15052.927483524289</v>
      </c>
      <c r="AN39">
        <f t="shared" si="41"/>
        <v>0</v>
      </c>
      <c r="AO39">
        <f t="shared" si="42"/>
        <v>0</v>
      </c>
      <c r="AP39">
        <f t="shared" si="43"/>
        <v>-0.29556914378298726</v>
      </c>
      <c r="AQ39">
        <f t="shared" si="44"/>
        <v>-428.64892771248049</v>
      </c>
      <c r="AR39">
        <f t="shared" si="45"/>
        <v>-428.94449685626341</v>
      </c>
      <c r="AS39">
        <f t="shared" si="46"/>
        <v>10.738887852899106</v>
      </c>
      <c r="AT39">
        <f t="shared" si="47"/>
        <v>3.2610702645304537</v>
      </c>
      <c r="AU39">
        <f t="shared" si="48"/>
        <v>-414.94453873883384</v>
      </c>
      <c r="AW39">
        <v>36</v>
      </c>
      <c r="AX39">
        <f>IF(Z39&gt;0, (R39*SUMPRODUCT(K39:$K$98, X39:$X$98)-K39*$AZ$3)/Z39, 0)</f>
        <v>6064.2037516172259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0.13947699999999999</v>
      </c>
      <c r="Q40" s="5">
        <f t="shared" si="60"/>
        <v>50</v>
      </c>
      <c r="R40">
        <f t="shared" si="31"/>
        <v>500000</v>
      </c>
      <c r="S40">
        <f t="shared" si="32"/>
        <v>5289.6756861140611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1300.4503933473291</v>
      </c>
      <c r="AC40">
        <f t="shared" si="33"/>
        <v>964.79515511593331</v>
      </c>
      <c r="AE40">
        <f t="shared" si="34"/>
        <v>0</v>
      </c>
      <c r="AF40">
        <f t="shared" si="35"/>
        <v>0</v>
      </c>
      <c r="AG40">
        <f t="shared" si="36"/>
        <v>-9.1196059301765811</v>
      </c>
      <c r="AH40">
        <f t="shared" si="37"/>
        <v>-14955.213160881469</v>
      </c>
      <c r="AI40">
        <f t="shared" si="38"/>
        <v>-14964.332766811645</v>
      </c>
      <c r="AJ40">
        <f t="shared" si="39"/>
        <v>335.65523823139574</v>
      </c>
      <c r="AK40">
        <f t="shared" ref="AK40:AK71" si="61">G40*SUM(AB40:AB40, AE40:AF40)</f>
        <v>91.031527534313042</v>
      </c>
      <c r="AL40">
        <f t="shared" si="40"/>
        <v>-14537.646001045938</v>
      </c>
      <c r="AN40">
        <f t="shared" si="41"/>
        <v>0</v>
      </c>
      <c r="AO40">
        <f t="shared" si="42"/>
        <v>0</v>
      </c>
      <c r="AP40">
        <f t="shared" si="43"/>
        <v>-0.22445388828369436</v>
      </c>
      <c r="AQ40">
        <f t="shared" si="44"/>
        <v>-368.08122738767605</v>
      </c>
      <c r="AR40">
        <f t="shared" si="45"/>
        <v>-368.30568127595973</v>
      </c>
      <c r="AS40">
        <f t="shared" si="46"/>
        <v>8.2612257503946491</v>
      </c>
      <c r="AT40">
        <f t="shared" si="47"/>
        <v>2.2404893882388532</v>
      </c>
      <c r="AU40">
        <f t="shared" si="48"/>
        <v>-357.80396613732626</v>
      </c>
      <c r="AW40">
        <v>37</v>
      </c>
      <c r="AX40">
        <f>IF(Z40&gt;0, (R40*SUMPRODUCT(K40:$K$98, X40:$X$98)-K40*$AZ$3)/Z40, 0)</f>
        <v>5289.6756861140611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0.15573300000000001</v>
      </c>
      <c r="Q41" s="5">
        <f t="shared" si="60"/>
        <v>50</v>
      </c>
      <c r="R41">
        <f t="shared" si="31"/>
        <v>500000</v>
      </c>
      <c r="S41">
        <f t="shared" si="32"/>
        <v>4467.1882532619047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964.79515511593331</v>
      </c>
      <c r="AC41">
        <f t="shared" si="33"/>
        <v>679.74400762208279</v>
      </c>
      <c r="AE41">
        <f t="shared" si="34"/>
        <v>0</v>
      </c>
      <c r="AF41">
        <f t="shared" si="35"/>
        <v>0</v>
      </c>
      <c r="AG41">
        <f t="shared" si="36"/>
        <v>-7.6081862805506262</v>
      </c>
      <c r="AH41">
        <f t="shared" si="37"/>
        <v>-14202.235903241895</v>
      </c>
      <c r="AI41">
        <f t="shared" si="38"/>
        <v>-14209.844089522447</v>
      </c>
      <c r="AJ41">
        <f t="shared" si="39"/>
        <v>285.05114749385052</v>
      </c>
      <c r="AK41">
        <f t="shared" si="61"/>
        <v>67.535660858115335</v>
      </c>
      <c r="AL41">
        <f t="shared" si="40"/>
        <v>-13857.257281170481</v>
      </c>
      <c r="AN41">
        <f t="shared" si="41"/>
        <v>0</v>
      </c>
      <c r="AO41">
        <f t="shared" si="42"/>
        <v>0</v>
      </c>
      <c r="AP41">
        <f t="shared" si="43"/>
        <v>-0.16719149287211862</v>
      </c>
      <c r="AQ41">
        <f t="shared" si="44"/>
        <v>-312.09711950075513</v>
      </c>
      <c r="AR41">
        <f t="shared" si="45"/>
        <v>-312.26431099362725</v>
      </c>
      <c r="AS41">
        <f t="shared" si="46"/>
        <v>6.2640588882845005</v>
      </c>
      <c r="AT41">
        <f t="shared" si="47"/>
        <v>1.4841103443850248</v>
      </c>
      <c r="AU41">
        <f t="shared" si="48"/>
        <v>-304.51614176095774</v>
      </c>
      <c r="AW41">
        <v>38</v>
      </c>
      <c r="AX41">
        <f>IF(Z41&gt;0, (R41*SUMPRODUCT(K41:$K$98, X41:$X$98)-K41*$AZ$3)/Z41, 0)</f>
        <v>4467.1882532619047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0.17447299999999999</v>
      </c>
      <c r="Q42" s="5">
        <f t="shared" si="60"/>
        <v>50</v>
      </c>
      <c r="R42">
        <f t="shared" si="31"/>
        <v>500000</v>
      </c>
      <c r="S42">
        <f t="shared" si="32"/>
        <v>3560.0610597824229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679.74400762208279</v>
      </c>
      <c r="AC42">
        <f t="shared" si="33"/>
        <v>441.78088802652883</v>
      </c>
      <c r="AE42">
        <f t="shared" si="34"/>
        <v>0</v>
      </c>
      <c r="AF42">
        <f t="shared" si="35"/>
        <v>0</v>
      </c>
      <c r="AG42">
        <f t="shared" si="36"/>
        <v>-6.2046813328186108</v>
      </c>
      <c r="AH42">
        <f t="shared" si="37"/>
        <v>-13274.230849265092</v>
      </c>
      <c r="AI42">
        <f t="shared" si="38"/>
        <v>-13280.43553059791</v>
      </c>
      <c r="AJ42">
        <f t="shared" si="39"/>
        <v>237.96311959555396</v>
      </c>
      <c r="AK42">
        <f t="shared" si="61"/>
        <v>47.582080533545799</v>
      </c>
      <c r="AL42">
        <f t="shared" si="40"/>
        <v>-12994.89033046881</v>
      </c>
      <c r="AN42">
        <f t="shared" si="41"/>
        <v>0</v>
      </c>
      <c r="AO42">
        <f t="shared" si="42"/>
        <v>0</v>
      </c>
      <c r="AP42">
        <f t="shared" si="43"/>
        <v>-0.12174033625671453</v>
      </c>
      <c r="AQ42">
        <f t="shared" si="44"/>
        <v>-260.45001192747452</v>
      </c>
      <c r="AR42">
        <f t="shared" si="45"/>
        <v>-260.57175226373124</v>
      </c>
      <c r="AS42">
        <f t="shared" si="46"/>
        <v>4.6690085505325056</v>
      </c>
      <c r="AT42">
        <f t="shared" si="47"/>
        <v>0.93359484125456227</v>
      </c>
      <c r="AU42">
        <f t="shared" si="48"/>
        <v>-254.96914887194416</v>
      </c>
      <c r="AW42">
        <v>39</v>
      </c>
      <c r="AX42">
        <f>IF(Z42&gt;0, (R42*SUMPRODUCT(K42:$K$98, X42:$X$98)-K42*$AZ$3)/Z42, 0)</f>
        <v>3560.0610597824229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0.196798</v>
      </c>
      <c r="Q43" s="5">
        <f t="shared" si="60"/>
        <v>50</v>
      </c>
      <c r="R43">
        <f t="shared" si="31"/>
        <v>500000</v>
      </c>
      <c r="S43">
        <f t="shared" si="32"/>
        <v>2514.666728233607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441.78088802652883</v>
      </c>
      <c r="AC43">
        <f t="shared" si="33"/>
        <v>247.52194744298342</v>
      </c>
      <c r="AE43">
        <f t="shared" si="34"/>
        <v>0</v>
      </c>
      <c r="AF43">
        <f t="shared" si="35"/>
        <v>0</v>
      </c>
      <c r="AG43">
        <f t="shared" si="36"/>
        <v>-4.9215656425543877</v>
      </c>
      <c r="AH43">
        <f t="shared" si="37"/>
        <v>-12210.688769360369</v>
      </c>
      <c r="AI43">
        <f t="shared" si="38"/>
        <v>-12215.610335002924</v>
      </c>
      <c r="AJ43">
        <f t="shared" si="39"/>
        <v>194.25894058354541</v>
      </c>
      <c r="AK43">
        <f t="shared" si="61"/>
        <v>30.924662161857022</v>
      </c>
      <c r="AL43">
        <f t="shared" si="40"/>
        <v>-11990.426732257522</v>
      </c>
      <c r="AN43">
        <f t="shared" si="41"/>
        <v>0</v>
      </c>
      <c r="AO43">
        <f t="shared" si="42"/>
        <v>0</v>
      </c>
      <c r="AP43">
        <f t="shared" si="43"/>
        <v>-8.6218462678123636E-2</v>
      </c>
      <c r="AQ43">
        <f t="shared" si="44"/>
        <v>-213.9129883450795</v>
      </c>
      <c r="AR43">
        <f t="shared" si="45"/>
        <v>-213.99920680775764</v>
      </c>
      <c r="AS43">
        <f t="shared" si="46"/>
        <v>3.4031258414550667</v>
      </c>
      <c r="AT43">
        <f t="shared" si="47"/>
        <v>0.54175378814043462</v>
      </c>
      <c r="AU43">
        <f t="shared" si="48"/>
        <v>-210.05432717816214</v>
      </c>
      <c r="AW43">
        <v>40</v>
      </c>
      <c r="AX43">
        <f>IF(Z43&gt;0, (R43*SUMPRODUCT(K43:$K$98, X43:$X$98)-K43*$AZ$3)/Z43, 0)</f>
        <v>2514.666728233607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0.22254599999999999</v>
      </c>
      <c r="Q44" s="5">
        <f t="shared" si="60"/>
        <v>50</v>
      </c>
      <c r="R44">
        <f t="shared" si="31"/>
        <v>500000</v>
      </c>
      <c r="S44">
        <f t="shared" si="32"/>
        <v>1227.2475934852778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247.52194744298342</v>
      </c>
      <c r="AC44">
        <f t="shared" si="33"/>
        <v>92.70812994069837</v>
      </c>
      <c r="AE44">
        <f t="shared" si="34"/>
        <v>0</v>
      </c>
      <c r="AF44">
        <f t="shared" si="35"/>
        <v>0</v>
      </c>
      <c r="AG44">
        <f t="shared" si="36"/>
        <v>-3.7770752386409345</v>
      </c>
      <c r="AH44">
        <f t="shared" si="37"/>
        <v>-10952.747474879086</v>
      </c>
      <c r="AI44">
        <f t="shared" si="38"/>
        <v>-10956.524550117727</v>
      </c>
      <c r="AJ44">
        <f t="shared" si="39"/>
        <v>154.81381750228505</v>
      </c>
      <c r="AK44">
        <f t="shared" si="61"/>
        <v>17.326536321008842</v>
      </c>
      <c r="AL44">
        <f t="shared" si="40"/>
        <v>-10784.384196294433</v>
      </c>
      <c r="AN44">
        <f t="shared" si="41"/>
        <v>0</v>
      </c>
      <c r="AO44">
        <f t="shared" si="42"/>
        <v>0</v>
      </c>
      <c r="AP44">
        <f t="shared" si="43"/>
        <v>-5.9079200050157758E-2</v>
      </c>
      <c r="AQ44">
        <f t="shared" si="44"/>
        <v>-171.3176249568366</v>
      </c>
      <c r="AR44">
        <f t="shared" si="45"/>
        <v>-171.37670415688675</v>
      </c>
      <c r="AS44">
        <f t="shared" si="46"/>
        <v>2.4215235114133233</v>
      </c>
      <c r="AT44">
        <f t="shared" si="47"/>
        <v>0.27101337432016065</v>
      </c>
      <c r="AU44">
        <f t="shared" si="48"/>
        <v>-168.68416727115329</v>
      </c>
      <c r="AW44">
        <v>41</v>
      </c>
      <c r="AX44">
        <f>IF(Z44&gt;0, (R44*SUMPRODUCT(K44:$K$98, X44:$X$98)-K44*$AZ$3)/Z44, 0)</f>
        <v>1227.2475934852778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0.252114</v>
      </c>
      <c r="Q45" s="5">
        <f t="shared" si="60"/>
        <v>50</v>
      </c>
      <c r="R45">
        <f t="shared" si="31"/>
        <v>500000</v>
      </c>
      <c r="S45">
        <f t="shared" si="32"/>
        <v>-463.61510343405615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92.70812994069837</v>
      </c>
      <c r="AC45">
        <f t="shared" si="33"/>
        <v>-25.842378192214596</v>
      </c>
      <c r="AE45">
        <f t="shared" si="34"/>
        <v>0</v>
      </c>
      <c r="AF45">
        <f t="shared" si="35"/>
        <v>0</v>
      </c>
      <c r="AG45">
        <f t="shared" si="36"/>
        <v>-2.7870509395398044</v>
      </c>
      <c r="AH45">
        <f t="shared" si="37"/>
        <v>-9522.5354671472069</v>
      </c>
      <c r="AI45">
        <f t="shared" si="38"/>
        <v>-9525.3225180867466</v>
      </c>
      <c r="AJ45">
        <f t="shared" si="39"/>
        <v>118.55050813291297</v>
      </c>
      <c r="AK45">
        <f t="shared" si="61"/>
        <v>6.4895690958488865</v>
      </c>
      <c r="AL45">
        <f t="shared" si="40"/>
        <v>-9400.2824408579836</v>
      </c>
      <c r="AN45">
        <f t="shared" si="41"/>
        <v>0</v>
      </c>
      <c r="AO45">
        <f t="shared" si="42"/>
        <v>0</v>
      </c>
      <c r="AP45">
        <f t="shared" si="43"/>
        <v>-3.8922959471616697E-2</v>
      </c>
      <c r="AQ45">
        <f t="shared" si="44"/>
        <v>-132.98833429862029</v>
      </c>
      <c r="AR45">
        <f t="shared" si="45"/>
        <v>-133.02725725809191</v>
      </c>
      <c r="AS45">
        <f t="shared" si="46"/>
        <v>1.6556341177455667</v>
      </c>
      <c r="AT45">
        <f t="shared" si="47"/>
        <v>9.0631007608239278E-2</v>
      </c>
      <c r="AU45">
        <f t="shared" si="48"/>
        <v>-131.28099213273811</v>
      </c>
      <c r="AW45">
        <v>42</v>
      </c>
      <c r="AX45">
        <f>IF(Z45&gt;0, (R45*SUMPRODUCT(K45:$K$98, X45:$X$98)-K45*$AZ$3)/Z45, 0)</f>
        <v>-463.61510343405615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0.286269</v>
      </c>
      <c r="Q46" s="5">
        <f t="shared" si="60"/>
        <v>50</v>
      </c>
      <c r="R46">
        <f t="shared" si="31"/>
        <v>500000</v>
      </c>
      <c r="S46">
        <f t="shared" si="32"/>
        <v>-2847.9903749855257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-25.842378192214596</v>
      </c>
      <c r="AC46">
        <f t="shared" si="33"/>
        <v>-111.71721532661736</v>
      </c>
      <c r="AE46">
        <f t="shared" si="34"/>
        <v>0</v>
      </c>
      <c r="AF46">
        <f t="shared" si="35"/>
        <v>0</v>
      </c>
      <c r="AG46">
        <f t="shared" si="36"/>
        <v>-1.9613341447332864</v>
      </c>
      <c r="AH46">
        <f t="shared" si="37"/>
        <v>-7978.4628541112024</v>
      </c>
      <c r="AI46">
        <f t="shared" si="38"/>
        <v>-7980.4241882559354</v>
      </c>
      <c r="AJ46">
        <f t="shared" si="39"/>
        <v>85.874837134402767</v>
      </c>
      <c r="AK46">
        <f t="shared" si="61"/>
        <v>-1.8089664734550219</v>
      </c>
      <c r="AL46">
        <f t="shared" si="40"/>
        <v>-7896.358317594988</v>
      </c>
      <c r="AN46">
        <f t="shared" si="41"/>
        <v>0</v>
      </c>
      <c r="AO46">
        <f t="shared" si="42"/>
        <v>0</v>
      </c>
      <c r="AP46">
        <f t="shared" si="43"/>
        <v>-2.4456511778500261E-2</v>
      </c>
      <c r="AQ46">
        <f t="shared" si="44"/>
        <v>-99.48604183018071</v>
      </c>
      <c r="AR46">
        <f t="shared" si="45"/>
        <v>-99.510498341959206</v>
      </c>
      <c r="AS46">
        <f t="shared" si="46"/>
        <v>1.0708012051357574</v>
      </c>
      <c r="AT46">
        <f t="shared" si="47"/>
        <v>-2.255658985174144E-2</v>
      </c>
      <c r="AU46">
        <f t="shared" si="48"/>
        <v>-98.462253726675186</v>
      </c>
      <c r="AW46">
        <v>43</v>
      </c>
      <c r="AX46">
        <f>IF(Z46&gt;0, (R46*SUMPRODUCT(K46:$K$98, X46:$X$98)-K46*$AZ$3)/Z46, 0)</f>
        <v>-2847.9903749855257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0.32445800000000002</v>
      </c>
      <c r="Q47" s="5">
        <f t="shared" si="60"/>
        <v>50</v>
      </c>
      <c r="R47">
        <f t="shared" si="31"/>
        <v>500000</v>
      </c>
      <c r="S47">
        <f t="shared" si="32"/>
        <v>-6478.6303435587533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-111.71721532661736</v>
      </c>
      <c r="AC47">
        <f t="shared" si="33"/>
        <v>-169.13763468874669</v>
      </c>
      <c r="AE47">
        <f t="shared" si="34"/>
        <v>0</v>
      </c>
      <c r="AF47">
        <f t="shared" si="35"/>
        <v>0</v>
      </c>
      <c r="AG47">
        <f t="shared" si="36"/>
        <v>-1.3053502493540809</v>
      </c>
      <c r="AH47">
        <f t="shared" si="37"/>
        <v>-6363.7055393187266</v>
      </c>
      <c r="AI47">
        <f t="shared" si="38"/>
        <v>-6365.0108895680805</v>
      </c>
      <c r="AJ47">
        <f t="shared" si="39"/>
        <v>57.420419362129323</v>
      </c>
      <c r="AK47">
        <f t="shared" si="61"/>
        <v>-7.8202050728632164</v>
      </c>
      <c r="AL47">
        <f t="shared" si="40"/>
        <v>-6315.4106752788148</v>
      </c>
      <c r="AN47">
        <f t="shared" si="41"/>
        <v>0</v>
      </c>
      <c r="AO47">
        <f t="shared" si="42"/>
        <v>0</v>
      </c>
      <c r="AP47">
        <f t="shared" si="43"/>
        <v>-1.4532889073291625E-2</v>
      </c>
      <c r="AQ47">
        <f t="shared" si="44"/>
        <v>-70.849204452041405</v>
      </c>
      <c r="AR47">
        <f t="shared" si="45"/>
        <v>-70.863737341114685</v>
      </c>
      <c r="AS47">
        <f t="shared" si="46"/>
        <v>0.63928021275871005</v>
      </c>
      <c r="AT47">
        <f t="shared" si="47"/>
        <v>-8.706488768861112E-2</v>
      </c>
      <c r="AU47">
        <f t="shared" si="48"/>
        <v>-70.311522016044592</v>
      </c>
      <c r="AW47">
        <v>44</v>
      </c>
      <c r="AX47">
        <f>IF(Z47&gt;0, (R47*SUMPRODUCT(K47:$K$98, X47:$X$98)-K47*$AZ$3)/Z47, 0)</f>
        <v>-6478.6303435587533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0.36696200000000001</v>
      </c>
      <c r="Q48" s="5">
        <f t="shared" si="60"/>
        <v>50</v>
      </c>
      <c r="R48">
        <f t="shared" si="31"/>
        <v>500000</v>
      </c>
      <c r="S48">
        <f t="shared" si="32"/>
        <v>-12445.132584673462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-169.13763468874669</v>
      </c>
      <c r="AC48">
        <f t="shared" si="33"/>
        <v>-202.42824765145656</v>
      </c>
      <c r="AE48">
        <f t="shared" si="34"/>
        <v>0</v>
      </c>
      <c r="AF48">
        <f t="shared" si="35"/>
        <v>0</v>
      </c>
      <c r="AG48">
        <f t="shared" si="36"/>
        <v>-0.81328280865706792</v>
      </c>
      <c r="AH48">
        <f t="shared" si="37"/>
        <v>-4790.139382034723</v>
      </c>
      <c r="AI48">
        <f t="shared" si="38"/>
        <v>-4790.9526648433803</v>
      </c>
      <c r="AJ48">
        <f t="shared" si="39"/>
        <v>33.290612962709872</v>
      </c>
      <c r="AK48">
        <f t="shared" si="61"/>
        <v>-11.839634428212269</v>
      </c>
      <c r="AL48">
        <f t="shared" si="40"/>
        <v>-4769.5016863088822</v>
      </c>
      <c r="AN48">
        <f t="shared" si="41"/>
        <v>0</v>
      </c>
      <c r="AO48">
        <f t="shared" si="42"/>
        <v>0</v>
      </c>
      <c r="AP48">
        <f t="shared" si="43"/>
        <v>-8.0844126271834536E-3</v>
      </c>
      <c r="AQ48">
        <f t="shared" si="44"/>
        <v>-47.616232501011083</v>
      </c>
      <c r="AR48">
        <f t="shared" si="45"/>
        <v>-47.624316913638268</v>
      </c>
      <c r="AS48">
        <f t="shared" si="46"/>
        <v>0.33092430940083156</v>
      </c>
      <c r="AT48">
        <f t="shared" si="47"/>
        <v>-0.11769152016225073</v>
      </c>
      <c r="AU48">
        <f t="shared" si="48"/>
        <v>-47.411084124399686</v>
      </c>
      <c r="AW48">
        <v>45</v>
      </c>
      <c r="AX48">
        <f>IF(Z48&gt;0, (R48*SUMPRODUCT(K48:$K$98, X48:$X$98)-K48*$AZ$3)/Z48, 0)</f>
        <v>-12445.132584673462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0.41335300000000003</v>
      </c>
      <c r="Q49" s="5">
        <f t="shared" si="60"/>
        <v>50</v>
      </c>
      <c r="R49">
        <f t="shared" si="31"/>
        <v>500000</v>
      </c>
      <c r="S49">
        <f t="shared" si="32"/>
        <v>-23083.219550377169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-202.42824765145656</v>
      </c>
      <c r="AC49">
        <f t="shared" si="33"/>
        <v>-216.51002346556453</v>
      </c>
      <c r="AE49">
        <f t="shared" si="34"/>
        <v>0</v>
      </c>
      <c r="AF49">
        <f t="shared" si="35"/>
        <v>0</v>
      </c>
      <c r="AG49">
        <f t="shared" si="36"/>
        <v>-0.46897709176367219</v>
      </c>
      <c r="AH49">
        <f t="shared" si="37"/>
        <v>-3361.7288880682499</v>
      </c>
      <c r="AI49">
        <f t="shared" si="38"/>
        <v>-3362.1978651600134</v>
      </c>
      <c r="AJ49">
        <f t="shared" si="39"/>
        <v>14.081775814107971</v>
      </c>
      <c r="AK49">
        <f t="shared" si="61"/>
        <v>-14.16997733560196</v>
      </c>
      <c r="AL49">
        <f t="shared" si="40"/>
        <v>-3362.2860666815072</v>
      </c>
      <c r="AN49">
        <f t="shared" si="41"/>
        <v>0</v>
      </c>
      <c r="AO49">
        <f t="shared" si="42"/>
        <v>0</v>
      </c>
      <c r="AP49">
        <f t="shared" si="43"/>
        <v>-4.1623681144888E-3</v>
      </c>
      <c r="AQ49">
        <f t="shared" si="44"/>
        <v>-29.83675189896573</v>
      </c>
      <c r="AR49">
        <f t="shared" si="45"/>
        <v>-29.840914267080215</v>
      </c>
      <c r="AS49">
        <f t="shared" si="46"/>
        <v>0.12498165832278908</v>
      </c>
      <c r="AT49">
        <f t="shared" si="47"/>
        <v>-0.12576448376813296</v>
      </c>
      <c r="AU49">
        <f t="shared" si="48"/>
        <v>-29.841697092525557</v>
      </c>
      <c r="AW49">
        <v>46</v>
      </c>
      <c r="AX49">
        <f>IF(Z49&gt;0, (R49*SUMPRODUCT(K49:$K$98, X49:$X$98)-K49*$AZ$3)/Z49, 0)</f>
        <v>-23083.219550377169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0.46434700000000001</v>
      </c>
      <c r="Q50" s="5">
        <f t="shared" si="60"/>
        <v>50</v>
      </c>
      <c r="R50">
        <f t="shared" si="31"/>
        <v>500000</v>
      </c>
      <c r="S50">
        <f t="shared" si="32"/>
        <v>-43892.176110782115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-216.51002346556453</v>
      </c>
      <c r="AC50">
        <f t="shared" si="33"/>
        <v>-216.40529617979522</v>
      </c>
      <c r="AE50">
        <f t="shared" si="34"/>
        <v>0</v>
      </c>
      <c r="AF50">
        <f t="shared" si="35"/>
        <v>0</v>
      </c>
      <c r="AG50">
        <f t="shared" si="36"/>
        <v>-0.24651921521684958</v>
      </c>
      <c r="AH50">
        <f t="shared" si="37"/>
        <v>-2177.681056291859</v>
      </c>
      <c r="AI50">
        <f t="shared" si="38"/>
        <v>-2177.9275755070757</v>
      </c>
      <c r="AJ50">
        <f t="shared" si="39"/>
        <v>-0.10472728576931445</v>
      </c>
      <c r="AK50">
        <f t="shared" si="61"/>
        <v>-15.155701642589518</v>
      </c>
      <c r="AL50">
        <f t="shared" si="40"/>
        <v>-2193.1880044354348</v>
      </c>
      <c r="AN50">
        <f t="shared" si="41"/>
        <v>0</v>
      </c>
      <c r="AO50">
        <f t="shared" si="42"/>
        <v>0</v>
      </c>
      <c r="AP50">
        <f t="shared" si="43"/>
        <v>-1.9535368629333759E-3</v>
      </c>
      <c r="AQ50">
        <f t="shared" si="44"/>
        <v>-17.256992382665452</v>
      </c>
      <c r="AR50">
        <f t="shared" si="45"/>
        <v>-17.258945919528383</v>
      </c>
      <c r="AS50">
        <f t="shared" si="46"/>
        <v>-8.2990939722629004E-4</v>
      </c>
      <c r="AT50">
        <f t="shared" si="47"/>
        <v>-0.12010107129529303</v>
      </c>
      <c r="AU50">
        <f t="shared" si="48"/>
        <v>-17.379876900220903</v>
      </c>
      <c r="AW50">
        <v>47</v>
      </c>
      <c r="AX50">
        <f>IF(Z50&gt;0, (R50*SUMPRODUCT(K50:$K$98, X50:$X$98)-K50*$AZ$3)/Z50, 0)</f>
        <v>-43892.176110782115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0.52171199999999995</v>
      </c>
      <c r="Q51" s="5">
        <f t="shared" si="60"/>
        <v>50</v>
      </c>
      <c r="R51">
        <f t="shared" si="31"/>
        <v>500000</v>
      </c>
      <c r="S51">
        <f t="shared" si="32"/>
        <v>-89624.591774075117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-216.40529617979522</v>
      </c>
      <c r="AC51">
        <f t="shared" si="33"/>
        <v>-206.92882500466166</v>
      </c>
      <c r="AE51">
        <f t="shared" si="34"/>
        <v>0</v>
      </c>
      <c r="AF51">
        <f t="shared" si="35"/>
        <v>0</v>
      </c>
      <c r="AG51">
        <f t="shared" si="36"/>
        <v>-0.11544199025546806</v>
      </c>
      <c r="AH51">
        <f t="shared" si="37"/>
        <v>-1286.1203280921302</v>
      </c>
      <c r="AI51">
        <f t="shared" si="38"/>
        <v>-1286.2357700823857</v>
      </c>
      <c r="AJ51">
        <f t="shared" si="39"/>
        <v>-9.476471175133554</v>
      </c>
      <c r="AK51">
        <f t="shared" si="61"/>
        <v>-15.148370732585667</v>
      </c>
      <c r="AL51">
        <f t="shared" si="40"/>
        <v>-1310.8606119901049</v>
      </c>
      <c r="AN51">
        <f t="shared" si="41"/>
        <v>0</v>
      </c>
      <c r="AO51">
        <f t="shared" si="42"/>
        <v>0</v>
      </c>
      <c r="AP51">
        <f t="shared" si="43"/>
        <v>-8.1680167006191484E-4</v>
      </c>
      <c r="AQ51">
        <f t="shared" si="44"/>
        <v>-9.099853784238368</v>
      </c>
      <c r="AR51">
        <f t="shared" si="45"/>
        <v>-9.1006705859084303</v>
      </c>
      <c r="AS51">
        <f t="shared" si="46"/>
        <v>-6.7050104255942947E-2</v>
      </c>
      <c r="AT51">
        <f t="shared" si="47"/>
        <v>-0.1071812300334707</v>
      </c>
      <c r="AU51">
        <f t="shared" si="48"/>
        <v>-9.2749019201978431</v>
      </c>
      <c r="AW51">
        <v>48</v>
      </c>
      <c r="AX51">
        <f>IF(Z51&gt;0, (R51*SUMPRODUCT(K51:$K$98, X51:$X$98)-K51*$AZ$3)/Z51, 0)</f>
        <v>-89624.591774075117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0.58618000000000003</v>
      </c>
      <c r="Q52" s="5">
        <f t="shared" si="60"/>
        <v>50</v>
      </c>
      <c r="R52">
        <f t="shared" si="31"/>
        <v>500000</v>
      </c>
      <c r="S52">
        <f t="shared" si="32"/>
        <v>-206101.08024068578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-206.92882500466166</v>
      </c>
      <c r="AC52">
        <f t="shared" si="33"/>
        <v>-192.15951489800798</v>
      </c>
      <c r="AE52">
        <f t="shared" si="34"/>
        <v>0</v>
      </c>
      <c r="AF52">
        <f t="shared" si="35"/>
        <v>0</v>
      </c>
      <c r="AG52">
        <f t="shared" si="36"/>
        <v>-4.6617784504963101E-2</v>
      </c>
      <c r="AH52">
        <f t="shared" si="37"/>
        <v>-676.69785847950277</v>
      </c>
      <c r="AI52">
        <f t="shared" si="38"/>
        <v>-676.74447626400774</v>
      </c>
      <c r="AJ52">
        <f t="shared" si="39"/>
        <v>-14.769310106653677</v>
      </c>
      <c r="AK52">
        <f t="shared" si="61"/>
        <v>-14.485017750326318</v>
      </c>
      <c r="AL52">
        <f t="shared" si="40"/>
        <v>-705.99880412098764</v>
      </c>
      <c r="AN52">
        <f t="shared" si="41"/>
        <v>0</v>
      </c>
      <c r="AO52">
        <f t="shared" si="42"/>
        <v>0</v>
      </c>
      <c r="AP52">
        <f t="shared" si="43"/>
        <v>-2.9450075928964494E-4</v>
      </c>
      <c r="AQ52">
        <f t="shared" si="44"/>
        <v>-4.2749357406865469</v>
      </c>
      <c r="AR52">
        <f t="shared" si="45"/>
        <v>-4.2752302414458372</v>
      </c>
      <c r="AS52">
        <f t="shared" si="46"/>
        <v>-9.3302868996931063E-2</v>
      </c>
      <c r="AT52">
        <f t="shared" si="47"/>
        <v>-9.1506895299602389E-2</v>
      </c>
      <c r="AU52">
        <f t="shared" si="48"/>
        <v>-4.4600400057423695</v>
      </c>
      <c r="AW52">
        <v>49</v>
      </c>
      <c r="AX52">
        <f>IF(Z52&gt;0, (R52*SUMPRODUCT(K52:$K$98, X52:$X$98)-K52*$AZ$3)/Z52, 0)</f>
        <v>-206101.08024068578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0.65888599999999997</v>
      </c>
      <c r="Q53" s="5">
        <f t="shared" si="60"/>
        <v>50</v>
      </c>
      <c r="R53">
        <f t="shared" si="31"/>
        <v>500000</v>
      </c>
      <c r="S53">
        <f t="shared" si="32"/>
        <v>-567261.44644619501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-192.15951489800798</v>
      </c>
      <c r="AC53">
        <f t="shared" si="33"/>
        <v>-175.12269716468379</v>
      </c>
      <c r="AE53">
        <f t="shared" si="34"/>
        <v>0</v>
      </c>
      <c r="AF53">
        <f t="shared" si="35"/>
        <v>0</v>
      </c>
      <c r="AG53">
        <f t="shared" si="36"/>
        <v>-1.5435801098576354E-2</v>
      </c>
      <c r="AH53">
        <f t="shared" si="37"/>
        <v>-307.15805561337118</v>
      </c>
      <c r="AI53">
        <f t="shared" si="38"/>
        <v>-307.17349141446977</v>
      </c>
      <c r="AJ53">
        <f t="shared" si="39"/>
        <v>-17.036817733324199</v>
      </c>
      <c r="AK53">
        <f t="shared" si="61"/>
        <v>-13.45116604286056</v>
      </c>
      <c r="AL53">
        <f t="shared" si="40"/>
        <v>-337.66147519065453</v>
      </c>
      <c r="AN53">
        <f t="shared" si="41"/>
        <v>0</v>
      </c>
      <c r="AO53">
        <f t="shared" si="42"/>
        <v>0</v>
      </c>
      <c r="AP53">
        <f t="shared" si="43"/>
        <v>-8.7065468224492416E-5</v>
      </c>
      <c r="AQ53">
        <f t="shared" si="44"/>
        <v>-1.7325216721903303</v>
      </c>
      <c r="AR53">
        <f t="shared" si="45"/>
        <v>-1.7326087376585548</v>
      </c>
      <c r="AS53">
        <f t="shared" si="46"/>
        <v>-9.6095985140934065E-2</v>
      </c>
      <c r="AT53">
        <f t="shared" si="47"/>
        <v>-7.5871155776622512E-2</v>
      </c>
      <c r="AU53">
        <f t="shared" si="48"/>
        <v>-1.9045758785761115</v>
      </c>
      <c r="AW53">
        <v>50</v>
      </c>
      <c r="AX53">
        <f>IF(Z53&gt;0, (R53*SUMPRODUCT(K53:$K$98, X53:$X$98)-K53*$AZ$3)/Z53, 0)</f>
        <v>-567261.44644619501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0.73742600000000003</v>
      </c>
      <c r="Q54" s="5">
        <f t="shared" si="60"/>
        <v>50</v>
      </c>
      <c r="R54">
        <f t="shared" si="31"/>
        <v>500000</v>
      </c>
      <c r="S54">
        <f t="shared" si="32"/>
        <v>-2024105.4084567744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-175.12269716468379</v>
      </c>
      <c r="AC54">
        <f t="shared" si="33"/>
        <v>-157.82686752079312</v>
      </c>
      <c r="AE54">
        <f t="shared" si="34"/>
        <v>0</v>
      </c>
      <c r="AF54">
        <f t="shared" si="35"/>
        <v>0</v>
      </c>
      <c r="AG54">
        <f t="shared" si="36"/>
        <v>-3.8986820266718233E-3</v>
      </c>
      <c r="AH54">
        <f t="shared" si="37"/>
        <v>-113.82761060918767</v>
      </c>
      <c r="AI54">
        <f t="shared" si="38"/>
        <v>-113.83150929121435</v>
      </c>
      <c r="AJ54">
        <f t="shared" si="39"/>
        <v>-17.29582964389067</v>
      </c>
      <c r="AK54">
        <f t="shared" si="61"/>
        <v>-12.258588801527866</v>
      </c>
      <c r="AL54">
        <f t="shared" si="40"/>
        <v>-143.38592773663288</v>
      </c>
      <c r="AN54">
        <f t="shared" si="41"/>
        <v>0</v>
      </c>
      <c r="AO54">
        <f t="shared" si="42"/>
        <v>0</v>
      </c>
      <c r="AP54">
        <f t="shared" si="43"/>
        <v>-1.9634351402975842E-5</v>
      </c>
      <c r="AQ54">
        <f t="shared" si="44"/>
        <v>-0.57325303545459416</v>
      </c>
      <c r="AR54">
        <f t="shared" si="45"/>
        <v>-0.57327266980599711</v>
      </c>
      <c r="AS54">
        <f t="shared" si="46"/>
        <v>-8.7104409826429169E-2</v>
      </c>
      <c r="AT54">
        <f t="shared" si="47"/>
        <v>-6.1736104300676005E-2</v>
      </c>
      <c r="AU54">
        <f t="shared" si="48"/>
        <v>-0.72211318393310231</v>
      </c>
      <c r="AW54">
        <v>51</v>
      </c>
      <c r="AX54">
        <f>IF(Z54&gt;0, (R54*SUMPRODUCT(K54:$K$98, X54:$X$98)-K54*$AZ$3)/Z54, 0)</f>
        <v>-2024105.4084567744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0.819492</v>
      </c>
      <c r="Q55" s="5">
        <f t="shared" si="60"/>
        <v>50</v>
      </c>
      <c r="R55">
        <f t="shared" si="31"/>
        <v>500000</v>
      </c>
      <c r="S55">
        <f t="shared" si="32"/>
        <v>-10636265.044736119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-157.82686752079312</v>
      </c>
      <c r="AC55">
        <f t="shared" si="33"/>
        <v>-141.41052116688968</v>
      </c>
      <c r="AE55">
        <f t="shared" si="34"/>
        <v>0</v>
      </c>
      <c r="AF55">
        <f t="shared" si="35"/>
        <v>0</v>
      </c>
      <c r="AG55">
        <f t="shared" si="36"/>
        <v>-6.6475647500375927E-4</v>
      </c>
      <c r="AH55">
        <f t="shared" si="37"/>
        <v>-31.949387314013457</v>
      </c>
      <c r="AI55">
        <f t="shared" si="38"/>
        <v>-31.950052070488461</v>
      </c>
      <c r="AJ55">
        <f t="shared" si="39"/>
        <v>-16.416346353903435</v>
      </c>
      <c r="AK55">
        <f t="shared" si="61"/>
        <v>-11.047880726455519</v>
      </c>
      <c r="AL55">
        <f t="shared" si="40"/>
        <v>-59.414279150847413</v>
      </c>
      <c r="AN55">
        <f t="shared" si="41"/>
        <v>0</v>
      </c>
      <c r="AO55">
        <f t="shared" si="42"/>
        <v>0</v>
      </c>
      <c r="AP55">
        <f t="shared" si="43"/>
        <v>-2.9891196330523257E-6</v>
      </c>
      <c r="AQ55">
        <f t="shared" si="44"/>
        <v>-0.14366244553506674</v>
      </c>
      <c r="AR55">
        <f t="shared" si="45"/>
        <v>-0.1436654346546998</v>
      </c>
      <c r="AS55">
        <f t="shared" si="46"/>
        <v>-7.3817142118340742E-2</v>
      </c>
      <c r="AT55">
        <f t="shared" si="47"/>
        <v>-4.9677496082880322E-2</v>
      </c>
      <c r="AU55">
        <f t="shared" si="48"/>
        <v>-0.26716007285592086</v>
      </c>
      <c r="AW55">
        <v>52</v>
      </c>
      <c r="AX55">
        <f>IF(Z55&gt;0, (R55*SUMPRODUCT(K55:$K$98, X55:$X$98)-K55*$AZ$3)/Z55, 0)</f>
        <v>-10636265.044736119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0.82196330200000001</v>
      </c>
      <c r="Q56" s="5">
        <f t="shared" si="60"/>
        <v>50</v>
      </c>
      <c r="R56">
        <f t="shared" si="31"/>
        <v>500000</v>
      </c>
      <c r="S56">
        <f t="shared" si="32"/>
        <v>-56571601.444678232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-141.41052116688968</v>
      </c>
      <c r="AC56">
        <f t="shared" si="33"/>
        <v>-126.38489844335508</v>
      </c>
      <c r="AE56">
        <f t="shared" si="34"/>
        <v>0</v>
      </c>
      <c r="AF56">
        <f t="shared" si="35"/>
        <v>0</v>
      </c>
      <c r="AG56">
        <f t="shared" si="36"/>
        <v>-1.1170348303375127E-4</v>
      </c>
      <c r="AH56">
        <f t="shared" si="37"/>
        <v>-5.4640542721997045</v>
      </c>
      <c r="AI56">
        <f t="shared" si="38"/>
        <v>-5.4641659756827385</v>
      </c>
      <c r="AJ56">
        <f t="shared" si="39"/>
        <v>-15.025622723534596</v>
      </c>
      <c r="AK56">
        <f t="shared" si="61"/>
        <v>-9.8987364816822794</v>
      </c>
      <c r="AL56">
        <f t="shared" si="40"/>
        <v>-30.388525180899613</v>
      </c>
      <c r="AN56">
        <f t="shared" si="41"/>
        <v>0</v>
      </c>
      <c r="AO56">
        <f t="shared" si="42"/>
        <v>0</v>
      </c>
      <c r="AP56">
        <f t="shared" si="43"/>
        <v>-4.4846588666525406E-7</v>
      </c>
      <c r="AQ56">
        <f t="shared" si="44"/>
        <v>-2.193702360407784E-2</v>
      </c>
      <c r="AR56">
        <f t="shared" si="45"/>
        <v>-2.1937472069964506E-2</v>
      </c>
      <c r="AS56">
        <f t="shared" si="46"/>
        <v>-6.0324701024510555E-2</v>
      </c>
      <c r="AT56">
        <f t="shared" si="47"/>
        <v>-3.9741335834461135E-2</v>
      </c>
      <c r="AU56">
        <f t="shared" si="48"/>
        <v>-0.12200350892893619</v>
      </c>
      <c r="AW56">
        <v>53</v>
      </c>
      <c r="AX56">
        <f>IF(Z56&gt;0, (R56*SUMPRODUCT(K56:$K$98, X56:$X$98)-K56*$AZ$3)/Z56, 0)</f>
        <v>-56571601.444678232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0.82463276399999996</v>
      </c>
      <c r="Q57" s="5">
        <f t="shared" si="60"/>
        <v>50</v>
      </c>
      <c r="R57">
        <f t="shared" si="31"/>
        <v>500000</v>
      </c>
      <c r="S57">
        <f t="shared" si="32"/>
        <v>-305495460.23380101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-126.38489844335508</v>
      </c>
      <c r="AC57">
        <f t="shared" si="33"/>
        <v>-112.86283085171837</v>
      </c>
      <c r="AE57">
        <f t="shared" si="34"/>
        <v>0</v>
      </c>
      <c r="AF57">
        <f t="shared" si="35"/>
        <v>0</v>
      </c>
      <c r="AG57">
        <f t="shared" si="36"/>
        <v>-1.8472096240864343E-5</v>
      </c>
      <c r="AH57">
        <f t="shared" si="37"/>
        <v>-0.92114351962549423</v>
      </c>
      <c r="AI57">
        <f t="shared" si="38"/>
        <v>-0.92116199172173507</v>
      </c>
      <c r="AJ57">
        <f t="shared" si="39"/>
        <v>-13.522067591636713</v>
      </c>
      <c r="AK57">
        <f t="shared" si="61"/>
        <v>-8.8469428910348569</v>
      </c>
      <c r="AL57">
        <f t="shared" si="40"/>
        <v>-23.290172474393305</v>
      </c>
      <c r="AN57">
        <f t="shared" si="41"/>
        <v>0</v>
      </c>
      <c r="AO57">
        <f t="shared" si="42"/>
        <v>0</v>
      </c>
      <c r="AP57">
        <f t="shared" si="43"/>
        <v>-6.6215682248323498E-8</v>
      </c>
      <c r="AQ57">
        <f t="shared" si="44"/>
        <v>-3.3019612828614213E-3</v>
      </c>
      <c r="AR57">
        <f t="shared" si="45"/>
        <v>-3.3020274985436698E-3</v>
      </c>
      <c r="AS57">
        <f t="shared" si="46"/>
        <v>-4.8471647143511931E-2</v>
      </c>
      <c r="AT57">
        <f t="shared" si="47"/>
        <v>-3.1713041752451245E-2</v>
      </c>
      <c r="AU57">
        <f t="shared" si="48"/>
        <v>-8.3486716394506846E-2</v>
      </c>
      <c r="AW57">
        <v>54</v>
      </c>
      <c r="AX57">
        <f>IF(Z57&gt;0, (R57*SUMPRODUCT(K57:$K$98, X57:$X$98)-K57*$AZ$3)/Z57, 0)</f>
        <v>-305495460.23380101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0.82757423799999996</v>
      </c>
      <c r="Q58" s="5">
        <f t="shared" si="60"/>
        <v>50</v>
      </c>
      <c r="R58">
        <f t="shared" si="31"/>
        <v>500000</v>
      </c>
      <c r="S58">
        <f t="shared" si="32"/>
        <v>-1679361786.7810094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-112.86283085171837</v>
      </c>
      <c r="AC58">
        <f t="shared" si="33"/>
        <v>-100.77327154939339</v>
      </c>
      <c r="AE58">
        <f t="shared" si="34"/>
        <v>0</v>
      </c>
      <c r="AF58">
        <f t="shared" si="35"/>
        <v>0</v>
      </c>
      <c r="AG58">
        <f t="shared" si="36"/>
        <v>-3.0003443076597266E-6</v>
      </c>
      <c r="AH58">
        <f t="shared" si="37"/>
        <v>-0.15287030970795976</v>
      </c>
      <c r="AI58">
        <f t="shared" si="38"/>
        <v>-0.15287331005226742</v>
      </c>
      <c r="AJ58">
        <f t="shared" si="39"/>
        <v>-12.089559302324986</v>
      </c>
      <c r="AK58">
        <f t="shared" si="61"/>
        <v>-7.9003981596202868</v>
      </c>
      <c r="AL58">
        <f t="shared" si="40"/>
        <v>-20.142830771997541</v>
      </c>
      <c r="AN58">
        <f t="shared" si="41"/>
        <v>0</v>
      </c>
      <c r="AO58">
        <f t="shared" si="42"/>
        <v>0</v>
      </c>
      <c r="AP58">
        <f t="shared" si="43"/>
        <v>-9.6027970049409085E-9</v>
      </c>
      <c r="AQ58">
        <f t="shared" si="44"/>
        <v>-4.8927136410987907E-4</v>
      </c>
      <c r="AR58">
        <f t="shared" si="45"/>
        <v>-4.8928096690688402E-4</v>
      </c>
      <c r="AS58">
        <f t="shared" si="46"/>
        <v>-3.8693420472790688E-2</v>
      </c>
      <c r="AT58">
        <f t="shared" si="47"/>
        <v>-2.5285737903933396E-2</v>
      </c>
      <c r="AU58">
        <f t="shared" si="48"/>
        <v>-6.4468439343630973E-2</v>
      </c>
      <c r="AW58">
        <v>55</v>
      </c>
      <c r="AX58">
        <f>IF(Z58&gt;0, (R58*SUMPRODUCT(K58:$K$98, X58:$X$98)-K58*$AZ$3)/Z58, 0)</f>
        <v>-1679361786.7810094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0.83082719400000005</v>
      </c>
      <c r="Q59" s="5">
        <f t="shared" si="60"/>
        <v>50</v>
      </c>
      <c r="R59">
        <f t="shared" si="31"/>
        <v>500000</v>
      </c>
      <c r="S59">
        <f t="shared" si="32"/>
        <v>-9420185119.3331223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-100.77327154939339</v>
      </c>
      <c r="AC59">
        <f t="shared" si="33"/>
        <v>-89.976563263964792</v>
      </c>
      <c r="AE59">
        <f t="shared" si="34"/>
        <v>0</v>
      </c>
      <c r="AF59">
        <f t="shared" si="35"/>
        <v>0</v>
      </c>
      <c r="AG59">
        <f t="shared" si="36"/>
        <v>-4.7757322241632574E-7</v>
      </c>
      <c r="AH59">
        <f t="shared" si="37"/>
        <v>-2.492767642166804E-2</v>
      </c>
      <c r="AI59">
        <f t="shared" si="38"/>
        <v>-2.4928153994890456E-2</v>
      </c>
      <c r="AJ59">
        <f t="shared" si="39"/>
        <v>-10.796708285428593</v>
      </c>
      <c r="AK59">
        <f t="shared" si="61"/>
        <v>-7.0541290084575374</v>
      </c>
      <c r="AL59">
        <f t="shared" si="40"/>
        <v>-17.875765447881022</v>
      </c>
      <c r="AN59">
        <f t="shared" si="41"/>
        <v>0</v>
      </c>
      <c r="AO59">
        <f t="shared" si="42"/>
        <v>0</v>
      </c>
      <c r="AP59">
        <f t="shared" si="43"/>
        <v>-1.3647358435043207E-9</v>
      </c>
      <c r="AQ59">
        <f t="shared" si="44"/>
        <v>-7.1234507947916614E-5</v>
      </c>
      <c r="AR59">
        <f t="shared" si="45"/>
        <v>-7.1235872683760113E-5</v>
      </c>
      <c r="AS59">
        <f t="shared" si="46"/>
        <v>-3.0853184595302761E-2</v>
      </c>
      <c r="AT59">
        <f t="shared" si="47"/>
        <v>-2.0158212920391112E-2</v>
      </c>
      <c r="AU59">
        <f t="shared" si="48"/>
        <v>-5.1082633388377638E-2</v>
      </c>
      <c r="AW59">
        <v>56</v>
      </c>
      <c r="AX59">
        <f>IF(Z59&gt;0, (R59*SUMPRODUCT(K59:$K$98, X59:$X$98)-K59*$AZ$3)/Z59, 0)</f>
        <v>-9420185119.3331223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0.83405797299999995</v>
      </c>
      <c r="Q60" s="5">
        <f t="shared" si="60"/>
        <v>50</v>
      </c>
      <c r="R60">
        <f t="shared" si="31"/>
        <v>500000</v>
      </c>
      <c r="S60">
        <f t="shared" si="32"/>
        <v>-53935980306.806526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-89.976563263964792</v>
      </c>
      <c r="AC60">
        <f t="shared" si="33"/>
        <v>-80.336279537050657</v>
      </c>
      <c r="AE60">
        <f t="shared" si="34"/>
        <v>0</v>
      </c>
      <c r="AF60">
        <f t="shared" si="35"/>
        <v>0</v>
      </c>
      <c r="AG60">
        <f t="shared" si="36"/>
        <v>-7.447373634452372E-8</v>
      </c>
      <c r="AH60">
        <f t="shared" si="37"/>
        <v>-3.9832375384763873E-3</v>
      </c>
      <c r="AI60">
        <f t="shared" si="38"/>
        <v>-3.9833120122127318E-3</v>
      </c>
      <c r="AJ60">
        <f t="shared" si="39"/>
        <v>-9.6402837269141344</v>
      </c>
      <c r="AK60">
        <f t="shared" si="61"/>
        <v>-6.2983594284775357</v>
      </c>
      <c r="AL60">
        <f t="shared" si="40"/>
        <v>-15.942626467403883</v>
      </c>
      <c r="AN60">
        <f t="shared" si="41"/>
        <v>0</v>
      </c>
      <c r="AO60">
        <f t="shared" si="42"/>
        <v>0</v>
      </c>
      <c r="AP60">
        <f t="shared" si="43"/>
        <v>-1.9001756585323098E-10</v>
      </c>
      <c r="AQ60">
        <f t="shared" si="44"/>
        <v>-1.0163114386729095E-5</v>
      </c>
      <c r="AR60">
        <f t="shared" si="45"/>
        <v>-1.0163304404294949E-5</v>
      </c>
      <c r="AS60">
        <f t="shared" si="46"/>
        <v>-2.4596902718141078E-2</v>
      </c>
      <c r="AT60">
        <f t="shared" si="47"/>
        <v>-1.6070080355999924E-2</v>
      </c>
      <c r="AU60">
        <f t="shared" si="48"/>
        <v>-4.0677146378545297E-2</v>
      </c>
      <c r="AW60">
        <v>57</v>
      </c>
      <c r="AX60">
        <f>IF(Z60&gt;0, (R60*SUMPRODUCT(K60:$K$98, X60:$X$98)-K60*$AZ$3)/Z60, 0)</f>
        <v>-53935980306.806526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0.83754713300000005</v>
      </c>
      <c r="Q61" s="5">
        <f t="shared" si="60"/>
        <v>50</v>
      </c>
      <c r="R61">
        <f t="shared" si="31"/>
        <v>500000</v>
      </c>
      <c r="S61">
        <f t="shared" si="32"/>
        <v>-315882096515.92712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-80.336279537050657</v>
      </c>
      <c r="AC61">
        <f t="shared" si="33"/>
        <v>-71.728829913181059</v>
      </c>
      <c r="AE61">
        <f t="shared" si="34"/>
        <v>0</v>
      </c>
      <c r="AF61">
        <f t="shared" si="35"/>
        <v>0</v>
      </c>
      <c r="AG61">
        <f t="shared" si="36"/>
        <v>-1.1353734621924737E-8</v>
      </c>
      <c r="AH61">
        <f t="shared" si="37"/>
        <v>-6.2375264359153747E-4</v>
      </c>
      <c r="AI61">
        <f t="shared" si="38"/>
        <v>-6.2376399732615943E-4</v>
      </c>
      <c r="AJ61">
        <f t="shared" si="39"/>
        <v>-8.6074496238695986</v>
      </c>
      <c r="AK61">
        <f t="shared" si="61"/>
        <v>-5.6235395675935465</v>
      </c>
      <c r="AL61">
        <f t="shared" si="40"/>
        <v>-14.231612955460472</v>
      </c>
      <c r="AN61">
        <f t="shared" si="41"/>
        <v>0</v>
      </c>
      <c r="AO61">
        <f t="shared" si="42"/>
        <v>0</v>
      </c>
      <c r="AP61">
        <f t="shared" si="43"/>
        <v>-2.5864930977398529E-11</v>
      </c>
      <c r="AQ61">
        <f t="shared" si="44"/>
        <v>-1.4209702455358241E-6</v>
      </c>
      <c r="AR61">
        <f t="shared" si="45"/>
        <v>-1.4209961104668017E-6</v>
      </c>
      <c r="AS61">
        <f t="shared" si="46"/>
        <v>-1.9608621993234564E-2</v>
      </c>
      <c r="AT61">
        <f t="shared" si="47"/>
        <v>-1.2810979612258973E-2</v>
      </c>
      <c r="AU61">
        <f t="shared" si="48"/>
        <v>-3.2421022601604003E-2</v>
      </c>
      <c r="AW61">
        <v>58</v>
      </c>
      <c r="AX61">
        <f>IF(Z61&gt;0, (R61*SUMPRODUCT(K61:$K$98, X61:$X$98)-K61*$AZ$3)/Z61, 0)</f>
        <v>-315882096515.92712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0.841203123</v>
      </c>
      <c r="Q62" s="5">
        <f t="shared" si="60"/>
        <v>50</v>
      </c>
      <c r="R62">
        <f t="shared" si="31"/>
        <v>500000</v>
      </c>
      <c r="S62">
        <f t="shared" si="32"/>
        <v>-1895453704021.4333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-71.728829913181059</v>
      </c>
      <c r="AC62">
        <f t="shared" si="33"/>
        <v>-64.043599381487041</v>
      </c>
      <c r="AE62">
        <f t="shared" si="34"/>
        <v>0</v>
      </c>
      <c r="AF62">
        <f t="shared" si="35"/>
        <v>0</v>
      </c>
      <c r="AG62">
        <f t="shared" si="36"/>
        <v>-1.6894002540291761E-9</v>
      </c>
      <c r="AH62">
        <f t="shared" si="37"/>
        <v>-9.5507970216763123E-5</v>
      </c>
      <c r="AI62">
        <f t="shared" si="38"/>
        <v>-9.5509659617017158E-5</v>
      </c>
      <c r="AJ62">
        <f t="shared" si="39"/>
        <v>-7.6852305316940175</v>
      </c>
      <c r="AK62">
        <f t="shared" si="61"/>
        <v>-5.0210180939226747</v>
      </c>
      <c r="AL62">
        <f t="shared" si="40"/>
        <v>-12.706344135276309</v>
      </c>
      <c r="AN62">
        <f t="shared" si="41"/>
        <v>0</v>
      </c>
      <c r="AO62">
        <f t="shared" si="42"/>
        <v>0</v>
      </c>
      <c r="AP62">
        <f t="shared" si="43"/>
        <v>-3.4362687082655872E-12</v>
      </c>
      <c r="AQ62">
        <f t="shared" si="44"/>
        <v>-1.9426482780684897E-7</v>
      </c>
      <c r="AR62">
        <f t="shared" si="45"/>
        <v>-1.9426826407555725E-7</v>
      </c>
      <c r="AS62">
        <f t="shared" si="46"/>
        <v>-1.5631888967036569E-2</v>
      </c>
      <c r="AT62">
        <f t="shared" si="47"/>
        <v>-1.0212835779225495E-2</v>
      </c>
      <c r="AU62">
        <f t="shared" si="48"/>
        <v>-2.5844919014526138E-2</v>
      </c>
      <c r="AW62">
        <v>59</v>
      </c>
      <c r="AX62">
        <f>IF(Z62&gt;0, (R62*SUMPRODUCT(K62:$K$98, X62:$X$98)-K62*$AZ$3)/Z62, 0)</f>
        <v>-1895453704021.4333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0.84498057100000001</v>
      </c>
      <c r="Q63" s="5">
        <f t="shared" si="60"/>
        <v>50</v>
      </c>
      <c r="R63">
        <f t="shared" si="31"/>
        <v>500000</v>
      </c>
      <c r="S63">
        <f t="shared" si="32"/>
        <v>-11669949297825.611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-64.043599381487041</v>
      </c>
      <c r="AC63">
        <f t="shared" si="33"/>
        <v>-57.181785332301622</v>
      </c>
      <c r="AE63">
        <f t="shared" si="34"/>
        <v>0</v>
      </c>
      <c r="AF63">
        <f t="shared" si="35"/>
        <v>0</v>
      </c>
      <c r="AG63">
        <f t="shared" si="36"/>
        <v>-2.4499586019176595E-10</v>
      </c>
      <c r="AH63">
        <f t="shared" si="37"/>
        <v>-1.4275103912971182E-5</v>
      </c>
      <c r="AI63">
        <f t="shared" si="38"/>
        <v>-1.4275348908831373E-5</v>
      </c>
      <c r="AJ63">
        <f t="shared" si="39"/>
        <v>-6.8618140491854192</v>
      </c>
      <c r="AK63">
        <f t="shared" si="61"/>
        <v>-4.4830519567040934</v>
      </c>
      <c r="AL63">
        <f t="shared" si="40"/>
        <v>-11.344880281238421</v>
      </c>
      <c r="AN63">
        <f t="shared" si="41"/>
        <v>0</v>
      </c>
      <c r="AO63">
        <f t="shared" si="42"/>
        <v>0</v>
      </c>
      <c r="AP63">
        <f t="shared" si="43"/>
        <v>-4.4493368389575244E-13</v>
      </c>
      <c r="AQ63">
        <f t="shared" si="44"/>
        <v>-2.5924824064461499E-8</v>
      </c>
      <c r="AR63">
        <f t="shared" si="45"/>
        <v>-2.5925268998145393E-8</v>
      </c>
      <c r="AS63">
        <f t="shared" si="46"/>
        <v>-1.2461648130388728E-2</v>
      </c>
      <c r="AT63">
        <f t="shared" si="47"/>
        <v>-8.141610313868692E-3</v>
      </c>
      <c r="AU63">
        <f t="shared" si="48"/>
        <v>-2.0603284369526416E-2</v>
      </c>
      <c r="AW63">
        <v>60</v>
      </c>
      <c r="AX63">
        <f>IF(Z63&gt;0, (R63*SUMPRODUCT(K63:$K$98, X63:$X$98)-K63*$AZ$3)/Z63, 0)</f>
        <v>-11669949297825.611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0.84903369399999995</v>
      </c>
      <c r="Q64" s="5">
        <f t="shared" si="60"/>
        <v>50</v>
      </c>
      <c r="R64">
        <f t="shared" si="31"/>
        <v>500000</v>
      </c>
      <c r="S64">
        <f t="shared" si="32"/>
        <v>-73915518450089.031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-57.181785332301622</v>
      </c>
      <c r="AC64">
        <f t="shared" si="33"/>
        <v>-51.055165498003007</v>
      </c>
      <c r="AE64">
        <f t="shared" si="34"/>
        <v>0</v>
      </c>
      <c r="AF64">
        <f t="shared" si="35"/>
        <v>0</v>
      </c>
      <c r="AG64">
        <f t="shared" si="36"/>
        <v>-3.453616139652573E-11</v>
      </c>
      <c r="AH64">
        <f t="shared" si="37"/>
        <v>-2.0800974019332257E-6</v>
      </c>
      <c r="AI64">
        <f t="shared" si="38"/>
        <v>-2.0801319380946223E-6</v>
      </c>
      <c r="AJ64">
        <f t="shared" si="39"/>
        <v>-6.1266198342986158</v>
      </c>
      <c r="AK64">
        <f t="shared" si="61"/>
        <v>-4.0027249732611141</v>
      </c>
      <c r="AL64">
        <f t="shared" si="40"/>
        <v>-10.129346887691668</v>
      </c>
      <c r="AN64">
        <f t="shared" si="41"/>
        <v>0</v>
      </c>
      <c r="AO64">
        <f t="shared" si="42"/>
        <v>0</v>
      </c>
      <c r="AP64">
        <f t="shared" si="43"/>
        <v>-5.6000587351567824E-14</v>
      </c>
      <c r="AQ64">
        <f t="shared" si="44"/>
        <v>-3.3728900823485621E-9</v>
      </c>
      <c r="AR64">
        <f t="shared" si="45"/>
        <v>-3.3729460829359137E-9</v>
      </c>
      <c r="AS64">
        <f t="shared" si="46"/>
        <v>-9.9343498329551548E-3</v>
      </c>
      <c r="AT64">
        <f t="shared" si="47"/>
        <v>-6.4904419149477499E-3</v>
      </c>
      <c r="AU64">
        <f t="shared" si="48"/>
        <v>-1.6424795120848986E-2</v>
      </c>
      <c r="AW64">
        <v>61</v>
      </c>
      <c r="AX64">
        <f>IF(Z64&gt;0, (R64*SUMPRODUCT(K64:$K$98, X64:$X$98)-K64*$AZ$3)/Z64, 0)</f>
        <v>-73915518450089.031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0.853201969</v>
      </c>
      <c r="Q65" s="5">
        <f t="shared" si="60"/>
        <v>50</v>
      </c>
      <c r="R65">
        <f t="shared" si="31"/>
        <v>500000</v>
      </c>
      <c r="S65">
        <f t="shared" si="32"/>
        <v>-482433834303035.25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-51.055165498003007</v>
      </c>
      <c r="AC65">
        <f t="shared" si="33"/>
        <v>-45.584969197604977</v>
      </c>
      <c r="AE65">
        <f t="shared" si="34"/>
        <v>0</v>
      </c>
      <c r="AF65">
        <f t="shared" si="35"/>
        <v>0</v>
      </c>
      <c r="AG65">
        <f t="shared" si="36"/>
        <v>-4.7244788773429291E-12</v>
      </c>
      <c r="AH65">
        <f t="shared" si="37"/>
        <v>-2.9466320905217544E-7</v>
      </c>
      <c r="AI65">
        <f t="shared" si="38"/>
        <v>-2.9466793353105281E-7</v>
      </c>
      <c r="AJ65">
        <f t="shared" si="39"/>
        <v>-5.4701963003980296</v>
      </c>
      <c r="AK65">
        <f t="shared" si="61"/>
        <v>-3.5738615848602109</v>
      </c>
      <c r="AL65">
        <f t="shared" si="40"/>
        <v>-9.044058179926175</v>
      </c>
      <c r="AN65">
        <f t="shared" si="41"/>
        <v>0</v>
      </c>
      <c r="AO65">
        <f t="shared" si="42"/>
        <v>0</v>
      </c>
      <c r="AP65">
        <f t="shared" si="43"/>
        <v>-6.8399732897660546E-15</v>
      </c>
      <c r="AQ65">
        <f t="shared" si="44"/>
        <v>-4.2660545887066213E-10</v>
      </c>
      <c r="AR65">
        <f t="shared" si="45"/>
        <v>-4.2661229884395197E-10</v>
      </c>
      <c r="AS65">
        <f t="shared" si="46"/>
        <v>-7.9196028929104986E-3</v>
      </c>
      <c r="AT65">
        <f t="shared" si="47"/>
        <v>-5.1741405595007927E-3</v>
      </c>
      <c r="AU65">
        <f t="shared" si="48"/>
        <v>-1.3093743879023593E-2</v>
      </c>
      <c r="AW65">
        <v>62</v>
      </c>
      <c r="AX65">
        <f>IF(Z65&gt;0, (R65*SUMPRODUCT(K65:$K$98, X65:$X$98)-K65*$AZ$3)/Z65, 0)</f>
        <v>-482433834303035.25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0.85761682500000003</v>
      </c>
      <c r="Q66" s="5">
        <f t="shared" si="60"/>
        <v>50</v>
      </c>
      <c r="R66">
        <f t="shared" si="31"/>
        <v>500000</v>
      </c>
      <c r="S66">
        <f t="shared" si="32"/>
        <v>-3253770691912987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-45.584969197604977</v>
      </c>
      <c r="AC66">
        <f t="shared" si="33"/>
        <v>-40.700865355378973</v>
      </c>
      <c r="AE66">
        <f t="shared" si="34"/>
        <v>0</v>
      </c>
      <c r="AF66">
        <f t="shared" si="35"/>
        <v>0</v>
      </c>
      <c r="AG66">
        <f t="shared" si="36"/>
        <v>-6.2544151400309256E-13</v>
      </c>
      <c r="AH66">
        <f t="shared" si="37"/>
        <v>-4.0517925745664079E-8</v>
      </c>
      <c r="AI66">
        <f t="shared" si="38"/>
        <v>-4.0518551187178081E-8</v>
      </c>
      <c r="AJ66">
        <f t="shared" si="39"/>
        <v>-4.8841038422260041</v>
      </c>
      <c r="AK66">
        <f t="shared" si="61"/>
        <v>-3.1909478438323489</v>
      </c>
      <c r="AL66">
        <f t="shared" si="40"/>
        <v>-8.0750517265769037</v>
      </c>
      <c r="AN66">
        <f t="shared" si="41"/>
        <v>0</v>
      </c>
      <c r="AO66">
        <f t="shared" si="42"/>
        <v>0</v>
      </c>
      <c r="AP66">
        <f t="shared" si="43"/>
        <v>-8.0847980447716548E-16</v>
      </c>
      <c r="AQ66">
        <f t="shared" si="44"/>
        <v>-5.2375680141553297E-11</v>
      </c>
      <c r="AR66">
        <f t="shared" si="45"/>
        <v>-5.2376488621357771E-11</v>
      </c>
      <c r="AS66">
        <f t="shared" si="46"/>
        <v>-6.3134589422049903E-3</v>
      </c>
      <c r="AT66">
        <f t="shared" si="47"/>
        <v>-4.1247931758902302E-3</v>
      </c>
      <c r="AU66">
        <f t="shared" si="48"/>
        <v>-1.0438252170471708E-2</v>
      </c>
      <c r="AW66">
        <v>63</v>
      </c>
      <c r="AX66">
        <f>IF(Z66&gt;0, (R66*SUMPRODUCT(K66:$K$98, X66:$X$98)-K66*$AZ$3)/Z66, 0)</f>
        <v>-3253770691912987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0.86229046899999995</v>
      </c>
      <c r="Q67" s="5">
        <f t="shared" si="60"/>
        <v>50</v>
      </c>
      <c r="R67">
        <f t="shared" ref="R67:R89" si="62">$C$6</f>
        <v>500000</v>
      </c>
      <c r="S67">
        <f t="shared" ref="S67:S89" si="63">AX67</f>
        <v>-2.2748125224086964E+16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-40.700865355378973</v>
      </c>
      <c r="AC67">
        <f t="shared" ref="AC67:AC89" si="64">S67*Z67</f>
        <v>-36.340058353062943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-7.9874842421264892E-14</v>
      </c>
      <c r="AH67">
        <f t="shared" ref="AH67:AH89" si="68">-X67*R67</f>
        <v>-5.3931225644179674E-9</v>
      </c>
      <c r="AI67">
        <f t="shared" ref="AI67:AI89" si="69">SUM(AE67:AH67)</f>
        <v>-5.3932024392603889E-9</v>
      </c>
      <c r="AJ67">
        <f t="shared" ref="AJ67:AJ89" si="70">AB67-AC67</f>
        <v>-4.3608070023160295</v>
      </c>
      <c r="AK67">
        <f t="shared" si="61"/>
        <v>-2.8490605748765283</v>
      </c>
      <c r="AL67">
        <f t="shared" ref="AL67:AL89" si="71">SUM(AI67:AK67)</f>
        <v>-7.2098675825857601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-9.2188014868527221E-17</v>
      </c>
      <c r="AQ67">
        <f t="shared" ref="AQ67:AQ89" si="75">AH67*$K67</f>
        <v>-6.224503837318243E-12</v>
      </c>
      <c r="AR67">
        <f t="shared" ref="AR67:AR89" si="76">AI67*$K67</f>
        <v>-6.2245960253331115E-12</v>
      </c>
      <c r="AS67">
        <f t="shared" ref="AS67:AS89" si="77">AJ67*$K67</f>
        <v>-5.0330508152747287E-3</v>
      </c>
      <c r="AT67">
        <f t="shared" ref="AT67:AT89" si="78">AK67*$K67</f>
        <v>-3.2882598660141787E-3</v>
      </c>
      <c r="AU67">
        <f t="shared" ref="AU67:AU89" si="79">AL67*$K67</f>
        <v>-8.3213106875135029E-3</v>
      </c>
      <c r="AW67">
        <v>64</v>
      </c>
      <c r="AX67">
        <f>IF(Z67&gt;0, (R67*SUMPRODUCT(K67:$K$98, X67:$X$98)-K67*$AZ$3)/Z67, 0)</f>
        <v>-2.2748125224086964E+16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0.86705037500000004</v>
      </c>
      <c r="Q68" s="5">
        <f t="shared" si="60"/>
        <v>50</v>
      </c>
      <c r="R68">
        <f t="shared" si="62"/>
        <v>500000</v>
      </c>
      <c r="S68">
        <f t="shared" si="63"/>
        <v>-1.6519632404684608E+17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-36.340058353062943</v>
      </c>
      <c r="AC68">
        <f t="shared" si="64"/>
        <v>-32.446480672383096</v>
      </c>
      <c r="AE68">
        <f t="shared" si="65"/>
        <v>0</v>
      </c>
      <c r="AF68">
        <f t="shared" si="66"/>
        <v>0</v>
      </c>
      <c r="AG68">
        <f t="shared" si="67"/>
        <v>-9.8205819226286111E-15</v>
      </c>
      <c r="AH68">
        <f t="shared" si="68"/>
        <v>-6.9255512074423622E-10</v>
      </c>
      <c r="AI68">
        <f t="shared" si="69"/>
        <v>-6.9256494132615883E-10</v>
      </c>
      <c r="AJ68">
        <f t="shared" si="70"/>
        <v>-3.8935776806798472</v>
      </c>
      <c r="AK68">
        <f t="shared" si="61"/>
        <v>-2.5438040847144063</v>
      </c>
      <c r="AL68">
        <f t="shared" si="71"/>
        <v>-6.4373817660868191</v>
      </c>
      <c r="AN68">
        <f t="shared" si="72"/>
        <v>0</v>
      </c>
      <c r="AO68">
        <f t="shared" si="73"/>
        <v>0</v>
      </c>
      <c r="AP68">
        <f t="shared" si="74"/>
        <v>-1.0120073087124863E-17</v>
      </c>
      <c r="AQ68">
        <f t="shared" si="75"/>
        <v>-7.1367547198448284E-13</v>
      </c>
      <c r="AR68">
        <f t="shared" si="76"/>
        <v>-7.1368559205757003E-13</v>
      </c>
      <c r="AS68">
        <f t="shared" si="77"/>
        <v>-4.0123172953819564E-3</v>
      </c>
      <c r="AT68">
        <f t="shared" si="78"/>
        <v>-2.6213806329865598E-3</v>
      </c>
      <c r="AU68">
        <f t="shared" si="79"/>
        <v>-6.6336979290822027E-3</v>
      </c>
      <c r="AW68">
        <v>65</v>
      </c>
      <c r="AX68">
        <f>IF(Z68&gt;0, (R68*SUMPRODUCT(K68:$K$98, X68:$X$98)-K68*$AZ$3)/Z68, 0)</f>
        <v>-1.6519632404684608E+17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0.87202471800000003</v>
      </c>
      <c r="Q69" s="5">
        <f t="shared" ref="Q69:Q89" si="91">$C$8</f>
        <v>50</v>
      </c>
      <c r="R69">
        <f t="shared" si="62"/>
        <v>500000</v>
      </c>
      <c r="S69">
        <f t="shared" si="63"/>
        <v>-1.2502340778382118E+18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-32.446480672383096</v>
      </c>
      <c r="AC69">
        <f t="shared" si="64"/>
        <v>-28.970072028914107</v>
      </c>
      <c r="AE69">
        <f t="shared" si="65"/>
        <v>0</v>
      </c>
      <c r="AF69">
        <f t="shared" si="66"/>
        <v>0</v>
      </c>
      <c r="AG69">
        <f t="shared" si="67"/>
        <v>-1.158585921726212E-15</v>
      </c>
      <c r="AH69">
        <f t="shared" si="68"/>
        <v>-8.5637901816761133E-11</v>
      </c>
      <c r="AI69">
        <f t="shared" si="69"/>
        <v>-8.5639060402682858E-11</v>
      </c>
      <c r="AJ69">
        <f t="shared" si="70"/>
        <v>-3.4764086434689894</v>
      </c>
      <c r="AK69">
        <f t="shared" si="61"/>
        <v>-2.2712536470668168</v>
      </c>
      <c r="AL69">
        <f t="shared" si="71"/>
        <v>-5.7476622906214452</v>
      </c>
      <c r="AN69">
        <f t="shared" si="72"/>
        <v>0</v>
      </c>
      <c r="AO69">
        <f t="shared" si="73"/>
        <v>0</v>
      </c>
      <c r="AP69">
        <f t="shared" si="74"/>
        <v>-1.0659986395662192E-18</v>
      </c>
      <c r="AQ69">
        <f t="shared" si="75"/>
        <v>-7.8794231070887937E-14</v>
      </c>
      <c r="AR69">
        <f t="shared" si="76"/>
        <v>-7.8795297069527496E-14</v>
      </c>
      <c r="AS69">
        <f t="shared" si="77"/>
        <v>-3.198594782675018E-3</v>
      </c>
      <c r="AT69">
        <f t="shared" si="78"/>
        <v>-2.0897485913480558E-3</v>
      </c>
      <c r="AU69">
        <f t="shared" si="79"/>
        <v>-5.2883433741018693E-3</v>
      </c>
      <c r="AW69">
        <v>66</v>
      </c>
      <c r="AX69">
        <f>IF(Z69&gt;0, (R69*SUMPRODUCT(K69:$K$98, X69:$X$98)-K69*$AZ$3)/Z69, 0)</f>
        <v>-1.2502340778382118E+18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0.87703262900000001</v>
      </c>
      <c r="Q70" s="5">
        <f t="shared" si="91"/>
        <v>50</v>
      </c>
      <c r="R70">
        <f t="shared" si="62"/>
        <v>500000</v>
      </c>
      <c r="S70">
        <f t="shared" si="63"/>
        <v>-9.881441134372012E+18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-28.970072028914107</v>
      </c>
      <c r="AC70">
        <f t="shared" si="64"/>
        <v>-25.866135740101946</v>
      </c>
      <c r="AE70">
        <f t="shared" si="65"/>
        <v>0</v>
      </c>
      <c r="AF70">
        <f t="shared" si="66"/>
        <v>0</v>
      </c>
      <c r="AG70">
        <f t="shared" si="67"/>
        <v>-1.3088240565502188E-16</v>
      </c>
      <c r="AH70">
        <f t="shared" si="68"/>
        <v>-1.016117656853928E-11</v>
      </c>
      <c r="AI70">
        <f t="shared" si="69"/>
        <v>-1.0161307450944935E-11</v>
      </c>
      <c r="AJ70">
        <f t="shared" si="70"/>
        <v>-3.1039362888121609</v>
      </c>
      <c r="AK70">
        <f t="shared" si="61"/>
        <v>-2.0279050420239875</v>
      </c>
      <c r="AL70">
        <f t="shared" si="71"/>
        <v>-5.13184133084631</v>
      </c>
      <c r="AN70">
        <f t="shared" si="72"/>
        <v>0</v>
      </c>
      <c r="AO70">
        <f t="shared" si="73"/>
        <v>0</v>
      </c>
      <c r="AP70">
        <f t="shared" si="74"/>
        <v>-1.075205926797967E-19</v>
      </c>
      <c r="AQ70">
        <f t="shared" si="75"/>
        <v>-8.3474606193677201E-15</v>
      </c>
      <c r="AR70">
        <f t="shared" si="76"/>
        <v>-8.3475681399604004E-15</v>
      </c>
      <c r="AS70">
        <f t="shared" si="77"/>
        <v>-2.5499001775156236E-3</v>
      </c>
      <c r="AT70">
        <f t="shared" si="78"/>
        <v>-1.6659347826435756E-3</v>
      </c>
      <c r="AU70">
        <f t="shared" si="79"/>
        <v>-4.2158349601675469E-3</v>
      </c>
      <c r="AW70">
        <v>67</v>
      </c>
      <c r="AX70">
        <f>IF(Z70&gt;0, (R70*SUMPRODUCT(K70:$K$98, X70:$X$98)-K70*$AZ$3)/Z70, 0)</f>
        <v>-9.881441134372012E+18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0.88195855000000001</v>
      </c>
      <c r="Q71" s="5">
        <f t="shared" si="91"/>
        <v>50</v>
      </c>
      <c r="R71">
        <f t="shared" si="62"/>
        <v>500000</v>
      </c>
      <c r="S71">
        <f t="shared" si="63"/>
        <v>-8.1660467334957531E+19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-25.866135740101946</v>
      </c>
      <c r="AC71">
        <f t="shared" si="64"/>
        <v>-23.094764053662466</v>
      </c>
      <c r="AE71">
        <f t="shared" si="65"/>
        <v>0</v>
      </c>
      <c r="AF71">
        <f t="shared" si="66"/>
        <v>0</v>
      </c>
      <c r="AG71">
        <f t="shared" si="67"/>
        <v>-1.4140724886456759E-17</v>
      </c>
      <c r="AH71">
        <f t="shared" si="68"/>
        <v>-1.154328567120149E-12</v>
      </c>
      <c r="AI71">
        <f t="shared" si="69"/>
        <v>-1.1543427078450355E-12</v>
      </c>
      <c r="AJ71">
        <f t="shared" si="70"/>
        <v>-2.7713716864394797</v>
      </c>
      <c r="AK71">
        <f t="shared" si="61"/>
        <v>-1.8106295018071363</v>
      </c>
      <c r="AL71">
        <f t="shared" si="71"/>
        <v>-4.5820011882477703</v>
      </c>
      <c r="AN71">
        <f t="shared" si="72"/>
        <v>0</v>
      </c>
      <c r="AO71">
        <f t="shared" si="73"/>
        <v>0</v>
      </c>
      <c r="AP71">
        <f t="shared" si="74"/>
        <v>-1.0372036373200551E-20</v>
      </c>
      <c r="AQ71">
        <f t="shared" si="75"/>
        <v>-8.4668487513405458E-16</v>
      </c>
      <c r="AR71">
        <f t="shared" si="76"/>
        <v>-8.4669524717042782E-16</v>
      </c>
      <c r="AS71">
        <f t="shared" si="77"/>
        <v>-2.0327648098817522E-3</v>
      </c>
      <c r="AT71">
        <f t="shared" si="78"/>
        <v>-1.3280730091227517E-3</v>
      </c>
      <c r="AU71">
        <f t="shared" si="79"/>
        <v>-3.3608378190053507E-3</v>
      </c>
      <c r="AW71">
        <v>68</v>
      </c>
      <c r="AX71">
        <f>IF(Z71&gt;0, (R71*SUMPRODUCT(K71:$K$98, X71:$X$98)-K71*$AZ$3)/Z71, 0)</f>
        <v>-8.1660467334957531E+19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0.88700226900000001</v>
      </c>
      <c r="Q72" s="5">
        <f t="shared" si="91"/>
        <v>50</v>
      </c>
      <c r="R72">
        <f t="shared" si="62"/>
        <v>500000</v>
      </c>
      <c r="S72">
        <f t="shared" si="63"/>
        <v>-7.0789065779584277E+20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-23.094764053662466</v>
      </c>
      <c r="AC72">
        <f t="shared" si="64"/>
        <v>-20.62032504791291</v>
      </c>
      <c r="AE72">
        <f t="shared" si="65"/>
        <v>0</v>
      </c>
      <c r="AF72">
        <f t="shared" si="66"/>
        <v>0</v>
      </c>
      <c r="AG72">
        <f t="shared" si="67"/>
        <v>-1.4564625780002777E-18</v>
      </c>
      <c r="AH72">
        <f t="shared" si="68"/>
        <v>-1.2542855059591913E-13</v>
      </c>
      <c r="AI72">
        <f t="shared" si="69"/>
        <v>-1.2543000705849714E-13</v>
      </c>
      <c r="AJ72">
        <f t="shared" si="70"/>
        <v>-2.4744390057495558</v>
      </c>
      <c r="AK72">
        <f t="shared" ref="AK72:AK89" si="92">G72*SUM(AB72:AB72, AE72:AF72)</f>
        <v>-1.6166334837563727</v>
      </c>
      <c r="AL72">
        <f t="shared" si="71"/>
        <v>-4.091072489506054</v>
      </c>
      <c r="AN72">
        <f t="shared" si="72"/>
        <v>0</v>
      </c>
      <c r="AO72">
        <f t="shared" si="73"/>
        <v>0</v>
      </c>
      <c r="AP72">
        <f t="shared" si="74"/>
        <v>-9.5383590382957576E-22</v>
      </c>
      <c r="AQ72">
        <f t="shared" si="75"/>
        <v>-8.2143033903387666E-17</v>
      </c>
      <c r="AR72">
        <f t="shared" si="76"/>
        <v>-8.2143987739291501E-17</v>
      </c>
      <c r="AS72">
        <f t="shared" si="77"/>
        <v>-1.6205076609389099E-3</v>
      </c>
      <c r="AT72">
        <f t="shared" si="78"/>
        <v>-1.0587316718134187E-3</v>
      </c>
      <c r="AU72">
        <f t="shared" si="79"/>
        <v>-2.6792393327524106E-3</v>
      </c>
      <c r="AW72">
        <v>69</v>
      </c>
      <c r="AX72">
        <f>IF(Z72&gt;0, (R72*SUMPRODUCT(K72:$K$98, X72:$X$98)-K72*$AZ$3)/Z72, 0)</f>
        <v>-7.0789065779584277E+20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0.89213428500000003</v>
      </c>
      <c r="Q73" s="5">
        <f t="shared" si="91"/>
        <v>50</v>
      </c>
      <c r="R73">
        <f t="shared" si="62"/>
        <v>500000</v>
      </c>
      <c r="S73">
        <f t="shared" si="63"/>
        <v>-6.4582906299193722E+21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-20.62032504791291</v>
      </c>
      <c r="AC73">
        <f t="shared" si="64"/>
        <v>-18.411004507065098</v>
      </c>
      <c r="AE73">
        <f t="shared" si="65"/>
        <v>0</v>
      </c>
      <c r="AF73">
        <f t="shared" si="66"/>
        <v>0</v>
      </c>
      <c r="AG73">
        <f t="shared" si="67"/>
        <v>-1.425377515667404E-19</v>
      </c>
      <c r="AH73">
        <f t="shared" si="68"/>
        <v>-1.2993602006535345E-14</v>
      </c>
      <c r="AI73">
        <f t="shared" si="69"/>
        <v>-1.2993744544286911E-14</v>
      </c>
      <c r="AJ73">
        <f t="shared" si="70"/>
        <v>-2.2093205408478127</v>
      </c>
      <c r="AK73">
        <f t="shared" si="92"/>
        <v>-1.4434227533539039</v>
      </c>
      <c r="AL73">
        <f t="shared" si="71"/>
        <v>-3.6527432942017297</v>
      </c>
      <c r="AN73">
        <f t="shared" si="72"/>
        <v>0</v>
      </c>
      <c r="AO73">
        <f t="shared" si="73"/>
        <v>0</v>
      </c>
      <c r="AP73">
        <f t="shared" si="74"/>
        <v>-8.3346279215136284E-23</v>
      </c>
      <c r="AQ73">
        <f t="shared" si="75"/>
        <v>-7.5977652863422088E-18</v>
      </c>
      <c r="AR73">
        <f t="shared" si="76"/>
        <v>-7.5978486326214233E-18</v>
      </c>
      <c r="AS73">
        <f t="shared" si="77"/>
        <v>-1.2918587858250208E-3</v>
      </c>
      <c r="AT73">
        <f t="shared" si="78"/>
        <v>-8.4401440673901337E-4</v>
      </c>
      <c r="AU73">
        <f t="shared" si="79"/>
        <v>-2.1358731925640419E-3</v>
      </c>
      <c r="AW73">
        <v>70</v>
      </c>
      <c r="AX73">
        <f>IF(Z73&gt;0, (R73*SUMPRODUCT(K73:$K$98, X73:$X$98)-K73*$AZ$3)/Z73, 0)</f>
        <v>-6.4582906299193722E+21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0.89732143600000003</v>
      </c>
      <c r="Q74" s="5">
        <f t="shared" si="91"/>
        <v>50</v>
      </c>
      <c r="R74">
        <f t="shared" si="62"/>
        <v>500000</v>
      </c>
      <c r="S74">
        <f t="shared" si="63"/>
        <v>-6.221860450460661E+22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-18.411004507065098</v>
      </c>
      <c r="AC74">
        <f t="shared" si="64"/>
        <v>-16.438396881308122</v>
      </c>
      <c r="AE74">
        <f t="shared" si="65"/>
        <v>0</v>
      </c>
      <c r="AF74">
        <f t="shared" si="66"/>
        <v>0</v>
      </c>
      <c r="AG74">
        <f t="shared" si="67"/>
        <v>-1.3210194130994241E-20</v>
      </c>
      <c r="AH74">
        <f t="shared" si="68"/>
        <v>-1.2790217992007876E-15</v>
      </c>
      <c r="AI74">
        <f t="shared" si="69"/>
        <v>-1.2790350093949185E-15</v>
      </c>
      <c r="AJ74">
        <f t="shared" si="70"/>
        <v>-1.9726076257569751</v>
      </c>
      <c r="AK74">
        <f t="shared" si="92"/>
        <v>-1.2887703154945569</v>
      </c>
      <c r="AL74">
        <f t="shared" si="71"/>
        <v>-3.2613779412515331</v>
      </c>
      <c r="AN74">
        <f t="shared" si="72"/>
        <v>0</v>
      </c>
      <c r="AO74">
        <f t="shared" si="73"/>
        <v>0</v>
      </c>
      <c r="AP74">
        <f t="shared" si="74"/>
        <v>-6.8967977432159581E-24</v>
      </c>
      <c r="AQ74">
        <f t="shared" si="75"/>
        <v>-6.6775359777306302E-19</v>
      </c>
      <c r="AR74">
        <f t="shared" si="76"/>
        <v>-6.6776049457080623E-19</v>
      </c>
      <c r="AS74">
        <f t="shared" si="77"/>
        <v>-1.0298619147202012E-3</v>
      </c>
      <c r="AT74">
        <f t="shared" si="78"/>
        <v>-6.7284311761719811E-4</v>
      </c>
      <c r="AU74">
        <f t="shared" si="79"/>
        <v>-1.7027050323374E-3</v>
      </c>
      <c r="AW74">
        <v>71</v>
      </c>
      <c r="AX74">
        <f>IF(Z74&gt;0, (R74*SUMPRODUCT(K74:$K$98, X74:$X$98)-K74*$AZ$3)/Z74, 0)</f>
        <v>-6.221860450460661E+22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0.90253096600000005</v>
      </c>
      <c r="Q75" s="5">
        <f t="shared" si="91"/>
        <v>50</v>
      </c>
      <c r="R75">
        <f t="shared" si="62"/>
        <v>500000</v>
      </c>
      <c r="S75">
        <f t="shared" si="63"/>
        <v>-6.3510848251212729E+23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-16.438396881308122</v>
      </c>
      <c r="AC75">
        <f t="shared" si="64"/>
        <v>-14.677140072596535</v>
      </c>
      <c r="AE75">
        <f t="shared" si="65"/>
        <v>0</v>
      </c>
      <c r="AF75">
        <f t="shared" si="66"/>
        <v>0</v>
      </c>
      <c r="AG75">
        <f t="shared" si="67"/>
        <v>-1.1554829195905345E-21</v>
      </c>
      <c r="AH75">
        <f t="shared" si="68"/>
        <v>-1.1922609270093764E-16</v>
      </c>
      <c r="AI75">
        <f t="shared" si="69"/>
        <v>-1.1922724818385723E-16</v>
      </c>
      <c r="AJ75">
        <f t="shared" si="70"/>
        <v>-1.7612568087115879</v>
      </c>
      <c r="AK75">
        <f t="shared" si="92"/>
        <v>-1.1506877816915686</v>
      </c>
      <c r="AL75">
        <f t="shared" si="71"/>
        <v>-2.9119445904031567</v>
      </c>
      <c r="AN75">
        <f t="shared" si="72"/>
        <v>0</v>
      </c>
      <c r="AO75">
        <f t="shared" si="73"/>
        <v>0</v>
      </c>
      <c r="AP75">
        <f t="shared" si="74"/>
        <v>-5.3862163954685648E-25</v>
      </c>
      <c r="AQ75">
        <f t="shared" si="75"/>
        <v>-5.5576549370458202E-20</v>
      </c>
      <c r="AR75">
        <f t="shared" si="76"/>
        <v>-5.5577087992097745E-20</v>
      </c>
      <c r="AS75">
        <f t="shared" si="77"/>
        <v>-8.2099961313791695E-4</v>
      </c>
      <c r="AT75">
        <f t="shared" si="78"/>
        <v>-5.3638641391677143E-4</v>
      </c>
      <c r="AU75">
        <f t="shared" si="79"/>
        <v>-1.3573860270546885E-3</v>
      </c>
      <c r="AW75">
        <v>72</v>
      </c>
      <c r="AX75">
        <f>IF(Z75&gt;0, (R75*SUMPRODUCT(K75:$K$98, X75:$X$98)-K75*$AZ$3)/Z75, 0)</f>
        <v>-6.3510848251212729E+23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0.90776816500000002</v>
      </c>
      <c r="Q76" s="5">
        <f t="shared" si="91"/>
        <v>50</v>
      </c>
      <c r="R76">
        <f t="shared" si="62"/>
        <v>500000</v>
      </c>
      <c r="S76">
        <f t="shared" si="63"/>
        <v>-6.8958833899318142E+24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-14.677140072596535</v>
      </c>
      <c r="AC76">
        <f t="shared" si="64"/>
        <v>-13.104589350532622</v>
      </c>
      <c r="AE76">
        <f t="shared" si="65"/>
        <v>0</v>
      </c>
      <c r="AF76">
        <f t="shared" si="66"/>
        <v>0</v>
      </c>
      <c r="AG76">
        <f t="shared" si="67"/>
        <v>-9.5017480789087117E-23</v>
      </c>
      <c r="AH76">
        <f t="shared" si="68"/>
        <v>-1.0489106096055421E-17</v>
      </c>
      <c r="AI76">
        <f t="shared" si="69"/>
        <v>-1.048920111353621E-17</v>
      </c>
      <c r="AJ76">
        <f t="shared" si="70"/>
        <v>-1.5725507220639123</v>
      </c>
      <c r="AK76">
        <f t="shared" si="92"/>
        <v>-1.0273998050817574</v>
      </c>
      <c r="AL76">
        <f t="shared" si="71"/>
        <v>-2.59995052714567</v>
      </c>
      <c r="AN76">
        <f t="shared" si="72"/>
        <v>0</v>
      </c>
      <c r="AO76">
        <f t="shared" si="73"/>
        <v>0</v>
      </c>
      <c r="AP76">
        <f t="shared" si="74"/>
        <v>-3.9546290884505879E-26</v>
      </c>
      <c r="AQ76">
        <f t="shared" si="75"/>
        <v>-4.3655676550066188E-21</v>
      </c>
      <c r="AR76">
        <f t="shared" si="76"/>
        <v>-4.3656072012975032E-21</v>
      </c>
      <c r="AS76">
        <f t="shared" si="77"/>
        <v>-6.5449586506530146E-4</v>
      </c>
      <c r="AT76">
        <f t="shared" si="78"/>
        <v>-4.2760396517599748E-4</v>
      </c>
      <c r="AU76">
        <f t="shared" si="79"/>
        <v>-1.0820998302412991E-3</v>
      </c>
      <c r="AW76">
        <v>73</v>
      </c>
      <c r="AX76">
        <f>IF(Z76&gt;0, (R76*SUMPRODUCT(K76:$K$98, X76:$X$98)-K76*$AZ$3)/Z76, 0)</f>
        <v>-6.8958833899318142E+24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0.91304259499999996</v>
      </c>
      <c r="Q77" s="5">
        <f t="shared" si="91"/>
        <v>50</v>
      </c>
      <c r="R77">
        <f t="shared" si="62"/>
        <v>500000</v>
      </c>
      <c r="S77">
        <f t="shared" si="63"/>
        <v>-8.0005799844869223E+25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-13.104589350532622</v>
      </c>
      <c r="AC77">
        <f t="shared" si="64"/>
        <v>-11.700526205832697</v>
      </c>
      <c r="AE77">
        <f t="shared" si="65"/>
        <v>0</v>
      </c>
      <c r="AF77">
        <f t="shared" si="66"/>
        <v>0</v>
      </c>
      <c r="AG77">
        <f t="shared" si="67"/>
        <v>-7.312298751165508E-24</v>
      </c>
      <c r="AH77">
        <f t="shared" si="68"/>
        <v>-8.6755007230030727E-19</v>
      </c>
      <c r="AI77">
        <f t="shared" si="69"/>
        <v>-8.6755738459905837E-19</v>
      </c>
      <c r="AJ77">
        <f t="shared" si="70"/>
        <v>-1.4040631446999257</v>
      </c>
      <c r="AK77">
        <f t="shared" si="92"/>
        <v>-0.91732125453728364</v>
      </c>
      <c r="AL77">
        <f t="shared" si="71"/>
        <v>-2.3213843992372092</v>
      </c>
      <c r="AN77">
        <f t="shared" si="72"/>
        <v>0</v>
      </c>
      <c r="AO77">
        <f t="shared" si="73"/>
        <v>0</v>
      </c>
      <c r="AP77">
        <f t="shared" si="74"/>
        <v>-2.7173035034345815E-27</v>
      </c>
      <c r="AQ77">
        <f t="shared" si="75"/>
        <v>-3.2238792903405425E-22</v>
      </c>
      <c r="AR77">
        <f t="shared" si="76"/>
        <v>-3.2239064633755769E-22</v>
      </c>
      <c r="AS77">
        <f t="shared" si="77"/>
        <v>-5.2176009651251848E-4</v>
      </c>
      <c r="AT77">
        <f t="shared" si="78"/>
        <v>-3.4088326305484499E-4</v>
      </c>
      <c r="AU77">
        <f t="shared" si="79"/>
        <v>-8.6264335956736347E-4</v>
      </c>
      <c r="AW77">
        <v>74</v>
      </c>
      <c r="AX77">
        <f>IF(Z77&gt;0, (R77*SUMPRODUCT(K77:$K$98, X77:$X$98)-K77*$AZ$3)/Z77, 0)</f>
        <v>-8.0005799844869223E+25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0.91832435000000001</v>
      </c>
      <c r="Q78" s="5">
        <f t="shared" si="91"/>
        <v>50</v>
      </c>
      <c r="R78">
        <f t="shared" si="62"/>
        <v>500000</v>
      </c>
      <c r="S78">
        <f t="shared" si="63"/>
        <v>-9.9662507227336511E+26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-11.700526205832697</v>
      </c>
      <c r="AC78">
        <f t="shared" si="64"/>
        <v>-10.446898398064906</v>
      </c>
      <c r="AE78">
        <f t="shared" si="65"/>
        <v>0</v>
      </c>
      <c r="AF78">
        <f t="shared" si="66"/>
        <v>0</v>
      </c>
      <c r="AG78">
        <f t="shared" si="67"/>
        <v>-5.2411376598397569E-25</v>
      </c>
      <c r="AH78">
        <f t="shared" si="68"/>
        <v>-6.715061997669877E-20</v>
      </c>
      <c r="AI78">
        <f t="shared" si="69"/>
        <v>-6.7151144090464752E-20</v>
      </c>
      <c r="AJ78">
        <f t="shared" si="70"/>
        <v>-1.2536278077677903</v>
      </c>
      <c r="AK78">
        <f t="shared" si="92"/>
        <v>-0.81903683440828889</v>
      </c>
      <c r="AL78">
        <f t="shared" si="71"/>
        <v>-2.072664642176079</v>
      </c>
      <c r="AN78">
        <f t="shared" si="72"/>
        <v>0</v>
      </c>
      <c r="AO78">
        <f t="shared" si="73"/>
        <v>0</v>
      </c>
      <c r="AP78">
        <f t="shared" si="74"/>
        <v>-1.7389687040709886E-28</v>
      </c>
      <c r="AQ78">
        <f t="shared" si="75"/>
        <v>-2.2280053335216827E-23</v>
      </c>
      <c r="AR78">
        <f t="shared" si="76"/>
        <v>-2.2280227232087233E-23</v>
      </c>
      <c r="AS78">
        <f t="shared" si="77"/>
        <v>-4.1594395449020904E-4</v>
      </c>
      <c r="AT78">
        <f t="shared" si="78"/>
        <v>-2.717500502669363E-4</v>
      </c>
      <c r="AU78">
        <f t="shared" si="79"/>
        <v>-6.8769400475714529E-4</v>
      </c>
      <c r="AW78">
        <v>75</v>
      </c>
      <c r="AX78">
        <f>IF(Z78&gt;0, (R78*SUMPRODUCT(K78:$K$98, X78:$X$98)-K78*$AZ$3)/Z78, 0)</f>
        <v>-9.9662507227336511E+26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0.92358270799999997</v>
      </c>
      <c r="Q79" s="5">
        <f t="shared" si="91"/>
        <v>50</v>
      </c>
      <c r="R79">
        <f t="shared" si="62"/>
        <v>500000</v>
      </c>
      <c r="S79">
        <f t="shared" si="63"/>
        <v>-1.3397773196320477E+28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-10.446898398064906</v>
      </c>
      <c r="AC79">
        <f t="shared" si="64"/>
        <v>-9.3275878554150946</v>
      </c>
      <c r="AE79">
        <f t="shared" si="65"/>
        <v>0</v>
      </c>
      <c r="AF79">
        <f t="shared" si="66"/>
        <v>0</v>
      </c>
      <c r="AG79">
        <f t="shared" si="67"/>
        <v>-3.4810217036577374E-26</v>
      </c>
      <c r="AH79">
        <f t="shared" si="68"/>
        <v>-4.8406241128755856E-21</v>
      </c>
      <c r="AI79">
        <f t="shared" si="69"/>
        <v>-4.8406589230926219E-21</v>
      </c>
      <c r="AJ79">
        <f t="shared" si="70"/>
        <v>-1.1193105426498118</v>
      </c>
      <c r="AK79">
        <f t="shared" si="92"/>
        <v>-0.73128288786454354</v>
      </c>
      <c r="AL79">
        <f t="shared" si="71"/>
        <v>-1.8505934305143552</v>
      </c>
      <c r="AN79">
        <f t="shared" si="72"/>
        <v>0</v>
      </c>
      <c r="AO79">
        <f t="shared" si="73"/>
        <v>0</v>
      </c>
      <c r="AP79">
        <f t="shared" si="74"/>
        <v>-1.0312285017602178E-29</v>
      </c>
      <c r="AQ79">
        <f t="shared" si="75"/>
        <v>-1.4340012721724412E-24</v>
      </c>
      <c r="AR79">
        <f t="shared" si="76"/>
        <v>-1.4340115844574587E-24</v>
      </c>
      <c r="AS79">
        <f t="shared" si="77"/>
        <v>-3.3158797392395461E-4</v>
      </c>
      <c r="AT79">
        <f t="shared" si="78"/>
        <v>-2.1663747629698362E-4</v>
      </c>
      <c r="AU79">
        <f t="shared" si="79"/>
        <v>-5.4822545022093817E-4</v>
      </c>
      <c r="AW79">
        <v>76</v>
      </c>
      <c r="AX79">
        <f>IF(Z79&gt;0, (R79*SUMPRODUCT(K79:$K$98, X79:$X$98)-K79*$AZ$3)/Z79, 0)</f>
        <v>-1.3397773196320477E+28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0.92968762000000005</v>
      </c>
      <c r="Q80" s="5">
        <f t="shared" si="91"/>
        <v>50</v>
      </c>
      <c r="R80">
        <f t="shared" si="62"/>
        <v>500000</v>
      </c>
      <c r="S80">
        <f t="shared" si="63"/>
        <v>-1.9833900596717815E+29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-9.3275878554150946</v>
      </c>
      <c r="AC80">
        <f t="shared" si="64"/>
        <v>-8.3282034423349049</v>
      </c>
      <c r="AE80">
        <f t="shared" si="65"/>
        <v>0</v>
      </c>
      <c r="AF80">
        <f t="shared" si="66"/>
        <v>0</v>
      </c>
      <c r="AG80">
        <f t="shared" si="67"/>
        <v>-2.0994870377925273E-27</v>
      </c>
      <c r="AH80">
        <f t="shared" si="68"/>
        <v>-3.236262782841907E-22</v>
      </c>
      <c r="AI80">
        <f t="shared" si="69"/>
        <v>-3.2362837777122851E-22</v>
      </c>
      <c r="AJ80">
        <f t="shared" si="70"/>
        <v>-0.99938441308018966</v>
      </c>
      <c r="AK80">
        <f t="shared" si="92"/>
        <v>-0.65293114987905665</v>
      </c>
      <c r="AL80">
        <f t="shared" si="71"/>
        <v>-1.6523155629592463</v>
      </c>
      <c r="AN80">
        <f t="shared" si="72"/>
        <v>0</v>
      </c>
      <c r="AO80">
        <f t="shared" si="73"/>
        <v>0</v>
      </c>
      <c r="AP80">
        <f t="shared" si="74"/>
        <v>-5.5532004700886509E-31</v>
      </c>
      <c r="AQ80">
        <f t="shared" si="75"/>
        <v>-8.5600033167644885E-26</v>
      </c>
      <c r="AR80">
        <f t="shared" si="76"/>
        <v>-8.5600588487691897E-26</v>
      </c>
      <c r="AS80">
        <f t="shared" si="77"/>
        <v>-2.6433990268172417E-4</v>
      </c>
      <c r="AT80">
        <f t="shared" si="78"/>
        <v>-1.7270206975205963E-4</v>
      </c>
      <c r="AU80">
        <f t="shared" si="79"/>
        <v>-4.3704197243378377E-4</v>
      </c>
      <c r="AW80">
        <v>77</v>
      </c>
      <c r="AX80">
        <f>IF(Z80&gt;0, (R80*SUMPRODUCT(K80:$K$98, X80:$X$98)-K80*$AZ$3)/Z80, 0)</f>
        <v>-1.9833900596717815E+29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0.93575936900000001</v>
      </c>
      <c r="Q81" s="5">
        <f t="shared" si="91"/>
        <v>50</v>
      </c>
      <c r="R81">
        <f t="shared" si="62"/>
        <v>500000</v>
      </c>
      <c r="S81">
        <f t="shared" si="63"/>
        <v>-3.2648661145734204E+30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-8.3282034423349049</v>
      </c>
      <c r="AC81">
        <f t="shared" si="64"/>
        <v>-7.4358959306561658</v>
      </c>
      <c r="AE81">
        <f t="shared" si="65"/>
        <v>0</v>
      </c>
      <c r="AF81">
        <f t="shared" si="66"/>
        <v>0</v>
      </c>
      <c r="AG81">
        <f t="shared" si="67"/>
        <v>-1.1387750170618744E-28</v>
      </c>
      <c r="AH81">
        <f t="shared" si="68"/>
        <v>-1.9646146657084143E-23</v>
      </c>
      <c r="AI81">
        <f t="shared" si="69"/>
        <v>-1.964626053458585E-23</v>
      </c>
      <c r="AJ81">
        <f t="shared" si="70"/>
        <v>-0.89230751167873912</v>
      </c>
      <c r="AK81">
        <f t="shared" si="92"/>
        <v>-0.58297424096344341</v>
      </c>
      <c r="AL81">
        <f t="shared" si="71"/>
        <v>-1.4752817526421826</v>
      </c>
      <c r="AN81">
        <f t="shared" si="72"/>
        <v>0</v>
      </c>
      <c r="AO81">
        <f t="shared" si="73"/>
        <v>0</v>
      </c>
      <c r="AP81">
        <f t="shared" si="74"/>
        <v>-2.6893669425634357E-32</v>
      </c>
      <c r="AQ81">
        <f t="shared" si="75"/>
        <v>-4.6396958641255883E-27</v>
      </c>
      <c r="AR81">
        <f t="shared" si="76"/>
        <v>-4.6397227577950138E-27</v>
      </c>
      <c r="AS81">
        <f t="shared" si="77"/>
        <v>-2.1073015201030266E-4</v>
      </c>
      <c r="AT81">
        <f t="shared" si="78"/>
        <v>-1.3767703264673119E-4</v>
      </c>
      <c r="AU81">
        <f t="shared" si="79"/>
        <v>-3.4840718465703387E-4</v>
      </c>
      <c r="AW81">
        <v>78</v>
      </c>
      <c r="AX81">
        <f>IF(Z81&gt;0, (R81*SUMPRODUCT(K81:$K$98, X81:$X$98)-K81*$AZ$3)/Z81, 0)</f>
        <v>-3.2648661145734204E+30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0.94179042899999998</v>
      </c>
      <c r="Q82" s="5">
        <f t="shared" si="91"/>
        <v>50</v>
      </c>
      <c r="R82">
        <f t="shared" si="62"/>
        <v>500000</v>
      </c>
      <c r="S82">
        <f t="shared" si="63"/>
        <v>-6.0466396410561827E+31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-7.4358959306561658</v>
      </c>
      <c r="AC82">
        <f t="shared" si="64"/>
        <v>-6.6391927952287197</v>
      </c>
      <c r="AE82">
        <f t="shared" si="65"/>
        <v>0</v>
      </c>
      <c r="AF82">
        <f t="shared" si="66"/>
        <v>0</v>
      </c>
      <c r="AG82">
        <f t="shared" si="67"/>
        <v>-5.4899855038070648E-30</v>
      </c>
      <c r="AH82">
        <f t="shared" si="68"/>
        <v>-1.0724874118531851E-24</v>
      </c>
      <c r="AI82">
        <f t="shared" si="69"/>
        <v>-1.072492901838689E-24</v>
      </c>
      <c r="AJ82">
        <f t="shared" si="70"/>
        <v>-0.79670313542744609</v>
      </c>
      <c r="AK82">
        <f t="shared" si="92"/>
        <v>-0.52051271514593167</v>
      </c>
      <c r="AL82">
        <f t="shared" si="71"/>
        <v>-1.3172158505733778</v>
      </c>
      <c r="AN82">
        <f t="shared" si="72"/>
        <v>0</v>
      </c>
      <c r="AO82">
        <f t="shared" si="73"/>
        <v>0</v>
      </c>
      <c r="AP82">
        <f t="shared" si="74"/>
        <v>-1.1576180943086149E-33</v>
      </c>
      <c r="AQ82">
        <f t="shared" si="75"/>
        <v>-2.2614464701564613E-28</v>
      </c>
      <c r="AR82">
        <f t="shared" si="76"/>
        <v>-2.2614580463374046E-28</v>
      </c>
      <c r="AS82">
        <f t="shared" si="77"/>
        <v>-1.6799278699800921E-4</v>
      </c>
      <c r="AT82">
        <f t="shared" si="78"/>
        <v>-1.0975528750536607E-4</v>
      </c>
      <c r="AU82">
        <f t="shared" si="79"/>
        <v>-2.7774807450337528E-4</v>
      </c>
      <c r="AW82">
        <v>79</v>
      </c>
      <c r="AX82">
        <f>IF(Z82&gt;0, (R82*SUMPRODUCT(K82:$K$98, X82:$X$98)-K82*$AZ$3)/Z82, 0)</f>
        <v>-6.0466396410561827E+31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0.94777327099999997</v>
      </c>
      <c r="Q83" s="5">
        <f t="shared" si="91"/>
        <v>50</v>
      </c>
      <c r="R83">
        <f t="shared" si="62"/>
        <v>500000</v>
      </c>
      <c r="S83">
        <f t="shared" si="63"/>
        <v>-1.2785232296349924E+33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-6.6391927952287197</v>
      </c>
      <c r="AC83">
        <f t="shared" si="64"/>
        <v>-5.9278507100256412</v>
      </c>
      <c r="AE83">
        <f t="shared" si="65"/>
        <v>0</v>
      </c>
      <c r="AF83">
        <f t="shared" si="66"/>
        <v>0</v>
      </c>
      <c r="AG83">
        <f t="shared" si="67"/>
        <v>-2.3182413008318953E-31</v>
      </c>
      <c r="AH83">
        <f t="shared" si="68"/>
        <v>-5.2032615186858049E-26</v>
      </c>
      <c r="AI83">
        <f t="shared" si="69"/>
        <v>-5.2032847010988136E-26</v>
      </c>
      <c r="AJ83">
        <f t="shared" si="70"/>
        <v>-0.71134208520307851</v>
      </c>
      <c r="AK83">
        <f t="shared" si="92"/>
        <v>-0.46474349566601042</v>
      </c>
      <c r="AL83">
        <f t="shared" si="71"/>
        <v>-1.1760855808690889</v>
      </c>
      <c r="AN83">
        <f t="shared" si="72"/>
        <v>0</v>
      </c>
      <c r="AO83">
        <f t="shared" si="73"/>
        <v>0</v>
      </c>
      <c r="AP83">
        <f t="shared" si="74"/>
        <v>-4.36450228159521E-35</v>
      </c>
      <c r="AQ83">
        <f t="shared" si="75"/>
        <v>-9.7960668554612718E-30</v>
      </c>
      <c r="AR83">
        <f t="shared" si="76"/>
        <v>-9.7961105004840877E-30</v>
      </c>
      <c r="AS83">
        <f t="shared" si="77"/>
        <v>-1.3392282126754591E-4</v>
      </c>
      <c r="AT83">
        <f t="shared" si="78"/>
        <v>-8.7496243228129834E-5</v>
      </c>
      <c r="AU83">
        <f t="shared" si="79"/>
        <v>-2.2141906449567572E-4</v>
      </c>
      <c r="AW83">
        <v>80</v>
      </c>
      <c r="AX83">
        <f>IF(Z83&gt;0, (R83*SUMPRODUCT(K83:$K$98, X83:$X$98)-K83*$AZ$3)/Z83, 0)</f>
        <v>-1.2785232296349924E+33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0.95370057100000005</v>
      </c>
      <c r="Q84" s="5">
        <f t="shared" si="91"/>
        <v>50</v>
      </c>
      <c r="R84">
        <f t="shared" si="62"/>
        <v>500000</v>
      </c>
      <c r="S84">
        <f t="shared" si="63"/>
        <v>-3.144783896981933E+34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-5.9278507100256412</v>
      </c>
      <c r="AC84">
        <f t="shared" si="64"/>
        <v>-5.2927238482371797</v>
      </c>
      <c r="AE84">
        <f t="shared" si="65"/>
        <v>0</v>
      </c>
      <c r="AF84">
        <f t="shared" si="66"/>
        <v>0</v>
      </c>
      <c r="AG84">
        <f t="shared" si="67"/>
        <v>-8.415083550441474E-33</v>
      </c>
      <c r="AH84">
        <f t="shared" si="68"/>
        <v>-2.2109080523191615E-27</v>
      </c>
      <c r="AI84">
        <f t="shared" si="69"/>
        <v>-2.2109164674027118E-27</v>
      </c>
      <c r="AJ84">
        <f t="shared" si="70"/>
        <v>-0.63512686178846156</v>
      </c>
      <c r="AK84">
        <f t="shared" si="92"/>
        <v>-0.41494954970179493</v>
      </c>
      <c r="AL84">
        <f t="shared" si="71"/>
        <v>-1.0500764114902565</v>
      </c>
      <c r="AN84">
        <f t="shared" si="72"/>
        <v>0</v>
      </c>
      <c r="AO84">
        <f t="shared" si="73"/>
        <v>0</v>
      </c>
      <c r="AP84">
        <f t="shared" si="74"/>
        <v>-1.4145441133134178E-36</v>
      </c>
      <c r="AQ84">
        <f t="shared" si="75"/>
        <v>-3.7164538554358524E-31</v>
      </c>
      <c r="AR84">
        <f t="shared" si="76"/>
        <v>-3.7164680008769854E-31</v>
      </c>
      <c r="AS84">
        <f t="shared" si="77"/>
        <v>-1.0676245317884695E-4</v>
      </c>
      <c r="AT84">
        <f t="shared" si="78"/>
        <v>-6.9751469410180014E-5</v>
      </c>
      <c r="AU84">
        <f t="shared" si="79"/>
        <v>-1.7651392258902698E-4</v>
      </c>
      <c r="AW84">
        <v>81</v>
      </c>
      <c r="AX84">
        <f>IF(Z84&gt;0, (R84*SUMPRODUCT(K84:$K$98, X84:$X$98)-K84*$AZ$3)/Z84, 0)</f>
        <v>-3.144783896981933E+34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0.95959776100000005</v>
      </c>
      <c r="Q85" s="5">
        <f t="shared" si="91"/>
        <v>50</v>
      </c>
      <c r="R85">
        <f t="shared" si="62"/>
        <v>500000</v>
      </c>
      <c r="S85">
        <f t="shared" si="63"/>
        <v>-9.2356446680208251E+35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-5.2927238482371797</v>
      </c>
      <c r="AC85">
        <f t="shared" si="64"/>
        <v>-4.7256462930689098</v>
      </c>
      <c r="AE85">
        <f t="shared" si="65"/>
        <v>0</v>
      </c>
      <c r="AF85">
        <f t="shared" si="66"/>
        <v>0</v>
      </c>
      <c r="AG85">
        <f t="shared" si="67"/>
        <v>-2.558373813054895E-34</v>
      </c>
      <c r="AH85">
        <f t="shared" si="68"/>
        <v>-8.07509533363157E-29</v>
      </c>
      <c r="AI85">
        <f t="shared" si="69"/>
        <v>-8.0751209173697005E-29</v>
      </c>
      <c r="AJ85">
        <f t="shared" si="70"/>
        <v>-0.56707755516826985</v>
      </c>
      <c r="AK85">
        <f t="shared" si="92"/>
        <v>-0.37049066937660263</v>
      </c>
      <c r="AL85">
        <f t="shared" si="71"/>
        <v>-0.93756822454487243</v>
      </c>
      <c r="AN85">
        <f t="shared" si="72"/>
        <v>0</v>
      </c>
      <c r="AO85">
        <f t="shared" si="73"/>
        <v>0</v>
      </c>
      <c r="AP85">
        <f t="shared" si="74"/>
        <v>-3.8397596615176324E-38</v>
      </c>
      <c r="AQ85">
        <f t="shared" si="75"/>
        <v>-1.2119583606886484E-32</v>
      </c>
      <c r="AR85">
        <f t="shared" si="76"/>
        <v>-1.2119622004483098E-32</v>
      </c>
      <c r="AS85">
        <f t="shared" si="77"/>
        <v>-8.5110374026504352E-5</v>
      </c>
      <c r="AT85">
        <f t="shared" si="78"/>
        <v>-5.5605444363982792E-5</v>
      </c>
      <c r="AU85">
        <f t="shared" si="79"/>
        <v>-1.4071581839048713E-4</v>
      </c>
      <c r="AW85">
        <v>82</v>
      </c>
      <c r="AX85">
        <f>IF(Z85&gt;0, (R85*SUMPRODUCT(K85:$K$98, X85:$X$98)-K85*$AZ$3)/Z85, 0)</f>
        <v>-9.2356446680208251E+35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0.96549474700000004</v>
      </c>
      <c r="Q86" s="5">
        <f t="shared" si="91"/>
        <v>50</v>
      </c>
      <c r="R86">
        <f t="shared" si="62"/>
        <v>500000</v>
      </c>
      <c r="S86">
        <f t="shared" si="63"/>
        <v>-3.3650382270009212E+37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-4.7256462930689098</v>
      </c>
      <c r="AC86">
        <f t="shared" si="64"/>
        <v>-4.2193270473829552</v>
      </c>
      <c r="AE86">
        <f t="shared" si="65"/>
        <v>0</v>
      </c>
      <c r="AF86">
        <f t="shared" si="66"/>
        <v>0</v>
      </c>
      <c r="AG86">
        <f t="shared" si="67"/>
        <v>-6.2693597557484746E-36</v>
      </c>
      <c r="AH86">
        <f t="shared" si="68"/>
        <v>-2.4700964773668613E-30</v>
      </c>
      <c r="AI86">
        <f t="shared" si="69"/>
        <v>-2.4701027467266169E-30</v>
      </c>
      <c r="AJ86">
        <f t="shared" si="70"/>
        <v>-0.50631924568595466</v>
      </c>
      <c r="AK86">
        <f t="shared" si="92"/>
        <v>-0.33079524051482373</v>
      </c>
      <c r="AL86">
        <f t="shared" si="71"/>
        <v>-0.83711448620077844</v>
      </c>
      <c r="AN86">
        <f t="shared" si="72"/>
        <v>0</v>
      </c>
      <c r="AO86">
        <f t="shared" si="73"/>
        <v>0</v>
      </c>
      <c r="AP86">
        <f t="shared" si="74"/>
        <v>-8.4012751754181871E-40</v>
      </c>
      <c r="AQ86">
        <f t="shared" si="75"/>
        <v>-3.3100605204801539E-34</v>
      </c>
      <c r="AR86">
        <f t="shared" si="76"/>
        <v>-3.3100689217553292E-34</v>
      </c>
      <c r="AS86">
        <f t="shared" si="77"/>
        <v>-6.7849469090006578E-5</v>
      </c>
      <c r="AT86">
        <f t="shared" si="78"/>
        <v>-4.4328319805470971E-5</v>
      </c>
      <c r="AU86">
        <f t="shared" si="79"/>
        <v>-1.1217778889547756E-4</v>
      </c>
      <c r="AW86">
        <v>83</v>
      </c>
      <c r="AX86">
        <f>IF(Z86&gt;0, (R86*SUMPRODUCT(K86:$K$98, X86:$X$98)-K86*$AZ$3)/Z86, 0)</f>
        <v>-3.3650382270009212E+37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0.97139193700000004</v>
      </c>
      <c r="Q87" s="5">
        <f t="shared" si="91"/>
        <v>50</v>
      </c>
      <c r="R87">
        <f t="shared" si="62"/>
        <v>500000</v>
      </c>
      <c r="S87">
        <f t="shared" si="63"/>
        <v>-1.6146217996817426E+39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-4.2193270473829552</v>
      </c>
      <c r="AC87">
        <f t="shared" si="64"/>
        <v>-3.7672562923062101</v>
      </c>
      <c r="AE87">
        <f t="shared" si="65"/>
        <v>0</v>
      </c>
      <c r="AF87">
        <f t="shared" si="66"/>
        <v>0</v>
      </c>
      <c r="AG87">
        <f t="shared" si="67"/>
        <v>-1.1666064130463159E-37</v>
      </c>
      <c r="AH87">
        <f t="shared" si="68"/>
        <v>-6.0900055168863586E-32</v>
      </c>
      <c r="AI87">
        <f t="shared" si="69"/>
        <v>-6.0900171829504886E-32</v>
      </c>
      <c r="AJ87">
        <f t="shared" si="70"/>
        <v>-0.4520707550767451</v>
      </c>
      <c r="AK87">
        <f t="shared" si="92"/>
        <v>-0.29535289331680686</v>
      </c>
      <c r="AL87">
        <f t="shared" si="71"/>
        <v>-0.74742364839355191</v>
      </c>
      <c r="AN87">
        <f t="shared" si="72"/>
        <v>0</v>
      </c>
      <c r="AO87">
        <f t="shared" si="73"/>
        <v>0</v>
      </c>
      <c r="AP87">
        <f t="shared" si="74"/>
        <v>-1.3958165870046144E-41</v>
      </c>
      <c r="AQ87">
        <f t="shared" si="75"/>
        <v>-7.2865455052852575E-36</v>
      </c>
      <c r="AR87">
        <f t="shared" si="76"/>
        <v>-7.2865594634511277E-36</v>
      </c>
      <c r="AS87">
        <f t="shared" si="77"/>
        <v>-5.4089181353640428E-5</v>
      </c>
      <c r="AT87">
        <f t="shared" si="78"/>
        <v>-3.5338265151045088E-5</v>
      </c>
      <c r="AU87">
        <f t="shared" si="79"/>
        <v>-8.9427446504685503E-5</v>
      </c>
      <c r="AW87">
        <v>84</v>
      </c>
      <c r="AX87">
        <f>IF(Z87&gt;0, (R87*SUMPRODUCT(K87:$K$98, X87:$X$98)-K87*$AZ$3)/Z87, 0)</f>
        <v>-1.6146217996817426E+39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0.97728912599999995</v>
      </c>
      <c r="Q88" s="5">
        <f t="shared" si="91"/>
        <v>50</v>
      </c>
      <c r="R88">
        <f t="shared" si="62"/>
        <v>500000</v>
      </c>
      <c r="S88">
        <f t="shared" si="63"/>
        <v>-1.1341679626898141E+41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-3.7672562923062101</v>
      </c>
      <c r="AC88">
        <f t="shared" si="64"/>
        <v>-3.3636216895591158</v>
      </c>
      <c r="AE88">
        <f t="shared" si="65"/>
        <v>0</v>
      </c>
      <c r="AF88">
        <f t="shared" si="66"/>
        <v>0</v>
      </c>
      <c r="AG88">
        <f t="shared" si="67"/>
        <v>-1.4828587123823738E-39</v>
      </c>
      <c r="AH88">
        <f t="shared" si="68"/>
        <v>-1.140111761792029E-33</v>
      </c>
      <c r="AI88">
        <f t="shared" si="69"/>
        <v>-1.1401132446507413E-33</v>
      </c>
      <c r="AJ88">
        <f t="shared" si="70"/>
        <v>-0.40363460274709428</v>
      </c>
      <c r="AK88">
        <f t="shared" si="92"/>
        <v>-0.26370794046143475</v>
      </c>
      <c r="AL88">
        <f t="shared" si="71"/>
        <v>-0.66734254320852904</v>
      </c>
      <c r="AN88">
        <f t="shared" si="72"/>
        <v>0</v>
      </c>
      <c r="AO88">
        <f t="shared" si="73"/>
        <v>0</v>
      </c>
      <c r="AP88">
        <f t="shared" si="74"/>
        <v>-1.5841114968326574E-43</v>
      </c>
      <c r="AQ88">
        <f t="shared" si="75"/>
        <v>-1.2179610467589665E-37</v>
      </c>
      <c r="AR88">
        <f t="shared" si="76"/>
        <v>-1.2179626308704634E-37</v>
      </c>
      <c r="AS88">
        <f t="shared" si="77"/>
        <v>-4.3119564216869011E-5</v>
      </c>
      <c r="AT88">
        <f t="shared" si="78"/>
        <v>-2.8171448621687733E-5</v>
      </c>
      <c r="AU88">
        <f t="shared" si="79"/>
        <v>-7.1291012838556748E-5</v>
      </c>
      <c r="AW88">
        <v>85</v>
      </c>
      <c r="AX88">
        <f>IF(Z88&gt;0, (R88*SUMPRODUCT(K88:$K$98, X88:$X$98)-K88*$AZ$3)/Z88, 0)</f>
        <v>-1.1341679626898141E+41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-3.3636216895591158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-1.4828587123823737E-35</v>
      </c>
      <c r="AI89">
        <f t="shared" si="69"/>
        <v>-1.4828587123823737E-35</v>
      </c>
      <c r="AJ89">
        <f t="shared" si="70"/>
        <v>-3.3636216895591158</v>
      </c>
      <c r="AK89">
        <f t="shared" si="92"/>
        <v>-0.23545351826913813</v>
      </c>
      <c r="AL89">
        <f t="shared" si="71"/>
        <v>-3.5990752078282537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-1.4143852650291583E-39</v>
      </c>
      <c r="AR89">
        <f t="shared" si="76"/>
        <v>-1.4143852650291583E-39</v>
      </c>
      <c r="AS89">
        <f t="shared" si="77"/>
        <v>-3.2083009089932266E-4</v>
      </c>
      <c r="AT89">
        <f t="shared" si="78"/>
        <v>-2.2458106362952589E-5</v>
      </c>
      <c r="AU89">
        <f t="shared" si="79"/>
        <v>-3.4328819726227522E-4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40046.693254566788</v>
      </c>
      <c r="AO91" s="6">
        <f t="shared" si="93"/>
        <v>-4004.669325456679</v>
      </c>
      <c r="AP91" s="6">
        <f t="shared" si="93"/>
        <v>-855.89045407054061</v>
      </c>
      <c r="AQ91" s="6">
        <f t="shared" si="93"/>
        <v>-31486.266828400869</v>
      </c>
      <c r="AR91" s="6">
        <f t="shared" si="93"/>
        <v>3699.8666466386958</v>
      </c>
      <c r="AS91" s="6">
        <f t="shared" si="93"/>
        <v>-7433.1941606949686</v>
      </c>
      <c r="AT91" s="6">
        <f t="shared" si="93"/>
        <v>3733.3275140562582</v>
      </c>
      <c r="AU91" s="6">
        <f t="shared" si="93"/>
        <v>-2.2494589741253734E-12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100906.83242667375</v>
      </c>
      <c r="K3">
        <v>1</v>
      </c>
      <c r="L3" s="2">
        <v>0</v>
      </c>
      <c r="O3">
        <f>$C$3</f>
        <v>100906.83242667375</v>
      </c>
      <c r="P3">
        <f>O3*C5</f>
        <v>10090.683242667375</v>
      </c>
      <c r="Q3" s="5">
        <f>B8</f>
        <v>400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100906.83242667375</v>
      </c>
      <c r="AF3">
        <f t="shared" ref="AF3:AF34" si="4">-$Z3*P3</f>
        <v>-10090.683242667375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90416.149184006368</v>
      </c>
      <c r="AJ3">
        <f t="shared" ref="AJ3:AJ34" si="8">AB3-AC3</f>
        <v>0</v>
      </c>
      <c r="AL3">
        <f t="shared" ref="AL3:AL34" si="9">SUM(AI3:AK3)</f>
        <v>90416.149184006368</v>
      </c>
      <c r="AN3">
        <f t="shared" ref="AN3:AN34" si="10">AE3*$K3</f>
        <v>100906.83242667375</v>
      </c>
      <c r="AO3">
        <f t="shared" ref="AO3:AO34" si="11">AF3*$K3</f>
        <v>-10090.683242667375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90416.149184006368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90416.149184006368</v>
      </c>
      <c r="AW3">
        <v>0</v>
      </c>
      <c r="AX3">
        <f>IF(Z3&gt;0, (R3*SUMPRODUCT(K3:$K$98, X3:$X$98)-K3*$AZ$3)/Z3, 0)</f>
        <v>0</v>
      </c>
      <c r="AZ3">
        <f>C6*ABS(SUMPRODUCT(X4:X79, K4:K79))/1</f>
        <v>83789.13591698432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2.5221050000000002E-3</v>
      </c>
      <c r="R4">
        <f t="shared" si="0"/>
        <v>500000</v>
      </c>
      <c r="S4">
        <f t="shared" si="1"/>
        <v>4178.8513472567511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4126.5233319070103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-1261.0525</v>
      </c>
      <c r="AI4">
        <f t="shared" si="7"/>
        <v>-1261.0525</v>
      </c>
      <c r="AJ4">
        <f t="shared" si="8"/>
        <v>-4126.5233319070103</v>
      </c>
      <c r="AK4">
        <f>G4*SUM(AB4, AE4:AF4)</f>
        <v>0</v>
      </c>
      <c r="AL4">
        <f t="shared" si="9"/>
        <v>-5387.5758319070101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-1198.9470431640996</v>
      </c>
      <c r="AR4">
        <f t="shared" si="14"/>
        <v>-1198.9470431640996</v>
      </c>
      <c r="AS4">
        <f t="shared" si="15"/>
        <v>-3923.2965696016449</v>
      </c>
      <c r="AT4">
        <f t="shared" si="16"/>
        <v>0</v>
      </c>
      <c r="AU4">
        <f t="shared" si="17"/>
        <v>-5122.2436127657438</v>
      </c>
      <c r="AW4">
        <v>1</v>
      </c>
      <c r="AX4">
        <f>IF(Z4&gt;0, (R4*SUMPRODUCT(K4:$K$98, X4:$X$98)-K4*$AZ$3)/Z4, 0)</f>
        <v>4178.8513472567511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2.679E-3</v>
      </c>
      <c r="Q5" s="5">
        <f t="shared" ref="Q5:Q36" si="29">$C$8</f>
        <v>50</v>
      </c>
      <c r="R5">
        <f t="shared" si="0"/>
        <v>500000</v>
      </c>
      <c r="S5">
        <f t="shared" si="1"/>
        <v>7196.3460509595197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4126.5233319070103</v>
      </c>
      <c r="AC5">
        <f t="shared" si="2"/>
        <v>7016.1327263225394</v>
      </c>
      <c r="AE5">
        <f t="shared" si="3"/>
        <v>0</v>
      </c>
      <c r="AF5">
        <f t="shared" si="4"/>
        <v>0</v>
      </c>
      <c r="AG5">
        <f t="shared" si="5"/>
        <v>-48.747883138464751</v>
      </c>
      <c r="AH5">
        <f t="shared" si="6"/>
        <v>-1322.7266403525</v>
      </c>
      <c r="AI5">
        <f t="shared" si="7"/>
        <v>-1371.4745234909647</v>
      </c>
      <c r="AJ5">
        <f t="shared" si="8"/>
        <v>-2889.6093944155291</v>
      </c>
      <c r="AK5">
        <f>G5*SUM(AB5, AE5:AF5)</f>
        <v>16.918745660818743</v>
      </c>
      <c r="AL5">
        <f t="shared" si="9"/>
        <v>-4244.1651722456745</v>
      </c>
      <c r="AN5">
        <f t="shared" si="10"/>
        <v>0</v>
      </c>
      <c r="AO5">
        <f t="shared" si="11"/>
        <v>0</v>
      </c>
      <c r="AP5">
        <f t="shared" si="12"/>
        <v>-43.968412098533371</v>
      </c>
      <c r="AQ5">
        <f t="shared" si="13"/>
        <v>-1193.0403183156329</v>
      </c>
      <c r="AR5">
        <f t="shared" si="14"/>
        <v>-1237.0087304141662</v>
      </c>
      <c r="AS5">
        <f t="shared" si="15"/>
        <v>-2606.2985401145515</v>
      </c>
      <c r="AT5">
        <f t="shared" si="16"/>
        <v>15.259952504854136</v>
      </c>
      <c r="AU5">
        <f t="shared" si="17"/>
        <v>-3828.0473180238632</v>
      </c>
      <c r="AW5">
        <v>2</v>
      </c>
      <c r="AX5">
        <f>IF(Z5&gt;0, (R5*SUMPRODUCT(K5:$K$98, X5:$X$98)-K5*$AZ$3)/Z5, 0)</f>
        <v>7196.3460509595197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4.0439999999999999E-3</v>
      </c>
      <c r="Q6" s="5">
        <f t="shared" si="29"/>
        <v>50</v>
      </c>
      <c r="R6">
        <f t="shared" si="0"/>
        <v>500000</v>
      </c>
      <c r="S6">
        <f t="shared" si="1"/>
        <v>10304.416079542953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7016.1327263225394</v>
      </c>
      <c r="AC6">
        <f t="shared" si="2"/>
        <v>9905.2782050195965</v>
      </c>
      <c r="AE6">
        <f t="shared" si="3"/>
        <v>0</v>
      </c>
      <c r="AF6">
        <f t="shared" si="4"/>
        <v>0</v>
      </c>
      <c r="AG6">
        <f t="shared" si="5"/>
        <v>-48.063267867668152</v>
      </c>
      <c r="AH6">
        <f t="shared" si="6"/>
        <v>-1971.3643941195146</v>
      </c>
      <c r="AI6">
        <f t="shared" si="7"/>
        <v>-2019.4276619871828</v>
      </c>
      <c r="AJ6">
        <f t="shared" si="8"/>
        <v>-2889.1454786970571</v>
      </c>
      <c r="AK6">
        <f>G6*SUM(AB6, AE6:AF6)</f>
        <v>49.81454235689003</v>
      </c>
      <c r="AL6">
        <f t="shared" si="9"/>
        <v>-4858.7585983273493</v>
      </c>
      <c r="AN6">
        <f t="shared" si="10"/>
        <v>0</v>
      </c>
      <c r="AO6">
        <f t="shared" si="11"/>
        <v>0</v>
      </c>
      <c r="AP6">
        <f t="shared" si="12"/>
        <v>-41.009289299992034</v>
      </c>
      <c r="AQ6">
        <f t="shared" si="13"/>
        <v>-1682.038203826213</v>
      </c>
      <c r="AR6">
        <f t="shared" si="14"/>
        <v>-1723.0474931262052</v>
      </c>
      <c r="AS6">
        <f t="shared" si="15"/>
        <v>-2465.1216619699203</v>
      </c>
      <c r="AT6">
        <f t="shared" si="16"/>
        <v>42.503538970445831</v>
      </c>
      <c r="AU6">
        <f t="shared" si="17"/>
        <v>-4145.6656161256788</v>
      </c>
      <c r="AW6">
        <v>3</v>
      </c>
      <c r="AX6">
        <f>IF(Z6&gt;0, (R6*SUMPRODUCT(K6:$K$98, X6:$X$98)-K6*$AZ$3)/Z6, 0)</f>
        <v>10304.416079542953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5.607E-3</v>
      </c>
      <c r="Q7" s="5">
        <f t="shared" si="29"/>
        <v>50</v>
      </c>
      <c r="R7">
        <f t="shared" si="0"/>
        <v>500000</v>
      </c>
      <c r="S7">
        <f t="shared" si="1"/>
        <v>13221.347524016941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9905.2782050195965</v>
      </c>
      <c r="AC7">
        <f t="shared" si="2"/>
        <v>12510.870503506754</v>
      </c>
      <c r="AE7">
        <f t="shared" si="3"/>
        <v>0</v>
      </c>
      <c r="AF7">
        <f t="shared" si="4"/>
        <v>0</v>
      </c>
      <c r="AG7">
        <f t="shared" si="5"/>
        <v>-47.313144446057457</v>
      </c>
      <c r="AH7">
        <f t="shared" si="6"/>
        <v>-2694.9074293401532</v>
      </c>
      <c r="AI7">
        <f t="shared" si="7"/>
        <v>-2742.2205737862105</v>
      </c>
      <c r="AJ7">
        <f t="shared" si="8"/>
        <v>-2605.5922984871577</v>
      </c>
      <c r="AK7">
        <f>G7*SUM(AB7, AE7:AF7)</f>
        <v>136.69283922927042</v>
      </c>
      <c r="AL7">
        <f t="shared" si="9"/>
        <v>-5211.1200330440979</v>
      </c>
      <c r="AN7">
        <f t="shared" si="10"/>
        <v>0</v>
      </c>
      <c r="AO7">
        <f t="shared" si="11"/>
        <v>0</v>
      </c>
      <c r="AP7">
        <f t="shared" si="12"/>
        <v>-37.948164431177901</v>
      </c>
      <c r="AQ7">
        <f t="shared" si="13"/>
        <v>-2161.4879216493259</v>
      </c>
      <c r="AR7">
        <f t="shared" si="14"/>
        <v>-2199.4360860805036</v>
      </c>
      <c r="AS7">
        <f t="shared" si="15"/>
        <v>-2089.8514808360146</v>
      </c>
      <c r="AT7">
        <f t="shared" si="16"/>
        <v>109.63638964117011</v>
      </c>
      <c r="AU7">
        <f t="shared" si="17"/>
        <v>-4179.6511772753483</v>
      </c>
      <c r="AW7">
        <v>4</v>
      </c>
      <c r="AX7">
        <f>IF(Z7&gt;0, (R7*SUMPRODUCT(K7:$K$98, X7:$X$98)-K7*$AZ$3)/Z7, 0)</f>
        <v>13221.347524016941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7.2589999999999998E-3</v>
      </c>
      <c r="Q8" s="5">
        <f t="shared" si="29"/>
        <v>50</v>
      </c>
      <c r="R8">
        <f t="shared" si="0"/>
        <v>500000</v>
      </c>
      <c r="S8">
        <f t="shared" si="1"/>
        <v>15957.844266696326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12510.870503506754</v>
      </c>
      <c r="AC8">
        <f t="shared" si="2"/>
        <v>14839.699466076439</v>
      </c>
      <c r="AE8">
        <f t="shared" si="3"/>
        <v>0</v>
      </c>
      <c r="AF8">
        <f t="shared" si="4"/>
        <v>0</v>
      </c>
      <c r="AG8">
        <f t="shared" si="5"/>
        <v>-46.496566886062958</v>
      </c>
      <c r="AH8">
        <f t="shared" si="6"/>
        <v>-3434.4611553393111</v>
      </c>
      <c r="AI8">
        <f t="shared" si="7"/>
        <v>-3480.9577222253738</v>
      </c>
      <c r="AJ8">
        <f t="shared" si="8"/>
        <v>-2328.8289625696852</v>
      </c>
      <c r="AK8">
        <f t="shared" ref="AK8:AK39" si="30">G8*SUM(AB8:AB8, AE8:AF8)</f>
        <v>270.23480287574591</v>
      </c>
      <c r="AL8">
        <f t="shared" si="9"/>
        <v>-5539.551881919313</v>
      </c>
      <c r="AN8">
        <f t="shared" si="10"/>
        <v>0</v>
      </c>
      <c r="AO8">
        <f t="shared" si="11"/>
        <v>0</v>
      </c>
      <c r="AP8">
        <f t="shared" si="12"/>
        <v>-34.801434361011765</v>
      </c>
      <c r="AQ8">
        <f t="shared" si="13"/>
        <v>-2570.6021426457669</v>
      </c>
      <c r="AR8">
        <f t="shared" si="14"/>
        <v>-2605.4035770067785</v>
      </c>
      <c r="AS8">
        <f t="shared" si="15"/>
        <v>-1743.0660736198397</v>
      </c>
      <c r="AT8">
        <f t="shared" si="16"/>
        <v>202.26350855938526</v>
      </c>
      <c r="AU8">
        <f t="shared" si="17"/>
        <v>-4146.2061420672326</v>
      </c>
      <c r="AW8">
        <v>5</v>
      </c>
      <c r="AX8">
        <f>IF(Z8&gt;0, (R8*SUMPRODUCT(K8:$K$98, X8:$X$98)-K8*$AZ$3)/Z8, 0)</f>
        <v>15957.844266696326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9.0740000000000005E-3</v>
      </c>
      <c r="Q9" s="5">
        <f t="shared" si="29"/>
        <v>50</v>
      </c>
      <c r="R9">
        <f t="shared" si="0"/>
        <v>500000</v>
      </c>
      <c r="S9">
        <f t="shared" si="1"/>
        <v>18085.623003276571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14839.699466076439</v>
      </c>
      <c r="AC9">
        <f t="shared" si="2"/>
        <v>16497.59366801125</v>
      </c>
      <c r="AE9">
        <f t="shared" si="3"/>
        <v>0</v>
      </c>
      <c r="AF9">
        <f t="shared" si="4"/>
        <v>0</v>
      </c>
      <c r="AG9">
        <f t="shared" si="5"/>
        <v>-45.609691369278195</v>
      </c>
      <c r="AH9">
        <f t="shared" si="6"/>
        <v>-4219.0984792413537</v>
      </c>
      <c r="AI9">
        <f t="shared" si="7"/>
        <v>-4264.7081706106319</v>
      </c>
      <c r="AJ9">
        <f t="shared" si="8"/>
        <v>-1657.8942019348106</v>
      </c>
      <c r="AK9">
        <f t="shared" si="30"/>
        <v>330.92529809350458</v>
      </c>
      <c r="AL9">
        <f t="shared" si="9"/>
        <v>-5591.6770744519381</v>
      </c>
      <c r="AN9">
        <f t="shared" si="10"/>
        <v>0</v>
      </c>
      <c r="AO9">
        <f t="shared" si="11"/>
        <v>0</v>
      </c>
      <c r="AP9">
        <f t="shared" si="12"/>
        <v>-31.835896486067167</v>
      </c>
      <c r="AQ9">
        <f t="shared" si="13"/>
        <v>-2944.9614416844238</v>
      </c>
      <c r="AR9">
        <f t="shared" si="14"/>
        <v>-2976.797338170491</v>
      </c>
      <c r="AS9">
        <f t="shared" si="15"/>
        <v>-1157.2222177587355</v>
      </c>
      <c r="AT9">
        <f t="shared" si="16"/>
        <v>230.98826627496342</v>
      </c>
      <c r="AU9">
        <f t="shared" si="17"/>
        <v>-3903.0312896542632</v>
      </c>
      <c r="AW9">
        <v>6</v>
      </c>
      <c r="AX9">
        <f>IF(Z9&gt;0, (R9*SUMPRODUCT(K9:$K$98, X9:$X$98)-K9*$AZ$3)/Z9, 0)</f>
        <v>18085.623003276571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1.1021E-2</v>
      </c>
      <c r="Q10" s="5">
        <f t="shared" si="29"/>
        <v>50</v>
      </c>
      <c r="R10">
        <f t="shared" si="0"/>
        <v>500000</v>
      </c>
      <c r="S10">
        <f t="shared" si="1"/>
        <v>18549.253744271125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16497.59366801125</v>
      </c>
      <c r="AC10">
        <f t="shared" si="2"/>
        <v>16564.82862719176</v>
      </c>
      <c r="AE10">
        <f t="shared" si="3"/>
        <v>0</v>
      </c>
      <c r="AF10">
        <f t="shared" si="4"/>
        <v>0</v>
      </c>
      <c r="AG10">
        <f t="shared" si="5"/>
        <v>-44.650930047004593</v>
      </c>
      <c r="AH10">
        <f t="shared" si="6"/>
        <v>-5026.6440858081496</v>
      </c>
      <c r="AI10">
        <f t="shared" si="7"/>
        <v>-5071.2950158551539</v>
      </c>
      <c r="AJ10">
        <f t="shared" si="8"/>
        <v>-67.234959180510486</v>
      </c>
      <c r="AK10">
        <f t="shared" si="30"/>
        <v>70.939652772448369</v>
      </c>
      <c r="AL10">
        <f t="shared" si="9"/>
        <v>-5067.590322263216</v>
      </c>
      <c r="AN10">
        <f t="shared" si="10"/>
        <v>0</v>
      </c>
      <c r="AO10">
        <f t="shared" si="11"/>
        <v>0</v>
      </c>
      <c r="AP10">
        <f t="shared" si="12"/>
        <v>-29.561485446299482</v>
      </c>
      <c r="AQ10">
        <f t="shared" si="13"/>
        <v>-3327.9276787721351</v>
      </c>
      <c r="AR10">
        <f t="shared" si="14"/>
        <v>-3357.4891642184343</v>
      </c>
      <c r="AS10">
        <f t="shared" si="15"/>
        <v>-44.513412491181384</v>
      </c>
      <c r="AT10">
        <f t="shared" si="16"/>
        <v>46.966132861972802</v>
      </c>
      <c r="AU10">
        <f t="shared" si="17"/>
        <v>-3355.0364438476431</v>
      </c>
      <c r="AW10">
        <v>7</v>
      </c>
      <c r="AX10">
        <f>IF(Z10&gt;0, (R10*SUMPRODUCT(K10:$K$98, X10:$X$98)-K10*$AZ$3)/Z10, 0)</f>
        <v>18549.253744271125</v>
      </c>
    </row>
    <row r="11" spans="1:52" x14ac:dyDescent="0.3">
      <c r="A11" t="s">
        <v>33</v>
      </c>
      <c r="C11" s="25">
        <f>AU81</f>
        <v>2.9866352446727973E-12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1.3263E-2</v>
      </c>
      <c r="Q11" s="5">
        <f t="shared" si="29"/>
        <v>50</v>
      </c>
      <c r="R11">
        <f t="shared" si="0"/>
        <v>500000</v>
      </c>
      <c r="S11">
        <f t="shared" si="1"/>
        <v>18296.325984459931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16564.82862719176</v>
      </c>
      <c r="AC11">
        <f t="shared" si="2"/>
        <v>15958.866219696698</v>
      </c>
      <c r="AE11">
        <f t="shared" si="3"/>
        <v>0</v>
      </c>
      <c r="AF11">
        <f t="shared" si="4"/>
        <v>0</v>
      </c>
      <c r="AG11">
        <f t="shared" si="5"/>
        <v>-43.612215461321128</v>
      </c>
      <c r="AH11">
        <f t="shared" si="6"/>
        <v>-5922.0528521342194</v>
      </c>
      <c r="AI11">
        <f t="shared" si="7"/>
        <v>-5965.6650675955407</v>
      </c>
      <c r="AJ11">
        <f t="shared" si="8"/>
        <v>605.96240749506251</v>
      </c>
      <c r="AK11">
        <f t="shared" si="30"/>
        <v>26.503725803506818</v>
      </c>
      <c r="AL11">
        <f t="shared" si="9"/>
        <v>-5333.1989342969709</v>
      </c>
      <c r="AN11">
        <f t="shared" si="10"/>
        <v>0</v>
      </c>
      <c r="AO11">
        <f t="shared" si="11"/>
        <v>0</v>
      </c>
      <c r="AP11">
        <f t="shared" si="12"/>
        <v>-27.457014654205228</v>
      </c>
      <c r="AQ11">
        <f t="shared" si="13"/>
        <v>-3728.3566134867824</v>
      </c>
      <c r="AR11">
        <f t="shared" si="14"/>
        <v>-3755.8136281409879</v>
      </c>
      <c r="AS11">
        <f t="shared" si="15"/>
        <v>381.49675558778426</v>
      </c>
      <c r="AT11">
        <f t="shared" si="16"/>
        <v>16.685994510490286</v>
      </c>
      <c r="AU11">
        <f t="shared" si="17"/>
        <v>-3357.630878042713</v>
      </c>
      <c r="AW11">
        <v>8</v>
      </c>
      <c r="AX11">
        <f>IF(Z11&gt;0, (R11*SUMPRODUCT(K11:$K$98, X11:$X$98)-K11*$AZ$3)/Z11, 0)</f>
        <v>18296.325984459931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1.5814999999999999E-2</v>
      </c>
      <c r="Q12" s="5">
        <f t="shared" si="29"/>
        <v>50</v>
      </c>
      <c r="R12">
        <f t="shared" si="0"/>
        <v>500000</v>
      </c>
      <c r="S12">
        <f t="shared" si="1"/>
        <v>18508.948108572713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15958.866219696698</v>
      </c>
      <c r="AC12">
        <f t="shared" si="2"/>
        <v>15727.558916437127</v>
      </c>
      <c r="AE12">
        <f t="shared" si="3"/>
        <v>0</v>
      </c>
      <c r="AF12">
        <f t="shared" si="4"/>
        <v>0</v>
      </c>
      <c r="AG12">
        <f t="shared" si="5"/>
        <v>-42.486366119187124</v>
      </c>
      <c r="AH12">
        <f t="shared" si="6"/>
        <v>-6897.2718752079363</v>
      </c>
      <c r="AI12">
        <f t="shared" si="7"/>
        <v>-6939.7582413271239</v>
      </c>
      <c r="AJ12">
        <f t="shared" si="8"/>
        <v>231.3073032595712</v>
      </c>
      <c r="AK12">
        <f t="shared" si="30"/>
        <v>335.13619061363067</v>
      </c>
      <c r="AL12">
        <f t="shared" si="9"/>
        <v>-6373.3147474539219</v>
      </c>
      <c r="AN12">
        <f t="shared" si="10"/>
        <v>0</v>
      </c>
      <c r="AO12">
        <f t="shared" si="11"/>
        <v>0</v>
      </c>
      <c r="AP12">
        <f t="shared" si="12"/>
        <v>-24.974987694590965</v>
      </c>
      <c r="AQ12">
        <f t="shared" si="13"/>
        <v>-4054.4601938025744</v>
      </c>
      <c r="AR12">
        <f t="shared" si="14"/>
        <v>-4079.435181497166</v>
      </c>
      <c r="AS12">
        <f t="shared" si="15"/>
        <v>135.9706084622739</v>
      </c>
      <c r="AT12">
        <f t="shared" si="16"/>
        <v>197.00489830330679</v>
      </c>
      <c r="AU12">
        <f t="shared" si="17"/>
        <v>-3746.459674731585</v>
      </c>
      <c r="AW12">
        <v>9</v>
      </c>
      <c r="AX12">
        <f>IF(Z12&gt;0, (R12*SUMPRODUCT(K12:$K$98, X12:$X$98)-K12*$AZ$3)/Z12, 0)</f>
        <v>18508.948108572713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1.864E-2</v>
      </c>
      <c r="Q13" s="5">
        <f t="shared" si="29"/>
        <v>50</v>
      </c>
      <c r="R13">
        <f t="shared" si="0"/>
        <v>500000</v>
      </c>
      <c r="S13">
        <f t="shared" si="1"/>
        <v>20536.125792746316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15727.558916437127</v>
      </c>
      <c r="AC13">
        <f t="shared" si="2"/>
        <v>16950.336112313387</v>
      </c>
      <c r="AE13">
        <f t="shared" si="3"/>
        <v>0</v>
      </c>
      <c r="AF13">
        <f t="shared" si="4"/>
        <v>0</v>
      </c>
      <c r="AG13">
        <f t="shared" si="5"/>
        <v>-41.269556593533608</v>
      </c>
      <c r="AH13">
        <f t="shared" si="6"/>
        <v>-7919.4586446164803</v>
      </c>
      <c r="AI13">
        <f t="shared" si="7"/>
        <v>-7960.728201210014</v>
      </c>
      <c r="AJ13">
        <f t="shared" si="8"/>
        <v>-1222.7771958762605</v>
      </c>
      <c r="AK13">
        <f t="shared" si="30"/>
        <v>1100.9291241505989</v>
      </c>
      <c r="AL13">
        <f t="shared" si="9"/>
        <v>-8082.5762729356766</v>
      </c>
      <c r="AN13">
        <f t="shared" si="10"/>
        <v>0</v>
      </c>
      <c r="AO13">
        <f t="shared" si="11"/>
        <v>0</v>
      </c>
      <c r="AP13">
        <f t="shared" si="12"/>
        <v>-21.660450041980248</v>
      </c>
      <c r="AQ13">
        <f t="shared" si="13"/>
        <v>-4156.5515234569248</v>
      </c>
      <c r="AR13">
        <f t="shared" si="14"/>
        <v>-4178.2119734989046</v>
      </c>
      <c r="AS13">
        <f t="shared" si="15"/>
        <v>-641.77826344517666</v>
      </c>
      <c r="AT13">
        <f t="shared" si="16"/>
        <v>577.82593906428281</v>
      </c>
      <c r="AU13">
        <f t="shared" si="17"/>
        <v>-4242.1642978797991</v>
      </c>
      <c r="AW13">
        <v>10</v>
      </c>
      <c r="AX13">
        <f>IF(Z13&gt;0, (R13*SUMPRODUCT(K13:$K$98, X13:$X$98)-K13*$AZ$3)/Z13, 0)</f>
        <v>20536.125792746316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2.1847999999999999E-2</v>
      </c>
      <c r="Q14" s="5">
        <f t="shared" si="29"/>
        <v>50</v>
      </c>
      <c r="R14">
        <f t="shared" si="0"/>
        <v>500000</v>
      </c>
      <c r="S14">
        <f t="shared" si="1"/>
        <v>21906.537874344875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16950.336112313387</v>
      </c>
      <c r="AC14">
        <f t="shared" si="2"/>
        <v>17505.603686784023</v>
      </c>
      <c r="AE14">
        <f t="shared" si="3"/>
        <v>0</v>
      </c>
      <c r="AF14">
        <f t="shared" si="4"/>
        <v>0</v>
      </c>
      <c r="AG14">
        <f t="shared" si="5"/>
        <v>-39.955203755142747</v>
      </c>
      <c r="AH14">
        <f t="shared" si="6"/>
        <v>-9016.5727245552225</v>
      </c>
      <c r="AI14">
        <f t="shared" si="7"/>
        <v>-9056.5279283103646</v>
      </c>
      <c r="AJ14">
        <f t="shared" si="8"/>
        <v>-555.26757447063574</v>
      </c>
      <c r="AK14">
        <f t="shared" si="30"/>
        <v>1186.5235278619373</v>
      </c>
      <c r="AL14">
        <f t="shared" si="9"/>
        <v>-8425.2719749190637</v>
      </c>
      <c r="AN14">
        <f t="shared" si="10"/>
        <v>0</v>
      </c>
      <c r="AO14">
        <f t="shared" si="11"/>
        <v>0</v>
      </c>
      <c r="AP14">
        <f t="shared" si="12"/>
        <v>-18.723757168788623</v>
      </c>
      <c r="AQ14">
        <f t="shared" si="13"/>
        <v>-4225.3349331891468</v>
      </c>
      <c r="AR14">
        <f t="shared" si="14"/>
        <v>-4244.0586903579351</v>
      </c>
      <c r="AS14">
        <f t="shared" si="15"/>
        <v>-260.2087901191656</v>
      </c>
      <c r="AT14">
        <f t="shared" si="16"/>
        <v>556.02715848700461</v>
      </c>
      <c r="AU14">
        <f t="shared" si="17"/>
        <v>-3948.2403219900966</v>
      </c>
      <c r="AW14">
        <v>11</v>
      </c>
      <c r="AX14">
        <f>IF(Z14&gt;0, (R14*SUMPRODUCT(K14:$K$98, X14:$X$98)-K14*$AZ$3)/Z14, 0)</f>
        <v>21906.537874344875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2.5484E-2</v>
      </c>
      <c r="Q15" s="5">
        <f t="shared" si="29"/>
        <v>50</v>
      </c>
      <c r="R15">
        <f t="shared" si="0"/>
        <v>500000</v>
      </c>
      <c r="S15">
        <f t="shared" si="1"/>
        <v>22688.654369617954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17505.603686784023</v>
      </c>
      <c r="AC15">
        <f t="shared" si="2"/>
        <v>17487.250091030204</v>
      </c>
      <c r="AE15">
        <f t="shared" si="3"/>
        <v>0</v>
      </c>
      <c r="AF15">
        <f t="shared" si="4"/>
        <v>0</v>
      </c>
      <c r="AG15">
        <f t="shared" si="5"/>
        <v>-38.537433305095263</v>
      </c>
      <c r="AH15">
        <f t="shared" si="6"/>
        <v>-10182.184124960579</v>
      </c>
      <c r="AI15">
        <f t="shared" si="7"/>
        <v>-10220.721558265674</v>
      </c>
      <c r="AJ15">
        <f t="shared" si="8"/>
        <v>18.353595753818809</v>
      </c>
      <c r="AK15">
        <f t="shared" si="30"/>
        <v>1225.3922580748817</v>
      </c>
      <c r="AL15">
        <f t="shared" si="9"/>
        <v>-8976.9757044369726</v>
      </c>
      <c r="AN15">
        <f t="shared" si="10"/>
        <v>0</v>
      </c>
      <c r="AO15">
        <f t="shared" si="11"/>
        <v>0</v>
      </c>
      <c r="AP15">
        <f t="shared" si="12"/>
        <v>-16.124431579831541</v>
      </c>
      <c r="AQ15">
        <f t="shared" si="13"/>
        <v>-4260.323461512583</v>
      </c>
      <c r="AR15">
        <f t="shared" si="14"/>
        <v>-4276.4478930924142</v>
      </c>
      <c r="AS15">
        <f t="shared" si="15"/>
        <v>7.6793204319917674</v>
      </c>
      <c r="AT15">
        <f t="shared" si="16"/>
        <v>512.71586946013042</v>
      </c>
      <c r="AU15">
        <f t="shared" si="17"/>
        <v>-3756.0527032002919</v>
      </c>
      <c r="AW15">
        <v>12</v>
      </c>
      <c r="AX15">
        <f>IF(Z15&gt;0, (R15*SUMPRODUCT(K15:$K$98, X15:$X$98)-K15*$AZ$3)/Z15, 0)</f>
        <v>22688.654369617954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2.9274999999999999E-2</v>
      </c>
      <c r="Q16" s="5">
        <f t="shared" si="29"/>
        <v>50</v>
      </c>
      <c r="R16">
        <f t="shared" si="0"/>
        <v>500000</v>
      </c>
      <c r="S16">
        <f t="shared" si="1"/>
        <v>22935.41624933463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17487.250091030204</v>
      </c>
      <c r="AC16">
        <f t="shared" si="2"/>
        <v>16983.159966513449</v>
      </c>
      <c r="AE16">
        <f t="shared" si="3"/>
        <v>0</v>
      </c>
      <c r="AF16">
        <f t="shared" si="4"/>
        <v>0</v>
      </c>
      <c r="AG16">
        <f t="shared" si="5"/>
        <v>-37.023875612037649</v>
      </c>
      <c r="AH16">
        <f t="shared" si="6"/>
        <v>-11281.833600066639</v>
      </c>
      <c r="AI16">
        <f t="shared" si="7"/>
        <v>-11318.857475678677</v>
      </c>
      <c r="AJ16">
        <f t="shared" si="8"/>
        <v>504.09012451675517</v>
      </c>
      <c r="AK16">
        <f t="shared" si="30"/>
        <v>1224.1075063721144</v>
      </c>
      <c r="AL16">
        <f t="shared" si="9"/>
        <v>-9590.6598447898068</v>
      </c>
      <c r="AN16">
        <f t="shared" si="10"/>
        <v>0</v>
      </c>
      <c r="AO16">
        <f t="shared" si="11"/>
        <v>0</v>
      </c>
      <c r="AP16">
        <f t="shared" si="12"/>
        <v>-13.831379044226482</v>
      </c>
      <c r="AQ16">
        <f t="shared" si="13"/>
        <v>-4214.6672723175752</v>
      </c>
      <c r="AR16">
        <f t="shared" si="14"/>
        <v>-4228.4986513618014</v>
      </c>
      <c r="AS16">
        <f t="shared" si="15"/>
        <v>188.31798317666286</v>
      </c>
      <c r="AT16">
        <f t="shared" si="16"/>
        <v>457.30206877668837</v>
      </c>
      <c r="AU16">
        <f t="shared" si="17"/>
        <v>-3582.8785994084501</v>
      </c>
      <c r="AW16">
        <v>13</v>
      </c>
      <c r="AX16">
        <f>IF(Z16&gt;0, (R16*SUMPRODUCT(K16:$K$98, X16:$X$98)-K16*$AZ$3)/Z16, 0)</f>
        <v>22935.41624933463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3.3331E-2</v>
      </c>
      <c r="Q17" s="5">
        <f t="shared" si="29"/>
        <v>50</v>
      </c>
      <c r="R17">
        <f t="shared" si="0"/>
        <v>500000</v>
      </c>
      <c r="S17">
        <f t="shared" si="1"/>
        <v>22758.974076635761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16983.159966513449</v>
      </c>
      <c r="AC17">
        <f t="shared" si="2"/>
        <v>16122.272459370724</v>
      </c>
      <c r="AE17">
        <f t="shared" si="3"/>
        <v>0</v>
      </c>
      <c r="AF17">
        <f t="shared" si="4"/>
        <v>0</v>
      </c>
      <c r="AG17">
        <f t="shared" si="5"/>
        <v>-35.419594057892446</v>
      </c>
      <c r="AH17">
        <f t="shared" si="6"/>
        <v>-12340.427980248269</v>
      </c>
      <c r="AI17">
        <f t="shared" si="7"/>
        <v>-12375.847574306161</v>
      </c>
      <c r="AJ17">
        <f t="shared" si="8"/>
        <v>860.88750714272464</v>
      </c>
      <c r="AK17">
        <f t="shared" si="30"/>
        <v>1188.8211976559414</v>
      </c>
      <c r="AL17">
        <f t="shared" si="9"/>
        <v>-10326.138869507495</v>
      </c>
      <c r="AN17">
        <f t="shared" si="10"/>
        <v>0</v>
      </c>
      <c r="AO17">
        <f t="shared" si="11"/>
        <v>0</v>
      </c>
      <c r="AP17">
        <f t="shared" si="12"/>
        <v>-11.814331748983127</v>
      </c>
      <c r="AQ17">
        <f t="shared" si="13"/>
        <v>-4116.1937046706498</v>
      </c>
      <c r="AR17">
        <f t="shared" si="14"/>
        <v>-4128.0080364196328</v>
      </c>
      <c r="AS17">
        <f t="shared" si="15"/>
        <v>287.15209415769402</v>
      </c>
      <c r="AT17">
        <f t="shared" si="16"/>
        <v>396.53554460207312</v>
      </c>
      <c r="AU17">
        <f t="shared" si="17"/>
        <v>-3444.3203976598656</v>
      </c>
      <c r="AW17">
        <v>14</v>
      </c>
      <c r="AX17">
        <f>IF(Z17&gt;0, (R17*SUMPRODUCT(K17:$K$98, X17:$X$98)-K17*$AZ$3)/Z17, 0)</f>
        <v>22758.974076635761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3.7801000000000001E-2</v>
      </c>
      <c r="Q18" s="5">
        <f t="shared" si="29"/>
        <v>50</v>
      </c>
      <c r="R18">
        <f t="shared" si="0"/>
        <v>500000</v>
      </c>
      <c r="S18">
        <f t="shared" si="1"/>
        <v>22238.483188648781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16122.272459370724</v>
      </c>
      <c r="AC18">
        <f t="shared" si="2"/>
        <v>15000.524973606192</v>
      </c>
      <c r="AE18">
        <f t="shared" si="3"/>
        <v>0</v>
      </c>
      <c r="AF18">
        <f t="shared" si="4"/>
        <v>0</v>
      </c>
      <c r="AG18">
        <f t="shared" si="5"/>
        <v>-33.726502042331127</v>
      </c>
      <c r="AH18">
        <f t="shared" si="6"/>
        <v>-13388.960749823924</v>
      </c>
      <c r="AI18">
        <f t="shared" si="7"/>
        <v>-13422.687251866255</v>
      </c>
      <c r="AJ18">
        <f t="shared" si="8"/>
        <v>1121.747485764532</v>
      </c>
      <c r="AK18">
        <f t="shared" si="30"/>
        <v>1128.5590721559508</v>
      </c>
      <c r="AL18">
        <f t="shared" si="9"/>
        <v>-11172.380693945772</v>
      </c>
      <c r="AN18">
        <f t="shared" si="10"/>
        <v>0</v>
      </c>
      <c r="AO18">
        <f t="shared" si="11"/>
        <v>0</v>
      </c>
      <c r="AP18">
        <f t="shared" si="12"/>
        <v>-10.0442811402232</v>
      </c>
      <c r="AQ18">
        <f t="shared" si="13"/>
        <v>-3987.4424503867072</v>
      </c>
      <c r="AR18">
        <f t="shared" si="14"/>
        <v>-3997.4867315269303</v>
      </c>
      <c r="AS18">
        <f t="shared" si="15"/>
        <v>334.07399027671926</v>
      </c>
      <c r="AT18">
        <f t="shared" si="16"/>
        <v>336.1025875098523</v>
      </c>
      <c r="AU18">
        <f t="shared" si="17"/>
        <v>-3327.3101537403586</v>
      </c>
      <c r="AW18">
        <v>15</v>
      </c>
      <c r="AX18">
        <f>IF(Z18&gt;0, (R18*SUMPRODUCT(K18:$K$98, X18:$X$98)-K18*$AZ$3)/Z18, 0)</f>
        <v>22238.483188648781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4.3147999999999999E-2</v>
      </c>
      <c r="Q19" s="5">
        <f t="shared" si="29"/>
        <v>50</v>
      </c>
      <c r="R19">
        <f t="shared" si="0"/>
        <v>500000</v>
      </c>
      <c r="S19">
        <f t="shared" si="1"/>
        <v>21429.655985659268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15000.524973606192</v>
      </c>
      <c r="AC19">
        <f t="shared" si="2"/>
        <v>13686.695218671373</v>
      </c>
      <c r="AE19">
        <f t="shared" si="3"/>
        <v>0</v>
      </c>
      <c r="AF19">
        <f t="shared" si="4"/>
        <v>0</v>
      </c>
      <c r="AG19">
        <f t="shared" si="5"/>
        <v>-31.934005911785317</v>
      </c>
      <c r="AH19">
        <f t="shared" si="6"/>
        <v>-14552.311101225036</v>
      </c>
      <c r="AI19">
        <f t="shared" si="7"/>
        <v>-14584.245107136821</v>
      </c>
      <c r="AJ19">
        <f t="shared" si="8"/>
        <v>1313.829754934819</v>
      </c>
      <c r="AK19">
        <f t="shared" si="30"/>
        <v>1050.0367481524336</v>
      </c>
      <c r="AL19">
        <f t="shared" si="9"/>
        <v>-12220.378604049569</v>
      </c>
      <c r="AN19">
        <f t="shared" si="10"/>
        <v>0</v>
      </c>
      <c r="AO19">
        <f t="shared" si="11"/>
        <v>0</v>
      </c>
      <c r="AP19">
        <f t="shared" si="12"/>
        <v>-8.491471148377336</v>
      </c>
      <c r="AQ19">
        <f t="shared" si="13"/>
        <v>-3869.5593092709873</v>
      </c>
      <c r="AR19">
        <f t="shared" si="14"/>
        <v>-3878.0507804193649</v>
      </c>
      <c r="AS19">
        <f t="shared" si="15"/>
        <v>349.35634097166019</v>
      </c>
      <c r="AT19">
        <f t="shared" si="16"/>
        <v>279.21197159864454</v>
      </c>
      <c r="AU19">
        <f t="shared" si="17"/>
        <v>-3249.48246784906</v>
      </c>
      <c r="AW19">
        <v>16</v>
      </c>
      <c r="AX19">
        <f>IF(Z19&gt;0, (R19*SUMPRODUCT(K19:$K$98, X19:$X$98)-K19*$AZ$3)/Z19, 0)</f>
        <v>21429.655985659268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4.8848999999999997E-2</v>
      </c>
      <c r="Q20" s="5">
        <f t="shared" si="29"/>
        <v>50</v>
      </c>
      <c r="R20">
        <f t="shared" si="0"/>
        <v>500000</v>
      </c>
      <c r="S20">
        <f t="shared" si="1"/>
        <v>20303.448930679697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13686.695218671373</v>
      </c>
      <c r="AC20">
        <f t="shared" si="2"/>
        <v>12204.290101768136</v>
      </c>
      <c r="AE20">
        <f t="shared" si="3"/>
        <v>0</v>
      </c>
      <c r="AF20">
        <f t="shared" si="4"/>
        <v>0</v>
      </c>
      <c r="AG20">
        <f t="shared" si="5"/>
        <v>-30.054721597882665</v>
      </c>
      <c r="AH20">
        <f t="shared" si="6"/>
        <v>-15599.442547848008</v>
      </c>
      <c r="AI20">
        <f t="shared" si="7"/>
        <v>-15629.49726944589</v>
      </c>
      <c r="AJ20">
        <f t="shared" si="8"/>
        <v>1482.4051169032373</v>
      </c>
      <c r="AK20">
        <f t="shared" si="30"/>
        <v>958.06866530699619</v>
      </c>
      <c r="AL20">
        <f t="shared" si="9"/>
        <v>-13189.023487235656</v>
      </c>
      <c r="AN20">
        <f t="shared" si="10"/>
        <v>0</v>
      </c>
      <c r="AO20">
        <f t="shared" si="11"/>
        <v>0</v>
      </c>
      <c r="AP20">
        <f t="shared" si="12"/>
        <v>-7.1354969310414997</v>
      </c>
      <c r="AQ20">
        <f t="shared" si="13"/>
        <v>-3703.5703047061115</v>
      </c>
      <c r="AR20">
        <f t="shared" si="14"/>
        <v>-3710.7058016371529</v>
      </c>
      <c r="AS20">
        <f t="shared" si="15"/>
        <v>351.94793363078287</v>
      </c>
      <c r="AT20">
        <f t="shared" si="16"/>
        <v>227.46163190234674</v>
      </c>
      <c r="AU20">
        <f t="shared" si="17"/>
        <v>-3131.2962361040231</v>
      </c>
      <c r="AW20">
        <v>17</v>
      </c>
      <c r="AX20">
        <f>IF(Z20&gt;0, (R20*SUMPRODUCT(K20:$K$98, X20:$X$98)-K20*$AZ$3)/Z20, 0)</f>
        <v>20303.448930679697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5.4528E-2</v>
      </c>
      <c r="Q21" s="5">
        <f t="shared" si="29"/>
        <v>50</v>
      </c>
      <c r="R21">
        <f t="shared" si="0"/>
        <v>500000</v>
      </c>
      <c r="S21">
        <f t="shared" si="1"/>
        <v>18908.011586530032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12204.290101768136</v>
      </c>
      <c r="AC21">
        <f t="shared" si="2"/>
        <v>10632.107468818962</v>
      </c>
      <c r="AE21">
        <f t="shared" si="3"/>
        <v>0</v>
      </c>
      <c r="AF21">
        <f t="shared" si="4"/>
        <v>0</v>
      </c>
      <c r="AG21">
        <f t="shared" si="5"/>
        <v>-28.115350522614495</v>
      </c>
      <c r="AH21">
        <f t="shared" si="6"/>
        <v>-16388.23859289346</v>
      </c>
      <c r="AI21">
        <f t="shared" si="7"/>
        <v>-16416.353943416074</v>
      </c>
      <c r="AJ21">
        <f t="shared" si="8"/>
        <v>1572.1826329491741</v>
      </c>
      <c r="AK21">
        <f t="shared" si="30"/>
        <v>854.30030712376958</v>
      </c>
      <c r="AL21">
        <f t="shared" si="9"/>
        <v>-13989.871003343131</v>
      </c>
      <c r="AN21">
        <f t="shared" si="10"/>
        <v>0</v>
      </c>
      <c r="AO21">
        <f t="shared" si="11"/>
        <v>0</v>
      </c>
      <c r="AP21">
        <f t="shared" si="12"/>
        <v>-5.9598728438171911</v>
      </c>
      <c r="AQ21">
        <f t="shared" si="13"/>
        <v>-3473.9676487127758</v>
      </c>
      <c r="AR21">
        <f t="shared" si="14"/>
        <v>-3479.9275215565926</v>
      </c>
      <c r="AS21">
        <f t="shared" si="15"/>
        <v>333.27020312615542</v>
      </c>
      <c r="AT21">
        <f t="shared" si="16"/>
        <v>181.09399691802849</v>
      </c>
      <c r="AU21">
        <f t="shared" si="17"/>
        <v>-2965.5633215124089</v>
      </c>
      <c r="AW21">
        <v>18</v>
      </c>
      <c r="AX21">
        <f>IF(Z21&gt;0, (R21*SUMPRODUCT(K21:$K$98, X21:$X$98)-K21*$AZ$3)/Z21, 0)</f>
        <v>18908.011586530032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6.0775000000000003E-2</v>
      </c>
      <c r="Q22" s="5">
        <f t="shared" si="29"/>
        <v>50</v>
      </c>
      <c r="R22">
        <f t="shared" si="0"/>
        <v>500000</v>
      </c>
      <c r="S22">
        <f t="shared" si="1"/>
        <v>17341.61868341353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10632.107468818962</v>
      </c>
      <c r="AC22">
        <f t="shared" si="2"/>
        <v>9061.1645270320078</v>
      </c>
      <c r="AE22">
        <f t="shared" si="3"/>
        <v>0</v>
      </c>
      <c r="AF22">
        <f t="shared" si="4"/>
        <v>0</v>
      </c>
      <c r="AG22">
        <f t="shared" si="5"/>
        <v>-26.125486589376457</v>
      </c>
      <c r="AH22">
        <f t="shared" si="6"/>
        <v>-17087.104280118961</v>
      </c>
      <c r="AI22">
        <f t="shared" si="7"/>
        <v>-17113.229766708337</v>
      </c>
      <c r="AJ22">
        <f t="shared" si="8"/>
        <v>1570.9429417869542</v>
      </c>
      <c r="AK22">
        <f t="shared" si="30"/>
        <v>744.24752281732742</v>
      </c>
      <c r="AL22">
        <f t="shared" si="9"/>
        <v>-14798.039302104055</v>
      </c>
      <c r="AN22">
        <f t="shared" si="10"/>
        <v>0</v>
      </c>
      <c r="AO22">
        <f t="shared" si="11"/>
        <v>0</v>
      </c>
      <c r="AP22">
        <f t="shared" si="12"/>
        <v>-4.9446989672285984</v>
      </c>
      <c r="AQ22">
        <f t="shared" si="13"/>
        <v>-3234.0292150266946</v>
      </c>
      <c r="AR22">
        <f t="shared" si="14"/>
        <v>-3238.9739139939229</v>
      </c>
      <c r="AS22">
        <f t="shared" si="15"/>
        <v>297.32804842715103</v>
      </c>
      <c r="AT22">
        <f t="shared" si="16"/>
        <v>140.86168098142645</v>
      </c>
      <c r="AU22">
        <f t="shared" si="17"/>
        <v>-2800.7841845853454</v>
      </c>
      <c r="AW22">
        <v>19</v>
      </c>
      <c r="AX22">
        <f>IF(Z22&gt;0, (R22*SUMPRODUCT(K22:$K$98, X22:$X$98)-K22*$AZ$3)/Z22, 0)</f>
        <v>17341.61868341353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6.7419999999999994E-2</v>
      </c>
      <c r="Q23" s="5">
        <f t="shared" si="29"/>
        <v>50</v>
      </c>
      <c r="R23">
        <f t="shared" si="0"/>
        <v>500000</v>
      </c>
      <c r="S23">
        <f t="shared" si="1"/>
        <v>15612.80942285845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9061.1645270320078</v>
      </c>
      <c r="AC23">
        <f t="shared" si="2"/>
        <v>7526.2645146176583</v>
      </c>
      <c r="AE23">
        <f t="shared" si="3"/>
        <v>0</v>
      </c>
      <c r="AF23">
        <f t="shared" si="4"/>
        <v>0</v>
      </c>
      <c r="AG23">
        <f t="shared" si="5"/>
        <v>-24.10285141762693</v>
      </c>
      <c r="AH23">
        <f t="shared" si="6"/>
        <v>-17613.803058557605</v>
      </c>
      <c r="AI23">
        <f t="shared" si="7"/>
        <v>-17637.905909975234</v>
      </c>
      <c r="AJ23">
        <f t="shared" si="8"/>
        <v>1534.9000124143495</v>
      </c>
      <c r="AK23">
        <f t="shared" si="30"/>
        <v>634.28151689224057</v>
      </c>
      <c r="AL23">
        <f t="shared" si="9"/>
        <v>-15468.724380668644</v>
      </c>
      <c r="AN23">
        <f t="shared" si="10"/>
        <v>0</v>
      </c>
      <c r="AO23">
        <f t="shared" si="11"/>
        <v>0</v>
      </c>
      <c r="AP23">
        <f t="shared" si="12"/>
        <v>-4.0731074760587136</v>
      </c>
      <c r="AQ23">
        <f t="shared" si="13"/>
        <v>-2976.5321818799289</v>
      </c>
      <c r="AR23">
        <f t="shared" si="14"/>
        <v>-2980.6052893559877</v>
      </c>
      <c r="AS23">
        <f t="shared" si="15"/>
        <v>259.38062709856041</v>
      </c>
      <c r="AT23">
        <f t="shared" si="16"/>
        <v>107.18635499243381</v>
      </c>
      <c r="AU23">
        <f t="shared" si="17"/>
        <v>-2614.0383072649934</v>
      </c>
      <c r="AW23">
        <v>20</v>
      </c>
      <c r="AX23">
        <f>IF(Z23&gt;0, (R23*SUMPRODUCT(K23:$K$98, X23:$X$98)-K23*$AZ$3)/Z23, 0)</f>
        <v>15612.80942285845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7.4817999999999996E-2</v>
      </c>
      <c r="Q24" s="5">
        <f t="shared" si="29"/>
        <v>50</v>
      </c>
      <c r="R24">
        <f t="shared" si="0"/>
        <v>500000</v>
      </c>
      <c r="S24">
        <f t="shared" si="1"/>
        <v>13751.644813547535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7526.2645146176583</v>
      </c>
      <c r="AC24">
        <f t="shared" si="2"/>
        <v>6066.8119779273147</v>
      </c>
      <c r="AE24">
        <f t="shared" si="3"/>
        <v>0</v>
      </c>
      <c r="AF24">
        <f t="shared" si="4"/>
        <v>0</v>
      </c>
      <c r="AG24">
        <f t="shared" si="5"/>
        <v>-22.058495766086651</v>
      </c>
      <c r="AH24">
        <f t="shared" si="6"/>
        <v>-18033.271373640117</v>
      </c>
      <c r="AI24">
        <f t="shared" si="7"/>
        <v>-18055.329869406203</v>
      </c>
      <c r="AJ24">
        <f t="shared" si="8"/>
        <v>1459.4525366903435</v>
      </c>
      <c r="AK24">
        <f t="shared" si="30"/>
        <v>526.83851602323614</v>
      </c>
      <c r="AL24">
        <f t="shared" si="9"/>
        <v>-16069.038816692624</v>
      </c>
      <c r="AN24">
        <f t="shared" si="10"/>
        <v>0</v>
      </c>
      <c r="AO24">
        <f t="shared" si="11"/>
        <v>0</v>
      </c>
      <c r="AP24">
        <f t="shared" si="12"/>
        <v>-3.3282452197806838</v>
      </c>
      <c r="AQ24">
        <f t="shared" si="13"/>
        <v>-2720.9085280692934</v>
      </c>
      <c r="AR24">
        <f t="shared" si="14"/>
        <v>-2724.2367732890739</v>
      </c>
      <c r="AS24">
        <f t="shared" si="15"/>
        <v>220.20612739171256</v>
      </c>
      <c r="AT24">
        <f t="shared" si="16"/>
        <v>79.490813478155872</v>
      </c>
      <c r="AU24">
        <f t="shared" si="17"/>
        <v>-2424.5398324192056</v>
      </c>
      <c r="AW24">
        <v>21</v>
      </c>
      <c r="AX24">
        <f>IF(Z24&gt;0, (R24*SUMPRODUCT(K24:$K$98, X24:$X$98)-K24*$AZ$3)/Z24, 0)</f>
        <v>13751.644813547535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8.3350999999999995E-2</v>
      </c>
      <c r="Q25" s="5">
        <f t="shared" si="29"/>
        <v>50</v>
      </c>
      <c r="R25">
        <f t="shared" si="0"/>
        <v>500000</v>
      </c>
      <c r="S25">
        <f t="shared" si="1"/>
        <v>11751.500707313353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6066.8119779273147</v>
      </c>
      <c r="AC25">
        <f t="shared" si="2"/>
        <v>4700.4388473487325</v>
      </c>
      <c r="AE25">
        <f t="shared" si="3"/>
        <v>0</v>
      </c>
      <c r="AF25">
        <f t="shared" si="4"/>
        <v>0</v>
      </c>
      <c r="AG25">
        <f t="shared" si="5"/>
        <v>-19.999313127826696</v>
      </c>
      <c r="AH25">
        <f t="shared" si="6"/>
        <v>-18385.976805990882</v>
      </c>
      <c r="AI25">
        <f t="shared" si="7"/>
        <v>-18405.97611911871</v>
      </c>
      <c r="AJ25">
        <f t="shared" si="8"/>
        <v>1366.3731305785823</v>
      </c>
      <c r="AK25">
        <f t="shared" si="30"/>
        <v>424.67683845491206</v>
      </c>
      <c r="AL25">
        <f t="shared" si="9"/>
        <v>-16614.926150085219</v>
      </c>
      <c r="AN25">
        <f t="shared" si="10"/>
        <v>0</v>
      </c>
      <c r="AO25">
        <f t="shared" si="11"/>
        <v>0</v>
      </c>
      <c r="AP25">
        <f t="shared" si="12"/>
        <v>-2.6942412502401227</v>
      </c>
      <c r="AQ25">
        <f t="shared" si="13"/>
        <v>-2476.8979224458908</v>
      </c>
      <c r="AR25">
        <f t="shared" si="14"/>
        <v>-2479.5921636961311</v>
      </c>
      <c r="AS25">
        <f t="shared" si="15"/>
        <v>184.07326432138308</v>
      </c>
      <c r="AT25">
        <f t="shared" si="16"/>
        <v>57.211057643514273</v>
      </c>
      <c r="AU25">
        <f t="shared" si="17"/>
        <v>-2238.307841731234</v>
      </c>
      <c r="AW25">
        <v>22</v>
      </c>
      <c r="AX25">
        <f>IF(Z25&gt;0, (R25*SUMPRODUCT(K25:$K$98, X25:$X$98)-K25*$AZ$3)/Z25, 0)</f>
        <v>11751.500707313353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9.2474000000000001E-2</v>
      </c>
      <c r="Q26" s="5">
        <f t="shared" si="29"/>
        <v>50</v>
      </c>
      <c r="R26">
        <f t="shared" si="0"/>
        <v>500000</v>
      </c>
      <c r="S26">
        <f t="shared" si="1"/>
        <v>9562.5793393757795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4700.4388473487325</v>
      </c>
      <c r="AC26">
        <f t="shared" si="2"/>
        <v>3432.9475298052589</v>
      </c>
      <c r="AE26">
        <f t="shared" si="3"/>
        <v>0</v>
      </c>
      <c r="AF26">
        <f t="shared" si="4"/>
        <v>0</v>
      </c>
      <c r="AG26">
        <f t="shared" si="5"/>
        <v>-17.949903514365783</v>
      </c>
      <c r="AH26">
        <f t="shared" si="6"/>
        <v>-18494.164821826456</v>
      </c>
      <c r="AI26">
        <f t="shared" si="7"/>
        <v>-18512.114725340823</v>
      </c>
      <c r="AJ26">
        <f t="shared" si="8"/>
        <v>1267.4913175434735</v>
      </c>
      <c r="AK26">
        <f t="shared" si="30"/>
        <v>329.03071931441133</v>
      </c>
      <c r="AL26">
        <f t="shared" si="9"/>
        <v>-16915.592688482939</v>
      </c>
      <c r="AN26">
        <f t="shared" si="10"/>
        <v>0</v>
      </c>
      <c r="AO26">
        <f t="shared" si="11"/>
        <v>0</v>
      </c>
      <c r="AP26">
        <f t="shared" si="12"/>
        <v>-2.1590639038955501</v>
      </c>
      <c r="AQ26">
        <f t="shared" si="13"/>
        <v>-2224.5291551312953</v>
      </c>
      <c r="AR26">
        <f t="shared" si="14"/>
        <v>-2226.6882190351907</v>
      </c>
      <c r="AS26">
        <f t="shared" si="15"/>
        <v>152.45735165199952</v>
      </c>
      <c r="AT26">
        <f t="shared" si="16"/>
        <v>39.576722447337019</v>
      </c>
      <c r="AU26">
        <f t="shared" si="17"/>
        <v>-2034.6541449358542</v>
      </c>
      <c r="AW26">
        <v>23</v>
      </c>
      <c r="AX26">
        <f>IF(Z26&gt;0, (R26*SUMPRODUCT(K26:$K$98, X26:$X$98)-K26*$AZ$3)/Z26, 0)</f>
        <v>9562.5793393757795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0.10216500000000001</v>
      </c>
      <c r="Q27" s="5">
        <f t="shared" si="29"/>
        <v>50</v>
      </c>
      <c r="R27">
        <f t="shared" si="0"/>
        <v>500000</v>
      </c>
      <c r="S27">
        <f t="shared" si="1"/>
        <v>7179.2368143430203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3432.9475298052589</v>
      </c>
      <c r="AC27">
        <f t="shared" si="2"/>
        <v>2288.2457004796925</v>
      </c>
      <c r="AE27">
        <f t="shared" si="3"/>
        <v>0</v>
      </c>
      <c r="AF27">
        <f t="shared" si="4"/>
        <v>0</v>
      </c>
      <c r="AG27">
        <f t="shared" si="5"/>
        <v>-15.936552586676948</v>
      </c>
      <c r="AH27">
        <f t="shared" si="6"/>
        <v>-18338.518925451805</v>
      </c>
      <c r="AI27">
        <f t="shared" si="7"/>
        <v>-18354.455478038482</v>
      </c>
      <c r="AJ27">
        <f t="shared" si="8"/>
        <v>1144.7018293255665</v>
      </c>
      <c r="AK27">
        <f t="shared" si="30"/>
        <v>240.30632708636816</v>
      </c>
      <c r="AL27">
        <f t="shared" si="9"/>
        <v>-16969.447321626547</v>
      </c>
      <c r="AN27">
        <f t="shared" si="10"/>
        <v>0</v>
      </c>
      <c r="AO27">
        <f t="shared" si="11"/>
        <v>0</v>
      </c>
      <c r="AP27">
        <f t="shared" si="12"/>
        <v>-1.7115111617099161</v>
      </c>
      <c r="AQ27">
        <f t="shared" si="13"/>
        <v>-1969.4711048347224</v>
      </c>
      <c r="AR27">
        <f t="shared" si="14"/>
        <v>-1971.1826159964323</v>
      </c>
      <c r="AS27">
        <f t="shared" si="15"/>
        <v>122.93561904714223</v>
      </c>
      <c r="AT27">
        <f t="shared" si="16"/>
        <v>25.807774849729508</v>
      </c>
      <c r="AU27">
        <f t="shared" si="17"/>
        <v>-1822.4392220995605</v>
      </c>
      <c r="AW27">
        <v>24</v>
      </c>
      <c r="AX27">
        <f>IF(Z27&gt;0, (R27*SUMPRODUCT(K27:$K$98, X27:$X$98)-K27*$AZ$3)/Z27, 0)</f>
        <v>7179.2368143430203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0.113081</v>
      </c>
      <c r="Q28" s="5">
        <f t="shared" si="29"/>
        <v>50</v>
      </c>
      <c r="R28">
        <f t="shared" si="0"/>
        <v>500000</v>
      </c>
      <c r="S28">
        <f t="shared" si="1"/>
        <v>4589.9824687083483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2288.2457004796925</v>
      </c>
      <c r="AC28">
        <f t="shared" si="2"/>
        <v>1282.9061365429425</v>
      </c>
      <c r="AE28">
        <f t="shared" si="3"/>
        <v>0</v>
      </c>
      <c r="AF28">
        <f t="shared" si="4"/>
        <v>0</v>
      </c>
      <c r="AG28">
        <f t="shared" si="5"/>
        <v>-13.975065757756161</v>
      </c>
      <c r="AH28">
        <f t="shared" si="6"/>
        <v>-18021.213030540159</v>
      </c>
      <c r="AI28">
        <f t="shared" si="7"/>
        <v>-18035.188096297916</v>
      </c>
      <c r="AJ28">
        <f t="shared" si="8"/>
        <v>1005.33956393675</v>
      </c>
      <c r="AK28">
        <f t="shared" si="30"/>
        <v>160.17719903357849</v>
      </c>
      <c r="AL28">
        <f t="shared" si="9"/>
        <v>-16869.671333327587</v>
      </c>
      <c r="AN28">
        <f t="shared" si="10"/>
        <v>0</v>
      </c>
      <c r="AO28">
        <f t="shared" si="11"/>
        <v>0</v>
      </c>
      <c r="AP28">
        <f t="shared" si="12"/>
        <v>-1.3400505860852658</v>
      </c>
      <c r="AQ28">
        <f t="shared" si="13"/>
        <v>-1728.0303006903482</v>
      </c>
      <c r="AR28">
        <f t="shared" si="14"/>
        <v>-1729.3703512764337</v>
      </c>
      <c r="AS28">
        <f t="shared" si="15"/>
        <v>96.400682130633143</v>
      </c>
      <c r="AT28">
        <f t="shared" si="16"/>
        <v>15.359179925383526</v>
      </c>
      <c r="AU28">
        <f t="shared" si="17"/>
        <v>-1617.6104892204171</v>
      </c>
      <c r="AW28">
        <v>25</v>
      </c>
      <c r="AX28">
        <f>IF(Z28&gt;0, (R28*SUMPRODUCT(K28:$K$98, X28:$X$98)-K28*$AZ$3)/Z28, 0)</f>
        <v>4589.9824687083483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0.12539</v>
      </c>
      <c r="Q29" s="5">
        <f t="shared" si="29"/>
        <v>50</v>
      </c>
      <c r="R29">
        <f t="shared" si="0"/>
        <v>500000</v>
      </c>
      <c r="S29">
        <f t="shared" si="1"/>
        <v>1720.219323315056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1282.9061365429425</v>
      </c>
      <c r="AC29">
        <f t="shared" si="2"/>
        <v>415.70756879721284</v>
      </c>
      <c r="AE29">
        <f t="shared" si="3"/>
        <v>0</v>
      </c>
      <c r="AF29">
        <f t="shared" si="4"/>
        <v>0</v>
      </c>
      <c r="AG29">
        <f t="shared" si="5"/>
        <v>-12.082981604813554</v>
      </c>
      <c r="AH29">
        <f t="shared" si="6"/>
        <v>-17523.33495365045</v>
      </c>
      <c r="AI29">
        <f t="shared" si="7"/>
        <v>-17535.417935255264</v>
      </c>
      <c r="AJ29">
        <f t="shared" si="8"/>
        <v>867.19856774572963</v>
      </c>
      <c r="AK29">
        <f t="shared" si="30"/>
        <v>89.803429558005988</v>
      </c>
      <c r="AL29">
        <f t="shared" si="9"/>
        <v>-16578.415937951526</v>
      </c>
      <c r="AN29">
        <f t="shared" si="10"/>
        <v>0</v>
      </c>
      <c r="AO29">
        <f t="shared" si="11"/>
        <v>0</v>
      </c>
      <c r="AP29">
        <f t="shared" si="12"/>
        <v>-1.0344831582456979</v>
      </c>
      <c r="AQ29">
        <f t="shared" si="13"/>
        <v>-1500.2584195467095</v>
      </c>
      <c r="AR29">
        <f t="shared" si="14"/>
        <v>-1501.2929027049552</v>
      </c>
      <c r="AS29">
        <f t="shared" si="15"/>
        <v>74.245111225723065</v>
      </c>
      <c r="AT29">
        <f t="shared" si="16"/>
        <v>7.6885108716421469</v>
      </c>
      <c r="AU29">
        <f t="shared" si="17"/>
        <v>-1419.3592806075899</v>
      </c>
      <c r="AW29">
        <v>26</v>
      </c>
      <c r="AX29">
        <f>IF(Z29&gt;0, (R29*SUMPRODUCT(K29:$K$98, X29:$X$98)-K29*$AZ$3)/Z29, 0)</f>
        <v>1720.219323315056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0.13947699999999999</v>
      </c>
      <c r="Q30" s="5">
        <f t="shared" si="29"/>
        <v>50</v>
      </c>
      <c r="R30">
        <f t="shared" si="0"/>
        <v>500000</v>
      </c>
      <c r="S30">
        <f t="shared" si="1"/>
        <v>-1537.1975531794153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415.70756879721284</v>
      </c>
      <c r="AC30">
        <f t="shared" si="2"/>
        <v>-315.95108919180075</v>
      </c>
      <c r="AE30">
        <f t="shared" si="3"/>
        <v>0</v>
      </c>
      <c r="AF30">
        <f t="shared" si="4"/>
        <v>0</v>
      </c>
      <c r="AG30">
        <f t="shared" si="5"/>
        <v>-10.276853763470838</v>
      </c>
      <c r="AH30">
        <f t="shared" si="6"/>
        <v>-16852.980252945799</v>
      </c>
      <c r="AI30">
        <f t="shared" si="7"/>
        <v>-16863.257106709269</v>
      </c>
      <c r="AJ30">
        <f t="shared" si="8"/>
        <v>731.65865798901359</v>
      </c>
      <c r="AK30">
        <f t="shared" si="30"/>
        <v>29.099529815804903</v>
      </c>
      <c r="AL30">
        <f t="shared" si="9"/>
        <v>-16102.49891890445</v>
      </c>
      <c r="AN30">
        <f t="shared" si="10"/>
        <v>0</v>
      </c>
      <c r="AO30">
        <f t="shared" si="11"/>
        <v>0</v>
      </c>
      <c r="AP30">
        <f t="shared" si="12"/>
        <v>-0.7855818921433978</v>
      </c>
      <c r="AQ30">
        <f t="shared" si="13"/>
        <v>-1288.2732809163854</v>
      </c>
      <c r="AR30">
        <f t="shared" si="14"/>
        <v>-1289.0588628085288</v>
      </c>
      <c r="AS30">
        <f t="shared" si="15"/>
        <v>55.929354078109093</v>
      </c>
      <c r="AT30">
        <f t="shared" si="16"/>
        <v>2.2244223980727957</v>
      </c>
      <c r="AU30">
        <f t="shared" si="17"/>
        <v>-1230.9050863323469</v>
      </c>
      <c r="AW30">
        <v>27</v>
      </c>
      <c r="AX30">
        <f>IF(Z30&gt;0, (R30*SUMPRODUCT(K30:$K$98, X30:$X$98)-K30*$AZ$3)/Z30, 0)</f>
        <v>-1537.1975531794153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0.15573300000000001</v>
      </c>
      <c r="Q31" s="5">
        <f t="shared" si="29"/>
        <v>50</v>
      </c>
      <c r="R31">
        <f t="shared" si="0"/>
        <v>500000</v>
      </c>
      <c r="S31">
        <f t="shared" si="1"/>
        <v>-5353.4705645804343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-315.95108919180075</v>
      </c>
      <c r="AC31">
        <f t="shared" si="2"/>
        <v>-917.97458300309972</v>
      </c>
      <c r="AE31">
        <f t="shared" si="3"/>
        <v>0</v>
      </c>
      <c r="AF31">
        <f t="shared" si="4"/>
        <v>0</v>
      </c>
      <c r="AG31">
        <f t="shared" si="5"/>
        <v>-8.573639958689526</v>
      </c>
      <c r="AH31">
        <f t="shared" si="6"/>
        <v>-16004.452671466041</v>
      </c>
      <c r="AI31">
        <f t="shared" si="7"/>
        <v>-16013.02631142473</v>
      </c>
      <c r="AJ31">
        <f t="shared" si="8"/>
        <v>602.02349381129898</v>
      </c>
      <c r="AK31">
        <f t="shared" si="30"/>
        <v>-22.116576243426053</v>
      </c>
      <c r="AL31">
        <f t="shared" si="9"/>
        <v>-15433.119393856858</v>
      </c>
      <c r="AN31">
        <f t="shared" si="10"/>
        <v>0</v>
      </c>
      <c r="AO31">
        <f t="shared" si="11"/>
        <v>0</v>
      </c>
      <c r="AP31">
        <f t="shared" si="12"/>
        <v>-0.58516522179713937</v>
      </c>
      <c r="AQ31">
        <f t="shared" si="13"/>
        <v>-1092.3305786532835</v>
      </c>
      <c r="AR31">
        <f t="shared" si="14"/>
        <v>-1092.9157438750808</v>
      </c>
      <c r="AS31">
        <f t="shared" si="15"/>
        <v>41.089107191413213</v>
      </c>
      <c r="AT31">
        <f t="shared" si="16"/>
        <v>-1.5094932030311079</v>
      </c>
      <c r="AU31">
        <f t="shared" si="17"/>
        <v>-1053.3361298866987</v>
      </c>
      <c r="AW31">
        <v>28</v>
      </c>
      <c r="AX31">
        <f>IF(Z31&gt;0, (R31*SUMPRODUCT(K31:$K$98, X31:$X$98)-K31*$AZ$3)/Z31, 0)</f>
        <v>-5353.4705645804343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0.17447299999999999</v>
      </c>
      <c r="Q32" s="5">
        <f t="shared" si="29"/>
        <v>50</v>
      </c>
      <c r="R32">
        <f t="shared" si="0"/>
        <v>500000</v>
      </c>
      <c r="S32">
        <f t="shared" si="1"/>
        <v>-9994.1015921872622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-917.97458300309972</v>
      </c>
      <c r="AC32">
        <f t="shared" si="2"/>
        <v>-1397.5821374554143</v>
      </c>
      <c r="AE32">
        <f t="shared" si="3"/>
        <v>0</v>
      </c>
      <c r="AF32">
        <f t="shared" si="4"/>
        <v>0</v>
      </c>
      <c r="AG32">
        <f t="shared" si="5"/>
        <v>-6.9920348745901935</v>
      </c>
      <c r="AH32">
        <f t="shared" si="6"/>
        <v>-14958.686845124375</v>
      </c>
      <c r="AI32">
        <f t="shared" si="7"/>
        <v>-14965.678879998966</v>
      </c>
      <c r="AJ32">
        <f t="shared" si="8"/>
        <v>479.60755445231462</v>
      </c>
      <c r="AK32">
        <f t="shared" si="30"/>
        <v>-64.258220810216983</v>
      </c>
      <c r="AL32">
        <f t="shared" si="9"/>
        <v>-14550.329546356868</v>
      </c>
      <c r="AN32">
        <f t="shared" si="10"/>
        <v>0</v>
      </c>
      <c r="AO32">
        <f t="shared" si="11"/>
        <v>0</v>
      </c>
      <c r="AP32">
        <f t="shared" si="12"/>
        <v>-0.42608753378263897</v>
      </c>
      <c r="AQ32">
        <f t="shared" si="13"/>
        <v>-911.56724770189533</v>
      </c>
      <c r="AR32">
        <f t="shared" si="14"/>
        <v>-911.99333523567793</v>
      </c>
      <c r="AS32">
        <f t="shared" si="15"/>
        <v>29.226799311707779</v>
      </c>
      <c r="AT32">
        <f t="shared" si="16"/>
        <v>-3.9158309878839579</v>
      </c>
      <c r="AU32">
        <f t="shared" si="17"/>
        <v>-886.68236691185416</v>
      </c>
      <c r="AW32">
        <v>29</v>
      </c>
      <c r="AX32">
        <f>IF(Z32&gt;0, (R32*SUMPRODUCT(K32:$K$98, X32:$X$98)-K32*$AZ$3)/Z32, 0)</f>
        <v>-9994.1015921872622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0.196798</v>
      </c>
      <c r="Q33" s="5">
        <f t="shared" si="29"/>
        <v>50</v>
      </c>
      <c r="R33">
        <f t="shared" si="0"/>
        <v>500000</v>
      </c>
      <c r="S33">
        <f t="shared" si="1"/>
        <v>-15885.726117999366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-1397.5821374554143</v>
      </c>
      <c r="AC33">
        <f t="shared" si="2"/>
        <v>-1762.075256406446</v>
      </c>
      <c r="AE33">
        <f t="shared" si="3"/>
        <v>0</v>
      </c>
      <c r="AF33">
        <f t="shared" si="4"/>
        <v>0</v>
      </c>
      <c r="AG33">
        <f t="shared" si="5"/>
        <v>-5.5460960465946902</v>
      </c>
      <c r="AH33">
        <f t="shared" si="6"/>
        <v>-13760.184792496008</v>
      </c>
      <c r="AI33">
        <f t="shared" si="7"/>
        <v>-13765.730888542603</v>
      </c>
      <c r="AJ33">
        <f t="shared" si="8"/>
        <v>364.49311895103165</v>
      </c>
      <c r="AK33">
        <f t="shared" si="30"/>
        <v>-97.830749621879008</v>
      </c>
      <c r="AL33">
        <f t="shared" si="9"/>
        <v>-13499.06851921345</v>
      </c>
      <c r="AN33">
        <f t="shared" si="10"/>
        <v>0</v>
      </c>
      <c r="AO33">
        <f t="shared" si="11"/>
        <v>0</v>
      </c>
      <c r="AP33">
        <f t="shared" si="12"/>
        <v>-0.30176203926022921</v>
      </c>
      <c r="AQ33">
        <f t="shared" si="13"/>
        <v>-748.68905779781937</v>
      </c>
      <c r="AR33">
        <f t="shared" si="14"/>
        <v>-748.99081983707958</v>
      </c>
      <c r="AS33">
        <f t="shared" si="15"/>
        <v>19.832001816578479</v>
      </c>
      <c r="AT33">
        <f t="shared" si="16"/>
        <v>-5.3229526247352696</v>
      </c>
      <c r="AU33">
        <f t="shared" si="17"/>
        <v>-734.48177064523634</v>
      </c>
      <c r="AW33">
        <v>30</v>
      </c>
      <c r="AX33">
        <f>IF(Z33&gt;0, (R33*SUMPRODUCT(K33:$K$98, X33:$X$98)-K33*$AZ$3)/Z33, 0)</f>
        <v>-15885.726117999366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0.22254599999999999</v>
      </c>
      <c r="Q34" s="5">
        <f t="shared" si="29"/>
        <v>50</v>
      </c>
      <c r="R34">
        <f t="shared" si="0"/>
        <v>500000</v>
      </c>
      <c r="S34">
        <f t="shared" si="1"/>
        <v>-23756.200265047519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-1762.075256406446</v>
      </c>
      <c r="AC34">
        <f t="shared" si="2"/>
        <v>-2022.3052706767066</v>
      </c>
      <c r="AE34">
        <f t="shared" si="3"/>
        <v>0</v>
      </c>
      <c r="AF34">
        <f t="shared" si="4"/>
        <v>0</v>
      </c>
      <c r="AG34">
        <f t="shared" si="5"/>
        <v>-4.2563735953432813</v>
      </c>
      <c r="AH34">
        <f t="shared" si="6"/>
        <v>-12342.61490785462</v>
      </c>
      <c r="AI34">
        <f t="shared" si="7"/>
        <v>-12346.871281449963</v>
      </c>
      <c r="AJ34">
        <f t="shared" si="8"/>
        <v>260.23001427026065</v>
      </c>
      <c r="AK34">
        <f t="shared" si="30"/>
        <v>-123.34526794845124</v>
      </c>
      <c r="AL34">
        <f t="shared" si="9"/>
        <v>-12209.986535128153</v>
      </c>
      <c r="AN34">
        <f t="shared" si="10"/>
        <v>0</v>
      </c>
      <c r="AO34">
        <f t="shared" si="11"/>
        <v>0</v>
      </c>
      <c r="AP34">
        <f t="shared" si="12"/>
        <v>-0.20677543221287495</v>
      </c>
      <c r="AQ34">
        <f t="shared" si="13"/>
        <v>-599.6065606179194</v>
      </c>
      <c r="AR34">
        <f t="shared" si="14"/>
        <v>-599.81333605013231</v>
      </c>
      <c r="AS34">
        <f t="shared" si="15"/>
        <v>12.642023184798935</v>
      </c>
      <c r="AT34">
        <f t="shared" si="16"/>
        <v>-5.9921363856212171</v>
      </c>
      <c r="AU34">
        <f t="shared" si="17"/>
        <v>-593.1634492509545</v>
      </c>
      <c r="AW34">
        <v>31</v>
      </c>
      <c r="AX34">
        <f>IF(Z34&gt;0, (R34*SUMPRODUCT(K34:$K$98, X34:$X$98)-K34*$AZ$3)/Z34, 0)</f>
        <v>-23756.200265047519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0.252114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-34797.574097979479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-2022.3052706767066</v>
      </c>
      <c r="AC35">
        <f t="shared" ref="AC35:AC66" si="33">S35*Z35</f>
        <v>-2185.787685287878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-3.1407184867734728</v>
      </c>
      <c r="AH35">
        <f t="shared" ref="AH35:AH66" si="37">-X35*R35</f>
        <v>-10730.913726163761</v>
      </c>
      <c r="AI35">
        <f t="shared" ref="AI35:AI66" si="38">SUM(AE35:AH35)</f>
        <v>-10734.054444650534</v>
      </c>
      <c r="AJ35">
        <f t="shared" ref="AJ35:AJ66" si="39">AB35-AC35</f>
        <v>163.48241461117141</v>
      </c>
      <c r="AK35">
        <f t="shared" si="30"/>
        <v>-141.56136894736949</v>
      </c>
      <c r="AL35">
        <f t="shared" ref="AL35:AL66" si="40">SUM(AI35:AK35)</f>
        <v>-10712.133398986733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-0.13622919336949058</v>
      </c>
      <c r="AQ35">
        <f t="shared" ref="AQ35:AQ66" si="44">AH35*$K35</f>
        <v>-465.45519032961386</v>
      </c>
      <c r="AR35">
        <f t="shared" ref="AR35:AR66" si="45">AI35*$K35</f>
        <v>-465.5914195229833</v>
      </c>
      <c r="AS35">
        <f t="shared" ref="AS35:AS66" si="46">AJ35*$K35</f>
        <v>7.0910772698561901</v>
      </c>
      <c r="AT35">
        <f t="shared" ref="AT35:AT66" si="47">AK35*$K35</f>
        <v>-6.1402482219260204</v>
      </c>
      <c r="AU35">
        <f t="shared" ref="AU35:AU66" si="48">AL35*$K35</f>
        <v>-464.64059047505322</v>
      </c>
      <c r="AW35">
        <v>32</v>
      </c>
      <c r="AX35">
        <f>IF(Z35&gt;0, (R35*SUMPRODUCT(K35:$K$98, X35:$X$98)-K35*$AZ$3)/Z35, 0)</f>
        <v>-34797.574097979479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0.286269</v>
      </c>
      <c r="Q36" s="5">
        <f t="shared" si="29"/>
        <v>50</v>
      </c>
      <c r="R36">
        <f t="shared" si="31"/>
        <v>500000</v>
      </c>
      <c r="S36">
        <f t="shared" si="32"/>
        <v>-51167.877695681782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-2185.787685287878</v>
      </c>
      <c r="AC36">
        <f t="shared" si="33"/>
        <v>-2261.8463166828951</v>
      </c>
      <c r="AE36">
        <f t="shared" si="34"/>
        <v>0</v>
      </c>
      <c r="AF36">
        <f t="shared" si="35"/>
        <v>0</v>
      </c>
      <c r="AG36">
        <f t="shared" si="36"/>
        <v>-2.2102209614155832</v>
      </c>
      <c r="AH36">
        <f t="shared" si="37"/>
        <v>-8990.9034049015536</v>
      </c>
      <c r="AI36">
        <f t="shared" si="38"/>
        <v>-8993.1136258629685</v>
      </c>
      <c r="AJ36">
        <f t="shared" si="39"/>
        <v>76.058631395017073</v>
      </c>
      <c r="AK36">
        <f t="shared" si="30"/>
        <v>-153.00513797015148</v>
      </c>
      <c r="AL36">
        <f t="shared" si="40"/>
        <v>-9070.0601324381023</v>
      </c>
      <c r="AN36">
        <f t="shared" si="41"/>
        <v>0</v>
      </c>
      <c r="AO36">
        <f t="shared" si="42"/>
        <v>0</v>
      </c>
      <c r="AP36">
        <f t="shared" si="43"/>
        <v>-8.5597059356343735E-2</v>
      </c>
      <c r="AQ36">
        <f t="shared" si="44"/>
        <v>-348.19816925616692</v>
      </c>
      <c r="AR36">
        <f t="shared" si="45"/>
        <v>-348.28376631552322</v>
      </c>
      <c r="AS36">
        <f t="shared" si="46"/>
        <v>2.9455856675577916</v>
      </c>
      <c r="AT36">
        <f t="shared" si="47"/>
        <v>-5.9255568132285283</v>
      </c>
      <c r="AU36">
        <f t="shared" si="48"/>
        <v>-351.26373746119395</v>
      </c>
      <c r="AW36">
        <v>33</v>
      </c>
      <c r="AX36">
        <f>IF(Z36&gt;0, (R36*SUMPRODUCT(K36:$K$98, X36:$X$98)-K36*$AZ$3)/Z36, 0)</f>
        <v>-51167.877695681782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0.32445800000000002</v>
      </c>
      <c r="Q37" s="5">
        <f t="shared" ref="Q37:Q68" si="60">$C$8</f>
        <v>50</v>
      </c>
      <c r="R37">
        <f t="shared" si="31"/>
        <v>500000</v>
      </c>
      <c r="S37">
        <f t="shared" si="32"/>
        <v>-76899.281534913782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-2261.8463166828951</v>
      </c>
      <c r="AC37">
        <f t="shared" si="33"/>
        <v>-2262.3689868903152</v>
      </c>
      <c r="AE37">
        <f t="shared" si="34"/>
        <v>0</v>
      </c>
      <c r="AF37">
        <f t="shared" si="35"/>
        <v>0</v>
      </c>
      <c r="AG37">
        <f t="shared" si="36"/>
        <v>-1.4709948791024501</v>
      </c>
      <c r="AH37">
        <f t="shared" si="37"/>
        <v>-7171.2387269897727</v>
      </c>
      <c r="AI37">
        <f t="shared" si="38"/>
        <v>-7172.709721868875</v>
      </c>
      <c r="AJ37">
        <f t="shared" si="39"/>
        <v>0.52267020742010573</v>
      </c>
      <c r="AK37">
        <f t="shared" si="30"/>
        <v>-158.32924216780268</v>
      </c>
      <c r="AL37">
        <f t="shared" si="40"/>
        <v>-7330.5162938292569</v>
      </c>
      <c r="AN37">
        <f t="shared" si="41"/>
        <v>0</v>
      </c>
      <c r="AO37">
        <f t="shared" si="42"/>
        <v>0</v>
      </c>
      <c r="AP37">
        <f t="shared" si="43"/>
        <v>-5.0864676855481884E-2</v>
      </c>
      <c r="AQ37">
        <f t="shared" si="44"/>
        <v>-247.97009539857652</v>
      </c>
      <c r="AR37">
        <f t="shared" si="45"/>
        <v>-248.02096007543199</v>
      </c>
      <c r="AS37">
        <f t="shared" si="46"/>
        <v>1.8073109281408841E-2</v>
      </c>
      <c r="AT37">
        <f t="shared" si="47"/>
        <v>-5.4747748303192623</v>
      </c>
      <c r="AU37">
        <f t="shared" si="48"/>
        <v>-253.47766179646982</v>
      </c>
      <c r="AW37">
        <v>34</v>
      </c>
      <c r="AX37">
        <f>IF(Z37&gt;0, (R37*SUMPRODUCT(K37:$K$98, X37:$X$98)-K37*$AZ$3)/Z37, 0)</f>
        <v>-76899.281534913782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0.36696200000000001</v>
      </c>
      <c r="Q38" s="5">
        <f t="shared" si="60"/>
        <v>50</v>
      </c>
      <c r="R38">
        <f t="shared" si="31"/>
        <v>500000</v>
      </c>
      <c r="S38">
        <f t="shared" si="32"/>
        <v>-120019.03093507017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-2262.3689868903152</v>
      </c>
      <c r="AC38">
        <f t="shared" si="33"/>
        <v>-2199.9145295667959</v>
      </c>
      <c r="AE38">
        <f t="shared" si="34"/>
        <v>0</v>
      </c>
      <c r="AF38">
        <f t="shared" si="35"/>
        <v>0</v>
      </c>
      <c r="AG38">
        <f t="shared" si="36"/>
        <v>-0.91648570748623226</v>
      </c>
      <c r="AH38">
        <f t="shared" si="37"/>
        <v>-5397.9922282519328</v>
      </c>
      <c r="AI38">
        <f t="shared" si="38"/>
        <v>-5398.9087139594194</v>
      </c>
      <c r="AJ38">
        <f t="shared" si="39"/>
        <v>-62.454457323519364</v>
      </c>
      <c r="AK38">
        <f t="shared" si="30"/>
        <v>-158.36582908232208</v>
      </c>
      <c r="AL38">
        <f t="shared" si="40"/>
        <v>-5619.7290003652615</v>
      </c>
      <c r="AN38">
        <f t="shared" si="41"/>
        <v>0</v>
      </c>
      <c r="AO38">
        <f t="shared" si="42"/>
        <v>0</v>
      </c>
      <c r="AP38">
        <f t="shared" si="43"/>
        <v>-2.8295202266683681E-2</v>
      </c>
      <c r="AQ38">
        <f t="shared" si="44"/>
        <v>-166.65538882358342</v>
      </c>
      <c r="AR38">
        <f t="shared" si="45"/>
        <v>-166.68368402585011</v>
      </c>
      <c r="AS38">
        <f t="shared" si="46"/>
        <v>-1.9281931927470797</v>
      </c>
      <c r="AT38">
        <f t="shared" si="47"/>
        <v>-4.8893213821151429</v>
      </c>
      <c r="AU38">
        <f t="shared" si="48"/>
        <v>-173.50119860071237</v>
      </c>
      <c r="AW38">
        <v>35</v>
      </c>
      <c r="AX38">
        <f>IF(Z38&gt;0, (R38*SUMPRODUCT(K38:$K$98, X38:$X$98)-K38*$AZ$3)/Z38, 0)</f>
        <v>-120019.03093507017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0.41335300000000003</v>
      </c>
      <c r="Q39" s="5">
        <f t="shared" si="60"/>
        <v>50</v>
      </c>
      <c r="R39">
        <f t="shared" si="31"/>
        <v>500000</v>
      </c>
      <c r="S39">
        <f t="shared" si="32"/>
        <v>-197677.35863448362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-2199.9145295667959</v>
      </c>
      <c r="AC39">
        <f t="shared" si="33"/>
        <v>-2089.4051391742228</v>
      </c>
      <c r="AE39">
        <f t="shared" si="34"/>
        <v>0</v>
      </c>
      <c r="AF39">
        <f t="shared" si="35"/>
        <v>0</v>
      </c>
      <c r="AG39">
        <f t="shared" si="36"/>
        <v>-0.52848873376481342</v>
      </c>
      <c r="AH39">
        <f t="shared" si="37"/>
        <v>-3788.321166465566</v>
      </c>
      <c r="AI39">
        <f t="shared" si="38"/>
        <v>-3788.8496551993308</v>
      </c>
      <c r="AJ39">
        <f t="shared" si="39"/>
        <v>-110.5093903925731</v>
      </c>
      <c r="AK39">
        <f t="shared" si="30"/>
        <v>-153.99401706967572</v>
      </c>
      <c r="AL39">
        <f t="shared" si="40"/>
        <v>-4053.3530626615798</v>
      </c>
      <c r="AN39">
        <f t="shared" si="41"/>
        <v>0</v>
      </c>
      <c r="AO39">
        <f t="shared" si="42"/>
        <v>0</v>
      </c>
      <c r="AP39">
        <f t="shared" si="43"/>
        <v>-1.4568163840603878E-2</v>
      </c>
      <c r="AQ39">
        <f t="shared" si="44"/>
        <v>-104.42773877268303</v>
      </c>
      <c r="AR39">
        <f t="shared" si="45"/>
        <v>-104.44230693652362</v>
      </c>
      <c r="AS39">
        <f t="shared" si="46"/>
        <v>-3.0462691109716307</v>
      </c>
      <c r="AT39">
        <f t="shared" si="47"/>
        <v>-4.2449534451989708</v>
      </c>
      <c r="AU39">
        <f t="shared" si="48"/>
        <v>-111.73352949269423</v>
      </c>
      <c r="AW39">
        <v>36</v>
      </c>
      <c r="AX39">
        <f>IF(Z39&gt;0, (R39*SUMPRODUCT(K39:$K$98, X39:$X$98)-K39*$AZ$3)/Z39, 0)</f>
        <v>-197677.35863448362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0.46434700000000001</v>
      </c>
      <c r="Q40" s="5">
        <f t="shared" si="60"/>
        <v>50</v>
      </c>
      <c r="R40">
        <f t="shared" si="31"/>
        <v>500000</v>
      </c>
      <c r="S40">
        <f t="shared" si="32"/>
        <v>-350315.42401665996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-2089.4051391742228</v>
      </c>
      <c r="AC40">
        <f t="shared" si="33"/>
        <v>-1946.3643250753378</v>
      </c>
      <c r="AE40">
        <f t="shared" si="34"/>
        <v>0</v>
      </c>
      <c r="AF40">
        <f t="shared" si="35"/>
        <v>0</v>
      </c>
      <c r="AG40">
        <f t="shared" si="36"/>
        <v>-0.27780168836967545</v>
      </c>
      <c r="AH40">
        <f t="shared" si="37"/>
        <v>-2454.0215805748981</v>
      </c>
      <c r="AI40">
        <f t="shared" si="38"/>
        <v>-2454.2993822632679</v>
      </c>
      <c r="AJ40">
        <f t="shared" si="39"/>
        <v>-143.04081409888499</v>
      </c>
      <c r="AK40">
        <f t="shared" ref="AK40:AK71" si="61">G40*SUM(AB40:AB40, AE40:AF40)</f>
        <v>-146.25835974219561</v>
      </c>
      <c r="AL40">
        <f t="shared" si="40"/>
        <v>-2743.5985561043485</v>
      </c>
      <c r="AN40">
        <f t="shared" si="41"/>
        <v>0</v>
      </c>
      <c r="AO40">
        <f t="shared" si="42"/>
        <v>0</v>
      </c>
      <c r="AP40">
        <f t="shared" si="43"/>
        <v>-6.837320560093705E-3</v>
      </c>
      <c r="AQ40">
        <f t="shared" si="44"/>
        <v>-60.398956918686501</v>
      </c>
      <c r="AR40">
        <f t="shared" si="45"/>
        <v>-60.405794239246596</v>
      </c>
      <c r="AS40">
        <f t="shared" si="46"/>
        <v>-3.5205541942905163</v>
      </c>
      <c r="AT40">
        <f t="shared" si="47"/>
        <v>-3.5997451852062108</v>
      </c>
      <c r="AU40">
        <f t="shared" si="48"/>
        <v>-67.526093618743332</v>
      </c>
      <c r="AW40">
        <v>37</v>
      </c>
      <c r="AX40">
        <f>IF(Z40&gt;0, (R40*SUMPRODUCT(K40:$K$98, X40:$X$98)-K40*$AZ$3)/Z40, 0)</f>
        <v>-350315.42401665996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0.52171199999999995</v>
      </c>
      <c r="Q41" s="5">
        <f t="shared" si="60"/>
        <v>50</v>
      </c>
      <c r="R41">
        <f t="shared" si="31"/>
        <v>500000</v>
      </c>
      <c r="S41">
        <f t="shared" si="32"/>
        <v>-686368.2007385547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-1946.3643250753378</v>
      </c>
      <c r="AC41">
        <f t="shared" si="33"/>
        <v>-1785.8092169301237</v>
      </c>
      <c r="AE41">
        <f t="shared" si="34"/>
        <v>0</v>
      </c>
      <c r="AF41">
        <f t="shared" si="35"/>
        <v>0</v>
      </c>
      <c r="AG41">
        <f t="shared" si="36"/>
        <v>-0.13009119704325858</v>
      </c>
      <c r="AH41">
        <f t="shared" si="37"/>
        <v>-1449.3247444272013</v>
      </c>
      <c r="AI41">
        <f t="shared" si="38"/>
        <v>-1449.4548356242444</v>
      </c>
      <c r="AJ41">
        <f t="shared" si="39"/>
        <v>-160.55510814521404</v>
      </c>
      <c r="AK41">
        <f t="shared" si="61"/>
        <v>-136.24550275527366</v>
      </c>
      <c r="AL41">
        <f t="shared" si="40"/>
        <v>-1746.2554465247322</v>
      </c>
      <c r="AN41">
        <f t="shared" si="41"/>
        <v>0</v>
      </c>
      <c r="AO41">
        <f t="shared" si="42"/>
        <v>0</v>
      </c>
      <c r="AP41">
        <f t="shared" si="43"/>
        <v>-2.858781402183179E-3</v>
      </c>
      <c r="AQ41">
        <f t="shared" si="44"/>
        <v>-31.84921592899649</v>
      </c>
      <c r="AR41">
        <f t="shared" si="45"/>
        <v>-31.852074710398671</v>
      </c>
      <c r="AS41">
        <f t="shared" si="46"/>
        <v>-3.5282322526282899</v>
      </c>
      <c r="AT41">
        <f t="shared" si="47"/>
        <v>-2.9940235639338164</v>
      </c>
      <c r="AU41">
        <f t="shared" si="48"/>
        <v>-38.374330526960776</v>
      </c>
      <c r="AW41">
        <v>38</v>
      </c>
      <c r="AX41">
        <f>IF(Z41&gt;0, (R41*SUMPRODUCT(K41:$K$98, X41:$X$98)-K41*$AZ$3)/Z41, 0)</f>
        <v>-686368.2007385547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0.58618000000000003</v>
      </c>
      <c r="Q42" s="5">
        <f t="shared" si="60"/>
        <v>50</v>
      </c>
      <c r="R42">
        <f t="shared" si="31"/>
        <v>500000</v>
      </c>
      <c r="S42">
        <f t="shared" si="32"/>
        <v>-1542235.205560389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-1785.8092169301237</v>
      </c>
      <c r="AC42">
        <f t="shared" si="33"/>
        <v>-1620.3780176234952</v>
      </c>
      <c r="AE42">
        <f t="shared" si="34"/>
        <v>0</v>
      </c>
      <c r="AF42">
        <f t="shared" si="35"/>
        <v>0</v>
      </c>
      <c r="AG42">
        <f t="shared" si="36"/>
        <v>-5.2533427190008676E-2</v>
      </c>
      <c r="AH42">
        <f t="shared" si="37"/>
        <v>-762.56857882817326</v>
      </c>
      <c r="AI42">
        <f t="shared" si="38"/>
        <v>-762.6211122553633</v>
      </c>
      <c r="AJ42">
        <f t="shared" si="39"/>
        <v>-165.43119930662851</v>
      </c>
      <c r="AK42">
        <f t="shared" si="61"/>
        <v>-125.00664518510867</v>
      </c>
      <c r="AL42">
        <f t="shared" si="40"/>
        <v>-1053.0589567471004</v>
      </c>
      <c r="AN42">
        <f t="shared" si="41"/>
        <v>0</v>
      </c>
      <c r="AO42">
        <f t="shared" si="42"/>
        <v>0</v>
      </c>
      <c r="AP42">
        <f t="shared" si="43"/>
        <v>-1.0307438444907243E-3</v>
      </c>
      <c r="AQ42">
        <f t="shared" si="44"/>
        <v>-14.962147163676216</v>
      </c>
      <c r="AR42">
        <f t="shared" si="45"/>
        <v>-14.963177907520707</v>
      </c>
      <c r="AS42">
        <f t="shared" si="46"/>
        <v>-3.2458798044011141</v>
      </c>
      <c r="AT42">
        <f t="shared" si="47"/>
        <v>-2.4527208091516393</v>
      </c>
      <c r="AU42">
        <f t="shared" si="48"/>
        <v>-20.661778521073458</v>
      </c>
      <c r="AW42">
        <v>39</v>
      </c>
      <c r="AX42">
        <f>IF(Z42&gt;0, (R42*SUMPRODUCT(K42:$K$98, X42:$X$98)-K42*$AZ$3)/Z42, 0)</f>
        <v>-1542235.205560389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0.65888599999999997</v>
      </c>
      <c r="Q43" s="5">
        <f t="shared" si="60"/>
        <v>50</v>
      </c>
      <c r="R43">
        <f t="shared" si="31"/>
        <v>500000</v>
      </c>
      <c r="S43">
        <f t="shared" si="32"/>
        <v>-4194407.6379312584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-1620.3780176234952</v>
      </c>
      <c r="AC43">
        <f t="shared" si="33"/>
        <v>-1459.1969368982202</v>
      </c>
      <c r="AE43">
        <f t="shared" si="34"/>
        <v>0</v>
      </c>
      <c r="AF43">
        <f t="shared" si="35"/>
        <v>0</v>
      </c>
      <c r="AG43">
        <f t="shared" si="36"/>
        <v>-1.7394553210592533E-2</v>
      </c>
      <c r="AH43">
        <f t="shared" si="37"/>
        <v>-346.1353970751606</v>
      </c>
      <c r="AI43">
        <f t="shared" si="38"/>
        <v>-346.15279162837118</v>
      </c>
      <c r="AJ43">
        <f t="shared" si="39"/>
        <v>-161.18108072527502</v>
      </c>
      <c r="AK43">
        <f t="shared" si="61"/>
        <v>-113.42646123364467</v>
      </c>
      <c r="AL43">
        <f t="shared" si="40"/>
        <v>-620.76033358729092</v>
      </c>
      <c r="AN43">
        <f t="shared" si="41"/>
        <v>0</v>
      </c>
      <c r="AO43">
        <f t="shared" si="42"/>
        <v>0</v>
      </c>
      <c r="AP43">
        <f t="shared" si="43"/>
        <v>-3.0472653332562651E-4</v>
      </c>
      <c r="AQ43">
        <f t="shared" si="44"/>
        <v>-6.0637740064385302</v>
      </c>
      <c r="AR43">
        <f t="shared" si="45"/>
        <v>-6.064078732971856</v>
      </c>
      <c r="AS43">
        <f t="shared" si="46"/>
        <v>-2.8236512529210231</v>
      </c>
      <c r="AT43">
        <f t="shared" si="47"/>
        <v>-1.9870618061103225</v>
      </c>
      <c r="AU43">
        <f t="shared" si="48"/>
        <v>-10.874791792003203</v>
      </c>
      <c r="AW43">
        <v>40</v>
      </c>
      <c r="AX43">
        <f>IF(Z43&gt;0, (R43*SUMPRODUCT(K43:$K$98, X43:$X$98)-K43*$AZ$3)/Z43, 0)</f>
        <v>-4194407.6379312584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0.73742600000000003</v>
      </c>
      <c r="Q44" s="5">
        <f t="shared" si="60"/>
        <v>50</v>
      </c>
      <c r="R44">
        <f t="shared" si="31"/>
        <v>500000</v>
      </c>
      <c r="S44">
        <f t="shared" si="32"/>
        <v>-14885810.921743149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-1459.1969368982202</v>
      </c>
      <c r="AC44">
        <f t="shared" si="33"/>
        <v>-1307.9899717180954</v>
      </c>
      <c r="AE44">
        <f t="shared" si="34"/>
        <v>0</v>
      </c>
      <c r="AF44">
        <f t="shared" si="35"/>
        <v>0</v>
      </c>
      <c r="AG44">
        <f t="shared" si="36"/>
        <v>-4.3934118826121967E-3</v>
      </c>
      <c r="AH44">
        <f t="shared" si="37"/>
        <v>-128.27195795874411</v>
      </c>
      <c r="AI44">
        <f t="shared" si="38"/>
        <v>-128.27635137062671</v>
      </c>
      <c r="AJ44">
        <f t="shared" si="39"/>
        <v>-151.20696518012483</v>
      </c>
      <c r="AK44">
        <f t="shared" si="61"/>
        <v>-102.14378558287542</v>
      </c>
      <c r="AL44">
        <f t="shared" si="40"/>
        <v>-381.62710213362692</v>
      </c>
      <c r="AN44">
        <f t="shared" si="41"/>
        <v>0</v>
      </c>
      <c r="AO44">
        <f t="shared" si="42"/>
        <v>0</v>
      </c>
      <c r="AP44">
        <f t="shared" si="43"/>
        <v>-6.8719642346595311E-5</v>
      </c>
      <c r="AQ44">
        <f t="shared" si="44"/>
        <v>-2.0063684693230668</v>
      </c>
      <c r="AR44">
        <f t="shared" si="45"/>
        <v>-2.0064371889654131</v>
      </c>
      <c r="AS44">
        <f t="shared" si="46"/>
        <v>-2.365106856613258</v>
      </c>
      <c r="AT44">
        <f t="shared" si="47"/>
        <v>-1.5976841235766523</v>
      </c>
      <c r="AU44">
        <f t="shared" si="48"/>
        <v>-5.9692281691553228</v>
      </c>
      <c r="AW44">
        <v>41</v>
      </c>
      <c r="AX44">
        <f>IF(Z44&gt;0, (R44*SUMPRODUCT(K44:$K$98, X44:$X$98)-K44*$AZ$3)/Z44, 0)</f>
        <v>-14885810.921743149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0.819492</v>
      </c>
      <c r="Q45" s="5">
        <f t="shared" si="60"/>
        <v>50</v>
      </c>
      <c r="R45">
        <f t="shared" si="31"/>
        <v>500000</v>
      </c>
      <c r="S45">
        <f t="shared" si="32"/>
        <v>-78064176.998061404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-1307.9899717180954</v>
      </c>
      <c r="AC45">
        <f t="shared" si="33"/>
        <v>-1169.5760373422725</v>
      </c>
      <c r="AE45">
        <f t="shared" si="34"/>
        <v>0</v>
      </c>
      <c r="AF45">
        <f t="shared" si="35"/>
        <v>0</v>
      </c>
      <c r="AG45">
        <f t="shared" si="36"/>
        <v>-7.4911187328044015E-4</v>
      </c>
      <c r="AH45">
        <f t="shared" si="37"/>
        <v>-36.003658905056348</v>
      </c>
      <c r="AI45">
        <f t="shared" si="38"/>
        <v>-36.004408016929631</v>
      </c>
      <c r="AJ45">
        <f t="shared" si="39"/>
        <v>-138.41393437582292</v>
      </c>
      <c r="AK45">
        <f t="shared" si="61"/>
        <v>-91.559298020266681</v>
      </c>
      <c r="AL45">
        <f t="shared" si="40"/>
        <v>-265.97764041301923</v>
      </c>
      <c r="AN45">
        <f t="shared" si="41"/>
        <v>0</v>
      </c>
      <c r="AO45">
        <f t="shared" si="42"/>
        <v>0</v>
      </c>
      <c r="AP45">
        <f t="shared" si="43"/>
        <v>-1.0461829265386847E-5</v>
      </c>
      <c r="AQ45">
        <f t="shared" si="44"/>
        <v>-0.50281426023121512</v>
      </c>
      <c r="AR45">
        <f t="shared" si="45"/>
        <v>-0.50282472206048057</v>
      </c>
      <c r="AS45">
        <f t="shared" si="46"/>
        <v>-1.933039644731698</v>
      </c>
      <c r="AT45">
        <f t="shared" si="47"/>
        <v>-1.2786845032265395</v>
      </c>
      <c r="AU45">
        <f t="shared" si="48"/>
        <v>-3.7145488700187181</v>
      </c>
      <c r="AW45">
        <v>42</v>
      </c>
      <c r="AX45">
        <f>IF(Z45&gt;0, (R45*SUMPRODUCT(K45:$K$98, X45:$X$98)-K45*$AZ$3)/Z45, 0)</f>
        <v>-78064176.998061404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0.82196330200000001</v>
      </c>
      <c r="Q46" s="5">
        <f t="shared" si="60"/>
        <v>50</v>
      </c>
      <c r="R46">
        <f t="shared" si="31"/>
        <v>500000</v>
      </c>
      <c r="S46">
        <f t="shared" si="32"/>
        <v>-414965764.77458644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-1169.5760373422725</v>
      </c>
      <c r="AC46">
        <f t="shared" si="33"/>
        <v>-1044.7035812050519</v>
      </c>
      <c r="AE46">
        <f t="shared" si="34"/>
        <v>0</v>
      </c>
      <c r="AF46">
        <f t="shared" si="35"/>
        <v>0</v>
      </c>
      <c r="AG46">
        <f t="shared" si="36"/>
        <v>-1.2587828561863958E-4</v>
      </c>
      <c r="AH46">
        <f t="shared" si="37"/>
        <v>-6.1574246892899618</v>
      </c>
      <c r="AI46">
        <f t="shared" si="38"/>
        <v>-6.1575505675755808</v>
      </c>
      <c r="AJ46">
        <f t="shared" si="39"/>
        <v>-124.87245613722052</v>
      </c>
      <c r="AK46">
        <f t="shared" si="61"/>
        <v>-81.870322613959075</v>
      </c>
      <c r="AL46">
        <f t="shared" si="40"/>
        <v>-212.90032931875518</v>
      </c>
      <c r="AN46">
        <f t="shared" si="41"/>
        <v>0</v>
      </c>
      <c r="AO46">
        <f t="shared" si="42"/>
        <v>0</v>
      </c>
      <c r="AP46">
        <f t="shared" si="43"/>
        <v>-1.5696171828530101E-6</v>
      </c>
      <c r="AQ46">
        <f t="shared" si="44"/>
        <v>-7.6778926142300058E-2</v>
      </c>
      <c r="AR46">
        <f t="shared" si="45"/>
        <v>-7.6780495759482925E-2</v>
      </c>
      <c r="AS46">
        <f t="shared" si="46"/>
        <v>-1.5570751687216886</v>
      </c>
      <c r="AT46">
        <f t="shared" si="47"/>
        <v>-1.020867614370822</v>
      </c>
      <c r="AU46">
        <f t="shared" si="48"/>
        <v>-2.6547232788519937</v>
      </c>
      <c r="AW46">
        <v>43</v>
      </c>
      <c r="AX46">
        <f>IF(Z46&gt;0, (R46*SUMPRODUCT(K46:$K$98, X46:$X$98)-K46*$AZ$3)/Z46, 0)</f>
        <v>-414965764.77458644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0.82463276399999996</v>
      </c>
      <c r="Q47" s="5">
        <f t="shared" si="60"/>
        <v>50</v>
      </c>
      <c r="R47">
        <f t="shared" si="31"/>
        <v>500000</v>
      </c>
      <c r="S47">
        <f t="shared" si="32"/>
        <v>-2240660294.7626915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-1044.7035812050519</v>
      </c>
      <c r="AC47">
        <f t="shared" si="33"/>
        <v>-932.83815441918375</v>
      </c>
      <c r="AE47">
        <f t="shared" si="34"/>
        <v>0</v>
      </c>
      <c r="AF47">
        <f t="shared" si="35"/>
        <v>0</v>
      </c>
      <c r="AG47">
        <f t="shared" si="36"/>
        <v>-2.0816144165172989E-5</v>
      </c>
      <c r="AH47">
        <f t="shared" si="37"/>
        <v>-1.0380335859728018</v>
      </c>
      <c r="AI47">
        <f t="shared" si="38"/>
        <v>-1.0380544021169671</v>
      </c>
      <c r="AJ47">
        <f t="shared" si="39"/>
        <v>-111.86542678586818</v>
      </c>
      <c r="AK47">
        <f t="shared" si="61"/>
        <v>-73.129250684353636</v>
      </c>
      <c r="AL47">
        <f t="shared" si="40"/>
        <v>-186.03273187233879</v>
      </c>
      <c r="AN47">
        <f t="shared" si="41"/>
        <v>0</v>
      </c>
      <c r="AO47">
        <f t="shared" si="42"/>
        <v>0</v>
      </c>
      <c r="AP47">
        <f t="shared" si="43"/>
        <v>-2.3175290634509732E-7</v>
      </c>
      <c r="AQ47">
        <f t="shared" si="44"/>
        <v>-1.1556765677839023E-2</v>
      </c>
      <c r="AR47">
        <f t="shared" si="45"/>
        <v>-1.1556997430745369E-2</v>
      </c>
      <c r="AS47">
        <f t="shared" si="46"/>
        <v>-1.2454341962395898</v>
      </c>
      <c r="AT47">
        <f t="shared" si="47"/>
        <v>-0.81417174335741394</v>
      </c>
      <c r="AU47">
        <f t="shared" si="48"/>
        <v>-2.0711629370277489</v>
      </c>
      <c r="AW47">
        <v>44</v>
      </c>
      <c r="AX47">
        <f>IF(Z47&gt;0, (R47*SUMPRODUCT(K47:$K$98, X47:$X$98)-K47*$AZ$3)/Z47, 0)</f>
        <v>-2240660294.7626915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0.82757423799999996</v>
      </c>
      <c r="Q48" s="5">
        <f t="shared" si="60"/>
        <v>50</v>
      </c>
      <c r="R48">
        <f t="shared" si="31"/>
        <v>500000</v>
      </c>
      <c r="S48">
        <f t="shared" si="32"/>
        <v>-12317096707.474115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-932.83815441918375</v>
      </c>
      <c r="AC48">
        <f t="shared" si="33"/>
        <v>-832.90131322770947</v>
      </c>
      <c r="AE48">
        <f t="shared" si="34"/>
        <v>0</v>
      </c>
      <c r="AF48">
        <f t="shared" si="35"/>
        <v>0</v>
      </c>
      <c r="AG48">
        <f t="shared" si="36"/>
        <v>-3.3810780779300779E-6</v>
      </c>
      <c r="AH48">
        <f t="shared" si="37"/>
        <v>-0.17226904645591182</v>
      </c>
      <c r="AI48">
        <f t="shared" si="38"/>
        <v>-0.17227242753398975</v>
      </c>
      <c r="AJ48">
        <f t="shared" si="39"/>
        <v>-99.936841191474286</v>
      </c>
      <c r="AK48">
        <f t="shared" si="61"/>
        <v>-65.298670809342866</v>
      </c>
      <c r="AL48">
        <f t="shared" si="40"/>
        <v>-165.40778442835114</v>
      </c>
      <c r="AN48">
        <f t="shared" si="41"/>
        <v>0</v>
      </c>
      <c r="AO48">
        <f t="shared" si="42"/>
        <v>0</v>
      </c>
      <c r="AP48">
        <f t="shared" si="43"/>
        <v>-3.3609502150729534E-8</v>
      </c>
      <c r="AQ48">
        <f t="shared" si="44"/>
        <v>-1.7124351327931183E-3</v>
      </c>
      <c r="AR48">
        <f t="shared" si="45"/>
        <v>-1.7124687422952691E-3</v>
      </c>
      <c r="AS48">
        <f t="shared" si="46"/>
        <v>-0.99341908159017467</v>
      </c>
      <c r="AT48">
        <f t="shared" si="47"/>
        <v>-0.64909941930414516</v>
      </c>
      <c r="AU48">
        <f t="shared" si="48"/>
        <v>-1.6442309696366151</v>
      </c>
      <c r="AW48">
        <v>45</v>
      </c>
      <c r="AX48">
        <f>IF(Z48&gt;0, (R48*SUMPRODUCT(K48:$K$98, X48:$X$98)-K48*$AZ$3)/Z48, 0)</f>
        <v>-12317096707.474115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0.83082719400000005</v>
      </c>
      <c r="Q49" s="5">
        <f t="shared" si="60"/>
        <v>50</v>
      </c>
      <c r="R49">
        <f t="shared" si="31"/>
        <v>500000</v>
      </c>
      <c r="S49">
        <f t="shared" si="32"/>
        <v>-69091135608.644882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-832.90131322770947</v>
      </c>
      <c r="AC49">
        <f t="shared" si="33"/>
        <v>-743.66338462967053</v>
      </c>
      <c r="AE49">
        <f t="shared" si="34"/>
        <v>0</v>
      </c>
      <c r="AF49">
        <f t="shared" si="35"/>
        <v>0</v>
      </c>
      <c r="AG49">
        <f t="shared" si="36"/>
        <v>-5.3817568496921711E-7</v>
      </c>
      <c r="AH49">
        <f t="shared" si="37"/>
        <v>-2.80909161218156E-2</v>
      </c>
      <c r="AI49">
        <f t="shared" si="38"/>
        <v>-2.8091454297500568E-2</v>
      </c>
      <c r="AJ49">
        <f t="shared" si="39"/>
        <v>-89.237928598038934</v>
      </c>
      <c r="AK49">
        <f t="shared" si="61"/>
        <v>-58.303091925939668</v>
      </c>
      <c r="AL49">
        <f t="shared" si="40"/>
        <v>-147.56911197827611</v>
      </c>
      <c r="AN49">
        <f t="shared" si="41"/>
        <v>0</v>
      </c>
      <c r="AO49">
        <f t="shared" si="42"/>
        <v>0</v>
      </c>
      <c r="AP49">
        <f t="shared" si="43"/>
        <v>-4.7765346121380839E-9</v>
      </c>
      <c r="AQ49">
        <f t="shared" si="44"/>
        <v>-2.4931864610381769E-4</v>
      </c>
      <c r="AR49">
        <f t="shared" si="45"/>
        <v>-2.4932342263842981E-4</v>
      </c>
      <c r="AS49">
        <f t="shared" si="46"/>
        <v>-0.79202399247825683</v>
      </c>
      <c r="AT49">
        <f t="shared" si="47"/>
        <v>-0.51746436035074372</v>
      </c>
      <c r="AU49">
        <f t="shared" si="48"/>
        <v>-1.3097376762516391</v>
      </c>
      <c r="AW49">
        <v>46</v>
      </c>
      <c r="AX49">
        <f>IF(Z49&gt;0, (R49*SUMPRODUCT(K49:$K$98, X49:$X$98)-K49*$AZ$3)/Z49, 0)</f>
        <v>-69091135608.644882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0.83405797299999995</v>
      </c>
      <c r="Q50" s="5">
        <f t="shared" si="60"/>
        <v>50</v>
      </c>
      <c r="R50">
        <f t="shared" si="31"/>
        <v>500000</v>
      </c>
      <c r="S50">
        <f t="shared" si="32"/>
        <v>-395586330338.19269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-743.66338462967053</v>
      </c>
      <c r="AC50">
        <f t="shared" si="33"/>
        <v>-663.98538302584211</v>
      </c>
      <c r="AE50">
        <f t="shared" si="34"/>
        <v>0</v>
      </c>
      <c r="AF50">
        <f t="shared" si="35"/>
        <v>0</v>
      </c>
      <c r="AG50">
        <f t="shared" si="36"/>
        <v>-8.3924207196213158E-8</v>
      </c>
      <c r="AH50">
        <f t="shared" si="37"/>
        <v>-4.4886972092331185E-3</v>
      </c>
      <c r="AI50">
        <f t="shared" si="38"/>
        <v>-4.4887811334403151E-3</v>
      </c>
      <c r="AJ50">
        <f t="shared" si="39"/>
        <v>-79.67800160382842</v>
      </c>
      <c r="AK50">
        <f t="shared" si="61"/>
        <v>-52.056436924076941</v>
      </c>
      <c r="AL50">
        <f t="shared" si="40"/>
        <v>-131.73892730903881</v>
      </c>
      <c r="AN50">
        <f t="shared" si="41"/>
        <v>0</v>
      </c>
      <c r="AO50">
        <f t="shared" si="42"/>
        <v>0</v>
      </c>
      <c r="AP50">
        <f t="shared" si="43"/>
        <v>-6.6505579415399251E-10</v>
      </c>
      <c r="AQ50">
        <f t="shared" si="44"/>
        <v>-3.5570596219323498E-5</v>
      </c>
      <c r="AR50">
        <f t="shared" si="45"/>
        <v>-3.5571261275117653E-5</v>
      </c>
      <c r="AS50">
        <f t="shared" si="46"/>
        <v>-0.63140681817043409</v>
      </c>
      <c r="AT50">
        <f t="shared" si="47"/>
        <v>-0.41252025078327292</v>
      </c>
      <c r="AU50">
        <f t="shared" si="48"/>
        <v>-1.0439626402149822</v>
      </c>
      <c r="AW50">
        <v>47</v>
      </c>
      <c r="AX50">
        <f>IF(Z50&gt;0, (R50*SUMPRODUCT(K50:$K$98, X50:$X$98)-K50*$AZ$3)/Z50, 0)</f>
        <v>-395586330338.19269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0.83754713300000005</v>
      </c>
      <c r="Q51" s="5">
        <f t="shared" si="60"/>
        <v>50</v>
      </c>
      <c r="R51">
        <f t="shared" si="31"/>
        <v>500000</v>
      </c>
      <c r="S51">
        <f t="shared" si="32"/>
        <v>-2316795388394.3315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-663.98538302584211</v>
      </c>
      <c r="AC51">
        <f t="shared" si="33"/>
        <v>-592.84412312994311</v>
      </c>
      <c r="AE51">
        <f t="shared" si="34"/>
        <v>0</v>
      </c>
      <c r="AF51">
        <f t="shared" si="35"/>
        <v>0</v>
      </c>
      <c r="AG51">
        <f t="shared" si="36"/>
        <v>-1.2794485997764721E-8</v>
      </c>
      <c r="AH51">
        <f t="shared" si="37"/>
        <v>-7.0290479126486306E-4</v>
      </c>
      <c r="AI51">
        <f t="shared" si="38"/>
        <v>-7.0291758575086085E-4</v>
      </c>
      <c r="AJ51">
        <f t="shared" si="39"/>
        <v>-71.141259895898997</v>
      </c>
      <c r="AK51">
        <f t="shared" si="61"/>
        <v>-46.478976811808955</v>
      </c>
      <c r="AL51">
        <f t="shared" si="40"/>
        <v>-117.62093962529372</v>
      </c>
      <c r="AN51">
        <f t="shared" si="41"/>
        <v>0</v>
      </c>
      <c r="AO51">
        <f t="shared" si="42"/>
        <v>0</v>
      </c>
      <c r="AP51">
        <f t="shared" si="43"/>
        <v>-9.0526484405123165E-11</v>
      </c>
      <c r="AQ51">
        <f t="shared" si="44"/>
        <v>-4.9733533364170949E-6</v>
      </c>
      <c r="AR51">
        <f t="shared" si="45"/>
        <v>-4.9734438629015003E-6</v>
      </c>
      <c r="AS51">
        <f t="shared" si="46"/>
        <v>-0.50335497304479859</v>
      </c>
      <c r="AT51">
        <f t="shared" si="47"/>
        <v>-0.32885872634941299</v>
      </c>
      <c r="AU51">
        <f t="shared" si="48"/>
        <v>-0.8322186728380746</v>
      </c>
      <c r="AW51">
        <v>48</v>
      </c>
      <c r="AX51">
        <f>IF(Z51&gt;0, (R51*SUMPRODUCT(K51:$K$98, X51:$X$98)-K51*$AZ$3)/Z51, 0)</f>
        <v>-2316795388394.3315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0.841203123</v>
      </c>
      <c r="Q52" s="5">
        <f t="shared" si="60"/>
        <v>50</v>
      </c>
      <c r="R52">
        <f t="shared" si="31"/>
        <v>500000</v>
      </c>
      <c r="S52">
        <f t="shared" si="32"/>
        <v>-13901953924014.063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-592.84412312994311</v>
      </c>
      <c r="AC52">
        <f t="shared" si="33"/>
        <v>-529.32511429392559</v>
      </c>
      <c r="AE52">
        <f t="shared" si="34"/>
        <v>0</v>
      </c>
      <c r="AF52">
        <f t="shared" si="35"/>
        <v>0</v>
      </c>
      <c r="AG52">
        <f t="shared" si="36"/>
        <v>-1.9037795592876192E-9</v>
      </c>
      <c r="AH52">
        <f t="shared" si="37"/>
        <v>-1.0762761578499455E-4</v>
      </c>
      <c r="AI52">
        <f t="shared" si="38"/>
        <v>-1.0762951956455384E-4</v>
      </c>
      <c r="AJ52">
        <f t="shared" si="39"/>
        <v>-63.51900883601752</v>
      </c>
      <c r="AK52">
        <f t="shared" si="61"/>
        <v>-41.499088619096021</v>
      </c>
      <c r="AL52">
        <f t="shared" si="40"/>
        <v>-105.01820508463311</v>
      </c>
      <c r="AN52">
        <f t="shared" si="41"/>
        <v>0</v>
      </c>
      <c r="AO52">
        <f t="shared" si="42"/>
        <v>0</v>
      </c>
      <c r="AP52">
        <f t="shared" si="43"/>
        <v>-1.2026837647563862E-11</v>
      </c>
      <c r="AQ52">
        <f t="shared" si="44"/>
        <v>-6.7992108389107493E-7</v>
      </c>
      <c r="AR52">
        <f t="shared" si="45"/>
        <v>-6.7993311072872254E-7</v>
      </c>
      <c r="AS52">
        <f t="shared" si="46"/>
        <v>-0.40127167196333141</v>
      </c>
      <c r="AT52">
        <f t="shared" si="47"/>
        <v>-0.26216417699667588</v>
      </c>
      <c r="AU52">
        <f t="shared" si="48"/>
        <v>-0.66343652889311799</v>
      </c>
      <c r="AW52">
        <v>49</v>
      </c>
      <c r="AX52">
        <f>IF(Z52&gt;0, (R52*SUMPRODUCT(K52:$K$98, X52:$X$98)-K52*$AZ$3)/Z52, 0)</f>
        <v>-13901953924014.063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0.84498057100000001</v>
      </c>
      <c r="Q53" s="5">
        <f t="shared" si="60"/>
        <v>50</v>
      </c>
      <c r="R53">
        <f t="shared" si="31"/>
        <v>500000</v>
      </c>
      <c r="S53">
        <f t="shared" si="32"/>
        <v>-85591695967699.5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-529.32511429392559</v>
      </c>
      <c r="AC53">
        <f t="shared" si="33"/>
        <v>-472.6117097869087</v>
      </c>
      <c r="AE53">
        <f t="shared" si="34"/>
        <v>0</v>
      </c>
      <c r="AF53">
        <f t="shared" si="35"/>
        <v>0</v>
      </c>
      <c r="AG53">
        <f t="shared" si="36"/>
        <v>-2.7608502462976222E-10</v>
      </c>
      <c r="AH53">
        <f t="shared" si="37"/>
        <v>-1.6086567390649809E-5</v>
      </c>
      <c r="AI53">
        <f t="shared" si="38"/>
        <v>-1.6086843475674439E-5</v>
      </c>
      <c r="AJ53">
        <f t="shared" si="39"/>
        <v>-56.71340450701689</v>
      </c>
      <c r="AK53">
        <f t="shared" si="61"/>
        <v>-37.052758000574798</v>
      </c>
      <c r="AL53">
        <f t="shared" si="40"/>
        <v>-93.766178594435161</v>
      </c>
      <c r="AN53">
        <f t="shared" si="41"/>
        <v>0</v>
      </c>
      <c r="AO53">
        <f t="shared" si="42"/>
        <v>0</v>
      </c>
      <c r="AP53">
        <f t="shared" si="43"/>
        <v>-1.5572545788619775E-12</v>
      </c>
      <c r="AQ53">
        <f t="shared" si="44"/>
        <v>-9.0736108417525086E-8</v>
      </c>
      <c r="AR53">
        <f t="shared" si="45"/>
        <v>-9.0737665672103945E-8</v>
      </c>
      <c r="AS53">
        <f t="shared" si="46"/>
        <v>-0.31989134133529851</v>
      </c>
      <c r="AT53">
        <f t="shared" si="47"/>
        <v>-0.20899567853503814</v>
      </c>
      <c r="AU53">
        <f t="shared" si="48"/>
        <v>-0.52888711060800231</v>
      </c>
      <c r="AW53">
        <v>50</v>
      </c>
      <c r="AX53">
        <f>IF(Z53&gt;0, (R53*SUMPRODUCT(K53:$K$98, X53:$X$98)-K53*$AZ$3)/Z53, 0)</f>
        <v>-85591695967699.5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0.84903369399999995</v>
      </c>
      <c r="Q54" s="5">
        <f t="shared" si="60"/>
        <v>50</v>
      </c>
      <c r="R54">
        <f t="shared" si="31"/>
        <v>500000</v>
      </c>
      <c r="S54">
        <f t="shared" si="32"/>
        <v>-542123570496536.44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-472.6117097869087</v>
      </c>
      <c r="AC54">
        <f t="shared" si="33"/>
        <v>-421.97474096073574</v>
      </c>
      <c r="AE54">
        <f t="shared" si="34"/>
        <v>0</v>
      </c>
      <c r="AF54">
        <f t="shared" si="35"/>
        <v>0</v>
      </c>
      <c r="AG54">
        <f t="shared" si="36"/>
        <v>-3.8918686063976595E-11</v>
      </c>
      <c r="AH54">
        <f t="shared" si="37"/>
        <v>-2.3440548831948799E-6</v>
      </c>
      <c r="AI54">
        <f t="shared" si="38"/>
        <v>-2.3440938018809439E-6</v>
      </c>
      <c r="AJ54">
        <f t="shared" si="39"/>
        <v>-50.636968826172961</v>
      </c>
      <c r="AK54">
        <f t="shared" si="61"/>
        <v>-33.082819685083614</v>
      </c>
      <c r="AL54">
        <f t="shared" si="40"/>
        <v>-83.719790855350368</v>
      </c>
      <c r="AN54">
        <f t="shared" si="41"/>
        <v>0</v>
      </c>
      <c r="AO54">
        <f t="shared" si="42"/>
        <v>0</v>
      </c>
      <c r="AP54">
        <f t="shared" si="43"/>
        <v>-1.9600037989621305E-13</v>
      </c>
      <c r="AQ54">
        <f t="shared" si="44"/>
        <v>-1.1805014353478562E-8</v>
      </c>
      <c r="AR54">
        <f t="shared" si="45"/>
        <v>-1.1805210353858459E-8</v>
      </c>
      <c r="AS54">
        <f t="shared" si="46"/>
        <v>-0.25501542139443195</v>
      </c>
      <c r="AT54">
        <f t="shared" si="47"/>
        <v>-0.16661007557282789</v>
      </c>
      <c r="AU54">
        <f t="shared" si="48"/>
        <v>-0.42162550877247018</v>
      </c>
      <c r="AW54">
        <v>51</v>
      </c>
      <c r="AX54">
        <f>IF(Z54&gt;0, (R54*SUMPRODUCT(K54:$K$98, X54:$X$98)-K54*$AZ$3)/Z54, 0)</f>
        <v>-542123570496536.44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0.853201969</v>
      </c>
      <c r="Q55" s="5">
        <f t="shared" si="60"/>
        <v>50</v>
      </c>
      <c r="R55">
        <f t="shared" si="31"/>
        <v>500000</v>
      </c>
      <c r="S55">
        <f t="shared" si="32"/>
        <v>-3538346997423942.5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-421.97474096073574</v>
      </c>
      <c r="AC55">
        <f t="shared" si="33"/>
        <v>-376.76316158244339</v>
      </c>
      <c r="AE55">
        <f t="shared" si="34"/>
        <v>0</v>
      </c>
      <c r="AF55">
        <f t="shared" si="35"/>
        <v>0</v>
      </c>
      <c r="AG55">
        <f t="shared" si="36"/>
        <v>-5.3239996226591396E-12</v>
      </c>
      <c r="AH55">
        <f t="shared" si="37"/>
        <v>-3.3205499580677689E-7</v>
      </c>
      <c r="AI55">
        <f t="shared" si="38"/>
        <v>-3.3206031980639952E-7</v>
      </c>
      <c r="AJ55">
        <f t="shared" si="39"/>
        <v>-45.211579378292356</v>
      </c>
      <c r="AK55">
        <f t="shared" si="61"/>
        <v>-29.538231867251504</v>
      </c>
      <c r="AL55">
        <f t="shared" si="40"/>
        <v>-74.749811577604177</v>
      </c>
      <c r="AN55">
        <f t="shared" si="41"/>
        <v>0</v>
      </c>
      <c r="AO55">
        <f t="shared" si="42"/>
        <v>0</v>
      </c>
      <c r="AP55">
        <f t="shared" si="43"/>
        <v>-2.3939701825941013E-14</v>
      </c>
      <c r="AQ55">
        <f t="shared" si="44"/>
        <v>-1.4931063397517586E-9</v>
      </c>
      <c r="AR55">
        <f t="shared" si="45"/>
        <v>-1.4931302794535845E-9</v>
      </c>
      <c r="AS55">
        <f t="shared" si="46"/>
        <v>-0.2032967329279389</v>
      </c>
      <c r="AT55">
        <f t="shared" si="47"/>
        <v>-0.13282053221001572</v>
      </c>
      <c r="AU55">
        <f t="shared" si="48"/>
        <v>-0.33611726663108488</v>
      </c>
      <c r="AW55">
        <v>52</v>
      </c>
      <c r="AX55">
        <f>IF(Z55&gt;0, (R55*SUMPRODUCT(K55:$K$98, X55:$X$98)-K55*$AZ$3)/Z55, 0)</f>
        <v>-3538346997423942.5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0.85761682500000003</v>
      </c>
      <c r="Q56" s="5">
        <f t="shared" si="60"/>
        <v>50</v>
      </c>
      <c r="R56">
        <f t="shared" si="31"/>
        <v>500000</v>
      </c>
      <c r="S56">
        <f t="shared" si="32"/>
        <v>-2.3864349760227488E+16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-376.76316158244339</v>
      </c>
      <c r="AC56">
        <f t="shared" si="33"/>
        <v>-336.3956799856353</v>
      </c>
      <c r="AE56">
        <f t="shared" si="34"/>
        <v>0</v>
      </c>
      <c r="AF56">
        <f t="shared" si="35"/>
        <v>0</v>
      </c>
      <c r="AG56">
        <f t="shared" si="36"/>
        <v>-7.0480797374641853E-13</v>
      </c>
      <c r="AH56">
        <f t="shared" si="37"/>
        <v>-4.5659516526861294E-8</v>
      </c>
      <c r="AI56">
        <f t="shared" si="38"/>
        <v>-4.5660221334835043E-8</v>
      </c>
      <c r="AJ56">
        <f t="shared" si="39"/>
        <v>-40.367481596808091</v>
      </c>
      <c r="AK56">
        <f t="shared" si="61"/>
        <v>-26.37342131077104</v>
      </c>
      <c r="AL56">
        <f t="shared" si="40"/>
        <v>-66.740902953239356</v>
      </c>
      <c r="AN56">
        <f t="shared" si="41"/>
        <v>0</v>
      </c>
      <c r="AO56">
        <f t="shared" si="42"/>
        <v>0</v>
      </c>
      <c r="AP56">
        <f t="shared" si="43"/>
        <v>-2.8296551216708638E-15</v>
      </c>
      <c r="AQ56">
        <f t="shared" si="44"/>
        <v>-1.8331331313759137E-10</v>
      </c>
      <c r="AR56">
        <f t="shared" si="45"/>
        <v>-1.8331614279271306E-10</v>
      </c>
      <c r="AS56">
        <f t="shared" si="46"/>
        <v>-0.16206691085259986</v>
      </c>
      <c r="AT56">
        <f t="shared" si="47"/>
        <v>-0.10588371509380358</v>
      </c>
      <c r="AU56">
        <f t="shared" si="48"/>
        <v>-0.26795062612971959</v>
      </c>
      <c r="AW56">
        <v>53</v>
      </c>
      <c r="AX56">
        <f>IF(Z56&gt;0, (R56*SUMPRODUCT(K56:$K$98, X56:$X$98)-K56*$AZ$3)/Z56, 0)</f>
        <v>-2.3864349760227488E+16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0.86229046899999995</v>
      </c>
      <c r="Q57" s="5">
        <f t="shared" si="60"/>
        <v>50</v>
      </c>
      <c r="R57">
        <f t="shared" si="31"/>
        <v>500000</v>
      </c>
      <c r="S57">
        <f t="shared" si="32"/>
        <v>-1.6684310854662573E+17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-336.3956799856353</v>
      </c>
      <c r="AC57">
        <f t="shared" si="33"/>
        <v>-300.35328570162102</v>
      </c>
      <c r="AE57">
        <f t="shared" si="34"/>
        <v>0</v>
      </c>
      <c r="AF57">
        <f t="shared" si="35"/>
        <v>0</v>
      </c>
      <c r="AG57">
        <f t="shared" si="36"/>
        <v>-9.001069577221548E-14</v>
      </c>
      <c r="AH57">
        <f t="shared" si="37"/>
        <v>-6.0774919823673888E-9</v>
      </c>
      <c r="AI57">
        <f t="shared" si="38"/>
        <v>-6.0775819930631615E-9</v>
      </c>
      <c r="AJ57">
        <f t="shared" si="39"/>
        <v>-36.042394284014279</v>
      </c>
      <c r="AK57">
        <f t="shared" si="61"/>
        <v>-23.547697598994475</v>
      </c>
      <c r="AL57">
        <f t="shared" si="40"/>
        <v>-59.590091889086338</v>
      </c>
      <c r="AN57">
        <f t="shared" si="41"/>
        <v>0</v>
      </c>
      <c r="AO57">
        <f t="shared" si="42"/>
        <v>0</v>
      </c>
      <c r="AP57">
        <f t="shared" si="43"/>
        <v>-3.2265529328601263E-16</v>
      </c>
      <c r="AQ57">
        <f t="shared" si="44"/>
        <v>-2.1785577160480541E-11</v>
      </c>
      <c r="AR57">
        <f t="shared" si="45"/>
        <v>-2.1785899815773828E-11</v>
      </c>
      <c r="AS57">
        <f t="shared" si="46"/>
        <v>-0.12919874908942164</v>
      </c>
      <c r="AT57">
        <f t="shared" si="47"/>
        <v>-8.4409849405465712E-2</v>
      </c>
      <c r="AU57">
        <f t="shared" si="48"/>
        <v>-0.21360859851667324</v>
      </c>
      <c r="AW57">
        <v>54</v>
      </c>
      <c r="AX57">
        <f>IF(Z57&gt;0, (R57*SUMPRODUCT(K57:$K$98, X57:$X$98)-K57*$AZ$3)/Z57, 0)</f>
        <v>-1.6684310854662573E+17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0.86705037500000004</v>
      </c>
      <c r="Q58" s="5">
        <f t="shared" si="60"/>
        <v>50</v>
      </c>
      <c r="R58">
        <f t="shared" si="31"/>
        <v>500000</v>
      </c>
      <c r="S58">
        <f t="shared" si="32"/>
        <v>-1.2116105372615416E+18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-300.35328570162102</v>
      </c>
      <c r="AC58">
        <f t="shared" si="33"/>
        <v>-268.17257651932374</v>
      </c>
      <c r="AE58">
        <f t="shared" si="34"/>
        <v>0</v>
      </c>
      <c r="AF58">
        <f t="shared" si="35"/>
        <v>0</v>
      </c>
      <c r="AG58">
        <f t="shared" si="36"/>
        <v>-1.1066781291182978E-14</v>
      </c>
      <c r="AH58">
        <f t="shared" si="37"/>
        <v>-7.8043807523310348E-10</v>
      </c>
      <c r="AI58">
        <f t="shared" si="38"/>
        <v>-7.8044914201439471E-10</v>
      </c>
      <c r="AJ58">
        <f t="shared" si="39"/>
        <v>-32.180709182297278</v>
      </c>
      <c r="AK58">
        <f t="shared" si="61"/>
        <v>-21.024729999113472</v>
      </c>
      <c r="AL58">
        <f t="shared" si="40"/>
        <v>-53.205439182191199</v>
      </c>
      <c r="AN58">
        <f t="shared" si="41"/>
        <v>0</v>
      </c>
      <c r="AO58">
        <f t="shared" si="42"/>
        <v>0</v>
      </c>
      <c r="AP58">
        <f t="shared" si="43"/>
        <v>-3.5419952958732379E-17</v>
      </c>
      <c r="AQ58">
        <f t="shared" si="44"/>
        <v>-2.4978427949943947E-12</v>
      </c>
      <c r="AR58">
        <f t="shared" si="45"/>
        <v>-2.4978782149473536E-12</v>
      </c>
      <c r="AS58">
        <f t="shared" si="46"/>
        <v>-0.10299645176179081</v>
      </c>
      <c r="AT58">
        <f t="shared" si="47"/>
        <v>-6.7291015151076938E-2</v>
      </c>
      <c r="AU58">
        <f t="shared" si="48"/>
        <v>-0.17028746691536564</v>
      </c>
      <c r="AW58">
        <v>55</v>
      </c>
      <c r="AX58">
        <f>IF(Z58&gt;0, (R58*SUMPRODUCT(K58:$K$98, X58:$X$98)-K58*$AZ$3)/Z58, 0)</f>
        <v>-1.2116105372615416E+18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0.87202471800000003</v>
      </c>
      <c r="Q59" s="5">
        <f t="shared" si="60"/>
        <v>50</v>
      </c>
      <c r="R59">
        <f t="shared" si="31"/>
        <v>500000</v>
      </c>
      <c r="S59">
        <f t="shared" si="32"/>
        <v>-9.1696760899029463E+18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-268.17257651932374</v>
      </c>
      <c r="AC59">
        <f t="shared" si="33"/>
        <v>-239.43980046368404</v>
      </c>
      <c r="AE59">
        <f t="shared" si="34"/>
        <v>0</v>
      </c>
      <c r="AF59">
        <f t="shared" si="35"/>
        <v>0</v>
      </c>
      <c r="AG59">
        <f t="shared" si="36"/>
        <v>-1.3056066436596361E-15</v>
      </c>
      <c r="AH59">
        <f t="shared" si="37"/>
        <v>-9.6505068346115123E-11</v>
      </c>
      <c r="AI59">
        <f t="shared" si="38"/>
        <v>-9.6506373952758783E-11</v>
      </c>
      <c r="AJ59">
        <f t="shared" si="39"/>
        <v>-28.732776055639704</v>
      </c>
      <c r="AK59">
        <f t="shared" si="61"/>
        <v>-18.772080356352664</v>
      </c>
      <c r="AL59">
        <f t="shared" si="40"/>
        <v>-47.50485641208887</v>
      </c>
      <c r="AN59">
        <f t="shared" si="41"/>
        <v>0</v>
      </c>
      <c r="AO59">
        <f t="shared" si="42"/>
        <v>0</v>
      </c>
      <c r="AP59">
        <f t="shared" si="43"/>
        <v>-3.7309633381546309E-18</v>
      </c>
      <c r="AQ59">
        <f t="shared" si="44"/>
        <v>-2.7577745080724877E-13</v>
      </c>
      <c r="AR59">
        <f t="shared" si="45"/>
        <v>-2.7578118177058694E-13</v>
      </c>
      <c r="AS59">
        <f t="shared" si="46"/>
        <v>-8.21081407540276E-2</v>
      </c>
      <c r="AT59">
        <f t="shared" si="47"/>
        <v>-5.3643985292635338E-2</v>
      </c>
      <c r="AU59">
        <f t="shared" si="48"/>
        <v>-0.1357521260469387</v>
      </c>
      <c r="AW59">
        <v>56</v>
      </c>
      <c r="AX59">
        <f>IF(Z59&gt;0, (R59*SUMPRODUCT(K59:$K$98, X59:$X$98)-K59*$AZ$3)/Z59, 0)</f>
        <v>-9.1696760899029463E+18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0.87703262900000001</v>
      </c>
      <c r="Q60" s="5">
        <f t="shared" si="60"/>
        <v>50</v>
      </c>
      <c r="R60">
        <f t="shared" si="31"/>
        <v>500000</v>
      </c>
      <c r="S60">
        <f t="shared" si="32"/>
        <v>-7.2474119934650933E+19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-239.43980046368404</v>
      </c>
      <c r="AC60">
        <f t="shared" si="33"/>
        <v>-213.78553612828955</v>
      </c>
      <c r="AE60">
        <f t="shared" si="34"/>
        <v>0</v>
      </c>
      <c r="AF60">
        <f t="shared" si="35"/>
        <v>0</v>
      </c>
      <c r="AG60">
        <f t="shared" si="36"/>
        <v>-1.4749095009436298E-16</v>
      </c>
      <c r="AH60">
        <f t="shared" si="37"/>
        <v>-1.1450596271286768E-11</v>
      </c>
      <c r="AI60">
        <f t="shared" si="38"/>
        <v>-1.1450743762236862E-11</v>
      </c>
      <c r="AJ60">
        <f t="shared" si="39"/>
        <v>-25.654264335394487</v>
      </c>
      <c r="AK60">
        <f t="shared" si="61"/>
        <v>-16.760786032457883</v>
      </c>
      <c r="AL60">
        <f t="shared" si="40"/>
        <v>-42.41505036786382</v>
      </c>
      <c r="AN60">
        <f t="shared" si="41"/>
        <v>0</v>
      </c>
      <c r="AO60">
        <f t="shared" si="42"/>
        <v>0</v>
      </c>
      <c r="AP60">
        <f t="shared" si="43"/>
        <v>-3.763188567934936E-19</v>
      </c>
      <c r="AQ60">
        <f t="shared" si="44"/>
        <v>-2.9215862367539031E-14</v>
      </c>
      <c r="AR60">
        <f t="shared" si="45"/>
        <v>-2.9216238686395822E-14</v>
      </c>
      <c r="AS60">
        <f t="shared" si="46"/>
        <v>-6.5456107106213052E-2</v>
      </c>
      <c r="AT60">
        <f t="shared" si="47"/>
        <v>-4.2764656642726252E-2</v>
      </c>
      <c r="AU60">
        <f t="shared" si="48"/>
        <v>-0.10822076374896852</v>
      </c>
      <c r="AW60">
        <v>57</v>
      </c>
      <c r="AX60">
        <f>IF(Z60&gt;0, (R60*SUMPRODUCT(K60:$K$98, X60:$X$98)-K60*$AZ$3)/Z60, 0)</f>
        <v>-7.2474119934650933E+19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0.88195855000000001</v>
      </c>
      <c r="Q61" s="5">
        <f t="shared" si="60"/>
        <v>50</v>
      </c>
      <c r="R61">
        <f t="shared" si="31"/>
        <v>500000</v>
      </c>
      <c r="S61">
        <f t="shared" si="32"/>
        <v>-5.989278712562478E+20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-213.78553612828955</v>
      </c>
      <c r="AC61">
        <f t="shared" si="33"/>
        <v>-190.87994297168711</v>
      </c>
      <c r="AE61">
        <f t="shared" si="34"/>
        <v>0</v>
      </c>
      <c r="AF61">
        <f t="shared" si="35"/>
        <v>0</v>
      </c>
      <c r="AG61">
        <f t="shared" si="36"/>
        <v>-1.5935136110072614E-17</v>
      </c>
      <c r="AH61">
        <f t="shared" si="37"/>
        <v>-1.3008090448334673E-12</v>
      </c>
      <c r="AI61">
        <f t="shared" si="38"/>
        <v>-1.3008249799695773E-12</v>
      </c>
      <c r="AJ61">
        <f t="shared" si="39"/>
        <v>-22.905593156602436</v>
      </c>
      <c r="AK61">
        <f t="shared" si="61"/>
        <v>-14.96498752898027</v>
      </c>
      <c r="AL61">
        <f t="shared" si="40"/>
        <v>-37.870580685584002</v>
      </c>
      <c r="AN61">
        <f t="shared" si="41"/>
        <v>0</v>
      </c>
      <c r="AO61">
        <f t="shared" si="42"/>
        <v>0</v>
      </c>
      <c r="AP61">
        <f t="shared" si="43"/>
        <v>-3.6301816919920896E-20</v>
      </c>
      <c r="AQ61">
        <f t="shared" si="44"/>
        <v>-2.9633717256718503E-15</v>
      </c>
      <c r="AR61">
        <f t="shared" si="45"/>
        <v>-2.9634080274887699E-15</v>
      </c>
      <c r="AS61">
        <f t="shared" si="46"/>
        <v>-5.2181207833397379E-2</v>
      </c>
      <c r="AT61">
        <f t="shared" si="47"/>
        <v>-3.4091722451152981E-2</v>
      </c>
      <c r="AU61">
        <f t="shared" si="48"/>
        <v>-8.6272930284553309E-2</v>
      </c>
      <c r="AW61">
        <v>58</v>
      </c>
      <c r="AX61">
        <f>IF(Z61&gt;0, (R61*SUMPRODUCT(K61:$K$98, X61:$X$98)-K61*$AZ$3)/Z61, 0)</f>
        <v>-5.989278712562478E+20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0.88700226900000001</v>
      </c>
      <c r="Q62" s="5">
        <f t="shared" si="60"/>
        <v>50</v>
      </c>
      <c r="R62">
        <f t="shared" si="31"/>
        <v>500000</v>
      </c>
      <c r="S62">
        <f t="shared" si="32"/>
        <v>-5.191930178611063E+21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-190.87994297168711</v>
      </c>
      <c r="AC62">
        <f t="shared" si="33"/>
        <v>-170.42852051043494</v>
      </c>
      <c r="AE62">
        <f t="shared" si="34"/>
        <v>0</v>
      </c>
      <c r="AF62">
        <f t="shared" si="35"/>
        <v>0</v>
      </c>
      <c r="AG62">
        <f t="shared" si="36"/>
        <v>-1.6412828625136453E-18</v>
      </c>
      <c r="AH62">
        <f t="shared" si="37"/>
        <v>-1.4134501886458241E-13</v>
      </c>
      <c r="AI62">
        <f t="shared" si="38"/>
        <v>-1.4134666014744494E-13</v>
      </c>
      <c r="AJ62">
        <f t="shared" si="39"/>
        <v>-20.451422461252179</v>
      </c>
      <c r="AK62">
        <f t="shared" si="61"/>
        <v>-13.361596008018099</v>
      </c>
      <c r="AL62">
        <f t="shared" si="40"/>
        <v>-33.813018469270418</v>
      </c>
      <c r="AN62">
        <f t="shared" si="41"/>
        <v>0</v>
      </c>
      <c r="AO62">
        <f t="shared" si="42"/>
        <v>0</v>
      </c>
      <c r="AP62">
        <f t="shared" si="43"/>
        <v>-3.3383971195796968E-21</v>
      </c>
      <c r="AQ62">
        <f t="shared" si="44"/>
        <v>-2.8749816050707518E-16</v>
      </c>
      <c r="AR62">
        <f t="shared" si="45"/>
        <v>-2.8750149890419481E-16</v>
      </c>
      <c r="AS62">
        <f t="shared" si="46"/>
        <v>-4.1598539408001747E-2</v>
      </c>
      <c r="AT62">
        <f t="shared" si="47"/>
        <v>-2.7177712413227823E-2</v>
      </c>
      <c r="AU62">
        <f t="shared" si="48"/>
        <v>-6.8776251821229858E-2</v>
      </c>
      <c r="AW62">
        <v>59</v>
      </c>
      <c r="AX62">
        <f>IF(Z62&gt;0, (R62*SUMPRODUCT(K62:$K$98, X62:$X$98)-K62*$AZ$3)/Z62, 0)</f>
        <v>-5.191930178611063E+21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0.89213428500000003</v>
      </c>
      <c r="Q63" s="5">
        <f t="shared" si="60"/>
        <v>50</v>
      </c>
      <c r="R63">
        <f t="shared" si="31"/>
        <v>500000</v>
      </c>
      <c r="S63">
        <f t="shared" si="32"/>
        <v>-4.7367476395471574E+22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-170.42852051043494</v>
      </c>
      <c r="AC63">
        <f t="shared" si="33"/>
        <v>-152.1683218843169</v>
      </c>
      <c r="AE63">
        <f t="shared" si="34"/>
        <v>0</v>
      </c>
      <c r="AF63">
        <f t="shared" si="35"/>
        <v>0</v>
      </c>
      <c r="AG63">
        <f t="shared" si="36"/>
        <v>-1.606253208571446E-19</v>
      </c>
      <c r="AH63">
        <f t="shared" si="37"/>
        <v>-1.4642447130313642E-14</v>
      </c>
      <c r="AI63">
        <f t="shared" si="38"/>
        <v>-1.4642607755634499E-14</v>
      </c>
      <c r="AJ63">
        <f t="shared" si="39"/>
        <v>-18.26019862611804</v>
      </c>
      <c r="AK63">
        <f t="shared" si="61"/>
        <v>-11.929996435730446</v>
      </c>
      <c r="AL63">
        <f t="shared" si="40"/>
        <v>-30.190195061848499</v>
      </c>
      <c r="AN63">
        <f t="shared" si="41"/>
        <v>0</v>
      </c>
      <c r="AO63">
        <f t="shared" si="42"/>
        <v>0</v>
      </c>
      <c r="AP63">
        <f t="shared" si="43"/>
        <v>-2.9170948309072095E-22</v>
      </c>
      <c r="AQ63">
        <f t="shared" si="44"/>
        <v>-2.6591951136806177E-17</v>
      </c>
      <c r="AR63">
        <f t="shared" si="45"/>
        <v>-2.6592242846289268E-17</v>
      </c>
      <c r="AS63">
        <f t="shared" si="46"/>
        <v>-3.3162100931123879E-2</v>
      </c>
      <c r="AT63">
        <f t="shared" si="47"/>
        <v>-2.166590594166759E-2</v>
      </c>
      <c r="AU63">
        <f t="shared" si="48"/>
        <v>-5.482800687279149E-2</v>
      </c>
      <c r="AW63">
        <v>60</v>
      </c>
      <c r="AX63">
        <f>IF(Z63&gt;0, (R63*SUMPRODUCT(K63:$K$98, X63:$X$98)-K63*$AZ$3)/Z63, 0)</f>
        <v>-4.7367476395471574E+22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0.89732143600000003</v>
      </c>
      <c r="Q64" s="5">
        <f t="shared" si="60"/>
        <v>50</v>
      </c>
      <c r="R64">
        <f t="shared" si="31"/>
        <v>500000</v>
      </c>
      <c r="S64">
        <f t="shared" si="32"/>
        <v>-4.5633410589760443E+23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-152.1683218843169</v>
      </c>
      <c r="AC64">
        <f t="shared" si="33"/>
        <v>-135.86457311099721</v>
      </c>
      <c r="AE64">
        <f t="shared" si="34"/>
        <v>0</v>
      </c>
      <c r="AF64">
        <f t="shared" si="35"/>
        <v>0</v>
      </c>
      <c r="AG64">
        <f t="shared" si="36"/>
        <v>-1.4886524079079408E-20</v>
      </c>
      <c r="AH64">
        <f t="shared" si="37"/>
        <v>-1.4413254356949375E-15</v>
      </c>
      <c r="AI64">
        <f t="shared" si="38"/>
        <v>-1.4413403222190166E-15</v>
      </c>
      <c r="AJ64">
        <f t="shared" si="39"/>
        <v>-16.303748773319683</v>
      </c>
      <c r="AK64">
        <f t="shared" si="61"/>
        <v>-10.651782531902183</v>
      </c>
      <c r="AL64">
        <f t="shared" si="40"/>
        <v>-26.955531305221868</v>
      </c>
      <c r="AN64">
        <f t="shared" si="41"/>
        <v>0</v>
      </c>
      <c r="AO64">
        <f t="shared" si="42"/>
        <v>0</v>
      </c>
      <c r="AP64">
        <f t="shared" si="43"/>
        <v>-2.4138585712527049E-23</v>
      </c>
      <c r="AQ64">
        <f t="shared" si="44"/>
        <v>-2.3371176094802095E-18</v>
      </c>
      <c r="AR64">
        <f t="shared" si="45"/>
        <v>-2.3371417480659219E-18</v>
      </c>
      <c r="AS64">
        <f t="shared" si="46"/>
        <v>-2.6436623829020952E-2</v>
      </c>
      <c r="AT64">
        <f t="shared" si="47"/>
        <v>-1.7271927568293675E-2</v>
      </c>
      <c r="AU64">
        <f t="shared" si="48"/>
        <v>-4.3708551397314631E-2</v>
      </c>
      <c r="AW64">
        <v>61</v>
      </c>
      <c r="AX64">
        <f>IF(Z64&gt;0, (R64*SUMPRODUCT(K64:$K$98, X64:$X$98)-K64*$AZ$3)/Z64, 0)</f>
        <v>-4.5633410589760443E+23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0.90253096600000005</v>
      </c>
      <c r="Q65" s="5">
        <f t="shared" si="60"/>
        <v>50</v>
      </c>
      <c r="R65">
        <f t="shared" si="31"/>
        <v>500000</v>
      </c>
      <c r="S65">
        <f t="shared" si="32"/>
        <v>-4.6581189633351198E+24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-135.86457311099721</v>
      </c>
      <c r="AC65">
        <f t="shared" si="33"/>
        <v>-121.30765456339034</v>
      </c>
      <c r="AE65">
        <f t="shared" si="34"/>
        <v>0</v>
      </c>
      <c r="AF65">
        <f t="shared" si="35"/>
        <v>0</v>
      </c>
      <c r="AG65">
        <f t="shared" si="36"/>
        <v>-1.3021098808148139E-21</v>
      </c>
      <c r="AH65">
        <f t="shared" si="37"/>
        <v>-1.3435548957473801E-16</v>
      </c>
      <c r="AI65">
        <f t="shared" si="38"/>
        <v>-1.3435679168461881E-16</v>
      </c>
      <c r="AJ65">
        <f t="shared" si="39"/>
        <v>-14.55691854760687</v>
      </c>
      <c r="AK65">
        <f t="shared" si="61"/>
        <v>-9.510520117769806</v>
      </c>
      <c r="AL65">
        <f t="shared" si="40"/>
        <v>-24.067438665376677</v>
      </c>
      <c r="AN65">
        <f t="shared" si="41"/>
        <v>0</v>
      </c>
      <c r="AO65">
        <f t="shared" si="42"/>
        <v>0</v>
      </c>
      <c r="AP65">
        <f t="shared" si="43"/>
        <v>-1.8851596200008392E-24</v>
      </c>
      <c r="AQ65">
        <f t="shared" si="44"/>
        <v>-1.9451625965179317E-19</v>
      </c>
      <c r="AR65">
        <f t="shared" si="45"/>
        <v>-1.9451814481141316E-19</v>
      </c>
      <c r="AS65">
        <f t="shared" si="46"/>
        <v>-2.1075114659614931E-2</v>
      </c>
      <c r="AT65">
        <f t="shared" si="47"/>
        <v>-1.3769074910948399E-2</v>
      </c>
      <c r="AU65">
        <f t="shared" si="48"/>
        <v>-3.484418957056333E-2</v>
      </c>
      <c r="AW65">
        <v>62</v>
      </c>
      <c r="AX65">
        <f>IF(Z65&gt;0, (R65*SUMPRODUCT(K65:$K$98, X65:$X$98)-K65*$AZ$3)/Z65, 0)</f>
        <v>-4.6581189633351198E+24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0.90776816500000002</v>
      </c>
      <c r="Q66" s="5">
        <f t="shared" si="60"/>
        <v>50</v>
      </c>
      <c r="R66">
        <f t="shared" si="31"/>
        <v>500000</v>
      </c>
      <c r="S66">
        <f t="shared" si="32"/>
        <v>-5.0576942478446118E+25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-121.30765456339034</v>
      </c>
      <c r="AC66">
        <f t="shared" si="33"/>
        <v>-108.31040586016996</v>
      </c>
      <c r="AE66">
        <f t="shared" si="34"/>
        <v>0</v>
      </c>
      <c r="AF66">
        <f t="shared" si="35"/>
        <v>0</v>
      </c>
      <c r="AG66">
        <f t="shared" si="36"/>
        <v>-1.0707488487103343E-22</v>
      </c>
      <c r="AH66">
        <f t="shared" si="37"/>
        <v>-1.1820138971356324E-17</v>
      </c>
      <c r="AI66">
        <f t="shared" si="38"/>
        <v>-1.1820246046241195E-17</v>
      </c>
      <c r="AJ66">
        <f t="shared" si="39"/>
        <v>-12.997248703220379</v>
      </c>
      <c r="AK66">
        <f t="shared" si="61"/>
        <v>-8.4915358194373241</v>
      </c>
      <c r="AL66">
        <f t="shared" si="40"/>
        <v>-21.488784522657703</v>
      </c>
      <c r="AN66">
        <f t="shared" si="41"/>
        <v>0</v>
      </c>
      <c r="AO66">
        <f t="shared" si="42"/>
        <v>0</v>
      </c>
      <c r="AP66">
        <f t="shared" si="43"/>
        <v>-1.3841083466122472E-25</v>
      </c>
      <c r="AQ66">
        <f t="shared" si="44"/>
        <v>-1.5279356151609457E-20</v>
      </c>
      <c r="AR66">
        <f t="shared" si="45"/>
        <v>-1.5279494562444119E-20</v>
      </c>
      <c r="AS66">
        <f t="shared" si="46"/>
        <v>-1.6800952375330726E-2</v>
      </c>
      <c r="AT66">
        <f t="shared" si="47"/>
        <v>-1.0976622218549422E-2</v>
      </c>
      <c r="AU66">
        <f t="shared" si="48"/>
        <v>-2.7777574593880149E-2</v>
      </c>
      <c r="AW66">
        <v>63</v>
      </c>
      <c r="AX66">
        <f>IF(Z66&gt;0, (R66*SUMPRODUCT(K66:$K$98, X66:$X$98)-K66*$AZ$3)/Z66, 0)</f>
        <v>-5.0576942478446118E+25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0.91304259499999996</v>
      </c>
      <c r="Q67" s="5">
        <f t="shared" si="60"/>
        <v>50</v>
      </c>
      <c r="R67">
        <f t="shared" ref="R67:R79" si="62">$C$6</f>
        <v>500000</v>
      </c>
      <c r="S67">
        <f t="shared" ref="S67:S79" si="63">AX67</f>
        <v>-5.867919319233206E+26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-108.31040586016996</v>
      </c>
      <c r="AC67">
        <f t="shared" ref="AC67:AC79" si="64">S67*Z67</f>
        <v>-96.705719518008877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-8.2402052803484989E-24</v>
      </c>
      <c r="AH67">
        <f t="shared" ref="AH67:AH79" si="68">-X67*R67</f>
        <v>-9.7763930741974585E-19</v>
      </c>
      <c r="AI67">
        <f t="shared" ref="AI67:AI79" si="69">SUM(AE67:AH67)</f>
        <v>-9.7764754762502623E-19</v>
      </c>
      <c r="AJ67">
        <f t="shared" ref="AJ67:AJ79" si="70">AB67-AC67</f>
        <v>-11.604686342161088</v>
      </c>
      <c r="AK67">
        <f t="shared" si="61"/>
        <v>-7.5817284102118983</v>
      </c>
      <c r="AL67">
        <f t="shared" ref="AL67:AL79" si="71">SUM(AI67:AK67)</f>
        <v>-19.186414752372986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-9.510480945903496E-27</v>
      </c>
      <c r="AQ67">
        <f t="shared" ref="AQ67:AQ79" si="75">AH67*$K67</f>
        <v>-1.1283481040642903E-21</v>
      </c>
      <c r="AR67">
        <f t="shared" ref="AR67:AR79" si="76">AI67*$K67</f>
        <v>-1.1283576145452362E-21</v>
      </c>
      <c r="AS67">
        <f t="shared" ref="AS67:AS79" si="77">AJ67*$K67</f>
        <v>-1.3393616370639967E-2</v>
      </c>
      <c r="AT67">
        <f t="shared" ref="AT67:AT79" si="78">AK67*$K67</f>
        <v>-8.7504960288180972E-3</v>
      </c>
      <c r="AU67">
        <f t="shared" ref="AU67:AU79" si="79">AL67*$K67</f>
        <v>-2.2144112399458064E-2</v>
      </c>
      <c r="AW67">
        <v>64</v>
      </c>
      <c r="AX67">
        <f>IF(Z67&gt;0, (R67*SUMPRODUCT(K67:$K$98, X67:$X$98)-K67*$AZ$3)/Z67, 0)</f>
        <v>-5.867919319233206E+26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0.91832435000000001</v>
      </c>
      <c r="Q68" s="5">
        <f t="shared" si="60"/>
        <v>50</v>
      </c>
      <c r="R68">
        <f t="shared" si="62"/>
        <v>500000</v>
      </c>
      <c r="S68">
        <f t="shared" si="63"/>
        <v>-7.3096144616571896E+27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-96.705719518008877</v>
      </c>
      <c r="AC68">
        <f t="shared" si="64"/>
        <v>-86.344392426793618</v>
      </c>
      <c r="AE68">
        <f t="shared" si="65"/>
        <v>0</v>
      </c>
      <c r="AF68">
        <f t="shared" si="66"/>
        <v>0</v>
      </c>
      <c r="AG68">
        <f t="shared" si="67"/>
        <v>-5.9062206960241085E-25</v>
      </c>
      <c r="AH68">
        <f t="shared" si="68"/>
        <v>-7.5671811579426034E-20</v>
      </c>
      <c r="AI68">
        <f t="shared" si="69"/>
        <v>-7.5672402201495633E-20</v>
      </c>
      <c r="AJ68">
        <f t="shared" si="70"/>
        <v>-10.361327091215259</v>
      </c>
      <c r="AK68">
        <f t="shared" si="61"/>
        <v>-6.7694003662606219</v>
      </c>
      <c r="AL68">
        <f t="shared" si="71"/>
        <v>-17.130727457475881</v>
      </c>
      <c r="AN68">
        <f t="shared" si="72"/>
        <v>0</v>
      </c>
      <c r="AO68">
        <f t="shared" si="73"/>
        <v>0</v>
      </c>
      <c r="AP68">
        <f t="shared" si="74"/>
        <v>-6.0863384250914981E-28</v>
      </c>
      <c r="AQ68">
        <f t="shared" si="75"/>
        <v>-7.7979519936019749E-23</v>
      </c>
      <c r="AR68">
        <f t="shared" si="76"/>
        <v>-7.7980128569862254E-23</v>
      </c>
      <c r="AS68">
        <f t="shared" si="77"/>
        <v>-1.06773089689413E-2</v>
      </c>
      <c r="AT68">
        <f t="shared" si="78"/>
        <v>-6.9758418597083019E-3</v>
      </c>
      <c r="AU68">
        <f t="shared" si="79"/>
        <v>-1.7653150828649603E-2</v>
      </c>
      <c r="AW68">
        <v>65</v>
      </c>
      <c r="AX68">
        <f>IF(Z68&gt;0, (R68*SUMPRODUCT(K68:$K$98, X68:$X$98)-K68*$AZ$3)/Z68, 0)</f>
        <v>-7.3096144616571896E+27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0.92358270799999997</v>
      </c>
      <c r="Q69" s="5">
        <f t="shared" ref="Q69:Q79" si="91">$C$8</f>
        <v>50</v>
      </c>
      <c r="R69">
        <f t="shared" si="62"/>
        <v>500000</v>
      </c>
      <c r="S69">
        <f t="shared" si="63"/>
        <v>-9.8264191253423617E+28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-86.344392426793618</v>
      </c>
      <c r="AC69">
        <f t="shared" si="64"/>
        <v>-77.093207523922871</v>
      </c>
      <c r="AE69">
        <f t="shared" si="65"/>
        <v>0</v>
      </c>
      <c r="AF69">
        <f t="shared" si="66"/>
        <v>0</v>
      </c>
      <c r="AG69">
        <f t="shared" si="67"/>
        <v>-3.9227518458427686E-26</v>
      </c>
      <c r="AH69">
        <f t="shared" si="68"/>
        <v>-5.4548833044795904E-21</v>
      </c>
      <c r="AI69">
        <f t="shared" si="69"/>
        <v>-5.4549225319980488E-21</v>
      </c>
      <c r="AJ69">
        <f t="shared" si="70"/>
        <v>-9.2511849028707474</v>
      </c>
      <c r="AK69">
        <f t="shared" si="61"/>
        <v>-6.0441074698755539</v>
      </c>
      <c r="AL69">
        <f t="shared" si="71"/>
        <v>-15.295292372746301</v>
      </c>
      <c r="AN69">
        <f t="shared" si="72"/>
        <v>0</v>
      </c>
      <c r="AO69">
        <f t="shared" si="73"/>
        <v>0</v>
      </c>
      <c r="AP69">
        <f t="shared" si="74"/>
        <v>-3.60926889634038E-29</v>
      </c>
      <c r="AQ69">
        <f t="shared" si="75"/>
        <v>-5.0189615396879103E-24</v>
      </c>
      <c r="AR69">
        <f t="shared" si="76"/>
        <v>-5.0189976323768737E-24</v>
      </c>
      <c r="AS69">
        <f t="shared" si="77"/>
        <v>-8.5118853387605858E-3</v>
      </c>
      <c r="AT69">
        <f t="shared" si="78"/>
        <v>-5.5610984213235815E-3</v>
      </c>
      <c r="AU69">
        <f t="shared" si="79"/>
        <v>-1.4072983760084166E-2</v>
      </c>
      <c r="AW69">
        <v>66</v>
      </c>
      <c r="AX69">
        <f>IF(Z69&gt;0, (R69*SUMPRODUCT(K69:$K$98, X69:$X$98)-K69*$AZ$3)/Z69, 0)</f>
        <v>-9.8264191253423617E+28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0.92968762000000005</v>
      </c>
      <c r="Q70" s="5">
        <f t="shared" si="91"/>
        <v>50</v>
      </c>
      <c r="R70">
        <f t="shared" si="62"/>
        <v>500000</v>
      </c>
      <c r="S70">
        <f t="shared" si="63"/>
        <v>-1.4546911438033072E+30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-77.093207523922871</v>
      </c>
      <c r="AC70">
        <f t="shared" si="64"/>
        <v>-68.833221003502558</v>
      </c>
      <c r="AE70">
        <f t="shared" si="65"/>
        <v>0</v>
      </c>
      <c r="AF70">
        <f t="shared" si="66"/>
        <v>0</v>
      </c>
      <c r="AG70">
        <f t="shared" si="67"/>
        <v>-2.3659049997217036E-27</v>
      </c>
      <c r="AH70">
        <f t="shared" si="68"/>
        <v>-3.6469338274121706E-22</v>
      </c>
      <c r="AI70">
        <f t="shared" si="69"/>
        <v>-3.6469574864621679E-22</v>
      </c>
      <c r="AJ70">
        <f t="shared" si="70"/>
        <v>-8.2599865204203127</v>
      </c>
      <c r="AK70">
        <f t="shared" si="61"/>
        <v>-5.3965245266746011</v>
      </c>
      <c r="AL70">
        <f t="shared" si="71"/>
        <v>-13.656511047094913</v>
      </c>
      <c r="AN70">
        <f t="shared" si="72"/>
        <v>0</v>
      </c>
      <c r="AO70">
        <f t="shared" si="73"/>
        <v>0</v>
      </c>
      <c r="AP70">
        <f t="shared" si="74"/>
        <v>-1.9436035464130489E-30</v>
      </c>
      <c r="AQ70">
        <f t="shared" si="75"/>
        <v>-2.9959755448024238E-25</v>
      </c>
      <c r="AR70">
        <f t="shared" si="76"/>
        <v>-2.9959949808378878E-25</v>
      </c>
      <c r="AS70">
        <f t="shared" si="77"/>
        <v>-6.7856228784762334E-3</v>
      </c>
      <c r="AT70">
        <f t="shared" si="78"/>
        <v>-4.4332736139378031E-3</v>
      </c>
      <c r="AU70">
        <f t="shared" si="79"/>
        <v>-1.1218896492414036E-2</v>
      </c>
      <c r="AW70">
        <v>67</v>
      </c>
      <c r="AX70">
        <f>IF(Z70&gt;0, (R70*SUMPRODUCT(K70:$K$98, X70:$X$98)-K70*$AZ$3)/Z70, 0)</f>
        <v>-1.4546911438033072E+30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0.93575936900000001</v>
      </c>
      <c r="Q71" s="5">
        <f t="shared" si="91"/>
        <v>50</v>
      </c>
      <c r="R71">
        <f t="shared" si="62"/>
        <v>500000</v>
      </c>
      <c r="S71">
        <f t="shared" si="63"/>
        <v>-2.394572766669713E+31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-68.833221003502558</v>
      </c>
      <c r="AC71">
        <f t="shared" si="64"/>
        <v>-61.458233038841577</v>
      </c>
      <c r="AE71">
        <f t="shared" si="65"/>
        <v>0</v>
      </c>
      <c r="AF71">
        <f t="shared" si="66"/>
        <v>0</v>
      </c>
      <c r="AG71">
        <f t="shared" si="67"/>
        <v>-1.2832818007096003E-28</v>
      </c>
      <c r="AH71">
        <f t="shared" si="68"/>
        <v>-2.2139177696535264E-23</v>
      </c>
      <c r="AI71">
        <f t="shared" si="69"/>
        <v>-2.2139306024715335E-23</v>
      </c>
      <c r="AJ71">
        <f t="shared" si="70"/>
        <v>-7.3749879646609813</v>
      </c>
      <c r="AK71">
        <f t="shared" si="61"/>
        <v>-4.8183254702451794</v>
      </c>
      <c r="AL71">
        <f t="shared" si="71"/>
        <v>-12.193313434906161</v>
      </c>
      <c r="AN71">
        <f t="shared" si="72"/>
        <v>0</v>
      </c>
      <c r="AO71">
        <f t="shared" si="73"/>
        <v>0</v>
      </c>
      <c r="AP71">
        <f t="shared" si="74"/>
        <v>-9.4127038188644241E-32</v>
      </c>
      <c r="AQ71">
        <f t="shared" si="75"/>
        <v>-1.6238796680157472E-26</v>
      </c>
      <c r="AR71">
        <f t="shared" si="76"/>
        <v>-1.623889080719566E-26</v>
      </c>
      <c r="AS71">
        <f t="shared" si="77"/>
        <v>-5.409457014091376E-3</v>
      </c>
      <c r="AT71">
        <f t="shared" si="78"/>
        <v>-3.5341785825397029E-3</v>
      </c>
      <c r="AU71">
        <f t="shared" si="79"/>
        <v>-8.9436355966310797E-3</v>
      </c>
      <c r="AW71">
        <v>68</v>
      </c>
      <c r="AX71">
        <f>IF(Z71&gt;0, (R71*SUMPRODUCT(K71:$K$98, X71:$X$98)-K71*$AZ$3)/Z71, 0)</f>
        <v>-2.394572766669713E+31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0.94179042899999998</v>
      </c>
      <c r="Q72" s="5">
        <f t="shared" si="91"/>
        <v>50</v>
      </c>
      <c r="R72">
        <f t="shared" si="62"/>
        <v>500000</v>
      </c>
      <c r="S72">
        <f t="shared" si="63"/>
        <v>-4.4348276793673262E+32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-61.458233038841577</v>
      </c>
      <c r="AC72">
        <f t="shared" si="64"/>
        <v>-54.873422356108549</v>
      </c>
      <c r="AE72">
        <f t="shared" si="65"/>
        <v>0</v>
      </c>
      <c r="AF72">
        <f t="shared" si="66"/>
        <v>0</v>
      </c>
      <c r="AG72">
        <f t="shared" si="67"/>
        <v>-6.1866465084317325E-30</v>
      </c>
      <c r="AH72">
        <f t="shared" si="68"/>
        <v>-1.208582517618187E-24</v>
      </c>
      <c r="AI72">
        <f t="shared" si="69"/>
        <v>-1.2085887042646955E-24</v>
      </c>
      <c r="AJ72">
        <f t="shared" si="70"/>
        <v>-6.5848106827330284</v>
      </c>
      <c r="AK72">
        <f t="shared" ref="AK72:AK79" si="92">G72*SUM(AB72:AB72, AE72:AF72)</f>
        <v>-4.3020763127189108</v>
      </c>
      <c r="AL72">
        <f t="shared" si="71"/>
        <v>-10.886886995451938</v>
      </c>
      <c r="AN72">
        <f t="shared" si="72"/>
        <v>0</v>
      </c>
      <c r="AO72">
        <f t="shared" si="73"/>
        <v>0</v>
      </c>
      <c r="AP72">
        <f t="shared" si="74"/>
        <v>-4.051628688013532E-33</v>
      </c>
      <c r="AQ72">
        <f t="shared" si="75"/>
        <v>-7.9149949710877361E-28</v>
      </c>
      <c r="AR72">
        <f t="shared" si="76"/>
        <v>-7.9150354873746161E-28</v>
      </c>
      <c r="AS72">
        <f t="shared" si="77"/>
        <v>-4.312386012509075E-3</v>
      </c>
      <c r="AT72">
        <f t="shared" si="78"/>
        <v>-2.8174255281725948E-3</v>
      </c>
      <c r="AU72">
        <f t="shared" si="79"/>
        <v>-7.1298115406816685E-3</v>
      </c>
      <c r="AW72">
        <v>69</v>
      </c>
      <c r="AX72">
        <f>IF(Z72&gt;0, (R72*SUMPRODUCT(K72:$K$98, X72:$X$98)-K72*$AZ$3)/Z72, 0)</f>
        <v>-4.4348276793673262E+32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0.94777327099999997</v>
      </c>
      <c r="Q73" s="5">
        <f t="shared" si="91"/>
        <v>50</v>
      </c>
      <c r="R73">
        <f t="shared" si="62"/>
        <v>500000</v>
      </c>
      <c r="S73">
        <f t="shared" si="63"/>
        <v>-9.3771591232266056E+33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-54.873422356108549</v>
      </c>
      <c r="AC73">
        <f t="shared" si="64"/>
        <v>-48.994127103668333</v>
      </c>
      <c r="AE73">
        <f t="shared" si="65"/>
        <v>0</v>
      </c>
      <c r="AF73">
        <f t="shared" si="66"/>
        <v>0</v>
      </c>
      <c r="AG73">
        <f t="shared" si="67"/>
        <v>-2.6124184553034352E-31</v>
      </c>
      <c r="AH73">
        <f t="shared" si="68"/>
        <v>-5.8635381978170714E-26</v>
      </c>
      <c r="AI73">
        <f t="shared" si="69"/>
        <v>-5.8635643220016242E-26</v>
      </c>
      <c r="AJ73">
        <f t="shared" si="70"/>
        <v>-5.8792952524402153</v>
      </c>
      <c r="AK73">
        <f t="shared" si="92"/>
        <v>-3.8411395649275986</v>
      </c>
      <c r="AL73">
        <f t="shared" si="71"/>
        <v>-9.7204348173678135</v>
      </c>
      <c r="AN73">
        <f t="shared" si="72"/>
        <v>0</v>
      </c>
      <c r="AO73">
        <f t="shared" si="73"/>
        <v>0</v>
      </c>
      <c r="AP73">
        <f t="shared" si="74"/>
        <v>-1.5275627376551187E-34</v>
      </c>
      <c r="AQ73">
        <f t="shared" si="75"/>
        <v>-3.4285940843893059E-29</v>
      </c>
      <c r="AR73">
        <f t="shared" si="76"/>
        <v>-3.4286093600166826E-29</v>
      </c>
      <c r="AS73">
        <f t="shared" si="77"/>
        <v>-3.4378077268088988E-3</v>
      </c>
      <c r="AT73">
        <f t="shared" si="78"/>
        <v>-2.246034381515142E-3</v>
      </c>
      <c r="AU73">
        <f t="shared" si="79"/>
        <v>-5.6838421083240404E-3</v>
      </c>
      <c r="AW73">
        <v>70</v>
      </c>
      <c r="AX73">
        <f>IF(Z73&gt;0, (R73*SUMPRODUCT(K73:$K$98, X73:$X$98)-K73*$AZ$3)/Z73, 0)</f>
        <v>-9.3771591232266056E+33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0.95370057100000005</v>
      </c>
      <c r="Q74" s="5">
        <f t="shared" si="91"/>
        <v>50</v>
      </c>
      <c r="R74">
        <f t="shared" si="62"/>
        <v>500000</v>
      </c>
      <c r="S74">
        <f t="shared" si="63"/>
        <v>-2.3065000562077483E+35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-48.994127103668333</v>
      </c>
      <c r="AC74">
        <f t="shared" si="64"/>
        <v>-43.744756342561018</v>
      </c>
      <c r="AE74">
        <f t="shared" si="65"/>
        <v>0</v>
      </c>
      <c r="AF74">
        <f t="shared" si="66"/>
        <v>0</v>
      </c>
      <c r="AG74">
        <f t="shared" si="67"/>
        <v>-9.4829298236576528E-33</v>
      </c>
      <c r="AH74">
        <f t="shared" si="68"/>
        <v>-2.4914649725138246E-27</v>
      </c>
      <c r="AI74">
        <f t="shared" si="69"/>
        <v>-2.4914744554436484E-27</v>
      </c>
      <c r="AJ74">
        <f t="shared" si="70"/>
        <v>-5.2493707611073148</v>
      </c>
      <c r="AK74">
        <f t="shared" si="92"/>
        <v>-3.4295888972567838</v>
      </c>
      <c r="AL74">
        <f t="shared" si="71"/>
        <v>-8.6789596583640982</v>
      </c>
      <c r="AN74">
        <f t="shared" si="72"/>
        <v>0</v>
      </c>
      <c r="AO74">
        <f t="shared" si="73"/>
        <v>0</v>
      </c>
      <c r="AP74">
        <f t="shared" si="74"/>
        <v>-4.9508620659426333E-36</v>
      </c>
      <c r="AQ74">
        <f t="shared" si="75"/>
        <v>-1.3007477278035805E-30</v>
      </c>
      <c r="AR74">
        <f t="shared" si="76"/>
        <v>-1.3007526786656465E-30</v>
      </c>
      <c r="AS74">
        <f t="shared" si="77"/>
        <v>-2.7405992720096347E-3</v>
      </c>
      <c r="AT74">
        <f t="shared" si="78"/>
        <v>-1.7905248577129637E-3</v>
      </c>
      <c r="AU74">
        <f t="shared" si="79"/>
        <v>-4.5311241297225982E-3</v>
      </c>
      <c r="AW74">
        <v>71</v>
      </c>
      <c r="AX74">
        <f>IF(Z74&gt;0, (R74*SUMPRODUCT(K74:$K$98, X74:$X$98)-K74*$AZ$3)/Z74, 0)</f>
        <v>-2.3065000562077483E+35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0.95959776100000005</v>
      </c>
      <c r="Q75" s="5">
        <f t="shared" si="91"/>
        <v>50</v>
      </c>
      <c r="R75">
        <f t="shared" si="62"/>
        <v>500000</v>
      </c>
      <c r="S75">
        <f t="shared" si="63"/>
        <v>-6.773761137084309E+36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-43.744756342561018</v>
      </c>
      <c r="AC75">
        <f t="shared" si="64"/>
        <v>-39.057818163000903</v>
      </c>
      <c r="AE75">
        <f t="shared" si="65"/>
        <v>0</v>
      </c>
      <c r="AF75">
        <f t="shared" si="66"/>
        <v>0</v>
      </c>
      <c r="AG75">
        <f t="shared" si="67"/>
        <v>-2.8830229891906781E-34</v>
      </c>
      <c r="AH75">
        <f t="shared" si="68"/>
        <v>-9.0997982265020087E-29</v>
      </c>
      <c r="AI75">
        <f t="shared" si="69"/>
        <v>-9.0998270567319002E-29</v>
      </c>
      <c r="AJ75">
        <f t="shared" si="70"/>
        <v>-4.6869381795601157</v>
      </c>
      <c r="AK75">
        <f t="shared" si="92"/>
        <v>-3.0621329439792717</v>
      </c>
      <c r="AL75">
        <f t="shared" si="71"/>
        <v>-7.7490711235393874</v>
      </c>
      <c r="AN75">
        <f t="shared" si="72"/>
        <v>0</v>
      </c>
      <c r="AO75">
        <f t="shared" si="73"/>
        <v>0</v>
      </c>
      <c r="AP75">
        <f t="shared" si="74"/>
        <v>-1.3439043909359081E-37</v>
      </c>
      <c r="AQ75">
        <f t="shared" si="75"/>
        <v>-4.241817994194987E-32</v>
      </c>
      <c r="AR75">
        <f t="shared" si="76"/>
        <v>-4.2418314332388963E-32</v>
      </c>
      <c r="AS75">
        <f t="shared" si="77"/>
        <v>-2.1847889604668705E-3</v>
      </c>
      <c r="AT75">
        <f t="shared" si="78"/>
        <v>-1.4273954541716869E-3</v>
      </c>
      <c r="AU75">
        <f t="shared" si="79"/>
        <v>-3.6121844146385571E-3</v>
      </c>
      <c r="AW75">
        <v>72</v>
      </c>
      <c r="AX75">
        <f>IF(Z75&gt;0, (R75*SUMPRODUCT(K75:$K$98, X75:$X$98)-K75*$AZ$3)/Z75, 0)</f>
        <v>-6.773761137084309E+36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0.96549474700000004</v>
      </c>
      <c r="Q76" s="5">
        <f t="shared" si="91"/>
        <v>50</v>
      </c>
      <c r="R76">
        <f t="shared" si="62"/>
        <v>500000</v>
      </c>
      <c r="S76">
        <f t="shared" si="63"/>
        <v>-2.4680426744640682E+38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-39.057818163000903</v>
      </c>
      <c r="AC76">
        <f t="shared" si="64"/>
        <v>-34.873051931250806</v>
      </c>
      <c r="AE76">
        <f t="shared" si="65"/>
        <v>0</v>
      </c>
      <c r="AF76">
        <f t="shared" si="66"/>
        <v>0</v>
      </c>
      <c r="AG76">
        <f t="shared" si="67"/>
        <v>-7.0649207754933641E-36</v>
      </c>
      <c r="AH76">
        <f t="shared" si="68"/>
        <v>-2.7835435515438377E-30</v>
      </c>
      <c r="AI76">
        <f t="shared" si="69"/>
        <v>-2.7835506164646132E-30</v>
      </c>
      <c r="AJ76">
        <f t="shared" si="70"/>
        <v>-4.1847662317500962</v>
      </c>
      <c r="AK76">
        <f t="shared" si="92"/>
        <v>-2.7340472714100637</v>
      </c>
      <c r="AL76">
        <f t="shared" si="71"/>
        <v>-6.9188135031601599</v>
      </c>
      <c r="AN76">
        <f t="shared" si="72"/>
        <v>0</v>
      </c>
      <c r="AO76">
        <f t="shared" si="73"/>
        <v>0</v>
      </c>
      <c r="AP76">
        <f t="shared" si="74"/>
        <v>-2.9404211703299326E-39</v>
      </c>
      <c r="AQ76">
        <f t="shared" si="75"/>
        <v>-1.1585112767132622E-33</v>
      </c>
      <c r="AR76">
        <f t="shared" si="76"/>
        <v>-1.1585142171344326E-33</v>
      </c>
      <c r="AS76">
        <f t="shared" si="77"/>
        <v>-1.7417003830252444E-3</v>
      </c>
      <c r="AT76">
        <f t="shared" si="78"/>
        <v>-1.1379109169098267E-3</v>
      </c>
      <c r="AU76">
        <f t="shared" si="79"/>
        <v>-2.8796112999350709E-3</v>
      </c>
      <c r="AW76">
        <v>73</v>
      </c>
      <c r="AX76">
        <f>IF(Z76&gt;0, (R76*SUMPRODUCT(K76:$K$98, X76:$X$98)-K76*$AZ$3)/Z76, 0)</f>
        <v>-2.4680426744640682E+38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0.97139193700000004</v>
      </c>
      <c r="Q77" s="5">
        <f t="shared" si="91"/>
        <v>50</v>
      </c>
      <c r="R77">
        <f t="shared" si="62"/>
        <v>500000</v>
      </c>
      <c r="S77">
        <f t="shared" si="63"/>
        <v>-1.1842229525832411E+40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-34.873051931250806</v>
      </c>
      <c r="AC77">
        <f t="shared" si="64"/>
        <v>-31.13665351004536</v>
      </c>
      <c r="AE77">
        <f t="shared" si="65"/>
        <v>0</v>
      </c>
      <c r="AF77">
        <f t="shared" si="66"/>
        <v>0</v>
      </c>
      <c r="AG77">
        <f t="shared" si="67"/>
        <v>-1.3146449088038895E-37</v>
      </c>
      <c r="AH77">
        <f t="shared" si="68"/>
        <v>-6.8628070768580419E-32</v>
      </c>
      <c r="AI77">
        <f t="shared" si="69"/>
        <v>-6.8628202233071299E-32</v>
      </c>
      <c r="AJ77">
        <f t="shared" si="70"/>
        <v>-3.7363984212054469</v>
      </c>
      <c r="AK77">
        <f t="shared" si="92"/>
        <v>-2.4411136351875569</v>
      </c>
      <c r="AL77">
        <f t="shared" si="71"/>
        <v>-6.1775120563930042</v>
      </c>
      <c r="AN77">
        <f t="shared" si="72"/>
        <v>0</v>
      </c>
      <c r="AO77">
        <f t="shared" si="73"/>
        <v>0</v>
      </c>
      <c r="AP77">
        <f t="shared" si="74"/>
        <v>-4.8853162842886548E-41</v>
      </c>
      <c r="AQ77">
        <f t="shared" si="75"/>
        <v>-2.5502691216451784E-35</v>
      </c>
      <c r="AR77">
        <f t="shared" si="76"/>
        <v>-2.5502740069614627E-35</v>
      </c>
      <c r="AS77">
        <f t="shared" si="77"/>
        <v>-1.3884728818759934E-3</v>
      </c>
      <c r="AT77">
        <f t="shared" si="78"/>
        <v>-9.0713561615898169E-4</v>
      </c>
      <c r="AU77">
        <f t="shared" si="79"/>
        <v>-2.295608498034975E-3</v>
      </c>
      <c r="AW77">
        <v>74</v>
      </c>
      <c r="AX77">
        <f>IF(Z77&gt;0, (R77*SUMPRODUCT(K77:$K$98, X77:$X$98)-K77*$AZ$3)/Z77, 0)</f>
        <v>-1.1842229525832411E+40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0.97728912599999995</v>
      </c>
      <c r="Q78" s="5">
        <f t="shared" si="91"/>
        <v>50</v>
      </c>
      <c r="R78">
        <f t="shared" si="62"/>
        <v>500000</v>
      </c>
      <c r="S78">
        <f t="shared" si="63"/>
        <v>-8.3184045562037241E+41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-31.13665351004536</v>
      </c>
      <c r="AC78">
        <f t="shared" si="64"/>
        <v>-27.800583491111922</v>
      </c>
      <c r="AE78">
        <f t="shared" si="65"/>
        <v>0</v>
      </c>
      <c r="AF78">
        <f t="shared" si="66"/>
        <v>0</v>
      </c>
      <c r="AG78">
        <f t="shared" si="67"/>
        <v>-1.6710285790547854E-39</v>
      </c>
      <c r="AH78">
        <f t="shared" si="68"/>
        <v>-1.2847881739253029E-33</v>
      </c>
      <c r="AI78">
        <f t="shared" si="69"/>
        <v>-1.2847898449538819E-33</v>
      </c>
      <c r="AJ78">
        <f t="shared" si="70"/>
        <v>-3.3360700189334374</v>
      </c>
      <c r="AK78">
        <f t="shared" si="92"/>
        <v>-2.1795657457031754</v>
      </c>
      <c r="AL78">
        <f t="shared" si="71"/>
        <v>-5.5156357646366132</v>
      </c>
      <c r="AN78">
        <f t="shared" si="72"/>
        <v>0</v>
      </c>
      <c r="AO78">
        <f t="shared" si="73"/>
        <v>0</v>
      </c>
      <c r="AP78">
        <f t="shared" si="74"/>
        <v>-5.5443428339055109E-43</v>
      </c>
      <c r="AQ78">
        <f t="shared" si="75"/>
        <v>-4.2628272158089523E-37</v>
      </c>
      <c r="AR78">
        <f t="shared" si="76"/>
        <v>-4.2628327601517859E-37</v>
      </c>
      <c r="AS78">
        <f t="shared" si="77"/>
        <v>-1.1068820805771639E-3</v>
      </c>
      <c r="AT78">
        <f t="shared" si="78"/>
        <v>-7.2316295931041253E-4</v>
      </c>
      <c r="AU78">
        <f t="shared" si="79"/>
        <v>-1.8300450398875765E-3</v>
      </c>
      <c r="AW78">
        <v>75</v>
      </c>
      <c r="AX78">
        <f>IF(Z78&gt;0, (R78*SUMPRODUCT(K78:$K$98, X78:$X$98)-K78*$AZ$3)/Z78, 0)</f>
        <v>-8.3184045562037241E+41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-27.800583491111922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-1.6710285790547855E-35</v>
      </c>
      <c r="AI79">
        <f t="shared" si="69"/>
        <v>-1.6710285790547855E-35</v>
      </c>
      <c r="AJ79">
        <f t="shared" si="70"/>
        <v>-27.800583491111922</v>
      </c>
      <c r="AK79">
        <f t="shared" si="92"/>
        <v>-1.9460408443778348</v>
      </c>
      <c r="AL79">
        <f t="shared" si="71"/>
        <v>-29.746624335489756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-4.9503061017013492E-39</v>
      </c>
      <c r="AR79">
        <f t="shared" si="76"/>
        <v>-4.9503061017013492E-39</v>
      </c>
      <c r="AS79">
        <f t="shared" si="77"/>
        <v>-8.2357297661991187E-3</v>
      </c>
      <c r="AT79">
        <f t="shared" si="78"/>
        <v>-5.765010836339383E-4</v>
      </c>
      <c r="AU79">
        <f t="shared" si="79"/>
        <v>-8.8122308498330571E-3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100906.83242667375</v>
      </c>
      <c r="AO81" s="6">
        <f t="shared" si="93"/>
        <v>-10090.683242667375</v>
      </c>
      <c r="AP81" s="6">
        <f t="shared" si="93"/>
        <v>-809.25959685161376</v>
      </c>
      <c r="AQ81" s="6">
        <f t="shared" si="93"/>
        <v>-83789.135916984247</v>
      </c>
      <c r="AR81" s="6">
        <f t="shared" si="93"/>
        <v>6217.7536701705012</v>
      </c>
      <c r="AS81" s="6">
        <f t="shared" si="93"/>
        <v>-11016.387050074323</v>
      </c>
      <c r="AT81" s="6">
        <f t="shared" si="93"/>
        <v>4798.6333799038475</v>
      </c>
      <c r="AU81" s="6">
        <f t="shared" si="93"/>
        <v>2.9866352446727973E-12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206051.03635770807</v>
      </c>
      <c r="K3">
        <v>1</v>
      </c>
      <c r="L3" s="2">
        <v>0</v>
      </c>
      <c r="O3">
        <f>$C$3</f>
        <v>206051.03635770807</v>
      </c>
      <c r="P3" s="2">
        <f>O3*C5</f>
        <v>20605.103635770807</v>
      </c>
      <c r="Q3" s="5">
        <f>B8</f>
        <v>400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206051.03635770807</v>
      </c>
      <c r="AF3">
        <f t="shared" ref="AF3:AF34" si="4">-$Z3*P3</f>
        <v>-20605.103635770807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185045.93272193725</v>
      </c>
      <c r="AJ3">
        <f t="shared" ref="AJ3:AJ34" si="8">AB3-AC3</f>
        <v>0</v>
      </c>
      <c r="AL3">
        <f t="shared" ref="AL3:AL34" si="9">SUM(AI3:AK3)</f>
        <v>185045.93272193725</v>
      </c>
      <c r="AN3">
        <f t="shared" ref="AN3:AN34" si="10">AE3*$K3</f>
        <v>206051.03635770807</v>
      </c>
      <c r="AO3">
        <f t="shared" ref="AO3:AO34" si="11">AF3*$K3</f>
        <v>-20605.103635770807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185045.93272193725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185045.93272193725</v>
      </c>
      <c r="AW3">
        <v>0</v>
      </c>
      <c r="AX3">
        <f>IF(Z3&gt;0, (R3*SUMPRODUCT(K3:$K$98, X3:$X$98)-K3*$AZ$3)/Z3, 0)</f>
        <v>0</v>
      </c>
      <c r="AZ3">
        <f>C6*ABS(SUMPRODUCT(X4:X69, K4:K69))/1</f>
        <v>188397.07929605962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2.1847999999999999E-2</v>
      </c>
      <c r="R4">
        <f t="shared" si="0"/>
        <v>500000</v>
      </c>
      <c r="S4">
        <f t="shared" si="1"/>
        <v>9583.5676306948117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9278.3501687924436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-10924</v>
      </c>
      <c r="AI4">
        <f t="shared" si="7"/>
        <v>-10924</v>
      </c>
      <c r="AJ4">
        <f t="shared" si="8"/>
        <v>-9278.3501687924436</v>
      </c>
      <c r="AK4">
        <f>G4*SUM(AB4, AE4:AF4)</f>
        <v>0</v>
      </c>
      <c r="AL4">
        <f t="shared" si="9"/>
        <v>-20202.350168792444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-10386.004943905684</v>
      </c>
      <c r="AR4">
        <f t="shared" si="14"/>
        <v>-10386.004943905684</v>
      </c>
      <c r="AS4">
        <f t="shared" si="15"/>
        <v>-8821.4015675912178</v>
      </c>
      <c r="AT4">
        <f t="shared" si="16"/>
        <v>0</v>
      </c>
      <c r="AU4">
        <f t="shared" si="17"/>
        <v>-19207.406511496902</v>
      </c>
      <c r="AW4">
        <v>1</v>
      </c>
      <c r="AX4">
        <f>IF(Z4&gt;0, (R4*SUMPRODUCT(K4:$K$98, X4:$X$98)-K4*$AZ$3)/Z4, 0)</f>
        <v>9583.5676306948117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2.5484E-2</v>
      </c>
      <c r="Q5" s="5">
        <f t="shared" ref="Q5:Q36" si="29">$C$8</f>
        <v>50</v>
      </c>
      <c r="R5">
        <f t="shared" si="0"/>
        <v>500000</v>
      </c>
      <c r="S5">
        <f t="shared" si="1"/>
        <v>8658.5399407928126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9278.3501687924436</v>
      </c>
      <c r="AC5">
        <f t="shared" si="2"/>
        <v>8085.3280972756902</v>
      </c>
      <c r="AE5">
        <f t="shared" si="3"/>
        <v>0</v>
      </c>
      <c r="AF5">
        <f t="shared" si="4"/>
        <v>0</v>
      </c>
      <c r="AG5">
        <f t="shared" si="5"/>
        <v>-46.689904721600001</v>
      </c>
      <c r="AH5">
        <f t="shared" si="6"/>
        <v>-12336.192783999999</v>
      </c>
      <c r="AI5">
        <f t="shared" si="7"/>
        <v>-12382.882688721598</v>
      </c>
      <c r="AJ5">
        <f t="shared" si="8"/>
        <v>1193.0220715167534</v>
      </c>
      <c r="AK5">
        <f>G5*SUM(AB5, AE5:AF5)</f>
        <v>38.041235692049021</v>
      </c>
      <c r="AL5">
        <f t="shared" si="9"/>
        <v>-11151.819381512796</v>
      </c>
      <c r="AN5">
        <f t="shared" si="10"/>
        <v>0</v>
      </c>
      <c r="AO5">
        <f t="shared" si="11"/>
        <v>0</v>
      </c>
      <c r="AP5">
        <f t="shared" si="12"/>
        <v>-42.112207535443368</v>
      </c>
      <c r="AQ5">
        <f t="shared" si="13"/>
        <v>-11126.694599501083</v>
      </c>
      <c r="AR5">
        <f t="shared" si="14"/>
        <v>-11168.806807036526</v>
      </c>
      <c r="AS5">
        <f t="shared" si="15"/>
        <v>1076.0525935885096</v>
      </c>
      <c r="AT5">
        <f t="shared" si="16"/>
        <v>34.311494570841468</v>
      </c>
      <c r="AU5">
        <f t="shared" si="17"/>
        <v>-10058.442718877175</v>
      </c>
      <c r="AW5">
        <v>2</v>
      </c>
      <c r="AX5">
        <f>IF(Z5&gt;0, (R5*SUMPRODUCT(K5:$K$98, X5:$X$98)-K5*$AZ$3)/Z5, 0)</f>
        <v>8658.5399407928126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2.9274999999999999E-2</v>
      </c>
      <c r="Q6" s="5">
        <f t="shared" si="29"/>
        <v>50</v>
      </c>
      <c r="R6">
        <f t="shared" si="0"/>
        <v>500000</v>
      </c>
      <c r="S6">
        <f t="shared" si="1"/>
        <v>6841.0808829719854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8085.3280972756902</v>
      </c>
      <c r="AC6">
        <f t="shared" si="2"/>
        <v>6137.2921971914184</v>
      </c>
      <c r="AE6">
        <f t="shared" si="3"/>
        <v>0</v>
      </c>
      <c r="AF6">
        <f t="shared" si="4"/>
        <v>0</v>
      </c>
      <c r="AG6">
        <f t="shared" si="5"/>
        <v>-44.856158713659163</v>
      </c>
      <c r="AH6">
        <f t="shared" si="6"/>
        <v>-13668.4696072484</v>
      </c>
      <c r="AI6">
        <f t="shared" si="7"/>
        <v>-13713.325765962059</v>
      </c>
      <c r="AJ6">
        <f t="shared" si="8"/>
        <v>1948.0359000842718</v>
      </c>
      <c r="AK6">
        <f>G6*SUM(AB6, AE6:AF6)</f>
        <v>57.405829490657403</v>
      </c>
      <c r="AL6">
        <f t="shared" si="9"/>
        <v>-11707.884036387131</v>
      </c>
      <c r="AN6">
        <f t="shared" si="10"/>
        <v>0</v>
      </c>
      <c r="AO6">
        <f t="shared" si="11"/>
        <v>0</v>
      </c>
      <c r="AP6">
        <f t="shared" si="12"/>
        <v>-38.272869723289034</v>
      </c>
      <c r="AQ6">
        <f t="shared" si="13"/>
        <v>-11662.424326933164</v>
      </c>
      <c r="AR6">
        <f t="shared" si="14"/>
        <v>-11700.697196656452</v>
      </c>
      <c r="AS6">
        <f t="shared" si="15"/>
        <v>1662.1335031417229</v>
      </c>
      <c r="AT6">
        <f t="shared" si="16"/>
        <v>48.980695103172955</v>
      </c>
      <c r="AU6">
        <f t="shared" si="17"/>
        <v>-9989.5829984115571</v>
      </c>
      <c r="AW6">
        <v>3</v>
      </c>
      <c r="AX6">
        <f>IF(Z6&gt;0, (R6*SUMPRODUCT(K6:$K$98, X6:$X$98)-K6*$AZ$3)/Z6, 0)</f>
        <v>6841.0808829719854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3.3331E-2</v>
      </c>
      <c r="Q7" s="5">
        <f t="shared" si="29"/>
        <v>50</v>
      </c>
      <c r="R7">
        <f t="shared" si="0"/>
        <v>500000</v>
      </c>
      <c r="S7">
        <f t="shared" si="1"/>
        <v>4795.179117267211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6137.2921971914184</v>
      </c>
      <c r="AC7">
        <f t="shared" si="2"/>
        <v>4115.4621417740127</v>
      </c>
      <c r="AE7">
        <f t="shared" si="3"/>
        <v>0</v>
      </c>
      <c r="AF7">
        <f t="shared" si="4"/>
        <v>0</v>
      </c>
      <c r="AG7">
        <f t="shared" si="5"/>
        <v>-42.912496500437598</v>
      </c>
      <c r="AH7">
        <f t="shared" si="6"/>
        <v>-14951.006260849736</v>
      </c>
      <c r="AI7">
        <f t="shared" si="7"/>
        <v>-14993.918757350173</v>
      </c>
      <c r="AJ7">
        <f t="shared" si="8"/>
        <v>2021.8300554174057</v>
      </c>
      <c r="AK7">
        <f>G7*SUM(AB7, AE7:AF7)</f>
        <v>84.694632321241571</v>
      </c>
      <c r="AL7">
        <f t="shared" si="9"/>
        <v>-12887.394069611526</v>
      </c>
      <c r="AN7">
        <f t="shared" si="10"/>
        <v>0</v>
      </c>
      <c r="AO7">
        <f t="shared" si="11"/>
        <v>0</v>
      </c>
      <c r="AP7">
        <f t="shared" si="12"/>
        <v>-34.418563644772689</v>
      </c>
      <c r="AQ7">
        <f t="shared" si="13"/>
        <v>-11991.662161561821</v>
      </c>
      <c r="AR7">
        <f t="shared" si="14"/>
        <v>-12026.080725206593</v>
      </c>
      <c r="AS7">
        <f t="shared" si="15"/>
        <v>1621.6368684256963</v>
      </c>
      <c r="AT7">
        <f t="shared" si="16"/>
        <v>67.930505811740616</v>
      </c>
      <c r="AU7">
        <f t="shared" si="17"/>
        <v>-10336.513350969157</v>
      </c>
      <c r="AW7">
        <v>4</v>
      </c>
      <c r="AX7">
        <f>IF(Z7&gt;0, (R7*SUMPRODUCT(K7:$K$98, X7:$X$98)-K7*$AZ$3)/Z7, 0)</f>
        <v>4795.179117267211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3.7801000000000001E-2</v>
      </c>
      <c r="Q8" s="5">
        <f t="shared" si="29"/>
        <v>50</v>
      </c>
      <c r="R8">
        <f t="shared" si="0"/>
        <v>500000</v>
      </c>
      <c r="S8">
        <f t="shared" si="1"/>
        <v>2716.667469071494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4115.4621417740127</v>
      </c>
      <c r="AC8">
        <f t="shared" si="2"/>
        <v>2220.1278256120277</v>
      </c>
      <c r="AE8">
        <f t="shared" si="3"/>
        <v>0</v>
      </c>
      <c r="AF8">
        <f t="shared" si="4"/>
        <v>0</v>
      </c>
      <c r="AG8">
        <f t="shared" si="5"/>
        <v>-40.861236255220177</v>
      </c>
      <c r="AH8">
        <f t="shared" si="6"/>
        <v>-16221.352802130416</v>
      </c>
      <c r="AI8">
        <f t="shared" si="7"/>
        <v>-16262.214038385635</v>
      </c>
      <c r="AJ8">
        <f t="shared" si="8"/>
        <v>1895.334316161985</v>
      </c>
      <c r="AK8">
        <f t="shared" ref="AK8:AK39" si="30">G8*SUM(AB8:AB8, AE8:AF8)</f>
        <v>88.893982262318673</v>
      </c>
      <c r="AL8">
        <f t="shared" si="9"/>
        <v>-14277.985739961332</v>
      </c>
      <c r="AN8">
        <f t="shared" si="10"/>
        <v>0</v>
      </c>
      <c r="AO8">
        <f t="shared" si="11"/>
        <v>0</v>
      </c>
      <c r="AP8">
        <f t="shared" si="12"/>
        <v>-30.583540391926938</v>
      </c>
      <c r="AQ8">
        <f t="shared" si="13"/>
        <v>-12141.247894140093</v>
      </c>
      <c r="AR8">
        <f t="shared" si="14"/>
        <v>-12171.83143453202</v>
      </c>
      <c r="AS8">
        <f t="shared" si="15"/>
        <v>1418.6069469971044</v>
      </c>
      <c r="AT8">
        <f t="shared" si="16"/>
        <v>66.53476366054727</v>
      </c>
      <c r="AU8">
        <f t="shared" si="17"/>
        <v>-10686.689723874368</v>
      </c>
      <c r="AW8">
        <v>5</v>
      </c>
      <c r="AX8">
        <f>IF(Z8&gt;0, (R8*SUMPRODUCT(K8:$K$98, X8:$X$98)-K8*$AZ$3)/Z8, 0)</f>
        <v>2716.667469071494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4.3147999999999999E-2</v>
      </c>
      <c r="Q9" s="5">
        <f t="shared" si="29"/>
        <v>50</v>
      </c>
      <c r="R9">
        <f t="shared" si="0"/>
        <v>500000</v>
      </c>
      <c r="S9">
        <f t="shared" si="1"/>
        <v>-534.36528929001474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2220.1278256120277</v>
      </c>
      <c r="AC9">
        <f t="shared" si="2"/>
        <v>-413.48697964721941</v>
      </c>
      <c r="AE9">
        <f t="shared" si="3"/>
        <v>0</v>
      </c>
      <c r="AF9">
        <f t="shared" si="4"/>
        <v>0</v>
      </c>
      <c r="AG9">
        <f t="shared" si="5"/>
        <v>-38.689543270727739</v>
      </c>
      <c r="AH9">
        <f t="shared" si="6"/>
        <v>-17630.806219402402</v>
      </c>
      <c r="AI9">
        <f t="shared" si="7"/>
        <v>-17669.49576267313</v>
      </c>
      <c r="AJ9">
        <f t="shared" si="8"/>
        <v>2633.6148052592471</v>
      </c>
      <c r="AK9">
        <f t="shared" si="30"/>
        <v>49.508850511148218</v>
      </c>
      <c r="AL9">
        <f t="shared" si="9"/>
        <v>-14986.372106902734</v>
      </c>
      <c r="AN9">
        <f t="shared" si="10"/>
        <v>0</v>
      </c>
      <c r="AO9">
        <f t="shared" si="11"/>
        <v>0</v>
      </c>
      <c r="AP9">
        <f t="shared" si="12"/>
        <v>-27.005582754058388</v>
      </c>
      <c r="AQ9">
        <f t="shared" si="13"/>
        <v>-12306.431043839071</v>
      </c>
      <c r="AR9">
        <f t="shared" si="14"/>
        <v>-12333.436626593129</v>
      </c>
      <c r="AS9">
        <f t="shared" si="15"/>
        <v>1838.2822993817206</v>
      </c>
      <c r="AT9">
        <f t="shared" si="16"/>
        <v>34.557537942007613</v>
      </c>
      <c r="AU9">
        <f t="shared" si="17"/>
        <v>-10460.596789269401</v>
      </c>
      <c r="AW9">
        <v>6</v>
      </c>
      <c r="AX9">
        <f>IF(Z9&gt;0, (R9*SUMPRODUCT(K9:$K$98, X9:$X$98)-K9*$AZ$3)/Z9, 0)</f>
        <v>-534.36528929001474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4.8848999999999997E-2</v>
      </c>
      <c r="Q10" s="5">
        <f t="shared" si="29"/>
        <v>50</v>
      </c>
      <c r="R10">
        <f t="shared" si="0"/>
        <v>500000</v>
      </c>
      <c r="S10">
        <f t="shared" si="1"/>
        <v>-8166.236553495215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-413.48697964721941</v>
      </c>
      <c r="AC10">
        <f t="shared" si="2"/>
        <v>-5947.0948170111369</v>
      </c>
      <c r="AE10">
        <f t="shared" si="3"/>
        <v>0</v>
      </c>
      <c r="AF10">
        <f t="shared" si="4"/>
        <v>0</v>
      </c>
      <c r="AG10">
        <f t="shared" si="5"/>
        <v>-36.412702338788684</v>
      </c>
      <c r="AH10">
        <f t="shared" si="6"/>
        <v>-18899.454992317795</v>
      </c>
      <c r="AI10">
        <f t="shared" si="7"/>
        <v>-18935.867694656583</v>
      </c>
      <c r="AJ10">
        <f t="shared" si="8"/>
        <v>5533.6078373639175</v>
      </c>
      <c r="AK10">
        <f t="shared" si="30"/>
        <v>-1.7779940124830436</v>
      </c>
      <c r="AL10">
        <f t="shared" si="9"/>
        <v>-13404.037851305149</v>
      </c>
      <c r="AN10">
        <f t="shared" si="10"/>
        <v>0</v>
      </c>
      <c r="AO10">
        <f t="shared" si="11"/>
        <v>0</v>
      </c>
      <c r="AP10">
        <f t="shared" si="12"/>
        <v>-24.107304576083472</v>
      </c>
      <c r="AQ10">
        <f t="shared" si="13"/>
        <v>-12512.526908403663</v>
      </c>
      <c r="AR10">
        <f t="shared" si="14"/>
        <v>-12536.634212979745</v>
      </c>
      <c r="AS10">
        <f t="shared" si="15"/>
        <v>3663.5668591350222</v>
      </c>
      <c r="AT10">
        <f t="shared" si="16"/>
        <v>-1.1771343635685616</v>
      </c>
      <c r="AU10">
        <f t="shared" si="17"/>
        <v>-8874.2444882082928</v>
      </c>
      <c r="AW10">
        <v>7</v>
      </c>
      <c r="AX10">
        <f>IF(Z10&gt;0, (R10*SUMPRODUCT(K10:$K$98, X10:$X$98)-K10*$AZ$3)/Z10, 0)</f>
        <v>-8166.236553495215</v>
      </c>
    </row>
    <row r="11" spans="1:52" x14ac:dyDescent="0.3">
      <c r="A11" t="s">
        <v>33</v>
      </c>
      <c r="C11" s="25">
        <f>AU71</f>
        <v>-2.4820756561183543E-11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5.4528E-2</v>
      </c>
      <c r="Q11" s="5">
        <f t="shared" si="29"/>
        <v>50</v>
      </c>
      <c r="R11">
        <f t="shared" si="0"/>
        <v>500000</v>
      </c>
      <c r="S11">
        <f t="shared" si="1"/>
        <v>-18112.542265049298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-5947.0948170111369</v>
      </c>
      <c r="AC11">
        <f t="shared" si="2"/>
        <v>-12339.373539993932</v>
      </c>
      <c r="AE11">
        <f t="shared" si="3"/>
        <v>0</v>
      </c>
      <c r="AF11">
        <f t="shared" si="4"/>
        <v>0</v>
      </c>
      <c r="AG11">
        <f t="shared" si="5"/>
        <v>-34.063063482271325</v>
      </c>
      <c r="AH11">
        <f t="shared" si="6"/>
        <v>-19855.118331294696</v>
      </c>
      <c r="AI11">
        <f t="shared" si="7"/>
        <v>-19889.181394776966</v>
      </c>
      <c r="AJ11">
        <f t="shared" si="8"/>
        <v>6392.2787229827954</v>
      </c>
      <c r="AK11">
        <f t="shared" si="30"/>
        <v>-9.5153517072178193</v>
      </c>
      <c r="AL11">
        <f t="shared" si="9"/>
        <v>-13506.418023501388</v>
      </c>
      <c r="AN11">
        <f t="shared" si="10"/>
        <v>0</v>
      </c>
      <c r="AO11">
        <f t="shared" si="11"/>
        <v>0</v>
      </c>
      <c r="AP11">
        <f t="shared" si="12"/>
        <v>-21.445139241534761</v>
      </c>
      <c r="AQ11">
        <f t="shared" si="13"/>
        <v>-12500.219702592998</v>
      </c>
      <c r="AR11">
        <f t="shared" si="14"/>
        <v>-12521.664841834532</v>
      </c>
      <c r="AS11">
        <f t="shared" si="15"/>
        <v>4024.3974930914037</v>
      </c>
      <c r="AT11">
        <f t="shared" si="16"/>
        <v>-5.9905957196030526</v>
      </c>
      <c r="AU11">
        <f t="shared" si="17"/>
        <v>-8503.2579444627318</v>
      </c>
      <c r="AW11">
        <v>8</v>
      </c>
      <c r="AX11">
        <f>IF(Z11&gt;0, (R11*SUMPRODUCT(K11:$K$98, X11:$X$98)-K11*$AZ$3)/Z11, 0)</f>
        <v>-18112.542265049298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6.0775000000000003E-2</v>
      </c>
      <c r="Q12" s="5">
        <f t="shared" si="29"/>
        <v>50</v>
      </c>
      <c r="R12">
        <f t="shared" si="0"/>
        <v>500000</v>
      </c>
      <c r="S12">
        <f t="shared" si="1"/>
        <v>-26817.357916311466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-12339.373539993932</v>
      </c>
      <c r="AC12">
        <f t="shared" si="2"/>
        <v>-16976.594430260506</v>
      </c>
      <c r="AE12">
        <f t="shared" si="3"/>
        <v>0</v>
      </c>
      <c r="AF12">
        <f t="shared" si="4"/>
        <v>0</v>
      </c>
      <c r="AG12">
        <f t="shared" si="5"/>
        <v>-31.652250164313568</v>
      </c>
      <c r="AH12">
        <f t="shared" si="6"/>
        <v>-20701.826831350398</v>
      </c>
      <c r="AI12">
        <f t="shared" si="7"/>
        <v>-20733.47908151471</v>
      </c>
      <c r="AJ12">
        <f t="shared" si="8"/>
        <v>4637.2208902665734</v>
      </c>
      <c r="AK12">
        <f t="shared" si="30"/>
        <v>-259.1268443398726</v>
      </c>
      <c r="AL12">
        <f t="shared" si="9"/>
        <v>-16355.385035588009</v>
      </c>
      <c r="AN12">
        <f t="shared" si="10"/>
        <v>0</v>
      </c>
      <c r="AO12">
        <f t="shared" si="11"/>
        <v>0</v>
      </c>
      <c r="AP12">
        <f t="shared" si="12"/>
        <v>-18.606311402161658</v>
      </c>
      <c r="AQ12">
        <f t="shared" si="13"/>
        <v>-12169.265521982028</v>
      </c>
      <c r="AR12">
        <f t="shared" si="14"/>
        <v>-12187.87183338419</v>
      </c>
      <c r="AS12">
        <f t="shared" si="15"/>
        <v>2725.922342866721</v>
      </c>
      <c r="AT12">
        <f t="shared" si="16"/>
        <v>-152.32391799692769</v>
      </c>
      <c r="AU12">
        <f t="shared" si="17"/>
        <v>-9614.2734085143966</v>
      </c>
      <c r="AW12">
        <v>9</v>
      </c>
      <c r="AX12">
        <f>IF(Z12&gt;0, (R12*SUMPRODUCT(K12:$K$98, X12:$X$98)-K12*$AZ$3)/Z12, 0)</f>
        <v>-26817.357916311466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6.7419999999999994E-2</v>
      </c>
      <c r="Q13" s="5">
        <f t="shared" si="29"/>
        <v>50</v>
      </c>
      <c r="R13">
        <f t="shared" si="0"/>
        <v>500000</v>
      </c>
      <c r="S13">
        <f t="shared" si="1"/>
        <v>-29587.572088963047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-16976.594430260506</v>
      </c>
      <c r="AC13">
        <f t="shared" si="2"/>
        <v>-17280.167579516521</v>
      </c>
      <c r="AE13">
        <f t="shared" si="3"/>
        <v>0</v>
      </c>
      <c r="AF13">
        <f t="shared" si="4"/>
        <v>0</v>
      </c>
      <c r="AG13">
        <f t="shared" si="5"/>
        <v>-29.201732956592412</v>
      </c>
      <c r="AH13">
        <f t="shared" si="6"/>
        <v>-21339.947060780207</v>
      </c>
      <c r="AI13">
        <f t="shared" si="7"/>
        <v>-21369.1487937368</v>
      </c>
      <c r="AJ13">
        <f t="shared" si="8"/>
        <v>303.57314925601531</v>
      </c>
      <c r="AK13">
        <f t="shared" si="30"/>
        <v>-1188.3616101182356</v>
      </c>
      <c r="AL13">
        <f t="shared" si="9"/>
        <v>-22253.937254599019</v>
      </c>
      <c r="AN13">
        <f t="shared" si="10"/>
        <v>0</v>
      </c>
      <c r="AO13">
        <f t="shared" si="11"/>
        <v>0</v>
      </c>
      <c r="AP13">
        <f t="shared" si="12"/>
        <v>-15.326616761969913</v>
      </c>
      <c r="AQ13">
        <f t="shared" si="13"/>
        <v>-11200.334952979812</v>
      </c>
      <c r="AR13">
        <f t="shared" si="14"/>
        <v>-11215.661569741782</v>
      </c>
      <c r="AS13">
        <f t="shared" si="15"/>
        <v>159.33127409895243</v>
      </c>
      <c r="AT13">
        <f t="shared" si="16"/>
        <v>-623.71514046764537</v>
      </c>
      <c r="AU13">
        <f t="shared" si="17"/>
        <v>-11680.045436110475</v>
      </c>
      <c r="AW13">
        <v>10</v>
      </c>
      <c r="AX13">
        <f>IF(Z13&gt;0, (R13*SUMPRODUCT(K13:$K$98, X13:$X$98)-K13*$AZ$3)/Z13, 0)</f>
        <v>-29587.572088963047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7.4817999999999996E-2</v>
      </c>
      <c r="Q14" s="5">
        <f t="shared" si="29"/>
        <v>50</v>
      </c>
      <c r="R14">
        <f t="shared" si="0"/>
        <v>500000</v>
      </c>
      <c r="S14">
        <f t="shared" si="1"/>
        <v>-33463.425671336241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-17280.167579516521</v>
      </c>
      <c r="AC14">
        <f t="shared" si="2"/>
        <v>-17886.134342562436</v>
      </c>
      <c r="AE14">
        <f t="shared" si="3"/>
        <v>0</v>
      </c>
      <c r="AF14">
        <f t="shared" si="4"/>
        <v>0</v>
      </c>
      <c r="AG14">
        <f t="shared" si="5"/>
        <v>-26.72490037068016</v>
      </c>
      <c r="AH14">
        <f t="shared" si="6"/>
        <v>-21848.152563463311</v>
      </c>
      <c r="AI14">
        <f t="shared" si="7"/>
        <v>-21874.877463833989</v>
      </c>
      <c r="AJ14">
        <f t="shared" si="8"/>
        <v>605.96676304591529</v>
      </c>
      <c r="AK14">
        <f t="shared" si="30"/>
        <v>-1209.6117305661567</v>
      </c>
      <c r="AL14">
        <f t="shared" si="9"/>
        <v>-22478.522431354231</v>
      </c>
      <c r="AN14">
        <f t="shared" si="10"/>
        <v>0</v>
      </c>
      <c r="AO14">
        <f t="shared" si="11"/>
        <v>0</v>
      </c>
      <c r="AP14">
        <f t="shared" si="12"/>
        <v>-12.523789090583168</v>
      </c>
      <c r="AQ14">
        <f t="shared" si="13"/>
        <v>-10238.453686580937</v>
      </c>
      <c r="AR14">
        <f t="shared" si="14"/>
        <v>-10250.977475671518</v>
      </c>
      <c r="AS14">
        <f t="shared" si="15"/>
        <v>283.96737989774914</v>
      </c>
      <c r="AT14">
        <f t="shared" si="16"/>
        <v>-566.84672290586786</v>
      </c>
      <c r="AU14">
        <f t="shared" si="17"/>
        <v>-10533.856818679638</v>
      </c>
      <c r="AW14">
        <v>11</v>
      </c>
      <c r="AX14">
        <f>IF(Z14&gt;0, (R14*SUMPRODUCT(K14:$K$98, X14:$X$98)-K14*$AZ$3)/Z14, 0)</f>
        <v>-33463.425671336241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8.3350999999999995E-2</v>
      </c>
      <c r="Q15" s="5">
        <f t="shared" si="29"/>
        <v>50</v>
      </c>
      <c r="R15">
        <f t="shared" si="0"/>
        <v>500000</v>
      </c>
      <c r="S15">
        <f t="shared" si="1"/>
        <v>-38516.818924054649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-17886.134342562436</v>
      </c>
      <c r="AC15">
        <f t="shared" si="2"/>
        <v>-18665.330716702367</v>
      </c>
      <c r="AE15">
        <f t="shared" si="3"/>
        <v>0</v>
      </c>
      <c r="AF15">
        <f t="shared" si="4"/>
        <v>0</v>
      </c>
      <c r="AG15">
        <f t="shared" si="5"/>
        <v>-24.230104196176796</v>
      </c>
      <c r="AH15">
        <f t="shared" si="6"/>
        <v>-22275.471707965618</v>
      </c>
      <c r="AI15">
        <f t="shared" si="7"/>
        <v>-22299.701812161795</v>
      </c>
      <c r="AJ15">
        <f t="shared" si="8"/>
        <v>779.19637413993041</v>
      </c>
      <c r="AK15">
        <f t="shared" si="30"/>
        <v>-1252.0294039793707</v>
      </c>
      <c r="AL15">
        <f t="shared" si="9"/>
        <v>-22772.534842001234</v>
      </c>
      <c r="AN15">
        <f t="shared" si="10"/>
        <v>0</v>
      </c>
      <c r="AO15">
        <f t="shared" si="11"/>
        <v>0</v>
      </c>
      <c r="AP15">
        <f t="shared" si="12"/>
        <v>-10.13810790641798</v>
      </c>
      <c r="AQ15">
        <f t="shared" si="13"/>
        <v>-9320.2709329392637</v>
      </c>
      <c r="AR15">
        <f t="shared" si="14"/>
        <v>-9330.4090408456814</v>
      </c>
      <c r="AS15">
        <f t="shared" si="15"/>
        <v>326.0232336337499</v>
      </c>
      <c r="AT15">
        <f t="shared" si="16"/>
        <v>-523.86110669527693</v>
      </c>
      <c r="AU15">
        <f t="shared" si="17"/>
        <v>-9528.2469139072073</v>
      </c>
      <c r="AW15">
        <v>12</v>
      </c>
      <c r="AX15">
        <f>IF(Z15&gt;0, (R15*SUMPRODUCT(K15:$K$98, X15:$X$98)-K15*$AZ$3)/Z15, 0)</f>
        <v>-38516.818924054649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9.2474000000000001E-2</v>
      </c>
      <c r="Q16" s="5">
        <f t="shared" si="29"/>
        <v>50</v>
      </c>
      <c r="R16">
        <f t="shared" si="0"/>
        <v>500000</v>
      </c>
      <c r="S16">
        <f t="shared" si="1"/>
        <v>-44925.053491962848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-18665.330716702367</v>
      </c>
      <c r="AC16">
        <f t="shared" si="2"/>
        <v>-19539.836192105024</v>
      </c>
      <c r="AE16">
        <f t="shared" si="3"/>
        <v>0</v>
      </c>
      <c r="AF16">
        <f t="shared" si="4"/>
        <v>0</v>
      </c>
      <c r="AG16">
        <f t="shared" si="5"/>
        <v>-21.747148498777776</v>
      </c>
      <c r="AH16">
        <f t="shared" si="6"/>
        <v>-22406.546554372529</v>
      </c>
      <c r="AI16">
        <f t="shared" si="7"/>
        <v>-22428.293702871306</v>
      </c>
      <c r="AJ16">
        <f t="shared" si="8"/>
        <v>874.50547540265688</v>
      </c>
      <c r="AK16">
        <f t="shared" si="30"/>
        <v>-1306.5731501691657</v>
      </c>
      <c r="AL16">
        <f t="shared" si="9"/>
        <v>-22860.361377637815</v>
      </c>
      <c r="AN16">
        <f t="shared" si="10"/>
        <v>0</v>
      </c>
      <c r="AO16">
        <f t="shared" si="11"/>
        <v>0</v>
      </c>
      <c r="AP16">
        <f t="shared" si="12"/>
        <v>-8.1242994971568798</v>
      </c>
      <c r="AQ16">
        <f t="shared" si="13"/>
        <v>-8370.6374155187168</v>
      </c>
      <c r="AR16">
        <f t="shared" si="14"/>
        <v>-8378.7617150158731</v>
      </c>
      <c r="AS16">
        <f t="shared" si="15"/>
        <v>326.69774588949173</v>
      </c>
      <c r="AT16">
        <f t="shared" si="16"/>
        <v>-488.10958308003518</v>
      </c>
      <c r="AU16">
        <f t="shared" si="17"/>
        <v>-8540.1735522064173</v>
      </c>
      <c r="AW16">
        <v>13</v>
      </c>
      <c r="AX16">
        <f>IF(Z16&gt;0, (R16*SUMPRODUCT(K16:$K$98, X16:$X$98)-K16*$AZ$3)/Z16, 0)</f>
        <v>-44925.053491962848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0.10216500000000001</v>
      </c>
      <c r="Q17" s="5">
        <f t="shared" si="29"/>
        <v>50</v>
      </c>
      <c r="R17">
        <f t="shared" si="0"/>
        <v>500000</v>
      </c>
      <c r="S17">
        <f t="shared" si="1"/>
        <v>-52749.478521830744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-19539.836192105024</v>
      </c>
      <c r="AC17">
        <f t="shared" si="2"/>
        <v>-20369.611591966059</v>
      </c>
      <c r="AE17">
        <f t="shared" si="3"/>
        <v>0</v>
      </c>
      <c r="AF17">
        <f t="shared" si="4"/>
        <v>0</v>
      </c>
      <c r="AG17">
        <f t="shared" si="5"/>
        <v>-19.307879587412369</v>
      </c>
      <c r="AH17">
        <f t="shared" si="6"/>
        <v>-22217.974263776319</v>
      </c>
      <c r="AI17">
        <f t="shared" si="7"/>
        <v>-22237.282143363733</v>
      </c>
      <c r="AJ17">
        <f t="shared" si="8"/>
        <v>829.77539986103511</v>
      </c>
      <c r="AK17">
        <f t="shared" si="30"/>
        <v>-1367.7885334473517</v>
      </c>
      <c r="AL17">
        <f t="shared" si="9"/>
        <v>-22775.295276950048</v>
      </c>
      <c r="AN17">
        <f t="shared" si="10"/>
        <v>0</v>
      </c>
      <c r="AO17">
        <f t="shared" si="11"/>
        <v>0</v>
      </c>
      <c r="AP17">
        <f t="shared" si="12"/>
        <v>-6.4402120036234622</v>
      </c>
      <c r="AQ17">
        <f t="shared" si="13"/>
        <v>-7410.8844475627911</v>
      </c>
      <c r="AR17">
        <f t="shared" si="14"/>
        <v>-7417.324659566415</v>
      </c>
      <c r="AS17">
        <f t="shared" si="15"/>
        <v>276.77453996452476</v>
      </c>
      <c r="AT17">
        <f t="shared" si="16"/>
        <v>-456.23073686812455</v>
      </c>
      <c r="AU17">
        <f t="shared" si="17"/>
        <v>-7596.7808564700144</v>
      </c>
      <c r="AW17">
        <v>14</v>
      </c>
      <c r="AX17">
        <f>IF(Z17&gt;0, (R17*SUMPRODUCT(K17:$K$98, X17:$X$98)-K17*$AZ$3)/Z17, 0)</f>
        <v>-52749.478521830744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0.113081</v>
      </c>
      <c r="Q18" s="5">
        <f t="shared" si="29"/>
        <v>50</v>
      </c>
      <c r="R18">
        <f t="shared" si="0"/>
        <v>500000</v>
      </c>
      <c r="S18">
        <f t="shared" si="1"/>
        <v>-62155.302488124238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-20369.611591966059</v>
      </c>
      <c r="AC18">
        <f t="shared" si="2"/>
        <v>-21047.583525548784</v>
      </c>
      <c r="AE18">
        <f t="shared" si="3"/>
        <v>0</v>
      </c>
      <c r="AF18">
        <f t="shared" si="4"/>
        <v>0</v>
      </c>
      <c r="AG18">
        <f t="shared" si="5"/>
        <v>-16.931446459914067</v>
      </c>
      <c r="AH18">
        <f t="shared" si="6"/>
        <v>-21833.543316241779</v>
      </c>
      <c r="AI18">
        <f t="shared" si="7"/>
        <v>-21850.474762701695</v>
      </c>
      <c r="AJ18">
        <f t="shared" si="8"/>
        <v>677.97193358272489</v>
      </c>
      <c r="AK18">
        <f t="shared" si="30"/>
        <v>-1425.8728114376243</v>
      </c>
      <c r="AL18">
        <f t="shared" si="9"/>
        <v>-22598.375640556595</v>
      </c>
      <c r="AN18">
        <f t="shared" si="10"/>
        <v>0</v>
      </c>
      <c r="AO18">
        <f t="shared" si="11"/>
        <v>0</v>
      </c>
      <c r="AP18">
        <f t="shared" si="12"/>
        <v>-5.0424502410763239</v>
      </c>
      <c r="AQ18">
        <f t="shared" si="13"/>
        <v>-6502.3715498370066</v>
      </c>
      <c r="AR18">
        <f t="shared" si="14"/>
        <v>-6507.4140000780826</v>
      </c>
      <c r="AS18">
        <f t="shared" si="15"/>
        <v>201.91067243020083</v>
      </c>
      <c r="AT18">
        <f t="shared" si="16"/>
        <v>-424.64728095146546</v>
      </c>
      <c r="AU18">
        <f t="shared" si="17"/>
        <v>-6730.1506085993478</v>
      </c>
      <c r="AW18">
        <v>15</v>
      </c>
      <c r="AX18">
        <f>IF(Z18&gt;0, (R18*SUMPRODUCT(K18:$K$98, X18:$X$98)-K18*$AZ$3)/Z18, 0)</f>
        <v>-62155.302488124238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0.12539</v>
      </c>
      <c r="Q19" s="5">
        <f t="shared" si="29"/>
        <v>50</v>
      </c>
      <c r="R19">
        <f t="shared" si="0"/>
        <v>500000</v>
      </c>
      <c r="S19">
        <f t="shared" si="1"/>
        <v>-73564.731096468371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-21047.583525548784</v>
      </c>
      <c r="AC19">
        <f t="shared" si="2"/>
        <v>-21538.42604504645</v>
      </c>
      <c r="AE19">
        <f t="shared" si="3"/>
        <v>0</v>
      </c>
      <c r="AF19">
        <f t="shared" si="4"/>
        <v>0</v>
      </c>
      <c r="AG19">
        <f t="shared" si="5"/>
        <v>-14.639097923706302</v>
      </c>
      <c r="AH19">
        <f t="shared" si="6"/>
        <v>-21230.340716086248</v>
      </c>
      <c r="AI19">
        <f t="shared" si="7"/>
        <v>-21244.979814009956</v>
      </c>
      <c r="AJ19">
        <f t="shared" si="8"/>
        <v>490.84251949766622</v>
      </c>
      <c r="AK19">
        <f t="shared" si="30"/>
        <v>-1473.3308467884151</v>
      </c>
      <c r="AL19">
        <f t="shared" si="9"/>
        <v>-22227.468141300706</v>
      </c>
      <c r="AN19">
        <f t="shared" si="10"/>
        <v>0</v>
      </c>
      <c r="AO19">
        <f t="shared" si="11"/>
        <v>0</v>
      </c>
      <c r="AP19">
        <f t="shared" si="12"/>
        <v>-3.8926365204794644</v>
      </c>
      <c r="AQ19">
        <f t="shared" si="13"/>
        <v>-5645.2931761478585</v>
      </c>
      <c r="AR19">
        <f t="shared" si="14"/>
        <v>-5649.1858126683383</v>
      </c>
      <c r="AS19">
        <f t="shared" si="15"/>
        <v>130.5183917177479</v>
      </c>
      <c r="AT19">
        <f t="shared" si="16"/>
        <v>-391.76877501926742</v>
      </c>
      <c r="AU19">
        <f t="shared" si="17"/>
        <v>-5910.4361959698581</v>
      </c>
      <c r="AW19">
        <v>16</v>
      </c>
      <c r="AX19">
        <f>IF(Z19&gt;0, (R19*SUMPRODUCT(K19:$K$98, X19:$X$98)-K19*$AZ$3)/Z19, 0)</f>
        <v>-73564.731096468371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0.13947699999999999</v>
      </c>
      <c r="Q20" s="5">
        <f t="shared" si="29"/>
        <v>50</v>
      </c>
      <c r="R20">
        <f t="shared" si="0"/>
        <v>500000</v>
      </c>
      <c r="S20">
        <f t="shared" si="1"/>
        <v>-87609.333518345564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-21538.42604504645</v>
      </c>
      <c r="AC20">
        <f t="shared" si="2"/>
        <v>-21816.282586962756</v>
      </c>
      <c r="AE20">
        <f t="shared" si="3"/>
        <v>0</v>
      </c>
      <c r="AF20">
        <f t="shared" si="4"/>
        <v>0</v>
      </c>
      <c r="AG20">
        <f t="shared" si="5"/>
        <v>-12.450889483364454</v>
      </c>
      <c r="AH20">
        <f t="shared" si="6"/>
        <v>-20418.174611047834</v>
      </c>
      <c r="AI20">
        <f t="shared" si="7"/>
        <v>-20430.625500531198</v>
      </c>
      <c r="AJ20">
        <f t="shared" si="8"/>
        <v>277.85654191630601</v>
      </c>
      <c r="AK20">
        <f t="shared" si="30"/>
        <v>-1507.6898231532516</v>
      </c>
      <c r="AL20">
        <f t="shared" si="9"/>
        <v>-21660.458781768142</v>
      </c>
      <c r="AN20">
        <f t="shared" si="10"/>
        <v>0</v>
      </c>
      <c r="AO20">
        <f t="shared" si="11"/>
        <v>0</v>
      </c>
      <c r="AP20">
        <f t="shared" si="12"/>
        <v>-2.9560507958104956</v>
      </c>
      <c r="AQ20">
        <f t="shared" si="13"/>
        <v>-4847.6184282760187</v>
      </c>
      <c r="AR20">
        <f t="shared" si="14"/>
        <v>-4850.574479071829</v>
      </c>
      <c r="AS20">
        <f t="shared" si="15"/>
        <v>65.967821250864006</v>
      </c>
      <c r="AT20">
        <f t="shared" si="16"/>
        <v>-357.95094860670508</v>
      </c>
      <c r="AU20">
        <f t="shared" si="17"/>
        <v>-5142.5576064276702</v>
      </c>
      <c r="AW20">
        <v>17</v>
      </c>
      <c r="AX20">
        <f>IF(Z20&gt;0, (R20*SUMPRODUCT(K20:$K$98, X20:$X$98)-K20*$AZ$3)/Z20, 0)</f>
        <v>-87609.333518345564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0.15573300000000001</v>
      </c>
      <c r="Q21" s="5">
        <f t="shared" si="29"/>
        <v>50</v>
      </c>
      <c r="R21">
        <f t="shared" si="0"/>
        <v>500000</v>
      </c>
      <c r="S21">
        <f t="shared" si="1"/>
        <v>-105279.55990682832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-21816.282586962756</v>
      </c>
      <c r="AC21">
        <f t="shared" si="2"/>
        <v>-21871.546877532019</v>
      </c>
      <c r="AE21">
        <f t="shared" si="3"/>
        <v>0</v>
      </c>
      <c r="AF21">
        <f t="shared" si="4"/>
        <v>0</v>
      </c>
      <c r="AG21">
        <f t="shared" si="5"/>
        <v>-10.387366216618014</v>
      </c>
      <c r="AH21">
        <f t="shared" si="6"/>
        <v>-19390.143719127969</v>
      </c>
      <c r="AI21">
        <f t="shared" si="7"/>
        <v>-19400.531085344588</v>
      </c>
      <c r="AJ21">
        <f t="shared" si="8"/>
        <v>55.264290569262812</v>
      </c>
      <c r="AK21">
        <f t="shared" si="30"/>
        <v>-1527.139781087393</v>
      </c>
      <c r="AL21">
        <f t="shared" si="9"/>
        <v>-20872.406575862718</v>
      </c>
      <c r="AN21">
        <f t="shared" si="10"/>
        <v>0</v>
      </c>
      <c r="AO21">
        <f t="shared" si="11"/>
        <v>0</v>
      </c>
      <c r="AP21">
        <f t="shared" si="12"/>
        <v>-2.201906811846817</v>
      </c>
      <c r="AQ21">
        <f t="shared" si="13"/>
        <v>-4110.3094516424644</v>
      </c>
      <c r="AR21">
        <f t="shared" si="14"/>
        <v>-4112.5113584543114</v>
      </c>
      <c r="AS21">
        <f t="shared" si="15"/>
        <v>11.71488665352565</v>
      </c>
      <c r="AT21">
        <f t="shared" si="16"/>
        <v>-323.72205008416569</v>
      </c>
      <c r="AU21">
        <f t="shared" si="17"/>
        <v>-4424.518521884951</v>
      </c>
      <c r="AW21">
        <v>18</v>
      </c>
      <c r="AX21">
        <f>IF(Z21&gt;0, (R21*SUMPRODUCT(K21:$K$98, X21:$X$98)-K21*$AZ$3)/Z21, 0)</f>
        <v>-105279.55990682832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0.17447299999999999</v>
      </c>
      <c r="Q22" s="5">
        <f t="shared" si="29"/>
        <v>50</v>
      </c>
      <c r="R22">
        <f t="shared" si="0"/>
        <v>500000</v>
      </c>
      <c r="S22">
        <f t="shared" si="1"/>
        <v>-128098.88842575529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-21871.546877532019</v>
      </c>
      <c r="AC22">
        <f t="shared" si="2"/>
        <v>-21702.968706222026</v>
      </c>
      <c r="AE22">
        <f t="shared" si="3"/>
        <v>0</v>
      </c>
      <c r="AF22">
        <f t="shared" si="4"/>
        <v>0</v>
      </c>
      <c r="AG22">
        <f t="shared" si="5"/>
        <v>-8.471177608539838</v>
      </c>
      <c r="AH22">
        <f t="shared" si="6"/>
        <v>-18123.149459119948</v>
      </c>
      <c r="AI22">
        <f t="shared" si="7"/>
        <v>-18131.620636728487</v>
      </c>
      <c r="AJ22">
        <f t="shared" si="8"/>
        <v>-168.57817130999319</v>
      </c>
      <c r="AK22">
        <f t="shared" si="30"/>
        <v>-1531.0082814272414</v>
      </c>
      <c r="AL22">
        <f t="shared" si="9"/>
        <v>-19831.207089465723</v>
      </c>
      <c r="AN22">
        <f t="shared" si="10"/>
        <v>0</v>
      </c>
      <c r="AO22">
        <f t="shared" si="11"/>
        <v>0</v>
      </c>
      <c r="AP22">
        <f t="shared" si="12"/>
        <v>-1.6033164790580345</v>
      </c>
      <c r="AQ22">
        <f t="shared" si="13"/>
        <v>-3430.1186355656218</v>
      </c>
      <c r="AR22">
        <f t="shared" si="14"/>
        <v>-3431.7219520446797</v>
      </c>
      <c r="AS22">
        <f t="shared" si="15"/>
        <v>-31.906326671548666</v>
      </c>
      <c r="AT22">
        <f t="shared" si="16"/>
        <v>-289.76972513385044</v>
      </c>
      <c r="AU22">
        <f t="shared" si="17"/>
        <v>-3753.398003850079</v>
      </c>
      <c r="AW22">
        <v>19</v>
      </c>
      <c r="AX22">
        <f>IF(Z22&gt;0, (R22*SUMPRODUCT(K22:$K$98, X22:$X$98)-K22*$AZ$3)/Z22, 0)</f>
        <v>-128098.88842575529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0.196798</v>
      </c>
      <c r="Q23" s="5">
        <f t="shared" si="29"/>
        <v>50</v>
      </c>
      <c r="R23">
        <f t="shared" si="0"/>
        <v>500000</v>
      </c>
      <c r="S23">
        <f t="shared" si="1"/>
        <v>-158591.50094107911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-21702.968706222026</v>
      </c>
      <c r="AC23">
        <f t="shared" si="2"/>
        <v>-21312.651964151526</v>
      </c>
      <c r="AE23">
        <f t="shared" si="3"/>
        <v>0</v>
      </c>
      <c r="AF23">
        <f t="shared" si="4"/>
        <v>0</v>
      </c>
      <c r="AG23">
        <f t="shared" si="5"/>
        <v>-6.719355021449017</v>
      </c>
      <c r="AH23">
        <f t="shared" si="6"/>
        <v>-16671.108110054229</v>
      </c>
      <c r="AI23">
        <f t="shared" si="7"/>
        <v>-16677.827465075679</v>
      </c>
      <c r="AJ23">
        <f t="shared" si="8"/>
        <v>-390.31674207049946</v>
      </c>
      <c r="AK23">
        <f t="shared" si="30"/>
        <v>-1519.207809435542</v>
      </c>
      <c r="AL23">
        <f t="shared" si="9"/>
        <v>-18587.352016581721</v>
      </c>
      <c r="AN23">
        <f t="shared" si="10"/>
        <v>0</v>
      </c>
      <c r="AO23">
        <f t="shared" si="11"/>
        <v>0</v>
      </c>
      <c r="AP23">
        <f t="shared" si="12"/>
        <v>-1.1354944980551707</v>
      </c>
      <c r="AQ23">
        <f t="shared" si="13"/>
        <v>-2817.2274682648485</v>
      </c>
      <c r="AR23">
        <f t="shared" si="14"/>
        <v>-2818.3629627629039</v>
      </c>
      <c r="AS23">
        <f t="shared" si="15"/>
        <v>-65.959085612400855</v>
      </c>
      <c r="AT23">
        <f t="shared" si="16"/>
        <v>-256.72882345253754</v>
      </c>
      <c r="AU23">
        <f t="shared" si="17"/>
        <v>-3141.0508718278425</v>
      </c>
      <c r="AW23">
        <v>20</v>
      </c>
      <c r="AX23">
        <f>IF(Z23&gt;0, (R23*SUMPRODUCT(K23:$K$98, X23:$X$98)-K23*$AZ$3)/Z23, 0)</f>
        <v>-158591.50094107911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0.22254599999999999</v>
      </c>
      <c r="Q24" s="5">
        <f t="shared" si="29"/>
        <v>50</v>
      </c>
      <c r="R24">
        <f t="shared" si="0"/>
        <v>500000</v>
      </c>
      <c r="S24">
        <f t="shared" si="1"/>
        <v>-200888.07918835059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-21312.651964151526</v>
      </c>
      <c r="AC24">
        <f t="shared" si="2"/>
        <v>-20718.776416669836</v>
      </c>
      <c r="AE24">
        <f t="shared" si="3"/>
        <v>0</v>
      </c>
      <c r="AF24">
        <f t="shared" si="4"/>
        <v>0</v>
      </c>
      <c r="AG24">
        <f t="shared" si="5"/>
        <v>-5.1567958886311338</v>
      </c>
      <c r="AH24">
        <f t="shared" si="6"/>
        <v>-14953.655826033928</v>
      </c>
      <c r="AI24">
        <f t="shared" si="7"/>
        <v>-14958.81262192256</v>
      </c>
      <c r="AJ24">
        <f t="shared" si="8"/>
        <v>-593.87554748168986</v>
      </c>
      <c r="AK24">
        <f t="shared" si="30"/>
        <v>-1491.885637490607</v>
      </c>
      <c r="AL24">
        <f t="shared" si="9"/>
        <v>-17044.573806894856</v>
      </c>
      <c r="AN24">
        <f t="shared" si="10"/>
        <v>0</v>
      </c>
      <c r="AO24">
        <f t="shared" si="11"/>
        <v>0</v>
      </c>
      <c r="AP24">
        <f t="shared" si="12"/>
        <v>-0.77807124509860082</v>
      </c>
      <c r="AQ24">
        <f t="shared" si="13"/>
        <v>-2256.2478443230893</v>
      </c>
      <c r="AR24">
        <f t="shared" si="14"/>
        <v>-2257.0259155681879</v>
      </c>
      <c r="AS24">
        <f t="shared" si="15"/>
        <v>-89.605541239552466</v>
      </c>
      <c r="AT24">
        <f t="shared" si="16"/>
        <v>-225.09972094613343</v>
      </c>
      <c r="AU24">
        <f t="shared" si="17"/>
        <v>-2571.7311777538739</v>
      </c>
      <c r="AW24">
        <v>21</v>
      </c>
      <c r="AX24">
        <f>IF(Z24&gt;0, (R24*SUMPRODUCT(K24:$K$98, X24:$X$98)-K24*$AZ$3)/Z24, 0)</f>
        <v>-200888.07918835059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0.252114</v>
      </c>
      <c r="Q25" s="5">
        <f t="shared" si="29"/>
        <v>50</v>
      </c>
      <c r="R25">
        <f t="shared" si="0"/>
        <v>500000</v>
      </c>
      <c r="S25">
        <f t="shared" si="1"/>
        <v>-261875.54313342576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-20718.776416669836</v>
      </c>
      <c r="AC25">
        <f t="shared" si="2"/>
        <v>-19929.396568362092</v>
      </c>
      <c r="AE25">
        <f t="shared" si="3"/>
        <v>0</v>
      </c>
      <c r="AF25">
        <f t="shared" si="4"/>
        <v>0</v>
      </c>
      <c r="AG25">
        <f t="shared" si="5"/>
        <v>-3.8051274910784723</v>
      </c>
      <c r="AH25">
        <f t="shared" si="6"/>
        <v>-13001.004386663497</v>
      </c>
      <c r="AI25">
        <f t="shared" si="7"/>
        <v>-13004.809514154575</v>
      </c>
      <c r="AJ25">
        <f t="shared" si="8"/>
        <v>-789.3798483077444</v>
      </c>
      <c r="AK25">
        <f t="shared" si="30"/>
        <v>-1450.3143491668886</v>
      </c>
      <c r="AL25">
        <f t="shared" si="9"/>
        <v>-15244.503711629208</v>
      </c>
      <c r="AN25">
        <f t="shared" si="10"/>
        <v>0</v>
      </c>
      <c r="AO25">
        <f t="shared" si="11"/>
        <v>0</v>
      </c>
      <c r="AP25">
        <f t="shared" si="12"/>
        <v>-0.51261417746502336</v>
      </c>
      <c r="AQ25">
        <f t="shared" si="13"/>
        <v>-1751.4522668463273</v>
      </c>
      <c r="AR25">
        <f t="shared" si="14"/>
        <v>-1751.9648810237923</v>
      </c>
      <c r="AS25">
        <f t="shared" si="15"/>
        <v>-106.34263966095172</v>
      </c>
      <c r="AT25">
        <f t="shared" si="16"/>
        <v>-195.38154737443281</v>
      </c>
      <c r="AU25">
        <f t="shared" si="17"/>
        <v>-2053.6890680591769</v>
      </c>
      <c r="AW25">
        <v>22</v>
      </c>
      <c r="AX25">
        <f>IF(Z25&gt;0, (R25*SUMPRODUCT(K25:$K$98, X25:$X$98)-K25*$AZ$3)/Z25, 0)</f>
        <v>-261875.54313342576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0.286269</v>
      </c>
      <c r="Q26" s="5">
        <f t="shared" si="29"/>
        <v>50</v>
      </c>
      <c r="R26">
        <f t="shared" si="0"/>
        <v>500000</v>
      </c>
      <c r="S26">
        <f t="shared" si="1"/>
        <v>-354052.51129577431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-19929.396568362092</v>
      </c>
      <c r="AC26">
        <f t="shared" si="2"/>
        <v>-18961.538395359454</v>
      </c>
      <c r="AE26">
        <f t="shared" si="3"/>
        <v>0</v>
      </c>
      <c r="AF26">
        <f t="shared" si="4"/>
        <v>0</v>
      </c>
      <c r="AG26">
        <f t="shared" si="5"/>
        <v>-2.6777861744241442</v>
      </c>
      <c r="AH26">
        <f t="shared" si="6"/>
        <v>-10892.90041743543</v>
      </c>
      <c r="AI26">
        <f t="shared" si="7"/>
        <v>-10895.578203609855</v>
      </c>
      <c r="AJ26">
        <f t="shared" si="8"/>
        <v>-967.85817300263807</v>
      </c>
      <c r="AK26">
        <f t="shared" si="30"/>
        <v>-1395.0577597853467</v>
      </c>
      <c r="AL26">
        <f t="shared" si="9"/>
        <v>-13258.49413639784</v>
      </c>
      <c r="AN26">
        <f t="shared" si="10"/>
        <v>0</v>
      </c>
      <c r="AO26">
        <f t="shared" si="11"/>
        <v>0</v>
      </c>
      <c r="AP26">
        <f t="shared" si="12"/>
        <v>-0.32209150689431987</v>
      </c>
      <c r="AQ26">
        <f t="shared" si="13"/>
        <v>-1310.228106863703</v>
      </c>
      <c r="AR26">
        <f t="shared" si="14"/>
        <v>-1310.5501983705974</v>
      </c>
      <c r="AS26">
        <f t="shared" si="15"/>
        <v>-116.41665058243206</v>
      </c>
      <c r="AT26">
        <f t="shared" si="16"/>
        <v>-167.80139517693411</v>
      </c>
      <c r="AU26">
        <f t="shared" si="17"/>
        <v>-1594.7682441299635</v>
      </c>
      <c r="AW26">
        <v>23</v>
      </c>
      <c r="AX26">
        <f>IF(Z26&gt;0, (R26*SUMPRODUCT(K26:$K$98, X26:$X$98)-K26*$AZ$3)/Z26, 0)</f>
        <v>-354052.51129577431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0.32445800000000002</v>
      </c>
      <c r="Q27" s="5">
        <f t="shared" si="29"/>
        <v>50</v>
      </c>
      <c r="R27">
        <f t="shared" si="0"/>
        <v>500000</v>
      </c>
      <c r="S27">
        <f t="shared" si="1"/>
        <v>-500617.75751257042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-18961.538395359454</v>
      </c>
      <c r="AC27">
        <f t="shared" si="2"/>
        <v>-17843.810752358018</v>
      </c>
      <c r="AE27">
        <f t="shared" si="3"/>
        <v>0</v>
      </c>
      <c r="AF27">
        <f t="shared" si="4"/>
        <v>0</v>
      </c>
      <c r="AG27">
        <f t="shared" si="5"/>
        <v>-1.7821791660985939</v>
      </c>
      <c r="AH27">
        <f t="shared" si="6"/>
        <v>-8688.2914658130903</v>
      </c>
      <c r="AI27">
        <f t="shared" si="7"/>
        <v>-8690.0736449791893</v>
      </c>
      <c r="AJ27">
        <f t="shared" si="8"/>
        <v>-1117.7276430014354</v>
      </c>
      <c r="AK27">
        <f t="shared" si="30"/>
        <v>-1327.3076876751618</v>
      </c>
      <c r="AL27">
        <f t="shared" si="9"/>
        <v>-11135.108975655787</v>
      </c>
      <c r="AN27">
        <f t="shared" si="10"/>
        <v>0</v>
      </c>
      <c r="AO27">
        <f t="shared" si="11"/>
        <v>0</v>
      </c>
      <c r="AP27">
        <f t="shared" si="12"/>
        <v>-0.19139770150130309</v>
      </c>
      <c r="AQ27">
        <f t="shared" si="13"/>
        <v>-933.08184057068968</v>
      </c>
      <c r="AR27">
        <f t="shared" si="14"/>
        <v>-933.27323827219107</v>
      </c>
      <c r="AS27">
        <f t="shared" si="15"/>
        <v>-120.03871768025634</v>
      </c>
      <c r="AT27">
        <f t="shared" si="16"/>
        <v>-142.54663360371771</v>
      </c>
      <c r="AU27">
        <f t="shared" si="17"/>
        <v>-1195.858589556165</v>
      </c>
      <c r="AW27">
        <v>24</v>
      </c>
      <c r="AX27">
        <f>IF(Z27&gt;0, (R27*SUMPRODUCT(K27:$K$98, X27:$X$98)-K27*$AZ$3)/Z27, 0)</f>
        <v>-500617.75751257042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0.36696200000000001</v>
      </c>
      <c r="Q28" s="5">
        <f t="shared" si="29"/>
        <v>50</v>
      </c>
      <c r="R28">
        <f t="shared" si="0"/>
        <v>500000</v>
      </c>
      <c r="S28">
        <f t="shared" si="1"/>
        <v>-747910.36389617086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-17843.810752358018</v>
      </c>
      <c r="AC28">
        <f t="shared" si="2"/>
        <v>-16609.074959120542</v>
      </c>
      <c r="AE28">
        <f t="shared" si="3"/>
        <v>0</v>
      </c>
      <c r="AF28">
        <f t="shared" si="4"/>
        <v>0</v>
      </c>
      <c r="AG28">
        <f t="shared" si="5"/>
        <v>-1.1103653432877356</v>
      </c>
      <c r="AH28">
        <f t="shared" si="6"/>
        <v>-6539.9203114987231</v>
      </c>
      <c r="AI28">
        <f t="shared" si="7"/>
        <v>-6541.0306768420105</v>
      </c>
      <c r="AJ28">
        <f t="shared" si="8"/>
        <v>-1234.7357932374762</v>
      </c>
      <c r="AK28">
        <f t="shared" si="30"/>
        <v>-1249.0667526650614</v>
      </c>
      <c r="AL28">
        <f t="shared" si="9"/>
        <v>-9024.833222744548</v>
      </c>
      <c r="AN28">
        <f t="shared" si="10"/>
        <v>0</v>
      </c>
      <c r="AO28">
        <f t="shared" si="11"/>
        <v>0</v>
      </c>
      <c r="AP28">
        <f t="shared" si="12"/>
        <v>-0.10647146531068648</v>
      </c>
      <c r="AQ28">
        <f t="shared" si="13"/>
        <v>-627.10431552072487</v>
      </c>
      <c r="AR28">
        <f t="shared" si="14"/>
        <v>-627.2107869860356</v>
      </c>
      <c r="AS28">
        <f t="shared" si="15"/>
        <v>-118.39718338856673</v>
      </c>
      <c r="AT28">
        <f t="shared" si="16"/>
        <v>-119.77136014830336</v>
      </c>
      <c r="AU28">
        <f t="shared" si="17"/>
        <v>-865.37933052290566</v>
      </c>
      <c r="AW28">
        <v>25</v>
      </c>
      <c r="AX28">
        <f>IF(Z28&gt;0, (R28*SUMPRODUCT(K28:$K$98, X28:$X$98)-K28*$AZ$3)/Z28, 0)</f>
        <v>-747910.36389617086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0.41335300000000003</v>
      </c>
      <c r="Q29" s="5">
        <f t="shared" si="29"/>
        <v>50</v>
      </c>
      <c r="R29">
        <f t="shared" si="0"/>
        <v>500000</v>
      </c>
      <c r="S29">
        <f t="shared" si="1"/>
        <v>-1194822.3022011006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-16609.074959120542</v>
      </c>
      <c r="AC29">
        <f t="shared" si="2"/>
        <v>-15300.62781588398</v>
      </c>
      <c r="AE29">
        <f t="shared" si="3"/>
        <v>0</v>
      </c>
      <c r="AF29">
        <f t="shared" si="4"/>
        <v>0</v>
      </c>
      <c r="AG29">
        <f t="shared" si="5"/>
        <v>-0.64028884411084286</v>
      </c>
      <c r="AH29">
        <f t="shared" si="6"/>
        <v>-4589.7284574401547</v>
      </c>
      <c r="AI29">
        <f t="shared" si="7"/>
        <v>-4590.3687462842654</v>
      </c>
      <c r="AJ29">
        <f t="shared" si="8"/>
        <v>-1308.4471432365626</v>
      </c>
      <c r="AK29">
        <f t="shared" si="30"/>
        <v>-1162.635247138438</v>
      </c>
      <c r="AL29">
        <f t="shared" si="9"/>
        <v>-7061.451136659266</v>
      </c>
      <c r="AN29">
        <f t="shared" si="10"/>
        <v>0</v>
      </c>
      <c r="AO29">
        <f t="shared" si="11"/>
        <v>0</v>
      </c>
      <c r="AP29">
        <f t="shared" si="12"/>
        <v>-5.4818259872331625E-2</v>
      </c>
      <c r="AQ29">
        <f t="shared" si="13"/>
        <v>-392.94910357650173</v>
      </c>
      <c r="AR29">
        <f t="shared" si="14"/>
        <v>-393.00392183637405</v>
      </c>
      <c r="AS29">
        <f t="shared" si="15"/>
        <v>-112.02256010997266</v>
      </c>
      <c r="AT29">
        <f t="shared" si="16"/>
        <v>-99.538890456342571</v>
      </c>
      <c r="AU29">
        <f t="shared" si="17"/>
        <v>-604.56537240268926</v>
      </c>
      <c r="AW29">
        <v>26</v>
      </c>
      <c r="AX29">
        <f>IF(Z29&gt;0, (R29*SUMPRODUCT(K29:$K$98, X29:$X$98)-K29*$AZ$3)/Z29, 0)</f>
        <v>-1194822.3022011006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0.46434700000000001</v>
      </c>
      <c r="Q30" s="5">
        <f t="shared" si="29"/>
        <v>50</v>
      </c>
      <c r="R30">
        <f t="shared" si="0"/>
        <v>500000</v>
      </c>
      <c r="S30">
        <f t="shared" si="1"/>
        <v>-2074667.4204317674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-15300.62781588398</v>
      </c>
      <c r="AC30">
        <f t="shared" si="2"/>
        <v>-13965.405974141473</v>
      </c>
      <c r="AE30">
        <f t="shared" si="3"/>
        <v>0</v>
      </c>
      <c r="AF30">
        <f t="shared" si="4"/>
        <v>0</v>
      </c>
      <c r="AG30">
        <f t="shared" si="5"/>
        <v>-0.33656975177339693</v>
      </c>
      <c r="AH30">
        <f t="shared" si="6"/>
        <v>-2973.1620389633758</v>
      </c>
      <c r="AI30">
        <f t="shared" si="7"/>
        <v>-2973.4986087151492</v>
      </c>
      <c r="AJ30">
        <f t="shared" si="8"/>
        <v>-1335.2218417425065</v>
      </c>
      <c r="AK30">
        <f t="shared" si="30"/>
        <v>-1071.0439471118787</v>
      </c>
      <c r="AL30">
        <f t="shared" si="9"/>
        <v>-5379.7643975695346</v>
      </c>
      <c r="AN30">
        <f t="shared" si="10"/>
        <v>0</v>
      </c>
      <c r="AO30">
        <f t="shared" si="11"/>
        <v>0</v>
      </c>
      <c r="AP30">
        <f t="shared" si="12"/>
        <v>-2.5728020318456016E-2</v>
      </c>
      <c r="AQ30">
        <f t="shared" si="13"/>
        <v>-227.27405818694263</v>
      </c>
      <c r="AR30">
        <f t="shared" si="14"/>
        <v>-227.29978620726106</v>
      </c>
      <c r="AS30">
        <f t="shared" si="15"/>
        <v>-102.06685090681034</v>
      </c>
      <c r="AT30">
        <f t="shared" si="16"/>
        <v>-81.872599329146865</v>
      </c>
      <c r="AU30">
        <f t="shared" si="17"/>
        <v>-411.23923644321826</v>
      </c>
      <c r="AW30">
        <v>27</v>
      </c>
      <c r="AX30">
        <f>IF(Z30&gt;0, (R30*SUMPRODUCT(K30:$K$98, X30:$X$98)-K30*$AZ$3)/Z30, 0)</f>
        <v>-2074667.4204317674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0.52171199999999995</v>
      </c>
      <c r="Q31" s="5">
        <f t="shared" si="29"/>
        <v>50</v>
      </c>
      <c r="R31">
        <f t="shared" si="0"/>
        <v>500000</v>
      </c>
      <c r="S31">
        <f t="shared" si="1"/>
        <v>-4012925.5056324014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-13965.405974141473</v>
      </c>
      <c r="AC31">
        <f t="shared" si="2"/>
        <v>-12649.670259722157</v>
      </c>
      <c r="AE31">
        <f t="shared" si="3"/>
        <v>0</v>
      </c>
      <c r="AF31">
        <f t="shared" si="4"/>
        <v>0</v>
      </c>
      <c r="AG31">
        <f t="shared" si="5"/>
        <v>-0.15761157591846053</v>
      </c>
      <c r="AH31">
        <f t="shared" si="6"/>
        <v>-1755.9247833720244</v>
      </c>
      <c r="AI31">
        <f t="shared" si="7"/>
        <v>-1756.0823949479429</v>
      </c>
      <c r="AJ31">
        <f t="shared" si="8"/>
        <v>-1315.7357144193156</v>
      </c>
      <c r="AK31">
        <f t="shared" si="30"/>
        <v>-977.57841818990323</v>
      </c>
      <c r="AL31">
        <f t="shared" si="9"/>
        <v>-4049.3965275571618</v>
      </c>
      <c r="AN31">
        <f t="shared" si="10"/>
        <v>0</v>
      </c>
      <c r="AO31">
        <f t="shared" si="11"/>
        <v>0</v>
      </c>
      <c r="AP31">
        <f t="shared" si="12"/>
        <v>-1.0757252838293867E-2</v>
      </c>
      <c r="AQ31">
        <f t="shared" si="13"/>
        <v>-119.84479407484216</v>
      </c>
      <c r="AR31">
        <f t="shared" si="14"/>
        <v>-119.85555132768046</v>
      </c>
      <c r="AS31">
        <f t="shared" si="15"/>
        <v>-89.801156202537626</v>
      </c>
      <c r="AT31">
        <f t="shared" si="16"/>
        <v>-66.721356933634041</v>
      </c>
      <c r="AU31">
        <f t="shared" si="17"/>
        <v>-276.37806446385213</v>
      </c>
      <c r="AW31">
        <v>28</v>
      </c>
      <c r="AX31">
        <f>IF(Z31&gt;0, (R31*SUMPRODUCT(K31:$K$98, X31:$X$98)-K31*$AZ$3)/Z31, 0)</f>
        <v>-4012925.5056324014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0.58618000000000003</v>
      </c>
      <c r="Q32" s="5">
        <f t="shared" si="29"/>
        <v>50</v>
      </c>
      <c r="R32">
        <f t="shared" si="0"/>
        <v>500000</v>
      </c>
      <c r="S32">
        <f t="shared" si="1"/>
        <v>-8949267.2658443935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-12649.670259722157</v>
      </c>
      <c r="AC32">
        <f t="shared" si="2"/>
        <v>-11391.827756827128</v>
      </c>
      <c r="AE32">
        <f t="shared" si="3"/>
        <v>0</v>
      </c>
      <c r="AF32">
        <f t="shared" si="4"/>
        <v>0</v>
      </c>
      <c r="AG32">
        <f t="shared" si="5"/>
        <v>-6.3646706587392729E-2</v>
      </c>
      <c r="AH32">
        <f t="shared" si="6"/>
        <v>-923.88753571883205</v>
      </c>
      <c r="AI32">
        <f t="shared" si="7"/>
        <v>-923.95118242541946</v>
      </c>
      <c r="AJ32">
        <f t="shared" si="8"/>
        <v>-1257.8425028950296</v>
      </c>
      <c r="AK32">
        <f t="shared" si="30"/>
        <v>-885.47691818055114</v>
      </c>
      <c r="AL32">
        <f t="shared" si="9"/>
        <v>-3067.2706035010006</v>
      </c>
      <c r="AN32">
        <f t="shared" si="10"/>
        <v>0</v>
      </c>
      <c r="AO32">
        <f t="shared" si="11"/>
        <v>0</v>
      </c>
      <c r="AP32">
        <f t="shared" si="12"/>
        <v>-3.87856592960699E-3</v>
      </c>
      <c r="AQ32">
        <f t="shared" si="13"/>
        <v>-56.300772042420533</v>
      </c>
      <c r="AR32">
        <f t="shared" si="14"/>
        <v>-56.304650608350137</v>
      </c>
      <c r="AS32">
        <f t="shared" si="15"/>
        <v>-76.65164999294106</v>
      </c>
      <c r="AT32">
        <f t="shared" si="16"/>
        <v>-53.96006785665751</v>
      </c>
      <c r="AU32">
        <f t="shared" si="17"/>
        <v>-186.91636845794872</v>
      </c>
      <c r="AW32">
        <v>29</v>
      </c>
      <c r="AX32">
        <f>IF(Z32&gt;0, (R32*SUMPRODUCT(K32:$K$98, X32:$X$98)-K32*$AZ$3)/Z32, 0)</f>
        <v>-8949267.2658443935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0.65888599999999997</v>
      </c>
      <c r="Q33" s="5">
        <f t="shared" si="29"/>
        <v>50</v>
      </c>
      <c r="R33">
        <f t="shared" si="0"/>
        <v>500000</v>
      </c>
      <c r="S33">
        <f t="shared" si="1"/>
        <v>-24242900.165006656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-11391.827756827128</v>
      </c>
      <c r="AC33">
        <f t="shared" si="2"/>
        <v>-10218.050585146448</v>
      </c>
      <c r="AE33">
        <f t="shared" si="3"/>
        <v>0</v>
      </c>
      <c r="AF33">
        <f t="shared" si="4"/>
        <v>0</v>
      </c>
      <c r="AG33">
        <f t="shared" si="5"/>
        <v>-2.1074315604977953E-2</v>
      </c>
      <c r="AH33">
        <f t="shared" si="6"/>
        <v>-419.35923916540838</v>
      </c>
      <c r="AI33">
        <f t="shared" si="7"/>
        <v>-419.38031348101339</v>
      </c>
      <c r="AJ33">
        <f t="shared" si="8"/>
        <v>-1173.7771716806801</v>
      </c>
      <c r="AK33">
        <f t="shared" si="30"/>
        <v>-797.42794297789908</v>
      </c>
      <c r="AL33">
        <f t="shared" si="9"/>
        <v>-2390.5854281395928</v>
      </c>
      <c r="AN33">
        <f t="shared" si="10"/>
        <v>0</v>
      </c>
      <c r="AO33">
        <f t="shared" si="11"/>
        <v>0</v>
      </c>
      <c r="AP33">
        <f t="shared" si="12"/>
        <v>-1.1466495350141862E-3</v>
      </c>
      <c r="AQ33">
        <f t="shared" si="13"/>
        <v>-22.817257063348489</v>
      </c>
      <c r="AR33">
        <f t="shared" si="14"/>
        <v>-22.818403712883505</v>
      </c>
      <c r="AS33">
        <f t="shared" si="15"/>
        <v>-63.864994401051945</v>
      </c>
      <c r="AT33">
        <f t="shared" si="16"/>
        <v>-43.387903890313957</v>
      </c>
      <c r="AU33">
        <f t="shared" si="17"/>
        <v>-130.07130200424942</v>
      </c>
      <c r="AW33">
        <v>30</v>
      </c>
      <c r="AX33">
        <f>IF(Z33&gt;0, (R33*SUMPRODUCT(K33:$K$98, X33:$X$98)-K33*$AZ$3)/Z33, 0)</f>
        <v>-24242900.165006656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0.73742600000000003</v>
      </c>
      <c r="Q34" s="5">
        <f t="shared" si="29"/>
        <v>50</v>
      </c>
      <c r="R34">
        <f t="shared" si="0"/>
        <v>500000</v>
      </c>
      <c r="S34">
        <f t="shared" si="1"/>
        <v>-85880950.020186082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-10218.050585146448</v>
      </c>
      <c r="AC34">
        <f t="shared" si="2"/>
        <v>-9142.5839638855996</v>
      </c>
      <c r="AE34">
        <f t="shared" si="3"/>
        <v>0</v>
      </c>
      <c r="AF34">
        <f t="shared" si="4"/>
        <v>0</v>
      </c>
      <c r="AG34">
        <f t="shared" si="5"/>
        <v>-5.3228241896117008E-3</v>
      </c>
      <c r="AH34">
        <f t="shared" si="6"/>
        <v>-155.40748259316473</v>
      </c>
      <c r="AI34">
        <f t="shared" si="7"/>
        <v>-155.41280541735435</v>
      </c>
      <c r="AJ34">
        <f t="shared" si="8"/>
        <v>-1075.4666212608481</v>
      </c>
      <c r="AK34">
        <f t="shared" si="30"/>
        <v>-715.26354096025136</v>
      </c>
      <c r="AL34">
        <f t="shared" si="9"/>
        <v>-1946.1429676384537</v>
      </c>
      <c r="AN34">
        <f t="shared" si="10"/>
        <v>0</v>
      </c>
      <c r="AO34">
        <f t="shared" si="11"/>
        <v>0</v>
      </c>
      <c r="AP34">
        <f t="shared" si="12"/>
        <v>-2.5858380326488663E-4</v>
      </c>
      <c r="AQ34">
        <f t="shared" si="13"/>
        <v>-7.5497248214943875</v>
      </c>
      <c r="AR34">
        <f t="shared" si="14"/>
        <v>-7.5499834052976524</v>
      </c>
      <c r="AS34">
        <f t="shared" si="15"/>
        <v>-52.246371344148173</v>
      </c>
      <c r="AT34">
        <f t="shared" si="16"/>
        <v>-34.74763775200028</v>
      </c>
      <c r="AU34">
        <f t="shared" si="17"/>
        <v>-94.543992501446098</v>
      </c>
      <c r="AW34">
        <v>31</v>
      </c>
      <c r="AX34">
        <f>IF(Z34&gt;0, (R34*SUMPRODUCT(K34:$K$98, X34:$X$98)-K34*$AZ$3)/Z34, 0)</f>
        <v>-85880950.020186082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0.819492</v>
      </c>
      <c r="Q35" s="5">
        <f t="shared" si="29"/>
        <v>50</v>
      </c>
      <c r="R35">
        <f t="shared" ref="R35:R69" si="31">$C$6</f>
        <v>500000</v>
      </c>
      <c r="S35">
        <f t="shared" ref="S35:S69" si="32">AX35</f>
        <v>-450069752.25491631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-9142.5839638855996</v>
      </c>
      <c r="AC35">
        <f t="shared" ref="AC35:AC69" si="33">S35*Z35</f>
        <v>-8169.5230830604896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-9.0758410692231217E-4</v>
      </c>
      <c r="AH35">
        <f t="shared" ref="AH35:AH69" si="37">-X35*R35</f>
        <v>-43.620118407932715</v>
      </c>
      <c r="AI35">
        <f t="shared" ref="AI35:AI66" si="38">SUM(AE35:AH35)</f>
        <v>-43.621025992039634</v>
      </c>
      <c r="AJ35">
        <f t="shared" ref="AJ35:AJ69" si="39">AB35-AC35</f>
        <v>-973.06088082510996</v>
      </c>
      <c r="AK35">
        <f t="shared" si="30"/>
        <v>-639.98087747199202</v>
      </c>
      <c r="AL35">
        <f t="shared" ref="AL35:AL66" si="40">SUM(AI35:AK35)</f>
        <v>-1656.6627842891417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-3.9366613506329732E-5</v>
      </c>
      <c r="AQ35">
        <f t="shared" ref="AQ35:AQ69" si="44">AH35*$K35</f>
        <v>-1.8920299830816825</v>
      </c>
      <c r="AR35">
        <f t="shared" ref="AR35:AR69" si="45">AI35*$K35</f>
        <v>-1.8920693496951886</v>
      </c>
      <c r="AS35">
        <f t="shared" ref="AS35:AS69" si="46">AJ35*$K35</f>
        <v>-42.206679602918413</v>
      </c>
      <c r="AT35">
        <f t="shared" ref="AT35:AT69" si="47">AK35*$K35</f>
        <v>-27.759278355276699</v>
      </c>
      <c r="AU35">
        <f t="shared" ref="AU35:AU69" si="48">AL35*$K35</f>
        <v>-71.85802730789031</v>
      </c>
      <c r="AW35">
        <v>32</v>
      </c>
      <c r="AX35">
        <f>IF(Z35&gt;0, (R35*SUMPRODUCT(K35:$K$98, X35:$X$98)-K35*$AZ$3)/Z35, 0)</f>
        <v>-450069752.25491631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0.82196330200000001</v>
      </c>
      <c r="Q36" s="5">
        <f t="shared" si="29"/>
        <v>50</v>
      </c>
      <c r="R36">
        <f t="shared" si="31"/>
        <v>500000</v>
      </c>
      <c r="S36">
        <f t="shared" si="32"/>
        <v>-2391971859.7367678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-8169.5230830604896</v>
      </c>
      <c r="AC36">
        <f t="shared" si="33"/>
        <v>-7295.8699294305316</v>
      </c>
      <c r="AE36">
        <f t="shared" si="34"/>
        <v>0</v>
      </c>
      <c r="AF36">
        <f t="shared" si="35"/>
        <v>0</v>
      </c>
      <c r="AG36">
        <f t="shared" si="36"/>
        <v>-1.5250743648450424E-4</v>
      </c>
      <c r="AH36">
        <f t="shared" si="37"/>
        <v>-7.4600082936858474</v>
      </c>
      <c r="AI36">
        <f t="shared" si="38"/>
        <v>-7.4601608011223322</v>
      </c>
      <c r="AJ36">
        <f t="shared" si="39"/>
        <v>-873.65315362995807</v>
      </c>
      <c r="AK36">
        <f t="shared" si="30"/>
        <v>-571.86661581423436</v>
      </c>
      <c r="AL36">
        <f t="shared" si="40"/>
        <v>-1452.9799302453148</v>
      </c>
      <c r="AN36">
        <f t="shared" si="41"/>
        <v>0</v>
      </c>
      <c r="AO36">
        <f t="shared" si="42"/>
        <v>0</v>
      </c>
      <c r="AP36">
        <f t="shared" si="43"/>
        <v>-5.9062819152195071E-6</v>
      </c>
      <c r="AQ36">
        <f t="shared" si="44"/>
        <v>-0.2889099252341123</v>
      </c>
      <c r="AR36">
        <f t="shared" si="45"/>
        <v>-0.28891583151602757</v>
      </c>
      <c r="AS36">
        <f t="shared" si="46"/>
        <v>-33.834689903684826</v>
      </c>
      <c r="AT36">
        <f t="shared" si="47"/>
        <v>-22.147152484886078</v>
      </c>
      <c r="AU36">
        <f t="shared" si="48"/>
        <v>-56.27075822008694</v>
      </c>
      <c r="AW36">
        <v>33</v>
      </c>
      <c r="AX36">
        <f>IF(Z36&gt;0, (R36*SUMPRODUCT(K36:$K$98, X36:$X$98)-K36*$AZ$3)/Z36, 0)</f>
        <v>-2391971859.7367678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0.82463276399999996</v>
      </c>
      <c r="Q37" s="5">
        <f t="shared" ref="Q37:Q69" si="60">$C$8</f>
        <v>50</v>
      </c>
      <c r="R37">
        <f t="shared" si="31"/>
        <v>500000</v>
      </c>
      <c r="S37">
        <f t="shared" si="32"/>
        <v>-12915327069.580284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-7295.8699294305316</v>
      </c>
      <c r="AC37">
        <f t="shared" si="33"/>
        <v>-6514.4220682726955</v>
      </c>
      <c r="AE37">
        <f t="shared" si="34"/>
        <v>0</v>
      </c>
      <c r="AF37">
        <f t="shared" si="35"/>
        <v>0</v>
      </c>
      <c r="AG37">
        <f t="shared" si="36"/>
        <v>-2.5219733240888024E-5</v>
      </c>
      <c r="AH37">
        <f t="shared" si="37"/>
        <v>-1.2576262887877117</v>
      </c>
      <c r="AI37">
        <f t="shared" si="38"/>
        <v>-1.2576515085209525</v>
      </c>
      <c r="AJ37">
        <f t="shared" si="39"/>
        <v>-781.44786115783609</v>
      </c>
      <c r="AK37">
        <f t="shared" si="30"/>
        <v>-510.71089506013726</v>
      </c>
      <c r="AL37">
        <f t="shared" si="40"/>
        <v>-1293.4164077264943</v>
      </c>
      <c r="AN37">
        <f t="shared" si="41"/>
        <v>0</v>
      </c>
      <c r="AO37">
        <f t="shared" si="42"/>
        <v>0</v>
      </c>
      <c r="AP37">
        <f t="shared" si="43"/>
        <v>-8.7205849585413943E-7</v>
      </c>
      <c r="AQ37">
        <f t="shared" si="44"/>
        <v>-4.3486728399202451E-2</v>
      </c>
      <c r="AR37">
        <f t="shared" si="45"/>
        <v>-4.3487600457698311E-2</v>
      </c>
      <c r="AS37">
        <f t="shared" si="46"/>
        <v>-27.021231346130662</v>
      </c>
      <c r="AT37">
        <f t="shared" si="47"/>
        <v>-17.659575171096552</v>
      </c>
      <c r="AU37">
        <f t="shared" si="48"/>
        <v>-44.724294117684913</v>
      </c>
      <c r="AW37">
        <v>34</v>
      </c>
      <c r="AX37">
        <f>IF(Z37&gt;0, (R37*SUMPRODUCT(K37:$K$98, X37:$X$98)-K37*$AZ$3)/Z37, 0)</f>
        <v>-12915327069.580284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0.82757423799999996</v>
      </c>
      <c r="Q38" s="5">
        <f t="shared" si="60"/>
        <v>50</v>
      </c>
      <c r="R38">
        <f t="shared" si="31"/>
        <v>500000</v>
      </c>
      <c r="S38">
        <f t="shared" si="32"/>
        <v>-70996233981.773575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-6514.4220682726955</v>
      </c>
      <c r="AC38">
        <f t="shared" si="33"/>
        <v>-5816.4862951054965</v>
      </c>
      <c r="AE38">
        <f t="shared" si="34"/>
        <v>0</v>
      </c>
      <c r="AF38">
        <f t="shared" si="35"/>
        <v>0</v>
      </c>
      <c r="AG38">
        <f t="shared" si="36"/>
        <v>-4.0963343890879671E-6</v>
      </c>
      <c r="AH38">
        <f t="shared" si="37"/>
        <v>-0.20871201519391175</v>
      </c>
      <c r="AI38">
        <f t="shared" si="38"/>
        <v>-0.20871611152830083</v>
      </c>
      <c r="AJ38">
        <f t="shared" si="39"/>
        <v>-697.93577316719893</v>
      </c>
      <c r="AK38">
        <f t="shared" si="30"/>
        <v>-456.00954477908874</v>
      </c>
      <c r="AL38">
        <f t="shared" si="40"/>
        <v>-1154.1540340578158</v>
      </c>
      <c r="AN38">
        <f t="shared" si="41"/>
        <v>0</v>
      </c>
      <c r="AO38">
        <f t="shared" si="42"/>
        <v>0</v>
      </c>
      <c r="AP38">
        <f t="shared" si="43"/>
        <v>-1.2646854080150216E-7</v>
      </c>
      <c r="AQ38">
        <f t="shared" si="44"/>
        <v>-6.4436887964099592E-3</v>
      </c>
      <c r="AR38">
        <f t="shared" si="45"/>
        <v>-6.4438152649507613E-3</v>
      </c>
      <c r="AS38">
        <f t="shared" si="46"/>
        <v>-21.54778160707631</v>
      </c>
      <c r="AT38">
        <f t="shared" si="47"/>
        <v>-14.07865087220304</v>
      </c>
      <c r="AU38">
        <f t="shared" si="48"/>
        <v>-35.632876294544296</v>
      </c>
      <c r="AW38">
        <v>35</v>
      </c>
      <c r="AX38">
        <f>IF(Z38&gt;0, (R38*SUMPRODUCT(K38:$K$98, X38:$X$98)-K38*$AZ$3)/Z38, 0)</f>
        <v>-70996233981.773575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0.83082719400000005</v>
      </c>
      <c r="Q39" s="5">
        <f t="shared" si="60"/>
        <v>50</v>
      </c>
      <c r="R39">
        <f t="shared" si="31"/>
        <v>500000</v>
      </c>
      <c r="S39">
        <f t="shared" si="32"/>
        <v>-398243676254.57404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-5816.4862951054965</v>
      </c>
      <c r="AC39">
        <f t="shared" si="33"/>
        <v>-5193.2969710303651</v>
      </c>
      <c r="AE39">
        <f t="shared" si="34"/>
        <v>0</v>
      </c>
      <c r="AF39">
        <f t="shared" si="35"/>
        <v>0</v>
      </c>
      <c r="AG39">
        <f t="shared" si="36"/>
        <v>-6.5202503902542724E-7</v>
      </c>
      <c r="AH39">
        <f t="shared" si="37"/>
        <v>-3.4033460061716599E-2</v>
      </c>
      <c r="AI39">
        <f t="shared" si="38"/>
        <v>-3.4034112086755622E-2</v>
      </c>
      <c r="AJ39">
        <f t="shared" si="39"/>
        <v>-623.18932407513148</v>
      </c>
      <c r="AK39">
        <f t="shared" si="30"/>
        <v>-407.15404065738477</v>
      </c>
      <c r="AL39">
        <f t="shared" si="40"/>
        <v>-1030.377398844603</v>
      </c>
      <c r="AN39">
        <f t="shared" si="41"/>
        <v>0</v>
      </c>
      <c r="AO39">
        <f t="shared" si="42"/>
        <v>0</v>
      </c>
      <c r="AP39">
        <f t="shared" si="43"/>
        <v>-1.7973529026875516E-8</v>
      </c>
      <c r="AQ39">
        <f t="shared" si="44"/>
        <v>-9.381562757445228E-4</v>
      </c>
      <c r="AR39">
        <f t="shared" si="45"/>
        <v>-9.3817424927354956E-4</v>
      </c>
      <c r="AS39">
        <f t="shared" si="46"/>
        <v>-17.178652252749611</v>
      </c>
      <c r="AT39">
        <f t="shared" si="47"/>
        <v>-11.223487642596158</v>
      </c>
      <c r="AU39">
        <f t="shared" si="48"/>
        <v>-28.403078069595043</v>
      </c>
      <c r="AW39">
        <v>36</v>
      </c>
      <c r="AX39">
        <f>IF(Z39&gt;0, (R39*SUMPRODUCT(K39:$K$98, X39:$X$98)-K39*$AZ$3)/Z39, 0)</f>
        <v>-398243676254.57404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0.83405797299999995</v>
      </c>
      <c r="Q40" s="5">
        <f t="shared" si="60"/>
        <v>50</v>
      </c>
      <c r="R40">
        <f t="shared" si="31"/>
        <v>500000</v>
      </c>
      <c r="S40">
        <f t="shared" si="32"/>
        <v>-2280172835624.0977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-5193.2969710303651</v>
      </c>
      <c r="AC40">
        <f t="shared" si="33"/>
        <v>-4636.8731165402769</v>
      </c>
      <c r="AE40">
        <f t="shared" si="34"/>
        <v>0</v>
      </c>
      <c r="AF40">
        <f t="shared" si="35"/>
        <v>0</v>
      </c>
      <c r="AG40">
        <f t="shared" si="36"/>
        <v>-1.0167810624037927E-7</v>
      </c>
      <c r="AH40">
        <f t="shared" si="37"/>
        <v>-5.4382668239479374E-3</v>
      </c>
      <c r="AI40">
        <f t="shared" si="38"/>
        <v>-5.4383685020541776E-3</v>
      </c>
      <c r="AJ40">
        <f t="shared" si="39"/>
        <v>-556.42385449008816</v>
      </c>
      <c r="AK40">
        <f t="shared" ref="AK40:AK69" si="61">G40*SUM(AB40:AB40, AE40:AF40)</f>
        <v>-363.53078797212561</v>
      </c>
      <c r="AL40">
        <f t="shared" si="40"/>
        <v>-919.96008083071581</v>
      </c>
      <c r="AN40">
        <f t="shared" si="41"/>
        <v>0</v>
      </c>
      <c r="AO40">
        <f t="shared" si="42"/>
        <v>0</v>
      </c>
      <c r="AP40">
        <f t="shared" si="43"/>
        <v>-2.5025254899949166E-9</v>
      </c>
      <c r="AQ40">
        <f t="shared" si="44"/>
        <v>-1.3384790346261121E-4</v>
      </c>
      <c r="AR40">
        <f t="shared" si="45"/>
        <v>-1.3385040598810121E-4</v>
      </c>
      <c r="AS40">
        <f t="shared" si="46"/>
        <v>-13.694834911762751</v>
      </c>
      <c r="AT40">
        <f t="shared" si="47"/>
        <v>-8.947305343664004</v>
      </c>
      <c r="AU40">
        <f t="shared" si="48"/>
        <v>-22.642274105832744</v>
      </c>
      <c r="AW40">
        <v>37</v>
      </c>
      <c r="AX40">
        <f>IF(Z40&gt;0, (R40*SUMPRODUCT(K40:$K$98, X40:$X$98)-K40*$AZ$3)/Z40, 0)</f>
        <v>-2280172835624.0977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0.83754713300000005</v>
      </c>
      <c r="Q41" s="5">
        <f t="shared" si="60"/>
        <v>50</v>
      </c>
      <c r="R41">
        <f t="shared" si="31"/>
        <v>500000</v>
      </c>
      <c r="S41">
        <f t="shared" si="32"/>
        <v>-13354085763842.6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-4636.8731165402769</v>
      </c>
      <c r="AC41">
        <f t="shared" si="33"/>
        <v>-4140.0653998110702</v>
      </c>
      <c r="AE41">
        <f t="shared" si="34"/>
        <v>0</v>
      </c>
      <c r="AF41">
        <f t="shared" si="35"/>
        <v>0</v>
      </c>
      <c r="AG41">
        <f t="shared" si="36"/>
        <v>-1.5501118807476412E-8</v>
      </c>
      <c r="AH41">
        <f t="shared" si="37"/>
        <v>-8.5160206370499063E-4</v>
      </c>
      <c r="AI41">
        <f t="shared" si="38"/>
        <v>-8.5161756482379813E-4</v>
      </c>
      <c r="AJ41">
        <f t="shared" si="39"/>
        <v>-496.80771672920673</v>
      </c>
      <c r="AK41">
        <f t="shared" si="61"/>
        <v>-324.58111815781939</v>
      </c>
      <c r="AL41">
        <f t="shared" si="40"/>
        <v>-821.38968650459094</v>
      </c>
      <c r="AN41">
        <f t="shared" si="41"/>
        <v>0</v>
      </c>
      <c r="AO41">
        <f t="shared" si="42"/>
        <v>0</v>
      </c>
      <c r="AP41">
        <f t="shared" si="43"/>
        <v>-3.4064034436634363E-10</v>
      </c>
      <c r="AQ41">
        <f t="shared" si="44"/>
        <v>-1.8714134369684485E-5</v>
      </c>
      <c r="AR41">
        <f t="shared" si="45"/>
        <v>-1.8714475010028853E-5</v>
      </c>
      <c r="AS41">
        <f t="shared" si="46"/>
        <v>-10.917454011698206</v>
      </c>
      <c r="AT41">
        <f t="shared" si="47"/>
        <v>-7.1327383034291163</v>
      </c>
      <c r="AU41">
        <f t="shared" si="48"/>
        <v>-18.050211029602334</v>
      </c>
      <c r="AW41">
        <v>38</v>
      </c>
      <c r="AX41">
        <f>IF(Z41&gt;0, (R41*SUMPRODUCT(K41:$K$98, X41:$X$98)-K41*$AZ$3)/Z41, 0)</f>
        <v>-13354085763842.6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0.841203123</v>
      </c>
      <c r="Q42" s="5">
        <f t="shared" si="60"/>
        <v>50</v>
      </c>
      <c r="R42">
        <f t="shared" si="31"/>
        <v>500000</v>
      </c>
      <c r="S42">
        <f t="shared" si="32"/>
        <v>-80131325024047.75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-4140.0653998110702</v>
      </c>
      <c r="AC42">
        <f t="shared" si="33"/>
        <v>-3696.4869805099283</v>
      </c>
      <c r="AE42">
        <f t="shared" si="34"/>
        <v>0</v>
      </c>
      <c r="AF42">
        <f t="shared" si="35"/>
        <v>0</v>
      </c>
      <c r="AG42">
        <f t="shared" si="36"/>
        <v>-2.3065180685584549E-9</v>
      </c>
      <c r="AH42">
        <f t="shared" si="37"/>
        <v>-1.3039589550843192E-4</v>
      </c>
      <c r="AI42">
        <f t="shared" si="38"/>
        <v>-1.3039820202650048E-4</v>
      </c>
      <c r="AJ42">
        <f t="shared" si="39"/>
        <v>-443.57841930114182</v>
      </c>
      <c r="AK42">
        <f t="shared" si="61"/>
        <v>-289.80457798677492</v>
      </c>
      <c r="AL42">
        <f t="shared" si="40"/>
        <v>-733.38312768611877</v>
      </c>
      <c r="AN42">
        <f t="shared" si="41"/>
        <v>0</v>
      </c>
      <c r="AO42">
        <f t="shared" si="42"/>
        <v>0</v>
      </c>
      <c r="AP42">
        <f t="shared" si="43"/>
        <v>-4.5255553055282573E-11</v>
      </c>
      <c r="AQ42">
        <f t="shared" si="44"/>
        <v>-2.5584617991139613E-6</v>
      </c>
      <c r="AR42">
        <f t="shared" si="45"/>
        <v>-2.5585070546670165E-6</v>
      </c>
      <c r="AS42">
        <f t="shared" si="46"/>
        <v>-8.7033294742006717</v>
      </c>
      <c r="AT42">
        <f t="shared" si="47"/>
        <v>-5.6861754666162874</v>
      </c>
      <c r="AU42">
        <f t="shared" si="48"/>
        <v>-14.389507499324013</v>
      </c>
      <c r="AW42">
        <v>39</v>
      </c>
      <c r="AX42">
        <f>IF(Z42&gt;0, (R42*SUMPRODUCT(K42:$K$98, X42:$X$98)-K42*$AZ$3)/Z42, 0)</f>
        <v>-80131325024047.75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0.84498057100000001</v>
      </c>
      <c r="Q43" s="5">
        <f t="shared" si="60"/>
        <v>50</v>
      </c>
      <c r="R43">
        <f t="shared" si="31"/>
        <v>500000</v>
      </c>
      <c r="S43">
        <f t="shared" si="32"/>
        <v>-493353383448617.44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-3696.4869805099283</v>
      </c>
      <c r="AC43">
        <f t="shared" si="33"/>
        <v>-3300.4348062690351</v>
      </c>
      <c r="AE43">
        <f t="shared" si="34"/>
        <v>0</v>
      </c>
      <c r="AF43">
        <f t="shared" si="35"/>
        <v>0</v>
      </c>
      <c r="AG43">
        <f t="shared" si="36"/>
        <v>-3.3448993328052991E-10</v>
      </c>
      <c r="AH43">
        <f t="shared" si="37"/>
        <v>-1.9489629545923404E-5</v>
      </c>
      <c r="AI43">
        <f t="shared" si="38"/>
        <v>-1.9489964035856683E-5</v>
      </c>
      <c r="AJ43">
        <f t="shared" si="39"/>
        <v>-396.05217424089324</v>
      </c>
      <c r="AK43">
        <f t="shared" si="61"/>
        <v>-258.75408863569498</v>
      </c>
      <c r="AL43">
        <f t="shared" si="40"/>
        <v>-654.8062823665523</v>
      </c>
      <c r="AN43">
        <f t="shared" si="41"/>
        <v>0</v>
      </c>
      <c r="AO43">
        <f t="shared" si="42"/>
        <v>0</v>
      </c>
      <c r="AP43">
        <f t="shared" si="43"/>
        <v>-5.8597629135323954E-12</v>
      </c>
      <c r="AQ43">
        <f t="shared" si="44"/>
        <v>-3.4142913447833448E-7</v>
      </c>
      <c r="AR43">
        <f t="shared" si="45"/>
        <v>-3.4143499424124802E-7</v>
      </c>
      <c r="AS43">
        <f t="shared" si="46"/>
        <v>-6.9382412190392353</v>
      </c>
      <c r="AT43">
        <f t="shared" si="47"/>
        <v>-4.5329842887698568</v>
      </c>
      <c r="AU43">
        <f t="shared" si="48"/>
        <v>-11.471225849244087</v>
      </c>
      <c r="AW43">
        <v>40</v>
      </c>
      <c r="AX43">
        <f>IF(Z43&gt;0, (R43*SUMPRODUCT(K43:$K$98, X43:$X$98)-K43*$AZ$3)/Z43, 0)</f>
        <v>-493353383448617.44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0.84903369399999995</v>
      </c>
      <c r="Q44" s="5">
        <f t="shared" si="60"/>
        <v>50</v>
      </c>
      <c r="R44">
        <f t="shared" si="31"/>
        <v>500000</v>
      </c>
      <c r="S44">
        <f t="shared" si="32"/>
        <v>-3124818298137088.5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-3300.4348062690351</v>
      </c>
      <c r="AC44">
        <f t="shared" si="33"/>
        <v>-2946.8167916110401</v>
      </c>
      <c r="AE44">
        <f t="shared" si="34"/>
        <v>0</v>
      </c>
      <c r="AF44">
        <f t="shared" si="35"/>
        <v>0</v>
      </c>
      <c r="AG44">
        <f t="shared" si="36"/>
        <v>-4.7151810288742765E-11</v>
      </c>
      <c r="AH44">
        <f t="shared" si="37"/>
        <v>-2.8399322365898189E-6</v>
      </c>
      <c r="AI44">
        <f t="shared" si="38"/>
        <v>-2.8399793884001076E-6</v>
      </c>
      <c r="AJ44">
        <f t="shared" si="39"/>
        <v>-353.61801465799499</v>
      </c>
      <c r="AK44">
        <f t="shared" si="61"/>
        <v>-231.03043643883248</v>
      </c>
      <c r="AL44">
        <f t="shared" si="40"/>
        <v>-584.64845393680685</v>
      </c>
      <c r="AN44">
        <f t="shared" si="41"/>
        <v>0</v>
      </c>
      <c r="AO44">
        <f t="shared" si="42"/>
        <v>0</v>
      </c>
      <c r="AP44">
        <f t="shared" si="43"/>
        <v>-7.3752601067540992E-13</v>
      </c>
      <c r="AQ44">
        <f t="shared" si="44"/>
        <v>-4.4420858503934039E-8</v>
      </c>
      <c r="AR44">
        <f t="shared" si="45"/>
        <v>-4.4421596029944715E-8</v>
      </c>
      <c r="AS44">
        <f t="shared" si="46"/>
        <v>-5.5311234511803002</v>
      </c>
      <c r="AT44">
        <f t="shared" si="47"/>
        <v>-3.61366732449742</v>
      </c>
      <c r="AU44">
        <f t="shared" si="48"/>
        <v>-9.1447908200993169</v>
      </c>
      <c r="AW44">
        <v>41</v>
      </c>
      <c r="AX44">
        <f>IF(Z44&gt;0, (R44*SUMPRODUCT(K44:$K$98, X44:$X$98)-K44*$AZ$3)/Z44, 0)</f>
        <v>-3124818298137088.5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0.853201969</v>
      </c>
      <c r="Q45" s="5">
        <f t="shared" si="60"/>
        <v>50</v>
      </c>
      <c r="R45">
        <f t="shared" si="31"/>
        <v>500000</v>
      </c>
      <c r="S45">
        <f t="shared" si="32"/>
        <v>-2.0395149822468792E+16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-2946.8167916110401</v>
      </c>
      <c r="AC45">
        <f t="shared" si="33"/>
        <v>-2631.0864211202615</v>
      </c>
      <c r="AE45">
        <f t="shared" si="34"/>
        <v>0</v>
      </c>
      <c r="AF45">
        <f t="shared" si="35"/>
        <v>0</v>
      </c>
      <c r="AG45">
        <f t="shared" si="36"/>
        <v>-6.4502748055855521E-12</v>
      </c>
      <c r="AH45">
        <f t="shared" si="37"/>
        <v>-4.0230017380269785E-7</v>
      </c>
      <c r="AI45">
        <f t="shared" si="38"/>
        <v>-4.0230662407750345E-7</v>
      </c>
      <c r="AJ45">
        <f t="shared" si="39"/>
        <v>-315.73037049077857</v>
      </c>
      <c r="AK45">
        <f t="shared" si="61"/>
        <v>-206.27717541277283</v>
      </c>
      <c r="AL45">
        <f t="shared" si="40"/>
        <v>-522.007546305858</v>
      </c>
      <c r="AN45">
        <f t="shared" si="41"/>
        <v>0</v>
      </c>
      <c r="AO45">
        <f t="shared" si="42"/>
        <v>0</v>
      </c>
      <c r="AP45">
        <f t="shared" si="43"/>
        <v>-9.0082237564000952E-14</v>
      </c>
      <c r="AQ45">
        <f t="shared" si="44"/>
        <v>-5.6183807544372748E-9</v>
      </c>
      <c r="AR45">
        <f t="shared" si="45"/>
        <v>-5.6184708366748389E-9</v>
      </c>
      <c r="AS45">
        <f t="shared" si="46"/>
        <v>-4.4093777548968207</v>
      </c>
      <c r="AT45">
        <f t="shared" si="47"/>
        <v>-2.8807934668882131</v>
      </c>
      <c r="AU45">
        <f t="shared" si="48"/>
        <v>-7.2901712274035049</v>
      </c>
      <c r="AW45">
        <v>42</v>
      </c>
      <c r="AX45">
        <f>IF(Z45&gt;0, (R45*SUMPRODUCT(K45:$K$98, X45:$X$98)-K45*$AZ$3)/Z45, 0)</f>
        <v>-2.0395149822468792E+16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0.85761682500000003</v>
      </c>
      <c r="Q46" s="5">
        <f t="shared" si="60"/>
        <v>50</v>
      </c>
      <c r="R46">
        <f t="shared" si="31"/>
        <v>500000</v>
      </c>
      <c r="S46">
        <f t="shared" si="32"/>
        <v>-1.3755490604203355E+17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-2631.0864211202615</v>
      </c>
      <c r="AC46">
        <f t="shared" si="33"/>
        <v>-2349.1843045765945</v>
      </c>
      <c r="AE46">
        <f t="shared" si="34"/>
        <v>0</v>
      </c>
      <c r="AF46">
        <f t="shared" si="35"/>
        <v>0</v>
      </c>
      <c r="AG46">
        <f t="shared" si="36"/>
        <v>-8.5390785838592304E-13</v>
      </c>
      <c r="AH46">
        <f t="shared" si="37"/>
        <v>-5.5318641991437733E-8</v>
      </c>
      <c r="AI46">
        <f t="shared" si="38"/>
        <v>-5.531949589929612E-8</v>
      </c>
      <c r="AJ46">
        <f t="shared" si="39"/>
        <v>-281.90211654366703</v>
      </c>
      <c r="AK46">
        <f t="shared" si="61"/>
        <v>-184.17604947841832</v>
      </c>
      <c r="AL46">
        <f t="shared" si="40"/>
        <v>-466.07816607740483</v>
      </c>
      <c r="AN46">
        <f t="shared" si="41"/>
        <v>0</v>
      </c>
      <c r="AO46">
        <f t="shared" si="42"/>
        <v>0</v>
      </c>
      <c r="AP46">
        <f t="shared" si="43"/>
        <v>-1.0647654124845277E-14</v>
      </c>
      <c r="AQ46">
        <f t="shared" si="44"/>
        <v>-6.897860943619127E-10</v>
      </c>
      <c r="AR46">
        <f t="shared" si="45"/>
        <v>-6.8979674201603756E-10</v>
      </c>
      <c r="AS46">
        <f t="shared" si="46"/>
        <v>-3.5151289504379064</v>
      </c>
      <c r="AT46">
        <f t="shared" si="47"/>
        <v>-2.2965509143262817</v>
      </c>
      <c r="AU46">
        <f t="shared" si="48"/>
        <v>-5.8116798654539847</v>
      </c>
      <c r="AW46">
        <v>43</v>
      </c>
      <c r="AX46">
        <f>IF(Z46&gt;0, (R46*SUMPRODUCT(K46:$K$98, X46:$X$98)-K46*$AZ$3)/Z46, 0)</f>
        <v>-1.3755490604203355E+17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0.86229046899999995</v>
      </c>
      <c r="Q47" s="5">
        <f t="shared" si="60"/>
        <v>50</v>
      </c>
      <c r="R47">
        <f t="shared" si="31"/>
        <v>500000</v>
      </c>
      <c r="S47">
        <f t="shared" si="32"/>
        <v>-9.6168922893239821E+17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-2349.1843045765945</v>
      </c>
      <c r="AC47">
        <f t="shared" si="33"/>
        <v>-2097.485986229708</v>
      </c>
      <c r="AE47">
        <f t="shared" si="34"/>
        <v>0</v>
      </c>
      <c r="AF47">
        <f t="shared" si="35"/>
        <v>0</v>
      </c>
      <c r="AG47">
        <f t="shared" si="36"/>
        <v>-1.090521721116807E-13</v>
      </c>
      <c r="AH47">
        <f t="shared" si="37"/>
        <v>-7.3631660769038305E-9</v>
      </c>
      <c r="AI47">
        <f t="shared" si="38"/>
        <v>-7.3632751290759423E-9</v>
      </c>
      <c r="AJ47">
        <f t="shared" si="39"/>
        <v>-251.69831834688648</v>
      </c>
      <c r="AK47">
        <f t="shared" si="61"/>
        <v>-164.44290132036164</v>
      </c>
      <c r="AL47">
        <f t="shared" si="40"/>
        <v>-416.14121967461142</v>
      </c>
      <c r="AN47">
        <f t="shared" si="41"/>
        <v>0</v>
      </c>
      <c r="AO47">
        <f t="shared" si="42"/>
        <v>0</v>
      </c>
      <c r="AP47">
        <f t="shared" si="43"/>
        <v>-1.2141133165483984E-15</v>
      </c>
      <c r="AQ47">
        <f t="shared" si="44"/>
        <v>-8.1976523830916212E-11</v>
      </c>
      <c r="AR47">
        <f t="shared" si="45"/>
        <v>-8.197773794423276E-11</v>
      </c>
      <c r="AS47">
        <f t="shared" si="46"/>
        <v>-2.8022392781396128</v>
      </c>
      <c r="AT47">
        <f t="shared" si="47"/>
        <v>-1.8307963283889537</v>
      </c>
      <c r="AU47">
        <f t="shared" si="48"/>
        <v>-4.6330356066105445</v>
      </c>
      <c r="AW47">
        <v>44</v>
      </c>
      <c r="AX47">
        <f>IF(Z47&gt;0, (R47*SUMPRODUCT(K47:$K$98, X47:$X$98)-K47*$AZ$3)/Z47, 0)</f>
        <v>-9.6168922893239821E+17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0.86705037500000004</v>
      </c>
      <c r="Q48" s="5">
        <f t="shared" si="60"/>
        <v>50</v>
      </c>
      <c r="R48">
        <f t="shared" si="31"/>
        <v>500000</v>
      </c>
      <c r="S48">
        <f t="shared" si="32"/>
        <v>-6.9837634499584942E+18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-2097.485986229708</v>
      </c>
      <c r="AC48">
        <f t="shared" si="33"/>
        <v>-1872.755344848026</v>
      </c>
      <c r="AE48">
        <f t="shared" si="34"/>
        <v>0</v>
      </c>
      <c r="AF48">
        <f t="shared" si="35"/>
        <v>0</v>
      </c>
      <c r="AG48">
        <f t="shared" si="36"/>
        <v>-1.3407923666566599E-14</v>
      </c>
      <c r="AH48">
        <f t="shared" si="37"/>
        <v>-9.4553726723997298E-10</v>
      </c>
      <c r="AI48">
        <f t="shared" si="38"/>
        <v>-9.4555067516363961E-10</v>
      </c>
      <c r="AJ48">
        <f t="shared" si="39"/>
        <v>-224.73064138168206</v>
      </c>
      <c r="AK48">
        <f t="shared" si="61"/>
        <v>-146.82401903607956</v>
      </c>
      <c r="AL48">
        <f t="shared" si="40"/>
        <v>-371.55466041870716</v>
      </c>
      <c r="AN48">
        <f t="shared" si="41"/>
        <v>0</v>
      </c>
      <c r="AO48">
        <f t="shared" si="42"/>
        <v>0</v>
      </c>
      <c r="AP48">
        <f t="shared" si="43"/>
        <v>-1.3328105087243917E-16</v>
      </c>
      <c r="AQ48">
        <f t="shared" si="44"/>
        <v>-9.3990839857659155E-12</v>
      </c>
      <c r="AR48">
        <f t="shared" si="45"/>
        <v>-9.3992172668167887E-12</v>
      </c>
      <c r="AS48">
        <f t="shared" si="46"/>
        <v>-2.2339279959711926</v>
      </c>
      <c r="AT48">
        <f t="shared" si="47"/>
        <v>-1.4594996240349825</v>
      </c>
      <c r="AU48">
        <f t="shared" si="48"/>
        <v>-3.6934276200155742</v>
      </c>
      <c r="AW48">
        <v>45</v>
      </c>
      <c r="AX48">
        <f>IF(Z48&gt;0, (R48*SUMPRODUCT(K48:$K$98, X48:$X$98)-K48*$AZ$3)/Z48, 0)</f>
        <v>-6.9837634499584942E+18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0.87202471800000003</v>
      </c>
      <c r="Q49" s="5">
        <f t="shared" si="60"/>
        <v>50</v>
      </c>
      <c r="R49">
        <f t="shared" si="31"/>
        <v>500000</v>
      </c>
      <c r="S49">
        <f t="shared" si="32"/>
        <v>-5.2854318079274533E+19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-1872.755344848026</v>
      </c>
      <c r="AC49">
        <f t="shared" si="33"/>
        <v>-1672.1029864714594</v>
      </c>
      <c r="AE49">
        <f t="shared" si="34"/>
        <v>0</v>
      </c>
      <c r="AF49">
        <f t="shared" si="35"/>
        <v>0</v>
      </c>
      <c r="AG49">
        <f t="shared" si="36"/>
        <v>-1.581803575597669E-15</v>
      </c>
      <c r="AH49">
        <f t="shared" si="37"/>
        <v>-1.1692040854303264E-10</v>
      </c>
      <c r="AI49">
        <f t="shared" si="38"/>
        <v>-1.1692199034660824E-10</v>
      </c>
      <c r="AJ49">
        <f t="shared" si="39"/>
        <v>-200.65235837656655</v>
      </c>
      <c r="AK49">
        <f t="shared" si="61"/>
        <v>-131.09287413936184</v>
      </c>
      <c r="AL49">
        <f t="shared" si="40"/>
        <v>-331.74523251604535</v>
      </c>
      <c r="AN49">
        <f t="shared" si="41"/>
        <v>0</v>
      </c>
      <c r="AO49">
        <f t="shared" si="42"/>
        <v>0</v>
      </c>
      <c r="AP49">
        <f t="shared" si="43"/>
        <v>-1.403916925172532E-17</v>
      </c>
      <c r="AQ49">
        <f t="shared" si="44"/>
        <v>-1.0377175964444857E-12</v>
      </c>
      <c r="AR49">
        <f t="shared" si="45"/>
        <v>-1.0377316356137374E-12</v>
      </c>
      <c r="AS49">
        <f t="shared" si="46"/>
        <v>-1.7808737212786296</v>
      </c>
      <c r="AT49">
        <f t="shared" si="47"/>
        <v>-1.1635041645687494</v>
      </c>
      <c r="AU49">
        <f t="shared" si="48"/>
        <v>-2.9443778858484171</v>
      </c>
      <c r="AW49">
        <v>46</v>
      </c>
      <c r="AX49">
        <f>IF(Z49&gt;0, (R49*SUMPRODUCT(K49:$K$98, X49:$X$98)-K49*$AZ$3)/Z49, 0)</f>
        <v>-5.2854318079274533E+19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0.87703262900000001</v>
      </c>
      <c r="Q50" s="5">
        <f t="shared" si="60"/>
        <v>50</v>
      </c>
      <c r="R50">
        <f t="shared" si="31"/>
        <v>500000</v>
      </c>
      <c r="S50">
        <f t="shared" si="32"/>
        <v>-4.1774323869078723E+20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-1672.1029864714594</v>
      </c>
      <c r="AC50">
        <f t="shared" si="33"/>
        <v>-1492.9490950638037</v>
      </c>
      <c r="AE50">
        <f t="shared" si="34"/>
        <v>0</v>
      </c>
      <c r="AF50">
        <f t="shared" si="35"/>
        <v>0</v>
      </c>
      <c r="AG50">
        <f t="shared" si="36"/>
        <v>-1.7869219137366839E-16</v>
      </c>
      <c r="AH50">
        <f t="shared" si="37"/>
        <v>-1.3872933484680239E-11</v>
      </c>
      <c r="AI50">
        <f t="shared" si="38"/>
        <v>-1.3873112176871613E-11</v>
      </c>
      <c r="AJ50">
        <f t="shared" si="39"/>
        <v>-179.15389140765569</v>
      </c>
      <c r="AK50">
        <f t="shared" si="61"/>
        <v>-117.04720905300218</v>
      </c>
      <c r="AL50">
        <f t="shared" si="40"/>
        <v>-296.20110046067174</v>
      </c>
      <c r="AN50">
        <f t="shared" si="41"/>
        <v>0</v>
      </c>
      <c r="AO50">
        <f t="shared" si="42"/>
        <v>0</v>
      </c>
      <c r="AP50">
        <f t="shared" si="43"/>
        <v>-1.4160428940995057E-18</v>
      </c>
      <c r="AQ50">
        <f t="shared" si="44"/>
        <v>-1.0993579926621982E-13</v>
      </c>
      <c r="AR50">
        <f t="shared" si="45"/>
        <v>-1.0993721530911392E-13</v>
      </c>
      <c r="AS50">
        <f t="shared" si="46"/>
        <v>-1.419701627294881</v>
      </c>
      <c r="AT50">
        <f t="shared" si="47"/>
        <v>-0.9275383964993259</v>
      </c>
      <c r="AU50">
        <f t="shared" si="48"/>
        <v>-2.347240023794317</v>
      </c>
      <c r="AW50">
        <v>47</v>
      </c>
      <c r="AX50">
        <f>IF(Z50&gt;0, (R50*SUMPRODUCT(K50:$K$98, X50:$X$98)-K50*$AZ$3)/Z50, 0)</f>
        <v>-4.1774323869078723E+20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0.88195855000000001</v>
      </c>
      <c r="Q51" s="5">
        <f t="shared" si="60"/>
        <v>50</v>
      </c>
      <c r="R51">
        <f t="shared" si="31"/>
        <v>500000</v>
      </c>
      <c r="S51">
        <f t="shared" si="32"/>
        <v>-3.4522401776850085E+21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-1492.9490950638037</v>
      </c>
      <c r="AC51">
        <f t="shared" si="33"/>
        <v>-1332.9902634498249</v>
      </c>
      <c r="AE51">
        <f t="shared" si="34"/>
        <v>0</v>
      </c>
      <c r="AF51">
        <f t="shared" si="35"/>
        <v>0</v>
      </c>
      <c r="AG51">
        <f t="shared" si="36"/>
        <v>-1.9306163459688614E-17</v>
      </c>
      <c r="AH51">
        <f t="shared" si="37"/>
        <v>-1.575991060002431E-12</v>
      </c>
      <c r="AI51">
        <f t="shared" si="38"/>
        <v>-1.5760103661658907E-12</v>
      </c>
      <c r="AJ51">
        <f t="shared" si="39"/>
        <v>-159.95883161397887</v>
      </c>
      <c r="AK51">
        <f t="shared" si="61"/>
        <v>-104.50643665446627</v>
      </c>
      <c r="AL51">
        <f t="shared" si="40"/>
        <v>-264.46526826844672</v>
      </c>
      <c r="AN51">
        <f t="shared" si="41"/>
        <v>0</v>
      </c>
      <c r="AO51">
        <f t="shared" si="42"/>
        <v>0</v>
      </c>
      <c r="AP51">
        <f t="shared" si="43"/>
        <v>-1.3659939958991692E-19</v>
      </c>
      <c r="AQ51">
        <f t="shared" si="44"/>
        <v>-1.1150813728730389E-14</v>
      </c>
      <c r="AR51">
        <f t="shared" si="45"/>
        <v>-1.1150950328129979E-14</v>
      </c>
      <c r="AS51">
        <f t="shared" si="46"/>
        <v>-1.1317774452287039</v>
      </c>
      <c r="AT51">
        <f t="shared" si="47"/>
        <v>-0.73942793088275371</v>
      </c>
      <c r="AU51">
        <f t="shared" si="48"/>
        <v>-1.8712053761114686</v>
      </c>
      <c r="AW51">
        <v>48</v>
      </c>
      <c r="AX51">
        <f>IF(Z51&gt;0, (R51*SUMPRODUCT(K51:$K$98, X51:$X$98)-K51*$AZ$3)/Z51, 0)</f>
        <v>-3.4522401776850085E+21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0.88700226900000001</v>
      </c>
      <c r="Q52" s="5">
        <f t="shared" si="60"/>
        <v>50</v>
      </c>
      <c r="R52">
        <f t="shared" si="31"/>
        <v>500000</v>
      </c>
      <c r="S52">
        <f t="shared" si="32"/>
        <v>-2.9926458297459713E+22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-1332.9902634498249</v>
      </c>
      <c r="AC52">
        <f t="shared" si="33"/>
        <v>-1190.1698780802008</v>
      </c>
      <c r="AE52">
        <f t="shared" si="34"/>
        <v>0</v>
      </c>
      <c r="AF52">
        <f t="shared" si="35"/>
        <v>0</v>
      </c>
      <c r="AG52">
        <f t="shared" si="36"/>
        <v>-1.9884910306630361E-18</v>
      </c>
      <c r="AH52">
        <f t="shared" si="37"/>
        <v>-1.7124610794428693E-13</v>
      </c>
      <c r="AI52">
        <f t="shared" si="38"/>
        <v>-1.712480964353176E-13</v>
      </c>
      <c r="AJ52">
        <f t="shared" si="39"/>
        <v>-142.82038536962409</v>
      </c>
      <c r="AK52">
        <f t="shared" si="61"/>
        <v>-93.309318441487747</v>
      </c>
      <c r="AL52">
        <f t="shared" si="40"/>
        <v>-236.12970381111199</v>
      </c>
      <c r="AN52">
        <f t="shared" si="41"/>
        <v>0</v>
      </c>
      <c r="AO52">
        <f t="shared" si="42"/>
        <v>0</v>
      </c>
      <c r="AP52">
        <f t="shared" si="43"/>
        <v>-1.2561989476539074E-20</v>
      </c>
      <c r="AQ52">
        <f t="shared" si="44"/>
        <v>-1.0818212266097676E-15</v>
      </c>
      <c r="AR52">
        <f t="shared" si="45"/>
        <v>-1.0818337885992441E-15</v>
      </c>
      <c r="AS52">
        <f t="shared" si="46"/>
        <v>-0.90224605008665859</v>
      </c>
      <c r="AT52">
        <f t="shared" si="47"/>
        <v>-0.58946741938995029</v>
      </c>
      <c r="AU52">
        <f t="shared" si="48"/>
        <v>-1.4917134694766099</v>
      </c>
      <c r="AW52">
        <v>49</v>
      </c>
      <c r="AX52">
        <f>IF(Z52&gt;0, (R52*SUMPRODUCT(K52:$K$98, X52:$X$98)-K52*$AZ$3)/Z52, 0)</f>
        <v>-2.9926458297459713E+22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0.89213428500000003</v>
      </c>
      <c r="Q53" s="5">
        <f t="shared" si="60"/>
        <v>50</v>
      </c>
      <c r="R53">
        <f t="shared" si="31"/>
        <v>500000</v>
      </c>
      <c r="S53">
        <f t="shared" si="32"/>
        <v>-2.730277099728268E+23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-1190.1698780802008</v>
      </c>
      <c r="AC53">
        <f t="shared" si="33"/>
        <v>-1062.6516768573219</v>
      </c>
      <c r="AE53">
        <f t="shared" si="34"/>
        <v>0</v>
      </c>
      <c r="AF53">
        <f t="shared" si="35"/>
        <v>0</v>
      </c>
      <c r="AG53">
        <f t="shared" si="36"/>
        <v>-1.9460509648692487E-19</v>
      </c>
      <c r="AH53">
        <f t="shared" si="37"/>
        <v>-1.7740010238694808E-14</v>
      </c>
      <c r="AI53">
        <f t="shared" si="38"/>
        <v>-1.7740204843791294E-14</v>
      </c>
      <c r="AJ53">
        <f t="shared" si="39"/>
        <v>-127.51820122287882</v>
      </c>
      <c r="AK53">
        <f t="shared" si="61"/>
        <v>-83.311891465614067</v>
      </c>
      <c r="AL53">
        <f t="shared" si="40"/>
        <v>-210.8300926884929</v>
      </c>
      <c r="AN53">
        <f t="shared" si="41"/>
        <v>0</v>
      </c>
      <c r="AO53">
        <f t="shared" si="42"/>
        <v>0</v>
      </c>
      <c r="AP53">
        <f t="shared" si="43"/>
        <v>-1.0976679303071175E-21</v>
      </c>
      <c r="AQ53">
        <f t="shared" si="44"/>
        <v>-1.0006233481990813E-16</v>
      </c>
      <c r="AR53">
        <f t="shared" si="45"/>
        <v>-1.0006343248783843E-16</v>
      </c>
      <c r="AS53">
        <f t="shared" si="46"/>
        <v>-0.71926502717367646</v>
      </c>
      <c r="AT53">
        <f t="shared" si="47"/>
        <v>-0.46991981775346808</v>
      </c>
      <c r="AU53">
        <f t="shared" si="48"/>
        <v>-1.1891848449271445</v>
      </c>
      <c r="AW53">
        <v>50</v>
      </c>
      <c r="AX53">
        <f>IF(Z53&gt;0, (R53*SUMPRODUCT(K53:$K$98, X53:$X$98)-K53*$AZ$3)/Z53, 0)</f>
        <v>-2.730277099728268E+23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0.89732143600000003</v>
      </c>
      <c r="Q54" s="5">
        <f t="shared" si="60"/>
        <v>50</v>
      </c>
      <c r="R54">
        <f t="shared" si="31"/>
        <v>500000</v>
      </c>
      <c r="S54">
        <f t="shared" si="32"/>
        <v>-2.6303249697218753E+24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-1062.6516768573219</v>
      </c>
      <c r="AC54">
        <f t="shared" si="33"/>
        <v>-948.79614005118037</v>
      </c>
      <c r="AE54">
        <f t="shared" si="34"/>
        <v>0</v>
      </c>
      <c r="AF54">
        <f t="shared" si="35"/>
        <v>0</v>
      </c>
      <c r="AG54">
        <f t="shared" si="36"/>
        <v>-1.8035720889489635E-20</v>
      </c>
      <c r="AH54">
        <f t="shared" si="37"/>
        <v>-1.7462332463256598E-15</v>
      </c>
      <c r="AI54">
        <f t="shared" si="38"/>
        <v>-1.7462512820465492E-15</v>
      </c>
      <c r="AJ54">
        <f t="shared" si="39"/>
        <v>-113.85553680614157</v>
      </c>
      <c r="AK54">
        <f t="shared" si="61"/>
        <v>-74.385617380012548</v>
      </c>
      <c r="AL54">
        <f t="shared" si="40"/>
        <v>-188.24115418615412</v>
      </c>
      <c r="AN54">
        <f t="shared" si="41"/>
        <v>0</v>
      </c>
      <c r="AO54">
        <f t="shared" si="42"/>
        <v>0</v>
      </c>
      <c r="AP54">
        <f t="shared" si="43"/>
        <v>-9.0830613865817584E-23</v>
      </c>
      <c r="AQ54">
        <f t="shared" si="44"/>
        <v>-8.7942943167350946E-18</v>
      </c>
      <c r="AR54">
        <f t="shared" si="45"/>
        <v>-8.79438514734896E-18</v>
      </c>
      <c r="AS54">
        <f t="shared" si="46"/>
        <v>-0.57339367599942204</v>
      </c>
      <c r="AT54">
        <f t="shared" si="47"/>
        <v>-0.37461720165295598</v>
      </c>
      <c r="AU54">
        <f t="shared" si="48"/>
        <v>-0.94801087765237801</v>
      </c>
      <c r="AW54">
        <v>51</v>
      </c>
      <c r="AX54">
        <f>IF(Z54&gt;0, (R54*SUMPRODUCT(K54:$K$98, X54:$X$98)-K54*$AZ$3)/Z54, 0)</f>
        <v>-2.6303249697218753E+24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0.90253096600000005</v>
      </c>
      <c r="Q55" s="5">
        <f t="shared" si="60"/>
        <v>50</v>
      </c>
      <c r="R55">
        <f t="shared" si="31"/>
        <v>500000</v>
      </c>
      <c r="S55">
        <f t="shared" si="32"/>
        <v>-2.684955269143221E+25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-948.79614005118037</v>
      </c>
      <c r="AC55">
        <f t="shared" si="33"/>
        <v>-847.13941075998241</v>
      </c>
      <c r="AE55">
        <f t="shared" si="34"/>
        <v>0</v>
      </c>
      <c r="AF55">
        <f t="shared" si="35"/>
        <v>0</v>
      </c>
      <c r="AG55">
        <f t="shared" si="36"/>
        <v>-1.5775670836972784E-21</v>
      </c>
      <c r="AH55">
        <f t="shared" si="37"/>
        <v>-1.6277796596897459E-16</v>
      </c>
      <c r="AI55">
        <f t="shared" si="38"/>
        <v>-1.627795435360583E-16</v>
      </c>
      <c r="AJ55">
        <f t="shared" si="39"/>
        <v>-101.65672929119796</v>
      </c>
      <c r="AK55">
        <f t="shared" si="61"/>
        <v>-66.415729803582636</v>
      </c>
      <c r="AL55">
        <f t="shared" si="40"/>
        <v>-168.07245909478058</v>
      </c>
      <c r="AN55">
        <f t="shared" si="41"/>
        <v>0</v>
      </c>
      <c r="AO55">
        <f t="shared" si="42"/>
        <v>0</v>
      </c>
      <c r="AP55">
        <f t="shared" si="43"/>
        <v>-7.0936304039911296E-24</v>
      </c>
      <c r="AQ55">
        <f t="shared" si="44"/>
        <v>-7.3194144352401181E-19</v>
      </c>
      <c r="AR55">
        <f t="shared" si="45"/>
        <v>-7.3194853715441585E-19</v>
      </c>
      <c r="AS55">
        <f t="shared" si="46"/>
        <v>-0.45710592793321325</v>
      </c>
      <c r="AT55">
        <f t="shared" si="47"/>
        <v>-0.2986425395830325</v>
      </c>
      <c r="AU55">
        <f t="shared" si="48"/>
        <v>-0.75574846751624569</v>
      </c>
      <c r="AW55">
        <v>52</v>
      </c>
      <c r="AX55">
        <f>IF(Z55&gt;0, (R55*SUMPRODUCT(K55:$K$98, X55:$X$98)-K55*$AZ$3)/Z55, 0)</f>
        <v>-2.684955269143221E+25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0.90776816500000002</v>
      </c>
      <c r="Q56" s="5">
        <f t="shared" si="60"/>
        <v>50</v>
      </c>
      <c r="R56">
        <f t="shared" si="31"/>
        <v>500000</v>
      </c>
      <c r="S56">
        <f t="shared" si="32"/>
        <v>-2.9152717926171135E+26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-847.13941075998241</v>
      </c>
      <c r="AC56">
        <f t="shared" si="33"/>
        <v>-756.37447389284148</v>
      </c>
      <c r="AE56">
        <f t="shared" si="34"/>
        <v>0</v>
      </c>
      <c r="AF56">
        <f t="shared" si="35"/>
        <v>0</v>
      </c>
      <c r="AG56">
        <f t="shared" si="36"/>
        <v>-1.2972623612802582E-22</v>
      </c>
      <c r="AH56">
        <f t="shared" si="37"/>
        <v>-1.4320651767322798E-17</v>
      </c>
      <c r="AI56">
        <f t="shared" si="38"/>
        <v>-1.4320781493558927E-17</v>
      </c>
      <c r="AJ56">
        <f t="shared" si="39"/>
        <v>-90.764936867140932</v>
      </c>
      <c r="AK56">
        <f t="shared" si="61"/>
        <v>-59.299758753198773</v>
      </c>
      <c r="AL56">
        <f t="shared" si="40"/>
        <v>-150.06469562033971</v>
      </c>
      <c r="AN56">
        <f t="shared" si="41"/>
        <v>0</v>
      </c>
      <c r="AO56">
        <f t="shared" si="42"/>
        <v>0</v>
      </c>
      <c r="AP56">
        <f t="shared" si="43"/>
        <v>-5.2082343297498393E-25</v>
      </c>
      <c r="AQ56">
        <f t="shared" si="44"/>
        <v>-5.7494391562671759E-20</v>
      </c>
      <c r="AR56">
        <f t="shared" si="45"/>
        <v>-5.7494912386104732E-20</v>
      </c>
      <c r="AS56">
        <f t="shared" si="46"/>
        <v>-0.36440204714063512</v>
      </c>
      <c r="AT56">
        <f t="shared" si="47"/>
        <v>-0.23807600413188174</v>
      </c>
      <c r="AU56">
        <f t="shared" si="48"/>
        <v>-0.60247805127251686</v>
      </c>
      <c r="AW56">
        <v>53</v>
      </c>
      <c r="AX56">
        <f>IF(Z56&gt;0, (R56*SUMPRODUCT(K56:$K$98, X56:$X$98)-K56*$AZ$3)/Z56, 0)</f>
        <v>-2.9152717926171135E+26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0.91304259499999996</v>
      </c>
      <c r="Q57" s="5">
        <f t="shared" si="60"/>
        <v>50</v>
      </c>
      <c r="R57">
        <f t="shared" si="31"/>
        <v>500000</v>
      </c>
      <c r="S57">
        <f t="shared" si="32"/>
        <v>-3.3822882195782649E+27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-756.37447389284148</v>
      </c>
      <c r="AC57">
        <f t="shared" si="33"/>
        <v>-675.3343516900369</v>
      </c>
      <c r="AE57">
        <f t="shared" si="34"/>
        <v>0</v>
      </c>
      <c r="AF57">
        <f t="shared" si="35"/>
        <v>0</v>
      </c>
      <c r="AG57">
        <f t="shared" si="36"/>
        <v>-9.9833944928301207E-24</v>
      </c>
      <c r="AH57">
        <f t="shared" si="37"/>
        <v>-1.1844557927391543E-18</v>
      </c>
      <c r="AI57">
        <f t="shared" si="38"/>
        <v>-1.1844657761336472E-18</v>
      </c>
      <c r="AJ57">
        <f t="shared" si="39"/>
        <v>-81.040122202804582</v>
      </c>
      <c r="AK57">
        <f t="shared" si="61"/>
        <v>-52.946213172498908</v>
      </c>
      <c r="AL57">
        <f t="shared" si="40"/>
        <v>-133.9863353753035</v>
      </c>
      <c r="AN57">
        <f t="shared" si="41"/>
        <v>0</v>
      </c>
      <c r="AO57">
        <f t="shared" si="42"/>
        <v>0</v>
      </c>
      <c r="AP57">
        <f t="shared" si="43"/>
        <v>-3.578680345084484E-26</v>
      </c>
      <c r="AQ57">
        <f t="shared" si="44"/>
        <v>-4.2458390962525699E-21</v>
      </c>
      <c r="AR57">
        <f t="shared" si="45"/>
        <v>-4.2458748830560211E-21</v>
      </c>
      <c r="AS57">
        <f t="shared" si="46"/>
        <v>-0.29049908094757326</v>
      </c>
      <c r="AT57">
        <f t="shared" si="47"/>
        <v>-0.18979273288574755</v>
      </c>
      <c r="AU57">
        <f t="shared" si="48"/>
        <v>-0.48029181383332087</v>
      </c>
      <c r="AW57">
        <v>54</v>
      </c>
      <c r="AX57">
        <f>IF(Z57&gt;0, (R57*SUMPRODUCT(K57:$K$98, X57:$X$98)-K57*$AZ$3)/Z57, 0)</f>
        <v>-3.3822882195782649E+27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0.91832435000000001</v>
      </c>
      <c r="Q58" s="5">
        <f t="shared" si="60"/>
        <v>50</v>
      </c>
      <c r="R58">
        <f t="shared" si="31"/>
        <v>500000</v>
      </c>
      <c r="S58">
        <f t="shared" si="32"/>
        <v>-4.2132860965363045E+28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-675.3343516900369</v>
      </c>
      <c r="AC58">
        <f t="shared" si="33"/>
        <v>-602.97709972324719</v>
      </c>
      <c r="AE58">
        <f t="shared" si="34"/>
        <v>0</v>
      </c>
      <c r="AF58">
        <f t="shared" si="35"/>
        <v>0</v>
      </c>
      <c r="AG58">
        <f t="shared" si="36"/>
        <v>-7.1556628948001887E-25</v>
      </c>
      <c r="AH58">
        <f t="shared" si="37"/>
        <v>-9.1679942584218014E-20</v>
      </c>
      <c r="AI58">
        <f t="shared" si="38"/>
        <v>-9.1680658150507494E-20</v>
      </c>
      <c r="AJ58">
        <f t="shared" si="39"/>
        <v>-72.357251966789704</v>
      </c>
      <c r="AK58">
        <f t="shared" si="61"/>
        <v>-47.273404618302585</v>
      </c>
      <c r="AL58">
        <f t="shared" si="40"/>
        <v>-119.63065658509228</v>
      </c>
      <c r="AN58">
        <f t="shared" si="41"/>
        <v>0</v>
      </c>
      <c r="AO58">
        <f t="shared" si="42"/>
        <v>0</v>
      </c>
      <c r="AP58">
        <f t="shared" si="43"/>
        <v>-2.2902164274656655E-27</v>
      </c>
      <c r="AQ58">
        <f t="shared" si="44"/>
        <v>-2.934276162283468E-22</v>
      </c>
      <c r="AR58">
        <f t="shared" si="45"/>
        <v>-2.9342990644477428E-22</v>
      </c>
      <c r="AS58">
        <f t="shared" si="46"/>
        <v>-0.23158408876560335</v>
      </c>
      <c r="AT58">
        <f t="shared" si="47"/>
        <v>-0.15130160466019413</v>
      </c>
      <c r="AU58">
        <f t="shared" si="48"/>
        <v>-0.38288569342579742</v>
      </c>
      <c r="AW58">
        <v>55</v>
      </c>
      <c r="AX58">
        <f>IF(Z58&gt;0, (R58*SUMPRODUCT(K58:$K$98, X58:$X$98)-K58*$AZ$3)/Z58, 0)</f>
        <v>-4.2132860965363045E+28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0.92358270799999997</v>
      </c>
      <c r="Q59" s="5">
        <f t="shared" si="60"/>
        <v>50</v>
      </c>
      <c r="R59">
        <f t="shared" si="31"/>
        <v>500000</v>
      </c>
      <c r="S59">
        <f t="shared" si="32"/>
        <v>-5.663980678696034E+29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-602.97709972324719</v>
      </c>
      <c r="AC59">
        <f t="shared" si="33"/>
        <v>-538.37241046718498</v>
      </c>
      <c r="AE59">
        <f t="shared" si="34"/>
        <v>0</v>
      </c>
      <c r="AF59">
        <f t="shared" si="35"/>
        <v>0</v>
      </c>
      <c r="AG59">
        <f t="shared" si="36"/>
        <v>-4.7525975193750969E-26</v>
      </c>
      <c r="AH59">
        <f t="shared" si="37"/>
        <v>-6.6088465139146768E-21</v>
      </c>
      <c r="AI59">
        <f t="shared" si="38"/>
        <v>-6.6088940398898709E-21</v>
      </c>
      <c r="AJ59">
        <f t="shared" si="39"/>
        <v>-64.604689256062215</v>
      </c>
      <c r="AK59">
        <f t="shared" si="61"/>
        <v>-42.208396980627306</v>
      </c>
      <c r="AL59">
        <f t="shared" si="40"/>
        <v>-106.81308623668951</v>
      </c>
      <c r="AN59">
        <f t="shared" si="41"/>
        <v>0</v>
      </c>
      <c r="AO59">
        <f t="shared" si="42"/>
        <v>0</v>
      </c>
      <c r="AP59">
        <f t="shared" si="43"/>
        <v>-1.3581247607694999E-28</v>
      </c>
      <c r="AQ59">
        <f t="shared" si="44"/>
        <v>-1.8885752589150218E-23</v>
      </c>
      <c r="AR59">
        <f t="shared" si="45"/>
        <v>-1.8885888401626295E-23</v>
      </c>
      <c r="AS59">
        <f t="shared" si="46"/>
        <v>-0.18461741770217094</v>
      </c>
      <c r="AT59">
        <f t="shared" si="47"/>
        <v>-0.12061671289875166</v>
      </c>
      <c r="AU59">
        <f t="shared" si="48"/>
        <v>-0.30523413060092258</v>
      </c>
      <c r="AW59">
        <v>56</v>
      </c>
      <c r="AX59">
        <f>IF(Z59&gt;0, (R59*SUMPRODUCT(K59:$K$98, X59:$X$98)-K59*$AZ$3)/Z59, 0)</f>
        <v>-5.663980678696034E+29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0.92968762000000005</v>
      </c>
      <c r="Q60" s="5">
        <f t="shared" si="60"/>
        <v>50</v>
      </c>
      <c r="R60">
        <f t="shared" si="31"/>
        <v>500000</v>
      </c>
      <c r="S60">
        <f t="shared" si="32"/>
        <v>-8.3848881539388847E+30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-538.37241046718498</v>
      </c>
      <c r="AC60">
        <f t="shared" si="33"/>
        <v>-480.68965220284366</v>
      </c>
      <c r="AE60">
        <f t="shared" si="34"/>
        <v>0</v>
      </c>
      <c r="AF60">
        <f t="shared" si="35"/>
        <v>0</v>
      </c>
      <c r="AG60">
        <f t="shared" si="36"/>
        <v>-2.86640467575608E-27</v>
      </c>
      <c r="AH60">
        <f t="shared" si="37"/>
        <v>-4.4184310766057375E-22</v>
      </c>
      <c r="AI60">
        <f t="shared" si="38"/>
        <v>-4.4184597406524949E-22</v>
      </c>
      <c r="AJ60">
        <f t="shared" si="39"/>
        <v>-57.682758264341317</v>
      </c>
      <c r="AK60">
        <f t="shared" si="61"/>
        <v>-37.68606873270295</v>
      </c>
      <c r="AL60">
        <f t="shared" si="40"/>
        <v>-95.368826997044266</v>
      </c>
      <c r="AN60">
        <f t="shared" si="41"/>
        <v>0</v>
      </c>
      <c r="AO60">
        <f t="shared" si="42"/>
        <v>0</v>
      </c>
      <c r="AP60">
        <f t="shared" si="43"/>
        <v>-7.3135479159767053E-30</v>
      </c>
      <c r="AQ60">
        <f t="shared" si="44"/>
        <v>-1.1273498004489871E-24</v>
      </c>
      <c r="AR60">
        <f t="shared" si="45"/>
        <v>-1.1273571139969031E-24</v>
      </c>
      <c r="AS60">
        <f t="shared" si="46"/>
        <v>-0.14717587508145019</v>
      </c>
      <c r="AT60">
        <f t="shared" si="47"/>
        <v>-9.6154905053214001E-2</v>
      </c>
      <c r="AU60">
        <f t="shared" si="48"/>
        <v>-0.24333078013466419</v>
      </c>
      <c r="AW60">
        <v>57</v>
      </c>
      <c r="AX60">
        <f>IF(Z60&gt;0, (R60*SUMPRODUCT(K60:$K$98, X60:$X$98)-K60*$AZ$3)/Z60, 0)</f>
        <v>-8.3848881539388847E+30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0.93575936900000001</v>
      </c>
      <c r="Q61" s="5">
        <f t="shared" si="60"/>
        <v>50</v>
      </c>
      <c r="R61">
        <f t="shared" si="31"/>
        <v>500000</v>
      </c>
      <c r="S61">
        <f t="shared" si="32"/>
        <v>-1.3802397100252345E+32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-480.68965220284366</v>
      </c>
      <c r="AC61">
        <f t="shared" si="33"/>
        <v>-429.18718946682469</v>
      </c>
      <c r="AE61">
        <f t="shared" si="34"/>
        <v>0</v>
      </c>
      <c r="AF61">
        <f t="shared" si="35"/>
        <v>0</v>
      </c>
      <c r="AG61">
        <f t="shared" si="36"/>
        <v>-1.554755983143602E-28</v>
      </c>
      <c r="AH61">
        <f t="shared" si="37"/>
        <v>-2.6822650306841588E-23</v>
      </c>
      <c r="AI61">
        <f t="shared" si="38"/>
        <v>-2.68228057824399E-23</v>
      </c>
      <c r="AJ61">
        <f t="shared" si="39"/>
        <v>-51.50246273601897</v>
      </c>
      <c r="AK61">
        <f t="shared" si="61"/>
        <v>-33.648275654199061</v>
      </c>
      <c r="AL61">
        <f t="shared" si="40"/>
        <v>-85.150738390218038</v>
      </c>
      <c r="AN61">
        <f t="shared" si="41"/>
        <v>0</v>
      </c>
      <c r="AO61">
        <f t="shared" si="42"/>
        <v>0</v>
      </c>
      <c r="AP61">
        <f t="shared" si="43"/>
        <v>-3.5418879804581389E-31</v>
      </c>
      <c r="AQ61">
        <f t="shared" si="44"/>
        <v>-6.1104651633978809E-26</v>
      </c>
      <c r="AR61">
        <f t="shared" si="45"/>
        <v>-6.1105005822776853E-26</v>
      </c>
      <c r="AS61">
        <f t="shared" si="46"/>
        <v>-0.11732770653814573</v>
      </c>
      <c r="AT61">
        <f t="shared" si="47"/>
        <v>-7.6654101604921879E-2</v>
      </c>
      <c r="AU61">
        <f t="shared" si="48"/>
        <v>-0.19398180814306762</v>
      </c>
      <c r="AW61">
        <v>58</v>
      </c>
      <c r="AX61">
        <f>IF(Z61&gt;0, (R61*SUMPRODUCT(K61:$K$98, X61:$X$98)-K61*$AZ$3)/Z61, 0)</f>
        <v>-1.3802397100252345E+32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0.94179042899999998</v>
      </c>
      <c r="Q62" s="5">
        <f t="shared" si="60"/>
        <v>50</v>
      </c>
      <c r="R62">
        <f t="shared" si="31"/>
        <v>500000</v>
      </c>
      <c r="S62">
        <f t="shared" si="32"/>
        <v>-2.5562494301206337E+33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-429.18718946682469</v>
      </c>
      <c r="AC62">
        <f t="shared" si="33"/>
        <v>-383.20284773823636</v>
      </c>
      <c r="AE62">
        <f t="shared" si="34"/>
        <v>0</v>
      </c>
      <c r="AF62">
        <f t="shared" si="35"/>
        <v>0</v>
      </c>
      <c r="AG62">
        <f t="shared" si="36"/>
        <v>-7.4954118957036281E-30</v>
      </c>
      <c r="AH62">
        <f t="shared" si="37"/>
        <v>-1.4642543043551295E-24</v>
      </c>
      <c r="AI62">
        <f t="shared" si="38"/>
        <v>-1.4642617997670253E-24</v>
      </c>
      <c r="AJ62">
        <f t="shared" si="39"/>
        <v>-45.984341728588333</v>
      </c>
      <c r="AK62">
        <f t="shared" si="61"/>
        <v>-30.043103262677732</v>
      </c>
      <c r="AL62">
        <f t="shared" si="40"/>
        <v>-76.027444991266066</v>
      </c>
      <c r="AN62">
        <f t="shared" si="41"/>
        <v>0</v>
      </c>
      <c r="AO62">
        <f t="shared" si="42"/>
        <v>0</v>
      </c>
      <c r="AP62">
        <f t="shared" si="43"/>
        <v>-1.5245794648923504E-32</v>
      </c>
      <c r="AQ62">
        <f t="shared" si="44"/>
        <v>-2.9783180362371553E-27</v>
      </c>
      <c r="AR62">
        <f t="shared" si="45"/>
        <v>-2.9783332820318043E-27</v>
      </c>
      <c r="AS62">
        <f t="shared" si="46"/>
        <v>-9.3532929319312536E-2</v>
      </c>
      <c r="AT62">
        <f t="shared" si="47"/>
        <v>-6.1108180488617568E-2</v>
      </c>
      <c r="AU62">
        <f t="shared" si="48"/>
        <v>-0.15464110980793011</v>
      </c>
      <c r="AW62">
        <v>59</v>
      </c>
      <c r="AX62">
        <f>IF(Z62&gt;0, (R62*SUMPRODUCT(K62:$K$98, X62:$X$98)-K62*$AZ$3)/Z62, 0)</f>
        <v>-2.5562494301206337E+33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0.94777327099999997</v>
      </c>
      <c r="Q63" s="5">
        <f t="shared" si="60"/>
        <v>50</v>
      </c>
      <c r="R63">
        <f t="shared" si="31"/>
        <v>500000</v>
      </c>
      <c r="S63">
        <f t="shared" si="32"/>
        <v>-5.4050257186809418E+34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-383.20284773823636</v>
      </c>
      <c r="AC63">
        <f t="shared" si="33"/>
        <v>-342.14539976628242</v>
      </c>
      <c r="AE63">
        <f t="shared" si="34"/>
        <v>0</v>
      </c>
      <c r="AF63">
        <f t="shared" si="35"/>
        <v>0</v>
      </c>
      <c r="AG63">
        <f t="shared" si="36"/>
        <v>-3.1650672686325402E-31</v>
      </c>
      <c r="AH63">
        <f t="shared" si="37"/>
        <v>-7.1039510498833376E-26</v>
      </c>
      <c r="AI63">
        <f t="shared" si="38"/>
        <v>-7.1039827005560241E-26</v>
      </c>
      <c r="AJ63">
        <f t="shared" si="39"/>
        <v>-41.057447971953934</v>
      </c>
      <c r="AK63">
        <f t="shared" si="61"/>
        <v>-26.824199341676547</v>
      </c>
      <c r="AL63">
        <f t="shared" si="40"/>
        <v>-67.881647313630481</v>
      </c>
      <c r="AN63">
        <f t="shared" si="41"/>
        <v>0</v>
      </c>
      <c r="AO63">
        <f t="shared" si="42"/>
        <v>0</v>
      </c>
      <c r="AP63">
        <f t="shared" si="43"/>
        <v>-5.7480360627655736E-34</v>
      </c>
      <c r="AQ63">
        <f t="shared" si="44"/>
        <v>-1.2901389878039753E-28</v>
      </c>
      <c r="AR63">
        <f t="shared" si="45"/>
        <v>-1.2901447358400382E-28</v>
      </c>
      <c r="AS63">
        <f t="shared" si="46"/>
        <v>-7.4563878602768391E-2</v>
      </c>
      <c r="AT63">
        <f t="shared" si="47"/>
        <v>-4.8715067353808643E-2</v>
      </c>
      <c r="AU63">
        <f t="shared" si="48"/>
        <v>-0.12327894595657704</v>
      </c>
      <c r="AW63">
        <v>60</v>
      </c>
      <c r="AX63">
        <f>IF(Z63&gt;0, (R63*SUMPRODUCT(K63:$K$98, X63:$X$98)-K63*$AZ$3)/Z63, 0)</f>
        <v>-5.4050257186809418E+34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0.95370057100000005</v>
      </c>
      <c r="Q64" s="5">
        <f t="shared" si="60"/>
        <v>50</v>
      </c>
      <c r="R64">
        <f t="shared" si="31"/>
        <v>500000</v>
      </c>
      <c r="S64">
        <f t="shared" si="32"/>
        <v>-1.3294743066759686E+36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-342.14539976628242</v>
      </c>
      <c r="AC64">
        <f t="shared" si="33"/>
        <v>-305.48696407703784</v>
      </c>
      <c r="AE64">
        <f t="shared" si="34"/>
        <v>0</v>
      </c>
      <c r="AF64">
        <f t="shared" si="35"/>
        <v>0</v>
      </c>
      <c r="AG64">
        <f t="shared" si="36"/>
        <v>-1.1489013459795048E-32</v>
      </c>
      <c r="AH64">
        <f t="shared" si="37"/>
        <v>-3.0185264613482642E-27</v>
      </c>
      <c r="AI64">
        <f t="shared" si="38"/>
        <v>-3.0185379503617241E-27</v>
      </c>
      <c r="AJ64">
        <f t="shared" si="39"/>
        <v>-36.658435689244584</v>
      </c>
      <c r="AK64">
        <f t="shared" si="61"/>
        <v>-23.950177983639772</v>
      </c>
      <c r="AL64">
        <f t="shared" si="40"/>
        <v>-60.60861367288436</v>
      </c>
      <c r="AN64">
        <f t="shared" si="41"/>
        <v>0</v>
      </c>
      <c r="AO64">
        <f t="shared" si="42"/>
        <v>0</v>
      </c>
      <c r="AP64">
        <f t="shared" si="43"/>
        <v>-1.8629502406231951E-35</v>
      </c>
      <c r="AQ64">
        <f t="shared" si="44"/>
        <v>-4.8945582814179637E-30</v>
      </c>
      <c r="AR64">
        <f t="shared" si="45"/>
        <v>-4.8945769109203703E-30</v>
      </c>
      <c r="AS64">
        <f t="shared" si="46"/>
        <v>-5.9441867508584496E-2</v>
      </c>
      <c r="AT64">
        <f t="shared" si="47"/>
        <v>-3.883535343894183E-2</v>
      </c>
      <c r="AU64">
        <f t="shared" si="48"/>
        <v>-9.8277220947526334E-2</v>
      </c>
      <c r="AW64">
        <v>61</v>
      </c>
      <c r="AX64">
        <f>IF(Z64&gt;0, (R64*SUMPRODUCT(K64:$K$98, X64:$X$98)-K64*$AZ$3)/Z64, 0)</f>
        <v>-1.3294743066759686E+36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0.95959776100000005</v>
      </c>
      <c r="Q65" s="5">
        <f t="shared" si="60"/>
        <v>50</v>
      </c>
      <c r="R65">
        <f t="shared" si="31"/>
        <v>500000</v>
      </c>
      <c r="S65">
        <f t="shared" si="32"/>
        <v>-3.9044184573402294E+37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-305.48696407703784</v>
      </c>
      <c r="AC65">
        <f t="shared" si="33"/>
        <v>-272.75621792592659</v>
      </c>
      <c r="AE65">
        <f t="shared" si="34"/>
        <v>0</v>
      </c>
      <c r="AF65">
        <f t="shared" si="35"/>
        <v>0</v>
      </c>
      <c r="AG65">
        <f t="shared" si="36"/>
        <v>-3.4929173307890488E-34</v>
      </c>
      <c r="AH65">
        <f t="shared" si="37"/>
        <v>-1.1024831592118192E-28</v>
      </c>
      <c r="AI65">
        <f t="shared" si="38"/>
        <v>-1.1024866521291501E-28</v>
      </c>
      <c r="AJ65">
        <f t="shared" si="39"/>
        <v>-32.730746151111248</v>
      </c>
      <c r="AK65">
        <f t="shared" si="61"/>
        <v>-21.384087485392651</v>
      </c>
      <c r="AL65">
        <f t="shared" si="40"/>
        <v>-54.114833636503903</v>
      </c>
      <c r="AN65">
        <f t="shared" si="41"/>
        <v>0</v>
      </c>
      <c r="AO65">
        <f t="shared" si="42"/>
        <v>0</v>
      </c>
      <c r="AP65">
        <f t="shared" si="43"/>
        <v>-5.0569516482619382E-37</v>
      </c>
      <c r="AQ65">
        <f t="shared" si="44"/>
        <v>-1.5961454283539545E-31</v>
      </c>
      <c r="AR65">
        <f t="shared" si="45"/>
        <v>-1.5961504853056028E-31</v>
      </c>
      <c r="AS65">
        <f t="shared" si="46"/>
        <v>-4.7386692848042498E-2</v>
      </c>
      <c r="AT65">
        <f t="shared" si="47"/>
        <v>-3.0959305994054387E-2</v>
      </c>
      <c r="AU65">
        <f t="shared" si="48"/>
        <v>-7.8345998842096892E-2</v>
      </c>
      <c r="AW65">
        <v>62</v>
      </c>
      <c r="AX65">
        <f>IF(Z65&gt;0, (R65*SUMPRODUCT(K65:$K$98, X65:$X$98)-K65*$AZ$3)/Z65, 0)</f>
        <v>-3.9044184573402294E+37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0.96549474700000004</v>
      </c>
      <c r="Q66" s="5">
        <f t="shared" si="60"/>
        <v>50</v>
      </c>
      <c r="R66">
        <f t="shared" si="31"/>
        <v>500000</v>
      </c>
      <c r="S66">
        <f t="shared" si="32"/>
        <v>-1.4225880093298738E+39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-272.75621792592659</v>
      </c>
      <c r="AC66">
        <f t="shared" si="33"/>
        <v>-243.53233743386303</v>
      </c>
      <c r="AE66">
        <f t="shared" si="34"/>
        <v>0</v>
      </c>
      <c r="AF66">
        <f t="shared" si="35"/>
        <v>0</v>
      </c>
      <c r="AG66">
        <f t="shared" si="36"/>
        <v>-8.5594822899070298E-36</v>
      </c>
      <c r="AH66">
        <f t="shared" si="37"/>
        <v>-3.3723933345820878E-30</v>
      </c>
      <c r="AI66">
        <f t="shared" si="38"/>
        <v>-3.3724018940643777E-30</v>
      </c>
      <c r="AJ66">
        <f t="shared" si="39"/>
        <v>-29.223880492063557</v>
      </c>
      <c r="AK66">
        <f t="shared" si="61"/>
        <v>-19.092935254814865</v>
      </c>
      <c r="AL66">
        <f t="shared" si="40"/>
        <v>-48.316815746878419</v>
      </c>
      <c r="AN66">
        <f t="shared" si="41"/>
        <v>0</v>
      </c>
      <c r="AO66">
        <f t="shared" si="42"/>
        <v>0</v>
      </c>
      <c r="AP66">
        <f t="shared" si="43"/>
        <v>-1.1064453531198728E-38</v>
      </c>
      <c r="AQ66">
        <f t="shared" si="44"/>
        <v>-4.3593395109195467E-33</v>
      </c>
      <c r="AR66">
        <f t="shared" si="45"/>
        <v>-4.3593505753730779E-33</v>
      </c>
      <c r="AS66">
        <f t="shared" si="46"/>
        <v>-3.777638141585013E-2</v>
      </c>
      <c r="AT66">
        <f t="shared" si="47"/>
        <v>-2.4680569191688762E-2</v>
      </c>
      <c r="AU66">
        <f t="shared" si="48"/>
        <v>-6.2456950607538884E-2</v>
      </c>
      <c r="AW66">
        <v>63</v>
      </c>
      <c r="AX66">
        <f>IF(Z66&gt;0, (R66*SUMPRODUCT(K66:$K$98, X66:$X$98)-K66*$AZ$3)/Z66, 0)</f>
        <v>-1.4225880093298738E+39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0.97139193700000004</v>
      </c>
      <c r="Q67" s="5">
        <f t="shared" si="60"/>
        <v>50</v>
      </c>
      <c r="R67">
        <f t="shared" si="31"/>
        <v>500000</v>
      </c>
      <c r="S67">
        <f t="shared" si="32"/>
        <v>-6.8259005006222512E+40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-243.53233743386303</v>
      </c>
      <c r="AC67">
        <f t="shared" si="33"/>
        <v>-217.43958699452057</v>
      </c>
      <c r="AE67">
        <f t="shared" si="34"/>
        <v>0</v>
      </c>
      <c r="AF67">
        <f t="shared" si="35"/>
        <v>0</v>
      </c>
      <c r="AG67">
        <f t="shared" si="36"/>
        <v>-1.5927538569797399E-37</v>
      </c>
      <c r="AH67">
        <f t="shared" si="37"/>
        <v>-8.314612081309985E-32</v>
      </c>
      <c r="AI67">
        <f t="shared" ref="AI67:AI69" si="62">SUM(AE67:AH67)</f>
        <v>-8.3146280088485553E-32</v>
      </c>
      <c r="AJ67">
        <f t="shared" si="39"/>
        <v>-26.092750439342467</v>
      </c>
      <c r="AK67">
        <f t="shared" si="61"/>
        <v>-17.047263620370416</v>
      </c>
      <c r="AL67">
        <f t="shared" ref="AL67:AL69" si="63">SUM(AI67:AK67)</f>
        <v>-43.140014059712882</v>
      </c>
      <c r="AN67">
        <f t="shared" si="41"/>
        <v>0</v>
      </c>
      <c r="AO67">
        <f t="shared" si="42"/>
        <v>0</v>
      </c>
      <c r="AP67">
        <f t="shared" si="43"/>
        <v>-1.8382861461528391E-40</v>
      </c>
      <c r="AQ67">
        <f t="shared" si="44"/>
        <v>-9.5963579888550173E-35</v>
      </c>
      <c r="AR67">
        <f t="shared" si="45"/>
        <v>-9.59637637171648E-35</v>
      </c>
      <c r="AS67">
        <f t="shared" si="46"/>
        <v>-3.0115099980747871E-2</v>
      </c>
      <c r="AT67">
        <f t="shared" si="47"/>
        <v>-1.9675198654088615E-2</v>
      </c>
      <c r="AU67">
        <f t="shared" si="48"/>
        <v>-4.9790298634836486E-2</v>
      </c>
      <c r="AW67">
        <v>64</v>
      </c>
      <c r="AX67">
        <f>IF(Z67&gt;0, (R67*SUMPRODUCT(K67:$K$98, X67:$X$98)-K67*$AZ$3)/Z67, 0)</f>
        <v>-6.8259005006222512E+40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0.97728912599999995</v>
      </c>
      <c r="Q68" s="5">
        <f t="shared" si="60"/>
        <v>50</v>
      </c>
      <c r="R68">
        <f t="shared" si="31"/>
        <v>500000</v>
      </c>
      <c r="S68">
        <f t="shared" si="32"/>
        <v>-4.7947560635190485E+42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-217.43958699452057</v>
      </c>
      <c r="AC68">
        <f t="shared" si="33"/>
        <v>-194.14248838796473</v>
      </c>
      <c r="AE68">
        <f t="shared" si="34"/>
        <v>0</v>
      </c>
      <c r="AF68">
        <f t="shared" si="35"/>
        <v>0</v>
      </c>
      <c r="AG68">
        <f t="shared" si="36"/>
        <v>-2.0245293589083695E-39</v>
      </c>
      <c r="AH68">
        <f t="shared" si="37"/>
        <v>-1.5565810248208588E-33</v>
      </c>
      <c r="AI68">
        <f t="shared" si="62"/>
        <v>-1.5565830493502178E-33</v>
      </c>
      <c r="AJ68">
        <f t="shared" si="39"/>
        <v>-23.297098606555835</v>
      </c>
      <c r="AK68">
        <f t="shared" si="61"/>
        <v>-15.220771089616441</v>
      </c>
      <c r="AL68">
        <f t="shared" si="63"/>
        <v>-38.517869696172276</v>
      </c>
      <c r="AN68">
        <f t="shared" si="41"/>
        <v>0</v>
      </c>
      <c r="AO68">
        <f t="shared" si="42"/>
        <v>0</v>
      </c>
      <c r="AP68">
        <f t="shared" si="43"/>
        <v>-2.086269962472728E-42</v>
      </c>
      <c r="AQ68">
        <f t="shared" si="44"/>
        <v>-1.6040509474210855E-36</v>
      </c>
      <c r="AR68">
        <f t="shared" si="45"/>
        <v>-1.6040530336910481E-36</v>
      </c>
      <c r="AS68">
        <f t="shared" si="46"/>
        <v>-2.4007573326489114E-2</v>
      </c>
      <c r="AT68">
        <f t="shared" si="47"/>
        <v>-1.5684947906639518E-2</v>
      </c>
      <c r="AU68">
        <f t="shared" si="48"/>
        <v>-3.9692521233128629E-2</v>
      </c>
      <c r="AW68">
        <v>65</v>
      </c>
      <c r="AX68">
        <f>IF(Z68&gt;0, (R68*SUMPRODUCT(K68:$K$98, X68:$X$98)-K68*$AZ$3)/Z68, 0)</f>
        <v>-4.7947560635190485E+42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-194.14248838796473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-2.0245293589083695E-35</v>
      </c>
      <c r="AI69">
        <f t="shared" si="62"/>
        <v>-2.0245293589083695E-35</v>
      </c>
      <c r="AJ69">
        <f t="shared" si="39"/>
        <v>-194.14248838796473</v>
      </c>
      <c r="AK69">
        <f t="shared" si="61"/>
        <v>-13.589974187157532</v>
      </c>
      <c r="AL69">
        <f t="shared" si="63"/>
        <v>-207.73246257512227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-1.8627410379220784E-38</v>
      </c>
      <c r="AR69">
        <f t="shared" si="45"/>
        <v>-1.8627410379220784E-38</v>
      </c>
      <c r="AS69">
        <f t="shared" si="46"/>
        <v>-0.17862777772685301</v>
      </c>
      <c r="AT69">
        <f t="shared" si="47"/>
        <v>-1.2503944440879712E-2</v>
      </c>
      <c r="AU69">
        <f t="shared" si="48"/>
        <v>-0.19113172216773275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206051.03635770807</v>
      </c>
      <c r="AO71" s="6">
        <f t="shared" si="70"/>
        <v>-20605.103635770807</v>
      </c>
      <c r="AP71" s="6">
        <f t="shared" si="70"/>
        <v>-707.94367959620615</v>
      </c>
      <c r="AQ71" s="6">
        <f t="shared" si="70"/>
        <v>-188397.07929605953</v>
      </c>
      <c r="AR71" s="6">
        <f t="shared" si="70"/>
        <v>-3659.0902537185129</v>
      </c>
      <c r="AS71" s="6">
        <f t="shared" si="70"/>
        <v>9637.3834431285377</v>
      </c>
      <c r="AT71" s="6">
        <f t="shared" si="70"/>
        <v>-5978.2931894100529</v>
      </c>
      <c r="AU71" s="6">
        <f t="shared" si="70"/>
        <v>-2.4820756561183543E-11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37377.67127373621</v>
      </c>
      <c r="K3">
        <v>1</v>
      </c>
      <c r="L3" s="2">
        <v>0</v>
      </c>
      <c r="O3">
        <f>$C$3</f>
        <v>37377.67127373621</v>
      </c>
      <c r="P3">
        <f>O3*C5</f>
        <v>3737.7671273736214</v>
      </c>
      <c r="Q3" s="5">
        <f>B8</f>
        <v>400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37377.67127373621</v>
      </c>
      <c r="AF3">
        <f t="shared" ref="AF3:AF34" si="4">-$Z3*P3</f>
        <v>-3737.7671273736214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33239.904146362591</v>
      </c>
      <c r="AJ3">
        <f t="shared" ref="AJ3:AJ34" si="8">AB3-AC3</f>
        <v>0</v>
      </c>
      <c r="AL3">
        <f t="shared" ref="AL3:AL34" si="9">SUM(AI3:AK3)</f>
        <v>33239.904146362591</v>
      </c>
      <c r="AN3">
        <f t="shared" ref="AN3:AN34" si="10">AE3*$K3</f>
        <v>37377.67127373621</v>
      </c>
      <c r="AO3">
        <f t="shared" ref="AO3:AO34" si="11">AF3*$K3</f>
        <v>-3737.7671273736214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33239.904146362591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33239.904146362591</v>
      </c>
      <c r="AW3">
        <v>0</v>
      </c>
      <c r="AX3">
        <f>IF(Z3&gt;0, (R3*SUMPRODUCT(K3:$K$98, X3:$X$98)-K3*$AZ$3)/Z3, 0)</f>
        <v>0</v>
      </c>
      <c r="AZ3">
        <f>C6*SUMPRODUCT(X4:X98, K4:K98)/1</f>
        <v>29946.953934114492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1.221972E-3</v>
      </c>
      <c r="R4">
        <f t="shared" si="0"/>
        <v>1000000</v>
      </c>
      <c r="S4">
        <f t="shared" si="1"/>
        <v>1491.5933572313015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1474.854738341066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-1221.972</v>
      </c>
      <c r="AI4">
        <f t="shared" si="7"/>
        <v>-1221.972</v>
      </c>
      <c r="AJ4">
        <f t="shared" si="8"/>
        <v>-1474.854738341066</v>
      </c>
      <c r="AK4">
        <f>G4*SUM(AB4, AE4:AF4)</f>
        <v>0</v>
      </c>
      <c r="AL4">
        <f t="shared" si="9"/>
        <v>-2696.8267383410657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-1161.7912150598972</v>
      </c>
      <c r="AR4">
        <f t="shared" si="14"/>
        <v>-1161.7912150598972</v>
      </c>
      <c r="AS4">
        <f t="shared" si="15"/>
        <v>-1402.2197550304866</v>
      </c>
      <c r="AT4">
        <f t="shared" si="16"/>
        <v>0</v>
      </c>
      <c r="AU4">
        <f t="shared" si="17"/>
        <v>-2564.0109700903836</v>
      </c>
      <c r="AW4">
        <v>1</v>
      </c>
      <c r="AX4">
        <f>IF(Z4&gt;0, (R4*SUMPRODUCT(K4:$K$98, X4:$X$98)-K4*$AZ$3)/Z4, 0)</f>
        <v>1491.5933572313015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1.2339639999999999E-3</v>
      </c>
      <c r="Q5" s="5">
        <f t="shared" ref="Q5:Q36" si="29">$C$8</f>
        <v>50</v>
      </c>
      <c r="R5">
        <f t="shared" si="0"/>
        <v>1000000</v>
      </c>
      <c r="S5">
        <f t="shared" si="1"/>
        <v>1814.8744777322011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1474.854738341066</v>
      </c>
      <c r="AC5">
        <f t="shared" si="2"/>
        <v>1774.3485688094333</v>
      </c>
      <c r="AE5">
        <f t="shared" si="3"/>
        <v>0</v>
      </c>
      <c r="AF5">
        <f t="shared" si="4"/>
        <v>0</v>
      </c>
      <c r="AG5">
        <f t="shared" si="5"/>
        <v>-48.883506561472849</v>
      </c>
      <c r="AH5">
        <f t="shared" si="6"/>
        <v>-1220.1164905429919</v>
      </c>
      <c r="AI5">
        <f t="shared" si="7"/>
        <v>-1268.9999971044647</v>
      </c>
      <c r="AJ5">
        <f t="shared" si="8"/>
        <v>-299.49383046836738</v>
      </c>
      <c r="AK5">
        <f>G5*SUM(AB5, AE5:AF5)</f>
        <v>6.0469044271983714</v>
      </c>
      <c r="AL5">
        <f t="shared" si="9"/>
        <v>-1562.4469231456337</v>
      </c>
      <c r="AN5">
        <f t="shared" si="10"/>
        <v>0</v>
      </c>
      <c r="AO5">
        <f t="shared" si="11"/>
        <v>0</v>
      </c>
      <c r="AP5">
        <f t="shared" si="12"/>
        <v>-44.090738365216502</v>
      </c>
      <c r="AQ5">
        <f t="shared" si="13"/>
        <v>-1100.4905487286785</v>
      </c>
      <c r="AR5">
        <f t="shared" si="14"/>
        <v>-1144.5812870938948</v>
      </c>
      <c r="AS5">
        <f t="shared" si="15"/>
        <v>-270.13005101366099</v>
      </c>
      <c r="AT5">
        <f t="shared" si="16"/>
        <v>5.4540375634427436</v>
      </c>
      <c r="AU5">
        <f t="shared" si="17"/>
        <v>-1409.2573005441131</v>
      </c>
      <c r="AW5">
        <v>2</v>
      </c>
      <c r="AX5">
        <f>IF(Z5&gt;0, (R5*SUMPRODUCT(K5:$K$98, X5:$X$98)-K5*$AZ$3)/Z5, 0)</f>
        <v>1814.8744777322011</v>
      </c>
    </row>
    <row r="6" spans="1:52" x14ac:dyDescent="0.3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1.248954E-3</v>
      </c>
      <c r="Q6" s="5">
        <f t="shared" si="29"/>
        <v>50</v>
      </c>
      <c r="R6">
        <f t="shared" si="0"/>
        <v>1000000</v>
      </c>
      <c r="S6">
        <f t="shared" si="1"/>
        <v>2206.400246481966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1774.3485688094333</v>
      </c>
      <c r="AC6">
        <f t="shared" si="2"/>
        <v>2132.8661441740223</v>
      </c>
      <c r="AE6">
        <f t="shared" si="3"/>
        <v>0</v>
      </c>
      <c r="AF6">
        <f t="shared" si="4"/>
        <v>0</v>
      </c>
      <c r="AG6">
        <f t="shared" si="5"/>
        <v>-48.333618244804143</v>
      </c>
      <c r="AH6">
        <f t="shared" si="6"/>
        <v>-1221.0650210795554</v>
      </c>
      <c r="AI6">
        <f t="shared" si="7"/>
        <v>-1269.3986393243595</v>
      </c>
      <c r="AJ6">
        <f t="shared" si="8"/>
        <v>-358.51757536458899</v>
      </c>
      <c r="AK6">
        <f>G6*SUM(AB6, AE6:AF6)</f>
        <v>12.597874838546977</v>
      </c>
      <c r="AL6">
        <f t="shared" si="9"/>
        <v>-1615.3183398504016</v>
      </c>
      <c r="AN6">
        <f t="shared" si="10"/>
        <v>0</v>
      </c>
      <c r="AO6">
        <f t="shared" si="11"/>
        <v>0</v>
      </c>
      <c r="AP6">
        <f t="shared" si="12"/>
        <v>-41.239961855567259</v>
      </c>
      <c r="AQ6">
        <f t="shared" si="13"/>
        <v>-1041.8560977048649</v>
      </c>
      <c r="AR6">
        <f t="shared" si="14"/>
        <v>-1083.096059560432</v>
      </c>
      <c r="AS6">
        <f t="shared" si="15"/>
        <v>-305.89994437620078</v>
      </c>
      <c r="AT6">
        <f t="shared" si="16"/>
        <v>10.748954799359304</v>
      </c>
      <c r="AU6">
        <f t="shared" si="17"/>
        <v>-1378.2470491372735</v>
      </c>
      <c r="AW6">
        <v>3</v>
      </c>
      <c r="AX6">
        <f>IF(Z6&gt;0, (R6*SUMPRODUCT(K6:$K$98, X6:$X$98)-K6*$AZ$3)/Z6, 0)</f>
        <v>2206.400246481966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1.2649429999999999E-3</v>
      </c>
      <c r="Q7" s="5">
        <f t="shared" si="29"/>
        <v>50</v>
      </c>
      <c r="R7">
        <f t="shared" si="0"/>
        <v>1000000</v>
      </c>
      <c r="S7">
        <f t="shared" si="1"/>
        <v>2744.8136883147595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2132.8661441740223</v>
      </c>
      <c r="AC7">
        <f t="shared" si="2"/>
        <v>2623.4458656724782</v>
      </c>
      <c r="AE7">
        <f t="shared" si="3"/>
        <v>0</v>
      </c>
      <c r="AF7">
        <f t="shared" si="4"/>
        <v>0</v>
      </c>
      <c r="AG7">
        <f t="shared" si="5"/>
        <v>-47.789142790292665</v>
      </c>
      <c r="AH7">
        <f t="shared" si="6"/>
        <v>-1222.7854412687457</v>
      </c>
      <c r="AI7">
        <f t="shared" si="7"/>
        <v>-1270.5745840590384</v>
      </c>
      <c r="AJ7">
        <f t="shared" si="8"/>
        <v>-490.57972149845591</v>
      </c>
      <c r="AK7">
        <f>G7*SUM(AB7, AE7:AF7)</f>
        <v>29.433552789601507</v>
      </c>
      <c r="AL7">
        <f t="shared" si="9"/>
        <v>-1731.7207527678929</v>
      </c>
      <c r="AN7">
        <f t="shared" si="10"/>
        <v>0</v>
      </c>
      <c r="AO7">
        <f t="shared" si="11"/>
        <v>0</v>
      </c>
      <c r="AP7">
        <f t="shared" si="12"/>
        <v>-38.329945512259933</v>
      </c>
      <c r="AQ7">
        <f t="shared" si="13"/>
        <v>-980.75204116312852</v>
      </c>
      <c r="AR7">
        <f t="shared" si="14"/>
        <v>-1019.0819866753885</v>
      </c>
      <c r="AS7">
        <f t="shared" si="15"/>
        <v>-393.47627717388298</v>
      </c>
      <c r="AT7">
        <f t="shared" si="16"/>
        <v>23.607589690577559</v>
      </c>
      <c r="AU7">
        <f t="shared" si="17"/>
        <v>-1388.950674158694</v>
      </c>
      <c r="AW7">
        <v>4</v>
      </c>
      <c r="AX7">
        <f>IF(Z7&gt;0, (R7*SUMPRODUCT(K7:$K$98, X7:$X$98)-K7*$AZ$3)/Z7, 0)</f>
        <v>2744.8136883147595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1.2849300000000001E-3</v>
      </c>
      <c r="Q8" s="5">
        <f t="shared" si="29"/>
        <v>50</v>
      </c>
      <c r="R8">
        <f t="shared" si="0"/>
        <v>1000000</v>
      </c>
      <c r="S8">
        <f t="shared" si="1"/>
        <v>3436.5948133179941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2623.4458656724782</v>
      </c>
      <c r="AC8">
        <f t="shared" si="2"/>
        <v>3247.5714904458146</v>
      </c>
      <c r="AE8">
        <f t="shared" si="3"/>
        <v>0</v>
      </c>
      <c r="AF8">
        <f t="shared" si="4"/>
        <v>0</v>
      </c>
      <c r="AG8">
        <f t="shared" si="5"/>
        <v>-47.249845659144206</v>
      </c>
      <c r="AH8">
        <f t="shared" si="6"/>
        <v>-1228.1140649106153</v>
      </c>
      <c r="AI8">
        <f t="shared" si="7"/>
        <v>-1275.3639105697596</v>
      </c>
      <c r="AJ8">
        <f t="shared" si="8"/>
        <v>-624.12562477333631</v>
      </c>
      <c r="AK8">
        <f>G8*SUM(AB8, AE8:AF8)</f>
        <v>56.666430698525531</v>
      </c>
      <c r="AL8">
        <f t="shared" si="9"/>
        <v>-1842.8231046445703</v>
      </c>
      <c r="AN8">
        <f t="shared" si="10"/>
        <v>0</v>
      </c>
      <c r="AO8">
        <f t="shared" si="11"/>
        <v>0</v>
      </c>
      <c r="AP8">
        <f t="shared" si="12"/>
        <v>-35.36524333729961</v>
      </c>
      <c r="AQ8">
        <f t="shared" si="13"/>
        <v>-919.2104682170243</v>
      </c>
      <c r="AR8">
        <f t="shared" si="14"/>
        <v>-954.5757115543239</v>
      </c>
      <c r="AS8">
        <f t="shared" si="15"/>
        <v>-467.1413056538006</v>
      </c>
      <c r="AT8">
        <f t="shared" si="16"/>
        <v>42.413304906145108</v>
      </c>
      <c r="AU8">
        <f t="shared" si="17"/>
        <v>-1379.3037123019794</v>
      </c>
      <c r="AW8">
        <v>5</v>
      </c>
      <c r="AX8">
        <f>IF(Z8&gt;0, (R8*SUMPRODUCT(K8:$K$98, X8:$X$98)-K8*$AZ$3)/Z8, 0)</f>
        <v>3436.5948133179941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1.3159090000000001E-3</v>
      </c>
      <c r="Q9" s="5">
        <f t="shared" si="29"/>
        <v>50</v>
      </c>
      <c r="R9">
        <f t="shared" si="0"/>
        <v>1000000</v>
      </c>
      <c r="S9">
        <f t="shared" si="1"/>
        <v>4109.6518857022666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3247.5714904458146</v>
      </c>
      <c r="AC9">
        <f t="shared" si="2"/>
        <v>3839.6617876071136</v>
      </c>
      <c r="AE9">
        <f t="shared" si="3"/>
        <v>0</v>
      </c>
      <c r="AF9">
        <f t="shared" si="4"/>
        <v>0</v>
      </c>
      <c r="AG9">
        <f t="shared" si="5"/>
        <v>-46.715170705401285</v>
      </c>
      <c r="AH9">
        <f t="shared" si="6"/>
        <v>-1243.5299430295761</v>
      </c>
      <c r="AI9">
        <f t="shared" si="7"/>
        <v>-1290.2451137349774</v>
      </c>
      <c r="AJ9">
        <f t="shared" si="8"/>
        <v>-592.09029716129908</v>
      </c>
      <c r="AK9">
        <f t="shared" ref="AK9:AK40" si="30">G9*SUM(AB9:AB9, AE9:AF9)</f>
        <v>72.420844236941662</v>
      </c>
      <c r="AL9">
        <f t="shared" si="9"/>
        <v>-1809.9145666593349</v>
      </c>
      <c r="AN9">
        <f t="shared" si="10"/>
        <v>0</v>
      </c>
      <c r="AO9">
        <f t="shared" si="11"/>
        <v>0</v>
      </c>
      <c r="AP9">
        <f t="shared" si="12"/>
        <v>-32.607529107462341</v>
      </c>
      <c r="AQ9">
        <f t="shared" si="13"/>
        <v>-867.99294963615773</v>
      </c>
      <c r="AR9">
        <f t="shared" si="14"/>
        <v>-900.6004787436201</v>
      </c>
      <c r="AS9">
        <f t="shared" si="15"/>
        <v>-413.28333617115146</v>
      </c>
      <c r="AT9">
        <f t="shared" si="16"/>
        <v>50.550276297503395</v>
      </c>
      <c r="AU9">
        <f t="shared" si="17"/>
        <v>-1263.3335386172682</v>
      </c>
      <c r="AW9">
        <v>6</v>
      </c>
      <c r="AX9">
        <f>IF(Z9&gt;0, (R9*SUMPRODUCT(K9:$K$98, X9:$X$98)-K9*$AZ$3)/Z9, 0)</f>
        <v>4109.6518857022666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1.3528839999999999E-3</v>
      </c>
      <c r="Q10" s="5">
        <f t="shared" si="29"/>
        <v>50</v>
      </c>
      <c r="R10">
        <f t="shared" si="0"/>
        <v>1000000</v>
      </c>
      <c r="S10">
        <f t="shared" si="1"/>
        <v>4382.6669724098301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3839.6617876071136</v>
      </c>
      <c r="AC10">
        <f t="shared" si="2"/>
        <v>4048.2535988710083</v>
      </c>
      <c r="AE10">
        <f t="shared" si="3"/>
        <v>0</v>
      </c>
      <c r="AF10">
        <f t="shared" si="4"/>
        <v>0</v>
      </c>
      <c r="AG10">
        <f t="shared" si="5"/>
        <v>-46.184818791342671</v>
      </c>
      <c r="AH10">
        <f t="shared" si="6"/>
        <v>-1264.0041400921223</v>
      </c>
      <c r="AI10">
        <f t="shared" si="7"/>
        <v>-1310.1889588834649</v>
      </c>
      <c r="AJ10">
        <f t="shared" si="8"/>
        <v>-208.59181126389467</v>
      </c>
      <c r="AK10">
        <f t="shared" si="30"/>
        <v>16.510545686710589</v>
      </c>
      <c r="AL10">
        <f t="shared" si="9"/>
        <v>-1502.2702244606489</v>
      </c>
      <c r="AN10">
        <f t="shared" si="10"/>
        <v>0</v>
      </c>
      <c r="AO10">
        <f t="shared" si="11"/>
        <v>0</v>
      </c>
      <c r="AP10">
        <f t="shared" si="12"/>
        <v>-30.577008073583134</v>
      </c>
      <c r="AQ10">
        <f t="shared" si="13"/>
        <v>-836.84348684473264</v>
      </c>
      <c r="AR10">
        <f t="shared" si="14"/>
        <v>-867.42049491831574</v>
      </c>
      <c r="AS10">
        <f t="shared" si="15"/>
        <v>-138.09978395530723</v>
      </c>
      <c r="AT10">
        <f t="shared" si="16"/>
        <v>10.93093146132351</v>
      </c>
      <c r="AU10">
        <f t="shared" si="17"/>
        <v>-994.58934741229939</v>
      </c>
      <c r="AW10">
        <v>7</v>
      </c>
      <c r="AX10">
        <f>IF(Z10&gt;0, (R10*SUMPRODUCT(K10:$K$98, X10:$X$98)-K10*$AZ$3)/Z10, 0)</f>
        <v>4382.6669724098301</v>
      </c>
    </row>
    <row r="11" spans="1:52" x14ac:dyDescent="0.3">
      <c r="A11" t="s">
        <v>33</v>
      </c>
      <c r="C11" s="25">
        <f>AU100</f>
        <v>1.6078611898384491E-12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1.38886E-3</v>
      </c>
      <c r="Q11" s="5">
        <f t="shared" si="29"/>
        <v>50</v>
      </c>
      <c r="R11">
        <f t="shared" si="0"/>
        <v>1000000</v>
      </c>
      <c r="S11">
        <f t="shared" si="1"/>
        <v>4582.0973932430361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4048.2535988710083</v>
      </c>
      <c r="AC11">
        <f t="shared" si="2"/>
        <v>4184.263784487528</v>
      </c>
      <c r="AE11">
        <f t="shared" si="3"/>
        <v>0</v>
      </c>
      <c r="AF11">
        <f t="shared" si="4"/>
        <v>0</v>
      </c>
      <c r="AG11">
        <f t="shared" si="5"/>
        <v>-45.658826356002699</v>
      </c>
      <c r="AH11">
        <f t="shared" si="6"/>
        <v>-1282.8849485308835</v>
      </c>
      <c r="AI11">
        <f t="shared" si="7"/>
        <v>-1328.5437748868862</v>
      </c>
      <c r="AJ11">
        <f t="shared" si="8"/>
        <v>-136.01018561651972</v>
      </c>
      <c r="AK11">
        <f t="shared" si="30"/>
        <v>6.4772057581936133</v>
      </c>
      <c r="AL11">
        <f t="shared" si="9"/>
        <v>-1458.0767547452124</v>
      </c>
      <c r="AN11">
        <f t="shared" si="10"/>
        <v>0</v>
      </c>
      <c r="AO11">
        <f t="shared" si="11"/>
        <v>0</v>
      </c>
      <c r="AP11">
        <f t="shared" si="12"/>
        <v>-28.745502861748026</v>
      </c>
      <c r="AQ11">
        <f t="shared" si="13"/>
        <v>-807.66799986832768</v>
      </c>
      <c r="AR11">
        <f t="shared" si="14"/>
        <v>-836.41350273007572</v>
      </c>
      <c r="AS11">
        <f t="shared" si="15"/>
        <v>-85.62815761804066</v>
      </c>
      <c r="AT11">
        <f t="shared" si="16"/>
        <v>4.0778651471799625</v>
      </c>
      <c r="AU11">
        <f t="shared" si="17"/>
        <v>-917.96379520093637</v>
      </c>
      <c r="AW11">
        <v>8</v>
      </c>
      <c r="AX11">
        <f>IF(Z11&gt;0, (R11*SUMPRODUCT(K11:$K$98, X11:$X$98)-K11*$AZ$3)/Z11, 0)</f>
        <v>4582.0973932430361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1.43483E-3</v>
      </c>
      <c r="Q12" s="5">
        <f t="shared" si="29"/>
        <v>50</v>
      </c>
      <c r="R12">
        <f t="shared" si="0"/>
        <v>1000000</v>
      </c>
      <c r="S12">
        <f t="shared" si="1"/>
        <v>5124.9521071190566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4184.263784487528</v>
      </c>
      <c r="AC12">
        <f t="shared" si="2"/>
        <v>4626.4711229024324</v>
      </c>
      <c r="AE12">
        <f t="shared" si="3"/>
        <v>0</v>
      </c>
      <c r="AF12">
        <f t="shared" si="4"/>
        <v>0</v>
      </c>
      <c r="AG12">
        <f t="shared" si="5"/>
        <v>-45.136725438622285</v>
      </c>
      <c r="AH12">
        <f t="shared" si="6"/>
        <v>-1310.2530764076671</v>
      </c>
      <c r="AI12">
        <f t="shared" si="7"/>
        <v>-1355.3898018462894</v>
      </c>
      <c r="AJ12">
        <f t="shared" si="8"/>
        <v>-442.20733841490437</v>
      </c>
      <c r="AK12">
        <f t="shared" si="30"/>
        <v>87.869539474238096</v>
      </c>
      <c r="AL12">
        <f t="shared" si="9"/>
        <v>-1709.7276007869557</v>
      </c>
      <c r="AN12">
        <f t="shared" si="10"/>
        <v>0</v>
      </c>
      <c r="AO12">
        <f t="shared" si="11"/>
        <v>0</v>
      </c>
      <c r="AP12">
        <f t="shared" si="12"/>
        <v>-26.532962580074159</v>
      </c>
      <c r="AQ12">
        <f t="shared" si="13"/>
        <v>-770.21306948873814</v>
      </c>
      <c r="AR12">
        <f t="shared" si="14"/>
        <v>-796.74603206881227</v>
      </c>
      <c r="AS12">
        <f t="shared" si="15"/>
        <v>-259.94510343360383</v>
      </c>
      <c r="AT12">
        <f t="shared" si="16"/>
        <v>51.652821070696426</v>
      </c>
      <c r="AU12">
        <f t="shared" si="17"/>
        <v>-1005.0383144317198</v>
      </c>
      <c r="AW12">
        <v>9</v>
      </c>
      <c r="AX12">
        <f>IF(Z12&gt;0, (R12*SUMPRODUCT(K12:$K$98, X12:$X$98)-K12*$AZ$3)/Z12, 0)</f>
        <v>5124.9521071190566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1.482798E-3</v>
      </c>
      <c r="Q13" s="5">
        <f t="shared" si="29"/>
        <v>50</v>
      </c>
      <c r="R13">
        <f t="shared" si="0"/>
        <v>1000000</v>
      </c>
      <c r="S13">
        <f t="shared" si="1"/>
        <v>6434.9954704939373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4626.4711229024324</v>
      </c>
      <c r="AC13">
        <f t="shared" si="2"/>
        <v>5742.3878395554075</v>
      </c>
      <c r="AE13">
        <f t="shared" si="3"/>
        <v>0</v>
      </c>
      <c r="AF13">
        <f t="shared" si="4"/>
        <v>0</v>
      </c>
      <c r="AG13">
        <f t="shared" si="5"/>
        <v>-44.618429538029133</v>
      </c>
      <c r="AH13">
        <f t="shared" si="6"/>
        <v>-1338.5729241387651</v>
      </c>
      <c r="AI13">
        <f t="shared" si="7"/>
        <v>-1383.1913536767943</v>
      </c>
      <c r="AJ13">
        <f t="shared" si="8"/>
        <v>-1115.9167166529751</v>
      </c>
      <c r="AK13">
        <f t="shared" si="30"/>
        <v>323.8529786031703</v>
      </c>
      <c r="AL13">
        <f t="shared" si="9"/>
        <v>-2175.2550917265989</v>
      </c>
      <c r="AN13">
        <f t="shared" si="10"/>
        <v>0</v>
      </c>
      <c r="AO13">
        <f t="shared" si="11"/>
        <v>0</v>
      </c>
      <c r="AP13">
        <f t="shared" si="12"/>
        <v>-23.41811600930858</v>
      </c>
      <c r="AQ13">
        <f t="shared" si="13"/>
        <v>-702.55399728230009</v>
      </c>
      <c r="AR13">
        <f t="shared" si="14"/>
        <v>-725.97211329160871</v>
      </c>
      <c r="AS13">
        <f t="shared" si="15"/>
        <v>-585.6922217540789</v>
      </c>
      <c r="AT13">
        <f t="shared" si="16"/>
        <v>169.97520310357768</v>
      </c>
      <c r="AU13">
        <f t="shared" si="17"/>
        <v>-1141.68913194211</v>
      </c>
      <c r="AW13">
        <v>10</v>
      </c>
      <c r="AX13">
        <f>IF(Z13&gt;0, (R13*SUMPRODUCT(K13:$K$98, X13:$X$98)-K13*$AZ$3)/Z13, 0)</f>
        <v>6434.9954704939373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1.5387599999999999E-3</v>
      </c>
      <c r="Q14" s="5">
        <f t="shared" si="29"/>
        <v>50</v>
      </c>
      <c r="R14">
        <f t="shared" si="0"/>
        <v>1000000</v>
      </c>
      <c r="S14">
        <f t="shared" si="1"/>
        <v>7622.8245483355595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5742.3878395554075</v>
      </c>
      <c r="AC14">
        <f t="shared" si="2"/>
        <v>6723.8782941853387</v>
      </c>
      <c r="AE14">
        <f t="shared" si="3"/>
        <v>0</v>
      </c>
      <c r="AF14">
        <f t="shared" si="4"/>
        <v>0</v>
      </c>
      <c r="AG14">
        <f t="shared" si="5"/>
        <v>-44.1035881880129</v>
      </c>
      <c r="AH14">
        <f t="shared" si="6"/>
        <v>-1373.141092718754</v>
      </c>
      <c r="AI14">
        <f t="shared" si="7"/>
        <v>-1417.2446809067669</v>
      </c>
      <c r="AJ14">
        <f t="shared" si="8"/>
        <v>-981.49045462993126</v>
      </c>
      <c r="AK14">
        <f t="shared" si="30"/>
        <v>401.96714876887859</v>
      </c>
      <c r="AL14">
        <f t="shared" si="9"/>
        <v>-1996.7679867678196</v>
      </c>
      <c r="AN14">
        <f t="shared" si="10"/>
        <v>0</v>
      </c>
      <c r="AO14">
        <f t="shared" si="11"/>
        <v>0</v>
      </c>
      <c r="AP14">
        <f t="shared" si="12"/>
        <v>-20.667767847343757</v>
      </c>
      <c r="AQ14">
        <f t="shared" si="13"/>
        <v>-643.47964625863688</v>
      </c>
      <c r="AR14">
        <f t="shared" si="14"/>
        <v>-664.1474141059806</v>
      </c>
      <c r="AS14">
        <f t="shared" si="15"/>
        <v>-459.94481841703538</v>
      </c>
      <c r="AT14">
        <f t="shared" si="16"/>
        <v>188.36933805925287</v>
      </c>
      <c r="AU14">
        <f t="shared" si="17"/>
        <v>-935.72289446376317</v>
      </c>
      <c r="AW14">
        <v>11</v>
      </c>
      <c r="AX14">
        <f>IF(Z14&gt;0, (R14*SUMPRODUCT(K14:$K$98, X14:$X$98)-K14*$AZ$3)/Z14, 0)</f>
        <v>7622.8245483355595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1.6157089999999999E-3</v>
      </c>
      <c r="Q15" s="5">
        <f t="shared" si="29"/>
        <v>50</v>
      </c>
      <c r="R15">
        <f t="shared" si="0"/>
        <v>1000000</v>
      </c>
      <c r="S15">
        <f t="shared" si="1"/>
        <v>8698.995963085159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6723.8782941853387</v>
      </c>
      <c r="AC15">
        <f t="shared" si="2"/>
        <v>7584.0097657054794</v>
      </c>
      <c r="AE15">
        <f t="shared" si="3"/>
        <v>0</v>
      </c>
      <c r="AF15">
        <f t="shared" si="4"/>
        <v>0</v>
      </c>
      <c r="AG15">
        <f t="shared" si="5"/>
        <v>-43.591293741765099</v>
      </c>
      <c r="AH15">
        <f t="shared" si="6"/>
        <v>-1425.1712873533227</v>
      </c>
      <c r="AI15">
        <f t="shared" si="7"/>
        <v>-1468.7625810950879</v>
      </c>
      <c r="AJ15">
        <f t="shared" si="8"/>
        <v>-860.13147152014062</v>
      </c>
      <c r="AK15">
        <f t="shared" si="30"/>
        <v>470.67148059297375</v>
      </c>
      <c r="AL15">
        <f t="shared" si="9"/>
        <v>-1858.2225720222546</v>
      </c>
      <c r="AN15">
        <f t="shared" si="10"/>
        <v>0</v>
      </c>
      <c r="AO15">
        <f t="shared" si="11"/>
        <v>0</v>
      </c>
      <c r="AP15">
        <f t="shared" si="12"/>
        <v>-18.239015241383438</v>
      </c>
      <c r="AQ15">
        <f t="shared" si="13"/>
        <v>-596.30533072971309</v>
      </c>
      <c r="AR15">
        <f t="shared" si="14"/>
        <v>-614.5443459710965</v>
      </c>
      <c r="AS15">
        <f t="shared" si="15"/>
        <v>-359.88725435828673</v>
      </c>
      <c r="AT15">
        <f t="shared" si="16"/>
        <v>196.93346013254046</v>
      </c>
      <c r="AU15">
        <f t="shared" si="17"/>
        <v>-777.49814019684277</v>
      </c>
      <c r="AW15">
        <v>12</v>
      </c>
      <c r="AX15">
        <f>IF(Z15&gt;0, (R15*SUMPRODUCT(K15:$K$98, X15:$X$98)-K15*$AZ$3)/Z15, 0)</f>
        <v>8698.995963085159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1.70465E-3</v>
      </c>
      <c r="Q16" s="5">
        <f t="shared" si="29"/>
        <v>50</v>
      </c>
      <c r="R16">
        <f t="shared" si="0"/>
        <v>1000000</v>
      </c>
      <c r="S16">
        <f t="shared" si="1"/>
        <v>9668.0674362988902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7584.0097657054794</v>
      </c>
      <c r="AC16">
        <f t="shared" si="2"/>
        <v>8330.2143615639652</v>
      </c>
      <c r="AE16">
        <f t="shared" si="3"/>
        <v>0</v>
      </c>
      <c r="AF16">
        <f t="shared" si="4"/>
        <v>0</v>
      </c>
      <c r="AG16">
        <f t="shared" si="5"/>
        <v>-43.081072905470549</v>
      </c>
      <c r="AH16">
        <f t="shared" si="6"/>
        <v>-1486.1579775379978</v>
      </c>
      <c r="AI16">
        <f t="shared" si="7"/>
        <v>-1529.2390504434684</v>
      </c>
      <c r="AJ16">
        <f t="shared" si="8"/>
        <v>-746.20459585848585</v>
      </c>
      <c r="AK16">
        <f t="shared" si="30"/>
        <v>530.88068359938359</v>
      </c>
      <c r="AL16">
        <f t="shared" si="9"/>
        <v>-1744.5629627025705</v>
      </c>
      <c r="AN16">
        <f t="shared" si="10"/>
        <v>0</v>
      </c>
      <c r="AO16">
        <f t="shared" si="11"/>
        <v>0</v>
      </c>
      <c r="AP16">
        <f t="shared" si="12"/>
        <v>-16.094226742534268</v>
      </c>
      <c r="AQ16">
        <f t="shared" si="13"/>
        <v>-555.19888091471933</v>
      </c>
      <c r="AR16">
        <f t="shared" si="14"/>
        <v>-571.29310765725359</v>
      </c>
      <c r="AS16">
        <f t="shared" si="15"/>
        <v>-278.76710471949758</v>
      </c>
      <c r="AT16">
        <f t="shared" si="16"/>
        <v>198.32639994430403</v>
      </c>
      <c r="AU16">
        <f t="shared" si="17"/>
        <v>-651.73381243244717</v>
      </c>
      <c r="AW16">
        <v>13</v>
      </c>
      <c r="AX16">
        <f>IF(Z16&gt;0, (R16*SUMPRODUCT(K16:$K$98, X16:$X$98)-K16*$AZ$3)/Z16, 0)</f>
        <v>9668.0674362988902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1.795589E-3</v>
      </c>
      <c r="Q17" s="5">
        <f t="shared" si="29"/>
        <v>50</v>
      </c>
      <c r="R17">
        <f t="shared" si="0"/>
        <v>1000000</v>
      </c>
      <c r="S17">
        <f t="shared" si="1"/>
        <v>10539.197159604541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8330.2143615639652</v>
      </c>
      <c r="AC17">
        <f t="shared" si="2"/>
        <v>8973.685057960136</v>
      </c>
      <c r="AE17">
        <f t="shared" si="3"/>
        <v>0</v>
      </c>
      <c r="AF17">
        <f t="shared" si="4"/>
        <v>0</v>
      </c>
      <c r="AG17">
        <f t="shared" si="5"/>
        <v>-42.572906275798587</v>
      </c>
      <c r="AH17">
        <f t="shared" si="6"/>
        <v>-1547.1180123452193</v>
      </c>
      <c r="AI17">
        <f t="shared" si="7"/>
        <v>-1589.690918621018</v>
      </c>
      <c r="AJ17">
        <f t="shared" si="8"/>
        <v>-643.47069639617075</v>
      </c>
      <c r="AK17">
        <f t="shared" si="30"/>
        <v>583.11500530947762</v>
      </c>
      <c r="AL17">
        <f t="shared" si="9"/>
        <v>-1650.046609707711</v>
      </c>
      <c r="AN17">
        <f t="shared" si="10"/>
        <v>0</v>
      </c>
      <c r="AO17">
        <f t="shared" si="11"/>
        <v>0</v>
      </c>
      <c r="AP17">
        <f t="shared" si="12"/>
        <v>-14.200344516612969</v>
      </c>
      <c r="AQ17">
        <f t="shared" si="13"/>
        <v>-516.04672325714932</v>
      </c>
      <c r="AR17">
        <f t="shared" si="14"/>
        <v>-530.2470677737623</v>
      </c>
      <c r="AS17">
        <f t="shared" si="15"/>
        <v>-214.63194257811071</v>
      </c>
      <c r="AT17">
        <f t="shared" si="16"/>
        <v>194.50008685238291</v>
      </c>
      <c r="AU17">
        <f t="shared" si="17"/>
        <v>-550.37892349949016</v>
      </c>
      <c r="AW17">
        <v>14</v>
      </c>
      <c r="AX17">
        <f>IF(Z17&gt;0, (R17*SUMPRODUCT(K17:$K$98, X17:$X$98)-K17*$AZ$3)/Z17, 0)</f>
        <v>10539.197159604541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1.891525E-3</v>
      </c>
      <c r="Q18" s="5">
        <f t="shared" si="29"/>
        <v>50</v>
      </c>
      <c r="R18">
        <f t="shared" si="0"/>
        <v>1000000</v>
      </c>
      <c r="S18">
        <f t="shared" si="1"/>
        <v>11324.741978231383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8973.685057960136</v>
      </c>
      <c r="AC18">
        <f t="shared" si="2"/>
        <v>9527.8790287305746</v>
      </c>
      <c r="AE18">
        <f t="shared" si="3"/>
        <v>0</v>
      </c>
      <c r="AF18">
        <f t="shared" si="4"/>
        <v>0</v>
      </c>
      <c r="AG18">
        <f t="shared" si="5"/>
        <v>-42.06664949649727</v>
      </c>
      <c r="AH18">
        <f t="shared" si="6"/>
        <v>-1610.5543308665985</v>
      </c>
      <c r="AI18">
        <f t="shared" si="7"/>
        <v>-1652.6209803630959</v>
      </c>
      <c r="AJ18">
        <f t="shared" si="8"/>
        <v>-554.19397077043868</v>
      </c>
      <c r="AK18">
        <f t="shared" si="30"/>
        <v>628.15795405720962</v>
      </c>
      <c r="AL18">
        <f t="shared" si="9"/>
        <v>-1578.6569970763248</v>
      </c>
      <c r="AN18">
        <f t="shared" si="10"/>
        <v>0</v>
      </c>
      <c r="AO18">
        <f t="shared" si="11"/>
        <v>0</v>
      </c>
      <c r="AP18">
        <f t="shared" si="12"/>
        <v>-12.528107825700939</v>
      </c>
      <c r="AQ18">
        <f t="shared" si="13"/>
        <v>-479.64833324618479</v>
      </c>
      <c r="AR18">
        <f t="shared" si="14"/>
        <v>-492.17644107188573</v>
      </c>
      <c r="AS18">
        <f t="shared" si="15"/>
        <v>-165.04765426453866</v>
      </c>
      <c r="AT18">
        <f t="shared" si="16"/>
        <v>187.07528824361668</v>
      </c>
      <c r="AU18">
        <f t="shared" si="17"/>
        <v>-470.14880709280766</v>
      </c>
      <c r="AW18">
        <v>15</v>
      </c>
      <c r="AX18">
        <f>IF(Z18&gt;0, (R18*SUMPRODUCT(K18:$K$98, X18:$X$98)-K18*$AZ$3)/Z18, 0)</f>
        <v>11324.741978231383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2.0024510000000001E-3</v>
      </c>
      <c r="Q19" s="5">
        <f t="shared" si="29"/>
        <v>50</v>
      </c>
      <c r="R19">
        <f t="shared" si="0"/>
        <v>1000000</v>
      </c>
      <c r="S19">
        <f t="shared" si="1"/>
        <v>12034.868073135469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9527.8790287305746</v>
      </c>
      <c r="AC19">
        <f t="shared" si="2"/>
        <v>10003.802743723299</v>
      </c>
      <c r="AE19">
        <f t="shared" si="3"/>
        <v>0</v>
      </c>
      <c r="AF19">
        <f t="shared" si="4"/>
        <v>0</v>
      </c>
      <c r="AG19">
        <f t="shared" si="5"/>
        <v>-41.56174659718139</v>
      </c>
      <c r="AH19">
        <f t="shared" si="6"/>
        <v>-1684.7280870182092</v>
      </c>
      <c r="AI19">
        <f t="shared" si="7"/>
        <v>-1726.2898336153905</v>
      </c>
      <c r="AJ19">
        <f t="shared" si="8"/>
        <v>-475.92371499272485</v>
      </c>
      <c r="AK19">
        <f t="shared" si="30"/>
        <v>666.95153201114033</v>
      </c>
      <c r="AL19">
        <f t="shared" si="9"/>
        <v>-1535.2620165969747</v>
      </c>
      <c r="AN19">
        <f t="shared" si="10"/>
        <v>0</v>
      </c>
      <c r="AO19">
        <f t="shared" si="11"/>
        <v>0</v>
      </c>
      <c r="AP19">
        <f t="shared" si="12"/>
        <v>-11.051553415535935</v>
      </c>
      <c r="AQ19">
        <f t="shared" si="13"/>
        <v>-447.98075078004763</v>
      </c>
      <c r="AR19">
        <f t="shared" si="14"/>
        <v>-459.03230419558361</v>
      </c>
      <c r="AS19">
        <f t="shared" si="15"/>
        <v>-126.5513792993266</v>
      </c>
      <c r="AT19">
        <f t="shared" si="16"/>
        <v>177.34698575190566</v>
      </c>
      <c r="AU19">
        <f t="shared" si="17"/>
        <v>-408.23669774300441</v>
      </c>
      <c r="AW19">
        <v>16</v>
      </c>
      <c r="AX19">
        <f>IF(Z19&gt;0, (R19*SUMPRODUCT(K19:$K$98, X19:$X$98)-K19*$AZ$3)/Z19, 0)</f>
        <v>12034.868073135469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2.1123779999999998E-3</v>
      </c>
      <c r="Q20" s="5">
        <f t="shared" si="29"/>
        <v>50</v>
      </c>
      <c r="R20">
        <f t="shared" si="0"/>
        <v>1000000</v>
      </c>
      <c r="S20">
        <f t="shared" si="1"/>
        <v>12675.880937051586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10003.802743723299</v>
      </c>
      <c r="AC20">
        <f t="shared" si="2"/>
        <v>10409.011321727996</v>
      </c>
      <c r="AE20">
        <f t="shared" si="3"/>
        <v>0</v>
      </c>
      <c r="AF20">
        <f t="shared" si="4"/>
        <v>0</v>
      </c>
      <c r="AG20">
        <f t="shared" si="5"/>
        <v>-41.058335012056112</v>
      </c>
      <c r="AH20">
        <f t="shared" si="6"/>
        <v>-1755.8823830692163</v>
      </c>
      <c r="AI20">
        <f t="shared" si="7"/>
        <v>-1796.9407180812725</v>
      </c>
      <c r="AJ20">
        <f t="shared" si="8"/>
        <v>-405.20857800469639</v>
      </c>
      <c r="AK20">
        <f t="shared" si="30"/>
        <v>700.26619206063106</v>
      </c>
      <c r="AL20">
        <f t="shared" si="9"/>
        <v>-1501.8831040253376</v>
      </c>
      <c r="AN20">
        <f t="shared" si="10"/>
        <v>0</v>
      </c>
      <c r="AO20">
        <f t="shared" si="11"/>
        <v>0</v>
      </c>
      <c r="AP20">
        <f t="shared" si="12"/>
        <v>-9.7479400206069382</v>
      </c>
      <c r="AQ20">
        <f t="shared" si="13"/>
        <v>-416.87604108576716</v>
      </c>
      <c r="AR20">
        <f t="shared" si="14"/>
        <v>-426.62398110637412</v>
      </c>
      <c r="AS20">
        <f t="shared" si="15"/>
        <v>-96.203338812091872</v>
      </c>
      <c r="AT20">
        <f t="shared" si="16"/>
        <v>166.25498419898082</v>
      </c>
      <c r="AU20">
        <f t="shared" si="17"/>
        <v>-356.57233571948512</v>
      </c>
      <c r="AW20">
        <v>17</v>
      </c>
      <c r="AX20">
        <f>IF(Z20&gt;0, (R20*SUMPRODUCT(K20:$K$98, X20:$X$98)-K20*$AZ$3)/Z20, 0)</f>
        <v>12675.880937051586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2.238294E-3</v>
      </c>
      <c r="Q21" s="5">
        <f t="shared" si="29"/>
        <v>50</v>
      </c>
      <c r="R21">
        <f t="shared" si="0"/>
        <v>1000000</v>
      </c>
      <c r="S21">
        <f t="shared" si="1"/>
        <v>13258.150417357409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10409.011321727996</v>
      </c>
      <c r="AC21">
        <f t="shared" si="2"/>
        <v>10753.911467057173</v>
      </c>
      <c r="AE21">
        <f t="shared" si="3"/>
        <v>0</v>
      </c>
      <c r="AF21">
        <f t="shared" si="4"/>
        <v>0</v>
      </c>
      <c r="AG21">
        <f t="shared" si="5"/>
        <v>-40.55585103702807</v>
      </c>
      <c r="AH21">
        <f t="shared" si="6"/>
        <v>-1838.0124981495026</v>
      </c>
      <c r="AI21">
        <f t="shared" si="7"/>
        <v>-1878.5683491865307</v>
      </c>
      <c r="AJ21">
        <f t="shared" si="8"/>
        <v>-344.90014532917667</v>
      </c>
      <c r="AK21">
        <f t="shared" si="30"/>
        <v>728.63079252095974</v>
      </c>
      <c r="AL21">
        <f t="shared" si="9"/>
        <v>-1494.8377019947475</v>
      </c>
      <c r="AN21">
        <f t="shared" si="10"/>
        <v>0</v>
      </c>
      <c r="AO21">
        <f t="shared" si="11"/>
        <v>0</v>
      </c>
      <c r="AP21">
        <f t="shared" si="12"/>
        <v>-8.5970016649467702</v>
      </c>
      <c r="AQ21">
        <f t="shared" si="13"/>
        <v>-389.62063679436403</v>
      </c>
      <c r="AR21">
        <f t="shared" si="14"/>
        <v>-398.21763845931082</v>
      </c>
      <c r="AS21">
        <f t="shared" si="15"/>
        <v>-73.111697765339201</v>
      </c>
      <c r="AT21">
        <f t="shared" si="16"/>
        <v>154.45465885341716</v>
      </c>
      <c r="AU21">
        <f t="shared" si="17"/>
        <v>-316.87467737123285</v>
      </c>
      <c r="AW21">
        <v>18</v>
      </c>
      <c r="AX21">
        <f>IF(Z21&gt;0, (R21*SUMPRODUCT(K21:$K$98, X21:$X$98)-K21*$AZ$3)/Z21, 0)</f>
        <v>13258.150417357409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2.3742030000000001E-3</v>
      </c>
      <c r="Q22" s="5">
        <f t="shared" si="29"/>
        <v>50</v>
      </c>
      <c r="R22">
        <f t="shared" si="0"/>
        <v>1000000</v>
      </c>
      <c r="S22">
        <f t="shared" si="1"/>
        <v>13786.9461759567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10753.911467057173</v>
      </c>
      <c r="AC22">
        <f t="shared" si="2"/>
        <v>11044.448139561875</v>
      </c>
      <c r="AE22">
        <f t="shared" si="3"/>
        <v>0</v>
      </c>
      <c r="AF22">
        <f t="shared" si="4"/>
        <v>0</v>
      </c>
      <c r="AG22">
        <f t="shared" si="5"/>
        <v>-40.054004703458126</v>
      </c>
      <c r="AH22">
        <f t="shared" si="6"/>
        <v>-1925.7564639933032</v>
      </c>
      <c r="AI22">
        <f t="shared" si="7"/>
        <v>-1965.8104686967613</v>
      </c>
      <c r="AJ22">
        <f t="shared" si="8"/>
        <v>-290.53667250470244</v>
      </c>
      <c r="AK22">
        <f t="shared" si="30"/>
        <v>752.77380269400214</v>
      </c>
      <c r="AL22">
        <f t="shared" si="9"/>
        <v>-1503.5733385074616</v>
      </c>
      <c r="AN22">
        <f t="shared" si="10"/>
        <v>0</v>
      </c>
      <c r="AO22">
        <f t="shared" si="11"/>
        <v>0</v>
      </c>
      <c r="AP22">
        <f t="shared" si="12"/>
        <v>-7.5809112688869469</v>
      </c>
      <c r="AQ22">
        <f t="shared" si="13"/>
        <v>-364.48262757002885</v>
      </c>
      <c r="AR22">
        <f t="shared" si="14"/>
        <v>-372.0635388389158</v>
      </c>
      <c r="AS22">
        <f t="shared" si="15"/>
        <v>-54.989076645952856</v>
      </c>
      <c r="AT22">
        <f t="shared" si="16"/>
        <v>142.47542651517045</v>
      </c>
      <c r="AU22">
        <f t="shared" si="17"/>
        <v>-284.57718896969823</v>
      </c>
      <c r="AW22">
        <v>19</v>
      </c>
      <c r="AX22">
        <f>IF(Z22&gt;0, (R22*SUMPRODUCT(K22:$K$98, X22:$X$98)-K22*$AZ$3)/Z22, 0)</f>
        <v>13786.9461759567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2.5221050000000002E-3</v>
      </c>
      <c r="Q23" s="5">
        <f t="shared" si="29"/>
        <v>50</v>
      </c>
      <c r="R23">
        <f t="shared" si="0"/>
        <v>1000000</v>
      </c>
      <c r="S23">
        <f t="shared" si="1"/>
        <v>14268.712133526051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11044.448139561875</v>
      </c>
      <c r="AC23">
        <f t="shared" si="2"/>
        <v>11287.248823866003</v>
      </c>
      <c r="AE23">
        <f t="shared" si="3"/>
        <v>0</v>
      </c>
      <c r="AF23">
        <f t="shared" si="4"/>
        <v>0</v>
      </c>
      <c r="AG23">
        <f t="shared" si="5"/>
        <v>-39.552444250890936</v>
      </c>
      <c r="AH23">
        <f t="shared" si="6"/>
        <v>-2020.4081106523054</v>
      </c>
      <c r="AI23">
        <f t="shared" si="7"/>
        <v>-2059.9605549031962</v>
      </c>
      <c r="AJ23">
        <f t="shared" si="8"/>
        <v>-242.80068430412757</v>
      </c>
      <c r="AK23">
        <f t="shared" si="30"/>
        <v>773.1113697693313</v>
      </c>
      <c r="AL23">
        <f t="shared" si="9"/>
        <v>-1529.6498694379925</v>
      </c>
      <c r="AN23">
        <f t="shared" si="10"/>
        <v>0</v>
      </c>
      <c r="AO23">
        <f t="shared" si="11"/>
        <v>0</v>
      </c>
      <c r="AP23">
        <f t="shared" si="12"/>
        <v>-6.6839127696270202</v>
      </c>
      <c r="AQ23">
        <f t="shared" si="13"/>
        <v>-341.42596813957351</v>
      </c>
      <c r="AR23">
        <f t="shared" si="14"/>
        <v>-348.10988090920051</v>
      </c>
      <c r="AS23">
        <f t="shared" si="15"/>
        <v>-41.030551335850284</v>
      </c>
      <c r="AT23">
        <f t="shared" si="16"/>
        <v>130.64701953605996</v>
      </c>
      <c r="AU23">
        <f t="shared" si="17"/>
        <v>-258.49341270899083</v>
      </c>
      <c r="AW23">
        <v>20</v>
      </c>
      <c r="AX23">
        <f>IF(Z23&gt;0, (R23*SUMPRODUCT(K23:$K$98, X23:$X$98)-K23*$AZ$3)/Z23, 0)</f>
        <v>14268.712133526051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2.679E-3</v>
      </c>
      <c r="Q24" s="5">
        <f t="shared" si="29"/>
        <v>50</v>
      </c>
      <c r="R24">
        <f t="shared" si="0"/>
        <v>1000000</v>
      </c>
      <c r="S24">
        <f t="shared" si="1"/>
        <v>14709.037176650076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11287.248823866003</v>
      </c>
      <c r="AC24">
        <f t="shared" si="2"/>
        <v>11488.040098471221</v>
      </c>
      <c r="AE24">
        <f t="shared" si="3"/>
        <v>0</v>
      </c>
      <c r="AF24">
        <f t="shared" si="4"/>
        <v>0</v>
      </c>
      <c r="AG24">
        <f t="shared" si="5"/>
        <v>-39.050958810233887</v>
      </c>
      <c r="AH24">
        <f t="shared" si="6"/>
        <v>-2119.2199629627362</v>
      </c>
      <c r="AI24">
        <f t="shared" si="7"/>
        <v>-2158.2709217729703</v>
      </c>
      <c r="AJ24">
        <f t="shared" si="8"/>
        <v>-200.79127460521886</v>
      </c>
      <c r="AK24">
        <f t="shared" si="30"/>
        <v>790.10741767062029</v>
      </c>
      <c r="AL24">
        <f t="shared" si="9"/>
        <v>-1568.9547787075689</v>
      </c>
      <c r="AN24">
        <f t="shared" si="10"/>
        <v>0</v>
      </c>
      <c r="AO24">
        <f t="shared" si="11"/>
        <v>0</v>
      </c>
      <c r="AP24">
        <f t="shared" si="12"/>
        <v>-5.8921137853758205</v>
      </c>
      <c r="AQ24">
        <f t="shared" si="13"/>
        <v>-319.75361267554973</v>
      </c>
      <c r="AR24">
        <f t="shared" si="14"/>
        <v>-325.64572646092557</v>
      </c>
      <c r="AS24">
        <f t="shared" si="15"/>
        <v>-30.29592801635761</v>
      </c>
      <c r="AT24">
        <f t="shared" si="16"/>
        <v>119.21353404425847</v>
      </c>
      <c r="AU24">
        <f t="shared" si="17"/>
        <v>-236.72812043302474</v>
      </c>
      <c r="AW24">
        <v>21</v>
      </c>
      <c r="AX24">
        <f>IF(Z24&gt;0, (R24*SUMPRODUCT(K24:$K$98, X24:$X$98)-K24*$AZ$3)/Z24, 0)</f>
        <v>14709.037176650076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4.0439999999999999E-3</v>
      </c>
      <c r="Q25" s="5">
        <f t="shared" si="29"/>
        <v>50</v>
      </c>
      <c r="R25">
        <f t="shared" si="0"/>
        <v>1000000</v>
      </c>
      <c r="S25">
        <f t="shared" si="1"/>
        <v>15132.005465729222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11488.040098471221</v>
      </c>
      <c r="AC25">
        <f t="shared" si="2"/>
        <v>11652.409023960659</v>
      </c>
      <c r="AE25">
        <f t="shared" si="3"/>
        <v>0</v>
      </c>
      <c r="AF25">
        <f t="shared" si="4"/>
        <v>0</v>
      </c>
      <c r="AG25">
        <f t="shared" si="5"/>
        <v>-38.502527144702967</v>
      </c>
      <c r="AH25">
        <f t="shared" si="6"/>
        <v>-3158.4415485717168</v>
      </c>
      <c r="AI25">
        <f t="shared" si="7"/>
        <v>-3196.9440757164198</v>
      </c>
      <c r="AJ25">
        <f t="shared" si="8"/>
        <v>-164.36892548943797</v>
      </c>
      <c r="AK25">
        <f t="shared" si="30"/>
        <v>804.1628068929856</v>
      </c>
      <c r="AL25">
        <f t="shared" si="9"/>
        <v>-2557.1501943128724</v>
      </c>
      <c r="AN25">
        <f t="shared" si="10"/>
        <v>0</v>
      </c>
      <c r="AO25">
        <f t="shared" si="11"/>
        <v>0</v>
      </c>
      <c r="AP25">
        <f t="shared" si="12"/>
        <v>-5.1869329815839311</v>
      </c>
      <c r="AQ25">
        <f t="shared" si="13"/>
        <v>-425.49478835821105</v>
      </c>
      <c r="AR25">
        <f t="shared" si="14"/>
        <v>-430.68172133979493</v>
      </c>
      <c r="AS25">
        <f t="shared" si="15"/>
        <v>-22.143237444245813</v>
      </c>
      <c r="AT25">
        <f t="shared" si="16"/>
        <v>108.3341508976817</v>
      </c>
      <c r="AU25">
        <f t="shared" si="17"/>
        <v>-344.49080788635911</v>
      </c>
      <c r="AW25">
        <v>22</v>
      </c>
      <c r="AX25">
        <f>IF(Z25&gt;0, (R25*SUMPRODUCT(K25:$K$98, X25:$X$98)-K25*$AZ$3)/Z25, 0)</f>
        <v>15132.005465729222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5.607E-3</v>
      </c>
      <c r="Q26" s="5">
        <f t="shared" si="29"/>
        <v>50</v>
      </c>
      <c r="R26">
        <f t="shared" si="0"/>
        <v>1000000</v>
      </c>
      <c r="S26">
        <f t="shared" si="1"/>
        <v>15380.829440057289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11652.409023960659</v>
      </c>
      <c r="AC26">
        <f t="shared" si="2"/>
        <v>11659.166501821179</v>
      </c>
      <c r="AE26">
        <f t="shared" si="3"/>
        <v>0</v>
      </c>
      <c r="AF26">
        <f t="shared" si="4"/>
        <v>0</v>
      </c>
      <c r="AG26">
        <f t="shared" si="5"/>
        <v>-37.901618203555579</v>
      </c>
      <c r="AH26">
        <f t="shared" si="6"/>
        <v>-4317.6733940069907</v>
      </c>
      <c r="AI26">
        <f t="shared" si="7"/>
        <v>-4355.5750122105464</v>
      </c>
      <c r="AJ26">
        <f t="shared" si="8"/>
        <v>-6.7574778605194297</v>
      </c>
      <c r="AK26">
        <f t="shared" si="30"/>
        <v>815.66863167724625</v>
      </c>
      <c r="AL26">
        <f t="shared" si="9"/>
        <v>-3546.6638583938197</v>
      </c>
      <c r="AN26">
        <f t="shared" si="10"/>
        <v>0</v>
      </c>
      <c r="AO26">
        <f t="shared" si="11"/>
        <v>0</v>
      </c>
      <c r="AP26">
        <f t="shared" si="12"/>
        <v>-4.5589111772681692</v>
      </c>
      <c r="AQ26">
        <f t="shared" si="13"/>
        <v>-519.34166478109114</v>
      </c>
      <c r="AR26">
        <f t="shared" si="14"/>
        <v>-523.90057595835924</v>
      </c>
      <c r="AS26">
        <f t="shared" si="15"/>
        <v>-0.8128080754497764</v>
      </c>
      <c r="AT26">
        <f t="shared" si="16"/>
        <v>98.110872784624021</v>
      </c>
      <c r="AU26">
        <f t="shared" si="17"/>
        <v>-426.60251124918506</v>
      </c>
      <c r="AW26">
        <v>23</v>
      </c>
      <c r="AX26">
        <f>IF(Z26&gt;0, (R26*SUMPRODUCT(K26:$K$98, X26:$X$98)-K26*$AZ$3)/Z26, 0)</f>
        <v>15380.829440057289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7.2589999999999998E-3</v>
      </c>
      <c r="Q27" s="5">
        <f t="shared" si="29"/>
        <v>50</v>
      </c>
      <c r="R27">
        <f t="shared" si="0"/>
        <v>1000000</v>
      </c>
      <c r="S27">
        <f t="shared" si="1"/>
        <v>15471.873752169313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11659.166501821179</v>
      </c>
      <c r="AC27">
        <f t="shared" si="2"/>
        <v>11525.764360449677</v>
      </c>
      <c r="AE27">
        <f t="shared" si="3"/>
        <v>0</v>
      </c>
      <c r="AF27">
        <f t="shared" si="4"/>
        <v>0</v>
      </c>
      <c r="AG27">
        <f t="shared" si="5"/>
        <v>-37.247474174980418</v>
      </c>
      <c r="AH27">
        <f t="shared" si="6"/>
        <v>-5502.5569307921987</v>
      </c>
      <c r="AI27">
        <f t="shared" si="7"/>
        <v>-5539.8044049671789</v>
      </c>
      <c r="AJ27">
        <f t="shared" si="8"/>
        <v>133.40214137150178</v>
      </c>
      <c r="AK27">
        <f t="shared" si="30"/>
        <v>816.14165512748264</v>
      </c>
      <c r="AL27">
        <f t="shared" si="9"/>
        <v>-4590.2606084681947</v>
      </c>
      <c r="AN27">
        <f t="shared" si="10"/>
        <v>0</v>
      </c>
      <c r="AO27">
        <f t="shared" si="11"/>
        <v>0</v>
      </c>
      <c r="AP27">
        <f t="shared" si="12"/>
        <v>-4.0002044011247309</v>
      </c>
      <c r="AQ27">
        <f t="shared" si="13"/>
        <v>-590.94886135338641</v>
      </c>
      <c r="AR27">
        <f t="shared" si="14"/>
        <v>-594.94906575451114</v>
      </c>
      <c r="AS27">
        <f t="shared" si="15"/>
        <v>14.326765635888261</v>
      </c>
      <c r="AT27">
        <f t="shared" si="16"/>
        <v>87.649794062415623</v>
      </c>
      <c r="AU27">
        <f t="shared" si="17"/>
        <v>-492.97250605620724</v>
      </c>
      <c r="AW27">
        <v>24</v>
      </c>
      <c r="AX27">
        <f>IF(Z27&gt;0, (R27*SUMPRODUCT(K27:$K$98, X27:$X$98)-K27*$AZ$3)/Z27, 0)</f>
        <v>15471.873752169313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9.0740000000000005E-3</v>
      </c>
      <c r="Q28" s="5">
        <f t="shared" si="29"/>
        <v>50</v>
      </c>
      <c r="R28">
        <f t="shared" si="0"/>
        <v>1000000</v>
      </c>
      <c r="S28">
        <f t="shared" si="1"/>
        <v>15435.585112913657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11525.764360449677</v>
      </c>
      <c r="AC28">
        <f t="shared" si="2"/>
        <v>11279.40435928342</v>
      </c>
      <c r="AE28">
        <f t="shared" si="3"/>
        <v>0</v>
      </c>
      <c r="AF28">
        <f t="shared" si="4"/>
        <v>0</v>
      </c>
      <c r="AG28">
        <f t="shared" si="5"/>
        <v>-36.537015852566839</v>
      </c>
      <c r="AH28">
        <f t="shared" si="6"/>
        <v>-6759.6716132754464</v>
      </c>
      <c r="AI28">
        <f t="shared" si="7"/>
        <v>-6796.2086291280129</v>
      </c>
      <c r="AJ28">
        <f t="shared" si="8"/>
        <v>246.36000116625655</v>
      </c>
      <c r="AK28">
        <f t="shared" si="30"/>
        <v>806.80350523147752</v>
      </c>
      <c r="AL28">
        <f t="shared" si="9"/>
        <v>-5743.0451227302792</v>
      </c>
      <c r="AN28">
        <f t="shared" si="10"/>
        <v>0</v>
      </c>
      <c r="AO28">
        <f t="shared" si="11"/>
        <v>0</v>
      </c>
      <c r="AP28">
        <f t="shared" si="12"/>
        <v>-3.5034861628372114</v>
      </c>
      <c r="AQ28">
        <f t="shared" si="13"/>
        <v>-648.17597742510361</v>
      </c>
      <c r="AR28">
        <f t="shared" si="14"/>
        <v>-651.67946358794086</v>
      </c>
      <c r="AS28">
        <f t="shared" si="15"/>
        <v>23.623134922823816</v>
      </c>
      <c r="AT28">
        <f t="shared" si="16"/>
        <v>77.363321846342359</v>
      </c>
      <c r="AU28">
        <f t="shared" si="17"/>
        <v>-550.69300681877462</v>
      </c>
      <c r="AW28">
        <v>25</v>
      </c>
      <c r="AX28">
        <f>IF(Z28&gt;0, (R28*SUMPRODUCT(K28:$K$98, X28:$X$98)-K28*$AZ$3)/Z28, 0)</f>
        <v>15435.585112913657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1.1021E-2</v>
      </c>
      <c r="Q29" s="5">
        <f t="shared" si="29"/>
        <v>50</v>
      </c>
      <c r="R29">
        <f t="shared" si="0"/>
        <v>1000000</v>
      </c>
      <c r="S29">
        <f t="shared" si="1"/>
        <v>15291.042245688066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11279.40435928342</v>
      </c>
      <c r="AC29">
        <f t="shared" si="2"/>
        <v>10938.897007025402</v>
      </c>
      <c r="AE29">
        <f t="shared" si="3"/>
        <v>0</v>
      </c>
      <c r="AF29">
        <f t="shared" si="4"/>
        <v>0</v>
      </c>
      <c r="AG29">
        <f t="shared" si="5"/>
        <v>-35.768971242330032</v>
      </c>
      <c r="AH29">
        <f t="shared" si="6"/>
        <v>-8053.4890342227827</v>
      </c>
      <c r="AI29">
        <f t="shared" si="7"/>
        <v>-8089.2580054651125</v>
      </c>
      <c r="AJ29">
        <f t="shared" si="8"/>
        <v>340.50735225801873</v>
      </c>
      <c r="AK29">
        <f t="shared" si="30"/>
        <v>789.5583051498395</v>
      </c>
      <c r="AL29">
        <f t="shared" si="9"/>
        <v>-6959.1923480572541</v>
      </c>
      <c r="AN29">
        <f t="shared" si="10"/>
        <v>0</v>
      </c>
      <c r="AO29">
        <f t="shared" si="11"/>
        <v>0</v>
      </c>
      <c r="AP29">
        <f t="shared" si="12"/>
        <v>-3.0623565894716163</v>
      </c>
      <c r="AQ29">
        <f t="shared" si="13"/>
        <v>-689.49858929694471</v>
      </c>
      <c r="AR29">
        <f t="shared" si="14"/>
        <v>-692.56094588641633</v>
      </c>
      <c r="AS29">
        <f t="shared" si="15"/>
        <v>29.15249999465599</v>
      </c>
      <c r="AT29">
        <f t="shared" si="16"/>
        <v>67.597948572986326</v>
      </c>
      <c r="AU29">
        <f t="shared" si="17"/>
        <v>-595.81049731877397</v>
      </c>
      <c r="AW29">
        <v>26</v>
      </c>
      <c r="AX29">
        <f>IF(Z29&gt;0, (R29*SUMPRODUCT(K29:$K$98, X29:$X$98)-K29*$AZ$3)/Z29, 0)</f>
        <v>15291.042245688066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1.3263E-2</v>
      </c>
      <c r="Q30" s="5">
        <f t="shared" si="29"/>
        <v>50</v>
      </c>
      <c r="R30">
        <f t="shared" si="0"/>
        <v>1000000</v>
      </c>
      <c r="S30">
        <f t="shared" si="1"/>
        <v>15061.595727671403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10938.897007025402</v>
      </c>
      <c r="AC30">
        <f t="shared" si="2"/>
        <v>10524.102547341925</v>
      </c>
      <c r="AE30">
        <f t="shared" si="3"/>
        <v>0</v>
      </c>
      <c r="AF30">
        <f t="shared" si="4"/>
        <v>0</v>
      </c>
      <c r="AG30">
        <f t="shared" si="5"/>
        <v>-34.936877664319709</v>
      </c>
      <c r="AH30">
        <f t="shared" si="6"/>
        <v>-9488.0773117404642</v>
      </c>
      <c r="AI30">
        <f t="shared" si="7"/>
        <v>-9523.0141894047847</v>
      </c>
      <c r="AJ30">
        <f t="shared" si="8"/>
        <v>414.79445968347682</v>
      </c>
      <c r="AK30">
        <f t="shared" si="30"/>
        <v>765.72279049177814</v>
      </c>
      <c r="AL30">
        <f t="shared" si="9"/>
        <v>-8342.4969392295297</v>
      </c>
      <c r="AN30">
        <f t="shared" si="10"/>
        <v>0</v>
      </c>
      <c r="AO30">
        <f t="shared" si="11"/>
        <v>0</v>
      </c>
      <c r="AP30">
        <f t="shared" si="12"/>
        <v>-2.6706401679738732</v>
      </c>
      <c r="AQ30">
        <f t="shared" si="13"/>
        <v>-725.28634725289362</v>
      </c>
      <c r="AR30">
        <f t="shared" si="14"/>
        <v>-727.95698742086756</v>
      </c>
      <c r="AS30">
        <f t="shared" si="15"/>
        <v>31.707663063864782</v>
      </c>
      <c r="AT30">
        <f t="shared" si="16"/>
        <v>58.533279976214637</v>
      </c>
      <c r="AU30">
        <f t="shared" si="17"/>
        <v>-637.71604438078816</v>
      </c>
      <c r="AW30">
        <v>27</v>
      </c>
      <c r="AX30">
        <f>IF(Z30&gt;0, (R30*SUMPRODUCT(K30:$K$98, X30:$X$98)-K30*$AZ$3)/Z30, 0)</f>
        <v>15061.595727671403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1.5814999999999999E-2</v>
      </c>
      <c r="Q31" s="5">
        <f t="shared" si="29"/>
        <v>50</v>
      </c>
      <c r="R31">
        <f t="shared" si="0"/>
        <v>1000000</v>
      </c>
      <c r="S31">
        <f t="shared" si="1"/>
        <v>14755.535488428823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10524.102547341925</v>
      </c>
      <c r="AC31">
        <f t="shared" si="2"/>
        <v>10044.08774438677</v>
      </c>
      <c r="AE31">
        <f t="shared" si="3"/>
        <v>0</v>
      </c>
      <c r="AF31">
        <f t="shared" si="4"/>
        <v>0</v>
      </c>
      <c r="AG31">
        <f t="shared" si="5"/>
        <v>-34.034982167415293</v>
      </c>
      <c r="AH31">
        <f t="shared" si="6"/>
        <v>-11050.534405224324</v>
      </c>
      <c r="AI31">
        <f t="shared" si="7"/>
        <v>-11084.569387391739</v>
      </c>
      <c r="AJ31">
        <f t="shared" si="8"/>
        <v>480.01480295515466</v>
      </c>
      <c r="AK31">
        <f t="shared" si="30"/>
        <v>736.68717831393485</v>
      </c>
      <c r="AL31">
        <f t="shared" si="9"/>
        <v>-9867.8674061226502</v>
      </c>
      <c r="AN31">
        <f t="shared" si="10"/>
        <v>0</v>
      </c>
      <c r="AO31">
        <f t="shared" si="11"/>
        <v>0</v>
      </c>
      <c r="AP31">
        <f t="shared" si="12"/>
        <v>-2.3229442786050245</v>
      </c>
      <c r="AQ31">
        <f t="shared" si="13"/>
        <v>-754.21739743762146</v>
      </c>
      <c r="AR31">
        <f t="shared" si="14"/>
        <v>-756.54034171622641</v>
      </c>
      <c r="AS31">
        <f t="shared" si="15"/>
        <v>32.761810618426843</v>
      </c>
      <c r="AT31">
        <f t="shared" si="16"/>
        <v>50.280128180128663</v>
      </c>
      <c r="AU31">
        <f t="shared" si="17"/>
        <v>-673.498402917671</v>
      </c>
      <c r="AW31">
        <v>28</v>
      </c>
      <c r="AX31">
        <f>IF(Z31&gt;0, (R31*SUMPRODUCT(K31:$K$98, X31:$X$98)-K31*$AZ$3)/Z31, 0)</f>
        <v>14755.535488428823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1.864E-2</v>
      </c>
      <c r="Q32" s="5">
        <f t="shared" si="29"/>
        <v>50</v>
      </c>
      <c r="R32">
        <f t="shared" si="0"/>
        <v>1000000</v>
      </c>
      <c r="S32">
        <f t="shared" si="1"/>
        <v>14381.124380321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10044.08774438677</v>
      </c>
      <c r="AC32">
        <f t="shared" si="2"/>
        <v>9508.8627972149879</v>
      </c>
      <c r="AE32">
        <f t="shared" si="3"/>
        <v>0</v>
      </c>
      <c r="AF32">
        <f t="shared" si="4"/>
        <v>0</v>
      </c>
      <c r="AG32">
        <f t="shared" si="5"/>
        <v>-33.06022027814052</v>
      </c>
      <c r="AH32">
        <f t="shared" si="6"/>
        <v>-12688.241352012423</v>
      </c>
      <c r="AI32">
        <f t="shared" si="7"/>
        <v>-12721.301572290564</v>
      </c>
      <c r="AJ32">
        <f t="shared" si="8"/>
        <v>535.22494717178233</v>
      </c>
      <c r="AK32">
        <f t="shared" si="30"/>
        <v>703.08614210707401</v>
      </c>
      <c r="AL32">
        <f t="shared" si="9"/>
        <v>-11482.990483011708</v>
      </c>
      <c r="AN32">
        <f t="shared" si="10"/>
        <v>0</v>
      </c>
      <c r="AO32">
        <f t="shared" si="11"/>
        <v>0</v>
      </c>
      <c r="AP32">
        <f t="shared" si="12"/>
        <v>-2.0146563879158719</v>
      </c>
      <c r="AQ32">
        <f t="shared" si="13"/>
        <v>-773.2085955928153</v>
      </c>
      <c r="AR32">
        <f t="shared" si="14"/>
        <v>-775.22325198073122</v>
      </c>
      <c r="AS32">
        <f t="shared" si="15"/>
        <v>32.616066974742346</v>
      </c>
      <c r="AT32">
        <f t="shared" si="16"/>
        <v>42.845358425748913</v>
      </c>
      <c r="AU32">
        <f t="shared" si="17"/>
        <v>-699.76182658023993</v>
      </c>
      <c r="AW32">
        <v>29</v>
      </c>
      <c r="AX32">
        <f>IF(Z32&gt;0, (R32*SUMPRODUCT(K32:$K$98, X32:$X$98)-K32*$AZ$3)/Z32, 0)</f>
        <v>14381.124380321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2.1847999999999999E-2</v>
      </c>
      <c r="Q33" s="5">
        <f t="shared" si="29"/>
        <v>50</v>
      </c>
      <c r="R33">
        <f t="shared" si="0"/>
        <v>1000000</v>
      </c>
      <c r="S33">
        <f t="shared" si="1"/>
        <v>13951.78294582608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9508.8627972149879</v>
      </c>
      <c r="AC33">
        <f t="shared" si="2"/>
        <v>8931.1831750738129</v>
      </c>
      <c r="AE33">
        <f t="shared" si="3"/>
        <v>0</v>
      </c>
      <c r="AF33">
        <f t="shared" si="4"/>
        <v>0</v>
      </c>
      <c r="AG33">
        <f t="shared" si="5"/>
        <v>-32.007318382722303</v>
      </c>
      <c r="AH33">
        <f t="shared" si="6"/>
        <v>-14445.993852736283</v>
      </c>
      <c r="AI33">
        <f t="shared" si="7"/>
        <v>-14478.001171119005</v>
      </c>
      <c r="AJ33">
        <f t="shared" si="8"/>
        <v>577.67962214117506</v>
      </c>
      <c r="AK33">
        <f t="shared" si="30"/>
        <v>665.62039580504927</v>
      </c>
      <c r="AL33">
        <f t="shared" si="9"/>
        <v>-13234.70115317278</v>
      </c>
      <c r="AN33">
        <f t="shared" si="10"/>
        <v>0</v>
      </c>
      <c r="AO33">
        <f t="shared" si="11"/>
        <v>0</v>
      </c>
      <c r="AP33">
        <f t="shared" si="12"/>
        <v>-1.7415121529227919</v>
      </c>
      <c r="AQ33">
        <f t="shared" si="13"/>
        <v>-786.0037993426065</v>
      </c>
      <c r="AR33">
        <f t="shared" si="14"/>
        <v>-787.74531149552934</v>
      </c>
      <c r="AS33">
        <f t="shared" si="15"/>
        <v>31.431439223529754</v>
      </c>
      <c r="AT33">
        <f t="shared" si="16"/>
        <v>36.21628012278299</v>
      </c>
      <c r="AU33">
        <f t="shared" si="17"/>
        <v>-720.09759214921655</v>
      </c>
      <c r="AW33">
        <v>30</v>
      </c>
      <c r="AX33">
        <f>IF(Z33&gt;0, (R33*SUMPRODUCT(K33:$K$98, X33:$X$98)-K33*$AZ$3)/Z33, 0)</f>
        <v>13951.78294582608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2.5484E-2</v>
      </c>
      <c r="Q34" s="5">
        <f t="shared" si="29"/>
        <v>50</v>
      </c>
      <c r="R34">
        <f t="shared" si="0"/>
        <v>1000000</v>
      </c>
      <c r="S34">
        <f t="shared" si="1"/>
        <v>13474.790281823256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8931.1831750738129</v>
      </c>
      <c r="AC34">
        <f t="shared" si="2"/>
        <v>8319.7588163130295</v>
      </c>
      <c r="AE34">
        <f t="shared" si="3"/>
        <v>0</v>
      </c>
      <c r="AF34">
        <f t="shared" si="4"/>
        <v>0</v>
      </c>
      <c r="AG34">
        <f t="shared" si="5"/>
        <v>-30.871570697229782</v>
      </c>
      <c r="AH34">
        <f t="shared" si="6"/>
        <v>-16313.490033305903</v>
      </c>
      <c r="AI34">
        <f t="shared" si="7"/>
        <v>-16344.361604003132</v>
      </c>
      <c r="AJ34">
        <f t="shared" si="8"/>
        <v>611.42435876078343</v>
      </c>
      <c r="AK34">
        <f t="shared" si="30"/>
        <v>625.18282225516691</v>
      </c>
      <c r="AL34">
        <f t="shared" si="9"/>
        <v>-15107.754422987182</v>
      </c>
      <c r="AN34">
        <f t="shared" si="10"/>
        <v>0</v>
      </c>
      <c r="AO34">
        <f t="shared" si="11"/>
        <v>0</v>
      </c>
      <c r="AP34">
        <f t="shared" si="12"/>
        <v>-1.4997467282932853</v>
      </c>
      <c r="AQ34">
        <f t="shared" si="13"/>
        <v>-792.5124233050791</v>
      </c>
      <c r="AR34">
        <f t="shared" si="14"/>
        <v>-794.01217003337229</v>
      </c>
      <c r="AS34">
        <f t="shared" si="15"/>
        <v>29.703110691824595</v>
      </c>
      <c r="AT34">
        <f t="shared" si="16"/>
        <v>30.371499443871336</v>
      </c>
      <c r="AU34">
        <f t="shared" si="17"/>
        <v>-733.93755989767635</v>
      </c>
      <c r="AW34">
        <v>31</v>
      </c>
      <c r="AX34">
        <f>IF(Z34&gt;0, (R34*SUMPRODUCT(K34:$K$98, X34:$X$98)-K34*$AZ$3)/Z34, 0)</f>
        <v>13474.790281823256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2.9274999999999999E-2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12952.388215875979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8319.7588163130295</v>
      </c>
      <c r="AC35">
        <f t="shared" ref="AC35:AC66" si="33">S35*Z35</f>
        <v>7683.1208935274335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-29.659089758096087</v>
      </c>
      <c r="AH35">
        <f t="shared" ref="AH35:AH66" si="37">-X35*R35</f>
        <v>-18075.304643228039</v>
      </c>
      <c r="AI35">
        <f t="shared" ref="AI35:AI66" si="38">SUM(AE35:AH35)</f>
        <v>-18104.963732986136</v>
      </c>
      <c r="AJ35">
        <f t="shared" ref="AJ35:AJ66" si="39">AB35-AC35</f>
        <v>636.63792278559595</v>
      </c>
      <c r="AK35">
        <f t="shared" si="30"/>
        <v>582.38311714191207</v>
      </c>
      <c r="AL35">
        <f t="shared" ref="AL35:AL66" si="40">SUM(AI35:AK35)</f>
        <v>-16885.942693058631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-1.286468013874613</v>
      </c>
      <c r="AQ35">
        <f t="shared" ref="AQ35:AQ66" si="44">AH35*$K35</f>
        <v>-784.01938340689151</v>
      </c>
      <c r="AR35">
        <f t="shared" ref="AR35:AR66" si="45">AI35*$K35</f>
        <v>-785.30585142076609</v>
      </c>
      <c r="AS35">
        <f t="shared" ref="AS35:AS66" si="46">AJ35*$K35</f>
        <v>27.614277132685004</v>
      </c>
      <c r="AT35">
        <f t="shared" ref="AT35:AT66" si="47">AK35*$K35</f>
        <v>25.260965799503225</v>
      </c>
      <c r="AU35">
        <f t="shared" ref="AU35:AU66" si="48">AL35*$K35</f>
        <v>-732.43060848857806</v>
      </c>
      <c r="AW35">
        <v>32</v>
      </c>
      <c r="AX35">
        <f>IF(Z35&gt;0, (R35*SUMPRODUCT(K35:$K$98, X35:$X$98)-K35*$AZ$3)/Z35, 0)</f>
        <v>12952.388215875979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3.3331E-2</v>
      </c>
      <c r="Q36" s="5">
        <f t="shared" si="29"/>
        <v>50</v>
      </c>
      <c r="R36">
        <f t="shared" si="31"/>
        <v>1000000</v>
      </c>
      <c r="S36">
        <f t="shared" si="32"/>
        <v>12402.713934475751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7683.1208935274335</v>
      </c>
      <c r="AC36">
        <f t="shared" si="33"/>
        <v>7038.2751712986537</v>
      </c>
      <c r="AE36">
        <f t="shared" si="34"/>
        <v>0</v>
      </c>
      <c r="AF36">
        <f t="shared" si="35"/>
        <v>0</v>
      </c>
      <c r="AG36">
        <f t="shared" si="36"/>
        <v>-28.373931739788024</v>
      </c>
      <c r="AH36">
        <f t="shared" si="37"/>
        <v>-19771.342414542014</v>
      </c>
      <c r="AI36">
        <f t="shared" si="38"/>
        <v>-19799.716346281803</v>
      </c>
      <c r="AJ36">
        <f t="shared" si="39"/>
        <v>644.84572222877978</v>
      </c>
      <c r="AK36">
        <f t="shared" si="30"/>
        <v>537.81846254692039</v>
      </c>
      <c r="AL36">
        <f t="shared" si="40"/>
        <v>-18617.052161506101</v>
      </c>
      <c r="AN36">
        <f t="shared" si="41"/>
        <v>0</v>
      </c>
      <c r="AO36">
        <f t="shared" si="42"/>
        <v>0</v>
      </c>
      <c r="AP36">
        <f t="shared" si="43"/>
        <v>-1.0988607753262605</v>
      </c>
      <c r="AQ36">
        <f t="shared" si="44"/>
        <v>-765.70116732954853</v>
      </c>
      <c r="AR36">
        <f t="shared" si="45"/>
        <v>-766.80002810487485</v>
      </c>
      <c r="AS36">
        <f t="shared" si="46"/>
        <v>24.973474835723742</v>
      </c>
      <c r="AT36">
        <f t="shared" si="47"/>
        <v>20.828541428763636</v>
      </c>
      <c r="AU36">
        <f t="shared" si="48"/>
        <v>-720.99801184038733</v>
      </c>
      <c r="AW36">
        <v>33</v>
      </c>
      <c r="AX36">
        <f>IF(Z36&gt;0, (R36*SUMPRODUCT(K36:$K$98, X36:$X$98)-K36*$AZ$3)/Z36, 0)</f>
        <v>12402.713934475751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3.7801000000000001E-2</v>
      </c>
      <c r="Q37" s="5">
        <f t="shared" ref="Q37:Q68" si="60">$C$8</f>
        <v>50</v>
      </c>
      <c r="R37">
        <f t="shared" si="31"/>
        <v>1000000</v>
      </c>
      <c r="S37">
        <f t="shared" si="32"/>
        <v>11838.263268678422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7038.2751712986537</v>
      </c>
      <c r="AC37">
        <f t="shared" si="33"/>
        <v>6396.836201449566</v>
      </c>
      <c r="AE37">
        <f t="shared" si="34"/>
        <v>0</v>
      </c>
      <c r="AF37">
        <f t="shared" si="35"/>
        <v>0</v>
      </c>
      <c r="AG37">
        <f t="shared" si="36"/>
        <v>-27.017629428694416</v>
      </c>
      <c r="AH37">
        <f t="shared" si="37"/>
        <v>-21451.259873914543</v>
      </c>
      <c r="AI37">
        <f t="shared" si="38"/>
        <v>-21478.277503343237</v>
      </c>
      <c r="AJ37">
        <f t="shared" si="39"/>
        <v>641.4389698490877</v>
      </c>
      <c r="AK37">
        <f t="shared" si="30"/>
        <v>492.67926199090579</v>
      </c>
      <c r="AL37">
        <f t="shared" si="40"/>
        <v>-20344.159271503242</v>
      </c>
      <c r="AN37">
        <f t="shared" si="41"/>
        <v>0</v>
      </c>
      <c r="AO37">
        <f t="shared" si="42"/>
        <v>0</v>
      </c>
      <c r="AP37">
        <f t="shared" si="43"/>
        <v>-0.93422690304008027</v>
      </c>
      <c r="AQ37">
        <f t="shared" si="44"/>
        <v>-741.75064585907103</v>
      </c>
      <c r="AR37">
        <f t="shared" si="45"/>
        <v>-742.68487276211101</v>
      </c>
      <c r="AS37">
        <f t="shared" si="46"/>
        <v>22.179945278799774</v>
      </c>
      <c r="AT37">
        <f t="shared" si="47"/>
        <v>17.036069812734798</v>
      </c>
      <c r="AU37">
        <f t="shared" si="48"/>
        <v>-703.46885767057643</v>
      </c>
      <c r="AW37">
        <v>34</v>
      </c>
      <c r="AX37">
        <f>IF(Z37&gt;0, (R37*SUMPRODUCT(K37:$K$98, X37:$X$98)-K37*$AZ$3)/Z37, 0)</f>
        <v>11838.263268678422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4.3147999999999999E-2</v>
      </c>
      <c r="Q38" s="5">
        <f t="shared" si="60"/>
        <v>50</v>
      </c>
      <c r="R38">
        <f t="shared" si="31"/>
        <v>1000000</v>
      </c>
      <c r="S38">
        <f t="shared" si="32"/>
        <v>11269.842786335348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6396.836201449566</v>
      </c>
      <c r="AC38">
        <f t="shared" si="33"/>
        <v>5766.0339461980457</v>
      </c>
      <c r="AE38">
        <f t="shared" si="34"/>
        <v>0</v>
      </c>
      <c r="AF38">
        <f t="shared" si="35"/>
        <v>0</v>
      </c>
      <c r="AG38">
        <f t="shared" si="36"/>
        <v>-25.581696459818165</v>
      </c>
      <c r="AH38">
        <f t="shared" si="37"/>
        <v>-23315.133491786135</v>
      </c>
      <c r="AI38">
        <f t="shared" si="38"/>
        <v>-23340.715188245955</v>
      </c>
      <c r="AJ38">
        <f t="shared" si="39"/>
        <v>630.80225525152036</v>
      </c>
      <c r="AK38">
        <f t="shared" si="30"/>
        <v>447.77853410146969</v>
      </c>
      <c r="AL38">
        <f t="shared" si="40"/>
        <v>-22262.134398892962</v>
      </c>
      <c r="AN38">
        <f t="shared" si="41"/>
        <v>0</v>
      </c>
      <c r="AO38">
        <f t="shared" si="42"/>
        <v>0</v>
      </c>
      <c r="AP38">
        <f t="shared" si="43"/>
        <v>-0.78979876035473751</v>
      </c>
      <c r="AQ38">
        <f t="shared" si="44"/>
        <v>-719.82182879238178</v>
      </c>
      <c r="AR38">
        <f t="shared" si="45"/>
        <v>-720.61162755273665</v>
      </c>
      <c r="AS38">
        <f t="shared" si="46"/>
        <v>19.475129024737274</v>
      </c>
      <c r="AT38">
        <f t="shared" si="47"/>
        <v>13.824530038588227</v>
      </c>
      <c r="AU38">
        <f t="shared" si="48"/>
        <v>-687.31196848941102</v>
      </c>
      <c r="AW38">
        <v>35</v>
      </c>
      <c r="AX38">
        <f>IF(Z38&gt;0, (R38*SUMPRODUCT(K38:$K$98, X38:$X$98)-K38*$AZ$3)/Z38, 0)</f>
        <v>11269.842786335348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4.8848999999999997E-2</v>
      </c>
      <c r="Q39" s="5">
        <f t="shared" si="60"/>
        <v>50</v>
      </c>
      <c r="R39">
        <f t="shared" si="31"/>
        <v>1000000</v>
      </c>
      <c r="S39">
        <f t="shared" si="32"/>
        <v>10685.375603451213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5766.0339461980457</v>
      </c>
      <c r="AC39">
        <f t="shared" si="33"/>
        <v>5145.2731804481209</v>
      </c>
      <c r="AE39">
        <f t="shared" si="34"/>
        <v>0</v>
      </c>
      <c r="AF39">
        <f t="shared" si="35"/>
        <v>0</v>
      </c>
      <c r="AG39">
        <f t="shared" si="36"/>
        <v>-24.076239204854325</v>
      </c>
      <c r="AH39">
        <f t="shared" si="37"/>
        <v>-24992.805807313151</v>
      </c>
      <c r="AI39">
        <f t="shared" si="38"/>
        <v>-25016.882046518003</v>
      </c>
      <c r="AJ39">
        <f t="shared" si="39"/>
        <v>620.76076574992476</v>
      </c>
      <c r="AK39">
        <f t="shared" si="30"/>
        <v>403.62237623386324</v>
      </c>
      <c r="AL39">
        <f t="shared" si="40"/>
        <v>-23992.498904534215</v>
      </c>
      <c r="AN39">
        <f t="shared" si="41"/>
        <v>0</v>
      </c>
      <c r="AO39">
        <f t="shared" si="42"/>
        <v>0</v>
      </c>
      <c r="AP39">
        <f t="shared" si="43"/>
        <v>-0.66367847598805485</v>
      </c>
      <c r="AQ39">
        <f t="shared" si="44"/>
        <v>-688.94427936729585</v>
      </c>
      <c r="AR39">
        <f t="shared" si="45"/>
        <v>-689.60795784328388</v>
      </c>
      <c r="AS39">
        <f t="shared" si="46"/>
        <v>17.111707333553248</v>
      </c>
      <c r="AT39">
        <f t="shared" si="47"/>
        <v>11.126134827550549</v>
      </c>
      <c r="AU39">
        <f t="shared" si="48"/>
        <v>-661.37011568218009</v>
      </c>
      <c r="AW39">
        <v>36</v>
      </c>
      <c r="AX39">
        <f>IF(Z39&gt;0, (R39*SUMPRODUCT(K39:$K$98, X39:$X$98)-K39*$AZ$3)/Z39, 0)</f>
        <v>10685.375603451213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5.4528E-2</v>
      </c>
      <c r="Q40" s="5">
        <f t="shared" si="60"/>
        <v>50</v>
      </c>
      <c r="R40">
        <f t="shared" si="31"/>
        <v>1000000</v>
      </c>
      <c r="S40">
        <f t="shared" si="32"/>
        <v>10089.347289779887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5145.2731804481209</v>
      </c>
      <c r="AC40">
        <f t="shared" si="33"/>
        <v>4544.7762787973033</v>
      </c>
      <c r="AE40">
        <f t="shared" si="34"/>
        <v>0</v>
      </c>
      <c r="AF40">
        <f t="shared" si="35"/>
        <v>0</v>
      </c>
      <c r="AG40">
        <f t="shared" si="36"/>
        <v>-22.522647641443484</v>
      </c>
      <c r="AH40">
        <f t="shared" si="37"/>
        <v>-26256.583427245932</v>
      </c>
      <c r="AI40">
        <f t="shared" si="38"/>
        <v>-26279.106074887375</v>
      </c>
      <c r="AJ40">
        <f t="shared" si="39"/>
        <v>600.49690165081756</v>
      </c>
      <c r="AK40">
        <f t="shared" si="30"/>
        <v>360.16912263136851</v>
      </c>
      <c r="AL40">
        <f t="shared" si="40"/>
        <v>-25318.44005060519</v>
      </c>
      <c r="AN40">
        <f t="shared" si="41"/>
        <v>0</v>
      </c>
      <c r="AO40">
        <f t="shared" si="42"/>
        <v>0</v>
      </c>
      <c r="AP40">
        <f t="shared" si="43"/>
        <v>-0.55433270650847999</v>
      </c>
      <c r="AQ40">
        <f t="shared" si="44"/>
        <v>-646.23321319065451</v>
      </c>
      <c r="AR40">
        <f t="shared" si="45"/>
        <v>-646.787545897163</v>
      </c>
      <c r="AS40">
        <f t="shared" si="46"/>
        <v>14.779571125089987</v>
      </c>
      <c r="AT40">
        <f t="shared" si="47"/>
        <v>8.8645672448230552</v>
      </c>
      <c r="AU40">
        <f t="shared" si="48"/>
        <v>-623.14340752724991</v>
      </c>
      <c r="AW40">
        <v>37</v>
      </c>
      <c r="AX40">
        <f>IF(Z40&gt;0, (R40*SUMPRODUCT(K40:$K$98, X40:$X$98)-K40*$AZ$3)/Z40, 0)</f>
        <v>10089.347289779887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6.0775000000000003E-2</v>
      </c>
      <c r="Q41" s="5">
        <f t="shared" si="60"/>
        <v>50</v>
      </c>
      <c r="R41">
        <f t="shared" si="31"/>
        <v>1000000</v>
      </c>
      <c r="S41">
        <f t="shared" si="32"/>
        <v>9502.5767605479123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4544.7762787973033</v>
      </c>
      <c r="AC41">
        <f t="shared" si="33"/>
        <v>3977.5139385677903</v>
      </c>
      <c r="AE41">
        <f t="shared" si="34"/>
        <v>0</v>
      </c>
      <c r="AF41">
        <f t="shared" si="35"/>
        <v>0</v>
      </c>
      <c r="AG41">
        <f t="shared" si="36"/>
        <v>-20.928607254620321</v>
      </c>
      <c r="AH41">
        <f t="shared" si="37"/>
        <v>-27376.278208174554</v>
      </c>
      <c r="AI41">
        <f t="shared" si="38"/>
        <v>-27397.206815429174</v>
      </c>
      <c r="AJ41">
        <f t="shared" si="39"/>
        <v>567.26234022951303</v>
      </c>
      <c r="AK41">
        <f t="shared" ref="AK41:AK72" si="61">G41*SUM(AB41:AB41, AE41:AF41)</f>
        <v>318.13433951581129</v>
      </c>
      <c r="AL41">
        <f t="shared" si="40"/>
        <v>-26511.810135683849</v>
      </c>
      <c r="AN41">
        <f t="shared" si="41"/>
        <v>0</v>
      </c>
      <c r="AO41">
        <f t="shared" si="42"/>
        <v>0</v>
      </c>
      <c r="AP41">
        <f t="shared" si="43"/>
        <v>-0.4599105439333413</v>
      </c>
      <c r="AQ41">
        <f t="shared" si="44"/>
        <v>-601.59946853665838</v>
      </c>
      <c r="AR41">
        <f t="shared" si="45"/>
        <v>-602.05937908059173</v>
      </c>
      <c r="AS41">
        <f t="shared" si="46"/>
        <v>12.465709173755931</v>
      </c>
      <c r="AT41">
        <f t="shared" si="47"/>
        <v>6.9910689875596033</v>
      </c>
      <c r="AU41">
        <f t="shared" si="48"/>
        <v>-582.60260091927614</v>
      </c>
      <c r="AW41">
        <v>38</v>
      </c>
      <c r="AX41">
        <f>IF(Z41&gt;0, (R41*SUMPRODUCT(K41:$K$98, X41:$X$98)-K41*$AZ$3)/Z41, 0)</f>
        <v>9502.5767605479123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6.7419999999999994E-2</v>
      </c>
      <c r="Q42" s="5">
        <f t="shared" si="60"/>
        <v>50</v>
      </c>
      <c r="R42">
        <f t="shared" si="31"/>
        <v>1000000</v>
      </c>
      <c r="S42">
        <f t="shared" si="32"/>
        <v>8924.7152604369585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3977.5139385677903</v>
      </c>
      <c r="AC42">
        <f t="shared" si="33"/>
        <v>3446.4241780321522</v>
      </c>
      <c r="AE42">
        <f t="shared" si="34"/>
        <v>0</v>
      </c>
      <c r="AF42">
        <f t="shared" si="35"/>
        <v>0</v>
      </c>
      <c r="AG42">
        <f t="shared" si="36"/>
        <v>-19.308314480967617</v>
      </c>
      <c r="AH42">
        <f t="shared" si="37"/>
        <v>-28220.134022130038</v>
      </c>
      <c r="AI42">
        <f t="shared" si="38"/>
        <v>-28239.442336611006</v>
      </c>
      <c r="AJ42">
        <f t="shared" si="39"/>
        <v>531.08976053563811</v>
      </c>
      <c r="AK42">
        <f t="shared" si="61"/>
        <v>278.42597569974532</v>
      </c>
      <c r="AL42">
        <f t="shared" si="40"/>
        <v>-27429.926600375624</v>
      </c>
      <c r="AN42">
        <f t="shared" si="41"/>
        <v>0</v>
      </c>
      <c r="AO42">
        <f t="shared" si="42"/>
        <v>0</v>
      </c>
      <c r="AP42">
        <f t="shared" si="43"/>
        <v>-0.37884309787680537</v>
      </c>
      <c r="AQ42">
        <f t="shared" si="44"/>
        <v>-553.69944414260476</v>
      </c>
      <c r="AR42">
        <f t="shared" si="45"/>
        <v>-554.07828724048159</v>
      </c>
      <c r="AS42">
        <f t="shared" si="46"/>
        <v>10.420365295494657</v>
      </c>
      <c r="AT42">
        <f t="shared" si="47"/>
        <v>5.4629190583898986</v>
      </c>
      <c r="AU42">
        <f t="shared" si="48"/>
        <v>-538.19500288659708</v>
      </c>
      <c r="AW42">
        <v>39</v>
      </c>
      <c r="AX42">
        <f>IF(Z42&gt;0, (R42*SUMPRODUCT(K42:$K$98, X42:$X$98)-K42*$AZ$3)/Z42, 0)</f>
        <v>8924.7152604369585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7.4817999999999996E-2</v>
      </c>
      <c r="Q43" s="5">
        <f t="shared" si="60"/>
        <v>50</v>
      </c>
      <c r="R43">
        <f t="shared" si="31"/>
        <v>1000000</v>
      </c>
      <c r="S43">
        <f t="shared" si="32"/>
        <v>8363.2592366603712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3446.4241780321522</v>
      </c>
      <c r="AC43">
        <f t="shared" si="33"/>
        <v>2955.6798303190253</v>
      </c>
      <c r="AE43">
        <f t="shared" si="34"/>
        <v>0</v>
      </c>
      <c r="AF43">
        <f t="shared" si="35"/>
        <v>0</v>
      </c>
      <c r="AG43">
        <f t="shared" si="36"/>
        <v>-17.670621863320907</v>
      </c>
      <c r="AH43">
        <f t="shared" si="37"/>
        <v>-28892.189456740703</v>
      </c>
      <c r="AI43">
        <f t="shared" si="38"/>
        <v>-28909.860078604026</v>
      </c>
      <c r="AJ43">
        <f t="shared" si="39"/>
        <v>490.7443477131269</v>
      </c>
      <c r="AK43">
        <f t="shared" si="61"/>
        <v>241.24969246225066</v>
      </c>
      <c r="AL43">
        <f t="shared" si="40"/>
        <v>-28177.866038428649</v>
      </c>
      <c r="AN43">
        <f t="shared" si="41"/>
        <v>0</v>
      </c>
      <c r="AO43">
        <f t="shared" si="42"/>
        <v>0</v>
      </c>
      <c r="AP43">
        <f t="shared" si="43"/>
        <v>-0.30956284285811653</v>
      </c>
      <c r="AQ43">
        <f t="shared" si="44"/>
        <v>-506.14790887405042</v>
      </c>
      <c r="AR43">
        <f t="shared" si="45"/>
        <v>-506.45747171690857</v>
      </c>
      <c r="AS43">
        <f t="shared" si="46"/>
        <v>8.5971063480205903</v>
      </c>
      <c r="AT43">
        <f t="shared" si="47"/>
        <v>4.2263334711654217</v>
      </c>
      <c r="AU43">
        <f t="shared" si="48"/>
        <v>-493.63403189772254</v>
      </c>
      <c r="AW43">
        <v>40</v>
      </c>
      <c r="AX43">
        <f>IF(Z43&gt;0, (R43*SUMPRODUCT(K43:$K$98, X43:$X$98)-K43*$AZ$3)/Z43, 0)</f>
        <v>8363.2592366603712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8.3350999999999995E-2</v>
      </c>
      <c r="Q44" s="5">
        <f t="shared" si="60"/>
        <v>50</v>
      </c>
      <c r="R44">
        <f t="shared" si="31"/>
        <v>1000000</v>
      </c>
      <c r="S44">
        <f t="shared" si="32"/>
        <v>7820.1540229737875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2955.6798303190253</v>
      </c>
      <c r="AC44">
        <f t="shared" si="33"/>
        <v>2505.7418289712982</v>
      </c>
      <c r="AE44">
        <f t="shared" si="34"/>
        <v>0</v>
      </c>
      <c r="AF44">
        <f t="shared" si="35"/>
        <v>0</v>
      </c>
      <c r="AG44">
        <f t="shared" si="36"/>
        <v>-16.021051641758035</v>
      </c>
      <c r="AH44">
        <f t="shared" si="37"/>
        <v>-29457.280058593216</v>
      </c>
      <c r="AI44">
        <f t="shared" si="38"/>
        <v>-29473.301110234974</v>
      </c>
      <c r="AJ44">
        <f t="shared" si="39"/>
        <v>449.93800134772709</v>
      </c>
      <c r="AK44">
        <f t="shared" si="61"/>
        <v>206.8975881223318</v>
      </c>
      <c r="AL44">
        <f t="shared" si="40"/>
        <v>-28816.465520764916</v>
      </c>
      <c r="AN44">
        <f t="shared" si="41"/>
        <v>0</v>
      </c>
      <c r="AO44">
        <f t="shared" si="42"/>
        <v>0</v>
      </c>
      <c r="AP44">
        <f t="shared" si="43"/>
        <v>-0.25059360885220394</v>
      </c>
      <c r="AQ44">
        <f t="shared" si="44"/>
        <v>-460.75665205476548</v>
      </c>
      <c r="AR44">
        <f t="shared" si="45"/>
        <v>-461.00724566361771</v>
      </c>
      <c r="AS44">
        <f t="shared" si="46"/>
        <v>7.0377145045580916</v>
      </c>
      <c r="AT44">
        <f t="shared" si="47"/>
        <v>3.2361928810749827</v>
      </c>
      <c r="AU44">
        <f t="shared" si="48"/>
        <v>-450.73333827798461</v>
      </c>
      <c r="AW44">
        <v>41</v>
      </c>
      <c r="AX44">
        <f>IF(Z44&gt;0, (R44*SUMPRODUCT(K44:$K$98, X44:$X$98)-K44*$AZ$3)/Z44, 0)</f>
        <v>7820.1540229737875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9.2474000000000001E-2</v>
      </c>
      <c r="Q45" s="5">
        <f t="shared" si="60"/>
        <v>50</v>
      </c>
      <c r="R45">
        <f t="shared" si="31"/>
        <v>1000000</v>
      </c>
      <c r="S45">
        <f t="shared" si="32"/>
        <v>7285.3723046403193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2505.7418289712982</v>
      </c>
      <c r="AC45">
        <f t="shared" si="33"/>
        <v>2095.172594350749</v>
      </c>
      <c r="AE45">
        <f t="shared" si="34"/>
        <v>0</v>
      </c>
      <c r="AF45">
        <f t="shared" si="35"/>
        <v>0</v>
      </c>
      <c r="AG45">
        <f t="shared" si="36"/>
        <v>-14.379310395820522</v>
      </c>
      <c r="AH45">
        <f t="shared" si="37"/>
        <v>-29630.614590398654</v>
      </c>
      <c r="AI45">
        <f t="shared" si="38"/>
        <v>-29644.993900794474</v>
      </c>
      <c r="AJ45">
        <f t="shared" si="39"/>
        <v>410.5692346205492</v>
      </c>
      <c r="AK45">
        <f t="shared" si="61"/>
        <v>175.40192802799089</v>
      </c>
      <c r="AL45">
        <f t="shared" si="40"/>
        <v>-29059.022738145934</v>
      </c>
      <c r="AN45">
        <f t="shared" si="41"/>
        <v>0</v>
      </c>
      <c r="AO45">
        <f t="shared" si="42"/>
        <v>0</v>
      </c>
      <c r="AP45">
        <f t="shared" si="43"/>
        <v>-0.20081632087382428</v>
      </c>
      <c r="AQ45">
        <f t="shared" si="44"/>
        <v>-413.81059616069126</v>
      </c>
      <c r="AR45">
        <f t="shared" si="45"/>
        <v>-414.01141248156512</v>
      </c>
      <c r="AS45">
        <f t="shared" si="46"/>
        <v>5.7338635088123011</v>
      </c>
      <c r="AT45">
        <f t="shared" si="47"/>
        <v>2.4496007729963534</v>
      </c>
      <c r="AU45">
        <f t="shared" si="48"/>
        <v>-405.82794819975641</v>
      </c>
      <c r="AW45">
        <v>42</v>
      </c>
      <c r="AX45">
        <f>IF(Z45&gt;0, (R45*SUMPRODUCT(K45:$K$98, X45:$X$98)-K45*$AZ$3)/Z45, 0)</f>
        <v>7285.3723046403193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0.10216500000000001</v>
      </c>
      <c r="Q46" s="5">
        <f t="shared" si="60"/>
        <v>50</v>
      </c>
      <c r="R46">
        <f t="shared" si="31"/>
        <v>1000000</v>
      </c>
      <c r="S46">
        <f t="shared" si="32"/>
        <v>6760.5775691304916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2095.172594350749</v>
      </c>
      <c r="AC46">
        <f t="shared" si="33"/>
        <v>1726.172192327751</v>
      </c>
      <c r="AE46">
        <f t="shared" si="34"/>
        <v>0</v>
      </c>
      <c r="AF46">
        <f t="shared" si="35"/>
        <v>0</v>
      </c>
      <c r="AG46">
        <f t="shared" si="36"/>
        <v>-12.766455045273311</v>
      </c>
      <c r="AH46">
        <f t="shared" si="37"/>
        <v>-29381.244931780075</v>
      </c>
      <c r="AI46">
        <f t="shared" si="38"/>
        <v>-29394.011386825347</v>
      </c>
      <c r="AJ46">
        <f t="shared" si="39"/>
        <v>369.00040202299806</v>
      </c>
      <c r="AK46">
        <f t="shared" si="61"/>
        <v>146.66208160455244</v>
      </c>
      <c r="AL46">
        <f t="shared" si="40"/>
        <v>-28878.348903197795</v>
      </c>
      <c r="AN46">
        <f t="shared" si="41"/>
        <v>0</v>
      </c>
      <c r="AO46">
        <f t="shared" si="42"/>
        <v>0</v>
      </c>
      <c r="AP46">
        <f t="shared" si="43"/>
        <v>-0.15918906985983192</v>
      </c>
      <c r="AQ46">
        <f t="shared" si="44"/>
        <v>-366.36427539418321</v>
      </c>
      <c r="AR46">
        <f t="shared" si="45"/>
        <v>-366.523464464043</v>
      </c>
      <c r="AS46">
        <f t="shared" si="46"/>
        <v>4.6011857299175212</v>
      </c>
      <c r="AT46">
        <f t="shared" si="47"/>
        <v>1.8287770780174037</v>
      </c>
      <c r="AU46">
        <f t="shared" si="48"/>
        <v>-360.09350165610806</v>
      </c>
      <c r="AW46">
        <v>43</v>
      </c>
      <c r="AX46">
        <f>IF(Z46&gt;0, (R46*SUMPRODUCT(K46:$K$98, X46:$X$98)-K46*$AZ$3)/Z46, 0)</f>
        <v>6760.5775691304916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0.113081</v>
      </c>
      <c r="Q47" s="5">
        <f t="shared" si="60"/>
        <v>50</v>
      </c>
      <c r="R47">
        <f t="shared" si="31"/>
        <v>1000000</v>
      </c>
      <c r="S47">
        <f t="shared" si="32"/>
        <v>6251.8920915543922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1726.172192327751</v>
      </c>
      <c r="AC47">
        <f t="shared" si="33"/>
        <v>1399.8170188422225</v>
      </c>
      <c r="AE47">
        <f t="shared" si="34"/>
        <v>0</v>
      </c>
      <c r="AF47">
        <f t="shared" si="35"/>
        <v>0</v>
      </c>
      <c r="AG47">
        <f t="shared" si="36"/>
        <v>-11.195146991846027</v>
      </c>
      <c r="AH47">
        <f t="shared" si="37"/>
        <v>-28872.87005949103</v>
      </c>
      <c r="AI47">
        <f t="shared" si="38"/>
        <v>-28884.065206482876</v>
      </c>
      <c r="AJ47">
        <f t="shared" si="39"/>
        <v>326.35517348552844</v>
      </c>
      <c r="AK47">
        <f t="shared" si="61"/>
        <v>120.83205346294258</v>
      </c>
      <c r="AL47">
        <f t="shared" si="40"/>
        <v>-28436.877979534405</v>
      </c>
      <c r="AN47">
        <f t="shared" si="41"/>
        <v>0</v>
      </c>
      <c r="AO47">
        <f t="shared" si="42"/>
        <v>0</v>
      </c>
      <c r="AP47">
        <f t="shared" si="43"/>
        <v>-0.12463921424322673</v>
      </c>
      <c r="AQ47">
        <f t="shared" si="44"/>
        <v>-321.45105730035095</v>
      </c>
      <c r="AR47">
        <f t="shared" si="45"/>
        <v>-321.5756965145942</v>
      </c>
      <c r="AS47">
        <f t="shared" si="46"/>
        <v>3.6334183389530303</v>
      </c>
      <c r="AT47">
        <f t="shared" si="47"/>
        <v>1.3452625686814081</v>
      </c>
      <c r="AU47">
        <f t="shared" si="48"/>
        <v>-316.59701560695976</v>
      </c>
      <c r="AW47">
        <v>44</v>
      </c>
      <c r="AX47">
        <f>IF(Z47&gt;0, (R47*SUMPRODUCT(K47:$K$98, X47:$X$98)-K47*$AZ$3)/Z47, 0)</f>
        <v>6251.8920915543922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0.12539</v>
      </c>
      <c r="Q48" s="5">
        <f t="shared" si="60"/>
        <v>50</v>
      </c>
      <c r="R48">
        <f t="shared" si="31"/>
        <v>1000000</v>
      </c>
      <c r="S48">
        <f t="shared" si="32"/>
        <v>5754.9239918783169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1399.8170188422225</v>
      </c>
      <c r="AC48">
        <f t="shared" si="33"/>
        <v>1114.0883739603134</v>
      </c>
      <c r="AE48">
        <f t="shared" si="34"/>
        <v>0</v>
      </c>
      <c r="AF48">
        <f t="shared" si="35"/>
        <v>0</v>
      </c>
      <c r="AG48">
        <f t="shared" si="36"/>
        <v>-9.6794360406199953</v>
      </c>
      <c r="AH48">
        <f t="shared" si="37"/>
        <v>-28075.189626151467</v>
      </c>
      <c r="AI48">
        <f t="shared" si="38"/>
        <v>-28084.869062192087</v>
      </c>
      <c r="AJ48">
        <f t="shared" si="39"/>
        <v>285.72864488190908</v>
      </c>
      <c r="AK48">
        <f t="shared" si="61"/>
        <v>97.987191318955581</v>
      </c>
      <c r="AL48">
        <f t="shared" si="40"/>
        <v>-27701.15322599122</v>
      </c>
      <c r="AN48">
        <f t="shared" si="41"/>
        <v>0</v>
      </c>
      <c r="AO48">
        <f t="shared" si="42"/>
        <v>0</v>
      </c>
      <c r="AP48">
        <f t="shared" si="43"/>
        <v>-9.6218134845389533E-2</v>
      </c>
      <c r="AQ48">
        <f t="shared" si="44"/>
        <v>-279.08055489211068</v>
      </c>
      <c r="AR48">
        <f t="shared" si="45"/>
        <v>-279.17677302695608</v>
      </c>
      <c r="AS48">
        <f t="shared" si="46"/>
        <v>2.8402767647893863</v>
      </c>
      <c r="AT48">
        <f t="shared" si="47"/>
        <v>0.97403864728097855</v>
      </c>
      <c r="AU48">
        <f t="shared" si="48"/>
        <v>-275.36245761488567</v>
      </c>
      <c r="AW48">
        <v>45</v>
      </c>
      <c r="AX48">
        <f>IF(Z48&gt;0, (R48*SUMPRODUCT(K48:$K$98, X48:$X$98)-K48*$AZ$3)/Z48, 0)</f>
        <v>5754.9239918783169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0.13947699999999999</v>
      </c>
      <c r="Q49" s="5">
        <f t="shared" si="60"/>
        <v>50</v>
      </c>
      <c r="R49">
        <f t="shared" si="31"/>
        <v>1000000</v>
      </c>
      <c r="S49">
        <f t="shared" si="32"/>
        <v>5265.0719240045837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1114.0883739603134</v>
      </c>
      <c r="AC49">
        <f t="shared" si="33"/>
        <v>866.90283015609725</v>
      </c>
      <c r="AE49">
        <f t="shared" si="34"/>
        <v>0</v>
      </c>
      <c r="AF49">
        <f t="shared" si="35"/>
        <v>0</v>
      </c>
      <c r="AG49">
        <f t="shared" si="36"/>
        <v>-8.2325829795762395</v>
      </c>
      <c r="AH49">
        <f t="shared" si="37"/>
        <v>-27001.174012751097</v>
      </c>
      <c r="AI49">
        <f t="shared" si="38"/>
        <v>-27009.406595730674</v>
      </c>
      <c r="AJ49">
        <f t="shared" si="39"/>
        <v>247.18554380421619</v>
      </c>
      <c r="AK49">
        <f t="shared" si="61"/>
        <v>77.986186177221953</v>
      </c>
      <c r="AL49">
        <f t="shared" si="40"/>
        <v>-26684.234865749237</v>
      </c>
      <c r="AN49">
        <f t="shared" si="41"/>
        <v>0</v>
      </c>
      <c r="AO49">
        <f t="shared" si="42"/>
        <v>0</v>
      </c>
      <c r="AP49">
        <f t="shared" si="43"/>
        <v>-7.3067622056343956E-2</v>
      </c>
      <c r="AQ49">
        <f t="shared" si="44"/>
        <v>-239.646728461257</v>
      </c>
      <c r="AR49">
        <f t="shared" si="45"/>
        <v>-239.71979608331335</v>
      </c>
      <c r="AS49">
        <f t="shared" si="46"/>
        <v>2.1938752317815085</v>
      </c>
      <c r="AT49">
        <f t="shared" si="47"/>
        <v>0.69216006584439416</v>
      </c>
      <c r="AU49">
        <f t="shared" si="48"/>
        <v>-236.83376078568747</v>
      </c>
      <c r="AW49">
        <v>46</v>
      </c>
      <c r="AX49">
        <f>IF(Z49&gt;0, (R49*SUMPRODUCT(K49:$K$98, X49:$X$98)-K49*$AZ$3)/Z49, 0)</f>
        <v>5265.0719240045837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0.15573300000000001</v>
      </c>
      <c r="Q50" s="5">
        <f t="shared" si="60"/>
        <v>50</v>
      </c>
      <c r="R50">
        <f t="shared" si="31"/>
        <v>1000000</v>
      </c>
      <c r="S50">
        <f t="shared" si="32"/>
        <v>4773.7138869163136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866.90283015609725</v>
      </c>
      <c r="AC50">
        <f t="shared" si="33"/>
        <v>655.73379016617378</v>
      </c>
      <c r="AE50">
        <f t="shared" si="34"/>
        <v>0</v>
      </c>
      <c r="AF50">
        <f t="shared" si="35"/>
        <v>0</v>
      </c>
      <c r="AG50">
        <f t="shared" si="36"/>
        <v>-6.8681723046221306</v>
      </c>
      <c r="AH50">
        <f t="shared" si="37"/>
        <v>-25641.696903166936</v>
      </c>
      <c r="AI50">
        <f t="shared" si="38"/>
        <v>-25648.565075471557</v>
      </c>
      <c r="AJ50">
        <f t="shared" si="39"/>
        <v>211.16903998992348</v>
      </c>
      <c r="AK50">
        <f t="shared" si="61"/>
        <v>60.68319811092681</v>
      </c>
      <c r="AL50">
        <f t="shared" si="40"/>
        <v>-25376.712837370706</v>
      </c>
      <c r="AN50">
        <f t="shared" si="41"/>
        <v>0</v>
      </c>
      <c r="AO50">
        <f t="shared" si="42"/>
        <v>0</v>
      </c>
      <c r="AP50">
        <f t="shared" si="43"/>
        <v>-5.4426701651857048E-2</v>
      </c>
      <c r="AQ50">
        <f t="shared" si="44"/>
        <v>-203.19714260179668</v>
      </c>
      <c r="AR50">
        <f t="shared" si="45"/>
        <v>-203.25156930344855</v>
      </c>
      <c r="AS50">
        <f t="shared" si="46"/>
        <v>1.673405067299482</v>
      </c>
      <c r="AT50">
        <f t="shared" si="47"/>
        <v>0.48088285680329329</v>
      </c>
      <c r="AU50">
        <f t="shared" si="48"/>
        <v>-201.09728137934576</v>
      </c>
      <c r="AW50">
        <v>47</v>
      </c>
      <c r="AX50">
        <f>IF(Z50&gt;0, (R50*SUMPRODUCT(K50:$K$98, X50:$X$98)-K50*$AZ$3)/Z50, 0)</f>
        <v>4773.7138869163136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0.17447299999999999</v>
      </c>
      <c r="Q51" s="5">
        <f t="shared" si="60"/>
        <v>50</v>
      </c>
      <c r="R51">
        <f t="shared" si="31"/>
        <v>1000000</v>
      </c>
      <c r="S51">
        <f t="shared" si="32"/>
        <v>4266.6291653002336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655.73379016617378</v>
      </c>
      <c r="AC51">
        <f t="shared" si="33"/>
        <v>477.96315512806848</v>
      </c>
      <c r="AE51">
        <f t="shared" si="34"/>
        <v>0</v>
      </c>
      <c r="AF51">
        <f t="shared" si="35"/>
        <v>0</v>
      </c>
      <c r="AG51">
        <f t="shared" si="36"/>
        <v>-5.6011799550715722</v>
      </c>
      <c r="AH51">
        <f t="shared" si="37"/>
        <v>-23966.212530086737</v>
      </c>
      <c r="AI51">
        <f t="shared" si="38"/>
        <v>-23971.81371004181</v>
      </c>
      <c r="AJ51">
        <f t="shared" si="39"/>
        <v>177.7706350381053</v>
      </c>
      <c r="AK51">
        <f t="shared" si="61"/>
        <v>45.901365311632169</v>
      </c>
      <c r="AL51">
        <f t="shared" si="40"/>
        <v>-23748.141709692074</v>
      </c>
      <c r="AN51">
        <f t="shared" si="41"/>
        <v>0</v>
      </c>
      <c r="AO51">
        <f t="shared" si="42"/>
        <v>0</v>
      </c>
      <c r="AP51">
        <f t="shared" si="43"/>
        <v>-3.9630754212530372E-2</v>
      </c>
      <c r="AQ51">
        <f t="shared" si="44"/>
        <v>-169.5712485232938</v>
      </c>
      <c r="AR51">
        <f t="shared" si="45"/>
        <v>-169.61087927750634</v>
      </c>
      <c r="AS51">
        <f t="shared" si="46"/>
        <v>1.2578036056530464</v>
      </c>
      <c r="AT51">
        <f t="shared" si="47"/>
        <v>0.32477187686815134</v>
      </c>
      <c r="AU51">
        <f t="shared" si="48"/>
        <v>-168.02830379498516</v>
      </c>
      <c r="AW51">
        <v>48</v>
      </c>
      <c r="AX51">
        <f>IF(Z51&gt;0, (R51*SUMPRODUCT(K51:$K$98, X51:$X$98)-K51*$AZ$3)/Z51, 0)</f>
        <v>4266.6291653002336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0.196798</v>
      </c>
      <c r="Q52" s="5">
        <f t="shared" si="60"/>
        <v>50</v>
      </c>
      <c r="R52">
        <f t="shared" si="31"/>
        <v>1000000</v>
      </c>
      <c r="S52">
        <f t="shared" si="32"/>
        <v>3726.1315144574201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477.96315512806848</v>
      </c>
      <c r="AC52">
        <f t="shared" si="33"/>
        <v>331.09414550092754</v>
      </c>
      <c r="AE52">
        <f t="shared" si="34"/>
        <v>0</v>
      </c>
      <c r="AF52">
        <f t="shared" si="35"/>
        <v>0</v>
      </c>
      <c r="AG52">
        <f t="shared" si="36"/>
        <v>-4.4428671427226822</v>
      </c>
      <c r="AH52">
        <f t="shared" si="37"/>
        <v>-22046.020255963507</v>
      </c>
      <c r="AI52">
        <f t="shared" si="38"/>
        <v>-22050.46312310623</v>
      </c>
      <c r="AJ52">
        <f t="shared" si="39"/>
        <v>146.86900962714094</v>
      </c>
      <c r="AK52">
        <f t="shared" si="61"/>
        <v>33.457420858964795</v>
      </c>
      <c r="AL52">
        <f t="shared" si="40"/>
        <v>-21870.136692620123</v>
      </c>
      <c r="AN52">
        <f t="shared" si="41"/>
        <v>0</v>
      </c>
      <c r="AO52">
        <f t="shared" si="42"/>
        <v>0</v>
      </c>
      <c r="AP52">
        <f t="shared" si="43"/>
        <v>-2.8067137056149574E-2</v>
      </c>
      <c r="AQ52">
        <f t="shared" si="44"/>
        <v>-139.27237799138487</v>
      </c>
      <c r="AR52">
        <f t="shared" si="45"/>
        <v>-139.30044512844103</v>
      </c>
      <c r="AS52">
        <f t="shared" si="46"/>
        <v>0.92782261771162255</v>
      </c>
      <c r="AT52">
        <f t="shared" si="47"/>
        <v>0.21136216470753399</v>
      </c>
      <c r="AU52">
        <f t="shared" si="48"/>
        <v>-138.16126034602186</v>
      </c>
      <c r="AW52">
        <v>49</v>
      </c>
      <c r="AX52">
        <f>IF(Z52&gt;0, (R52*SUMPRODUCT(K52:$K$98, X52:$X$98)-K52*$AZ$3)/Z52, 0)</f>
        <v>3726.1315144574201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0.22254599999999999</v>
      </c>
      <c r="Q53" s="5">
        <f t="shared" si="60"/>
        <v>50</v>
      </c>
      <c r="R53">
        <f t="shared" si="31"/>
        <v>1000000</v>
      </c>
      <c r="S53">
        <f t="shared" si="32"/>
        <v>3110.1249745582008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331.09414550092754</v>
      </c>
      <c r="AC53">
        <f t="shared" si="33"/>
        <v>212.09162366682227</v>
      </c>
      <c r="AE53">
        <f t="shared" si="34"/>
        <v>0</v>
      </c>
      <c r="AF53">
        <f t="shared" si="35"/>
        <v>0</v>
      </c>
      <c r="AG53">
        <f t="shared" si="36"/>
        <v>-3.4096961601510936</v>
      </c>
      <c r="AH53">
        <f t="shared" si="37"/>
        <v>-19774.846222887238</v>
      </c>
      <c r="AI53">
        <f t="shared" si="38"/>
        <v>-19778.255919047388</v>
      </c>
      <c r="AJ53">
        <f t="shared" si="39"/>
        <v>119.00252183410527</v>
      </c>
      <c r="AK53">
        <f t="shared" si="61"/>
        <v>23.176590185064931</v>
      </c>
      <c r="AL53">
        <f t="shared" si="40"/>
        <v>-19636.076807028214</v>
      </c>
      <c r="AN53">
        <f t="shared" si="41"/>
        <v>0</v>
      </c>
      <c r="AO53">
        <f t="shared" si="42"/>
        <v>0</v>
      </c>
      <c r="AP53">
        <f t="shared" si="43"/>
        <v>-1.9232354109187694E-2</v>
      </c>
      <c r="AQ53">
        <f t="shared" si="44"/>
        <v>-111.53980505889039</v>
      </c>
      <c r="AR53">
        <f t="shared" si="45"/>
        <v>-111.55903741299957</v>
      </c>
      <c r="AS53">
        <f t="shared" si="46"/>
        <v>0.67123243019355527</v>
      </c>
      <c r="AT53">
        <f t="shared" si="47"/>
        <v>0.13072730488189324</v>
      </c>
      <c r="AU53">
        <f t="shared" si="48"/>
        <v>-110.7570776779241</v>
      </c>
      <c r="AW53">
        <v>50</v>
      </c>
      <c r="AX53">
        <f>IF(Z53&gt;0, (R53*SUMPRODUCT(K53:$K$98, X53:$X$98)-K53*$AZ$3)/Z53, 0)</f>
        <v>3110.1249745582008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0.252114</v>
      </c>
      <c r="Q54" s="5">
        <f t="shared" si="60"/>
        <v>50</v>
      </c>
      <c r="R54">
        <f t="shared" si="31"/>
        <v>1000000</v>
      </c>
      <c r="S54">
        <f t="shared" si="32"/>
        <v>2357.938351218701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212.09162366682227</v>
      </c>
      <c r="AC54">
        <f t="shared" si="33"/>
        <v>118.64990446264564</v>
      </c>
      <c r="AE54">
        <f t="shared" si="34"/>
        <v>0</v>
      </c>
      <c r="AF54">
        <f t="shared" si="35"/>
        <v>0</v>
      </c>
      <c r="AG54">
        <f t="shared" si="36"/>
        <v>-2.5159670608292495</v>
      </c>
      <c r="AH54">
        <f t="shared" si="37"/>
        <v>-17192.642754406657</v>
      </c>
      <c r="AI54">
        <f t="shared" si="38"/>
        <v>-17195.158721467487</v>
      </c>
      <c r="AJ54">
        <f t="shared" si="39"/>
        <v>93.441719204176636</v>
      </c>
      <c r="AK54">
        <f t="shared" si="61"/>
        <v>14.84641365667756</v>
      </c>
      <c r="AL54">
        <f t="shared" si="40"/>
        <v>-17086.870588606635</v>
      </c>
      <c r="AN54">
        <f t="shared" si="41"/>
        <v>0</v>
      </c>
      <c r="AO54">
        <f t="shared" si="42"/>
        <v>0</v>
      </c>
      <c r="AP54">
        <f t="shared" si="43"/>
        <v>-1.267079003947506E-2</v>
      </c>
      <c r="AQ54">
        <f t="shared" si="44"/>
        <v>-86.584745069352607</v>
      </c>
      <c r="AR54">
        <f t="shared" si="45"/>
        <v>-86.597415859392086</v>
      </c>
      <c r="AS54">
        <f t="shared" si="46"/>
        <v>0.47058660798741658</v>
      </c>
      <c r="AT54">
        <f t="shared" si="47"/>
        <v>7.4768781043164603E-2</v>
      </c>
      <c r="AU54">
        <f t="shared" si="48"/>
        <v>-86.052060470361511</v>
      </c>
      <c r="AW54">
        <v>51</v>
      </c>
      <c r="AX54">
        <f>IF(Z54&gt;0, (R54*SUMPRODUCT(K54:$K$98, X54:$X$98)-K54*$AZ$3)/Z54, 0)</f>
        <v>2357.938351218701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0.286269</v>
      </c>
      <c r="Q55" s="5">
        <f t="shared" si="60"/>
        <v>50</v>
      </c>
      <c r="R55">
        <f t="shared" si="31"/>
        <v>1000000</v>
      </c>
      <c r="S55">
        <f t="shared" si="32"/>
        <v>1361.8305860032542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118.64990446264564</v>
      </c>
      <c r="AC55">
        <f t="shared" si="33"/>
        <v>48.22416462071601</v>
      </c>
      <c r="AE55">
        <f t="shared" si="34"/>
        <v>0</v>
      </c>
      <c r="AF55">
        <f t="shared" si="35"/>
        <v>0</v>
      </c>
      <c r="AG55">
        <f t="shared" si="36"/>
        <v>-1.7705640156844287</v>
      </c>
      <c r="AH55">
        <f t="shared" si="37"/>
        <v>-14404.867490730567</v>
      </c>
      <c r="AI55">
        <f t="shared" si="38"/>
        <v>-14406.63805474625</v>
      </c>
      <c r="AJ55">
        <f t="shared" si="39"/>
        <v>70.425739841929627</v>
      </c>
      <c r="AK55">
        <f t="shared" si="61"/>
        <v>8.3054933123851953</v>
      </c>
      <c r="AL55">
        <f t="shared" si="40"/>
        <v>-14327.906821591934</v>
      </c>
      <c r="AN55">
        <f t="shared" si="41"/>
        <v>0</v>
      </c>
      <c r="AO55">
        <f t="shared" si="42"/>
        <v>0</v>
      </c>
      <c r="AP55">
        <f t="shared" si="43"/>
        <v>-7.9614533439909142E-3</v>
      </c>
      <c r="AQ55">
        <f t="shared" si="44"/>
        <v>-64.77239988947295</v>
      </c>
      <c r="AR55">
        <f t="shared" si="45"/>
        <v>-64.780361342816946</v>
      </c>
      <c r="AS55">
        <f t="shared" si="46"/>
        <v>0.31667380394084432</v>
      </c>
      <c r="AT55">
        <f t="shared" si="47"/>
        <v>3.7346177217897701E-2</v>
      </c>
      <c r="AU55">
        <f t="shared" si="48"/>
        <v>-64.426341361658189</v>
      </c>
      <c r="AW55">
        <v>52</v>
      </c>
      <c r="AX55">
        <f>IF(Z55&gt;0, (R55*SUMPRODUCT(K55:$K$98, X55:$X$98)-K55*$AZ$3)/Z55, 0)</f>
        <v>1361.8305860032542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0.32445800000000002</v>
      </c>
      <c r="Q56" s="5">
        <f t="shared" si="60"/>
        <v>50</v>
      </c>
      <c r="R56">
        <f t="shared" si="31"/>
        <v>1000000</v>
      </c>
      <c r="S56">
        <f t="shared" si="32"/>
        <v>-89.977067801620606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48.22416462071601</v>
      </c>
      <c r="AC56">
        <f t="shared" si="33"/>
        <v>-2.1205520299864133</v>
      </c>
      <c r="AE56">
        <f t="shared" si="34"/>
        <v>0</v>
      </c>
      <c r="AF56">
        <f t="shared" si="35"/>
        <v>0</v>
      </c>
      <c r="AG56">
        <f t="shared" si="36"/>
        <v>-1.1783847161266459</v>
      </c>
      <c r="AH56">
        <f t="shared" si="37"/>
        <v>-11489.473188018766</v>
      </c>
      <c r="AI56">
        <f t="shared" si="38"/>
        <v>-11490.651572734892</v>
      </c>
      <c r="AJ56">
        <f t="shared" si="39"/>
        <v>50.344716650702424</v>
      </c>
      <c r="AK56">
        <f t="shared" si="61"/>
        <v>3.3756915234501212</v>
      </c>
      <c r="AL56">
        <f t="shared" si="40"/>
        <v>-11436.931164560739</v>
      </c>
      <c r="AN56">
        <f t="shared" si="41"/>
        <v>0</v>
      </c>
      <c r="AO56">
        <f t="shared" si="42"/>
        <v>0</v>
      </c>
      <c r="AP56">
        <f t="shared" si="43"/>
        <v>-4.7309656977378572E-3</v>
      </c>
      <c r="AQ56">
        <f t="shared" si="44"/>
        <v>-46.127807662225067</v>
      </c>
      <c r="AR56">
        <f t="shared" si="45"/>
        <v>-46.132538627922798</v>
      </c>
      <c r="AS56">
        <f t="shared" si="46"/>
        <v>0.20212340187141989</v>
      </c>
      <c r="AT56">
        <f t="shared" si="47"/>
        <v>1.3552688341105894E-2</v>
      </c>
      <c r="AU56">
        <f t="shared" si="48"/>
        <v>-45.916862537710273</v>
      </c>
      <c r="AW56">
        <v>53</v>
      </c>
      <c r="AX56">
        <f>IF(Z56&gt;0, (R56*SUMPRODUCT(K56:$K$98, X56:$X$98)-K56*$AZ$3)/Z56, 0)</f>
        <v>-89.977067801620606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0.36696200000000001</v>
      </c>
      <c r="Q57" s="5">
        <f t="shared" si="60"/>
        <v>50</v>
      </c>
      <c r="R57">
        <f t="shared" si="31"/>
        <v>1000000</v>
      </c>
      <c r="S57">
        <f t="shared" si="32"/>
        <v>-2408.5765069555582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-2.1205520299864133</v>
      </c>
      <c r="AC57">
        <f t="shared" si="33"/>
        <v>-35.366499657594943</v>
      </c>
      <c r="AE57">
        <f t="shared" si="34"/>
        <v>0</v>
      </c>
      <c r="AF57">
        <f t="shared" si="35"/>
        <v>0</v>
      </c>
      <c r="AG57">
        <f t="shared" si="36"/>
        <v>-0.73417845676611326</v>
      </c>
      <c r="AH57">
        <f t="shared" si="37"/>
        <v>-8648.4482439853236</v>
      </c>
      <c r="AI57">
        <f t="shared" si="38"/>
        <v>-8649.1824224420889</v>
      </c>
      <c r="AJ57">
        <f t="shared" si="39"/>
        <v>33.24594762760853</v>
      </c>
      <c r="AK57">
        <f t="shared" si="61"/>
        <v>-0.14843864209904895</v>
      </c>
      <c r="AL57">
        <f t="shared" si="40"/>
        <v>-8616.0849134565797</v>
      </c>
      <c r="AN57">
        <f t="shared" si="41"/>
        <v>0</v>
      </c>
      <c r="AO57">
        <f t="shared" si="42"/>
        <v>0</v>
      </c>
      <c r="AP57">
        <f t="shared" si="43"/>
        <v>-2.631760184274285E-3</v>
      </c>
      <c r="AQ57">
        <f t="shared" si="44"/>
        <v>-31.001511328094271</v>
      </c>
      <c r="AR57">
        <f t="shared" si="45"/>
        <v>-31.004143088278543</v>
      </c>
      <c r="AS57">
        <f t="shared" si="46"/>
        <v>0.11917451465438679</v>
      </c>
      <c r="AT57">
        <f t="shared" si="47"/>
        <v>-5.3209802669062568E-4</v>
      </c>
      <c r="AU57">
        <f t="shared" si="48"/>
        <v>-30.885500671650849</v>
      </c>
      <c r="AW57">
        <v>54</v>
      </c>
      <c r="AX57">
        <f>IF(Z57&gt;0, (R57*SUMPRODUCT(K57:$K$98, X57:$X$98)-K57*$AZ$3)/Z57, 0)</f>
        <v>-2408.5765069555582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0.41335300000000003</v>
      </c>
      <c r="Q58" s="5">
        <f t="shared" si="60"/>
        <v>50</v>
      </c>
      <c r="R58">
        <f t="shared" si="31"/>
        <v>1000000</v>
      </c>
      <c r="S58">
        <f t="shared" si="32"/>
        <v>-6479.8417865863958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-35.366499657594943</v>
      </c>
      <c r="AC58">
        <f t="shared" si="33"/>
        <v>-54.866350240495848</v>
      </c>
      <c r="AE58">
        <f t="shared" si="34"/>
        <v>0</v>
      </c>
      <c r="AF58">
        <f t="shared" si="35"/>
        <v>0</v>
      </c>
      <c r="AG58">
        <f t="shared" si="36"/>
        <v>-0.42336180455880884</v>
      </c>
      <c r="AH58">
        <f t="shared" si="37"/>
        <v>-6069.4973527928641</v>
      </c>
      <c r="AI58">
        <f t="shared" si="38"/>
        <v>-6069.9207145974233</v>
      </c>
      <c r="AJ58">
        <f t="shared" si="39"/>
        <v>19.499850582900905</v>
      </c>
      <c r="AK58">
        <f t="shared" si="61"/>
        <v>-2.4756549760316462</v>
      </c>
      <c r="AL58">
        <f t="shared" si="40"/>
        <v>-6052.8965189905539</v>
      </c>
      <c r="AN58">
        <f t="shared" si="41"/>
        <v>0</v>
      </c>
      <c r="AO58">
        <f t="shared" si="42"/>
        <v>0</v>
      </c>
      <c r="AP58">
        <f t="shared" si="43"/>
        <v>-1.3549969776617975E-3</v>
      </c>
      <c r="AQ58">
        <f t="shared" si="44"/>
        <v>-19.425820847327291</v>
      </c>
      <c r="AR58">
        <f t="shared" si="45"/>
        <v>-19.427175844304955</v>
      </c>
      <c r="AS58">
        <f t="shared" si="46"/>
        <v>6.2410539449165338E-2</v>
      </c>
      <c r="AT58">
        <f t="shared" si="47"/>
        <v>-7.9234946897300904E-3</v>
      </c>
      <c r="AU58">
        <f t="shared" si="48"/>
        <v>-19.372688799545518</v>
      </c>
      <c r="AW58">
        <v>55</v>
      </c>
      <c r="AX58">
        <f>IF(Z58&gt;0, (R58*SUMPRODUCT(K58:$K$98, X58:$X$98)-K58*$AZ$3)/Z58, 0)</f>
        <v>-6479.8417865863958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0.46434700000000001</v>
      </c>
      <c r="Q59" s="5">
        <f t="shared" si="60"/>
        <v>50</v>
      </c>
      <c r="R59">
        <f t="shared" si="31"/>
        <v>1000000</v>
      </c>
      <c r="S59">
        <f t="shared" si="32"/>
        <v>-14384.476410653588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-54.866350240495848</v>
      </c>
      <c r="AC59">
        <f t="shared" si="33"/>
        <v>-64.022831136757645</v>
      </c>
      <c r="AE59">
        <f t="shared" si="34"/>
        <v>0</v>
      </c>
      <c r="AF59">
        <f t="shared" si="35"/>
        <v>0</v>
      </c>
      <c r="AG59">
        <f t="shared" si="36"/>
        <v>-0.2225414026517516</v>
      </c>
      <c r="AH59">
        <f t="shared" si="37"/>
        <v>-3931.7356772293842</v>
      </c>
      <c r="AI59">
        <f t="shared" si="38"/>
        <v>-3931.9582186320358</v>
      </c>
      <c r="AJ59">
        <f t="shared" si="39"/>
        <v>9.1564808962617974</v>
      </c>
      <c r="AK59">
        <f t="shared" si="61"/>
        <v>-3.8406445168347099</v>
      </c>
      <c r="AL59">
        <f t="shared" si="40"/>
        <v>-3926.642382252609</v>
      </c>
      <c r="AN59">
        <f t="shared" si="41"/>
        <v>0</v>
      </c>
      <c r="AO59">
        <f t="shared" si="42"/>
        <v>0</v>
      </c>
      <c r="AP59">
        <f t="shared" si="43"/>
        <v>-6.3594484490969369E-4</v>
      </c>
      <c r="AQ59">
        <f t="shared" si="44"/>
        <v>-11.235513956898618</v>
      </c>
      <c r="AR59">
        <f t="shared" si="45"/>
        <v>-11.236149901743527</v>
      </c>
      <c r="AS59">
        <f t="shared" si="46"/>
        <v>2.6165993177476494E-2</v>
      </c>
      <c r="AT59">
        <f t="shared" si="47"/>
        <v>-1.0975207545688986E-2</v>
      </c>
      <c r="AU59">
        <f t="shared" si="48"/>
        <v>-11.220959116111739</v>
      </c>
      <c r="AW59">
        <v>56</v>
      </c>
      <c r="AX59">
        <f>IF(Z59&gt;0, (R59*SUMPRODUCT(K59:$K$98, X59:$X$98)-K59*$AZ$3)/Z59, 0)</f>
        <v>-14384.476410653588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0.52171199999999995</v>
      </c>
      <c r="Q60" s="5">
        <f t="shared" si="60"/>
        <v>50</v>
      </c>
      <c r="R60">
        <f t="shared" si="31"/>
        <v>1000000</v>
      </c>
      <c r="S60">
        <f t="shared" si="32"/>
        <v>-31708.613388845697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-64.022831136757645</v>
      </c>
      <c r="AC60">
        <f t="shared" si="33"/>
        <v>-66.08929156591924</v>
      </c>
      <c r="AE60">
        <f t="shared" si="34"/>
        <v>0</v>
      </c>
      <c r="AF60">
        <f t="shared" si="35"/>
        <v>0</v>
      </c>
      <c r="AG60">
        <f t="shared" si="36"/>
        <v>-0.10421346836498345</v>
      </c>
      <c r="AH60">
        <f t="shared" si="37"/>
        <v>-2322.0504052050123</v>
      </c>
      <c r="AI60">
        <f t="shared" si="38"/>
        <v>-2322.1546186733772</v>
      </c>
      <c r="AJ60">
        <f t="shared" si="39"/>
        <v>2.0664604291615944</v>
      </c>
      <c r="AK60">
        <f t="shared" si="61"/>
        <v>-4.4815981795730355</v>
      </c>
      <c r="AL60">
        <f t="shared" si="40"/>
        <v>-2324.5697564237889</v>
      </c>
      <c r="AN60">
        <f t="shared" si="41"/>
        <v>0</v>
      </c>
      <c r="AO60">
        <f t="shared" si="42"/>
        <v>0</v>
      </c>
      <c r="AP60">
        <f t="shared" si="43"/>
        <v>-2.6589762458309875E-4</v>
      </c>
      <c r="AQ60">
        <f t="shared" si="44"/>
        <v>-5.924643873705822</v>
      </c>
      <c r="AR60">
        <f t="shared" si="45"/>
        <v>-5.9249097713304053</v>
      </c>
      <c r="AS60">
        <f t="shared" si="46"/>
        <v>5.2725135054968002E-3</v>
      </c>
      <c r="AT60">
        <f t="shared" si="47"/>
        <v>-1.1434667025100303E-2</v>
      </c>
      <c r="AU60">
        <f t="shared" si="48"/>
        <v>-5.9310719248500092</v>
      </c>
      <c r="AW60">
        <v>57</v>
      </c>
      <c r="AX60">
        <f>IF(Z60&gt;0, (R60*SUMPRODUCT(K60:$K$98, X60:$X$98)-K60*$AZ$3)/Z60, 0)</f>
        <v>-31708.613388845697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0.58618000000000003</v>
      </c>
      <c r="Q61" s="5">
        <f t="shared" si="60"/>
        <v>50</v>
      </c>
      <c r="R61">
        <f t="shared" si="31"/>
        <v>1000000</v>
      </c>
      <c r="S61">
        <f t="shared" si="32"/>
        <v>-75834.123348157242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-66.08929156591924</v>
      </c>
      <c r="AC61">
        <f t="shared" si="33"/>
        <v>-63.827280504145548</v>
      </c>
      <c r="AE61">
        <f t="shared" si="34"/>
        <v>0</v>
      </c>
      <c r="AF61">
        <f t="shared" si="35"/>
        <v>0</v>
      </c>
      <c r="AG61">
        <f t="shared" si="36"/>
        <v>-4.208348279514762E-2</v>
      </c>
      <c r="AH61">
        <f t="shared" si="37"/>
        <v>-1221.7570177237201</v>
      </c>
      <c r="AI61">
        <f t="shared" si="38"/>
        <v>-1221.7991012065152</v>
      </c>
      <c r="AJ61">
        <f t="shared" si="39"/>
        <v>-2.2620110617736913</v>
      </c>
      <c r="AK61">
        <f t="shared" si="61"/>
        <v>-4.6262504096143475</v>
      </c>
      <c r="AL61">
        <f t="shared" si="40"/>
        <v>-1228.6873626779031</v>
      </c>
      <c r="AN61">
        <f t="shared" si="41"/>
        <v>0</v>
      </c>
      <c r="AO61">
        <f t="shared" si="42"/>
        <v>0</v>
      </c>
      <c r="AP61">
        <f t="shared" si="43"/>
        <v>-9.5870338177809773E-5</v>
      </c>
      <c r="AQ61">
        <f t="shared" si="44"/>
        <v>-2.7832833853235863</v>
      </c>
      <c r="AR61">
        <f t="shared" si="45"/>
        <v>-2.7833792556617643</v>
      </c>
      <c r="AS61">
        <f t="shared" si="46"/>
        <v>-5.1530850359940992E-3</v>
      </c>
      <c r="AT61">
        <f t="shared" si="47"/>
        <v>-1.0539056223647392E-2</v>
      </c>
      <c r="AU61">
        <f t="shared" si="48"/>
        <v>-2.7990713969214056</v>
      </c>
      <c r="AW61">
        <v>58</v>
      </c>
      <c r="AX61">
        <f>IF(Z61&gt;0, (R61*SUMPRODUCT(K61:$K$98, X61:$X$98)-K61*$AZ$3)/Z61, 0)</f>
        <v>-75834.123348157242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0.65888599999999997</v>
      </c>
      <c r="Q62" s="5">
        <f t="shared" si="60"/>
        <v>50</v>
      </c>
      <c r="R62">
        <f t="shared" si="31"/>
        <v>1000000</v>
      </c>
      <c r="S62">
        <f t="shared" si="32"/>
        <v>-212786.06007884021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-63.827280504145548</v>
      </c>
      <c r="AC62">
        <f t="shared" si="33"/>
        <v>-59.301050554219593</v>
      </c>
      <c r="AE62">
        <f t="shared" si="34"/>
        <v>0</v>
      </c>
      <c r="AF62">
        <f t="shared" si="35"/>
        <v>0</v>
      </c>
      <c r="AG62">
        <f t="shared" si="36"/>
        <v>-1.3934430322232511E-2</v>
      </c>
      <c r="AH62">
        <f t="shared" si="37"/>
        <v>-554.56435289927265</v>
      </c>
      <c r="AI62">
        <f t="shared" si="38"/>
        <v>-554.5782873295949</v>
      </c>
      <c r="AJ62">
        <f t="shared" si="39"/>
        <v>-4.5262299499259555</v>
      </c>
      <c r="AK62">
        <f t="shared" si="61"/>
        <v>-4.467909635290189</v>
      </c>
      <c r="AL62">
        <f t="shared" si="40"/>
        <v>-563.5724269148111</v>
      </c>
      <c r="AN62">
        <f t="shared" si="41"/>
        <v>0</v>
      </c>
      <c r="AO62">
        <f t="shared" si="42"/>
        <v>0</v>
      </c>
      <c r="AP62">
        <f t="shared" si="43"/>
        <v>-2.8342867103042241E-5</v>
      </c>
      <c r="AQ62">
        <f t="shared" si="44"/>
        <v>-1.1279932792968637</v>
      </c>
      <c r="AR62">
        <f t="shared" si="45"/>
        <v>-1.1280216221639667</v>
      </c>
      <c r="AS62">
        <f t="shared" si="46"/>
        <v>-9.2064283204946577E-3</v>
      </c>
      <c r="AT62">
        <f t="shared" si="47"/>
        <v>-9.0878038135069686E-3</v>
      </c>
      <c r="AU62">
        <f t="shared" si="48"/>
        <v>-1.1463158542979686</v>
      </c>
      <c r="AW62">
        <v>59</v>
      </c>
      <c r="AX62">
        <f>IF(Z62&gt;0, (R62*SUMPRODUCT(K62:$K$98, X62:$X$98)-K62*$AZ$3)/Z62, 0)</f>
        <v>-212786.06007884021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0.73742600000000003</v>
      </c>
      <c r="Q63" s="5">
        <f t="shared" si="60"/>
        <v>50</v>
      </c>
      <c r="R63">
        <f t="shared" si="31"/>
        <v>1000000</v>
      </c>
      <c r="S63">
        <f t="shared" si="32"/>
        <v>-765777.50431525114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-59.301050554219593</v>
      </c>
      <c r="AC63">
        <f t="shared" si="33"/>
        <v>-53.902692641329359</v>
      </c>
      <c r="AE63">
        <f t="shared" si="34"/>
        <v>0</v>
      </c>
      <c r="AF63">
        <f t="shared" si="35"/>
        <v>0</v>
      </c>
      <c r="AG63">
        <f t="shared" si="36"/>
        <v>-3.5194748042075541E-3</v>
      </c>
      <c r="AH63">
        <f t="shared" si="37"/>
        <v>-205.51222429605264</v>
      </c>
      <c r="AI63">
        <f t="shared" si="38"/>
        <v>-205.51574377085686</v>
      </c>
      <c r="AJ63">
        <f t="shared" si="39"/>
        <v>-5.3983579128902335</v>
      </c>
      <c r="AK63">
        <f t="shared" si="61"/>
        <v>-4.1510735387953721</v>
      </c>
      <c r="AL63">
        <f t="shared" si="40"/>
        <v>-215.06517522254248</v>
      </c>
      <c r="AN63">
        <f t="shared" si="41"/>
        <v>0</v>
      </c>
      <c r="AO63">
        <f t="shared" si="42"/>
        <v>0</v>
      </c>
      <c r="AP63">
        <f t="shared" si="43"/>
        <v>-6.3916708175748123E-6</v>
      </c>
      <c r="AQ63">
        <f t="shared" si="44"/>
        <v>-0.37322798422014331</v>
      </c>
      <c r="AR63">
        <f t="shared" si="45"/>
        <v>-0.37323437589096092</v>
      </c>
      <c r="AS63">
        <f t="shared" si="46"/>
        <v>-9.8038851403039456E-3</v>
      </c>
      <c r="AT63">
        <f t="shared" si="47"/>
        <v>-7.5387087777431623E-3</v>
      </c>
      <c r="AU63">
        <f t="shared" si="48"/>
        <v>-0.39057696980900808</v>
      </c>
      <c r="AW63">
        <v>60</v>
      </c>
      <c r="AX63">
        <f>IF(Z63&gt;0, (R63*SUMPRODUCT(K63:$K$98, X63:$X$98)-K63*$AZ$3)/Z63, 0)</f>
        <v>-765777.50431525114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0.819492</v>
      </c>
      <c r="Q64" s="5">
        <f t="shared" si="60"/>
        <v>50</v>
      </c>
      <c r="R64">
        <f t="shared" si="31"/>
        <v>1000000</v>
      </c>
      <c r="S64">
        <f t="shared" si="32"/>
        <v>-4036738.3415208324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-53.902692641329359</v>
      </c>
      <c r="AC64">
        <f t="shared" si="33"/>
        <v>-48.448821346811016</v>
      </c>
      <c r="AE64">
        <f t="shared" si="34"/>
        <v>0</v>
      </c>
      <c r="AF64">
        <f t="shared" si="35"/>
        <v>0</v>
      </c>
      <c r="AG64">
        <f t="shared" si="36"/>
        <v>-6.000986099158217E-4</v>
      </c>
      <c r="AH64">
        <f t="shared" si="37"/>
        <v>-57.683628924993144</v>
      </c>
      <c r="AI64">
        <f t="shared" si="38"/>
        <v>-57.684229023603059</v>
      </c>
      <c r="AJ64">
        <f t="shared" si="39"/>
        <v>-5.4538712945183434</v>
      </c>
      <c r="AK64">
        <f t="shared" si="61"/>
        <v>-3.7731884848930557</v>
      </c>
      <c r="AL64">
        <f t="shared" si="40"/>
        <v>-66.911288803014457</v>
      </c>
      <c r="AN64">
        <f t="shared" si="41"/>
        <v>0</v>
      </c>
      <c r="AO64">
        <f t="shared" si="42"/>
        <v>0</v>
      </c>
      <c r="AP64">
        <f t="shared" si="43"/>
        <v>-9.730633997884341E-7</v>
      </c>
      <c r="AQ64">
        <f t="shared" si="44"/>
        <v>-9.3534341100643181E-2</v>
      </c>
      <c r="AR64">
        <f t="shared" si="45"/>
        <v>-9.3535314164042968E-2</v>
      </c>
      <c r="AS64">
        <f t="shared" si="46"/>
        <v>-8.8434841477086513E-3</v>
      </c>
      <c r="AT64">
        <f t="shared" si="47"/>
        <v>-6.1182471588588265E-3</v>
      </c>
      <c r="AU64">
        <f t="shared" si="48"/>
        <v>-0.10849704547061045</v>
      </c>
      <c r="AW64">
        <v>61</v>
      </c>
      <c r="AX64">
        <f>IF(Z64&gt;0, (R64*SUMPRODUCT(K64:$K$98, X64:$X$98)-K64*$AZ$3)/Z64, 0)</f>
        <v>-4036738.3415208324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0.82196330200000001</v>
      </c>
      <c r="Q65" s="5">
        <f t="shared" si="60"/>
        <v>50</v>
      </c>
      <c r="R65">
        <f t="shared" si="31"/>
        <v>1000000</v>
      </c>
      <c r="S65">
        <f t="shared" si="32"/>
        <v>-21489584.966490872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-48.448821346811016</v>
      </c>
      <c r="AC65">
        <f t="shared" si="33"/>
        <v>-43.339588474752297</v>
      </c>
      <c r="AE65">
        <f t="shared" si="34"/>
        <v>0</v>
      </c>
      <c r="AF65">
        <f t="shared" si="35"/>
        <v>0</v>
      </c>
      <c r="AG65">
        <f t="shared" si="36"/>
        <v>-1.0083858888464473E-4</v>
      </c>
      <c r="AH65">
        <f t="shared" si="37"/>
        <v>-9.8651806986403745</v>
      </c>
      <c r="AI65">
        <f t="shared" si="38"/>
        <v>-9.8652815372292597</v>
      </c>
      <c r="AJ65">
        <f t="shared" si="39"/>
        <v>-5.109232872058719</v>
      </c>
      <c r="AK65">
        <f t="shared" si="61"/>
        <v>-3.3914174942767716</v>
      </c>
      <c r="AL65">
        <f t="shared" si="40"/>
        <v>-18.36593190356475</v>
      </c>
      <c r="AN65">
        <f t="shared" si="41"/>
        <v>0</v>
      </c>
      <c r="AO65">
        <f t="shared" si="42"/>
        <v>0</v>
      </c>
      <c r="AP65">
        <f t="shared" si="43"/>
        <v>-1.4599139343312706E-7</v>
      </c>
      <c r="AQ65">
        <f t="shared" si="44"/>
        <v>-1.4282542949025843E-2</v>
      </c>
      <c r="AR65">
        <f t="shared" si="45"/>
        <v>-1.4282688940419277E-2</v>
      </c>
      <c r="AS65">
        <f t="shared" si="46"/>
        <v>-7.3970097620016714E-3</v>
      </c>
      <c r="AT65">
        <f t="shared" si="47"/>
        <v>-4.9100029183207321E-3</v>
      </c>
      <c r="AU65">
        <f t="shared" si="48"/>
        <v>-2.6589701620741681E-2</v>
      </c>
      <c r="AW65">
        <v>62</v>
      </c>
      <c r="AX65">
        <f>IF(Z65&gt;0, (R65*SUMPRODUCT(K65:$K$98, X65:$X$98)-K65*$AZ$3)/Z65, 0)</f>
        <v>-21489584.966490872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0.82463276399999996</v>
      </c>
      <c r="Q66" s="5">
        <f t="shared" si="60"/>
        <v>50</v>
      </c>
      <c r="R66">
        <f t="shared" si="31"/>
        <v>1000000</v>
      </c>
      <c r="S66">
        <f t="shared" si="32"/>
        <v>-116064820.35259883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-43.339588474752297</v>
      </c>
      <c r="AC66">
        <f t="shared" si="33"/>
        <v>-38.708543148809042</v>
      </c>
      <c r="AE66">
        <f t="shared" si="34"/>
        <v>0</v>
      </c>
      <c r="AF66">
        <f t="shared" si="35"/>
        <v>0</v>
      </c>
      <c r="AG66">
        <f t="shared" si="36"/>
        <v>-1.6675398725994027E-5</v>
      </c>
      <c r="AH66">
        <f t="shared" si="37"/>
        <v>-1.663096085396085</v>
      </c>
      <c r="AI66">
        <f t="shared" si="38"/>
        <v>-1.6631127607948111</v>
      </c>
      <c r="AJ66">
        <f t="shared" si="39"/>
        <v>-4.6310453259432549</v>
      </c>
      <c r="AK66">
        <f t="shared" si="61"/>
        <v>-3.0337711932326612</v>
      </c>
      <c r="AL66">
        <f t="shared" si="40"/>
        <v>-9.3279292799707267</v>
      </c>
      <c r="AN66">
        <f t="shared" si="41"/>
        <v>0</v>
      </c>
      <c r="AO66">
        <f t="shared" si="42"/>
        <v>0</v>
      </c>
      <c r="AP66">
        <f t="shared" si="43"/>
        <v>-2.1555529653414983E-8</v>
      </c>
      <c r="AQ66">
        <f t="shared" si="44"/>
        <v>-2.1498086836959111E-3</v>
      </c>
      <c r="AR66">
        <f t="shared" si="45"/>
        <v>-2.1498302392255644E-3</v>
      </c>
      <c r="AS66">
        <f t="shared" si="46"/>
        <v>-5.9863417055251314E-3</v>
      </c>
      <c r="AT66">
        <f t="shared" si="47"/>
        <v>-3.9216180669469775E-3</v>
      </c>
      <c r="AU66">
        <f t="shared" si="48"/>
        <v>-1.2057790011697673E-2</v>
      </c>
      <c r="AW66">
        <v>63</v>
      </c>
      <c r="AX66">
        <f>IF(Z66&gt;0, (R66*SUMPRODUCT(K66:$K$98, X66:$X$98)-K66*$AZ$3)/Z66, 0)</f>
        <v>-116064820.35259883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0.82757423799999996</v>
      </c>
      <c r="Q67" s="5">
        <f t="shared" si="60"/>
        <v>50</v>
      </c>
      <c r="R67">
        <f t="shared" ref="R67:R98" si="62">$C$6</f>
        <v>1000000</v>
      </c>
      <c r="S67">
        <f t="shared" ref="S67:S98" si="63">AX67</f>
        <v>-638044964.6901989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-38.708543148809042</v>
      </c>
      <c r="AC67">
        <f t="shared" ref="AC67:AC98" si="64">S67*Z67</f>
        <v>-34.563078788838915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-2.7085143447234105E-6</v>
      </c>
      <c r="AH67">
        <f t="shared" ref="AH67:AH98" si="68">-X67*R67</f>
        <v>-0.27600260788021352</v>
      </c>
      <c r="AI67">
        <f t="shared" ref="AI67:AI98" si="69">SUM(AE67:AH67)</f>
        <v>-0.27600531639455822</v>
      </c>
      <c r="AJ67">
        <f t="shared" ref="AJ67:AJ98" si="70">AB67-AC67</f>
        <v>-4.1454643599701271</v>
      </c>
      <c r="AK67">
        <f t="shared" si="61"/>
        <v>-2.709598020416633</v>
      </c>
      <c r="AL67">
        <f t="shared" ref="AL67:AL98" si="71">SUM(AI67:AK67)</f>
        <v>-7.1310676967813187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-3.1260476154192199E-9</v>
      </c>
      <c r="AQ67">
        <f t="shared" ref="AQ67:AQ98" si="75">AH67*$K67</f>
        <v>-3.1855001835020186E-4</v>
      </c>
      <c r="AR67">
        <f t="shared" ref="AR67:AR98" si="76">AI67*$K67</f>
        <v>-3.1855314439781728E-4</v>
      </c>
      <c r="AS67">
        <f t="shared" ref="AS67:AS98" si="77">AJ67*$K67</f>
        <v>-4.7845118496551006E-3</v>
      </c>
      <c r="AT67">
        <f t="shared" ref="AT67:AT98" si="78">AK67*$K67</f>
        <v>-3.1272983460359084E-3</v>
      </c>
      <c r="AU67">
        <f t="shared" ref="AU67:AU98" si="79">AL67*$K67</f>
        <v>-8.2303633400888261E-3</v>
      </c>
      <c r="AW67">
        <v>64</v>
      </c>
      <c r="AX67">
        <f>IF(Z67&gt;0, (R67*SUMPRODUCT(K67:$K$98, X67:$X$98)-K67*$AZ$3)/Z67, 0)</f>
        <v>-638044964.6901989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0.83082719400000005</v>
      </c>
      <c r="Q68" s="5">
        <f t="shared" si="60"/>
        <v>50</v>
      </c>
      <c r="R68">
        <f t="shared" si="62"/>
        <v>1000000</v>
      </c>
      <c r="S68">
        <f t="shared" si="63"/>
        <v>-3579054500.8264923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-34.563078788838915</v>
      </c>
      <c r="AC68">
        <f t="shared" si="64"/>
        <v>-30.860170402559202</v>
      </c>
      <c r="AE68">
        <f t="shared" si="65"/>
        <v>0</v>
      </c>
      <c r="AF68">
        <f t="shared" si="66"/>
        <v>0</v>
      </c>
      <c r="AG68">
        <f t="shared" si="67"/>
        <v>-4.3112182834087642E-7</v>
      </c>
      <c r="AH68">
        <f t="shared" si="68"/>
        <v>-4.5006147458706E-2</v>
      </c>
      <c r="AI68">
        <f t="shared" si="69"/>
        <v>-4.5006578580534341E-2</v>
      </c>
      <c r="AJ68">
        <f t="shared" si="70"/>
        <v>-3.702908386279713</v>
      </c>
      <c r="AK68">
        <f t="shared" si="61"/>
        <v>-2.4194155152187244</v>
      </c>
      <c r="AL68">
        <f t="shared" si="71"/>
        <v>-6.1673304800789719</v>
      </c>
      <c r="AN68">
        <f t="shared" si="72"/>
        <v>0</v>
      </c>
      <c r="AO68">
        <f t="shared" si="73"/>
        <v>0</v>
      </c>
      <c r="AP68">
        <f t="shared" si="74"/>
        <v>-4.442694380677552E-10</v>
      </c>
      <c r="AQ68">
        <f t="shared" si="75"/>
        <v>-4.6378667296948948E-5</v>
      </c>
      <c r="AR68">
        <f t="shared" si="76"/>
        <v>-4.637911156638702E-5</v>
      </c>
      <c r="AS68">
        <f t="shared" si="77"/>
        <v>-3.8158332977938172E-3</v>
      </c>
      <c r="AT68">
        <f t="shared" si="78"/>
        <v>-2.4931986755000459E-3</v>
      </c>
      <c r="AU68">
        <f t="shared" si="79"/>
        <v>-6.3554110848602499E-3</v>
      </c>
      <c r="AW68">
        <v>65</v>
      </c>
      <c r="AX68">
        <f>IF(Z68&gt;0, (R68*SUMPRODUCT(K68:$K$98, X68:$X$98)-K68*$AZ$3)/Z68, 0)</f>
        <v>-3579054500.8264923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0.83405797299999995</v>
      </c>
      <c r="Q69" s="5">
        <f t="shared" ref="Q69:Q98" si="91">$C$8</f>
        <v>50</v>
      </c>
      <c r="R69">
        <f t="shared" si="62"/>
        <v>1000000</v>
      </c>
      <c r="S69">
        <f t="shared" si="63"/>
        <v>-20492160735.726608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-30.860170402559202</v>
      </c>
      <c r="AC69">
        <f t="shared" si="64"/>
        <v>-27.553764159531809</v>
      </c>
      <c r="AE69">
        <f t="shared" si="65"/>
        <v>0</v>
      </c>
      <c r="AF69">
        <f t="shared" si="66"/>
        <v>0</v>
      </c>
      <c r="AG69">
        <f t="shared" si="67"/>
        <v>-6.7230011795422344E-8</v>
      </c>
      <c r="AH69">
        <f t="shared" si="68"/>
        <v>-7.1916119652409068E-3</v>
      </c>
      <c r="AI69">
        <f t="shared" si="69"/>
        <v>-7.1916791952527023E-3</v>
      </c>
      <c r="AJ69">
        <f t="shared" si="70"/>
        <v>-3.3064062430273928</v>
      </c>
      <c r="AK69">
        <f t="shared" si="61"/>
        <v>-2.1602119281791445</v>
      </c>
      <c r="AL69">
        <f t="shared" si="71"/>
        <v>-5.47380985040179</v>
      </c>
      <c r="AN69">
        <f t="shared" si="72"/>
        <v>0</v>
      </c>
      <c r="AO69">
        <f t="shared" si="73"/>
        <v>0</v>
      </c>
      <c r="AP69">
        <f t="shared" si="74"/>
        <v>-6.1857389916461375E-11</v>
      </c>
      <c r="AQ69">
        <f t="shared" si="75"/>
        <v>-6.6169011960828744E-6</v>
      </c>
      <c r="AR69">
        <f t="shared" si="76"/>
        <v>-6.616963053472791E-6</v>
      </c>
      <c r="AS69">
        <f t="shared" si="77"/>
        <v>-3.0421779609310379E-3</v>
      </c>
      <c r="AT69">
        <f t="shared" si="78"/>
        <v>-1.9875806648700701E-3</v>
      </c>
      <c r="AU69">
        <f t="shared" si="79"/>
        <v>-5.0363755888545806E-3</v>
      </c>
      <c r="AW69">
        <v>66</v>
      </c>
      <c r="AX69">
        <f>IF(Z69&gt;0, (R69*SUMPRODUCT(K69:$K$98, X69:$X$98)-K69*$AZ$3)/Z69, 0)</f>
        <v>-20492160735.726608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0.83754713300000005</v>
      </c>
      <c r="Q70" s="5">
        <f t="shared" si="91"/>
        <v>50</v>
      </c>
      <c r="R70">
        <f t="shared" si="62"/>
        <v>1000000</v>
      </c>
      <c r="S70">
        <f t="shared" si="63"/>
        <v>-120014642912.28445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-27.553764159531809</v>
      </c>
      <c r="AC70">
        <f t="shared" si="64"/>
        <v>-24.601580935634168</v>
      </c>
      <c r="AE70">
        <f t="shared" si="65"/>
        <v>0</v>
      </c>
      <c r="AF70">
        <f t="shared" si="66"/>
        <v>0</v>
      </c>
      <c r="AG70">
        <f t="shared" si="67"/>
        <v>-1.0249408046655947E-8</v>
      </c>
      <c r="AH70">
        <f t="shared" si="68"/>
        <v>-1.1261660726162434E-3</v>
      </c>
      <c r="AI70">
        <f t="shared" si="69"/>
        <v>-1.12617632202429E-3</v>
      </c>
      <c r="AJ70">
        <f t="shared" si="70"/>
        <v>-2.9521832238976415</v>
      </c>
      <c r="AK70">
        <f t="shared" si="61"/>
        <v>-1.9287634911672269</v>
      </c>
      <c r="AL70">
        <f t="shared" si="71"/>
        <v>-4.8820728913868923</v>
      </c>
      <c r="AN70">
        <f t="shared" si="72"/>
        <v>0</v>
      </c>
      <c r="AO70">
        <f t="shared" si="73"/>
        <v>0</v>
      </c>
      <c r="AP70">
        <f t="shared" si="74"/>
        <v>-8.4199432481262675E-12</v>
      </c>
      <c r="AQ70">
        <f t="shared" si="75"/>
        <v>-9.2515142106063095E-7</v>
      </c>
      <c r="AR70">
        <f t="shared" si="76"/>
        <v>-9.2515984100387905E-7</v>
      </c>
      <c r="AS70">
        <f t="shared" si="77"/>
        <v>-2.4252342271999499E-3</v>
      </c>
      <c r="AT70">
        <f t="shared" si="78"/>
        <v>-1.5844894710758011E-3</v>
      </c>
      <c r="AU70">
        <f t="shared" si="79"/>
        <v>-4.0106488581167551E-3</v>
      </c>
      <c r="AW70">
        <v>67</v>
      </c>
      <c r="AX70">
        <f>IF(Z70&gt;0, (R70*SUMPRODUCT(K70:$K$98, X70:$X$98)-K70*$AZ$3)/Z70, 0)</f>
        <v>-120014642912.28445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0.841203123</v>
      </c>
      <c r="Q71" s="5">
        <f t="shared" si="91"/>
        <v>50</v>
      </c>
      <c r="R71">
        <f t="shared" si="62"/>
        <v>1000000</v>
      </c>
      <c r="S71">
        <f t="shared" si="63"/>
        <v>-720149087034.10901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-24.601580935634168</v>
      </c>
      <c r="AC71">
        <f t="shared" si="64"/>
        <v>-21.965698074358063</v>
      </c>
      <c r="AE71">
        <f t="shared" si="65"/>
        <v>0</v>
      </c>
      <c r="AF71">
        <f t="shared" si="66"/>
        <v>0</v>
      </c>
      <c r="AG71">
        <f t="shared" si="67"/>
        <v>-1.5250799084410754E-9</v>
      </c>
      <c r="AH71">
        <f t="shared" si="68"/>
        <v>-1.7243668115496624E-4</v>
      </c>
      <c r="AI71">
        <f t="shared" si="69"/>
        <v>-1.7243820623487468E-4</v>
      </c>
      <c r="AJ71">
        <f t="shared" si="70"/>
        <v>-2.6358828612761052</v>
      </c>
      <c r="AK71">
        <f t="shared" si="61"/>
        <v>-1.7221106654943918</v>
      </c>
      <c r="AL71">
        <f t="shared" si="71"/>
        <v>-4.3581659649767319</v>
      </c>
      <c r="AN71">
        <f t="shared" si="72"/>
        <v>0</v>
      </c>
      <c r="AO71">
        <f t="shared" si="73"/>
        <v>0</v>
      </c>
      <c r="AP71">
        <f t="shared" si="74"/>
        <v>-1.1186261248557366E-12</v>
      </c>
      <c r="AQ71">
        <f t="shared" si="75"/>
        <v>-1.2648004563940321E-7</v>
      </c>
      <c r="AR71">
        <f t="shared" si="76"/>
        <v>-1.2648116426552807E-7</v>
      </c>
      <c r="AS71">
        <f t="shared" si="77"/>
        <v>-1.9333855323665911E-3</v>
      </c>
      <c r="AT71">
        <f t="shared" si="78"/>
        <v>-1.2631456028319682E-3</v>
      </c>
      <c r="AU71">
        <f t="shared" si="79"/>
        <v>-3.1966576163628248E-3</v>
      </c>
      <c r="AW71">
        <v>68</v>
      </c>
      <c r="AX71">
        <f>IF(Z71&gt;0, (R71*SUMPRODUCT(K71:$K$98, X71:$X$98)-K71*$AZ$3)/Z71, 0)</f>
        <v>-720149087034.10901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0.84498057100000001</v>
      </c>
      <c r="Q72" s="5">
        <f t="shared" si="91"/>
        <v>50</v>
      </c>
      <c r="R72">
        <f t="shared" si="62"/>
        <v>1000000</v>
      </c>
      <c r="S72">
        <f t="shared" si="63"/>
        <v>-4433821484117.9824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-21.965698074358063</v>
      </c>
      <c r="AC72">
        <f t="shared" si="64"/>
        <v>-19.612230534384956</v>
      </c>
      <c r="AE72">
        <f t="shared" si="65"/>
        <v>0</v>
      </c>
      <c r="AF72">
        <f t="shared" si="66"/>
        <v>0</v>
      </c>
      <c r="AG72">
        <f t="shared" si="67"/>
        <v>-2.2116621750149697E-10</v>
      </c>
      <c r="AH72">
        <f t="shared" si="68"/>
        <v>-2.5773257837103358E-5</v>
      </c>
      <c r="AI72">
        <f t="shared" si="69"/>
        <v>-2.5773479003320859E-5</v>
      </c>
      <c r="AJ72">
        <f t="shared" si="70"/>
        <v>-2.3534675399731064</v>
      </c>
      <c r="AK72">
        <f t="shared" si="61"/>
        <v>-1.5375988652050645</v>
      </c>
      <c r="AL72">
        <f t="shared" si="71"/>
        <v>-3.8910921786571744</v>
      </c>
      <c r="AN72">
        <f t="shared" si="72"/>
        <v>0</v>
      </c>
      <c r="AO72">
        <f t="shared" si="73"/>
        <v>0</v>
      </c>
      <c r="AP72">
        <f t="shared" si="74"/>
        <v>-1.4484153740273352E-13</v>
      </c>
      <c r="AQ72">
        <f t="shared" si="75"/>
        <v>-1.6878881102073529E-8</v>
      </c>
      <c r="AR72">
        <f t="shared" si="76"/>
        <v>-1.6879025943610932E-8</v>
      </c>
      <c r="AS72">
        <f t="shared" si="77"/>
        <v>-1.5412835674816689E-3</v>
      </c>
      <c r="AT72">
        <f t="shared" si="78"/>
        <v>-1.0069719781842024E-3</v>
      </c>
      <c r="AU72">
        <f t="shared" si="79"/>
        <v>-2.548272424691815E-3</v>
      </c>
      <c r="AW72">
        <v>69</v>
      </c>
      <c r="AX72">
        <f>IF(Z72&gt;0, (R72*SUMPRODUCT(K72:$K$98, X72:$X$98)-K72*$AZ$3)/Z72, 0)</f>
        <v>-4433821484117.9824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0.84903369399999995</v>
      </c>
      <c r="Q73" s="5">
        <f t="shared" si="91"/>
        <v>50</v>
      </c>
      <c r="R73">
        <f t="shared" si="62"/>
        <v>1000000</v>
      </c>
      <c r="S73">
        <f t="shared" si="63"/>
        <v>-28083088064990.367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-19.612230534384956</v>
      </c>
      <c r="AC73">
        <f t="shared" si="64"/>
        <v>-17.51092013478781</v>
      </c>
      <c r="AE73">
        <f t="shared" si="65"/>
        <v>0</v>
      </c>
      <c r="AF73">
        <f t="shared" si="66"/>
        <v>0</v>
      </c>
      <c r="AG73">
        <f t="shared" si="67"/>
        <v>-3.1176984693178574E-11</v>
      </c>
      <c r="AH73">
        <f t="shared" si="68"/>
        <v>-3.7555514126660682E-6</v>
      </c>
      <c r="AI73">
        <f t="shared" si="69"/>
        <v>-3.7555825896507614E-6</v>
      </c>
      <c r="AJ73">
        <f t="shared" si="70"/>
        <v>-2.1013103995971463</v>
      </c>
      <c r="AK73">
        <f t="shared" ref="AK73:AK98" si="92">G73*SUM(AB73:AB73, AE73:AF73)</f>
        <v>-1.372856137406947</v>
      </c>
      <c r="AL73">
        <f t="shared" si="71"/>
        <v>-3.4741702925866829</v>
      </c>
      <c r="AN73">
        <f t="shared" si="72"/>
        <v>0</v>
      </c>
      <c r="AO73">
        <f t="shared" si="73"/>
        <v>0</v>
      </c>
      <c r="AP73">
        <f t="shared" si="74"/>
        <v>-1.8230157574128731E-14</v>
      </c>
      <c r="AQ73">
        <f t="shared" si="75"/>
        <v>-2.1959883133157499E-9</v>
      </c>
      <c r="AR73">
        <f t="shared" si="76"/>
        <v>-2.196006543473324E-9</v>
      </c>
      <c r="AS73">
        <f t="shared" si="77"/>
        <v>-1.2287018797296611E-3</v>
      </c>
      <c r="AT73">
        <f t="shared" si="78"/>
        <v>-8.0275190041114786E-4</v>
      </c>
      <c r="AU73">
        <f t="shared" si="79"/>
        <v>-2.0314559761473523E-3</v>
      </c>
      <c r="AW73">
        <v>70</v>
      </c>
      <c r="AX73">
        <f>IF(Z73&gt;0, (R73*SUMPRODUCT(K73:$K$98, X73:$X$98)-K73*$AZ$3)/Z73, 0)</f>
        <v>-28083088064990.367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0.853201969</v>
      </c>
      <c r="Q74" s="5">
        <f t="shared" si="91"/>
        <v>50</v>
      </c>
      <c r="R74">
        <f t="shared" si="62"/>
        <v>1000000</v>
      </c>
      <c r="S74">
        <f t="shared" si="63"/>
        <v>-183293469884832.88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-17.51092013478781</v>
      </c>
      <c r="AC74">
        <f t="shared" si="64"/>
        <v>-15.63475012227306</v>
      </c>
      <c r="AE74">
        <f t="shared" si="65"/>
        <v>0</v>
      </c>
      <c r="AF74">
        <f t="shared" si="66"/>
        <v>0</v>
      </c>
      <c r="AG74">
        <f t="shared" si="67"/>
        <v>-4.2649501185439664E-12</v>
      </c>
      <c r="AH74">
        <f t="shared" si="68"/>
        <v>-5.3200529455405641E-7</v>
      </c>
      <c r="AI74">
        <f t="shared" si="69"/>
        <v>-5.3200955950417497E-7</v>
      </c>
      <c r="AJ74">
        <f t="shared" si="70"/>
        <v>-1.8761700125147502</v>
      </c>
      <c r="AK74">
        <f t="shared" si="92"/>
        <v>-1.2257644094351468</v>
      </c>
      <c r="AL74">
        <f t="shared" si="71"/>
        <v>-3.1019349539594563</v>
      </c>
      <c r="AN74">
        <f t="shared" si="72"/>
        <v>0</v>
      </c>
      <c r="AO74">
        <f t="shared" si="73"/>
        <v>0</v>
      </c>
      <c r="AP74">
        <f t="shared" si="74"/>
        <v>-2.2266514830004874E-15</v>
      </c>
      <c r="AQ74">
        <f t="shared" si="75"/>
        <v>-2.7775011316833741E-10</v>
      </c>
      <c r="AR74">
        <f t="shared" si="76"/>
        <v>-2.7775233981982045E-10</v>
      </c>
      <c r="AS74">
        <f t="shared" si="77"/>
        <v>-9.7951362257742321E-4</v>
      </c>
      <c r="AT74">
        <f t="shared" si="78"/>
        <v>-6.3994890074113532E-4</v>
      </c>
      <c r="AU74">
        <f t="shared" si="79"/>
        <v>-1.6194628010708983E-3</v>
      </c>
      <c r="AW74">
        <v>71</v>
      </c>
      <c r="AX74">
        <f>IF(Z74&gt;0, (R74*SUMPRODUCT(K74:$K$98, X74:$X$98)-K74*$AZ$3)/Z74, 0)</f>
        <v>-183293469884832.88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0.85761682500000003</v>
      </c>
      <c r="Q75" s="5">
        <f t="shared" si="91"/>
        <v>50</v>
      </c>
      <c r="R75">
        <f t="shared" si="62"/>
        <v>1000000</v>
      </c>
      <c r="S75">
        <f t="shared" si="63"/>
        <v>-1236221172581805.8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-15.63475012227306</v>
      </c>
      <c r="AC75">
        <f t="shared" si="64"/>
        <v>-13.959598323701934</v>
      </c>
      <c r="AE75">
        <f t="shared" si="65"/>
        <v>0</v>
      </c>
      <c r="AF75">
        <f t="shared" si="66"/>
        <v>0</v>
      </c>
      <c r="AG75">
        <f t="shared" si="67"/>
        <v>-5.6460763790947662E-13</v>
      </c>
      <c r="AH75">
        <f t="shared" si="68"/>
        <v>-7.3153859588981011E-8</v>
      </c>
      <c r="AI75">
        <f t="shared" si="69"/>
        <v>-7.3154424196618923E-8</v>
      </c>
      <c r="AJ75">
        <f t="shared" si="70"/>
        <v>-1.6751517985711253</v>
      </c>
      <c r="AK75">
        <f t="shared" si="92"/>
        <v>-1.0944325085591142</v>
      </c>
      <c r="AL75">
        <f t="shared" si="71"/>
        <v>-2.7695843802846638</v>
      </c>
      <c r="AN75">
        <f t="shared" si="72"/>
        <v>0</v>
      </c>
      <c r="AO75">
        <f t="shared" si="73"/>
        <v>0</v>
      </c>
      <c r="AP75">
        <f t="shared" si="74"/>
        <v>-2.6318856512327057E-16</v>
      </c>
      <c r="AQ75">
        <f t="shared" si="75"/>
        <v>-3.4100245986293207E-11</v>
      </c>
      <c r="AR75">
        <f t="shared" si="76"/>
        <v>-3.410050917485833E-11</v>
      </c>
      <c r="AS75">
        <f t="shared" si="77"/>
        <v>-7.8086226368104261E-4</v>
      </c>
      <c r="AT75">
        <f t="shared" si="78"/>
        <v>-5.1016334567921041E-4</v>
      </c>
      <c r="AU75">
        <f t="shared" si="79"/>
        <v>-1.2910256434607622E-3</v>
      </c>
      <c r="AW75">
        <v>72</v>
      </c>
      <c r="AX75">
        <f>IF(Z75&gt;0, (R75*SUMPRODUCT(K75:$K$98, X75:$X$98)-K75*$AZ$3)/Z75, 0)</f>
        <v>-1236221172581805.8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0.86229046899999995</v>
      </c>
      <c r="Q76" s="5">
        <f t="shared" si="91"/>
        <v>50</v>
      </c>
      <c r="R76">
        <f t="shared" si="62"/>
        <v>1000000</v>
      </c>
      <c r="S76">
        <f t="shared" si="63"/>
        <v>-8642807591968614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-13.959598323701934</v>
      </c>
      <c r="AC76">
        <f t="shared" si="64"/>
        <v>-12.463927074763827</v>
      </c>
      <c r="AE76">
        <f t="shared" si="65"/>
        <v>0</v>
      </c>
      <c r="AF76">
        <f t="shared" si="66"/>
        <v>0</v>
      </c>
      <c r="AG76">
        <f t="shared" si="67"/>
        <v>-7.2105776636437061E-14</v>
      </c>
      <c r="AH76">
        <f t="shared" si="68"/>
        <v>-9.7371156978788958E-9</v>
      </c>
      <c r="AI76">
        <f t="shared" si="69"/>
        <v>-9.7371878036555329E-9</v>
      </c>
      <c r="AJ76">
        <f t="shared" si="70"/>
        <v>-1.4956712489381072</v>
      </c>
      <c r="AK76">
        <f t="shared" si="92"/>
        <v>-0.97717188265913546</v>
      </c>
      <c r="AL76">
        <f t="shared" si="71"/>
        <v>-2.4728431413344305</v>
      </c>
      <c r="AN76">
        <f t="shared" si="72"/>
        <v>0</v>
      </c>
      <c r="AO76">
        <f t="shared" si="73"/>
        <v>0</v>
      </c>
      <c r="AP76">
        <f t="shared" si="74"/>
        <v>-3.0010435907549849E-17</v>
      </c>
      <c r="AQ76">
        <f t="shared" si="75"/>
        <v>-4.0525891295639643E-12</v>
      </c>
      <c r="AR76">
        <f t="shared" si="76"/>
        <v>-4.0526191399998723E-12</v>
      </c>
      <c r="AS76">
        <f t="shared" si="77"/>
        <v>-6.2249861590617803E-4</v>
      </c>
      <c r="AT76">
        <f t="shared" si="78"/>
        <v>-4.0669909573351552E-4</v>
      </c>
      <c r="AU76">
        <f t="shared" si="79"/>
        <v>-1.0291977156923126E-3</v>
      </c>
      <c r="AW76">
        <v>73</v>
      </c>
      <c r="AX76">
        <f>IF(Z76&gt;0, (R76*SUMPRODUCT(K76:$K$98, X76:$X$98)-K76*$AZ$3)/Z76, 0)</f>
        <v>-8642807591968614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0.86705037500000004</v>
      </c>
      <c r="Q77" s="5">
        <f t="shared" si="91"/>
        <v>50</v>
      </c>
      <c r="R77">
        <f t="shared" si="62"/>
        <v>1000000</v>
      </c>
      <c r="S77">
        <f t="shared" si="63"/>
        <v>-6.2763855463825824E+16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-12.463927074763827</v>
      </c>
      <c r="AC77">
        <f t="shared" si="64"/>
        <v>-11.128506316756978</v>
      </c>
      <c r="AE77">
        <f t="shared" si="65"/>
        <v>0</v>
      </c>
      <c r="AF77">
        <f t="shared" si="66"/>
        <v>0</v>
      </c>
      <c r="AG77">
        <f t="shared" si="67"/>
        <v>-8.8653781977837016E-15</v>
      </c>
      <c r="AH77">
        <f t="shared" si="68"/>
        <v>-1.25038681344578E-9</v>
      </c>
      <c r="AI77">
        <f t="shared" si="69"/>
        <v>-1.2503956788239778E-9</v>
      </c>
      <c r="AJ77">
        <f t="shared" si="70"/>
        <v>-1.3354207580068493</v>
      </c>
      <c r="AK77">
        <f t="shared" si="92"/>
        <v>-0.872474895233468</v>
      </c>
      <c r="AL77">
        <f t="shared" si="71"/>
        <v>-2.2078956544907129</v>
      </c>
      <c r="AN77">
        <f t="shared" si="72"/>
        <v>0</v>
      </c>
      <c r="AO77">
        <f t="shared" si="73"/>
        <v>0</v>
      </c>
      <c r="AP77">
        <f t="shared" si="74"/>
        <v>-3.2944391436783834E-18</v>
      </c>
      <c r="AQ77">
        <f t="shared" si="75"/>
        <v>-4.6465285192061713E-13</v>
      </c>
      <c r="AR77">
        <f t="shared" si="76"/>
        <v>-4.6465614635976085E-13</v>
      </c>
      <c r="AS77">
        <f t="shared" si="77"/>
        <v>-4.9625208539419842E-4</v>
      </c>
      <c r="AT77">
        <f t="shared" si="78"/>
        <v>-3.2421802912507418E-4</v>
      </c>
      <c r="AU77">
        <f t="shared" si="79"/>
        <v>-8.2047011498392875E-4</v>
      </c>
      <c r="AW77">
        <v>74</v>
      </c>
      <c r="AX77">
        <f>IF(Z77&gt;0, (R77*SUMPRODUCT(K77:$K$98, X77:$X$98)-K77*$AZ$3)/Z77, 0)</f>
        <v>-6.2763855463825824E+16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0.87202471800000003</v>
      </c>
      <c r="Q78" s="5">
        <f t="shared" si="91"/>
        <v>50</v>
      </c>
      <c r="R78">
        <f t="shared" si="62"/>
        <v>1000000</v>
      </c>
      <c r="S78">
        <f t="shared" si="63"/>
        <v>-4.7500760934084928E+17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-11.128506316756978</v>
      </c>
      <c r="AC78">
        <f t="shared" si="64"/>
        <v>-9.9361663542477103</v>
      </c>
      <c r="AE78">
        <f t="shared" si="65"/>
        <v>0</v>
      </c>
      <c r="AF78">
        <f t="shared" si="66"/>
        <v>0</v>
      </c>
      <c r="AG78">
        <f t="shared" si="67"/>
        <v>-1.0458954929201835E-15</v>
      </c>
      <c r="AH78">
        <f t="shared" si="68"/>
        <v>-1.546165784577136E-10</v>
      </c>
      <c r="AI78">
        <f t="shared" si="69"/>
        <v>-1.5461762435320651E-10</v>
      </c>
      <c r="AJ78">
        <f t="shared" si="70"/>
        <v>-1.1923399625092674</v>
      </c>
      <c r="AK78">
        <f t="shared" si="92"/>
        <v>-0.77899544217298855</v>
      </c>
      <c r="AL78">
        <f t="shared" si="71"/>
        <v>-1.9713354048368736</v>
      </c>
      <c r="AN78">
        <f t="shared" si="72"/>
        <v>0</v>
      </c>
      <c r="AO78">
        <f t="shared" si="73"/>
        <v>0</v>
      </c>
      <c r="AP78">
        <f t="shared" si="74"/>
        <v>-3.4701998839937107E-19</v>
      </c>
      <c r="AQ78">
        <f t="shared" si="75"/>
        <v>-5.1300577950612558E-14</v>
      </c>
      <c r="AR78">
        <f t="shared" si="76"/>
        <v>-5.1300924970600956E-14</v>
      </c>
      <c r="AS78">
        <f t="shared" si="77"/>
        <v>-3.9560912419922691E-4</v>
      </c>
      <c r="AT78">
        <f t="shared" si="78"/>
        <v>-2.5846462781025021E-4</v>
      </c>
      <c r="AU78">
        <f t="shared" si="79"/>
        <v>-6.5407375206077804E-4</v>
      </c>
      <c r="AW78">
        <v>75</v>
      </c>
      <c r="AX78">
        <f>IF(Z78&gt;0, (R78*SUMPRODUCT(K78:$K$98, X78:$X$98)-K78*$AZ$3)/Z78, 0)</f>
        <v>-4.7500760934084928E+17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0.87703262900000001</v>
      </c>
      <c r="Q79" s="5">
        <f t="shared" si="91"/>
        <v>50</v>
      </c>
      <c r="R79">
        <f t="shared" si="62"/>
        <v>1000000</v>
      </c>
      <c r="S79">
        <f t="shared" si="63"/>
        <v>-3.7543047444334572E+18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-9.9361663542477103</v>
      </c>
      <c r="AC79">
        <f t="shared" si="64"/>
        <v>-8.8715771020069276</v>
      </c>
      <c r="AE79">
        <f t="shared" si="65"/>
        <v>0</v>
      </c>
      <c r="AF79">
        <f t="shared" si="66"/>
        <v>0</v>
      </c>
      <c r="AG79">
        <f t="shared" si="67"/>
        <v>-1.1815206417594227E-16</v>
      </c>
      <c r="AH79">
        <f t="shared" si="68"/>
        <v>-1.8345689476300787E-11</v>
      </c>
      <c r="AI79">
        <f t="shared" si="69"/>
        <v>-1.8345807628364963E-11</v>
      </c>
      <c r="AJ79">
        <f t="shared" si="70"/>
        <v>-1.0645892522407827</v>
      </c>
      <c r="AK79">
        <f t="shared" si="92"/>
        <v>-0.69553164479733975</v>
      </c>
      <c r="AL79">
        <f t="shared" si="71"/>
        <v>-1.7601208970564683</v>
      </c>
      <c r="AN79">
        <f t="shared" si="72"/>
        <v>0</v>
      </c>
      <c r="AO79">
        <f t="shared" si="73"/>
        <v>0</v>
      </c>
      <c r="AP79">
        <f t="shared" si="74"/>
        <v>-3.5001728369578081E-20</v>
      </c>
      <c r="AQ79">
        <f t="shared" si="75"/>
        <v>-5.4347830846687476E-15</v>
      </c>
      <c r="AR79">
        <f t="shared" si="76"/>
        <v>-5.4348180863971174E-15</v>
      </c>
      <c r="AS79">
        <f t="shared" si="77"/>
        <v>-3.1537717171505313E-4</v>
      </c>
      <c r="AT79">
        <f t="shared" si="78"/>
        <v>-2.0604641885384311E-4</v>
      </c>
      <c r="AU79">
        <f t="shared" si="79"/>
        <v>-5.2142359057433111E-4</v>
      </c>
      <c r="AW79">
        <v>76</v>
      </c>
      <c r="AX79">
        <f>IF(Z79&gt;0, (R79*SUMPRODUCT(K79:$K$98, X79:$X$98)-K79*$AZ$3)/Z79, 0)</f>
        <v>-3.7543047444334572E+18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0.88195855000000001</v>
      </c>
      <c r="Q80" s="5">
        <f t="shared" si="91"/>
        <v>50</v>
      </c>
      <c r="R80">
        <f t="shared" si="62"/>
        <v>1000000</v>
      </c>
      <c r="S80">
        <f t="shared" si="63"/>
        <v>-3.1025664756719542E+19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-8.8715771020069276</v>
      </c>
      <c r="AC80">
        <f t="shared" si="64"/>
        <v>-7.9210509839347614</v>
      </c>
      <c r="AE80">
        <f t="shared" si="65"/>
        <v>0</v>
      </c>
      <c r="AF80">
        <f t="shared" si="66"/>
        <v>0</v>
      </c>
      <c r="AG80">
        <f t="shared" si="67"/>
        <v>-1.2765320334061849E-17</v>
      </c>
      <c r="AH80">
        <f t="shared" si="68"/>
        <v>-2.0841044640024198E-12</v>
      </c>
      <c r="AI80">
        <f t="shared" si="69"/>
        <v>-2.084117229322754E-12</v>
      </c>
      <c r="AJ80">
        <f t="shared" si="70"/>
        <v>-0.95052611807216625</v>
      </c>
      <c r="AK80">
        <f t="shared" si="92"/>
        <v>-0.621010397140485</v>
      </c>
      <c r="AL80">
        <f t="shared" si="71"/>
        <v>-1.5715365152147354</v>
      </c>
      <c r="AN80">
        <f t="shared" si="72"/>
        <v>0</v>
      </c>
      <c r="AO80">
        <f t="shared" si="73"/>
        <v>0</v>
      </c>
      <c r="AP80">
        <f t="shared" si="74"/>
        <v>-3.376462040674419E-21</v>
      </c>
      <c r="AQ80">
        <f t="shared" si="75"/>
        <v>-5.5125131429155271E-16</v>
      </c>
      <c r="AR80">
        <f t="shared" si="76"/>
        <v>-5.5125469075359338E-16</v>
      </c>
      <c r="AS80">
        <f t="shared" si="77"/>
        <v>-2.5141675041060748E-4</v>
      </c>
      <c r="AT80">
        <f t="shared" si="78"/>
        <v>-1.6425894360159768E-4</v>
      </c>
      <c r="AU80">
        <f t="shared" si="79"/>
        <v>-4.156756940127564E-4</v>
      </c>
      <c r="AW80">
        <v>77</v>
      </c>
      <c r="AX80">
        <f>IF(Z80&gt;0, (R80*SUMPRODUCT(K80:$K$98, X80:$X$98)-K80*$AZ$3)/Z80, 0)</f>
        <v>-3.1025664756719542E+19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0.88700226900000001</v>
      </c>
      <c r="Q81" s="5">
        <f t="shared" si="91"/>
        <v>50</v>
      </c>
      <c r="R81">
        <f t="shared" si="62"/>
        <v>1000000</v>
      </c>
      <c r="S81">
        <f t="shared" si="63"/>
        <v>-2.6895239459137392E+20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-7.9210509839347614</v>
      </c>
      <c r="AC81">
        <f t="shared" si="64"/>
        <v>-7.0723669499417516</v>
      </c>
      <c r="AE81">
        <f t="shared" si="65"/>
        <v>0</v>
      </c>
      <c r="AF81">
        <f t="shared" si="66"/>
        <v>0</v>
      </c>
      <c r="AG81">
        <f t="shared" si="67"/>
        <v>-1.3147990298965314E-18</v>
      </c>
      <c r="AH81">
        <f t="shared" si="68"/>
        <v>-2.2645736201649399E-13</v>
      </c>
      <c r="AI81">
        <f t="shared" si="69"/>
        <v>-2.2645867681552389E-13</v>
      </c>
      <c r="AJ81">
        <f t="shared" si="70"/>
        <v>-0.84868403399300973</v>
      </c>
      <c r="AK81">
        <f t="shared" si="92"/>
        <v>-0.55447356887543331</v>
      </c>
      <c r="AL81">
        <f t="shared" si="71"/>
        <v>-1.4031576028686694</v>
      </c>
      <c r="AN81">
        <f t="shared" si="72"/>
        <v>0</v>
      </c>
      <c r="AO81">
        <f t="shared" si="73"/>
        <v>0</v>
      </c>
      <c r="AP81">
        <f t="shared" si="74"/>
        <v>-3.1050707946169155E-22</v>
      </c>
      <c r="AQ81">
        <f t="shared" si="75"/>
        <v>-5.3480883772688931E-17</v>
      </c>
      <c r="AR81">
        <f t="shared" si="76"/>
        <v>-5.3481194279768388E-17</v>
      </c>
      <c r="AS81">
        <f t="shared" si="77"/>
        <v>-2.0042789414111023E-4</v>
      </c>
      <c r="AT81">
        <f t="shared" si="78"/>
        <v>-1.3094622417219207E-4</v>
      </c>
      <c r="AU81">
        <f t="shared" si="79"/>
        <v>-3.3137411831335575E-4</v>
      </c>
      <c r="AW81">
        <v>78</v>
      </c>
      <c r="AX81">
        <f>IF(Z81&gt;0, (R81*SUMPRODUCT(K81:$K$98, X81:$X$98)-K81*$AZ$3)/Z81, 0)</f>
        <v>-2.6895239459137392E+20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0.89213428500000003</v>
      </c>
      <c r="Q82" s="5">
        <f t="shared" si="91"/>
        <v>50</v>
      </c>
      <c r="R82">
        <f t="shared" si="62"/>
        <v>1000000</v>
      </c>
      <c r="S82">
        <f t="shared" si="63"/>
        <v>-2.4537302629367294E+21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-7.0723669499417516</v>
      </c>
      <c r="AC82">
        <f t="shared" si="64"/>
        <v>-6.3146133481622764</v>
      </c>
      <c r="AE82">
        <f t="shared" si="65"/>
        <v>0</v>
      </c>
      <c r="AF82">
        <f t="shared" si="66"/>
        <v>0</v>
      </c>
      <c r="AG82">
        <f t="shared" si="67"/>
        <v>-1.2867374714213039E-19</v>
      </c>
      <c r="AH82">
        <f t="shared" si="68"/>
        <v>-2.3459545849108716E-14</v>
      </c>
      <c r="AI82">
        <f t="shared" si="69"/>
        <v>-2.345967452285586E-14</v>
      </c>
      <c r="AJ82">
        <f t="shared" si="70"/>
        <v>-0.75775360177947526</v>
      </c>
      <c r="AK82">
        <f t="shared" si="92"/>
        <v>-0.49506568649592264</v>
      </c>
      <c r="AL82">
        <f t="shared" si="71"/>
        <v>-1.2528192882754214</v>
      </c>
      <c r="AN82">
        <f t="shared" si="72"/>
        <v>0</v>
      </c>
      <c r="AO82">
        <f t="shared" si="73"/>
        <v>0</v>
      </c>
      <c r="AP82">
        <f t="shared" si="74"/>
        <v>-2.7132140485785938E-23</v>
      </c>
      <c r="AQ82">
        <f t="shared" si="75"/>
        <v>-4.9466787736249004E-18</v>
      </c>
      <c r="AR82">
        <f t="shared" si="76"/>
        <v>-4.9467059057653858E-18</v>
      </c>
      <c r="AS82">
        <f t="shared" si="77"/>
        <v>-1.5977989009973757E-4</v>
      </c>
      <c r="AT82">
        <f t="shared" si="78"/>
        <v>-1.0438952819849496E-4</v>
      </c>
      <c r="AU82">
        <f t="shared" si="79"/>
        <v>-2.6416941829823749E-4</v>
      </c>
      <c r="AW82">
        <v>79</v>
      </c>
      <c r="AX82">
        <f>IF(Z82&gt;0, (R82*SUMPRODUCT(K82:$K$98, X82:$X$98)-K82*$AZ$3)/Z82, 0)</f>
        <v>-2.4537302629367294E+21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0.89732143600000003</v>
      </c>
      <c r="Q83" s="5">
        <f t="shared" si="91"/>
        <v>50</v>
      </c>
      <c r="R83">
        <f t="shared" si="62"/>
        <v>1000000</v>
      </c>
      <c r="S83">
        <f t="shared" si="63"/>
        <v>-2.3639021768915127E+22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-6.3146133481622764</v>
      </c>
      <c r="AC83">
        <f t="shared" si="64"/>
        <v>-5.6380476322877477</v>
      </c>
      <c r="AE83">
        <f t="shared" si="65"/>
        <v>0</v>
      </c>
      <c r="AF83">
        <f t="shared" si="66"/>
        <v>0</v>
      </c>
      <c r="AG83">
        <f t="shared" si="67"/>
        <v>-1.1925298109631752E-20</v>
      </c>
      <c r="AH83">
        <f t="shared" si="68"/>
        <v>-2.3092342312215467E-15</v>
      </c>
      <c r="AI83">
        <f t="shared" si="69"/>
        <v>-2.3092461565196562E-15</v>
      </c>
      <c r="AJ83">
        <f t="shared" si="70"/>
        <v>-0.67656571587452863</v>
      </c>
      <c r="AK83">
        <f t="shared" si="92"/>
        <v>-0.44202293437135937</v>
      </c>
      <c r="AL83">
        <f t="shared" si="71"/>
        <v>-1.1185886502458904</v>
      </c>
      <c r="AN83">
        <f t="shared" si="72"/>
        <v>0</v>
      </c>
      <c r="AO83">
        <f t="shared" si="73"/>
        <v>0</v>
      </c>
      <c r="AP83">
        <f t="shared" si="74"/>
        <v>-2.2451498379186641E-24</v>
      </c>
      <c r="AQ83">
        <f t="shared" si="75"/>
        <v>-4.3475448682962809E-19</v>
      </c>
      <c r="AR83">
        <f t="shared" si="76"/>
        <v>-4.3475673197946603E-19</v>
      </c>
      <c r="AS83">
        <f t="shared" si="77"/>
        <v>-1.2737555014328514E-4</v>
      </c>
      <c r="AT83">
        <f t="shared" si="78"/>
        <v>-8.3218692760279753E-5</v>
      </c>
      <c r="AU83">
        <f t="shared" si="79"/>
        <v>-2.1059424290356535E-4</v>
      </c>
      <c r="AW83">
        <v>80</v>
      </c>
      <c r="AX83">
        <f>IF(Z83&gt;0, (R83*SUMPRODUCT(K83:$K$98, X83:$X$98)-K83*$AZ$3)/Z83, 0)</f>
        <v>-2.3639021768915127E+22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0.90253096600000005</v>
      </c>
      <c r="Q84" s="5">
        <f t="shared" si="91"/>
        <v>50</v>
      </c>
      <c r="R84">
        <f t="shared" si="62"/>
        <v>1000000</v>
      </c>
      <c r="S84">
        <f t="shared" si="63"/>
        <v>-2.4129990319238456E+23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-5.6380476322877477</v>
      </c>
      <c r="AC84">
        <f t="shared" si="64"/>
        <v>-5.0339711002569176</v>
      </c>
      <c r="AE84">
        <f t="shared" si="65"/>
        <v>0</v>
      </c>
      <c r="AF84">
        <f t="shared" si="66"/>
        <v>0</v>
      </c>
      <c r="AG84">
        <f t="shared" si="67"/>
        <v>-1.0430943058115139E-21</v>
      </c>
      <c r="AH84">
        <f t="shared" si="68"/>
        <v>-2.1525901645447842E-16</v>
      </c>
      <c r="AI84">
        <f t="shared" si="69"/>
        <v>-2.1526005954878422E-16</v>
      </c>
      <c r="AJ84">
        <f t="shared" si="70"/>
        <v>-0.60407653203083012</v>
      </c>
      <c r="AK84">
        <f t="shared" si="92"/>
        <v>-0.39466333426014238</v>
      </c>
      <c r="AL84">
        <f t="shared" si="71"/>
        <v>-0.99873986629097278</v>
      </c>
      <c r="AN84">
        <f t="shared" si="72"/>
        <v>0</v>
      </c>
      <c r="AO84">
        <f t="shared" si="73"/>
        <v>0</v>
      </c>
      <c r="AP84">
        <f t="shared" si="74"/>
        <v>-1.7534025670357306E-25</v>
      </c>
      <c r="AQ84">
        <f t="shared" si="75"/>
        <v>-3.6184236643419207E-20</v>
      </c>
      <c r="AR84">
        <f t="shared" si="76"/>
        <v>-3.6184411983675912E-20</v>
      </c>
      <c r="AS84">
        <f t="shared" si="77"/>
        <v>-1.0154300872392009E-4</v>
      </c>
      <c r="AT84">
        <f t="shared" si="78"/>
        <v>-6.6341432366294467E-5</v>
      </c>
      <c r="AU84">
        <f t="shared" si="79"/>
        <v>-1.678844410902146E-4</v>
      </c>
      <c r="AW84">
        <v>81</v>
      </c>
      <c r="AX84">
        <f>IF(Z84&gt;0, (R84*SUMPRODUCT(K84:$K$98, X84:$X$98)-K84*$AZ$3)/Z84, 0)</f>
        <v>-2.4129990319238456E+23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0.90776816500000002</v>
      </c>
      <c r="Q85" s="5">
        <f t="shared" si="91"/>
        <v>50</v>
      </c>
      <c r="R85">
        <f t="shared" si="62"/>
        <v>1000000</v>
      </c>
      <c r="S85">
        <f t="shared" si="63"/>
        <v>-2.6199870419534905E+24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-5.0339711002569176</v>
      </c>
      <c r="AC85">
        <f t="shared" si="64"/>
        <v>-4.4946170538008188</v>
      </c>
      <c r="AE85">
        <f t="shared" si="65"/>
        <v>0</v>
      </c>
      <c r="AF85">
        <f t="shared" si="66"/>
        <v>0</v>
      </c>
      <c r="AG85">
        <f t="shared" si="67"/>
        <v>-8.5775558844932002E-23</v>
      </c>
      <c r="AH85">
        <f t="shared" si="68"/>
        <v>-1.8937756078169334E-17</v>
      </c>
      <c r="AI85">
        <f t="shared" si="69"/>
        <v>-1.893784185372818E-17</v>
      </c>
      <c r="AJ85">
        <f t="shared" si="70"/>
        <v>-0.53935404645609886</v>
      </c>
      <c r="AK85">
        <f t="shared" si="92"/>
        <v>-0.35237797701798429</v>
      </c>
      <c r="AL85">
        <f t="shared" si="71"/>
        <v>-0.89173202347408309</v>
      </c>
      <c r="AN85">
        <f t="shared" si="72"/>
        <v>0</v>
      </c>
      <c r="AO85">
        <f t="shared" si="73"/>
        <v>0</v>
      </c>
      <c r="AP85">
        <f t="shared" si="74"/>
        <v>-1.2873706301880243E-26</v>
      </c>
      <c r="AQ85">
        <f t="shared" si="75"/>
        <v>-2.8422911264005612E-21</v>
      </c>
      <c r="AR85">
        <f t="shared" si="76"/>
        <v>-2.8423040001068635E-21</v>
      </c>
      <c r="AS85">
        <f t="shared" si="77"/>
        <v>-8.0949464862819029E-5</v>
      </c>
      <c r="AT85">
        <f t="shared" si="78"/>
        <v>-5.2886983710375054E-5</v>
      </c>
      <c r="AU85">
        <f t="shared" si="79"/>
        <v>-1.3383644857319408E-4</v>
      </c>
      <c r="AW85">
        <v>82</v>
      </c>
      <c r="AX85">
        <f>IF(Z85&gt;0, (R85*SUMPRODUCT(K85:$K$98, X85:$X$98)-K85*$AZ$3)/Z85, 0)</f>
        <v>-2.6199870419534905E+24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0.91304259499999996</v>
      </c>
      <c r="Q86" s="5">
        <f t="shared" si="91"/>
        <v>50</v>
      </c>
      <c r="R86">
        <f t="shared" si="62"/>
        <v>1000000</v>
      </c>
      <c r="S86">
        <f t="shared" si="63"/>
        <v>-3.039699876316424E+25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-4.4946170538008188</v>
      </c>
      <c r="AC86">
        <f t="shared" si="64"/>
        <v>-4.0130509408935877</v>
      </c>
      <c r="AE86">
        <f t="shared" si="65"/>
        <v>0</v>
      </c>
      <c r="AF86">
        <f t="shared" si="66"/>
        <v>0</v>
      </c>
      <c r="AG86">
        <f t="shared" si="67"/>
        <v>-6.6010644211307672E-24</v>
      </c>
      <c r="AH86">
        <f t="shared" si="68"/>
        <v>-1.5663347767070384E-18</v>
      </c>
      <c r="AI86">
        <f t="shared" si="69"/>
        <v>-1.5663413777714595E-18</v>
      </c>
      <c r="AJ86">
        <f t="shared" si="70"/>
        <v>-0.48156611290723106</v>
      </c>
      <c r="AK86">
        <f t="shared" si="92"/>
        <v>-0.31462319376605735</v>
      </c>
      <c r="AL86">
        <f t="shared" si="71"/>
        <v>-0.79618930667328836</v>
      </c>
      <c r="AN86">
        <f t="shared" si="72"/>
        <v>0</v>
      </c>
      <c r="AO86">
        <f t="shared" si="73"/>
        <v>0</v>
      </c>
      <c r="AP86">
        <f t="shared" si="74"/>
        <v>-8.8457770511147358E-28</v>
      </c>
      <c r="AQ86">
        <f t="shared" si="75"/>
        <v>-2.0989718230601052E-22</v>
      </c>
      <c r="AR86">
        <f t="shared" si="76"/>
        <v>-2.0989806688371564E-22</v>
      </c>
      <c r="AS86">
        <f t="shared" si="77"/>
        <v>-6.4532417779670774E-5</v>
      </c>
      <c r="AT86">
        <f t="shared" si="78"/>
        <v>-4.2161179616051529E-5</v>
      </c>
      <c r="AU86">
        <f t="shared" si="79"/>
        <v>-1.0669359739572229E-4</v>
      </c>
      <c r="AW86">
        <v>83</v>
      </c>
      <c r="AX86">
        <f>IF(Z86&gt;0, (R86*SUMPRODUCT(K86:$K$98, X86:$X$98)-K86*$AZ$3)/Z86, 0)</f>
        <v>-3.039699876316424E+25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0.91832435000000001</v>
      </c>
      <c r="Q87" s="5">
        <f t="shared" si="91"/>
        <v>50</v>
      </c>
      <c r="R87">
        <f t="shared" si="62"/>
        <v>1000000</v>
      </c>
      <c r="S87">
        <f t="shared" si="63"/>
        <v>-3.7865268702984761E+26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-4.0130509408935877</v>
      </c>
      <c r="AC87">
        <f t="shared" si="64"/>
        <v>-3.5830811972264174</v>
      </c>
      <c r="AE87">
        <f t="shared" si="65"/>
        <v>0</v>
      </c>
      <c r="AF87">
        <f t="shared" si="66"/>
        <v>0</v>
      </c>
      <c r="AG87">
        <f t="shared" si="67"/>
        <v>-4.7313558307642198E-25</v>
      </c>
      <c r="AH87">
        <f t="shared" si="68"/>
        <v>-1.2123836387686075E-19</v>
      </c>
      <c r="AI87">
        <f t="shared" si="69"/>
        <v>-1.2123883701244381E-19</v>
      </c>
      <c r="AJ87">
        <f t="shared" si="70"/>
        <v>-0.42996974366717033</v>
      </c>
      <c r="AK87">
        <f t="shared" si="92"/>
        <v>-0.28091356586255117</v>
      </c>
      <c r="AL87">
        <f t="shared" si="71"/>
        <v>-0.71088330952972156</v>
      </c>
      <c r="AN87">
        <f t="shared" si="72"/>
        <v>0</v>
      </c>
      <c r="AO87">
        <f t="shared" si="73"/>
        <v>0</v>
      </c>
      <c r="AP87">
        <f t="shared" si="74"/>
        <v>-5.660953749051183E-29</v>
      </c>
      <c r="AQ87">
        <f t="shared" si="75"/>
        <v>-1.4505879394124742E-23</v>
      </c>
      <c r="AR87">
        <f t="shared" si="76"/>
        <v>-1.4505936003662231E-23</v>
      </c>
      <c r="AS87">
        <f t="shared" si="77"/>
        <v>-5.1444848357518116E-5</v>
      </c>
      <c r="AT87">
        <f t="shared" si="78"/>
        <v>-3.3610634260245153E-5</v>
      </c>
      <c r="AU87">
        <f t="shared" si="79"/>
        <v>-8.5055482617763276E-5</v>
      </c>
      <c r="AW87">
        <v>84</v>
      </c>
      <c r="AX87">
        <f>IF(Z87&gt;0, (R87*SUMPRODUCT(K87:$K$98, X87:$X$98)-K87*$AZ$3)/Z87, 0)</f>
        <v>-3.7865268702984761E+26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0.92358270799999997</v>
      </c>
      <c r="Q88" s="5">
        <f t="shared" si="91"/>
        <v>50</v>
      </c>
      <c r="R88">
        <f t="shared" si="62"/>
        <v>1000000</v>
      </c>
      <c r="S88">
        <f t="shared" si="63"/>
        <v>-5.0902821553858225E+27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-3.5830811972264174</v>
      </c>
      <c r="AC88">
        <f t="shared" si="64"/>
        <v>-3.1991796403807298</v>
      </c>
      <c r="AE88">
        <f t="shared" si="65"/>
        <v>0</v>
      </c>
      <c r="AF88">
        <f t="shared" si="66"/>
        <v>0</v>
      </c>
      <c r="AG88">
        <f t="shared" si="67"/>
        <v>-3.1424384176776984E-26</v>
      </c>
      <c r="AH88">
        <f t="shared" si="68"/>
        <v>-8.7395968613776147E-21</v>
      </c>
      <c r="AI88">
        <f t="shared" si="69"/>
        <v>-8.7396282857617914E-21</v>
      </c>
      <c r="AJ88">
        <f t="shared" si="70"/>
        <v>-0.38390155684568761</v>
      </c>
      <c r="AK88">
        <f t="shared" si="92"/>
        <v>-0.25081568380584923</v>
      </c>
      <c r="AL88">
        <f t="shared" si="71"/>
        <v>-0.6347172406515369</v>
      </c>
      <c r="AN88">
        <f t="shared" si="72"/>
        <v>0</v>
      </c>
      <c r="AO88">
        <f t="shared" si="73"/>
        <v>0</v>
      </c>
      <c r="AP88">
        <f t="shared" si="74"/>
        <v>-3.3570108763323865E-30</v>
      </c>
      <c r="AQ88">
        <f t="shared" si="75"/>
        <v>-9.3363553453775779E-25</v>
      </c>
      <c r="AR88">
        <f t="shared" si="76"/>
        <v>-9.3363889154863404E-25</v>
      </c>
      <c r="AS88">
        <f t="shared" si="77"/>
        <v>-4.1011518142154085E-5</v>
      </c>
      <c r="AT88">
        <f t="shared" si="78"/>
        <v>-2.6794191852874002E-5</v>
      </c>
      <c r="AU88">
        <f t="shared" si="79"/>
        <v>-6.7805709995028094E-5</v>
      </c>
      <c r="AW88">
        <v>85</v>
      </c>
      <c r="AX88">
        <f>IF(Z88&gt;0, (R88*SUMPRODUCT(K88:$K$98, X88:$X$98)-K88*$AZ$3)/Z88, 0)</f>
        <v>-5.0902821553858225E+27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0.92968762000000005</v>
      </c>
      <c r="Q89" s="5">
        <f t="shared" si="91"/>
        <v>50</v>
      </c>
      <c r="R89">
        <f t="shared" si="62"/>
        <v>1000000</v>
      </c>
      <c r="S89">
        <f t="shared" si="63"/>
        <v>-7.5355918330440501E+28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-3.1991796403807298</v>
      </c>
      <c r="AC89">
        <f t="shared" si="64"/>
        <v>-2.8564103931970801</v>
      </c>
      <c r="AE89">
        <f t="shared" si="65"/>
        <v>0</v>
      </c>
      <c r="AF89">
        <f t="shared" si="66"/>
        <v>0</v>
      </c>
      <c r="AG89">
        <f t="shared" si="67"/>
        <v>-1.895279399735757E-27</v>
      </c>
      <c r="AH89">
        <f t="shared" si="68"/>
        <v>-5.8429721870546912E-22</v>
      </c>
      <c r="AI89">
        <f t="shared" si="69"/>
        <v>-5.8429911398486888E-22</v>
      </c>
      <c r="AJ89">
        <f t="shared" si="70"/>
        <v>-0.34276924718364965</v>
      </c>
      <c r="AK89">
        <f t="shared" si="92"/>
        <v>-0.22394257482665111</v>
      </c>
      <c r="AL89">
        <f t="shared" si="71"/>
        <v>-0.56671182201030079</v>
      </c>
      <c r="AN89">
        <f t="shared" si="72"/>
        <v>0</v>
      </c>
      <c r="AO89">
        <f t="shared" si="73"/>
        <v>0</v>
      </c>
      <c r="AP89">
        <f t="shared" si="74"/>
        <v>-1.8077617467633168E-31</v>
      </c>
      <c r="AQ89">
        <f t="shared" si="75"/>
        <v>-5.5731633070206617E-26</v>
      </c>
      <c r="AR89">
        <f t="shared" si="76"/>
        <v>-5.5731813846381293E-26</v>
      </c>
      <c r="AS89">
        <f t="shared" si="77"/>
        <v>-3.2694131171997833E-5</v>
      </c>
      <c r="AT89">
        <f t="shared" si="78"/>
        <v>-2.1360165699038585E-5</v>
      </c>
      <c r="AU89">
        <f t="shared" si="79"/>
        <v>-5.4054296871036422E-5</v>
      </c>
      <c r="AW89">
        <v>86</v>
      </c>
      <c r="AX89">
        <f>IF(Z89&gt;0, (R89*SUMPRODUCT(K89:$K$98, X89:$X$98)-K89*$AZ$3)/Z89, 0)</f>
        <v>-7.5355918330440501E+28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0.93575936900000001</v>
      </c>
      <c r="Q90" s="5">
        <f t="shared" si="91"/>
        <v>50</v>
      </c>
      <c r="R90">
        <f t="shared" si="62"/>
        <v>1000000</v>
      </c>
      <c r="S90">
        <f t="shared" si="63"/>
        <v>-1.2404367113261129E+30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-2.8564103931970801</v>
      </c>
      <c r="AC90">
        <f t="shared" si="64"/>
        <v>-2.5503664224973925</v>
      </c>
      <c r="AE90">
        <f t="shared" si="65"/>
        <v>0</v>
      </c>
      <c r="AF90">
        <f t="shared" si="66"/>
        <v>0</v>
      </c>
      <c r="AG90">
        <f t="shared" si="67"/>
        <v>-1.0280115056296884E-28</v>
      </c>
      <c r="AH90">
        <f t="shared" si="68"/>
        <v>-3.5470509103508613E-23</v>
      </c>
      <c r="AI90">
        <f t="shared" si="69"/>
        <v>-3.5470611904659177E-23</v>
      </c>
      <c r="AJ90">
        <f t="shared" si="70"/>
        <v>-0.30604397069968758</v>
      </c>
      <c r="AK90">
        <f t="shared" si="92"/>
        <v>-0.19994872752379564</v>
      </c>
      <c r="AL90">
        <f t="shared" si="71"/>
        <v>-0.50599269822348325</v>
      </c>
      <c r="AN90">
        <f t="shared" si="72"/>
        <v>0</v>
      </c>
      <c r="AO90">
        <f t="shared" si="73"/>
        <v>0</v>
      </c>
      <c r="AP90">
        <f t="shared" si="74"/>
        <v>-8.7548337359022007E-33</v>
      </c>
      <c r="AQ90">
        <f t="shared" si="75"/>
        <v>-3.020767841881391E-27</v>
      </c>
      <c r="AR90">
        <f t="shared" si="76"/>
        <v>-3.020776596715127E-27</v>
      </c>
      <c r="AS90">
        <f t="shared" si="77"/>
        <v>-2.6063561202166675E-5</v>
      </c>
      <c r="AT90">
        <f t="shared" si="78"/>
        <v>-1.7028193318748871E-5</v>
      </c>
      <c r="AU90">
        <f t="shared" si="79"/>
        <v>-4.3091754520915546E-5</v>
      </c>
      <c r="AW90">
        <v>87</v>
      </c>
      <c r="AX90">
        <f>IF(Z90&gt;0, (R90*SUMPRODUCT(K90:$K$98, X90:$X$98)-K90*$AZ$3)/Z90, 0)</f>
        <v>-1.2404367113261129E+30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0.94179042899999998</v>
      </c>
      <c r="Q91" s="5">
        <f t="shared" si="91"/>
        <v>50</v>
      </c>
      <c r="R91">
        <f t="shared" si="62"/>
        <v>1000000</v>
      </c>
      <c r="S91">
        <f t="shared" si="63"/>
        <v>-2.2973296691848672E+31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-2.5503664224973925</v>
      </c>
      <c r="AC91">
        <f t="shared" si="64"/>
        <v>-2.2771128772298148</v>
      </c>
      <c r="AE91">
        <f t="shared" si="65"/>
        <v>0</v>
      </c>
      <c r="AF91">
        <f t="shared" si="66"/>
        <v>0</v>
      </c>
      <c r="AG91">
        <f t="shared" si="67"/>
        <v>-4.9559993669471355E-30</v>
      </c>
      <c r="AH91">
        <f t="shared" si="68"/>
        <v>-1.93634279380784E-24</v>
      </c>
      <c r="AI91">
        <f t="shared" si="69"/>
        <v>-1.9363477498072068E-24</v>
      </c>
      <c r="AJ91">
        <f t="shared" si="70"/>
        <v>-0.27325354526757772</v>
      </c>
      <c r="AK91">
        <f t="shared" si="92"/>
        <v>-0.17852564957481751</v>
      </c>
      <c r="AL91">
        <f t="shared" si="71"/>
        <v>-0.45177919484239526</v>
      </c>
      <c r="AN91">
        <f t="shared" si="72"/>
        <v>0</v>
      </c>
      <c r="AO91">
        <f t="shared" si="73"/>
        <v>0</v>
      </c>
      <c r="AP91">
        <f t="shared" si="74"/>
        <v>-3.7684533802158236E-34</v>
      </c>
      <c r="AQ91">
        <f t="shared" si="75"/>
        <v>-1.472360467849822E-28</v>
      </c>
      <c r="AR91">
        <f t="shared" si="76"/>
        <v>-1.4723642363032022E-28</v>
      </c>
      <c r="AS91">
        <f t="shared" si="77"/>
        <v>-2.0777711417543546E-5</v>
      </c>
      <c r="AT91">
        <f t="shared" si="78"/>
        <v>-1.3574771459461789E-5</v>
      </c>
      <c r="AU91">
        <f t="shared" si="79"/>
        <v>-3.4352482877005334E-5</v>
      </c>
      <c r="AW91">
        <v>88</v>
      </c>
      <c r="AX91">
        <f>IF(Z91&gt;0, (R91*SUMPRODUCT(K91:$K$98, X91:$X$98)-K91*$AZ$3)/Z91, 0)</f>
        <v>-2.2973296691848672E+31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0.94777327099999997</v>
      </c>
      <c r="Q92" s="5">
        <f t="shared" si="91"/>
        <v>50</v>
      </c>
      <c r="R92">
        <f t="shared" si="62"/>
        <v>1000000</v>
      </c>
      <c r="S92">
        <f t="shared" si="63"/>
        <v>-4.8575564653121584E+32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-2.2771128772298148</v>
      </c>
      <c r="AC92">
        <f t="shared" si="64"/>
        <v>-2.0331364975266202</v>
      </c>
      <c r="AE92">
        <f t="shared" si="65"/>
        <v>0</v>
      </c>
      <c r="AF92">
        <f t="shared" si="66"/>
        <v>0</v>
      </c>
      <c r="AG92">
        <f t="shared" si="67"/>
        <v>-2.0927564219224836E-31</v>
      </c>
      <c r="AH92">
        <f t="shared" si="68"/>
        <v>-9.3943274621708319E-26</v>
      </c>
      <c r="AI92">
        <f t="shared" si="69"/>
        <v>-9.3943483897350509E-26</v>
      </c>
      <c r="AJ92">
        <f t="shared" si="70"/>
        <v>-0.24397637970319463</v>
      </c>
      <c r="AK92">
        <f t="shared" si="92"/>
        <v>-0.15939790140608706</v>
      </c>
      <c r="AL92">
        <f t="shared" si="71"/>
        <v>-0.4033742811092817</v>
      </c>
      <c r="AN92">
        <f t="shared" si="72"/>
        <v>0</v>
      </c>
      <c r="AO92">
        <f t="shared" si="73"/>
        <v>0</v>
      </c>
      <c r="AP92">
        <f t="shared" si="74"/>
        <v>-1.4207987467456039E-35</v>
      </c>
      <c r="AQ92">
        <f t="shared" si="75"/>
        <v>-6.3779274763895678E-30</v>
      </c>
      <c r="AR92">
        <f t="shared" si="76"/>
        <v>-6.3779416843770346E-30</v>
      </c>
      <c r="AS92">
        <f t="shared" si="77"/>
        <v>-1.6563864331587663E-5</v>
      </c>
      <c r="AT92">
        <f t="shared" si="78"/>
        <v>-1.0821724696637268E-5</v>
      </c>
      <c r="AU92">
        <f t="shared" si="79"/>
        <v>-2.7385589028224931E-5</v>
      </c>
      <c r="AW92">
        <v>89</v>
      </c>
      <c r="AX92">
        <f>IF(Z92&gt;0, (R92*SUMPRODUCT(K92:$K$98, X92:$X$98)-K92*$AZ$3)/Z92, 0)</f>
        <v>-4.8575564653121584E+32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0.95370057100000005</v>
      </c>
      <c r="Q93" s="5">
        <f t="shared" si="91"/>
        <v>50</v>
      </c>
      <c r="R93">
        <f t="shared" si="62"/>
        <v>1000000</v>
      </c>
      <c r="S93">
        <f t="shared" si="63"/>
        <v>-1.194813281191242E+34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-2.0331364975266202</v>
      </c>
      <c r="AC93">
        <f t="shared" si="64"/>
        <v>-1.8153004442201963</v>
      </c>
      <c r="AE93">
        <f t="shared" si="65"/>
        <v>0</v>
      </c>
      <c r="AF93">
        <f t="shared" si="66"/>
        <v>0</v>
      </c>
      <c r="AG93">
        <f t="shared" si="67"/>
        <v>-7.5965863151869295E-33</v>
      </c>
      <c r="AH93">
        <f t="shared" si="68"/>
        <v>-3.9917259891027795E-27</v>
      </c>
      <c r="AI93">
        <f t="shared" si="69"/>
        <v>-3.9917335856890946E-27</v>
      </c>
      <c r="AJ93">
        <f t="shared" si="70"/>
        <v>-0.21783605330642386</v>
      </c>
      <c r="AK93">
        <f t="shared" si="92"/>
        <v>-0.14231955482686343</v>
      </c>
      <c r="AL93">
        <f t="shared" si="71"/>
        <v>-0.36015560813328729</v>
      </c>
      <c r="AN93">
        <f t="shared" si="72"/>
        <v>0</v>
      </c>
      <c r="AO93">
        <f t="shared" si="73"/>
        <v>0</v>
      </c>
      <c r="AP93">
        <f t="shared" si="74"/>
        <v>-4.6048377884625949E-37</v>
      </c>
      <c r="AQ93">
        <f t="shared" si="75"/>
        <v>-2.4196724572274406E-31</v>
      </c>
      <c r="AR93">
        <f t="shared" si="76"/>
        <v>-2.419677062065229E-31</v>
      </c>
      <c r="AS93">
        <f t="shared" si="77"/>
        <v>-1.3204611233727414E-5</v>
      </c>
      <c r="AT93">
        <f t="shared" si="78"/>
        <v>-8.6270126727019014E-6</v>
      </c>
      <c r="AU93">
        <f t="shared" si="79"/>
        <v>-2.1831623906429316E-5</v>
      </c>
      <c r="AW93">
        <v>90</v>
      </c>
      <c r="AX93">
        <f>IF(Z93&gt;0, (R93*SUMPRODUCT(K93:$K$98, X93:$X$98)-K93*$AZ$3)/Z93, 0)</f>
        <v>-1.194813281191242E+34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0.95959776100000005</v>
      </c>
      <c r="Q94" s="5">
        <f t="shared" si="91"/>
        <v>50</v>
      </c>
      <c r="R94">
        <f t="shared" si="62"/>
        <v>1000000</v>
      </c>
      <c r="S94">
        <f t="shared" si="63"/>
        <v>-3.5089441027424993E+35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-1.8153004442201963</v>
      </c>
      <c r="AC94">
        <f t="shared" si="64"/>
        <v>-1.6208039680537467</v>
      </c>
      <c r="AE94">
        <f t="shared" si="65"/>
        <v>0</v>
      </c>
      <c r="AF94">
        <f t="shared" si="66"/>
        <v>0</v>
      </c>
      <c r="AG94">
        <f t="shared" si="67"/>
        <v>-2.3095323273844238E-34</v>
      </c>
      <c r="AH94">
        <f t="shared" si="68"/>
        <v>-1.4579334438593235E-28</v>
      </c>
      <c r="AI94">
        <f t="shared" si="69"/>
        <v>-1.4579357533916509E-28</v>
      </c>
      <c r="AJ94">
        <f t="shared" si="70"/>
        <v>-0.19449647616644961</v>
      </c>
      <c r="AK94">
        <f t="shared" si="92"/>
        <v>-0.12707103109541376</v>
      </c>
      <c r="AL94">
        <f t="shared" si="71"/>
        <v>-0.32156750726186334</v>
      </c>
      <c r="AN94">
        <f t="shared" si="72"/>
        <v>0</v>
      </c>
      <c r="AO94">
        <f t="shared" si="73"/>
        <v>0</v>
      </c>
      <c r="AP94">
        <f t="shared" si="74"/>
        <v>-1.2499765982238505E-38</v>
      </c>
      <c r="AQ94">
        <f t="shared" si="75"/>
        <v>-7.8907000563873158E-33</v>
      </c>
      <c r="AR94">
        <f t="shared" si="76"/>
        <v>-7.8907125561532985E-33</v>
      </c>
      <c r="AS94">
        <f t="shared" si="77"/>
        <v>-1.0526635230968906E-5</v>
      </c>
      <c r="AT94">
        <f t="shared" si="78"/>
        <v>-6.8774016842330198E-6</v>
      </c>
      <c r="AU94">
        <f t="shared" si="79"/>
        <v>-1.7404036915201925E-5</v>
      </c>
      <c r="AW94">
        <v>91</v>
      </c>
      <c r="AX94">
        <f>IF(Z94&gt;0, (R94*SUMPRODUCT(K94:$K$98, X94:$X$98)-K94*$AZ$3)/Z94, 0)</f>
        <v>-3.5089441027424993E+35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0.96549474700000004</v>
      </c>
      <c r="Q95" s="5">
        <f t="shared" si="91"/>
        <v>50</v>
      </c>
      <c r="R95">
        <f t="shared" si="62"/>
        <v>1000000</v>
      </c>
      <c r="S95">
        <f t="shared" si="63"/>
        <v>-1.2784955968502289E+37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-1.6208039680537467</v>
      </c>
      <c r="AC95">
        <f t="shared" si="64"/>
        <v>-1.4471464000479879</v>
      </c>
      <c r="AE95">
        <f t="shared" si="65"/>
        <v>0</v>
      </c>
      <c r="AF95">
        <f t="shared" si="66"/>
        <v>0</v>
      </c>
      <c r="AG95">
        <f t="shared" si="67"/>
        <v>-5.6595673994234168E-36</v>
      </c>
      <c r="AH95">
        <f t="shared" si="68"/>
        <v>-4.4596826602326907E-30</v>
      </c>
      <c r="AI95">
        <f t="shared" si="69"/>
        <v>-4.4596883198000904E-30</v>
      </c>
      <c r="AJ95">
        <f t="shared" si="70"/>
        <v>-0.17365756800575882</v>
      </c>
      <c r="AK95">
        <f t="shared" si="92"/>
        <v>-0.11345627776376228</v>
      </c>
      <c r="AL95">
        <f t="shared" si="71"/>
        <v>-0.28711384576952109</v>
      </c>
      <c r="AN95">
        <f t="shared" si="72"/>
        <v>0</v>
      </c>
      <c r="AO95">
        <f t="shared" si="73"/>
        <v>0</v>
      </c>
      <c r="AP95">
        <f t="shared" si="74"/>
        <v>-2.7349100699602521E-40</v>
      </c>
      <c r="AQ95">
        <f t="shared" si="75"/>
        <v>-2.1550818561751017E-34</v>
      </c>
      <c r="AR95">
        <f t="shared" si="76"/>
        <v>-2.1550845910851719E-34</v>
      </c>
      <c r="AS95">
        <f t="shared" si="77"/>
        <v>-8.3917691573412947E-6</v>
      </c>
      <c r="AT95">
        <f t="shared" si="78"/>
        <v>-5.482622516129639E-6</v>
      </c>
      <c r="AU95">
        <f t="shared" si="79"/>
        <v>-1.3874391673470932E-5</v>
      </c>
      <c r="AW95">
        <v>92</v>
      </c>
      <c r="AX95">
        <f>IF(Z95&gt;0, (R95*SUMPRODUCT(K95:$K$98, X95:$X$98)-K95*$AZ$3)/Z95, 0)</f>
        <v>-1.2784955968502289E+37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0.97139193700000004</v>
      </c>
      <c r="Q96" s="5">
        <f t="shared" si="91"/>
        <v>50</v>
      </c>
      <c r="R96">
        <f t="shared" si="62"/>
        <v>1000000</v>
      </c>
      <c r="S96">
        <f t="shared" si="63"/>
        <v>-6.1345123657370126E+38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-1.4471464000479879</v>
      </c>
      <c r="AC96">
        <f t="shared" si="64"/>
        <v>-1.2920950000428464</v>
      </c>
      <c r="AE96">
        <f t="shared" si="65"/>
        <v>0</v>
      </c>
      <c r="AF96">
        <f t="shared" si="66"/>
        <v>0</v>
      </c>
      <c r="AG96">
        <f t="shared" si="67"/>
        <v>-1.0531358672121705E-37</v>
      </c>
      <c r="AH96">
        <f t="shared" si="68"/>
        <v>-1.0995316277415931E-31</v>
      </c>
      <c r="AI96">
        <f t="shared" si="69"/>
        <v>-1.0995326808774603E-31</v>
      </c>
      <c r="AJ96">
        <f t="shared" si="70"/>
        <v>-0.1550514000051415</v>
      </c>
      <c r="AK96">
        <f t="shared" si="92"/>
        <v>-0.10130024800335916</v>
      </c>
      <c r="AL96">
        <f t="shared" si="71"/>
        <v>-0.25635164800850063</v>
      </c>
      <c r="AN96">
        <f t="shared" si="72"/>
        <v>0</v>
      </c>
      <c r="AO96">
        <f t="shared" si="73"/>
        <v>0</v>
      </c>
      <c r="AP96">
        <f t="shared" si="74"/>
        <v>-4.5438731143888168E-42</v>
      </c>
      <c r="AQ96">
        <f t="shared" si="75"/>
        <v>-4.7440528399633833E-36</v>
      </c>
      <c r="AR96">
        <f t="shared" si="76"/>
        <v>-4.7440573838364974E-36</v>
      </c>
      <c r="AS96">
        <f t="shared" si="77"/>
        <v>-6.6898669940539522E-6</v>
      </c>
      <c r="AT96">
        <f t="shared" si="78"/>
        <v>-4.3707131027819171E-6</v>
      </c>
      <c r="AU96">
        <f t="shared" si="79"/>
        <v>-1.1060580096835868E-5</v>
      </c>
      <c r="AW96">
        <v>93</v>
      </c>
      <c r="AX96">
        <f>IF(Z96&gt;0, (R96*SUMPRODUCT(K96:$K$98, X96:$X$98)-K96*$AZ$3)/Z96, 0)</f>
        <v>-6.1345123657370126E+38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0.97728912599999995</v>
      </c>
      <c r="Q97" s="5">
        <f t="shared" si="91"/>
        <v>50</v>
      </c>
      <c r="R97">
        <f t="shared" si="62"/>
        <v>1000000</v>
      </c>
      <c r="S97">
        <f t="shared" si="63"/>
        <v>-4.3091003684669899E+40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-1.2920950000428464</v>
      </c>
      <c r="AC97">
        <f t="shared" si="64"/>
        <v>-1.1536562500382557</v>
      </c>
      <c r="AE97">
        <f t="shared" si="65"/>
        <v>0</v>
      </c>
      <c r="AF97">
        <f t="shared" si="66"/>
        <v>0</v>
      </c>
      <c r="AG97">
        <f t="shared" si="67"/>
        <v>-1.3386277313014661E-39</v>
      </c>
      <c r="AH97">
        <f t="shared" si="68"/>
        <v>-2.058436462454068E-33</v>
      </c>
      <c r="AI97">
        <f t="shared" si="69"/>
        <v>-2.0584378010817992E-33</v>
      </c>
      <c r="AJ97">
        <f t="shared" si="70"/>
        <v>-0.13843875000459072</v>
      </c>
      <c r="AK97">
        <f t="shared" si="92"/>
        <v>-9.0446650002999257E-2</v>
      </c>
      <c r="AL97">
        <f t="shared" si="71"/>
        <v>-0.22888540000758997</v>
      </c>
      <c r="AN97">
        <f t="shared" si="72"/>
        <v>0</v>
      </c>
      <c r="AO97">
        <f t="shared" si="73"/>
        <v>0</v>
      </c>
      <c r="AP97">
        <f t="shared" si="74"/>
        <v>-5.1568391633021401E-44</v>
      </c>
      <c r="AQ97">
        <f t="shared" si="75"/>
        <v>-7.9297817582427569E-38</v>
      </c>
      <c r="AR97">
        <f t="shared" si="76"/>
        <v>-7.92978691508192E-38</v>
      </c>
      <c r="AS97">
        <f t="shared" si="77"/>
        <v>-5.333121009290463E-6</v>
      </c>
      <c r="AT97">
        <f t="shared" si="78"/>
        <v>-3.4843057260697685E-6</v>
      </c>
      <c r="AU97">
        <f t="shared" si="79"/>
        <v>-8.817426735360231E-6</v>
      </c>
      <c r="AW97">
        <v>94</v>
      </c>
      <c r="AX97">
        <f>IF(Z97&gt;0, (R97*SUMPRODUCT(K97:$K$98, X97:$X$98)-K97*$AZ$3)/Z97, 0)</f>
        <v>-4.3091003684669899E+40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-1.1536562500382557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-2.677255462602932E-35</v>
      </c>
      <c r="AI98">
        <f t="shared" si="69"/>
        <v>-2.677255462602932E-35</v>
      </c>
      <c r="AJ98">
        <f t="shared" si="70"/>
        <v>-1.1536562500382557</v>
      </c>
      <c r="AK98">
        <f t="shared" si="92"/>
        <v>-8.0755937502677899E-2</v>
      </c>
      <c r="AL98">
        <f t="shared" si="71"/>
        <v>-1.2344121875409335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-9.2086413630395346E-40</v>
      </c>
      <c r="AR98">
        <f t="shared" si="76"/>
        <v>-9.2086413630395346E-40</v>
      </c>
      <c r="AS98">
        <f t="shared" si="77"/>
        <v>-3.9680959890554032E-5</v>
      </c>
      <c r="AT98">
        <f t="shared" si="78"/>
        <v>-2.7776671923387819E-6</v>
      </c>
      <c r="AU98">
        <f t="shared" si="79"/>
        <v>-4.2458627082892807E-5</v>
      </c>
      <c r="AW98">
        <v>95</v>
      </c>
    </row>
    <row r="100" spans="5:50" x14ac:dyDescent="0.3">
      <c r="AN100" s="6">
        <f t="shared" ref="AN100:AU100" si="93">SUM(AN3:AN98)</f>
        <v>37377.67127373621</v>
      </c>
      <c r="AO100" s="6">
        <f t="shared" si="93"/>
        <v>-3737.7671273736214</v>
      </c>
      <c r="AP100" s="6">
        <f t="shared" si="93"/>
        <v>-870.30324042443283</v>
      </c>
      <c r="AQ100" s="6">
        <f t="shared" si="93"/>
        <v>-29946.953934114466</v>
      </c>
      <c r="AR100" s="6">
        <f t="shared" si="93"/>
        <v>2822.6469718236731</v>
      </c>
      <c r="AS100" s="6">
        <f t="shared" si="93"/>
        <v>-5830.2899559473062</v>
      </c>
      <c r="AT100" s="6">
        <f t="shared" si="93"/>
        <v>3007.6429841236381</v>
      </c>
      <c r="AU100" s="6">
        <f t="shared" si="93"/>
        <v>1.6078611898384491E-12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79142.397115721891</v>
      </c>
      <c r="K3">
        <v>1</v>
      </c>
      <c r="L3" s="2">
        <v>0</v>
      </c>
      <c r="O3">
        <f>$C$3</f>
        <v>79142.397115721891</v>
      </c>
      <c r="P3">
        <f>O3*C5</f>
        <v>7914.2397115721897</v>
      </c>
      <c r="Q3" s="5">
        <f>B8</f>
        <v>400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79142.397115721891</v>
      </c>
      <c r="AF3">
        <f t="shared" ref="AF3:AF34" si="4">-$Z3*P3</f>
        <v>-7914.2397115721897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70828.157404149708</v>
      </c>
      <c r="AJ3">
        <f t="shared" ref="AJ3:AJ34" si="8">AB3-AC3</f>
        <v>0</v>
      </c>
      <c r="AL3">
        <f t="shared" ref="AL3:AL34" si="9">SUM(AI3:AK3)</f>
        <v>70828.157404149708</v>
      </c>
      <c r="AN3">
        <f t="shared" ref="AN3:AN34" si="10">AE3*$K3</f>
        <v>79142.397115721891</v>
      </c>
      <c r="AO3">
        <f t="shared" ref="AO3:AO34" si="11">AF3*$K3</f>
        <v>-7914.2397115721897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70828.157404149708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70828.157404149708</v>
      </c>
      <c r="AW3">
        <v>0</v>
      </c>
      <c r="AX3">
        <f>IF(Z3&gt;0, (R3*SUMPRODUCT(K3:$K$98, X3:$X$98)-K3*$AZ$3)/Z3, 0)</f>
        <v>0</v>
      </c>
      <c r="AZ3">
        <f>C6*SUMPRODUCT(X4:X89, K4:K89)/1</f>
        <v>62972.533656801737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1.482798E-3</v>
      </c>
      <c r="R4">
        <f t="shared" si="0"/>
        <v>1000000</v>
      </c>
      <c r="S4">
        <f t="shared" si="1"/>
        <v>3137.3540333307024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3101.3284307114809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-1482.798</v>
      </c>
      <c r="AI4">
        <f t="shared" si="7"/>
        <v>-1482.798</v>
      </c>
      <c r="AJ4">
        <f t="shared" si="8"/>
        <v>-3101.3284307114809</v>
      </c>
      <c r="AK4">
        <f>G4*SUM(AB4, AE4:AF4)</f>
        <v>0</v>
      </c>
      <c r="AL4">
        <f t="shared" si="9"/>
        <v>-4584.1264307114807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-1409.7718197375925</v>
      </c>
      <c r="AR4">
        <f t="shared" si="14"/>
        <v>-1409.7718197375925</v>
      </c>
      <c r="AS4">
        <f t="shared" si="15"/>
        <v>-2948.5913963790463</v>
      </c>
      <c r="AT4">
        <f t="shared" si="16"/>
        <v>0</v>
      </c>
      <c r="AU4">
        <f t="shared" si="17"/>
        <v>-4358.3632161166388</v>
      </c>
      <c r="AW4">
        <v>1</v>
      </c>
      <c r="AX4">
        <f>IF(Z4&gt;0, (R4*SUMPRODUCT(K4:$K$98, X4:$X$98)-K4*$AZ$3)/Z4, 0)</f>
        <v>3137.3540333307024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1.5387599999999999E-3</v>
      </c>
      <c r="Q5" s="5">
        <f t="shared" ref="Q5:Q36" si="29">$C$8</f>
        <v>50</v>
      </c>
      <c r="R5">
        <f t="shared" si="0"/>
        <v>1000000</v>
      </c>
      <c r="S5">
        <f t="shared" si="1"/>
        <v>4875.9567255811198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3101.3284307114809</v>
      </c>
      <c r="AC5">
        <f t="shared" si="2"/>
        <v>4764.3506558761437</v>
      </c>
      <c r="AE5">
        <f t="shared" si="3"/>
        <v>0</v>
      </c>
      <c r="AF5">
        <f t="shared" si="4"/>
        <v>0</v>
      </c>
      <c r="AG5">
        <f t="shared" si="5"/>
        <v>-48.855546962512527</v>
      </c>
      <c r="AH5">
        <f t="shared" si="6"/>
        <v>-1521.0907297495201</v>
      </c>
      <c r="AI5">
        <f t="shared" si="7"/>
        <v>-1569.9462767120326</v>
      </c>
      <c r="AJ5">
        <f t="shared" si="8"/>
        <v>-1663.0222251646628</v>
      </c>
      <c r="AK5">
        <f>G5*SUM(AB5, AE5:AF5)</f>
        <v>12.715446565917073</v>
      </c>
      <c r="AL5">
        <f t="shared" si="9"/>
        <v>-3220.2530553107786</v>
      </c>
      <c r="AN5">
        <f t="shared" si="10"/>
        <v>0</v>
      </c>
      <c r="AO5">
        <f t="shared" si="11"/>
        <v>0</v>
      </c>
      <c r="AP5">
        <f t="shared" si="12"/>
        <v>-44.06552005643978</v>
      </c>
      <c r="AQ5">
        <f t="shared" si="13"/>
        <v>-1371.9558622662287</v>
      </c>
      <c r="AR5">
        <f t="shared" si="14"/>
        <v>-1416.0213823226684</v>
      </c>
      <c r="AS5">
        <f t="shared" si="15"/>
        <v>-1499.9717283592938</v>
      </c>
      <c r="AT5">
        <f t="shared" si="16"/>
        <v>11.468764562331932</v>
      </c>
      <c r="AU5">
        <f t="shared" si="17"/>
        <v>-2904.5243461196305</v>
      </c>
      <c r="AW5">
        <v>2</v>
      </c>
      <c r="AX5">
        <f>IF(Z5&gt;0, (R5*SUMPRODUCT(K5:$K$98, X5:$X$98)-K5*$AZ$3)/Z5, 0)</f>
        <v>4875.9567255811198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1.6157089999999999E-3</v>
      </c>
      <c r="Q6" s="5">
        <f t="shared" si="29"/>
        <v>50</v>
      </c>
      <c r="R6">
        <f t="shared" si="0"/>
        <v>1000000</v>
      </c>
      <c r="S6">
        <f t="shared" si="1"/>
        <v>6689.439968735639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4764.3506558761437</v>
      </c>
      <c r="AC6">
        <f t="shared" si="2"/>
        <v>6460.4009221179294</v>
      </c>
      <c r="AE6">
        <f t="shared" si="3"/>
        <v>0</v>
      </c>
      <c r="AF6">
        <f t="shared" si="4"/>
        <v>0</v>
      </c>
      <c r="AG6">
        <f t="shared" si="5"/>
        <v>-48.288055145960143</v>
      </c>
      <c r="AH6">
        <f t="shared" si="6"/>
        <v>-1578.7269385450829</v>
      </c>
      <c r="AI6">
        <f t="shared" si="7"/>
        <v>-1627.0149936910432</v>
      </c>
      <c r="AJ6">
        <f t="shared" si="8"/>
        <v>-1696.0502662417857</v>
      </c>
      <c r="AK6">
        <f>G6*SUM(AB6, AE6:AF6)</f>
        <v>33.826889656720624</v>
      </c>
      <c r="AL6">
        <f t="shared" si="9"/>
        <v>-3289.2383702761081</v>
      </c>
      <c r="AN6">
        <f t="shared" si="10"/>
        <v>0</v>
      </c>
      <c r="AO6">
        <f t="shared" si="11"/>
        <v>0</v>
      </c>
      <c r="AP6">
        <f t="shared" si="12"/>
        <v>-41.201085799385595</v>
      </c>
      <c r="AQ6">
        <f t="shared" si="13"/>
        <v>-1347.0259643339375</v>
      </c>
      <c r="AR6">
        <f t="shared" si="14"/>
        <v>-1388.2270501333232</v>
      </c>
      <c r="AS6">
        <f t="shared" si="15"/>
        <v>-1447.1303996045242</v>
      </c>
      <c r="AT6">
        <f t="shared" si="16"/>
        <v>28.862305157251612</v>
      </c>
      <c r="AU6">
        <f t="shared" si="17"/>
        <v>-2806.4951445805955</v>
      </c>
      <c r="AW6">
        <v>3</v>
      </c>
      <c r="AX6">
        <f>IF(Z6&gt;0, (R6*SUMPRODUCT(K6:$K$98, X6:$X$98)-K6*$AZ$3)/Z6, 0)</f>
        <v>6689.439968735639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1.70465E-3</v>
      </c>
      <c r="Q7" s="5">
        <f t="shared" si="29"/>
        <v>50</v>
      </c>
      <c r="R7">
        <f t="shared" si="0"/>
        <v>1000000</v>
      </c>
      <c r="S7">
        <f t="shared" si="1"/>
        <v>8733.5345932512409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6460.4009221179294</v>
      </c>
      <c r="AC7">
        <f t="shared" si="2"/>
        <v>8335.7850370855376</v>
      </c>
      <c r="AE7">
        <f t="shared" si="3"/>
        <v>0</v>
      </c>
      <c r="AF7">
        <f t="shared" si="4"/>
        <v>0</v>
      </c>
      <c r="AG7">
        <f t="shared" si="5"/>
        <v>-47.722860361295986</v>
      </c>
      <c r="AH7">
        <f t="shared" si="6"/>
        <v>-1646.2846640912194</v>
      </c>
      <c r="AI7">
        <f t="shared" si="7"/>
        <v>-1694.0075244525153</v>
      </c>
      <c r="AJ7">
        <f t="shared" si="8"/>
        <v>-1875.3841149676082</v>
      </c>
      <c r="AK7">
        <f>G7*SUM(AB7, AE7:AF7)</f>
        <v>89.153532725227421</v>
      </c>
      <c r="AL7">
        <f t="shared" si="9"/>
        <v>-3480.238106694896</v>
      </c>
      <c r="AN7">
        <f t="shared" si="10"/>
        <v>0</v>
      </c>
      <c r="AO7">
        <f t="shared" si="11"/>
        <v>0</v>
      </c>
      <c r="AP7">
        <f t="shared" si="12"/>
        <v>-38.276782769772346</v>
      </c>
      <c r="AQ7">
        <f t="shared" si="13"/>
        <v>-1320.4254729821896</v>
      </c>
      <c r="AR7">
        <f t="shared" si="14"/>
        <v>-1358.7022557519617</v>
      </c>
      <c r="AS7">
        <f t="shared" si="15"/>
        <v>-1504.1778685318413</v>
      </c>
      <c r="AT7">
        <f t="shared" si="16"/>
        <v>71.506828791195446</v>
      </c>
      <c r="AU7">
        <f t="shared" si="17"/>
        <v>-2791.3732954926077</v>
      </c>
      <c r="AW7">
        <v>4</v>
      </c>
      <c r="AX7">
        <f>IF(Z7&gt;0, (R7*SUMPRODUCT(K7:$K$98, X7:$X$98)-K7*$AZ$3)/Z7, 0)</f>
        <v>8733.5345932512409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1.795589E-3</v>
      </c>
      <c r="Q8" s="5">
        <f t="shared" si="29"/>
        <v>50</v>
      </c>
      <c r="R8">
        <f t="shared" si="0"/>
        <v>1000000</v>
      </c>
      <c r="S8">
        <f t="shared" si="1"/>
        <v>11015.811623250054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8335.7850370855376</v>
      </c>
      <c r="AC8">
        <f t="shared" si="2"/>
        <v>10390.100549633309</v>
      </c>
      <c r="AE8">
        <f t="shared" si="3"/>
        <v>0</v>
      </c>
      <c r="AF8">
        <f t="shared" si="4"/>
        <v>0</v>
      </c>
      <c r="AG8">
        <f t="shared" si="5"/>
        <v>-47.15994111456974</v>
      </c>
      <c r="AH8">
        <f t="shared" si="6"/>
        <v>-1713.8128622655818</v>
      </c>
      <c r="AI8">
        <f t="shared" si="7"/>
        <v>-1760.9728033801516</v>
      </c>
      <c r="AJ8">
        <f t="shared" si="8"/>
        <v>-2054.3155125477715</v>
      </c>
      <c r="AK8">
        <f t="shared" ref="AK8:AK39" si="30">G8*SUM(AB8:AB8, AE8:AF8)</f>
        <v>180.05295680104763</v>
      </c>
      <c r="AL8">
        <f t="shared" si="9"/>
        <v>-3635.2353591268757</v>
      </c>
      <c r="AN8">
        <f t="shared" si="10"/>
        <v>0</v>
      </c>
      <c r="AO8">
        <f t="shared" si="11"/>
        <v>0</v>
      </c>
      <c r="AP8">
        <f t="shared" si="12"/>
        <v>-35.297952194828127</v>
      </c>
      <c r="AQ8">
        <f t="shared" si="13"/>
        <v>-1282.7430029263296</v>
      </c>
      <c r="AR8">
        <f t="shared" si="14"/>
        <v>-1318.0409551211578</v>
      </c>
      <c r="AS8">
        <f t="shared" si="15"/>
        <v>-1537.6001123250478</v>
      </c>
      <c r="AT8">
        <f t="shared" si="16"/>
        <v>134.76481334573475</v>
      </c>
      <c r="AU8">
        <f t="shared" si="17"/>
        <v>-2720.8762541004712</v>
      </c>
      <c r="AW8">
        <v>5</v>
      </c>
      <c r="AX8">
        <f>IF(Z8&gt;0, (R8*SUMPRODUCT(K8:$K$98, X8:$X$98)-K8*$AZ$3)/Z8, 0)</f>
        <v>11015.811623250054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1.891525E-3</v>
      </c>
      <c r="Q9" s="5">
        <f t="shared" si="29"/>
        <v>50</v>
      </c>
      <c r="R9">
        <f t="shared" si="0"/>
        <v>1000000</v>
      </c>
      <c r="S9">
        <f t="shared" si="1"/>
        <v>13181.922927468324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10390.100549633309</v>
      </c>
      <c r="AC9">
        <f t="shared" si="2"/>
        <v>12285.324779124625</v>
      </c>
      <c r="AE9">
        <f t="shared" si="3"/>
        <v>0</v>
      </c>
      <c r="AF9">
        <f t="shared" si="4"/>
        <v>0</v>
      </c>
      <c r="AG9">
        <f t="shared" si="5"/>
        <v>-46.599137495807305</v>
      </c>
      <c r="AH9">
        <f t="shared" si="6"/>
        <v>-1784.0841523347306</v>
      </c>
      <c r="AI9">
        <f t="shared" si="7"/>
        <v>-1830.6832898305379</v>
      </c>
      <c r="AJ9">
        <f t="shared" si="8"/>
        <v>-1895.2242294913158</v>
      </c>
      <c r="AK9">
        <f t="shared" si="30"/>
        <v>231.6992422568228</v>
      </c>
      <c r="AL9">
        <f t="shared" si="9"/>
        <v>-3494.2082770650309</v>
      </c>
      <c r="AN9">
        <f t="shared" si="10"/>
        <v>0</v>
      </c>
      <c r="AO9">
        <f t="shared" si="11"/>
        <v>0</v>
      </c>
      <c r="AP9">
        <f t="shared" si="12"/>
        <v>-32.526537082770233</v>
      </c>
      <c r="AQ9">
        <f t="shared" si="13"/>
        <v>-1245.3037214459064</v>
      </c>
      <c r="AR9">
        <f t="shared" si="14"/>
        <v>-1277.8302585286765</v>
      </c>
      <c r="AS9">
        <f t="shared" si="15"/>
        <v>-1322.8803040884684</v>
      </c>
      <c r="AT9">
        <f t="shared" si="16"/>
        <v>161.72775721427001</v>
      </c>
      <c r="AU9">
        <f t="shared" si="17"/>
        <v>-2438.9828054028749</v>
      </c>
      <c r="AW9">
        <v>6</v>
      </c>
      <c r="AX9">
        <f>IF(Z9&gt;0, (R9*SUMPRODUCT(K9:$K$98, X9:$X$98)-K9*$AZ$3)/Z9, 0)</f>
        <v>13181.922927468324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2.0024510000000001E-3</v>
      </c>
      <c r="Q10" s="5">
        <f t="shared" si="29"/>
        <v>50</v>
      </c>
      <c r="R10">
        <f t="shared" si="0"/>
        <v>1000000</v>
      </c>
      <c r="S10">
        <f t="shared" si="1"/>
        <v>14448.212863583632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12285.324779124625</v>
      </c>
      <c r="AC10">
        <f t="shared" si="2"/>
        <v>13303.866330200675</v>
      </c>
      <c r="AE10">
        <f t="shared" si="3"/>
        <v>0</v>
      </c>
      <c r="AF10">
        <f t="shared" si="4"/>
        <v>0</v>
      </c>
      <c r="AG10">
        <f t="shared" si="5"/>
        <v>-46.039833631371621</v>
      </c>
      <c r="AH10">
        <f t="shared" si="6"/>
        <v>-1866.2497895523368</v>
      </c>
      <c r="AI10">
        <f t="shared" si="7"/>
        <v>-1912.2896231837085</v>
      </c>
      <c r="AJ10">
        <f t="shared" si="8"/>
        <v>-1018.5415510760504</v>
      </c>
      <c r="AK10">
        <f t="shared" si="30"/>
        <v>52.826896550235887</v>
      </c>
      <c r="AL10">
        <f t="shared" si="9"/>
        <v>-2878.0042777095232</v>
      </c>
      <c r="AN10">
        <f t="shared" si="10"/>
        <v>0</v>
      </c>
      <c r="AO10">
        <f t="shared" si="11"/>
        <v>0</v>
      </c>
      <c r="AP10">
        <f t="shared" si="12"/>
        <v>-30.481019553480603</v>
      </c>
      <c r="AQ10">
        <f t="shared" si="13"/>
        <v>-1235.5647672945145</v>
      </c>
      <c r="AR10">
        <f t="shared" si="14"/>
        <v>-1266.0457868479953</v>
      </c>
      <c r="AS10">
        <f t="shared" si="15"/>
        <v>-674.33312602647266</v>
      </c>
      <c r="AT10">
        <f t="shared" si="16"/>
        <v>34.974445815552038</v>
      </c>
      <c r="AU10">
        <f t="shared" si="17"/>
        <v>-1905.404467058916</v>
      </c>
      <c r="AW10">
        <v>7</v>
      </c>
      <c r="AX10">
        <f>IF(Z10&gt;0, (R10*SUMPRODUCT(K10:$K$98, X10:$X$98)-K10*$AZ$3)/Z10, 0)</f>
        <v>14448.212863583632</v>
      </c>
    </row>
    <row r="11" spans="1:52" x14ac:dyDescent="0.3">
      <c r="A11" t="s">
        <v>33</v>
      </c>
      <c r="C11" s="25">
        <f>AU91</f>
        <v>-1.0987558519276464E-12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2.1123779999999998E-3</v>
      </c>
      <c r="Q11" s="5">
        <f t="shared" si="29"/>
        <v>50</v>
      </c>
      <c r="R11">
        <f t="shared" si="0"/>
        <v>1000000</v>
      </c>
      <c r="S11">
        <f t="shared" si="1"/>
        <v>15515.989209477631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13303.866330200675</v>
      </c>
      <c r="AC11">
        <f t="shared" si="2"/>
        <v>14114.020829279398</v>
      </c>
      <c r="AE11">
        <f t="shared" si="3"/>
        <v>0</v>
      </c>
      <c r="AF11">
        <f t="shared" si="4"/>
        <v>0</v>
      </c>
      <c r="AG11">
        <f t="shared" si="5"/>
        <v>-45.482181763371329</v>
      </c>
      <c r="AH11">
        <f t="shared" si="6"/>
        <v>-1945.0706337313902</v>
      </c>
      <c r="AI11">
        <f t="shared" si="7"/>
        <v>-1990.5528154947615</v>
      </c>
      <c r="AJ11">
        <f t="shared" si="8"/>
        <v>-810.15449907872244</v>
      </c>
      <c r="AK11">
        <f t="shared" si="30"/>
        <v>21.286186128321081</v>
      </c>
      <c r="AL11">
        <f t="shared" si="9"/>
        <v>-2779.421128445163</v>
      </c>
      <c r="AN11">
        <f t="shared" si="10"/>
        <v>0</v>
      </c>
      <c r="AO11">
        <f t="shared" si="11"/>
        <v>0</v>
      </c>
      <c r="AP11">
        <f t="shared" si="12"/>
        <v>-28.634292433266882</v>
      </c>
      <c r="AQ11">
        <f t="shared" si="13"/>
        <v>-1224.5613374351892</v>
      </c>
      <c r="AR11">
        <f t="shared" si="14"/>
        <v>-1253.1956298684559</v>
      </c>
      <c r="AS11">
        <f t="shared" si="15"/>
        <v>-510.05030856785868</v>
      </c>
      <c r="AT11">
        <f t="shared" si="16"/>
        <v>13.401179423590497</v>
      </c>
      <c r="AU11">
        <f t="shared" si="17"/>
        <v>-1749.8447590127244</v>
      </c>
      <c r="AW11">
        <v>8</v>
      </c>
      <c r="AX11">
        <f>IF(Z11&gt;0, (R11*SUMPRODUCT(K11:$K$98, X11:$X$98)-K11*$AZ$3)/Z11, 0)</f>
        <v>15515.989209477631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2.238294E-3</v>
      </c>
      <c r="Q12" s="5">
        <f t="shared" si="29"/>
        <v>50</v>
      </c>
      <c r="R12">
        <f t="shared" si="0"/>
        <v>1000000</v>
      </c>
      <c r="S12">
        <f t="shared" si="1"/>
        <v>17270.459764520772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14114.020829279398</v>
      </c>
      <c r="AC12">
        <f t="shared" si="2"/>
        <v>15517.70064718878</v>
      </c>
      <c r="AE12">
        <f t="shared" si="3"/>
        <v>0</v>
      </c>
      <c r="AF12">
        <f t="shared" si="4"/>
        <v>0</v>
      </c>
      <c r="AG12">
        <f t="shared" si="5"/>
        <v>-44.925557451189754</v>
      </c>
      <c r="AH12">
        <f t="shared" si="6"/>
        <v>-2036.0498909572696</v>
      </c>
      <c r="AI12">
        <f t="shared" si="7"/>
        <v>-2080.9754484084592</v>
      </c>
      <c r="AJ12">
        <f t="shared" si="8"/>
        <v>-1403.6798179093821</v>
      </c>
      <c r="AK12">
        <f t="shared" si="30"/>
        <v>296.39443741486735</v>
      </c>
      <c r="AL12">
        <f t="shared" si="9"/>
        <v>-3188.260828902974</v>
      </c>
      <c r="AN12">
        <f t="shared" si="10"/>
        <v>0</v>
      </c>
      <c r="AO12">
        <f t="shared" si="11"/>
        <v>0</v>
      </c>
      <c r="AP12">
        <f t="shared" si="12"/>
        <v>-26.408830573283463</v>
      </c>
      <c r="AQ12">
        <f t="shared" si="13"/>
        <v>-1196.8620905252412</v>
      </c>
      <c r="AR12">
        <f t="shared" si="14"/>
        <v>-1223.2709210985247</v>
      </c>
      <c r="AS12">
        <f t="shared" si="15"/>
        <v>-825.1326103316843</v>
      </c>
      <c r="AT12">
        <f t="shared" si="16"/>
        <v>174.23112643748863</v>
      </c>
      <c r="AU12">
        <f t="shared" si="17"/>
        <v>-1874.1724049927204</v>
      </c>
      <c r="AW12">
        <v>9</v>
      </c>
      <c r="AX12">
        <f>IF(Z12&gt;0, (R12*SUMPRODUCT(K12:$K$98, X12:$X$98)-K12*$AZ$3)/Z12, 0)</f>
        <v>17270.459764520772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2.3742030000000001E-3</v>
      </c>
      <c r="Q13" s="5">
        <f t="shared" si="29"/>
        <v>50</v>
      </c>
      <c r="R13">
        <f t="shared" si="0"/>
        <v>1000000</v>
      </c>
      <c r="S13">
        <f t="shared" si="1"/>
        <v>20607.556715254148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15517.70064718878</v>
      </c>
      <c r="AC13">
        <f t="shared" si="2"/>
        <v>18286.997241791141</v>
      </c>
      <c r="AE13">
        <f t="shared" si="3"/>
        <v>0</v>
      </c>
      <c r="AF13">
        <f t="shared" si="4"/>
        <v>0</v>
      </c>
      <c r="AG13">
        <f t="shared" si="5"/>
        <v>-44.369639483400569</v>
      </c>
      <c r="AH13">
        <f t="shared" si="6"/>
        <v>-2133.2478655457412</v>
      </c>
      <c r="AI13">
        <f t="shared" si="7"/>
        <v>-2177.6175050291417</v>
      </c>
      <c r="AJ13">
        <f t="shared" si="8"/>
        <v>-2769.2965946023614</v>
      </c>
      <c r="AK13">
        <f t="shared" si="30"/>
        <v>1086.2390453032147</v>
      </c>
      <c r="AL13">
        <f t="shared" si="9"/>
        <v>-3860.6750543282888</v>
      </c>
      <c r="AN13">
        <f t="shared" si="10"/>
        <v>0</v>
      </c>
      <c r="AO13">
        <f t="shared" si="11"/>
        <v>0</v>
      </c>
      <c r="AP13">
        <f t="shared" si="12"/>
        <v>-23.287537806050931</v>
      </c>
      <c r="AQ13">
        <f t="shared" si="13"/>
        <v>-1119.6415138139519</v>
      </c>
      <c r="AR13">
        <f t="shared" si="14"/>
        <v>-1142.9290516200028</v>
      </c>
      <c r="AS13">
        <f t="shared" si="15"/>
        <v>-1453.473589008931</v>
      </c>
      <c r="AT13">
        <f t="shared" si="16"/>
        <v>570.11580730492255</v>
      </c>
      <c r="AU13">
        <f t="shared" si="17"/>
        <v>-2026.2868333240112</v>
      </c>
      <c r="AW13">
        <v>10</v>
      </c>
      <c r="AX13">
        <f>IF(Z13&gt;0, (R13*SUMPRODUCT(K13:$K$98, X13:$X$98)-K13*$AZ$3)/Z13, 0)</f>
        <v>20607.556715254148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2.5221050000000002E-3</v>
      </c>
      <c r="Q14" s="5">
        <f t="shared" si="29"/>
        <v>50</v>
      </c>
      <c r="R14">
        <f t="shared" si="0"/>
        <v>1000000</v>
      </c>
      <c r="S14">
        <f t="shared" si="1"/>
        <v>23632.344439072578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18286.997241791141</v>
      </c>
      <c r="AC14">
        <f t="shared" si="2"/>
        <v>20708.568839698288</v>
      </c>
      <c r="AE14">
        <f t="shared" si="3"/>
        <v>0</v>
      </c>
      <c r="AF14">
        <f t="shared" si="4"/>
        <v>0</v>
      </c>
      <c r="AG14">
        <f t="shared" si="5"/>
        <v>-43.814038198977286</v>
      </c>
      <c r="AH14">
        <f t="shared" si="6"/>
        <v>-2238.0977917856403</v>
      </c>
      <c r="AI14">
        <f t="shared" si="7"/>
        <v>-2281.9118299846177</v>
      </c>
      <c r="AJ14">
        <f t="shared" si="8"/>
        <v>-2421.5715979071465</v>
      </c>
      <c r="AK14">
        <f t="shared" si="30"/>
        <v>1280.0898069253801</v>
      </c>
      <c r="AL14">
        <f t="shared" si="9"/>
        <v>-3423.3936209663843</v>
      </c>
      <c r="AN14">
        <f t="shared" si="10"/>
        <v>0</v>
      </c>
      <c r="AO14">
        <f t="shared" si="11"/>
        <v>0</v>
      </c>
      <c r="AP14">
        <f t="shared" si="12"/>
        <v>-20.532079296832226</v>
      </c>
      <c r="AQ14">
        <f t="shared" si="13"/>
        <v>-1048.8145631844659</v>
      </c>
      <c r="AR14">
        <f t="shared" si="14"/>
        <v>-1069.3466424812982</v>
      </c>
      <c r="AS14">
        <f t="shared" si="15"/>
        <v>-1134.79382670431</v>
      </c>
      <c r="AT14">
        <f t="shared" si="16"/>
        <v>599.87407012102472</v>
      </c>
      <c r="AU14">
        <f t="shared" si="17"/>
        <v>-1604.2663990645835</v>
      </c>
      <c r="AW14">
        <v>11</v>
      </c>
      <c r="AX14">
        <f>IF(Z14&gt;0, (R14*SUMPRODUCT(K14:$K$98, X14:$X$98)-K14*$AZ$3)/Z14, 0)</f>
        <v>23632.344439072578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2.679E-3</v>
      </c>
      <c r="Q15" s="5">
        <f t="shared" si="29"/>
        <v>50</v>
      </c>
      <c r="R15">
        <f t="shared" si="0"/>
        <v>1000000</v>
      </c>
      <c r="S15">
        <f t="shared" si="1"/>
        <v>26378.100421753516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20708.568839698288</v>
      </c>
      <c r="AC15">
        <f t="shared" si="2"/>
        <v>22821.551697693361</v>
      </c>
      <c r="AE15">
        <f t="shared" si="3"/>
        <v>0</v>
      </c>
      <c r="AF15">
        <f t="shared" si="4"/>
        <v>0</v>
      </c>
      <c r="AG15">
        <f t="shared" si="5"/>
        <v>-43.258520008652454</v>
      </c>
      <c r="AH15">
        <f t="shared" si="6"/>
        <v>-2347.556166701203</v>
      </c>
      <c r="AI15">
        <f t="shared" si="7"/>
        <v>-2390.8146867098553</v>
      </c>
      <c r="AJ15">
        <f t="shared" si="8"/>
        <v>-2112.9828579950736</v>
      </c>
      <c r="AK15">
        <f t="shared" si="30"/>
        <v>1449.5998187788803</v>
      </c>
      <c r="AL15">
        <f t="shared" si="9"/>
        <v>-3054.1977259260484</v>
      </c>
      <c r="AN15">
        <f t="shared" si="10"/>
        <v>0</v>
      </c>
      <c r="AO15">
        <f t="shared" si="11"/>
        <v>0</v>
      </c>
      <c r="AP15">
        <f t="shared" si="12"/>
        <v>-18.099779520917579</v>
      </c>
      <c r="AQ15">
        <f t="shared" si="13"/>
        <v>-982.24000778952723</v>
      </c>
      <c r="AR15">
        <f t="shared" si="14"/>
        <v>-1000.3397873104448</v>
      </c>
      <c r="AS15">
        <f t="shared" si="15"/>
        <v>-884.09228641062066</v>
      </c>
      <c r="AT15">
        <f t="shared" si="16"/>
        <v>606.52646249136274</v>
      </c>
      <c r="AU15">
        <f t="shared" si="17"/>
        <v>-1277.9056112297026</v>
      </c>
      <c r="AW15">
        <v>12</v>
      </c>
      <c r="AX15">
        <f>IF(Z15&gt;0, (R15*SUMPRODUCT(K15:$K$98, X15:$X$98)-K15*$AZ$3)/Z15, 0)</f>
        <v>26378.100421753516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4.0439999999999999E-3</v>
      </c>
      <c r="Q16" s="5">
        <f t="shared" si="29"/>
        <v>50</v>
      </c>
      <c r="R16">
        <f t="shared" si="0"/>
        <v>1000000</v>
      </c>
      <c r="S16">
        <f t="shared" si="1"/>
        <v>28911.803512093222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22821.551697693361</v>
      </c>
      <c r="AC16">
        <f t="shared" si="2"/>
        <v>24662.345101671275</v>
      </c>
      <c r="AE16">
        <f t="shared" si="3"/>
        <v>0</v>
      </c>
      <c r="AF16">
        <f t="shared" si="4"/>
        <v>0</v>
      </c>
      <c r="AG16">
        <f t="shared" si="5"/>
        <v>-42.650997353650929</v>
      </c>
      <c r="AH16">
        <f t="shared" si="6"/>
        <v>-3498.7490982998097</v>
      </c>
      <c r="AI16">
        <f t="shared" si="7"/>
        <v>-3541.4000956534605</v>
      </c>
      <c r="AJ16">
        <f t="shared" si="8"/>
        <v>-1840.7934039779138</v>
      </c>
      <c r="AK16">
        <f t="shared" si="30"/>
        <v>1597.5086188385355</v>
      </c>
      <c r="AL16">
        <f t="shared" si="9"/>
        <v>-3784.6848807928382</v>
      </c>
      <c r="AN16">
        <f t="shared" si="10"/>
        <v>0</v>
      </c>
      <c r="AO16">
        <f t="shared" si="11"/>
        <v>0</v>
      </c>
      <c r="AP16">
        <f t="shared" si="12"/>
        <v>-15.933559122612328</v>
      </c>
      <c r="AQ16">
        <f t="shared" si="13"/>
        <v>-1307.0626496891191</v>
      </c>
      <c r="AR16">
        <f t="shared" si="14"/>
        <v>-1322.9962088117313</v>
      </c>
      <c r="AS16">
        <f t="shared" si="15"/>
        <v>-687.68357962644939</v>
      </c>
      <c r="AT16">
        <f t="shared" si="16"/>
        <v>596.79725226795199</v>
      </c>
      <c r="AU16">
        <f t="shared" si="17"/>
        <v>-1413.8825361702284</v>
      </c>
      <c r="AW16">
        <v>13</v>
      </c>
      <c r="AX16">
        <f>IF(Z16&gt;0, (R16*SUMPRODUCT(K16:$K$98, X16:$X$98)-K16*$AZ$3)/Z16, 0)</f>
        <v>28911.803512093222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5.607E-3</v>
      </c>
      <c r="Q17" s="5">
        <f t="shared" si="29"/>
        <v>50</v>
      </c>
      <c r="R17">
        <f t="shared" si="0"/>
        <v>1000000</v>
      </c>
      <c r="S17">
        <f t="shared" si="1"/>
        <v>30815.334593731168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24662.345101671275</v>
      </c>
      <c r="AC17">
        <f t="shared" si="2"/>
        <v>25875.847998203091</v>
      </c>
      <c r="AE17">
        <f t="shared" si="3"/>
        <v>0</v>
      </c>
      <c r="AF17">
        <f t="shared" si="4"/>
        <v>0</v>
      </c>
      <c r="AG17">
        <f t="shared" si="5"/>
        <v>-41.985343237952499</v>
      </c>
      <c r="AH17">
        <f t="shared" si="6"/>
        <v>-4782.8828432384153</v>
      </c>
      <c r="AI17">
        <f t="shared" si="7"/>
        <v>-4824.8681864763676</v>
      </c>
      <c r="AJ17">
        <f t="shared" si="8"/>
        <v>-1213.5028965318161</v>
      </c>
      <c r="AK17">
        <f t="shared" si="30"/>
        <v>1726.3641571169894</v>
      </c>
      <c r="AL17">
        <f t="shared" si="9"/>
        <v>-4312.0069258911944</v>
      </c>
      <c r="AN17">
        <f t="shared" si="10"/>
        <v>0</v>
      </c>
      <c r="AO17">
        <f t="shared" si="11"/>
        <v>0</v>
      </c>
      <c r="AP17">
        <f t="shared" si="12"/>
        <v>-14.004360772665818</v>
      </c>
      <c r="AQ17">
        <f t="shared" si="13"/>
        <v>-1595.3476071515593</v>
      </c>
      <c r="AR17">
        <f t="shared" si="14"/>
        <v>-1609.3519679242249</v>
      </c>
      <c r="AS17">
        <f t="shared" si="15"/>
        <v>-404.76821316884093</v>
      </c>
      <c r="AT17">
        <f t="shared" si="16"/>
        <v>575.83491325161015</v>
      </c>
      <c r="AU17">
        <f t="shared" si="17"/>
        <v>-1438.2852678414558</v>
      </c>
      <c r="AW17">
        <v>14</v>
      </c>
      <c r="AX17">
        <f>IF(Z17&gt;0, (R17*SUMPRODUCT(K17:$K$98, X17:$X$98)-K17*$AZ$3)/Z17, 0)</f>
        <v>30815.334593731168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7.2589999999999998E-3</v>
      </c>
      <c r="Q18" s="5">
        <f t="shared" si="29"/>
        <v>50</v>
      </c>
      <c r="R18">
        <f t="shared" si="0"/>
        <v>1000000</v>
      </c>
      <c r="S18">
        <f t="shared" si="1"/>
        <v>32150.44054137664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25875.847998203091</v>
      </c>
      <c r="AC18">
        <f t="shared" si="2"/>
        <v>26531.005343034511</v>
      </c>
      <c r="AE18">
        <f t="shared" si="3"/>
        <v>0</v>
      </c>
      <c r="AF18">
        <f t="shared" si="4"/>
        <v>0</v>
      </c>
      <c r="AG18">
        <f t="shared" si="5"/>
        <v>-41.260718199008679</v>
      </c>
      <c r="AH18">
        <f t="shared" si="6"/>
        <v>-6095.4321312859438</v>
      </c>
      <c r="AI18">
        <f t="shared" si="7"/>
        <v>-6136.6928494849526</v>
      </c>
      <c r="AJ18">
        <f t="shared" si="8"/>
        <v>-655.15734483141932</v>
      </c>
      <c r="AK18">
        <f t="shared" si="30"/>
        <v>1811.3093598742166</v>
      </c>
      <c r="AL18">
        <f t="shared" si="9"/>
        <v>-4980.5408344421558</v>
      </c>
      <c r="AN18">
        <f t="shared" si="10"/>
        <v>0</v>
      </c>
      <c r="AO18">
        <f t="shared" si="11"/>
        <v>0</v>
      </c>
      <c r="AP18">
        <f t="shared" si="12"/>
        <v>-12.288088848294981</v>
      </c>
      <c r="AQ18">
        <f t="shared" si="13"/>
        <v>-1815.3152651568066</v>
      </c>
      <c r="AR18">
        <f t="shared" si="14"/>
        <v>-1827.6033540051017</v>
      </c>
      <c r="AS18">
        <f t="shared" si="15"/>
        <v>-195.11613016699587</v>
      </c>
      <c r="AT18">
        <f t="shared" si="16"/>
        <v>539.43632872627597</v>
      </c>
      <c r="AU18">
        <f t="shared" si="17"/>
        <v>-1483.2831554458216</v>
      </c>
      <c r="AW18">
        <v>15</v>
      </c>
      <c r="AX18">
        <f>IF(Z18&gt;0, (R18*SUMPRODUCT(K18:$K$98, X18:$X$98)-K18*$AZ$3)/Z18, 0)</f>
        <v>32150.44054137664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9.0740000000000005E-3</v>
      </c>
      <c r="Q19" s="5">
        <f t="shared" si="29"/>
        <v>50</v>
      </c>
      <c r="R19">
        <f t="shared" si="0"/>
        <v>1000000</v>
      </c>
      <c r="S19">
        <f t="shared" si="1"/>
        <v>33015.343376294244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26531.005343034511</v>
      </c>
      <c r="AC19">
        <f t="shared" si="2"/>
        <v>26725.069499291079</v>
      </c>
      <c r="AE19">
        <f t="shared" si="3"/>
        <v>0</v>
      </c>
      <c r="AF19">
        <f t="shared" si="4"/>
        <v>0</v>
      </c>
      <c r="AG19">
        <f t="shared" si="5"/>
        <v>-40.473711260080783</v>
      </c>
      <c r="AH19">
        <f t="shared" si="6"/>
        <v>-7487.995138756095</v>
      </c>
      <c r="AI19">
        <f t="shared" si="7"/>
        <v>-7528.4688500161756</v>
      </c>
      <c r="AJ19">
        <f t="shared" si="8"/>
        <v>-194.06415625656882</v>
      </c>
      <c r="AK19">
        <f t="shared" si="30"/>
        <v>1857.170374012416</v>
      </c>
      <c r="AL19">
        <f t="shared" si="9"/>
        <v>-5865.3626322603286</v>
      </c>
      <c r="AN19">
        <f t="shared" si="10"/>
        <v>0</v>
      </c>
      <c r="AO19">
        <f t="shared" si="11"/>
        <v>0</v>
      </c>
      <c r="AP19">
        <f t="shared" si="12"/>
        <v>-10.762237358573749</v>
      </c>
      <c r="AQ19">
        <f t="shared" si="13"/>
        <v>-1991.1092537397972</v>
      </c>
      <c r="AR19">
        <f t="shared" si="14"/>
        <v>-2001.8714910983708</v>
      </c>
      <c r="AS19">
        <f t="shared" si="15"/>
        <v>-51.602989876653332</v>
      </c>
      <c r="AT19">
        <f t="shared" si="16"/>
        <v>493.8343373553264</v>
      </c>
      <c r="AU19">
        <f t="shared" si="17"/>
        <v>-1559.6401436196979</v>
      </c>
      <c r="AW19">
        <v>16</v>
      </c>
      <c r="AX19">
        <f>IF(Z19&gt;0, (R19*SUMPRODUCT(K19:$K$98, X19:$X$98)-K19*$AZ$3)/Z19, 0)</f>
        <v>33015.343376294244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1.1021E-2</v>
      </c>
      <c r="Q20" s="5">
        <f t="shared" si="29"/>
        <v>50</v>
      </c>
      <c r="R20">
        <f t="shared" si="0"/>
        <v>1000000</v>
      </c>
      <c r="S20">
        <f t="shared" si="1"/>
        <v>33475.641686347029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26725.069499291079</v>
      </c>
      <c r="AC20">
        <f t="shared" si="2"/>
        <v>26528.049014670374</v>
      </c>
      <c r="AE20">
        <f t="shared" si="3"/>
        <v>0</v>
      </c>
      <c r="AF20">
        <f t="shared" si="4"/>
        <v>0</v>
      </c>
      <c r="AG20">
        <f t="shared" si="5"/>
        <v>-39.622913375682629</v>
      </c>
      <c r="AH20">
        <f t="shared" si="6"/>
        <v>-8921.215435947006</v>
      </c>
      <c r="AI20">
        <f t="shared" si="7"/>
        <v>-8960.8383493226884</v>
      </c>
      <c r="AJ20">
        <f t="shared" si="8"/>
        <v>197.02048462070525</v>
      </c>
      <c r="AK20">
        <f t="shared" si="30"/>
        <v>1870.7548649503758</v>
      </c>
      <c r="AL20">
        <f t="shared" si="9"/>
        <v>-6893.0629997516071</v>
      </c>
      <c r="AN20">
        <f t="shared" si="10"/>
        <v>0</v>
      </c>
      <c r="AO20">
        <f t="shared" si="11"/>
        <v>0</v>
      </c>
      <c r="AP20">
        <f t="shared" si="12"/>
        <v>-9.407146756302831</v>
      </c>
      <c r="AQ20">
        <f t="shared" si="13"/>
        <v>-2118.0467487293085</v>
      </c>
      <c r="AR20">
        <f t="shared" si="14"/>
        <v>-2127.4538954856116</v>
      </c>
      <c r="AS20">
        <f t="shared" si="15"/>
        <v>46.775980232749575</v>
      </c>
      <c r="AT20">
        <f t="shared" si="16"/>
        <v>444.14870236311799</v>
      </c>
      <c r="AU20">
        <f t="shared" si="17"/>
        <v>-1636.5292128897438</v>
      </c>
      <c r="AW20">
        <v>17</v>
      </c>
      <c r="AX20">
        <f>IF(Z20&gt;0, (R20*SUMPRODUCT(K20:$K$98, X20:$X$98)-K20*$AZ$3)/Z20, 0)</f>
        <v>33475.641686347029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1.3263E-2</v>
      </c>
      <c r="Q21" s="5">
        <f t="shared" si="29"/>
        <v>50</v>
      </c>
      <c r="R21">
        <f t="shared" si="0"/>
        <v>1000000</v>
      </c>
      <c r="S21">
        <f t="shared" si="1"/>
        <v>33606.051489919519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26528.049014670374</v>
      </c>
      <c r="AC21">
        <f t="shared" si="2"/>
        <v>26011.86723836881</v>
      </c>
      <c r="AE21">
        <f t="shared" si="3"/>
        <v>0</v>
      </c>
      <c r="AF21">
        <f t="shared" si="4"/>
        <v>0</v>
      </c>
      <c r="AG21">
        <f t="shared" si="5"/>
        <v>-38.701165541824125</v>
      </c>
      <c r="AH21">
        <f t="shared" si="6"/>
        <v>-10510.374002033574</v>
      </c>
      <c r="AI21">
        <f t="shared" si="7"/>
        <v>-10549.075167575398</v>
      </c>
      <c r="AJ21">
        <f t="shared" si="8"/>
        <v>516.18177630156424</v>
      </c>
      <c r="AK21">
        <f t="shared" si="30"/>
        <v>1856.9634310269264</v>
      </c>
      <c r="AL21">
        <f t="shared" si="9"/>
        <v>-8175.9299602469073</v>
      </c>
      <c r="AN21">
        <f t="shared" si="10"/>
        <v>0</v>
      </c>
      <c r="AO21">
        <f t="shared" si="11"/>
        <v>0</v>
      </c>
      <c r="AP21">
        <f t="shared" si="12"/>
        <v>-8.2038466975990705</v>
      </c>
      <c r="AQ21">
        <f t="shared" si="13"/>
        <v>-2227.9819183722225</v>
      </c>
      <c r="AR21">
        <f t="shared" si="14"/>
        <v>-2236.1857650698216</v>
      </c>
      <c r="AS21">
        <f t="shared" si="15"/>
        <v>109.41986117436231</v>
      </c>
      <c r="AT21">
        <f t="shared" si="16"/>
        <v>393.6378426310942</v>
      </c>
      <c r="AU21">
        <f t="shared" si="17"/>
        <v>-1733.128061264365</v>
      </c>
      <c r="AW21">
        <v>18</v>
      </c>
      <c r="AX21">
        <f>IF(Z21&gt;0, (R21*SUMPRODUCT(K21:$K$98, X21:$X$98)-K21*$AZ$3)/Z21, 0)</f>
        <v>33606.051489919519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1.5814999999999999E-2</v>
      </c>
      <c r="Q22" s="5">
        <f t="shared" si="29"/>
        <v>50</v>
      </c>
      <c r="R22">
        <f t="shared" si="0"/>
        <v>1000000</v>
      </c>
      <c r="S22">
        <f t="shared" si="1"/>
        <v>33438.621824213777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26011.86723836881</v>
      </c>
      <c r="AC22">
        <f t="shared" si="2"/>
        <v>25214.121902521372</v>
      </c>
      <c r="AE22">
        <f t="shared" si="3"/>
        <v>0</v>
      </c>
      <c r="AF22">
        <f t="shared" si="4"/>
        <v>0</v>
      </c>
      <c r="AG22">
        <f t="shared" si="5"/>
        <v>-37.702094953361936</v>
      </c>
      <c r="AH22">
        <f t="shared" si="6"/>
        <v>-12241.17866087897</v>
      </c>
      <c r="AI22">
        <f t="shared" si="7"/>
        <v>-12278.880755832331</v>
      </c>
      <c r="AJ22">
        <f t="shared" si="8"/>
        <v>797.74533584743767</v>
      </c>
      <c r="AK22">
        <f t="shared" si="30"/>
        <v>1820.8307066858169</v>
      </c>
      <c r="AL22">
        <f t="shared" si="9"/>
        <v>-9660.304713299076</v>
      </c>
      <c r="AN22">
        <f t="shared" si="10"/>
        <v>0</v>
      </c>
      <c r="AO22">
        <f t="shared" si="11"/>
        <v>0</v>
      </c>
      <c r="AP22">
        <f t="shared" si="12"/>
        <v>-7.135771781339777</v>
      </c>
      <c r="AQ22">
        <f t="shared" si="13"/>
        <v>-2316.8542057594514</v>
      </c>
      <c r="AR22">
        <f t="shared" si="14"/>
        <v>-2323.9899775407912</v>
      </c>
      <c r="AS22">
        <f t="shared" si="15"/>
        <v>150.98706486409611</v>
      </c>
      <c r="AT22">
        <f t="shared" si="16"/>
        <v>344.62361816865069</v>
      </c>
      <c r="AU22">
        <f t="shared" si="17"/>
        <v>-1828.3792945080443</v>
      </c>
      <c r="AW22">
        <v>19</v>
      </c>
      <c r="AX22">
        <f>IF(Z22&gt;0, (R22*SUMPRODUCT(K22:$K$98, X22:$X$98)-K22*$AZ$3)/Z22, 0)</f>
        <v>33438.621824213777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1.864E-2</v>
      </c>
      <c r="Q23" s="5">
        <f t="shared" si="29"/>
        <v>50</v>
      </c>
      <c r="R23">
        <f t="shared" si="0"/>
        <v>1000000</v>
      </c>
      <c r="S23">
        <f t="shared" si="1"/>
        <v>33004.835926743726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25214.121902521372</v>
      </c>
      <c r="AC23">
        <f t="shared" si="2"/>
        <v>24174.264645444753</v>
      </c>
      <c r="AE23">
        <f t="shared" si="3"/>
        <v>0</v>
      </c>
      <c r="AF23">
        <f t="shared" si="4"/>
        <v>0</v>
      </c>
      <c r="AG23">
        <f t="shared" si="5"/>
        <v>-36.622306953897649</v>
      </c>
      <c r="AH23">
        <f t="shared" si="6"/>
        <v>-14055.34099861333</v>
      </c>
      <c r="AI23">
        <f t="shared" si="7"/>
        <v>-14091.963305567228</v>
      </c>
      <c r="AJ23">
        <f t="shared" si="8"/>
        <v>1039.8572570766191</v>
      </c>
      <c r="AK23">
        <f t="shared" si="30"/>
        <v>1764.9885331764963</v>
      </c>
      <c r="AL23">
        <f t="shared" si="9"/>
        <v>-11287.117515314112</v>
      </c>
      <c r="AN23">
        <f t="shared" si="10"/>
        <v>0</v>
      </c>
      <c r="AO23">
        <f t="shared" si="11"/>
        <v>0</v>
      </c>
      <c r="AP23">
        <f t="shared" si="12"/>
        <v>-6.1887529263591121</v>
      </c>
      <c r="AQ23">
        <f t="shared" si="13"/>
        <v>-2375.1926072173828</v>
      </c>
      <c r="AR23">
        <f t="shared" si="14"/>
        <v>-2381.3813601437419</v>
      </c>
      <c r="AS23">
        <f t="shared" si="15"/>
        <v>175.72403756076801</v>
      </c>
      <c r="AT23">
        <f t="shared" si="16"/>
        <v>298.26296752514639</v>
      </c>
      <c r="AU23">
        <f t="shared" si="17"/>
        <v>-1907.3943550578276</v>
      </c>
      <c r="AW23">
        <v>20</v>
      </c>
      <c r="AX23">
        <f>IF(Z23&gt;0, (R23*SUMPRODUCT(K23:$K$98, X23:$X$98)-K23*$AZ$3)/Z23, 0)</f>
        <v>33004.835926743726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2.1847999999999999E-2</v>
      </c>
      <c r="Q24" s="5">
        <f t="shared" si="29"/>
        <v>50</v>
      </c>
      <c r="R24">
        <f t="shared" si="0"/>
        <v>1000000</v>
      </c>
      <c r="S24">
        <f t="shared" si="1"/>
        <v>32348.930990877587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24174.264645444753</v>
      </c>
      <c r="AC24">
        <f t="shared" si="2"/>
        <v>22939.247885265617</v>
      </c>
      <c r="AE24">
        <f t="shared" si="3"/>
        <v>0</v>
      </c>
      <c r="AF24">
        <f t="shared" si="4"/>
        <v>0</v>
      </c>
      <c r="AG24">
        <f t="shared" si="5"/>
        <v>-35.45595972202991</v>
      </c>
      <c r="AH24">
        <f t="shared" si="6"/>
        <v>-16002.483246575115</v>
      </c>
      <c r="AI24">
        <f t="shared" si="7"/>
        <v>-16037.939206297146</v>
      </c>
      <c r="AJ24">
        <f t="shared" si="8"/>
        <v>1235.0167601791363</v>
      </c>
      <c r="AK24">
        <f t="shared" si="30"/>
        <v>1692.1985251811329</v>
      </c>
      <c r="AL24">
        <f t="shared" si="9"/>
        <v>-13110.723920936876</v>
      </c>
      <c r="AN24">
        <f t="shared" si="10"/>
        <v>0</v>
      </c>
      <c r="AO24">
        <f t="shared" si="11"/>
        <v>0</v>
      </c>
      <c r="AP24">
        <f t="shared" si="12"/>
        <v>-5.3496906456789519</v>
      </c>
      <c r="AQ24">
        <f t="shared" si="13"/>
        <v>-2414.4977488409618</v>
      </c>
      <c r="AR24">
        <f t="shared" si="14"/>
        <v>-2419.8474394866407</v>
      </c>
      <c r="AS24">
        <f t="shared" si="15"/>
        <v>186.34265327986424</v>
      </c>
      <c r="AT24">
        <f t="shared" si="16"/>
        <v>255.32346865704702</v>
      </c>
      <c r="AU24">
        <f t="shared" si="17"/>
        <v>-1978.1813175497298</v>
      </c>
      <c r="AW24">
        <v>21</v>
      </c>
      <c r="AX24">
        <f>IF(Z24&gt;0, (R24*SUMPRODUCT(K24:$K$98, X24:$X$98)-K24*$AZ$3)/Z24, 0)</f>
        <v>32348.930990877587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2.5484E-2</v>
      </c>
      <c r="Q25" s="5">
        <f t="shared" si="29"/>
        <v>50</v>
      </c>
      <c r="R25">
        <f t="shared" si="0"/>
        <v>1000000</v>
      </c>
      <c r="S25">
        <f t="shared" si="1"/>
        <v>31497.258311958947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22939.247885265617</v>
      </c>
      <c r="AC25">
        <f t="shared" si="2"/>
        <v>21542.764285565961</v>
      </c>
      <c r="AE25">
        <f t="shared" si="3"/>
        <v>0</v>
      </c>
      <c r="AF25">
        <f t="shared" si="4"/>
        <v>0</v>
      </c>
      <c r="AG25">
        <f t="shared" si="5"/>
        <v>-34.197840447253405</v>
      </c>
      <c r="AH25">
        <f t="shared" si="6"/>
        <v>-18071.193551124205</v>
      </c>
      <c r="AI25">
        <f t="shared" si="7"/>
        <v>-18105.391391571458</v>
      </c>
      <c r="AJ25">
        <f t="shared" si="8"/>
        <v>1396.4835996996553</v>
      </c>
      <c r="AK25">
        <f t="shared" si="30"/>
        <v>1605.7473519685934</v>
      </c>
      <c r="AL25">
        <f t="shared" si="9"/>
        <v>-15103.160439903209</v>
      </c>
      <c r="AN25">
        <f t="shared" si="10"/>
        <v>0</v>
      </c>
      <c r="AO25">
        <f t="shared" si="11"/>
        <v>0</v>
      </c>
      <c r="AP25">
        <f t="shared" si="12"/>
        <v>-4.6070198417925718</v>
      </c>
      <c r="AQ25">
        <f t="shared" si="13"/>
        <v>-2434.4913645443285</v>
      </c>
      <c r="AR25">
        <f t="shared" si="14"/>
        <v>-2439.0983843861213</v>
      </c>
      <c r="AS25">
        <f t="shared" si="15"/>
        <v>188.12964703070728</v>
      </c>
      <c r="AT25">
        <f t="shared" si="16"/>
        <v>216.32096689951476</v>
      </c>
      <c r="AU25">
        <f t="shared" si="17"/>
        <v>-2034.6477704558993</v>
      </c>
      <c r="AW25">
        <v>22</v>
      </c>
      <c r="AX25">
        <f>IF(Z25&gt;0, (R25*SUMPRODUCT(K25:$K$98, X25:$X$98)-K25*$AZ$3)/Z25, 0)</f>
        <v>31497.258311958947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2.9274999999999999E-2</v>
      </c>
      <c r="Q26" s="5">
        <f t="shared" si="29"/>
        <v>50</v>
      </c>
      <c r="R26">
        <f t="shared" si="0"/>
        <v>1000000</v>
      </c>
      <c r="S26">
        <f t="shared" si="1"/>
        <v>30463.224104415789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21542.764285565961</v>
      </c>
      <c r="AC26">
        <f t="shared" si="2"/>
        <v>20017.214125612074</v>
      </c>
      <c r="AE26">
        <f t="shared" si="3"/>
        <v>0</v>
      </c>
      <c r="AF26">
        <f t="shared" si="4"/>
        <v>0</v>
      </c>
      <c r="AG26">
        <f t="shared" si="5"/>
        <v>-32.854720263687526</v>
      </c>
      <c r="AH26">
        <f t="shared" si="6"/>
        <v>-20022.835581866868</v>
      </c>
      <c r="AI26">
        <f t="shared" si="7"/>
        <v>-20055.690302130555</v>
      </c>
      <c r="AJ26">
        <f t="shared" si="8"/>
        <v>1525.5501599538875</v>
      </c>
      <c r="AK26">
        <f t="shared" si="30"/>
        <v>1507.9934999896175</v>
      </c>
      <c r="AL26">
        <f t="shared" si="9"/>
        <v>-17022.14664218705</v>
      </c>
      <c r="AN26">
        <f t="shared" si="10"/>
        <v>0</v>
      </c>
      <c r="AO26">
        <f t="shared" si="11"/>
        <v>0</v>
      </c>
      <c r="AP26">
        <f t="shared" si="12"/>
        <v>-3.9518563727733644</v>
      </c>
      <c r="AQ26">
        <f t="shared" si="13"/>
        <v>-2408.4018905085272</v>
      </c>
      <c r="AR26">
        <f t="shared" si="14"/>
        <v>-2412.3537468813006</v>
      </c>
      <c r="AS26">
        <f t="shared" si="15"/>
        <v>183.49738099162693</v>
      </c>
      <c r="AT26">
        <f t="shared" si="16"/>
        <v>181.3856175065761</v>
      </c>
      <c r="AU26">
        <f t="shared" si="17"/>
        <v>-2047.4707483830975</v>
      </c>
      <c r="AW26">
        <v>23</v>
      </c>
      <c r="AX26">
        <f>IF(Z26&gt;0, (R26*SUMPRODUCT(K26:$K$98, X26:$X$98)-K26*$AZ$3)/Z26, 0)</f>
        <v>30463.224104415789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3.3331E-2</v>
      </c>
      <c r="Q27" s="5">
        <f t="shared" si="29"/>
        <v>50</v>
      </c>
      <c r="R27">
        <f t="shared" si="0"/>
        <v>1000000</v>
      </c>
      <c r="S27">
        <f t="shared" si="1"/>
        <v>29302.778693454806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20017.214125612074</v>
      </c>
      <c r="AC27">
        <f t="shared" si="2"/>
        <v>18420.366882059297</v>
      </c>
      <c r="AE27">
        <f t="shared" si="3"/>
        <v>0</v>
      </c>
      <c r="AF27">
        <f t="shared" si="4"/>
        <v>0</v>
      </c>
      <c r="AG27">
        <f t="shared" si="5"/>
        <v>-31.431092379941681</v>
      </c>
      <c r="AH27">
        <f t="shared" si="6"/>
        <v>-21901.613622179379</v>
      </c>
      <c r="AI27">
        <f t="shared" si="7"/>
        <v>-21933.044714559321</v>
      </c>
      <c r="AJ27">
        <f t="shared" si="8"/>
        <v>1596.8472435527765</v>
      </c>
      <c r="AK27">
        <f t="shared" si="30"/>
        <v>1401.2049887928454</v>
      </c>
      <c r="AL27">
        <f t="shared" si="9"/>
        <v>-18934.9924822137</v>
      </c>
      <c r="AN27">
        <f t="shared" si="10"/>
        <v>0</v>
      </c>
      <c r="AO27">
        <f t="shared" si="11"/>
        <v>0</v>
      </c>
      <c r="AP27">
        <f t="shared" si="12"/>
        <v>-3.3755522181113586</v>
      </c>
      <c r="AQ27">
        <f t="shared" si="13"/>
        <v>-2352.1307993019464</v>
      </c>
      <c r="AR27">
        <f t="shared" si="14"/>
        <v>-2355.5063515200577</v>
      </c>
      <c r="AS27">
        <f t="shared" si="15"/>
        <v>171.49392040855261</v>
      </c>
      <c r="AT27">
        <f t="shared" si="16"/>
        <v>150.4828578903234</v>
      </c>
      <c r="AU27">
        <f t="shared" si="17"/>
        <v>-2033.5295732211821</v>
      </c>
      <c r="AW27">
        <v>24</v>
      </c>
      <c r="AX27">
        <f>IF(Z27&gt;0, (R27*SUMPRODUCT(K27:$K$98, X27:$X$98)-K27*$AZ$3)/Z27, 0)</f>
        <v>29302.778693454806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3.7801000000000001E-2</v>
      </c>
      <c r="Q28" s="5">
        <f t="shared" si="29"/>
        <v>50</v>
      </c>
      <c r="R28">
        <f t="shared" si="0"/>
        <v>1000000</v>
      </c>
      <c r="S28">
        <f t="shared" si="1"/>
        <v>28054.783276885999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18420.366882059297</v>
      </c>
      <c r="AC28">
        <f t="shared" si="2"/>
        <v>16792.838446110694</v>
      </c>
      <c r="AE28">
        <f t="shared" si="3"/>
        <v>0</v>
      </c>
      <c r="AF28">
        <f t="shared" si="4"/>
        <v>0</v>
      </c>
      <c r="AG28">
        <f t="shared" si="5"/>
        <v>-29.928654733088088</v>
      </c>
      <c r="AH28">
        <f t="shared" si="6"/>
        <v>-23762.534461083513</v>
      </c>
      <c r="AI28">
        <f t="shared" si="7"/>
        <v>-23792.463115816601</v>
      </c>
      <c r="AJ28">
        <f t="shared" si="8"/>
        <v>1627.5284359486031</v>
      </c>
      <c r="AK28">
        <f t="shared" si="30"/>
        <v>1289.425681744151</v>
      </c>
      <c r="AL28">
        <f t="shared" si="9"/>
        <v>-20875.508998123849</v>
      </c>
      <c r="AN28">
        <f t="shared" si="10"/>
        <v>0</v>
      </c>
      <c r="AO28">
        <f t="shared" si="11"/>
        <v>0</v>
      </c>
      <c r="AP28">
        <f t="shared" si="12"/>
        <v>-2.8698191486905511</v>
      </c>
      <c r="AQ28">
        <f t="shared" si="13"/>
        <v>-2278.5580249433478</v>
      </c>
      <c r="AR28">
        <f t="shared" si="14"/>
        <v>-2281.4278440920384</v>
      </c>
      <c r="AS28">
        <f t="shared" si="15"/>
        <v>156.06155078396844</v>
      </c>
      <c r="AT28">
        <f t="shared" si="16"/>
        <v>123.64132451939706</v>
      </c>
      <c r="AU28">
        <f t="shared" si="17"/>
        <v>-2001.7249687886731</v>
      </c>
      <c r="AW28">
        <v>25</v>
      </c>
      <c r="AX28">
        <f>IF(Z28&gt;0, (R28*SUMPRODUCT(K28:$K$98, X28:$X$98)-K28*$AZ$3)/Z28, 0)</f>
        <v>28054.783276885999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4.3147999999999999E-2</v>
      </c>
      <c r="Q29" s="5">
        <f t="shared" si="29"/>
        <v>50</v>
      </c>
      <c r="R29">
        <f t="shared" si="0"/>
        <v>1000000</v>
      </c>
      <c r="S29">
        <f t="shared" si="1"/>
        <v>26750.729216173993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16792.838446110694</v>
      </c>
      <c r="AC29">
        <f t="shared" si="2"/>
        <v>15161.246817018553</v>
      </c>
      <c r="AE29">
        <f t="shared" si="3"/>
        <v>0</v>
      </c>
      <c r="AF29">
        <f t="shared" si="4"/>
        <v>0</v>
      </c>
      <c r="AG29">
        <f t="shared" si="5"/>
        <v>-28.338006591333926</v>
      </c>
      <c r="AH29">
        <f t="shared" si="6"/>
        <v>-25827.231888465696</v>
      </c>
      <c r="AI29">
        <f t="shared" si="7"/>
        <v>-25855.569895057029</v>
      </c>
      <c r="AJ29">
        <f t="shared" si="8"/>
        <v>1631.5916290921414</v>
      </c>
      <c r="AK29">
        <f t="shared" si="30"/>
        <v>1175.4986912277486</v>
      </c>
      <c r="AL29">
        <f t="shared" si="9"/>
        <v>-23048.479574737139</v>
      </c>
      <c r="AN29">
        <f t="shared" si="10"/>
        <v>0</v>
      </c>
      <c r="AO29">
        <f t="shared" si="11"/>
        <v>0</v>
      </c>
      <c r="AP29">
        <f t="shared" si="12"/>
        <v>-2.4261553576570947</v>
      </c>
      <c r="AQ29">
        <f t="shared" si="13"/>
        <v>-2211.1956540660694</v>
      </c>
      <c r="AR29">
        <f t="shared" si="14"/>
        <v>-2213.6218094237265</v>
      </c>
      <c r="AS29">
        <f t="shared" si="15"/>
        <v>139.68854018267174</v>
      </c>
      <c r="AT29">
        <f t="shared" si="16"/>
        <v>100.6401928254636</v>
      </c>
      <c r="AU29">
        <f t="shared" si="17"/>
        <v>-1973.293076415591</v>
      </c>
      <c r="AW29">
        <v>26</v>
      </c>
      <c r="AX29">
        <f>IF(Z29&gt;0, (R29*SUMPRODUCT(K29:$K$98, X29:$X$98)-K29*$AZ$3)/Z29, 0)</f>
        <v>26750.729216173993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4.8848999999999997E-2</v>
      </c>
      <c r="Q30" s="5">
        <f t="shared" si="29"/>
        <v>50</v>
      </c>
      <c r="R30">
        <f t="shared" si="0"/>
        <v>1000000</v>
      </c>
      <c r="S30">
        <f t="shared" si="1"/>
        <v>25360.940442748717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15161.246817018553</v>
      </c>
      <c r="AC30">
        <f t="shared" si="2"/>
        <v>13527.699730676773</v>
      </c>
      <c r="AE30">
        <f t="shared" si="3"/>
        <v>0</v>
      </c>
      <c r="AF30">
        <f t="shared" si="4"/>
        <v>0</v>
      </c>
      <c r="AG30">
        <f t="shared" si="5"/>
        <v>-26.670343241440513</v>
      </c>
      <c r="AH30">
        <f t="shared" si="6"/>
        <v>-27685.665679601414</v>
      </c>
      <c r="AI30">
        <f t="shared" si="7"/>
        <v>-27712.336022842854</v>
      </c>
      <c r="AJ30">
        <f t="shared" si="8"/>
        <v>1633.5470863417795</v>
      </c>
      <c r="AK30">
        <f t="shared" si="30"/>
        <v>1061.2872771912987</v>
      </c>
      <c r="AL30">
        <f t="shared" si="9"/>
        <v>-25017.501659309775</v>
      </c>
      <c r="AN30">
        <f t="shared" si="10"/>
        <v>0</v>
      </c>
      <c r="AO30">
        <f t="shared" si="11"/>
        <v>0</v>
      </c>
      <c r="AP30">
        <f t="shared" si="12"/>
        <v>-2.0387308401913677</v>
      </c>
      <c r="AQ30">
        <f t="shared" si="13"/>
        <v>-2116.3439833248462</v>
      </c>
      <c r="AR30">
        <f t="shared" si="14"/>
        <v>-2118.3827141650372</v>
      </c>
      <c r="AS30">
        <f t="shared" si="15"/>
        <v>124.87138968106726</v>
      </c>
      <c r="AT30">
        <f t="shared" si="16"/>
        <v>81.126781261318371</v>
      </c>
      <c r="AU30">
        <f t="shared" si="17"/>
        <v>-1912.3845432226517</v>
      </c>
      <c r="AW30">
        <v>27</v>
      </c>
      <c r="AX30">
        <f>IF(Z30&gt;0, (R30*SUMPRODUCT(K30:$K$98, X30:$X$98)-K30*$AZ$3)/Z30, 0)</f>
        <v>25360.940442748717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5.4528E-2</v>
      </c>
      <c r="Q31" s="5">
        <f t="shared" si="29"/>
        <v>50</v>
      </c>
      <c r="R31">
        <f t="shared" si="0"/>
        <v>1000000</v>
      </c>
      <c r="S31">
        <f t="shared" si="1"/>
        <v>23902.644629127306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13527.699730676773</v>
      </c>
      <c r="AC31">
        <f t="shared" si="2"/>
        <v>11927.11339710575</v>
      </c>
      <c r="AE31">
        <f t="shared" si="3"/>
        <v>0</v>
      </c>
      <c r="AF31">
        <f t="shared" si="4"/>
        <v>0</v>
      </c>
      <c r="AG31">
        <f t="shared" si="5"/>
        <v>-24.949359332756838</v>
      </c>
      <c r="AH31">
        <f t="shared" si="6"/>
        <v>-29085.609525385367</v>
      </c>
      <c r="AI31">
        <f t="shared" si="7"/>
        <v>-29110.558884718124</v>
      </c>
      <c r="AJ31">
        <f t="shared" si="8"/>
        <v>1600.5863335710237</v>
      </c>
      <c r="AK31">
        <f t="shared" si="30"/>
        <v>946.93898114737419</v>
      </c>
      <c r="AL31">
        <f t="shared" si="9"/>
        <v>-26563.033569999727</v>
      </c>
      <c r="AN31">
        <f t="shared" si="10"/>
        <v>0</v>
      </c>
      <c r="AO31">
        <f t="shared" si="11"/>
        <v>0</v>
      </c>
      <c r="AP31">
        <f t="shared" si="12"/>
        <v>-1.7028353719066953</v>
      </c>
      <c r="AQ31">
        <f t="shared" si="13"/>
        <v>-1985.141343820623</v>
      </c>
      <c r="AR31">
        <f t="shared" si="14"/>
        <v>-1986.8441791925297</v>
      </c>
      <c r="AS31">
        <f t="shared" si="15"/>
        <v>109.24268588399154</v>
      </c>
      <c r="AT31">
        <f t="shared" si="16"/>
        <v>64.630164271110417</v>
      </c>
      <c r="AU31">
        <f t="shared" si="17"/>
        <v>-1812.9713290374277</v>
      </c>
      <c r="AW31">
        <v>28</v>
      </c>
      <c r="AX31">
        <f>IF(Z31&gt;0, (R31*SUMPRODUCT(K31:$K$98, X31:$X$98)-K31*$AZ$3)/Z31, 0)</f>
        <v>23902.644629127306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6.0775000000000003E-2</v>
      </c>
      <c r="Q32" s="5">
        <f t="shared" si="29"/>
        <v>50</v>
      </c>
      <c r="R32">
        <f t="shared" si="0"/>
        <v>1000000</v>
      </c>
      <c r="S32">
        <f t="shared" si="1"/>
        <v>22435.006043317691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11927.11339710575</v>
      </c>
      <c r="AC32">
        <f t="shared" si="2"/>
        <v>10402.469954851047</v>
      </c>
      <c r="AE32">
        <f t="shared" si="3"/>
        <v>0</v>
      </c>
      <c r="AF32">
        <f t="shared" si="4"/>
        <v>0</v>
      </c>
      <c r="AG32">
        <f t="shared" si="5"/>
        <v>-23.183568425980972</v>
      </c>
      <c r="AH32">
        <f t="shared" si="6"/>
        <v>-30325.946268965934</v>
      </c>
      <c r="AI32">
        <f t="shared" si="7"/>
        <v>-30349.129837391916</v>
      </c>
      <c r="AJ32">
        <f t="shared" si="8"/>
        <v>1524.6434422547027</v>
      </c>
      <c r="AK32">
        <f t="shared" si="30"/>
        <v>834.89793779740251</v>
      </c>
      <c r="AL32">
        <f t="shared" si="9"/>
        <v>-27989.588457339811</v>
      </c>
      <c r="AN32">
        <f t="shared" si="10"/>
        <v>0</v>
      </c>
      <c r="AO32">
        <f t="shared" si="11"/>
        <v>0</v>
      </c>
      <c r="AP32">
        <f t="shared" si="12"/>
        <v>-1.4127832129107132</v>
      </c>
      <c r="AQ32">
        <f t="shared" si="13"/>
        <v>-1848.032495136239</v>
      </c>
      <c r="AR32">
        <f t="shared" si="14"/>
        <v>-1849.4452783491499</v>
      </c>
      <c r="AS32">
        <f t="shared" si="15"/>
        <v>92.910229405320976</v>
      </c>
      <c r="AT32">
        <f t="shared" si="16"/>
        <v>50.877835945741964</v>
      </c>
      <c r="AU32">
        <f t="shared" si="17"/>
        <v>-1705.6572129980871</v>
      </c>
      <c r="AW32">
        <v>29</v>
      </c>
      <c r="AX32">
        <f>IF(Z32&gt;0, (R32*SUMPRODUCT(K32:$K$98, X32:$X$98)-K32*$AZ$3)/Z32, 0)</f>
        <v>22435.006043317691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6.7419999999999994E-2</v>
      </c>
      <c r="Q33" s="5">
        <f t="shared" si="29"/>
        <v>50</v>
      </c>
      <c r="R33">
        <f t="shared" si="0"/>
        <v>1000000</v>
      </c>
      <c r="S33">
        <f t="shared" si="1"/>
        <v>20958.725268511491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10402.469954851047</v>
      </c>
      <c r="AC33">
        <f t="shared" si="2"/>
        <v>8965.5963003986635</v>
      </c>
      <c r="AE33">
        <f t="shared" si="3"/>
        <v>0</v>
      </c>
      <c r="AF33">
        <f t="shared" si="4"/>
        <v>0</v>
      </c>
      <c r="AG33">
        <f t="shared" si="5"/>
        <v>-21.388696558441524</v>
      </c>
      <c r="AH33">
        <f t="shared" si="6"/>
        <v>-31260.723665592737</v>
      </c>
      <c r="AI33">
        <f t="shared" si="7"/>
        <v>-31282.11236215118</v>
      </c>
      <c r="AJ33">
        <f t="shared" si="8"/>
        <v>1436.8736544523836</v>
      </c>
      <c r="AK33">
        <f t="shared" si="30"/>
        <v>728.17289683957335</v>
      </c>
      <c r="AL33">
        <f t="shared" si="9"/>
        <v>-29117.065810859222</v>
      </c>
      <c r="AN33">
        <f t="shared" si="10"/>
        <v>0</v>
      </c>
      <c r="AO33">
        <f t="shared" si="11"/>
        <v>0</v>
      </c>
      <c r="AP33">
        <f t="shared" si="12"/>
        <v>-1.1637549433635408</v>
      </c>
      <c r="AQ33">
        <f t="shared" si="13"/>
        <v>-1700.8900752578618</v>
      </c>
      <c r="AR33">
        <f t="shared" si="14"/>
        <v>-1702.0538302012253</v>
      </c>
      <c r="AS33">
        <f t="shared" si="15"/>
        <v>78.180024378242862</v>
      </c>
      <c r="AT33">
        <f t="shared" si="16"/>
        <v>39.619749899437046</v>
      </c>
      <c r="AU33">
        <f t="shared" si="17"/>
        <v>-1584.2540559235454</v>
      </c>
      <c r="AW33">
        <v>30</v>
      </c>
      <c r="AX33">
        <f>IF(Z33&gt;0, (R33*SUMPRODUCT(K33:$K$98, X33:$X$98)-K33*$AZ$3)/Z33, 0)</f>
        <v>20958.725268511491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7.4817999999999996E-2</v>
      </c>
      <c r="Q34" s="5">
        <f t="shared" si="29"/>
        <v>50</v>
      </c>
      <c r="R34">
        <f t="shared" si="0"/>
        <v>1000000</v>
      </c>
      <c r="S34">
        <f t="shared" si="1"/>
        <v>19494.221569189333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8965.5963003986635</v>
      </c>
      <c r="AC34">
        <f t="shared" si="2"/>
        <v>7631.8123328942438</v>
      </c>
      <c r="AE34">
        <f t="shared" si="3"/>
        <v>0</v>
      </c>
      <c r="AF34">
        <f t="shared" si="4"/>
        <v>0</v>
      </c>
      <c r="AG34">
        <f t="shared" si="5"/>
        <v>-19.574550093747632</v>
      </c>
      <c r="AH34">
        <f t="shared" si="6"/>
        <v>-32005.189982189557</v>
      </c>
      <c r="AI34">
        <f t="shared" si="7"/>
        <v>-32024.764532283305</v>
      </c>
      <c r="AJ34">
        <f t="shared" si="8"/>
        <v>1333.7839675044197</v>
      </c>
      <c r="AK34">
        <f t="shared" si="30"/>
        <v>627.59174102790655</v>
      </c>
      <c r="AL34">
        <f t="shared" si="9"/>
        <v>-30063.388823750978</v>
      </c>
      <c r="AN34">
        <f t="shared" si="10"/>
        <v>0</v>
      </c>
      <c r="AO34">
        <f t="shared" si="11"/>
        <v>0</v>
      </c>
      <c r="AP34">
        <f t="shared" si="12"/>
        <v>-0.95093533622976067</v>
      </c>
      <c r="AQ34">
        <f t="shared" si="13"/>
        <v>-1554.818167010239</v>
      </c>
      <c r="AR34">
        <f t="shared" si="14"/>
        <v>-1555.7691023464688</v>
      </c>
      <c r="AS34">
        <f t="shared" si="15"/>
        <v>64.795476755391931</v>
      </c>
      <c r="AT34">
        <f t="shared" si="16"/>
        <v>30.488525172285758</v>
      </c>
      <c r="AU34">
        <f t="shared" si="17"/>
        <v>-1460.485100418791</v>
      </c>
      <c r="AW34">
        <v>31</v>
      </c>
      <c r="AX34">
        <f>IF(Z34&gt;0, (R34*SUMPRODUCT(K34:$K$98, X34:$X$98)-K34*$AZ$3)/Z34, 0)</f>
        <v>19494.221569189333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8.3350999999999995E-2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18044.397929908664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7631.8123328942438</v>
      </c>
      <c r="AC35">
        <f t="shared" ref="AC35:AC66" si="33">S35*Z35</f>
        <v>6404.7674763781533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-17.747246267946199</v>
      </c>
      <c r="AH35">
        <f t="shared" ref="AH35:AH66" si="37">-X35*R35</f>
        <v>-32631.16649727918</v>
      </c>
      <c r="AI35">
        <f t="shared" ref="AI35:AI66" si="38">SUM(AE35:AH35)</f>
        <v>-32648.913743547128</v>
      </c>
      <c r="AJ35">
        <f t="shared" ref="AJ35:AJ66" si="39">AB35-AC35</f>
        <v>1227.0448565160905</v>
      </c>
      <c r="AK35">
        <f t="shared" si="30"/>
        <v>534.22686330259717</v>
      </c>
      <c r="AL35">
        <f t="shared" ref="AL35:AL66" si="40">SUM(AI35:AK35)</f>
        <v>-30887.64202372844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-0.76978979612265741</v>
      </c>
      <c r="AQ35">
        <f t="shared" ref="AQ35:AQ66" si="44">AH35*$K35</f>
        <v>-1415.382343037264</v>
      </c>
      <c r="AR35">
        <f t="shared" ref="AR35:AR66" si="45">AI35*$K35</f>
        <v>-1416.1521328333865</v>
      </c>
      <c r="AS35">
        <f t="shared" ref="AS35:AS66" si="46">AJ35*$K35</f>
        <v>53.223277328206407</v>
      </c>
      <c r="AT35">
        <f t="shared" ref="AT35:AT66" si="47">AK35*$K35</f>
        <v>23.172180178043142</v>
      </c>
      <c r="AU35">
        <f t="shared" ref="AU35:AU66" si="48">AL35*$K35</f>
        <v>-1339.7566753271371</v>
      </c>
      <c r="AW35">
        <v>32</v>
      </c>
      <c r="AX35">
        <f>IF(Z35&gt;0, (R35*SUMPRODUCT(K35:$K$98, X35:$X$98)-K35*$AZ$3)/Z35, 0)</f>
        <v>18044.397929908664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9.2474000000000001E-2</v>
      </c>
      <c r="Q36" s="5">
        <f t="shared" si="29"/>
        <v>50</v>
      </c>
      <c r="R36">
        <f t="shared" si="31"/>
        <v>1000000</v>
      </c>
      <c r="S36">
        <f t="shared" si="32"/>
        <v>16580.348919682219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6404.7674763781533</v>
      </c>
      <c r="AC36">
        <f t="shared" si="33"/>
        <v>5282.0398748535172</v>
      </c>
      <c r="AE36">
        <f t="shared" si="34"/>
        <v>0</v>
      </c>
      <c r="AF36">
        <f t="shared" si="35"/>
        <v>0</v>
      </c>
      <c r="AG36">
        <f t="shared" si="36"/>
        <v>-15.928614953884679</v>
      </c>
      <c r="AH36">
        <f t="shared" si="37"/>
        <v>-32823.177027641133</v>
      </c>
      <c r="AI36">
        <f t="shared" si="38"/>
        <v>-32839.105642595016</v>
      </c>
      <c r="AJ36">
        <f t="shared" si="39"/>
        <v>1122.7276015246362</v>
      </c>
      <c r="AK36">
        <f t="shared" si="30"/>
        <v>448.33372334647078</v>
      </c>
      <c r="AL36">
        <f t="shared" si="40"/>
        <v>-31268.04431772391</v>
      </c>
      <c r="AN36">
        <f t="shared" si="41"/>
        <v>0</v>
      </c>
      <c r="AO36">
        <f t="shared" si="42"/>
        <v>0</v>
      </c>
      <c r="AP36">
        <f t="shared" si="43"/>
        <v>-0.61688067549534287</v>
      </c>
      <c r="AQ36">
        <f t="shared" si="44"/>
        <v>-1271.1703858329752</v>
      </c>
      <c r="AR36">
        <f t="shared" si="45"/>
        <v>-1271.7872665084703</v>
      </c>
      <c r="AS36">
        <f t="shared" si="46"/>
        <v>43.480802519924985</v>
      </c>
      <c r="AT36">
        <f t="shared" si="47"/>
        <v>17.362991754525613</v>
      </c>
      <c r="AU36">
        <f t="shared" si="48"/>
        <v>-1210.9434722340197</v>
      </c>
      <c r="AW36">
        <v>33</v>
      </c>
      <c r="AX36">
        <f>IF(Z36&gt;0, (R36*SUMPRODUCT(K36:$K$98, X36:$X$98)-K36*$AZ$3)/Z36, 0)</f>
        <v>16580.348919682219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0.10216500000000001</v>
      </c>
      <c r="Q37" s="5">
        <f t="shared" ref="Q37:Q68" si="60">$C$8</f>
        <v>50</v>
      </c>
      <c r="R37">
        <f t="shared" si="31"/>
        <v>1000000</v>
      </c>
      <c r="S37">
        <f t="shared" si="32"/>
        <v>15104.560338127529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5282.0398748535172</v>
      </c>
      <c r="AC37">
        <f t="shared" si="33"/>
        <v>4272.1683653711043</v>
      </c>
      <c r="AE37">
        <f t="shared" si="34"/>
        <v>0</v>
      </c>
      <c r="AF37">
        <f t="shared" si="35"/>
        <v>0</v>
      </c>
      <c r="AG37">
        <f t="shared" si="36"/>
        <v>-14.141981857582204</v>
      </c>
      <c r="AH37">
        <f t="shared" si="37"/>
        <v>-32546.938935272567</v>
      </c>
      <c r="AI37">
        <f t="shared" si="38"/>
        <v>-32561.080917130148</v>
      </c>
      <c r="AJ37">
        <f t="shared" si="39"/>
        <v>1009.8715094824129</v>
      </c>
      <c r="AK37">
        <f t="shared" si="30"/>
        <v>369.74279123974623</v>
      </c>
      <c r="AL37">
        <f t="shared" si="40"/>
        <v>-31181.46661640799</v>
      </c>
      <c r="AN37">
        <f t="shared" si="41"/>
        <v>0</v>
      </c>
      <c r="AO37">
        <f t="shared" si="42"/>
        <v>0</v>
      </c>
      <c r="AP37">
        <f t="shared" si="43"/>
        <v>-0.48900737011464973</v>
      </c>
      <c r="AQ37">
        <f t="shared" si="44"/>
        <v>-1125.4216823568163</v>
      </c>
      <c r="AR37">
        <f t="shared" si="45"/>
        <v>-1125.9106897269307</v>
      </c>
      <c r="AS37">
        <f t="shared" si="46"/>
        <v>34.919759902035054</v>
      </c>
      <c r="AT37">
        <f t="shared" si="47"/>
        <v>12.785121051902557</v>
      </c>
      <c r="AU37">
        <f t="shared" si="48"/>
        <v>-1078.2058087729931</v>
      </c>
      <c r="AW37">
        <v>34</v>
      </c>
      <c r="AX37">
        <f>IF(Z37&gt;0, (R37*SUMPRODUCT(K37:$K$98, X37:$X$98)-K37*$AZ$3)/Z37, 0)</f>
        <v>15104.560338127529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0.113081</v>
      </c>
      <c r="Q38" s="5">
        <f t="shared" si="60"/>
        <v>50</v>
      </c>
      <c r="R38">
        <f t="shared" si="31"/>
        <v>1000000</v>
      </c>
      <c r="S38">
        <f t="shared" si="32"/>
        <v>13627.722363167959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4272.1683653711043</v>
      </c>
      <c r="AC38">
        <f t="shared" si="33"/>
        <v>3380.0492511844327</v>
      </c>
      <c r="AE38">
        <f t="shared" si="34"/>
        <v>0</v>
      </c>
      <c r="AF38">
        <f t="shared" si="35"/>
        <v>0</v>
      </c>
      <c r="AG38">
        <f t="shared" si="36"/>
        <v>-12.40137258856913</v>
      </c>
      <c r="AH38">
        <f t="shared" si="37"/>
        <v>-31983.789008745065</v>
      </c>
      <c r="AI38">
        <f t="shared" si="38"/>
        <v>-31996.190381333636</v>
      </c>
      <c r="AJ38">
        <f t="shared" si="39"/>
        <v>892.1191141866716</v>
      </c>
      <c r="AK38">
        <f t="shared" si="30"/>
        <v>299.05178557597731</v>
      </c>
      <c r="AL38">
        <f t="shared" si="40"/>
        <v>-30805.019481570984</v>
      </c>
      <c r="AN38">
        <f t="shared" si="41"/>
        <v>0</v>
      </c>
      <c r="AO38">
        <f t="shared" si="42"/>
        <v>0</v>
      </c>
      <c r="AP38">
        <f t="shared" si="43"/>
        <v>-0.38287486963711476</v>
      </c>
      <c r="AQ38">
        <f t="shared" si="44"/>
        <v>-987.45432892740553</v>
      </c>
      <c r="AR38">
        <f t="shared" si="45"/>
        <v>-987.83720379704266</v>
      </c>
      <c r="AS38">
        <f t="shared" si="46"/>
        <v>27.542918100843107</v>
      </c>
      <c r="AT38">
        <f t="shared" si="47"/>
        <v>9.2328016596072331</v>
      </c>
      <c r="AU38">
        <f t="shared" si="48"/>
        <v>-951.06148403659222</v>
      </c>
      <c r="AW38">
        <v>35</v>
      </c>
      <c r="AX38">
        <f>IF(Z38&gt;0, (R38*SUMPRODUCT(K38:$K$98, X38:$X$98)-K38*$AZ$3)/Z38, 0)</f>
        <v>13627.722363167959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0.12539</v>
      </c>
      <c r="Q39" s="5">
        <f t="shared" si="60"/>
        <v>50</v>
      </c>
      <c r="R39">
        <f t="shared" si="31"/>
        <v>1000000</v>
      </c>
      <c r="S39">
        <f t="shared" si="32"/>
        <v>12128.407503234452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3380.0492511844327</v>
      </c>
      <c r="AC39">
        <f t="shared" si="33"/>
        <v>2600.9007866946581</v>
      </c>
      <c r="AE39">
        <f t="shared" si="34"/>
        <v>0</v>
      </c>
      <c r="AF39">
        <f t="shared" si="35"/>
        <v>0</v>
      </c>
      <c r="AG39">
        <f t="shared" si="36"/>
        <v>-10.722350753802754</v>
      </c>
      <c r="AH39">
        <f t="shared" si="37"/>
        <v>-31100.16217761366</v>
      </c>
      <c r="AI39">
        <f t="shared" si="38"/>
        <v>-31110.884528367464</v>
      </c>
      <c r="AJ39">
        <f t="shared" si="39"/>
        <v>779.1484644897746</v>
      </c>
      <c r="AK39">
        <f t="shared" si="30"/>
        <v>236.60344758291032</v>
      </c>
      <c r="AL39">
        <f t="shared" si="40"/>
        <v>-30095.132616294777</v>
      </c>
      <c r="AN39">
        <f t="shared" si="41"/>
        <v>0</v>
      </c>
      <c r="AO39">
        <f t="shared" si="42"/>
        <v>0</v>
      </c>
      <c r="AP39">
        <f t="shared" si="43"/>
        <v>-0.29556914378298726</v>
      </c>
      <c r="AQ39">
        <f t="shared" si="44"/>
        <v>-857.29785542496097</v>
      </c>
      <c r="AR39">
        <f t="shared" si="45"/>
        <v>-857.5934245687439</v>
      </c>
      <c r="AS39">
        <f t="shared" si="46"/>
        <v>21.477775705798212</v>
      </c>
      <c r="AT39">
        <f t="shared" si="47"/>
        <v>6.5221405290609074</v>
      </c>
      <c r="AU39">
        <f t="shared" si="48"/>
        <v>-829.59350833388476</v>
      </c>
      <c r="AW39">
        <v>36</v>
      </c>
      <c r="AX39">
        <f>IF(Z39&gt;0, (R39*SUMPRODUCT(K39:$K$98, X39:$X$98)-K39*$AZ$3)/Z39, 0)</f>
        <v>12128.407503234452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0.13947699999999999</v>
      </c>
      <c r="Q40" s="5">
        <f t="shared" si="60"/>
        <v>50</v>
      </c>
      <c r="R40">
        <f t="shared" si="31"/>
        <v>1000000</v>
      </c>
      <c r="S40">
        <f t="shared" si="32"/>
        <v>10579.351372228122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2600.9007866946581</v>
      </c>
      <c r="AC40">
        <f t="shared" si="33"/>
        <v>1929.5903102318666</v>
      </c>
      <c r="AE40">
        <f t="shared" si="34"/>
        <v>0</v>
      </c>
      <c r="AF40">
        <f t="shared" si="35"/>
        <v>0</v>
      </c>
      <c r="AG40">
        <f t="shared" si="36"/>
        <v>-9.1196059301765811</v>
      </c>
      <c r="AH40">
        <f t="shared" si="37"/>
        <v>-29910.426321762938</v>
      </c>
      <c r="AI40">
        <f t="shared" si="38"/>
        <v>-29919.545927693114</v>
      </c>
      <c r="AJ40">
        <f t="shared" si="39"/>
        <v>671.31047646279148</v>
      </c>
      <c r="AK40">
        <f t="shared" ref="AK40:AK71" si="61">G40*SUM(AB40:AB40, AE40:AF40)</f>
        <v>182.06305506862608</v>
      </c>
      <c r="AL40">
        <f t="shared" si="40"/>
        <v>-29066.172396161695</v>
      </c>
      <c r="AN40">
        <f t="shared" si="41"/>
        <v>0</v>
      </c>
      <c r="AO40">
        <f t="shared" si="42"/>
        <v>0</v>
      </c>
      <c r="AP40">
        <f t="shared" si="43"/>
        <v>-0.22445388828369436</v>
      </c>
      <c r="AQ40">
        <f t="shared" si="44"/>
        <v>-736.1624547753521</v>
      </c>
      <c r="AR40">
        <f t="shared" si="45"/>
        <v>-736.38690866363572</v>
      </c>
      <c r="AS40">
        <f t="shared" si="46"/>
        <v>16.522451500789298</v>
      </c>
      <c r="AT40">
        <f t="shared" si="47"/>
        <v>4.4809787764777065</v>
      </c>
      <c r="AU40">
        <f t="shared" si="48"/>
        <v>-715.38347838636878</v>
      </c>
      <c r="AW40">
        <v>37</v>
      </c>
      <c r="AX40">
        <f>IF(Z40&gt;0, (R40*SUMPRODUCT(K40:$K$98, X40:$X$98)-K40*$AZ$3)/Z40, 0)</f>
        <v>10579.351372228122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0.15573300000000001</v>
      </c>
      <c r="Q41" s="5">
        <f t="shared" si="60"/>
        <v>50</v>
      </c>
      <c r="R41">
        <f t="shared" si="31"/>
        <v>1000000</v>
      </c>
      <c r="S41">
        <f t="shared" si="32"/>
        <v>8934.3765065238094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1929.5903102318666</v>
      </c>
      <c r="AC41">
        <f t="shared" si="33"/>
        <v>1359.4880152441656</v>
      </c>
      <c r="AE41">
        <f t="shared" si="34"/>
        <v>0</v>
      </c>
      <c r="AF41">
        <f t="shared" si="35"/>
        <v>0</v>
      </c>
      <c r="AG41">
        <f t="shared" si="36"/>
        <v>-7.6081862805506262</v>
      </c>
      <c r="AH41">
        <f t="shared" si="37"/>
        <v>-28404.471806483791</v>
      </c>
      <c r="AI41">
        <f t="shared" si="38"/>
        <v>-28412.079992764342</v>
      </c>
      <c r="AJ41">
        <f t="shared" si="39"/>
        <v>570.10229498770104</v>
      </c>
      <c r="AK41">
        <f t="shared" si="61"/>
        <v>135.07132171623067</v>
      </c>
      <c r="AL41">
        <f t="shared" si="40"/>
        <v>-27706.906376060411</v>
      </c>
      <c r="AN41">
        <f t="shared" si="41"/>
        <v>0</v>
      </c>
      <c r="AO41">
        <f t="shared" si="42"/>
        <v>0</v>
      </c>
      <c r="AP41">
        <f t="shared" si="43"/>
        <v>-0.16719149287211862</v>
      </c>
      <c r="AQ41">
        <f t="shared" si="44"/>
        <v>-624.19423900151025</v>
      </c>
      <c r="AR41">
        <f t="shared" si="45"/>
        <v>-624.36143049438238</v>
      </c>
      <c r="AS41">
        <f t="shared" si="46"/>
        <v>12.528117776569001</v>
      </c>
      <c r="AT41">
        <f t="shared" si="47"/>
        <v>2.9682206887700495</v>
      </c>
      <c r="AU41">
        <f t="shared" si="48"/>
        <v>-608.86509202904335</v>
      </c>
      <c r="AW41">
        <v>38</v>
      </c>
      <c r="AX41">
        <f>IF(Z41&gt;0, (R41*SUMPRODUCT(K41:$K$98, X41:$X$98)-K41*$AZ$3)/Z41, 0)</f>
        <v>8934.3765065238094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0.17447299999999999</v>
      </c>
      <c r="Q42" s="5">
        <f t="shared" si="60"/>
        <v>50</v>
      </c>
      <c r="R42">
        <f t="shared" si="31"/>
        <v>1000000</v>
      </c>
      <c r="S42">
        <f t="shared" si="32"/>
        <v>7120.1221195648459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1359.4880152441656</v>
      </c>
      <c r="AC42">
        <f t="shared" si="33"/>
        <v>883.56177605305766</v>
      </c>
      <c r="AE42">
        <f t="shared" si="34"/>
        <v>0</v>
      </c>
      <c r="AF42">
        <f t="shared" si="35"/>
        <v>0</v>
      </c>
      <c r="AG42">
        <f t="shared" si="36"/>
        <v>-6.2046813328186108</v>
      </c>
      <c r="AH42">
        <f t="shared" si="37"/>
        <v>-26548.461698530184</v>
      </c>
      <c r="AI42">
        <f t="shared" si="38"/>
        <v>-26554.666379863003</v>
      </c>
      <c r="AJ42">
        <f t="shared" si="39"/>
        <v>475.92623919110792</v>
      </c>
      <c r="AK42">
        <f t="shared" si="61"/>
        <v>95.164161067091598</v>
      </c>
      <c r="AL42">
        <f t="shared" si="40"/>
        <v>-25983.575979604804</v>
      </c>
      <c r="AN42">
        <f t="shared" si="41"/>
        <v>0</v>
      </c>
      <c r="AO42">
        <f t="shared" si="42"/>
        <v>0</v>
      </c>
      <c r="AP42">
        <f t="shared" si="43"/>
        <v>-0.12174033625671453</v>
      </c>
      <c r="AQ42">
        <f t="shared" si="44"/>
        <v>-520.90002385494904</v>
      </c>
      <c r="AR42">
        <f t="shared" si="45"/>
        <v>-521.02176419120576</v>
      </c>
      <c r="AS42">
        <f t="shared" si="46"/>
        <v>9.3380171010650113</v>
      </c>
      <c r="AT42">
        <f t="shared" si="47"/>
        <v>1.8671896825091245</v>
      </c>
      <c r="AU42">
        <f t="shared" si="48"/>
        <v>-509.81655740763165</v>
      </c>
      <c r="AW42">
        <v>39</v>
      </c>
      <c r="AX42">
        <f>IF(Z42&gt;0, (R42*SUMPRODUCT(K42:$K$98, X42:$X$98)-K42*$AZ$3)/Z42, 0)</f>
        <v>7120.1221195648459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0.196798</v>
      </c>
      <c r="Q43" s="5">
        <f t="shared" si="60"/>
        <v>50</v>
      </c>
      <c r="R43">
        <f t="shared" si="31"/>
        <v>1000000</v>
      </c>
      <c r="S43">
        <f t="shared" si="32"/>
        <v>5029.3334564672141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883.56177605305766</v>
      </c>
      <c r="AC43">
        <f t="shared" si="33"/>
        <v>495.04389488596684</v>
      </c>
      <c r="AE43">
        <f t="shared" si="34"/>
        <v>0</v>
      </c>
      <c r="AF43">
        <f t="shared" si="35"/>
        <v>0</v>
      </c>
      <c r="AG43">
        <f t="shared" si="36"/>
        <v>-4.9215656425543877</v>
      </c>
      <c r="AH43">
        <f t="shared" si="37"/>
        <v>-24421.377538720739</v>
      </c>
      <c r="AI43">
        <f t="shared" si="38"/>
        <v>-24426.299104363294</v>
      </c>
      <c r="AJ43">
        <f t="shared" si="39"/>
        <v>388.51788116709082</v>
      </c>
      <c r="AK43">
        <f t="shared" si="61"/>
        <v>61.849324323714043</v>
      </c>
      <c r="AL43">
        <f t="shared" si="40"/>
        <v>-23975.931898872488</v>
      </c>
      <c r="AN43">
        <f t="shared" si="41"/>
        <v>0</v>
      </c>
      <c r="AO43">
        <f t="shared" si="42"/>
        <v>0</v>
      </c>
      <c r="AP43">
        <f t="shared" si="43"/>
        <v>-8.6218462678123636E-2</v>
      </c>
      <c r="AQ43">
        <f t="shared" si="44"/>
        <v>-427.825976690159</v>
      </c>
      <c r="AR43">
        <f t="shared" si="45"/>
        <v>-427.91219515283717</v>
      </c>
      <c r="AS43">
        <f t="shared" si="46"/>
        <v>6.8062516829101334</v>
      </c>
      <c r="AT43">
        <f t="shared" si="47"/>
        <v>1.0835075762808692</v>
      </c>
      <c r="AU43">
        <f t="shared" si="48"/>
        <v>-420.02243589364616</v>
      </c>
      <c r="AW43">
        <v>40</v>
      </c>
      <c r="AX43">
        <f>IF(Z43&gt;0, (R43*SUMPRODUCT(K43:$K$98, X43:$X$98)-K43*$AZ$3)/Z43, 0)</f>
        <v>5029.3334564672141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0.22254599999999999</v>
      </c>
      <c r="Q44" s="5">
        <f t="shared" si="60"/>
        <v>50</v>
      </c>
      <c r="R44">
        <f t="shared" si="31"/>
        <v>1000000</v>
      </c>
      <c r="S44">
        <f t="shared" si="32"/>
        <v>2454.4951869705556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495.04389488596684</v>
      </c>
      <c r="AC44">
        <f t="shared" si="33"/>
        <v>185.41625988139674</v>
      </c>
      <c r="AE44">
        <f t="shared" si="34"/>
        <v>0</v>
      </c>
      <c r="AF44">
        <f t="shared" si="35"/>
        <v>0</v>
      </c>
      <c r="AG44">
        <f t="shared" si="36"/>
        <v>-3.7770752386409345</v>
      </c>
      <c r="AH44">
        <f t="shared" si="37"/>
        <v>-21905.494949758173</v>
      </c>
      <c r="AI44">
        <f t="shared" si="38"/>
        <v>-21909.272024996815</v>
      </c>
      <c r="AJ44">
        <f t="shared" si="39"/>
        <v>309.6276350045701</v>
      </c>
      <c r="AK44">
        <f t="shared" si="61"/>
        <v>34.653072642017683</v>
      </c>
      <c r="AL44">
        <f t="shared" si="40"/>
        <v>-21564.991317350228</v>
      </c>
      <c r="AN44">
        <f t="shared" si="41"/>
        <v>0</v>
      </c>
      <c r="AO44">
        <f t="shared" si="42"/>
        <v>0</v>
      </c>
      <c r="AP44">
        <f t="shared" si="43"/>
        <v>-5.9079200050157758E-2</v>
      </c>
      <c r="AQ44">
        <f t="shared" si="44"/>
        <v>-342.63524991367319</v>
      </c>
      <c r="AR44">
        <f t="shared" si="45"/>
        <v>-342.69432911372337</v>
      </c>
      <c r="AS44">
        <f t="shared" si="46"/>
        <v>4.8430470228266467</v>
      </c>
      <c r="AT44">
        <f t="shared" si="47"/>
        <v>0.5420267486403213</v>
      </c>
      <c r="AU44">
        <f t="shared" si="48"/>
        <v>-337.30925534225645</v>
      </c>
      <c r="AW44">
        <v>41</v>
      </c>
      <c r="AX44">
        <f>IF(Z44&gt;0, (R44*SUMPRODUCT(K44:$K$98, X44:$X$98)-K44*$AZ$3)/Z44, 0)</f>
        <v>2454.4951869705556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0.252114</v>
      </c>
      <c r="Q45" s="5">
        <f t="shared" si="60"/>
        <v>50</v>
      </c>
      <c r="R45">
        <f t="shared" si="31"/>
        <v>1000000</v>
      </c>
      <c r="S45">
        <f t="shared" si="32"/>
        <v>-927.2302068681123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185.41625988139674</v>
      </c>
      <c r="AC45">
        <f t="shared" si="33"/>
        <v>-51.684756384429193</v>
      </c>
      <c r="AE45">
        <f t="shared" si="34"/>
        <v>0</v>
      </c>
      <c r="AF45">
        <f t="shared" si="35"/>
        <v>0</v>
      </c>
      <c r="AG45">
        <f t="shared" si="36"/>
        <v>-2.7870509395398044</v>
      </c>
      <c r="AH45">
        <f t="shared" si="37"/>
        <v>-19045.070934294414</v>
      </c>
      <c r="AI45">
        <f t="shared" si="38"/>
        <v>-19047.857985233954</v>
      </c>
      <c r="AJ45">
        <f t="shared" si="39"/>
        <v>237.10101626582593</v>
      </c>
      <c r="AK45">
        <f t="shared" si="61"/>
        <v>12.979138191697773</v>
      </c>
      <c r="AL45">
        <f t="shared" si="40"/>
        <v>-18797.777830776427</v>
      </c>
      <c r="AN45">
        <f t="shared" si="41"/>
        <v>0</v>
      </c>
      <c r="AO45">
        <f t="shared" si="42"/>
        <v>0</v>
      </c>
      <c r="AP45">
        <f t="shared" si="43"/>
        <v>-3.8922959471616697E-2</v>
      </c>
      <c r="AQ45">
        <f t="shared" si="44"/>
        <v>-265.97666859724058</v>
      </c>
      <c r="AR45">
        <f t="shared" si="45"/>
        <v>-266.0155915567122</v>
      </c>
      <c r="AS45">
        <f t="shared" si="46"/>
        <v>3.3112682354911334</v>
      </c>
      <c r="AT45">
        <f t="shared" si="47"/>
        <v>0.18126201521647856</v>
      </c>
      <c r="AU45">
        <f t="shared" si="48"/>
        <v>-262.52306130600459</v>
      </c>
      <c r="AW45">
        <v>42</v>
      </c>
      <c r="AX45">
        <f>IF(Z45&gt;0, (R45*SUMPRODUCT(K45:$K$98, X45:$X$98)-K45*$AZ$3)/Z45, 0)</f>
        <v>-927.2302068681123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0.286269</v>
      </c>
      <c r="Q46" s="5">
        <f t="shared" si="60"/>
        <v>50</v>
      </c>
      <c r="R46">
        <f t="shared" si="31"/>
        <v>1000000</v>
      </c>
      <c r="S46">
        <f t="shared" si="32"/>
        <v>-5695.9807499710514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-51.684756384429193</v>
      </c>
      <c r="AC46">
        <f t="shared" si="33"/>
        <v>-223.43443065323473</v>
      </c>
      <c r="AE46">
        <f t="shared" si="34"/>
        <v>0</v>
      </c>
      <c r="AF46">
        <f t="shared" si="35"/>
        <v>0</v>
      </c>
      <c r="AG46">
        <f t="shared" si="36"/>
        <v>-1.9613341447332864</v>
      </c>
      <c r="AH46">
        <f t="shared" si="37"/>
        <v>-15956.925708222405</v>
      </c>
      <c r="AI46">
        <f t="shared" si="38"/>
        <v>-15958.887042367138</v>
      </c>
      <c r="AJ46">
        <f t="shared" si="39"/>
        <v>171.74967426880553</v>
      </c>
      <c r="AK46">
        <f t="shared" si="61"/>
        <v>-3.6179329469100439</v>
      </c>
      <c r="AL46">
        <f t="shared" si="40"/>
        <v>-15790.755301045243</v>
      </c>
      <c r="AN46">
        <f t="shared" si="41"/>
        <v>0</v>
      </c>
      <c r="AO46">
        <f t="shared" si="42"/>
        <v>0</v>
      </c>
      <c r="AP46">
        <f t="shared" si="43"/>
        <v>-2.4456511778500261E-2</v>
      </c>
      <c r="AQ46">
        <f t="shared" si="44"/>
        <v>-198.97208366036142</v>
      </c>
      <c r="AR46">
        <f t="shared" si="45"/>
        <v>-198.9965401721399</v>
      </c>
      <c r="AS46">
        <f t="shared" si="46"/>
        <v>2.1416024102715148</v>
      </c>
      <c r="AT46">
        <f t="shared" si="47"/>
        <v>-4.5113179703482879E-2</v>
      </c>
      <c r="AU46">
        <f t="shared" si="48"/>
        <v>-196.90005094157189</v>
      </c>
      <c r="AW46">
        <v>43</v>
      </c>
      <c r="AX46">
        <f>IF(Z46&gt;0, (R46*SUMPRODUCT(K46:$K$98, X46:$X$98)-K46*$AZ$3)/Z46, 0)</f>
        <v>-5695.9807499710514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0.32445800000000002</v>
      </c>
      <c r="Q47" s="5">
        <f t="shared" si="60"/>
        <v>50</v>
      </c>
      <c r="R47">
        <f t="shared" si="31"/>
        <v>1000000</v>
      </c>
      <c r="S47">
        <f t="shared" si="32"/>
        <v>-12957.260687117507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-223.43443065323473</v>
      </c>
      <c r="AC47">
        <f t="shared" si="33"/>
        <v>-338.27526937749337</v>
      </c>
      <c r="AE47">
        <f t="shared" si="34"/>
        <v>0</v>
      </c>
      <c r="AF47">
        <f t="shared" si="35"/>
        <v>0</v>
      </c>
      <c r="AG47">
        <f t="shared" si="36"/>
        <v>-1.3053502493540809</v>
      </c>
      <c r="AH47">
        <f t="shared" si="37"/>
        <v>-12727.411078637453</v>
      </c>
      <c r="AI47">
        <f t="shared" si="38"/>
        <v>-12728.716428886808</v>
      </c>
      <c r="AJ47">
        <f t="shared" si="39"/>
        <v>114.84083872425865</v>
      </c>
      <c r="AK47">
        <f t="shared" si="61"/>
        <v>-15.640410145726433</v>
      </c>
      <c r="AL47">
        <f t="shared" si="40"/>
        <v>-12629.516000308276</v>
      </c>
      <c r="AN47">
        <f t="shared" si="41"/>
        <v>0</v>
      </c>
      <c r="AO47">
        <f t="shared" si="42"/>
        <v>0</v>
      </c>
      <c r="AP47">
        <f t="shared" si="43"/>
        <v>-1.4532889073291625E-2</v>
      </c>
      <c r="AQ47">
        <f t="shared" si="44"/>
        <v>-141.69840890408281</v>
      </c>
      <c r="AR47">
        <f t="shared" si="45"/>
        <v>-141.71294179315609</v>
      </c>
      <c r="AS47">
        <f t="shared" si="46"/>
        <v>1.2785604255174201</v>
      </c>
      <c r="AT47">
        <f t="shared" si="47"/>
        <v>-0.17412977537722224</v>
      </c>
      <c r="AU47">
        <f t="shared" si="48"/>
        <v>-140.6085111430159</v>
      </c>
      <c r="AW47">
        <v>44</v>
      </c>
      <c r="AX47">
        <f>IF(Z47&gt;0, (R47*SUMPRODUCT(K47:$K$98, X47:$X$98)-K47*$AZ$3)/Z47, 0)</f>
        <v>-12957.260687117507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0.36696200000000001</v>
      </c>
      <c r="Q48" s="5">
        <f t="shared" si="60"/>
        <v>50</v>
      </c>
      <c r="R48">
        <f t="shared" si="31"/>
        <v>1000000</v>
      </c>
      <c r="S48">
        <f t="shared" si="32"/>
        <v>-24890.265169346923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-338.27526937749337</v>
      </c>
      <c r="AC48">
        <f t="shared" si="33"/>
        <v>-404.85649530291312</v>
      </c>
      <c r="AE48">
        <f t="shared" si="34"/>
        <v>0</v>
      </c>
      <c r="AF48">
        <f t="shared" si="35"/>
        <v>0</v>
      </c>
      <c r="AG48">
        <f t="shared" si="36"/>
        <v>-0.81328280865706792</v>
      </c>
      <c r="AH48">
        <f t="shared" si="37"/>
        <v>-9580.278764069446</v>
      </c>
      <c r="AI48">
        <f t="shared" si="38"/>
        <v>-9581.0920468781023</v>
      </c>
      <c r="AJ48">
        <f t="shared" si="39"/>
        <v>66.581225925419744</v>
      </c>
      <c r="AK48">
        <f t="shared" si="61"/>
        <v>-23.679268856424539</v>
      </c>
      <c r="AL48">
        <f t="shared" si="40"/>
        <v>-9538.1900898091062</v>
      </c>
      <c r="AN48">
        <f t="shared" si="41"/>
        <v>0</v>
      </c>
      <c r="AO48">
        <f t="shared" si="42"/>
        <v>0</v>
      </c>
      <c r="AP48">
        <f t="shared" si="43"/>
        <v>-8.0844126271834536E-3</v>
      </c>
      <c r="AQ48">
        <f t="shared" si="44"/>
        <v>-95.232465002022167</v>
      </c>
      <c r="AR48">
        <f t="shared" si="45"/>
        <v>-95.240549414649351</v>
      </c>
      <c r="AS48">
        <f t="shared" si="46"/>
        <v>0.66184861880166312</v>
      </c>
      <c r="AT48">
        <f t="shared" si="47"/>
        <v>-0.23538304032450147</v>
      </c>
      <c r="AU48">
        <f t="shared" si="48"/>
        <v>-94.814083836172173</v>
      </c>
      <c r="AW48">
        <v>45</v>
      </c>
      <c r="AX48">
        <f>IF(Z48&gt;0, (R48*SUMPRODUCT(K48:$K$98, X48:$X$98)-K48*$AZ$3)/Z48, 0)</f>
        <v>-24890.265169346923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0.41335300000000003</v>
      </c>
      <c r="Q49" s="5">
        <f t="shared" si="60"/>
        <v>50</v>
      </c>
      <c r="R49">
        <f t="shared" si="31"/>
        <v>1000000</v>
      </c>
      <c r="S49">
        <f t="shared" si="32"/>
        <v>-46166.439100754338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-404.85649530291312</v>
      </c>
      <c r="AC49">
        <f t="shared" si="33"/>
        <v>-433.02004693112906</v>
      </c>
      <c r="AE49">
        <f t="shared" si="34"/>
        <v>0</v>
      </c>
      <c r="AF49">
        <f t="shared" si="35"/>
        <v>0</v>
      </c>
      <c r="AG49">
        <f t="shared" si="36"/>
        <v>-0.46897709176367219</v>
      </c>
      <c r="AH49">
        <f t="shared" si="37"/>
        <v>-6723.4577761364999</v>
      </c>
      <c r="AI49">
        <f t="shared" si="38"/>
        <v>-6723.9267532282638</v>
      </c>
      <c r="AJ49">
        <f t="shared" si="39"/>
        <v>28.163551628215941</v>
      </c>
      <c r="AK49">
        <f t="shared" si="61"/>
        <v>-28.33995467120392</v>
      </c>
      <c r="AL49">
        <f t="shared" si="40"/>
        <v>-6724.1031562712515</v>
      </c>
      <c r="AN49">
        <f t="shared" si="41"/>
        <v>0</v>
      </c>
      <c r="AO49">
        <f t="shared" si="42"/>
        <v>0</v>
      </c>
      <c r="AP49">
        <f t="shared" si="43"/>
        <v>-4.1623681144888E-3</v>
      </c>
      <c r="AQ49">
        <f t="shared" si="44"/>
        <v>-59.67350379793146</v>
      </c>
      <c r="AR49">
        <f t="shared" si="45"/>
        <v>-59.677666166045945</v>
      </c>
      <c r="AS49">
        <f t="shared" si="46"/>
        <v>0.24996331664557817</v>
      </c>
      <c r="AT49">
        <f t="shared" si="47"/>
        <v>-0.25152896753626591</v>
      </c>
      <c r="AU49">
        <f t="shared" si="48"/>
        <v>-59.679231816936635</v>
      </c>
      <c r="AW49">
        <v>46</v>
      </c>
      <c r="AX49">
        <f>IF(Z49&gt;0, (R49*SUMPRODUCT(K49:$K$98, X49:$X$98)-K49*$AZ$3)/Z49, 0)</f>
        <v>-46166.439100754338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0.46434700000000001</v>
      </c>
      <c r="Q50" s="5">
        <f t="shared" si="60"/>
        <v>50</v>
      </c>
      <c r="R50">
        <f t="shared" si="31"/>
        <v>1000000</v>
      </c>
      <c r="S50">
        <f t="shared" si="32"/>
        <v>-87784.35222156423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-433.02004693112906</v>
      </c>
      <c r="AC50">
        <f t="shared" si="33"/>
        <v>-432.81059235959043</v>
      </c>
      <c r="AE50">
        <f t="shared" si="34"/>
        <v>0</v>
      </c>
      <c r="AF50">
        <f t="shared" si="35"/>
        <v>0</v>
      </c>
      <c r="AG50">
        <f t="shared" si="36"/>
        <v>-0.24651921521684958</v>
      </c>
      <c r="AH50">
        <f t="shared" si="37"/>
        <v>-4355.362112583718</v>
      </c>
      <c r="AI50">
        <f t="shared" si="38"/>
        <v>-4355.6086317989348</v>
      </c>
      <c r="AJ50">
        <f t="shared" si="39"/>
        <v>-0.2094545715386289</v>
      </c>
      <c r="AK50">
        <f t="shared" si="61"/>
        <v>-30.311403285179036</v>
      </c>
      <c r="AL50">
        <f t="shared" si="40"/>
        <v>-4386.1294896556528</v>
      </c>
      <c r="AN50">
        <f t="shared" si="41"/>
        <v>0</v>
      </c>
      <c r="AO50">
        <f t="shared" si="42"/>
        <v>0</v>
      </c>
      <c r="AP50">
        <f t="shared" si="43"/>
        <v>-1.9535368629333759E-3</v>
      </c>
      <c r="AQ50">
        <f t="shared" si="44"/>
        <v>-34.513984765330903</v>
      </c>
      <c r="AR50">
        <f t="shared" si="45"/>
        <v>-34.515938302193838</v>
      </c>
      <c r="AS50">
        <f t="shared" si="46"/>
        <v>-1.6598187944525801E-3</v>
      </c>
      <c r="AT50">
        <f t="shared" si="47"/>
        <v>-0.24020214259058606</v>
      </c>
      <c r="AU50">
        <f t="shared" si="48"/>
        <v>-34.757800263578879</v>
      </c>
      <c r="AW50">
        <v>47</v>
      </c>
      <c r="AX50">
        <f>IF(Z50&gt;0, (R50*SUMPRODUCT(K50:$K$98, X50:$X$98)-K50*$AZ$3)/Z50, 0)</f>
        <v>-87784.35222156423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0.52171199999999995</v>
      </c>
      <c r="Q51" s="5">
        <f t="shared" si="60"/>
        <v>50</v>
      </c>
      <c r="R51">
        <f t="shared" si="31"/>
        <v>1000000</v>
      </c>
      <c r="S51">
        <f t="shared" si="32"/>
        <v>-179249.18354815023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-432.81059235959043</v>
      </c>
      <c r="AC51">
        <f t="shared" si="33"/>
        <v>-413.85765000932332</v>
      </c>
      <c r="AE51">
        <f t="shared" si="34"/>
        <v>0</v>
      </c>
      <c r="AF51">
        <f t="shared" si="35"/>
        <v>0</v>
      </c>
      <c r="AG51">
        <f t="shared" si="36"/>
        <v>-0.11544199025546806</v>
      </c>
      <c r="AH51">
        <f t="shared" si="37"/>
        <v>-2572.2406561842604</v>
      </c>
      <c r="AI51">
        <f t="shared" si="38"/>
        <v>-2572.3560981745159</v>
      </c>
      <c r="AJ51">
        <f t="shared" si="39"/>
        <v>-18.952942350267108</v>
      </c>
      <c r="AK51">
        <f t="shared" si="61"/>
        <v>-30.296741465171333</v>
      </c>
      <c r="AL51">
        <f t="shared" si="40"/>
        <v>-2621.6057819899543</v>
      </c>
      <c r="AN51">
        <f t="shared" si="41"/>
        <v>0</v>
      </c>
      <c r="AO51">
        <f t="shared" si="42"/>
        <v>0</v>
      </c>
      <c r="AP51">
        <f t="shared" si="43"/>
        <v>-8.1680167006191484E-4</v>
      </c>
      <c r="AQ51">
        <f t="shared" si="44"/>
        <v>-18.199707568476736</v>
      </c>
      <c r="AR51">
        <f t="shared" si="45"/>
        <v>-18.200524370146798</v>
      </c>
      <c r="AS51">
        <f t="shared" si="46"/>
        <v>-0.13410020851188589</v>
      </c>
      <c r="AT51">
        <f t="shared" si="47"/>
        <v>-0.2143624600669414</v>
      </c>
      <c r="AU51">
        <f t="shared" si="48"/>
        <v>-18.548987038725624</v>
      </c>
      <c r="AW51">
        <v>48</v>
      </c>
      <c r="AX51">
        <f>IF(Z51&gt;0, (R51*SUMPRODUCT(K51:$K$98, X51:$X$98)-K51*$AZ$3)/Z51, 0)</f>
        <v>-179249.18354815023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0.58618000000000003</v>
      </c>
      <c r="Q52" s="5">
        <f t="shared" si="60"/>
        <v>50</v>
      </c>
      <c r="R52">
        <f t="shared" si="31"/>
        <v>1000000</v>
      </c>
      <c r="S52">
        <f t="shared" si="32"/>
        <v>-412202.16048137157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-413.85765000932332</v>
      </c>
      <c r="AC52">
        <f t="shared" si="33"/>
        <v>-384.31902979601597</v>
      </c>
      <c r="AE52">
        <f t="shared" si="34"/>
        <v>0</v>
      </c>
      <c r="AF52">
        <f t="shared" si="35"/>
        <v>0</v>
      </c>
      <c r="AG52">
        <f t="shared" si="36"/>
        <v>-4.6617784504963101E-2</v>
      </c>
      <c r="AH52">
        <f t="shared" si="37"/>
        <v>-1353.3957169590055</v>
      </c>
      <c r="AI52">
        <f t="shared" si="38"/>
        <v>-1353.4423347435104</v>
      </c>
      <c r="AJ52">
        <f t="shared" si="39"/>
        <v>-29.538620213307354</v>
      </c>
      <c r="AK52">
        <f t="shared" si="61"/>
        <v>-28.970035500652635</v>
      </c>
      <c r="AL52">
        <f t="shared" si="40"/>
        <v>-1411.9509904574702</v>
      </c>
      <c r="AN52">
        <f t="shared" si="41"/>
        <v>0</v>
      </c>
      <c r="AO52">
        <f t="shared" si="42"/>
        <v>0</v>
      </c>
      <c r="AP52">
        <f t="shared" si="43"/>
        <v>-2.9450075928964494E-4</v>
      </c>
      <c r="AQ52">
        <f t="shared" si="44"/>
        <v>-8.5498714813730938</v>
      </c>
      <c r="AR52">
        <f t="shared" si="45"/>
        <v>-8.5501659821323823</v>
      </c>
      <c r="AS52">
        <f t="shared" si="46"/>
        <v>-0.18660573799386213</v>
      </c>
      <c r="AT52">
        <f t="shared" si="47"/>
        <v>-0.18301379059920478</v>
      </c>
      <c r="AU52">
        <f t="shared" si="48"/>
        <v>-8.9197855107254487</v>
      </c>
      <c r="AW52">
        <v>49</v>
      </c>
      <c r="AX52">
        <f>IF(Z52&gt;0, (R52*SUMPRODUCT(K52:$K$98, X52:$X$98)-K52*$AZ$3)/Z52, 0)</f>
        <v>-412202.16048137157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0.65888599999999997</v>
      </c>
      <c r="Q53" s="5">
        <f t="shared" si="60"/>
        <v>50</v>
      </c>
      <c r="R53">
        <f t="shared" si="31"/>
        <v>1000000</v>
      </c>
      <c r="S53">
        <f t="shared" si="32"/>
        <v>-1134522.89289239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-384.31902979601597</v>
      </c>
      <c r="AC53">
        <f t="shared" si="33"/>
        <v>-350.24539432936757</v>
      </c>
      <c r="AE53">
        <f t="shared" si="34"/>
        <v>0</v>
      </c>
      <c r="AF53">
        <f t="shared" si="35"/>
        <v>0</v>
      </c>
      <c r="AG53">
        <f t="shared" si="36"/>
        <v>-1.5435801098576354E-2</v>
      </c>
      <c r="AH53">
        <f t="shared" si="37"/>
        <v>-614.31611122674235</v>
      </c>
      <c r="AI53">
        <f t="shared" si="38"/>
        <v>-614.33154702784088</v>
      </c>
      <c r="AJ53">
        <f t="shared" si="39"/>
        <v>-34.073635466648398</v>
      </c>
      <c r="AK53">
        <f t="shared" si="61"/>
        <v>-26.90233208572112</v>
      </c>
      <c r="AL53">
        <f t="shared" si="40"/>
        <v>-675.30751458021041</v>
      </c>
      <c r="AN53">
        <f t="shared" si="41"/>
        <v>0</v>
      </c>
      <c r="AO53">
        <f t="shared" si="42"/>
        <v>0</v>
      </c>
      <c r="AP53">
        <f t="shared" si="43"/>
        <v>-8.7065468224492416E-5</v>
      </c>
      <c r="AQ53">
        <f t="shared" si="44"/>
        <v>-3.4650433443806605</v>
      </c>
      <c r="AR53">
        <f t="shared" si="45"/>
        <v>-3.4651304098488849</v>
      </c>
      <c r="AS53">
        <f t="shared" si="46"/>
        <v>-0.19219197028186813</v>
      </c>
      <c r="AT53">
        <f t="shared" si="47"/>
        <v>-0.15174231155324502</v>
      </c>
      <c r="AU53">
        <f t="shared" si="48"/>
        <v>-3.8090646916839979</v>
      </c>
      <c r="AW53">
        <v>50</v>
      </c>
      <c r="AX53">
        <f>IF(Z53&gt;0, (R53*SUMPRODUCT(K53:$K$98, X53:$X$98)-K53*$AZ$3)/Z53, 0)</f>
        <v>-1134522.89289239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0.73742600000000003</v>
      </c>
      <c r="Q54" s="5">
        <f t="shared" si="60"/>
        <v>50</v>
      </c>
      <c r="R54">
        <f t="shared" si="31"/>
        <v>1000000</v>
      </c>
      <c r="S54">
        <f t="shared" si="32"/>
        <v>-4048210.8169135489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-350.24539432936757</v>
      </c>
      <c r="AC54">
        <f t="shared" si="33"/>
        <v>-315.65373504158623</v>
      </c>
      <c r="AE54">
        <f t="shared" si="34"/>
        <v>0</v>
      </c>
      <c r="AF54">
        <f t="shared" si="35"/>
        <v>0</v>
      </c>
      <c r="AG54">
        <f t="shared" si="36"/>
        <v>-3.8986820266718233E-3</v>
      </c>
      <c r="AH54">
        <f t="shared" si="37"/>
        <v>-227.65522121837535</v>
      </c>
      <c r="AI54">
        <f t="shared" si="38"/>
        <v>-227.659119900402</v>
      </c>
      <c r="AJ54">
        <f t="shared" si="39"/>
        <v>-34.59165928778134</v>
      </c>
      <c r="AK54">
        <f t="shared" si="61"/>
        <v>-24.517177603055732</v>
      </c>
      <c r="AL54">
        <f t="shared" si="40"/>
        <v>-286.7679567912391</v>
      </c>
      <c r="AN54">
        <f t="shared" si="41"/>
        <v>0</v>
      </c>
      <c r="AO54">
        <f t="shared" si="42"/>
        <v>0</v>
      </c>
      <c r="AP54">
        <f t="shared" si="43"/>
        <v>-1.9634351402975842E-5</v>
      </c>
      <c r="AQ54">
        <f t="shared" si="44"/>
        <v>-1.1465060709091883</v>
      </c>
      <c r="AR54">
        <f t="shared" si="45"/>
        <v>-1.1465257052605913</v>
      </c>
      <c r="AS54">
        <f t="shared" si="46"/>
        <v>-0.17420881965285834</v>
      </c>
      <c r="AT54">
        <f t="shared" si="47"/>
        <v>-0.12347220860135201</v>
      </c>
      <c r="AU54">
        <f t="shared" si="48"/>
        <v>-1.4442067335148017</v>
      </c>
      <c r="AW54">
        <v>51</v>
      </c>
      <c r="AX54">
        <f>IF(Z54&gt;0, (R54*SUMPRODUCT(K54:$K$98, X54:$X$98)-K54*$AZ$3)/Z54, 0)</f>
        <v>-4048210.8169135489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0.819492</v>
      </c>
      <c r="Q55" s="5">
        <f t="shared" si="60"/>
        <v>50</v>
      </c>
      <c r="R55">
        <f t="shared" si="31"/>
        <v>1000000</v>
      </c>
      <c r="S55">
        <f t="shared" si="32"/>
        <v>-21272530.089472238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-315.65373504158623</v>
      </c>
      <c r="AC55">
        <f t="shared" si="33"/>
        <v>-282.82104233377936</v>
      </c>
      <c r="AE55">
        <f t="shared" si="34"/>
        <v>0</v>
      </c>
      <c r="AF55">
        <f t="shared" si="35"/>
        <v>0</v>
      </c>
      <c r="AG55">
        <f t="shared" si="36"/>
        <v>-6.6475647500375927E-4</v>
      </c>
      <c r="AH55">
        <f t="shared" si="37"/>
        <v>-63.898774628026914</v>
      </c>
      <c r="AI55">
        <f t="shared" si="38"/>
        <v>-63.899439384501918</v>
      </c>
      <c r="AJ55">
        <f t="shared" si="39"/>
        <v>-32.832692707806871</v>
      </c>
      <c r="AK55">
        <f t="shared" si="61"/>
        <v>-22.095761452911038</v>
      </c>
      <c r="AL55">
        <f t="shared" si="40"/>
        <v>-118.82789354521982</v>
      </c>
      <c r="AN55">
        <f t="shared" si="41"/>
        <v>0</v>
      </c>
      <c r="AO55">
        <f t="shared" si="42"/>
        <v>0</v>
      </c>
      <c r="AP55">
        <f t="shared" si="43"/>
        <v>-2.9891196330523257E-6</v>
      </c>
      <c r="AQ55">
        <f t="shared" si="44"/>
        <v>-0.28732489107013348</v>
      </c>
      <c r="AR55">
        <f t="shared" si="45"/>
        <v>-0.28732788018976657</v>
      </c>
      <c r="AS55">
        <f t="shared" si="46"/>
        <v>-0.14763428423668148</v>
      </c>
      <c r="AT55">
        <f t="shared" si="47"/>
        <v>-9.9354992165760644E-2</v>
      </c>
      <c r="AU55">
        <f t="shared" si="48"/>
        <v>-0.53431715659220869</v>
      </c>
      <c r="AW55">
        <v>52</v>
      </c>
      <c r="AX55">
        <f>IF(Z55&gt;0, (R55*SUMPRODUCT(K55:$K$98, X55:$X$98)-K55*$AZ$3)/Z55, 0)</f>
        <v>-21272530.089472238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0.82196330200000001</v>
      </c>
      <c r="Q56" s="5">
        <f t="shared" si="60"/>
        <v>50</v>
      </c>
      <c r="R56">
        <f t="shared" si="31"/>
        <v>1000000</v>
      </c>
      <c r="S56">
        <f t="shared" si="32"/>
        <v>-113143202.88935646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-282.82104233377936</v>
      </c>
      <c r="AC56">
        <f t="shared" si="33"/>
        <v>-252.76979688671017</v>
      </c>
      <c r="AE56">
        <f t="shared" si="34"/>
        <v>0</v>
      </c>
      <c r="AF56">
        <f t="shared" si="35"/>
        <v>0</v>
      </c>
      <c r="AG56">
        <f t="shared" si="36"/>
        <v>-1.1170348303375127E-4</v>
      </c>
      <c r="AH56">
        <f t="shared" si="37"/>
        <v>-10.928108544399409</v>
      </c>
      <c r="AI56">
        <f t="shared" si="38"/>
        <v>-10.928220247882443</v>
      </c>
      <c r="AJ56">
        <f t="shared" si="39"/>
        <v>-30.051245447069192</v>
      </c>
      <c r="AK56">
        <f t="shared" si="61"/>
        <v>-19.797472963364559</v>
      </c>
      <c r="AL56">
        <f t="shared" si="40"/>
        <v>-60.776938658316197</v>
      </c>
      <c r="AN56">
        <f t="shared" si="41"/>
        <v>0</v>
      </c>
      <c r="AO56">
        <f t="shared" si="42"/>
        <v>0</v>
      </c>
      <c r="AP56">
        <f t="shared" si="43"/>
        <v>-4.4846588666525406E-7</v>
      </c>
      <c r="AQ56">
        <f t="shared" si="44"/>
        <v>-4.387404720815568E-2</v>
      </c>
      <c r="AR56">
        <f t="shared" si="45"/>
        <v>-4.3874495674042342E-2</v>
      </c>
      <c r="AS56">
        <f t="shared" si="46"/>
        <v>-0.12064940204902111</v>
      </c>
      <c r="AT56">
        <f t="shared" si="47"/>
        <v>-7.948267166892227E-2</v>
      </c>
      <c r="AU56">
        <f t="shared" si="48"/>
        <v>-0.24400656939198573</v>
      </c>
      <c r="AW56">
        <v>53</v>
      </c>
      <c r="AX56">
        <f>IF(Z56&gt;0, (R56*SUMPRODUCT(K56:$K$98, X56:$X$98)-K56*$AZ$3)/Z56, 0)</f>
        <v>-113143202.88935646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0.82463276399999996</v>
      </c>
      <c r="Q57" s="5">
        <f t="shared" si="60"/>
        <v>50</v>
      </c>
      <c r="R57">
        <f t="shared" si="31"/>
        <v>1000000</v>
      </c>
      <c r="S57">
        <f t="shared" si="32"/>
        <v>-610990920.46760201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-252.76979688671017</v>
      </c>
      <c r="AC57">
        <f t="shared" si="33"/>
        <v>-225.72566170343674</v>
      </c>
      <c r="AE57">
        <f t="shared" si="34"/>
        <v>0</v>
      </c>
      <c r="AF57">
        <f t="shared" si="35"/>
        <v>0</v>
      </c>
      <c r="AG57">
        <f t="shared" si="36"/>
        <v>-1.8472096240864343E-5</v>
      </c>
      <c r="AH57">
        <f t="shared" si="37"/>
        <v>-1.8422870392509885</v>
      </c>
      <c r="AI57">
        <f t="shared" si="38"/>
        <v>-1.8423055113472293</v>
      </c>
      <c r="AJ57">
        <f t="shared" si="39"/>
        <v>-27.044135183273426</v>
      </c>
      <c r="AK57">
        <f t="shared" si="61"/>
        <v>-17.693885782069714</v>
      </c>
      <c r="AL57">
        <f t="shared" si="40"/>
        <v>-46.580326476690374</v>
      </c>
      <c r="AN57">
        <f t="shared" si="41"/>
        <v>0</v>
      </c>
      <c r="AO57">
        <f t="shared" si="42"/>
        <v>0</v>
      </c>
      <c r="AP57">
        <f t="shared" si="43"/>
        <v>-6.6215682248323498E-8</v>
      </c>
      <c r="AQ57">
        <f t="shared" si="44"/>
        <v>-6.6039225657228426E-3</v>
      </c>
      <c r="AR57">
        <f t="shared" si="45"/>
        <v>-6.6039887814050915E-3</v>
      </c>
      <c r="AS57">
        <f t="shared" si="46"/>
        <v>-9.6943294287023862E-2</v>
      </c>
      <c r="AT57">
        <f t="shared" si="47"/>
        <v>-6.3426083504902489E-2</v>
      </c>
      <c r="AU57">
        <f t="shared" si="48"/>
        <v>-0.16697336657333145</v>
      </c>
      <c r="AW57">
        <v>54</v>
      </c>
      <c r="AX57">
        <f>IF(Z57&gt;0, (R57*SUMPRODUCT(K57:$K$98, X57:$X$98)-K57*$AZ$3)/Z57, 0)</f>
        <v>-610990920.46760201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0.82757423799999996</v>
      </c>
      <c r="Q58" s="5">
        <f t="shared" si="60"/>
        <v>50</v>
      </c>
      <c r="R58">
        <f t="shared" si="31"/>
        <v>1000000</v>
      </c>
      <c r="S58">
        <f t="shared" si="32"/>
        <v>-3358723573.5620189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-225.72566170343674</v>
      </c>
      <c r="AC58">
        <f t="shared" si="33"/>
        <v>-201.54654309878677</v>
      </c>
      <c r="AE58">
        <f t="shared" si="34"/>
        <v>0</v>
      </c>
      <c r="AF58">
        <f t="shared" si="35"/>
        <v>0</v>
      </c>
      <c r="AG58">
        <f t="shared" si="36"/>
        <v>-3.0003443076597266E-6</v>
      </c>
      <c r="AH58">
        <f t="shared" si="37"/>
        <v>-0.30574061941591951</v>
      </c>
      <c r="AI58">
        <f t="shared" si="38"/>
        <v>-0.30574361976022718</v>
      </c>
      <c r="AJ58">
        <f t="shared" si="39"/>
        <v>-24.179118604649972</v>
      </c>
      <c r="AK58">
        <f t="shared" si="61"/>
        <v>-15.800796319240574</v>
      </c>
      <c r="AL58">
        <f t="shared" si="40"/>
        <v>-40.285658543650776</v>
      </c>
      <c r="AN58">
        <f t="shared" si="41"/>
        <v>0</v>
      </c>
      <c r="AO58">
        <f t="shared" si="42"/>
        <v>0</v>
      </c>
      <c r="AP58">
        <f t="shared" si="43"/>
        <v>-9.6027970049409085E-9</v>
      </c>
      <c r="AQ58">
        <f t="shared" si="44"/>
        <v>-9.7854272821975815E-4</v>
      </c>
      <c r="AR58">
        <f t="shared" si="45"/>
        <v>-9.7855233101676298E-4</v>
      </c>
      <c r="AS58">
        <f t="shared" si="46"/>
        <v>-7.7386840945581375E-2</v>
      </c>
      <c r="AT58">
        <f t="shared" si="47"/>
        <v>-5.0571475807866792E-2</v>
      </c>
      <c r="AU58">
        <f t="shared" si="48"/>
        <v>-0.12893686908446494</v>
      </c>
      <c r="AW58">
        <v>55</v>
      </c>
      <c r="AX58">
        <f>IF(Z58&gt;0, (R58*SUMPRODUCT(K58:$K$98, X58:$X$98)-K58*$AZ$3)/Z58, 0)</f>
        <v>-3358723573.5620189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0.83082719400000005</v>
      </c>
      <c r="Q59" s="5">
        <f t="shared" si="60"/>
        <v>50</v>
      </c>
      <c r="R59">
        <f t="shared" si="31"/>
        <v>1000000</v>
      </c>
      <c r="S59">
        <f t="shared" si="32"/>
        <v>-18840370238.666245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-201.54654309878677</v>
      </c>
      <c r="AC59">
        <f t="shared" si="33"/>
        <v>-179.95312652792958</v>
      </c>
      <c r="AE59">
        <f t="shared" si="34"/>
        <v>0</v>
      </c>
      <c r="AF59">
        <f t="shared" si="35"/>
        <v>0</v>
      </c>
      <c r="AG59">
        <f t="shared" si="36"/>
        <v>-4.7757322241632574E-7</v>
      </c>
      <c r="AH59">
        <f t="shared" si="37"/>
        <v>-4.985535284333608E-2</v>
      </c>
      <c r="AI59">
        <f t="shared" si="38"/>
        <v>-4.98558304165585E-2</v>
      </c>
      <c r="AJ59">
        <f t="shared" si="39"/>
        <v>-21.593416570857187</v>
      </c>
      <c r="AK59">
        <f t="shared" si="61"/>
        <v>-14.108258016915075</v>
      </c>
      <c r="AL59">
        <f t="shared" si="40"/>
        <v>-35.751530418188821</v>
      </c>
      <c r="AN59">
        <f t="shared" si="41"/>
        <v>0</v>
      </c>
      <c r="AO59">
        <f t="shared" si="42"/>
        <v>0</v>
      </c>
      <c r="AP59">
        <f t="shared" si="43"/>
        <v>-1.3647358435043207E-9</v>
      </c>
      <c r="AQ59">
        <f t="shared" si="44"/>
        <v>-1.4246901589583323E-4</v>
      </c>
      <c r="AR59">
        <f t="shared" si="45"/>
        <v>-1.4247038063167674E-4</v>
      </c>
      <c r="AS59">
        <f t="shared" si="46"/>
        <v>-6.1706369190605521E-2</v>
      </c>
      <c r="AT59">
        <f t="shared" si="47"/>
        <v>-4.0316425840782225E-2</v>
      </c>
      <c r="AU59">
        <f t="shared" si="48"/>
        <v>-0.10216526541201942</v>
      </c>
      <c r="AW59">
        <v>56</v>
      </c>
      <c r="AX59">
        <f>IF(Z59&gt;0, (R59*SUMPRODUCT(K59:$K$98, X59:$X$98)-K59*$AZ$3)/Z59, 0)</f>
        <v>-18840370238.666245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0.83405797299999995</v>
      </c>
      <c r="Q60" s="5">
        <f t="shared" si="60"/>
        <v>50</v>
      </c>
      <c r="R60">
        <f t="shared" si="31"/>
        <v>1000000</v>
      </c>
      <c r="S60">
        <f t="shared" si="32"/>
        <v>-107871960613.61305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-179.95312652792958</v>
      </c>
      <c r="AC60">
        <f t="shared" si="33"/>
        <v>-160.67255907410131</v>
      </c>
      <c r="AE60">
        <f t="shared" si="34"/>
        <v>0</v>
      </c>
      <c r="AF60">
        <f t="shared" si="35"/>
        <v>0</v>
      </c>
      <c r="AG60">
        <f t="shared" si="36"/>
        <v>-7.447373634452372E-8</v>
      </c>
      <c r="AH60">
        <f t="shared" si="37"/>
        <v>-7.9664750769527747E-3</v>
      </c>
      <c r="AI60">
        <f t="shared" si="38"/>
        <v>-7.9665495506891192E-3</v>
      </c>
      <c r="AJ60">
        <f t="shared" si="39"/>
        <v>-19.280567453828269</v>
      </c>
      <c r="AK60">
        <f t="shared" si="61"/>
        <v>-12.596718856955071</v>
      </c>
      <c r="AL60">
        <f t="shared" si="40"/>
        <v>-31.885252860334031</v>
      </c>
      <c r="AN60">
        <f t="shared" si="41"/>
        <v>0</v>
      </c>
      <c r="AO60">
        <f t="shared" si="42"/>
        <v>0</v>
      </c>
      <c r="AP60">
        <f t="shared" si="43"/>
        <v>-1.9001756585323098E-10</v>
      </c>
      <c r="AQ60">
        <f t="shared" si="44"/>
        <v>-2.032622877345819E-5</v>
      </c>
      <c r="AR60">
        <f t="shared" si="45"/>
        <v>-2.0326418791024044E-5</v>
      </c>
      <c r="AS60">
        <f t="shared" si="46"/>
        <v>-4.9193805436282156E-2</v>
      </c>
      <c r="AT60">
        <f t="shared" si="47"/>
        <v>-3.2140160711999849E-2</v>
      </c>
      <c r="AU60">
        <f t="shared" si="48"/>
        <v>-8.1354292567073036E-2</v>
      </c>
      <c r="AW60">
        <v>57</v>
      </c>
      <c r="AX60">
        <f>IF(Z60&gt;0, (R60*SUMPRODUCT(K60:$K$98, X60:$X$98)-K60*$AZ$3)/Z60, 0)</f>
        <v>-107871960613.61305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0.83754713300000005</v>
      </c>
      <c r="Q61" s="5">
        <f t="shared" si="60"/>
        <v>50</v>
      </c>
      <c r="R61">
        <f t="shared" si="31"/>
        <v>1000000</v>
      </c>
      <c r="S61">
        <f t="shared" si="32"/>
        <v>-631764193031.85425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-160.67255907410131</v>
      </c>
      <c r="AC61">
        <f t="shared" si="33"/>
        <v>-143.45765982636212</v>
      </c>
      <c r="AE61">
        <f t="shared" si="34"/>
        <v>0</v>
      </c>
      <c r="AF61">
        <f t="shared" si="35"/>
        <v>0</v>
      </c>
      <c r="AG61">
        <f t="shared" si="36"/>
        <v>-1.1353734621924737E-8</v>
      </c>
      <c r="AH61">
        <f t="shared" si="37"/>
        <v>-1.2475052871830749E-3</v>
      </c>
      <c r="AI61">
        <f t="shared" si="38"/>
        <v>-1.2475166409176969E-3</v>
      </c>
      <c r="AJ61">
        <f t="shared" si="39"/>
        <v>-17.214899247739197</v>
      </c>
      <c r="AK61">
        <f t="shared" si="61"/>
        <v>-11.247079135187093</v>
      </c>
      <c r="AL61">
        <f t="shared" si="40"/>
        <v>-28.463225899567206</v>
      </c>
      <c r="AN61">
        <f t="shared" si="41"/>
        <v>0</v>
      </c>
      <c r="AO61">
        <f t="shared" si="42"/>
        <v>0</v>
      </c>
      <c r="AP61">
        <f t="shared" si="43"/>
        <v>-2.5864930977398529E-11</v>
      </c>
      <c r="AQ61">
        <f t="shared" si="44"/>
        <v>-2.8419404910716483E-6</v>
      </c>
      <c r="AR61">
        <f t="shared" si="45"/>
        <v>-2.8419663560026258E-6</v>
      </c>
      <c r="AS61">
        <f t="shared" si="46"/>
        <v>-3.9217243986469127E-2</v>
      </c>
      <c r="AT61">
        <f t="shared" si="47"/>
        <v>-2.5621959224517946E-2</v>
      </c>
      <c r="AU61">
        <f t="shared" si="48"/>
        <v>-6.4842045177343072E-2</v>
      </c>
      <c r="AW61">
        <v>58</v>
      </c>
      <c r="AX61">
        <f>IF(Z61&gt;0, (R61*SUMPRODUCT(K61:$K$98, X61:$X$98)-K61*$AZ$3)/Z61, 0)</f>
        <v>-631764193031.85425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0.841203123</v>
      </c>
      <c r="Q62" s="5">
        <f t="shared" si="60"/>
        <v>50</v>
      </c>
      <c r="R62">
        <f t="shared" si="31"/>
        <v>1000000</v>
      </c>
      <c r="S62">
        <f t="shared" si="32"/>
        <v>-3790907408042.8667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-143.45765982636212</v>
      </c>
      <c r="AC62">
        <f t="shared" si="33"/>
        <v>-128.08719876297408</v>
      </c>
      <c r="AE62">
        <f t="shared" si="34"/>
        <v>0</v>
      </c>
      <c r="AF62">
        <f t="shared" si="35"/>
        <v>0</v>
      </c>
      <c r="AG62">
        <f t="shared" si="36"/>
        <v>-1.6894002540291761E-9</v>
      </c>
      <c r="AH62">
        <f t="shared" si="37"/>
        <v>-1.9101594043352625E-4</v>
      </c>
      <c r="AI62">
        <f t="shared" si="38"/>
        <v>-1.9101762983378027E-4</v>
      </c>
      <c r="AJ62">
        <f t="shared" si="39"/>
        <v>-15.370461063388035</v>
      </c>
      <c r="AK62">
        <f t="shared" si="61"/>
        <v>-10.042036187845349</v>
      </c>
      <c r="AL62">
        <f t="shared" si="40"/>
        <v>-25.412688268863221</v>
      </c>
      <c r="AN62">
        <f t="shared" si="41"/>
        <v>0</v>
      </c>
      <c r="AO62">
        <f t="shared" si="42"/>
        <v>0</v>
      </c>
      <c r="AP62">
        <f t="shared" si="43"/>
        <v>-3.4362687082655872E-12</v>
      </c>
      <c r="AQ62">
        <f t="shared" si="44"/>
        <v>-3.8852965561369794E-7</v>
      </c>
      <c r="AR62">
        <f t="shared" si="45"/>
        <v>-3.885330918824062E-7</v>
      </c>
      <c r="AS62">
        <f t="shared" si="46"/>
        <v>-3.1263777934073138E-2</v>
      </c>
      <c r="AT62">
        <f t="shared" si="47"/>
        <v>-2.042567155845099E-2</v>
      </c>
      <c r="AU62">
        <f t="shared" si="48"/>
        <v>-5.1689838025616018E-2</v>
      </c>
      <c r="AW62">
        <v>59</v>
      </c>
      <c r="AX62">
        <f>IF(Z62&gt;0, (R62*SUMPRODUCT(K62:$K$98, X62:$X$98)-K62*$AZ$3)/Z62, 0)</f>
        <v>-3790907408042.8667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0.84498057100000001</v>
      </c>
      <c r="Q63" s="5">
        <f t="shared" si="60"/>
        <v>50</v>
      </c>
      <c r="R63">
        <f t="shared" si="31"/>
        <v>1000000</v>
      </c>
      <c r="S63">
        <f t="shared" si="32"/>
        <v>-23339898595651.223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-128.08719876297408</v>
      </c>
      <c r="AC63">
        <f t="shared" si="33"/>
        <v>-114.36357066460324</v>
      </c>
      <c r="AE63">
        <f t="shared" si="34"/>
        <v>0</v>
      </c>
      <c r="AF63">
        <f t="shared" si="35"/>
        <v>0</v>
      </c>
      <c r="AG63">
        <f t="shared" si="36"/>
        <v>-2.4499586019176595E-10</v>
      </c>
      <c r="AH63">
        <f t="shared" si="37"/>
        <v>-2.8550207825942365E-5</v>
      </c>
      <c r="AI63">
        <f t="shared" si="38"/>
        <v>-2.8550452821802556E-5</v>
      </c>
      <c r="AJ63">
        <f t="shared" si="39"/>
        <v>-13.723628098370838</v>
      </c>
      <c r="AK63">
        <f t="shared" si="61"/>
        <v>-8.9661039134081868</v>
      </c>
      <c r="AL63">
        <f t="shared" si="40"/>
        <v>-22.689760562231847</v>
      </c>
      <c r="AN63">
        <f t="shared" si="41"/>
        <v>0</v>
      </c>
      <c r="AO63">
        <f t="shared" si="42"/>
        <v>0</v>
      </c>
      <c r="AP63">
        <f t="shared" si="43"/>
        <v>-4.4493368389575244E-13</v>
      </c>
      <c r="AQ63">
        <f t="shared" si="44"/>
        <v>-5.1849648128922999E-8</v>
      </c>
      <c r="AR63">
        <f t="shared" si="45"/>
        <v>-5.1850093062606896E-8</v>
      </c>
      <c r="AS63">
        <f t="shared" si="46"/>
        <v>-2.4923296260777456E-2</v>
      </c>
      <c r="AT63">
        <f t="shared" si="47"/>
        <v>-1.6283220627737384E-2</v>
      </c>
      <c r="AU63">
        <f t="shared" si="48"/>
        <v>-4.1206568738607903E-2</v>
      </c>
      <c r="AW63">
        <v>60</v>
      </c>
      <c r="AX63">
        <f>IF(Z63&gt;0, (R63*SUMPRODUCT(K63:$K$98, X63:$X$98)-K63*$AZ$3)/Z63, 0)</f>
        <v>-23339898595651.223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0.84903369399999995</v>
      </c>
      <c r="Q64" s="5">
        <f t="shared" si="60"/>
        <v>50</v>
      </c>
      <c r="R64">
        <f t="shared" si="31"/>
        <v>1000000</v>
      </c>
      <c r="S64">
        <f t="shared" si="32"/>
        <v>-147831036900178.06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-114.36357066460324</v>
      </c>
      <c r="AC64">
        <f t="shared" si="33"/>
        <v>-102.11033099600601</v>
      </c>
      <c r="AE64">
        <f t="shared" si="34"/>
        <v>0</v>
      </c>
      <c r="AF64">
        <f t="shared" si="35"/>
        <v>0</v>
      </c>
      <c r="AG64">
        <f t="shared" si="36"/>
        <v>-3.453616139652573E-11</v>
      </c>
      <c r="AH64">
        <f t="shared" si="37"/>
        <v>-4.1601948038664515E-6</v>
      </c>
      <c r="AI64">
        <f t="shared" si="38"/>
        <v>-4.1602293400278476E-6</v>
      </c>
      <c r="AJ64">
        <f t="shared" si="39"/>
        <v>-12.253239668597232</v>
      </c>
      <c r="AK64">
        <f t="shared" si="61"/>
        <v>-8.0054499465222282</v>
      </c>
      <c r="AL64">
        <f t="shared" si="40"/>
        <v>-20.258693775348799</v>
      </c>
      <c r="AN64">
        <f t="shared" si="41"/>
        <v>0</v>
      </c>
      <c r="AO64">
        <f t="shared" si="42"/>
        <v>0</v>
      </c>
      <c r="AP64">
        <f t="shared" si="43"/>
        <v>-5.6000587351567824E-14</v>
      </c>
      <c r="AQ64">
        <f t="shared" si="44"/>
        <v>-6.7457801646971242E-9</v>
      </c>
      <c r="AR64">
        <f t="shared" si="45"/>
        <v>-6.745836165284475E-9</v>
      </c>
      <c r="AS64">
        <f t="shared" si="46"/>
        <v>-1.986869966591031E-2</v>
      </c>
      <c r="AT64">
        <f t="shared" si="47"/>
        <v>-1.29808838298955E-2</v>
      </c>
      <c r="AU64">
        <f t="shared" si="48"/>
        <v>-3.2849590241641975E-2</v>
      </c>
      <c r="AW64">
        <v>61</v>
      </c>
      <c r="AX64">
        <f>IF(Z64&gt;0, (R64*SUMPRODUCT(K64:$K$98, X64:$X$98)-K64*$AZ$3)/Z64, 0)</f>
        <v>-147831036900178.06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0.853201969</v>
      </c>
      <c r="Q65" s="5">
        <f t="shared" si="60"/>
        <v>50</v>
      </c>
      <c r="R65">
        <f t="shared" si="31"/>
        <v>1000000</v>
      </c>
      <c r="S65">
        <f t="shared" si="32"/>
        <v>-964867668606070.5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-102.11033099600601</v>
      </c>
      <c r="AC65">
        <f t="shared" si="33"/>
        <v>-91.169938395209954</v>
      </c>
      <c r="AE65">
        <f t="shared" si="34"/>
        <v>0</v>
      </c>
      <c r="AF65">
        <f t="shared" si="35"/>
        <v>0</v>
      </c>
      <c r="AG65">
        <f t="shared" si="36"/>
        <v>-4.7244788773429291E-12</v>
      </c>
      <c r="AH65">
        <f t="shared" si="37"/>
        <v>-5.8932641810435089E-7</v>
      </c>
      <c r="AI65">
        <f t="shared" si="38"/>
        <v>-5.8933114258322825E-7</v>
      </c>
      <c r="AJ65">
        <f t="shared" si="39"/>
        <v>-10.940392600796059</v>
      </c>
      <c r="AK65">
        <f t="shared" si="61"/>
        <v>-7.1477231697204218</v>
      </c>
      <c r="AL65">
        <f t="shared" si="40"/>
        <v>-18.088116359847625</v>
      </c>
      <c r="AN65">
        <f t="shared" si="41"/>
        <v>0</v>
      </c>
      <c r="AO65">
        <f t="shared" si="42"/>
        <v>0</v>
      </c>
      <c r="AP65">
        <f t="shared" si="43"/>
        <v>-6.8399732897660546E-15</v>
      </c>
      <c r="AQ65">
        <f t="shared" si="44"/>
        <v>-8.5321091774132425E-10</v>
      </c>
      <c r="AR65">
        <f t="shared" si="45"/>
        <v>-8.5321775771461415E-10</v>
      </c>
      <c r="AS65">
        <f t="shared" si="46"/>
        <v>-1.5839205785820997E-2</v>
      </c>
      <c r="AT65">
        <f t="shared" si="47"/>
        <v>-1.0348281119001585E-2</v>
      </c>
      <c r="AU65">
        <f t="shared" si="48"/>
        <v>-2.6187487758040345E-2</v>
      </c>
      <c r="AW65">
        <v>62</v>
      </c>
      <c r="AX65">
        <f>IF(Z65&gt;0, (R65*SUMPRODUCT(K65:$K$98, X65:$X$98)-K65*$AZ$3)/Z65, 0)</f>
        <v>-964867668606070.5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0.85761682500000003</v>
      </c>
      <c r="Q66" s="5">
        <f t="shared" si="60"/>
        <v>50</v>
      </c>
      <c r="R66">
        <f t="shared" si="31"/>
        <v>1000000</v>
      </c>
      <c r="S66">
        <f t="shared" si="32"/>
        <v>-6507541383825974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-91.169938395209954</v>
      </c>
      <c r="AC66">
        <f t="shared" si="33"/>
        <v>-81.401730710757946</v>
      </c>
      <c r="AE66">
        <f t="shared" si="34"/>
        <v>0</v>
      </c>
      <c r="AF66">
        <f t="shared" si="35"/>
        <v>0</v>
      </c>
      <c r="AG66">
        <f t="shared" si="36"/>
        <v>-6.2544151400309256E-13</v>
      </c>
      <c r="AH66">
        <f t="shared" si="37"/>
        <v>-8.1035851491328159E-8</v>
      </c>
      <c r="AI66">
        <f t="shared" si="38"/>
        <v>-8.1036476932842167E-8</v>
      </c>
      <c r="AJ66">
        <f t="shared" si="39"/>
        <v>-9.7682076844520083</v>
      </c>
      <c r="AK66">
        <f t="shared" si="61"/>
        <v>-6.3818956876646977</v>
      </c>
      <c r="AL66">
        <f t="shared" si="40"/>
        <v>-16.150103453153182</v>
      </c>
      <c r="AN66">
        <f t="shared" si="41"/>
        <v>0</v>
      </c>
      <c r="AO66">
        <f t="shared" si="42"/>
        <v>0</v>
      </c>
      <c r="AP66">
        <f t="shared" si="43"/>
        <v>-8.0847980447716548E-16</v>
      </c>
      <c r="AQ66">
        <f t="shared" si="44"/>
        <v>-1.0475136028310659E-10</v>
      </c>
      <c r="AR66">
        <f t="shared" si="45"/>
        <v>-1.0475216876291108E-10</v>
      </c>
      <c r="AS66">
        <f t="shared" si="46"/>
        <v>-1.2626917884409981E-2</v>
      </c>
      <c r="AT66">
        <f t="shared" si="47"/>
        <v>-8.2495863517804604E-3</v>
      </c>
      <c r="AU66">
        <f t="shared" si="48"/>
        <v>-2.0876504340942608E-2</v>
      </c>
      <c r="AW66">
        <v>63</v>
      </c>
      <c r="AX66">
        <f>IF(Z66&gt;0, (R66*SUMPRODUCT(K66:$K$98, X66:$X$98)-K66*$AZ$3)/Z66, 0)</f>
        <v>-6507541383825974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0.86229046899999995</v>
      </c>
      <c r="Q67" s="5">
        <f t="shared" si="60"/>
        <v>50</v>
      </c>
      <c r="R67">
        <f t="shared" ref="R67:R89" si="62">$C$6</f>
        <v>1000000</v>
      </c>
      <c r="S67">
        <f t="shared" ref="S67:S89" si="63">AX67</f>
        <v>-4.5496250448173928E+16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-81.401730710757946</v>
      </c>
      <c r="AC67">
        <f t="shared" ref="AC67:AC89" si="64">S67*Z67</f>
        <v>-72.680116706125887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-7.9874842421264892E-14</v>
      </c>
      <c r="AH67">
        <f t="shared" ref="AH67:AH89" si="68">-X67*R67</f>
        <v>-1.0786245128835935E-8</v>
      </c>
      <c r="AI67">
        <f t="shared" ref="AI67:AI89" si="69">SUM(AE67:AH67)</f>
        <v>-1.0786325003678356E-8</v>
      </c>
      <c r="AJ67">
        <f t="shared" ref="AJ67:AJ89" si="70">AB67-AC67</f>
        <v>-8.7216140046320589</v>
      </c>
      <c r="AK67">
        <f t="shared" si="61"/>
        <v>-5.6981211497530566</v>
      </c>
      <c r="AL67">
        <f t="shared" ref="AL67:AL89" si="71">SUM(AI67:AK67)</f>
        <v>-14.41973516517144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-9.2188014868527221E-17</v>
      </c>
      <c r="AQ67">
        <f t="shared" ref="AQ67:AQ89" si="75">AH67*$K67</f>
        <v>-1.2449007674636486E-11</v>
      </c>
      <c r="AR67">
        <f t="shared" ref="AR67:AR89" si="76">AI67*$K67</f>
        <v>-1.2449099862651353E-11</v>
      </c>
      <c r="AS67">
        <f t="shared" ref="AS67:AS89" si="77">AJ67*$K67</f>
        <v>-1.0066101630549457E-2</v>
      </c>
      <c r="AT67">
        <f t="shared" ref="AT67:AT89" si="78">AK67*$K67</f>
        <v>-6.5765197320283575E-3</v>
      </c>
      <c r="AU67">
        <f t="shared" ref="AU67:AU89" si="79">AL67*$K67</f>
        <v>-1.6642621375026916E-2</v>
      </c>
      <c r="AW67">
        <v>64</v>
      </c>
      <c r="AX67">
        <f>IF(Z67&gt;0, (R67*SUMPRODUCT(K67:$K$98, X67:$X$98)-K67*$AZ$3)/Z67, 0)</f>
        <v>-4.5496250448173928E+16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0.86705037500000004</v>
      </c>
      <c r="Q68" s="5">
        <f t="shared" si="60"/>
        <v>50</v>
      </c>
      <c r="R68">
        <f t="shared" si="62"/>
        <v>1000000</v>
      </c>
      <c r="S68">
        <f t="shared" si="63"/>
        <v>-3.3039264809369216E+17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-72.680116706125887</v>
      </c>
      <c r="AC68">
        <f t="shared" si="64"/>
        <v>-64.892961344766192</v>
      </c>
      <c r="AE68">
        <f t="shared" si="65"/>
        <v>0</v>
      </c>
      <c r="AF68">
        <f t="shared" si="66"/>
        <v>0</v>
      </c>
      <c r="AG68">
        <f t="shared" si="67"/>
        <v>-9.8205819226286111E-15</v>
      </c>
      <c r="AH68">
        <f t="shared" si="68"/>
        <v>-1.3851102414884724E-9</v>
      </c>
      <c r="AI68">
        <f t="shared" si="69"/>
        <v>-1.3851200620703952E-9</v>
      </c>
      <c r="AJ68">
        <f t="shared" si="70"/>
        <v>-7.7871553613596944</v>
      </c>
      <c r="AK68">
        <f t="shared" si="61"/>
        <v>-5.0876081694288127</v>
      </c>
      <c r="AL68">
        <f t="shared" si="71"/>
        <v>-12.874763532173628</v>
      </c>
      <c r="AN68">
        <f t="shared" si="72"/>
        <v>0</v>
      </c>
      <c r="AO68">
        <f t="shared" si="73"/>
        <v>0</v>
      </c>
      <c r="AP68">
        <f t="shared" si="74"/>
        <v>-1.0120073087124863E-17</v>
      </c>
      <c r="AQ68">
        <f t="shared" si="75"/>
        <v>-1.4273509439689657E-12</v>
      </c>
      <c r="AR68">
        <f t="shared" si="76"/>
        <v>-1.427361064042053E-12</v>
      </c>
      <c r="AS68">
        <f t="shared" si="77"/>
        <v>-8.0246345907639127E-3</v>
      </c>
      <c r="AT68">
        <f t="shared" si="78"/>
        <v>-5.2427612659731197E-3</v>
      </c>
      <c r="AU68">
        <f t="shared" si="79"/>
        <v>-1.3267395858164395E-2</v>
      </c>
      <c r="AW68">
        <v>65</v>
      </c>
      <c r="AX68">
        <f>IF(Z68&gt;0, (R68*SUMPRODUCT(K68:$K$98, X68:$X$98)-K68*$AZ$3)/Z68, 0)</f>
        <v>-3.3039264809369216E+17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0.87202471800000003</v>
      </c>
      <c r="Q69" s="5">
        <f t="shared" ref="Q69:Q89" si="91">$C$8</f>
        <v>50</v>
      </c>
      <c r="R69">
        <f t="shared" si="62"/>
        <v>1000000</v>
      </c>
      <c r="S69">
        <f t="shared" si="63"/>
        <v>-2.5004681556764237E+18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-64.892961344766192</v>
      </c>
      <c r="AC69">
        <f t="shared" si="64"/>
        <v>-57.940144057828213</v>
      </c>
      <c r="AE69">
        <f t="shared" si="65"/>
        <v>0</v>
      </c>
      <c r="AF69">
        <f t="shared" si="66"/>
        <v>0</v>
      </c>
      <c r="AG69">
        <f t="shared" si="67"/>
        <v>-1.158585921726212E-15</v>
      </c>
      <c r="AH69">
        <f t="shared" si="68"/>
        <v>-1.7127580363352227E-10</v>
      </c>
      <c r="AI69">
        <f t="shared" si="69"/>
        <v>-1.71276962219444E-10</v>
      </c>
      <c r="AJ69">
        <f t="shared" si="70"/>
        <v>-6.9528172869379787</v>
      </c>
      <c r="AK69">
        <f t="shared" si="61"/>
        <v>-4.5425072941336335</v>
      </c>
      <c r="AL69">
        <f t="shared" si="71"/>
        <v>-11.49532458124289</v>
      </c>
      <c r="AN69">
        <f t="shared" si="72"/>
        <v>0</v>
      </c>
      <c r="AO69">
        <f t="shared" si="73"/>
        <v>0</v>
      </c>
      <c r="AP69">
        <f t="shared" si="74"/>
        <v>-1.0659986395662192E-18</v>
      </c>
      <c r="AQ69">
        <f t="shared" si="75"/>
        <v>-1.5758846214177587E-13</v>
      </c>
      <c r="AR69">
        <f t="shared" si="76"/>
        <v>-1.5758952814041545E-13</v>
      </c>
      <c r="AS69">
        <f t="shared" si="77"/>
        <v>-6.3971895653500361E-3</v>
      </c>
      <c r="AT69">
        <f t="shared" si="78"/>
        <v>-4.1794971826961116E-3</v>
      </c>
      <c r="AU69">
        <f t="shared" si="79"/>
        <v>-1.0576686748203739E-2</v>
      </c>
      <c r="AW69">
        <v>66</v>
      </c>
      <c r="AX69">
        <f>IF(Z69&gt;0, (R69*SUMPRODUCT(K69:$K$98, X69:$X$98)-K69*$AZ$3)/Z69, 0)</f>
        <v>-2.5004681556764237E+18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0.87703262900000001</v>
      </c>
      <c r="Q70" s="5">
        <f t="shared" si="91"/>
        <v>50</v>
      </c>
      <c r="R70">
        <f t="shared" si="62"/>
        <v>1000000</v>
      </c>
      <c r="S70">
        <f t="shared" si="63"/>
        <v>-1.9762882268744024E+19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-57.940144057828213</v>
      </c>
      <c r="AC70">
        <f t="shared" si="64"/>
        <v>-51.732271480203892</v>
      </c>
      <c r="AE70">
        <f t="shared" si="65"/>
        <v>0</v>
      </c>
      <c r="AF70">
        <f t="shared" si="66"/>
        <v>0</v>
      </c>
      <c r="AG70">
        <f t="shared" si="67"/>
        <v>-1.3088240565502188E-16</v>
      </c>
      <c r="AH70">
        <f t="shared" si="68"/>
        <v>-2.032235313707856E-11</v>
      </c>
      <c r="AI70">
        <f t="shared" si="69"/>
        <v>-2.0322484019484217E-11</v>
      </c>
      <c r="AJ70">
        <f t="shared" si="70"/>
        <v>-6.2078725776243218</v>
      </c>
      <c r="AK70">
        <f t="shared" si="61"/>
        <v>-4.0558100840479749</v>
      </c>
      <c r="AL70">
        <f t="shared" si="71"/>
        <v>-10.26368266169262</v>
      </c>
      <c r="AN70">
        <f t="shared" si="72"/>
        <v>0</v>
      </c>
      <c r="AO70">
        <f t="shared" si="73"/>
        <v>0</v>
      </c>
      <c r="AP70">
        <f t="shared" si="74"/>
        <v>-1.075205926797967E-19</v>
      </c>
      <c r="AQ70">
        <f t="shared" si="75"/>
        <v>-1.669492123873544E-14</v>
      </c>
      <c r="AR70">
        <f t="shared" si="76"/>
        <v>-1.6695028759328124E-14</v>
      </c>
      <c r="AS70">
        <f t="shared" si="77"/>
        <v>-5.0998003550312473E-3</v>
      </c>
      <c r="AT70">
        <f t="shared" si="78"/>
        <v>-3.3318695652871512E-3</v>
      </c>
      <c r="AU70">
        <f t="shared" si="79"/>
        <v>-8.4316699203350939E-3</v>
      </c>
      <c r="AW70">
        <v>67</v>
      </c>
      <c r="AX70">
        <f>IF(Z70&gt;0, (R70*SUMPRODUCT(K70:$K$98, X70:$X$98)-K70*$AZ$3)/Z70, 0)</f>
        <v>-1.9762882268744024E+19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0.88195855000000001</v>
      </c>
      <c r="Q71" s="5">
        <f t="shared" si="91"/>
        <v>50</v>
      </c>
      <c r="R71">
        <f t="shared" si="62"/>
        <v>1000000</v>
      </c>
      <c r="S71">
        <f t="shared" si="63"/>
        <v>-1.6332093466991506E+20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-51.732271480203892</v>
      </c>
      <c r="AC71">
        <f t="shared" si="64"/>
        <v>-46.189528107324932</v>
      </c>
      <c r="AE71">
        <f t="shared" si="65"/>
        <v>0</v>
      </c>
      <c r="AF71">
        <f t="shared" si="66"/>
        <v>0</v>
      </c>
      <c r="AG71">
        <f t="shared" si="67"/>
        <v>-1.4140724886456759E-17</v>
      </c>
      <c r="AH71">
        <f t="shared" si="68"/>
        <v>-2.308657134240298E-12</v>
      </c>
      <c r="AI71">
        <f t="shared" si="69"/>
        <v>-2.3086712749651845E-12</v>
      </c>
      <c r="AJ71">
        <f t="shared" si="70"/>
        <v>-5.5427433728789595</v>
      </c>
      <c r="AK71">
        <f t="shared" si="61"/>
        <v>-3.6212590036142727</v>
      </c>
      <c r="AL71">
        <f t="shared" si="71"/>
        <v>-9.1640023764955405</v>
      </c>
      <c r="AN71">
        <f t="shared" si="72"/>
        <v>0</v>
      </c>
      <c r="AO71">
        <f t="shared" si="73"/>
        <v>0</v>
      </c>
      <c r="AP71">
        <f t="shared" si="74"/>
        <v>-1.0372036373200551E-20</v>
      </c>
      <c r="AQ71">
        <f t="shared" si="75"/>
        <v>-1.6933697502681092E-15</v>
      </c>
      <c r="AR71">
        <f t="shared" si="76"/>
        <v>-1.6933801223044823E-15</v>
      </c>
      <c r="AS71">
        <f t="shared" si="77"/>
        <v>-4.0655296197635044E-3</v>
      </c>
      <c r="AT71">
        <f t="shared" si="78"/>
        <v>-2.6561460182455035E-3</v>
      </c>
      <c r="AU71">
        <f t="shared" si="79"/>
        <v>-6.7216756380107014E-3</v>
      </c>
      <c r="AW71">
        <v>68</v>
      </c>
      <c r="AX71">
        <f>IF(Z71&gt;0, (R71*SUMPRODUCT(K71:$K$98, X71:$X$98)-K71*$AZ$3)/Z71, 0)</f>
        <v>-1.6332093466991506E+20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0.88700226900000001</v>
      </c>
      <c r="Q72" s="5">
        <f t="shared" si="91"/>
        <v>50</v>
      </c>
      <c r="R72">
        <f t="shared" si="62"/>
        <v>1000000</v>
      </c>
      <c r="S72">
        <f t="shared" si="63"/>
        <v>-1.4157813155916855E+21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-46.189528107324932</v>
      </c>
      <c r="AC72">
        <f t="shared" si="64"/>
        <v>-41.240650095825821</v>
      </c>
      <c r="AE72">
        <f t="shared" si="65"/>
        <v>0</v>
      </c>
      <c r="AF72">
        <f t="shared" si="66"/>
        <v>0</v>
      </c>
      <c r="AG72">
        <f t="shared" si="67"/>
        <v>-1.4564625780002777E-18</v>
      </c>
      <c r="AH72">
        <f t="shared" si="68"/>
        <v>-2.5085710119183826E-13</v>
      </c>
      <c r="AI72">
        <f t="shared" si="69"/>
        <v>-2.5085855765441624E-13</v>
      </c>
      <c r="AJ72">
        <f t="shared" si="70"/>
        <v>-4.9488780114991116</v>
      </c>
      <c r="AK72">
        <f t="shared" ref="AK72:AK89" si="92">G72*SUM(AB72:AB72, AE72:AF72)</f>
        <v>-3.2332669675127454</v>
      </c>
      <c r="AL72">
        <f t="shared" si="71"/>
        <v>-8.1821449790121079</v>
      </c>
      <c r="AN72">
        <f t="shared" si="72"/>
        <v>0</v>
      </c>
      <c r="AO72">
        <f t="shared" si="73"/>
        <v>0</v>
      </c>
      <c r="AP72">
        <f t="shared" si="74"/>
        <v>-9.5383590382957576E-22</v>
      </c>
      <c r="AQ72">
        <f t="shared" si="75"/>
        <v>-1.6428606780677533E-16</v>
      </c>
      <c r="AR72">
        <f t="shared" si="76"/>
        <v>-1.6428702164267915E-16</v>
      </c>
      <c r="AS72">
        <f t="shared" si="77"/>
        <v>-3.2410153218778198E-3</v>
      </c>
      <c r="AT72">
        <f t="shared" si="78"/>
        <v>-2.1174633436268375E-3</v>
      </c>
      <c r="AU72">
        <f t="shared" si="79"/>
        <v>-5.3584786655048212E-3</v>
      </c>
      <c r="AW72">
        <v>69</v>
      </c>
      <c r="AX72">
        <f>IF(Z72&gt;0, (R72*SUMPRODUCT(K72:$K$98, X72:$X$98)-K72*$AZ$3)/Z72, 0)</f>
        <v>-1.4157813155916855E+21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0.89213428500000003</v>
      </c>
      <c r="Q73" s="5">
        <f t="shared" si="91"/>
        <v>50</v>
      </c>
      <c r="R73">
        <f t="shared" si="62"/>
        <v>1000000</v>
      </c>
      <c r="S73">
        <f t="shared" si="63"/>
        <v>-1.2916581259838744E+22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-41.240650095825821</v>
      </c>
      <c r="AC73">
        <f t="shared" si="64"/>
        <v>-36.822009014130195</v>
      </c>
      <c r="AE73">
        <f t="shared" si="65"/>
        <v>0</v>
      </c>
      <c r="AF73">
        <f t="shared" si="66"/>
        <v>0</v>
      </c>
      <c r="AG73">
        <f t="shared" si="67"/>
        <v>-1.425377515667404E-19</v>
      </c>
      <c r="AH73">
        <f t="shared" si="68"/>
        <v>-2.598720401307069E-14</v>
      </c>
      <c r="AI73">
        <f t="shared" si="69"/>
        <v>-2.5987346550822256E-14</v>
      </c>
      <c r="AJ73">
        <f t="shared" si="70"/>
        <v>-4.4186410816956254</v>
      </c>
      <c r="AK73">
        <f t="shared" si="92"/>
        <v>-2.8868455067078078</v>
      </c>
      <c r="AL73">
        <f t="shared" si="71"/>
        <v>-7.3054865884034594</v>
      </c>
      <c r="AN73">
        <f t="shared" si="72"/>
        <v>0</v>
      </c>
      <c r="AO73">
        <f t="shared" si="73"/>
        <v>0</v>
      </c>
      <c r="AP73">
        <f t="shared" si="74"/>
        <v>-8.3346279215136284E-23</v>
      </c>
      <c r="AQ73">
        <f t="shared" si="75"/>
        <v>-1.5195530572684418E-17</v>
      </c>
      <c r="AR73">
        <f t="shared" si="76"/>
        <v>-1.5195613918963634E-17</v>
      </c>
      <c r="AS73">
        <f t="shared" si="77"/>
        <v>-2.5837175716500417E-3</v>
      </c>
      <c r="AT73">
        <f t="shared" si="78"/>
        <v>-1.6880288134780267E-3</v>
      </c>
      <c r="AU73">
        <f t="shared" si="79"/>
        <v>-4.2717463851280838E-3</v>
      </c>
      <c r="AW73">
        <v>70</v>
      </c>
      <c r="AX73">
        <f>IF(Z73&gt;0, (R73*SUMPRODUCT(K73:$K$98, X73:$X$98)-K73*$AZ$3)/Z73, 0)</f>
        <v>-1.2916581259838744E+22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0.89732143600000003</v>
      </c>
      <c r="Q74" s="5">
        <f t="shared" si="91"/>
        <v>50</v>
      </c>
      <c r="R74">
        <f t="shared" si="62"/>
        <v>1000000</v>
      </c>
      <c r="S74">
        <f t="shared" si="63"/>
        <v>-1.2443720900921322E+23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-36.822009014130195</v>
      </c>
      <c r="AC74">
        <f t="shared" si="64"/>
        <v>-32.876793762616245</v>
      </c>
      <c r="AE74">
        <f t="shared" si="65"/>
        <v>0</v>
      </c>
      <c r="AF74">
        <f t="shared" si="66"/>
        <v>0</v>
      </c>
      <c r="AG74">
        <f t="shared" si="67"/>
        <v>-1.3210194130994241E-20</v>
      </c>
      <c r="AH74">
        <f t="shared" si="68"/>
        <v>-2.5580435984015751E-15</v>
      </c>
      <c r="AI74">
        <f t="shared" si="69"/>
        <v>-2.5580568085957063E-15</v>
      </c>
      <c r="AJ74">
        <f t="shared" si="70"/>
        <v>-3.9452152515139502</v>
      </c>
      <c r="AK74">
        <f t="shared" si="92"/>
        <v>-2.5775406309891138</v>
      </c>
      <c r="AL74">
        <f t="shared" si="71"/>
        <v>-6.5227558825030663</v>
      </c>
      <c r="AN74">
        <f t="shared" si="72"/>
        <v>0</v>
      </c>
      <c r="AO74">
        <f t="shared" si="73"/>
        <v>0</v>
      </c>
      <c r="AP74">
        <f t="shared" si="74"/>
        <v>-6.8967977432159581E-24</v>
      </c>
      <c r="AQ74">
        <f t="shared" si="75"/>
        <v>-1.335507195546126E-18</v>
      </c>
      <c r="AR74">
        <f t="shared" si="76"/>
        <v>-1.3355140923438693E-18</v>
      </c>
      <c r="AS74">
        <f t="shared" si="77"/>
        <v>-2.0597238294404025E-3</v>
      </c>
      <c r="AT74">
        <f t="shared" si="78"/>
        <v>-1.3456862352343962E-3</v>
      </c>
      <c r="AU74">
        <f t="shared" si="79"/>
        <v>-3.4054100646748E-3</v>
      </c>
      <c r="AW74">
        <v>71</v>
      </c>
      <c r="AX74">
        <f>IF(Z74&gt;0, (R74*SUMPRODUCT(K74:$K$98, X74:$X$98)-K74*$AZ$3)/Z74, 0)</f>
        <v>-1.2443720900921322E+23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0.90253096600000005</v>
      </c>
      <c r="Q75" s="5">
        <f t="shared" si="91"/>
        <v>50</v>
      </c>
      <c r="R75">
        <f t="shared" si="62"/>
        <v>1000000</v>
      </c>
      <c r="S75">
        <f t="shared" si="63"/>
        <v>-1.2702169650242546E+24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-32.876793762616245</v>
      </c>
      <c r="AC75">
        <f t="shared" si="64"/>
        <v>-29.354280145193069</v>
      </c>
      <c r="AE75">
        <f t="shared" si="65"/>
        <v>0</v>
      </c>
      <c r="AF75">
        <f t="shared" si="66"/>
        <v>0</v>
      </c>
      <c r="AG75">
        <f t="shared" si="67"/>
        <v>-1.1554829195905345E-21</v>
      </c>
      <c r="AH75">
        <f t="shared" si="68"/>
        <v>-2.3845218540187529E-16</v>
      </c>
      <c r="AI75">
        <f t="shared" si="69"/>
        <v>-2.3845334088479487E-16</v>
      </c>
      <c r="AJ75">
        <f t="shared" si="70"/>
        <v>-3.5225136174231757</v>
      </c>
      <c r="AK75">
        <f t="shared" si="92"/>
        <v>-2.3013755633831372</v>
      </c>
      <c r="AL75">
        <f t="shared" si="71"/>
        <v>-5.8238891808063133</v>
      </c>
      <c r="AN75">
        <f t="shared" si="72"/>
        <v>0</v>
      </c>
      <c r="AO75">
        <f t="shared" si="73"/>
        <v>0</v>
      </c>
      <c r="AP75">
        <f t="shared" si="74"/>
        <v>-5.3862163954685648E-25</v>
      </c>
      <c r="AQ75">
        <f t="shared" si="75"/>
        <v>-1.111530987409164E-19</v>
      </c>
      <c r="AR75">
        <f t="shared" si="76"/>
        <v>-1.1115363736255596E-19</v>
      </c>
      <c r="AS75">
        <f t="shared" si="77"/>
        <v>-1.6419992262758339E-3</v>
      </c>
      <c r="AT75">
        <f t="shared" si="78"/>
        <v>-1.0727728278335429E-3</v>
      </c>
      <c r="AU75">
        <f t="shared" si="79"/>
        <v>-2.714772054109377E-3</v>
      </c>
      <c r="AW75">
        <v>72</v>
      </c>
      <c r="AX75">
        <f>IF(Z75&gt;0, (R75*SUMPRODUCT(K75:$K$98, X75:$X$98)-K75*$AZ$3)/Z75, 0)</f>
        <v>-1.2702169650242546E+24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0.90776816500000002</v>
      </c>
      <c r="Q76" s="5">
        <f t="shared" si="91"/>
        <v>50</v>
      </c>
      <c r="R76">
        <f t="shared" si="62"/>
        <v>1000000</v>
      </c>
      <c r="S76">
        <f t="shared" si="63"/>
        <v>-1.3791766779863628E+25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-29.354280145193069</v>
      </c>
      <c r="AC76">
        <f t="shared" si="64"/>
        <v>-26.209178701065245</v>
      </c>
      <c r="AE76">
        <f t="shared" si="65"/>
        <v>0</v>
      </c>
      <c r="AF76">
        <f t="shared" si="66"/>
        <v>0</v>
      </c>
      <c r="AG76">
        <f t="shared" si="67"/>
        <v>-9.5017480789087117E-23</v>
      </c>
      <c r="AH76">
        <f t="shared" si="68"/>
        <v>-2.0978212192110842E-17</v>
      </c>
      <c r="AI76">
        <f t="shared" si="69"/>
        <v>-2.0978307209591631E-17</v>
      </c>
      <c r="AJ76">
        <f t="shared" si="70"/>
        <v>-3.1451014441278247</v>
      </c>
      <c r="AK76">
        <f t="shared" si="92"/>
        <v>-2.0547996101635149</v>
      </c>
      <c r="AL76">
        <f t="shared" si="71"/>
        <v>-5.19990105429134</v>
      </c>
      <c r="AN76">
        <f t="shared" si="72"/>
        <v>0</v>
      </c>
      <c r="AO76">
        <f t="shared" si="73"/>
        <v>0</v>
      </c>
      <c r="AP76">
        <f t="shared" si="74"/>
        <v>-3.9546290884505879E-26</v>
      </c>
      <c r="AQ76">
        <f t="shared" si="75"/>
        <v>-8.7311353100132377E-21</v>
      </c>
      <c r="AR76">
        <f t="shared" si="76"/>
        <v>-8.7311748563041228E-21</v>
      </c>
      <c r="AS76">
        <f t="shared" si="77"/>
        <v>-1.3089917301306029E-3</v>
      </c>
      <c r="AT76">
        <f t="shared" si="78"/>
        <v>-8.5520793035199496E-4</v>
      </c>
      <c r="AU76">
        <f t="shared" si="79"/>
        <v>-2.1641996604825982E-3</v>
      </c>
      <c r="AW76">
        <v>73</v>
      </c>
      <c r="AX76">
        <f>IF(Z76&gt;0, (R76*SUMPRODUCT(K76:$K$98, X76:$X$98)-K76*$AZ$3)/Z76, 0)</f>
        <v>-1.3791766779863628E+25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0.91304259499999996</v>
      </c>
      <c r="Q77" s="5">
        <f t="shared" si="91"/>
        <v>50</v>
      </c>
      <c r="R77">
        <f t="shared" si="62"/>
        <v>1000000</v>
      </c>
      <c r="S77">
        <f t="shared" si="63"/>
        <v>-1.6001159968973845E+26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-26.209178701065245</v>
      </c>
      <c r="AC77">
        <f t="shared" si="64"/>
        <v>-23.401052411665393</v>
      </c>
      <c r="AE77">
        <f t="shared" si="65"/>
        <v>0</v>
      </c>
      <c r="AF77">
        <f t="shared" si="66"/>
        <v>0</v>
      </c>
      <c r="AG77">
        <f t="shared" si="67"/>
        <v>-7.312298751165508E-24</v>
      </c>
      <c r="AH77">
        <f t="shared" si="68"/>
        <v>-1.7351001446006145E-18</v>
      </c>
      <c r="AI77">
        <f t="shared" si="69"/>
        <v>-1.7351074568993656E-18</v>
      </c>
      <c r="AJ77">
        <f t="shared" si="70"/>
        <v>-2.8081262893998513</v>
      </c>
      <c r="AK77">
        <f t="shared" si="92"/>
        <v>-1.8346425090745673</v>
      </c>
      <c r="AL77">
        <f t="shared" si="71"/>
        <v>-4.6427687984744184</v>
      </c>
      <c r="AN77">
        <f t="shared" si="72"/>
        <v>0</v>
      </c>
      <c r="AO77">
        <f t="shared" si="73"/>
        <v>0</v>
      </c>
      <c r="AP77">
        <f t="shared" si="74"/>
        <v>-2.7173035034345815E-27</v>
      </c>
      <c r="AQ77">
        <f t="shared" si="75"/>
        <v>-6.4477585806810851E-22</v>
      </c>
      <c r="AR77">
        <f t="shared" si="76"/>
        <v>-6.4477857537161199E-22</v>
      </c>
      <c r="AS77">
        <f t="shared" si="77"/>
        <v>-1.043520193025037E-3</v>
      </c>
      <c r="AT77">
        <f t="shared" si="78"/>
        <v>-6.8176652610968998E-4</v>
      </c>
      <c r="AU77">
        <f t="shared" si="79"/>
        <v>-1.7252867191347269E-3</v>
      </c>
      <c r="AW77">
        <v>74</v>
      </c>
      <c r="AX77">
        <f>IF(Z77&gt;0, (R77*SUMPRODUCT(K77:$K$98, X77:$X$98)-K77*$AZ$3)/Z77, 0)</f>
        <v>-1.6001159968973845E+26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0.91832435000000001</v>
      </c>
      <c r="Q78" s="5">
        <f t="shared" si="91"/>
        <v>50</v>
      </c>
      <c r="R78">
        <f t="shared" si="62"/>
        <v>1000000</v>
      </c>
      <c r="S78">
        <f t="shared" si="63"/>
        <v>-1.9932501445467302E+27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-23.401052411665393</v>
      </c>
      <c r="AC78">
        <f t="shared" si="64"/>
        <v>-20.893796796129813</v>
      </c>
      <c r="AE78">
        <f t="shared" si="65"/>
        <v>0</v>
      </c>
      <c r="AF78">
        <f t="shared" si="66"/>
        <v>0</v>
      </c>
      <c r="AG78">
        <f t="shared" si="67"/>
        <v>-5.2411376598397569E-25</v>
      </c>
      <c r="AH78">
        <f t="shared" si="68"/>
        <v>-1.3430123995339754E-19</v>
      </c>
      <c r="AI78">
        <f t="shared" si="69"/>
        <v>-1.3430176406716352E-19</v>
      </c>
      <c r="AJ78">
        <f t="shared" si="70"/>
        <v>-2.5072556155355805</v>
      </c>
      <c r="AK78">
        <f t="shared" si="92"/>
        <v>-1.6380736688165778</v>
      </c>
      <c r="AL78">
        <f t="shared" si="71"/>
        <v>-4.1453292843521581</v>
      </c>
      <c r="AN78">
        <f t="shared" si="72"/>
        <v>0</v>
      </c>
      <c r="AO78">
        <f t="shared" si="73"/>
        <v>0</v>
      </c>
      <c r="AP78">
        <f t="shared" si="74"/>
        <v>-1.7389687040709886E-28</v>
      </c>
      <c r="AQ78">
        <f t="shared" si="75"/>
        <v>-4.4560106670433653E-23</v>
      </c>
      <c r="AR78">
        <f t="shared" si="76"/>
        <v>-4.456028056730406E-23</v>
      </c>
      <c r="AS78">
        <f t="shared" si="77"/>
        <v>-8.3188790898041807E-4</v>
      </c>
      <c r="AT78">
        <f t="shared" si="78"/>
        <v>-5.4350010053387261E-4</v>
      </c>
      <c r="AU78">
        <f t="shared" si="79"/>
        <v>-1.3753880095142906E-3</v>
      </c>
      <c r="AW78">
        <v>75</v>
      </c>
      <c r="AX78">
        <f>IF(Z78&gt;0, (R78*SUMPRODUCT(K78:$K$98, X78:$X$98)-K78*$AZ$3)/Z78, 0)</f>
        <v>-1.9932501445467302E+27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0.92358270799999997</v>
      </c>
      <c r="Q79" s="5">
        <f t="shared" si="91"/>
        <v>50</v>
      </c>
      <c r="R79">
        <f t="shared" si="62"/>
        <v>1000000</v>
      </c>
      <c r="S79">
        <f t="shared" si="63"/>
        <v>-2.6795546392640955E+28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-20.893796796129813</v>
      </c>
      <c r="AC79">
        <f t="shared" si="64"/>
        <v>-18.655175710830189</v>
      </c>
      <c r="AE79">
        <f t="shared" si="65"/>
        <v>0</v>
      </c>
      <c r="AF79">
        <f t="shared" si="66"/>
        <v>0</v>
      </c>
      <c r="AG79">
        <f t="shared" si="67"/>
        <v>-3.4810217036577374E-26</v>
      </c>
      <c r="AH79">
        <f t="shared" si="68"/>
        <v>-9.6812482257511712E-21</v>
      </c>
      <c r="AI79">
        <f t="shared" si="69"/>
        <v>-9.6812830359682075E-21</v>
      </c>
      <c r="AJ79">
        <f t="shared" si="70"/>
        <v>-2.2386210852996236</v>
      </c>
      <c r="AK79">
        <f t="shared" si="92"/>
        <v>-1.4625657757290871</v>
      </c>
      <c r="AL79">
        <f t="shared" si="71"/>
        <v>-3.7011868610287104</v>
      </c>
      <c r="AN79">
        <f t="shared" si="72"/>
        <v>0</v>
      </c>
      <c r="AO79">
        <f t="shared" si="73"/>
        <v>0</v>
      </c>
      <c r="AP79">
        <f t="shared" si="74"/>
        <v>-1.0312285017602178E-29</v>
      </c>
      <c r="AQ79">
        <f t="shared" si="75"/>
        <v>-2.8680025443448824E-24</v>
      </c>
      <c r="AR79">
        <f t="shared" si="76"/>
        <v>-2.8680128566299E-24</v>
      </c>
      <c r="AS79">
        <f t="shared" si="77"/>
        <v>-6.6317594784790922E-4</v>
      </c>
      <c r="AT79">
        <f t="shared" si="78"/>
        <v>-4.3327495259396723E-4</v>
      </c>
      <c r="AU79">
        <f t="shared" si="79"/>
        <v>-1.0964509004418763E-3</v>
      </c>
      <c r="AW79">
        <v>76</v>
      </c>
      <c r="AX79">
        <f>IF(Z79&gt;0, (R79*SUMPRODUCT(K79:$K$98, X79:$X$98)-K79*$AZ$3)/Z79, 0)</f>
        <v>-2.6795546392640955E+28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0.92968762000000005</v>
      </c>
      <c r="Q80" s="5">
        <f t="shared" si="91"/>
        <v>50</v>
      </c>
      <c r="R80">
        <f t="shared" si="62"/>
        <v>1000000</v>
      </c>
      <c r="S80">
        <f t="shared" si="63"/>
        <v>-3.966780119343563E+29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-18.655175710830189</v>
      </c>
      <c r="AC80">
        <f t="shared" si="64"/>
        <v>-16.65640688466981</v>
      </c>
      <c r="AE80">
        <f t="shared" si="65"/>
        <v>0</v>
      </c>
      <c r="AF80">
        <f t="shared" si="66"/>
        <v>0</v>
      </c>
      <c r="AG80">
        <f t="shared" si="67"/>
        <v>-2.0994870377925273E-27</v>
      </c>
      <c r="AH80">
        <f t="shared" si="68"/>
        <v>-6.472525565683814E-22</v>
      </c>
      <c r="AI80">
        <f t="shared" si="69"/>
        <v>-6.4725465605541916E-22</v>
      </c>
      <c r="AJ80">
        <f t="shared" si="70"/>
        <v>-1.9987688261603793</v>
      </c>
      <c r="AK80">
        <f t="shared" si="92"/>
        <v>-1.3058622997581133</v>
      </c>
      <c r="AL80">
        <f t="shared" si="71"/>
        <v>-3.3046311259184926</v>
      </c>
      <c r="AN80">
        <f t="shared" si="72"/>
        <v>0</v>
      </c>
      <c r="AO80">
        <f t="shared" si="73"/>
        <v>0</v>
      </c>
      <c r="AP80">
        <f t="shared" si="74"/>
        <v>-5.5532004700886509E-31</v>
      </c>
      <c r="AQ80">
        <f t="shared" si="75"/>
        <v>-1.7120006633528977E-25</v>
      </c>
      <c r="AR80">
        <f t="shared" si="76"/>
        <v>-1.7120062165533677E-25</v>
      </c>
      <c r="AS80">
        <f t="shared" si="77"/>
        <v>-5.2867980536344835E-4</v>
      </c>
      <c r="AT80">
        <f t="shared" si="78"/>
        <v>-3.4540413950411925E-4</v>
      </c>
      <c r="AU80">
        <f t="shared" si="79"/>
        <v>-8.7408394486756754E-4</v>
      </c>
      <c r="AW80">
        <v>77</v>
      </c>
      <c r="AX80">
        <f>IF(Z80&gt;0, (R80*SUMPRODUCT(K80:$K$98, X80:$X$98)-K80*$AZ$3)/Z80, 0)</f>
        <v>-3.966780119343563E+29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0.93575936900000001</v>
      </c>
      <c r="Q81" s="5">
        <f t="shared" si="91"/>
        <v>50</v>
      </c>
      <c r="R81">
        <f t="shared" si="62"/>
        <v>1000000</v>
      </c>
      <c r="S81">
        <f t="shared" si="63"/>
        <v>-6.5297322291468407E+30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-16.65640688466981</v>
      </c>
      <c r="AC81">
        <f t="shared" si="64"/>
        <v>-14.871791861312332</v>
      </c>
      <c r="AE81">
        <f t="shared" si="65"/>
        <v>0</v>
      </c>
      <c r="AF81">
        <f t="shared" si="66"/>
        <v>0</v>
      </c>
      <c r="AG81">
        <f t="shared" si="67"/>
        <v>-1.1387750170618744E-28</v>
      </c>
      <c r="AH81">
        <f t="shared" si="68"/>
        <v>-3.9292293314168286E-23</v>
      </c>
      <c r="AI81">
        <f t="shared" si="69"/>
        <v>-3.9292407191669994E-23</v>
      </c>
      <c r="AJ81">
        <f t="shared" si="70"/>
        <v>-1.7846150233574782</v>
      </c>
      <c r="AK81">
        <f t="shared" si="92"/>
        <v>-1.1659484819268868</v>
      </c>
      <c r="AL81">
        <f t="shared" si="71"/>
        <v>-2.9505635052843653</v>
      </c>
      <c r="AN81">
        <f t="shared" si="72"/>
        <v>0</v>
      </c>
      <c r="AO81">
        <f t="shared" si="73"/>
        <v>0</v>
      </c>
      <c r="AP81">
        <f t="shared" si="74"/>
        <v>-2.6893669425634357E-32</v>
      </c>
      <c r="AQ81">
        <f t="shared" si="75"/>
        <v>-9.2793917282511766E-27</v>
      </c>
      <c r="AR81">
        <f t="shared" si="76"/>
        <v>-9.2794186219206021E-27</v>
      </c>
      <c r="AS81">
        <f t="shared" si="77"/>
        <v>-4.2146030402060531E-4</v>
      </c>
      <c r="AT81">
        <f t="shared" si="78"/>
        <v>-2.7535406529346238E-4</v>
      </c>
      <c r="AU81">
        <f t="shared" si="79"/>
        <v>-6.9681436931406774E-4</v>
      </c>
      <c r="AW81">
        <v>78</v>
      </c>
      <c r="AX81">
        <f>IF(Z81&gt;0, (R81*SUMPRODUCT(K81:$K$98, X81:$X$98)-K81*$AZ$3)/Z81, 0)</f>
        <v>-6.5297322291468407E+30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0.94179042899999998</v>
      </c>
      <c r="Q82" s="5">
        <f t="shared" si="91"/>
        <v>50</v>
      </c>
      <c r="R82">
        <f t="shared" si="62"/>
        <v>1000000</v>
      </c>
      <c r="S82">
        <f t="shared" si="63"/>
        <v>-1.2093279282112365E+32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-14.871791861312332</v>
      </c>
      <c r="AC82">
        <f t="shared" si="64"/>
        <v>-13.278385590457439</v>
      </c>
      <c r="AE82">
        <f t="shared" si="65"/>
        <v>0</v>
      </c>
      <c r="AF82">
        <f t="shared" si="66"/>
        <v>0</v>
      </c>
      <c r="AG82">
        <f t="shared" si="67"/>
        <v>-5.4899855038070648E-30</v>
      </c>
      <c r="AH82">
        <f t="shared" si="68"/>
        <v>-2.1449748237063702E-24</v>
      </c>
      <c r="AI82">
        <f t="shared" si="69"/>
        <v>-2.1449803136918741E-24</v>
      </c>
      <c r="AJ82">
        <f t="shared" si="70"/>
        <v>-1.5934062708548922</v>
      </c>
      <c r="AK82">
        <f t="shared" si="92"/>
        <v>-1.0410254302918633</v>
      </c>
      <c r="AL82">
        <f t="shared" si="71"/>
        <v>-2.6344317011467555</v>
      </c>
      <c r="AN82">
        <f t="shared" si="72"/>
        <v>0</v>
      </c>
      <c r="AO82">
        <f t="shared" si="73"/>
        <v>0</v>
      </c>
      <c r="AP82">
        <f t="shared" si="74"/>
        <v>-1.1576180943086149E-33</v>
      </c>
      <c r="AQ82">
        <f t="shared" si="75"/>
        <v>-4.5228929403129226E-28</v>
      </c>
      <c r="AR82">
        <f t="shared" si="76"/>
        <v>-4.5229045164938655E-28</v>
      </c>
      <c r="AS82">
        <f t="shared" si="77"/>
        <v>-3.3598557399601843E-4</v>
      </c>
      <c r="AT82">
        <f t="shared" si="78"/>
        <v>-2.1951057501073213E-4</v>
      </c>
      <c r="AU82">
        <f t="shared" si="79"/>
        <v>-5.5549614900675056E-4</v>
      </c>
      <c r="AW82">
        <v>79</v>
      </c>
      <c r="AX82">
        <f>IF(Z82&gt;0, (R82*SUMPRODUCT(K82:$K$98, X82:$X$98)-K82*$AZ$3)/Z82, 0)</f>
        <v>-1.2093279282112365E+32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0.94777327099999997</v>
      </c>
      <c r="Q83" s="5">
        <f t="shared" si="91"/>
        <v>50</v>
      </c>
      <c r="R83">
        <f t="shared" si="62"/>
        <v>1000000</v>
      </c>
      <c r="S83">
        <f t="shared" si="63"/>
        <v>-2.5570464592699847E+33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-13.278385590457439</v>
      </c>
      <c r="AC83">
        <f t="shared" si="64"/>
        <v>-11.855701420051282</v>
      </c>
      <c r="AE83">
        <f t="shared" si="65"/>
        <v>0</v>
      </c>
      <c r="AF83">
        <f t="shared" si="66"/>
        <v>0</v>
      </c>
      <c r="AG83">
        <f t="shared" si="67"/>
        <v>-2.3182413008318953E-31</v>
      </c>
      <c r="AH83">
        <f t="shared" si="68"/>
        <v>-1.040652303737161E-25</v>
      </c>
      <c r="AI83">
        <f t="shared" si="69"/>
        <v>-1.0406546219784619E-25</v>
      </c>
      <c r="AJ83">
        <f t="shared" si="70"/>
        <v>-1.422684170406157</v>
      </c>
      <c r="AK83">
        <f t="shared" si="92"/>
        <v>-0.92948699133202084</v>
      </c>
      <c r="AL83">
        <f t="shared" si="71"/>
        <v>-2.3521711617381778</v>
      </c>
      <c r="AN83">
        <f t="shared" si="72"/>
        <v>0</v>
      </c>
      <c r="AO83">
        <f t="shared" si="73"/>
        <v>0</v>
      </c>
      <c r="AP83">
        <f t="shared" si="74"/>
        <v>-4.36450228159521E-35</v>
      </c>
      <c r="AQ83">
        <f t="shared" si="75"/>
        <v>-1.9592133710922544E-29</v>
      </c>
      <c r="AR83">
        <f t="shared" si="76"/>
        <v>-1.9592177355945359E-29</v>
      </c>
      <c r="AS83">
        <f t="shared" si="77"/>
        <v>-2.6784564253509182E-4</v>
      </c>
      <c r="AT83">
        <f t="shared" si="78"/>
        <v>-1.7499248645625967E-4</v>
      </c>
      <c r="AU83">
        <f t="shared" si="79"/>
        <v>-4.4283812899135143E-4</v>
      </c>
      <c r="AW83">
        <v>80</v>
      </c>
      <c r="AX83">
        <f>IF(Z83&gt;0, (R83*SUMPRODUCT(K83:$K$98, X83:$X$98)-K83*$AZ$3)/Z83, 0)</f>
        <v>-2.5570464592699847E+33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0.95370057100000005</v>
      </c>
      <c r="Q84" s="5">
        <f t="shared" si="91"/>
        <v>50</v>
      </c>
      <c r="R84">
        <f t="shared" si="62"/>
        <v>1000000</v>
      </c>
      <c r="S84">
        <f t="shared" si="63"/>
        <v>-6.2895677939638659E+34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-11.855701420051282</v>
      </c>
      <c r="AC84">
        <f t="shared" si="64"/>
        <v>-10.585447696474359</v>
      </c>
      <c r="AE84">
        <f t="shared" si="65"/>
        <v>0</v>
      </c>
      <c r="AF84">
        <f t="shared" si="66"/>
        <v>0</v>
      </c>
      <c r="AG84">
        <f t="shared" si="67"/>
        <v>-8.415083550441474E-33</v>
      </c>
      <c r="AH84">
        <f t="shared" si="68"/>
        <v>-4.4218161046383229E-27</v>
      </c>
      <c r="AI84">
        <f t="shared" si="69"/>
        <v>-4.4218245197218733E-27</v>
      </c>
      <c r="AJ84">
        <f t="shared" si="70"/>
        <v>-1.2702537235769231</v>
      </c>
      <c r="AK84">
        <f t="shared" si="92"/>
        <v>-0.82989909940358986</v>
      </c>
      <c r="AL84">
        <f t="shared" si="71"/>
        <v>-2.1001528229805131</v>
      </c>
      <c r="AN84">
        <f t="shared" si="72"/>
        <v>0</v>
      </c>
      <c r="AO84">
        <f t="shared" si="73"/>
        <v>0</v>
      </c>
      <c r="AP84">
        <f t="shared" si="74"/>
        <v>-1.4145441133134178E-36</v>
      </c>
      <c r="AQ84">
        <f t="shared" si="75"/>
        <v>-7.4329077108717049E-31</v>
      </c>
      <c r="AR84">
        <f t="shared" si="76"/>
        <v>-7.4329218563128374E-31</v>
      </c>
      <c r="AS84">
        <f t="shared" si="77"/>
        <v>-2.135249063576939E-4</v>
      </c>
      <c r="AT84">
        <f t="shared" si="78"/>
        <v>-1.3950293882036003E-4</v>
      </c>
      <c r="AU84">
        <f t="shared" si="79"/>
        <v>-3.5302784517805396E-4</v>
      </c>
      <c r="AW84">
        <v>81</v>
      </c>
      <c r="AX84">
        <f>IF(Z84&gt;0, (R84*SUMPRODUCT(K84:$K$98, X84:$X$98)-K84*$AZ$3)/Z84, 0)</f>
        <v>-6.2895677939638659E+34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0.95959776100000005</v>
      </c>
      <c r="Q85" s="5">
        <f t="shared" si="91"/>
        <v>50</v>
      </c>
      <c r="R85">
        <f t="shared" si="62"/>
        <v>1000000</v>
      </c>
      <c r="S85">
        <f t="shared" si="63"/>
        <v>-1.847128933604165E+36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-10.585447696474359</v>
      </c>
      <c r="AC85">
        <f t="shared" si="64"/>
        <v>-9.4512925861378196</v>
      </c>
      <c r="AE85">
        <f t="shared" si="65"/>
        <v>0</v>
      </c>
      <c r="AF85">
        <f t="shared" si="66"/>
        <v>0</v>
      </c>
      <c r="AG85">
        <f t="shared" si="67"/>
        <v>-2.558373813054895E-34</v>
      </c>
      <c r="AH85">
        <f t="shared" si="68"/>
        <v>-1.615019066726314E-28</v>
      </c>
      <c r="AI85">
        <f t="shared" si="69"/>
        <v>-1.6150216251001272E-28</v>
      </c>
      <c r="AJ85">
        <f t="shared" si="70"/>
        <v>-1.1341551103365397</v>
      </c>
      <c r="AK85">
        <f t="shared" si="92"/>
        <v>-0.74098133875320527</v>
      </c>
      <c r="AL85">
        <f t="shared" si="71"/>
        <v>-1.8751364490897449</v>
      </c>
      <c r="AN85">
        <f t="shared" si="72"/>
        <v>0</v>
      </c>
      <c r="AO85">
        <f t="shared" si="73"/>
        <v>0</v>
      </c>
      <c r="AP85">
        <f t="shared" si="74"/>
        <v>-3.8397596615176324E-38</v>
      </c>
      <c r="AQ85">
        <f t="shared" si="75"/>
        <v>-2.4239167213772967E-32</v>
      </c>
      <c r="AR85">
        <f t="shared" si="76"/>
        <v>-2.4239205611369584E-32</v>
      </c>
      <c r="AS85">
        <f t="shared" si="77"/>
        <v>-1.702207480530087E-4</v>
      </c>
      <c r="AT85">
        <f t="shared" si="78"/>
        <v>-1.1121088872796558E-4</v>
      </c>
      <c r="AU85">
        <f t="shared" si="79"/>
        <v>-2.8143163678097426E-4</v>
      </c>
      <c r="AW85">
        <v>82</v>
      </c>
      <c r="AX85">
        <f>IF(Z85&gt;0, (R85*SUMPRODUCT(K85:$K$98, X85:$X$98)-K85*$AZ$3)/Z85, 0)</f>
        <v>-1.847128933604165E+36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0.96549474700000004</v>
      </c>
      <c r="Q86" s="5">
        <f t="shared" si="91"/>
        <v>50</v>
      </c>
      <c r="R86">
        <f t="shared" si="62"/>
        <v>1000000</v>
      </c>
      <c r="S86">
        <f t="shared" si="63"/>
        <v>-6.7300764540018424E+37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-9.4512925861378196</v>
      </c>
      <c r="AC86">
        <f t="shared" si="64"/>
        <v>-8.4386540947659103</v>
      </c>
      <c r="AE86">
        <f t="shared" si="65"/>
        <v>0</v>
      </c>
      <c r="AF86">
        <f t="shared" si="66"/>
        <v>0</v>
      </c>
      <c r="AG86">
        <f t="shared" si="67"/>
        <v>-6.2693597557484746E-36</v>
      </c>
      <c r="AH86">
        <f t="shared" si="68"/>
        <v>-4.9401929547337225E-30</v>
      </c>
      <c r="AI86">
        <f t="shared" si="69"/>
        <v>-4.9401992240934782E-30</v>
      </c>
      <c r="AJ86">
        <f t="shared" si="70"/>
        <v>-1.0126384913719093</v>
      </c>
      <c r="AK86">
        <f t="shared" si="92"/>
        <v>-0.66159048102964746</v>
      </c>
      <c r="AL86">
        <f t="shared" si="71"/>
        <v>-1.6742289724015569</v>
      </c>
      <c r="AN86">
        <f t="shared" si="72"/>
        <v>0</v>
      </c>
      <c r="AO86">
        <f t="shared" si="73"/>
        <v>0</v>
      </c>
      <c r="AP86">
        <f t="shared" si="74"/>
        <v>-8.4012751754181871E-40</v>
      </c>
      <c r="AQ86">
        <f t="shared" si="75"/>
        <v>-6.6201210409603078E-34</v>
      </c>
      <c r="AR86">
        <f t="shared" si="76"/>
        <v>-6.6201294422354827E-34</v>
      </c>
      <c r="AS86">
        <f t="shared" si="77"/>
        <v>-1.3569893818001316E-4</v>
      </c>
      <c r="AT86">
        <f t="shared" si="78"/>
        <v>-8.8656639610941942E-5</v>
      </c>
      <c r="AU86">
        <f t="shared" si="79"/>
        <v>-2.2435557779095511E-4</v>
      </c>
      <c r="AW86">
        <v>83</v>
      </c>
      <c r="AX86">
        <f>IF(Z86&gt;0, (R86*SUMPRODUCT(K86:$K$98, X86:$X$98)-K86*$AZ$3)/Z86, 0)</f>
        <v>-6.7300764540018424E+37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0.97139193700000004</v>
      </c>
      <c r="Q87" s="5">
        <f t="shared" si="91"/>
        <v>50</v>
      </c>
      <c r="R87">
        <f t="shared" si="62"/>
        <v>1000000</v>
      </c>
      <c r="S87">
        <f t="shared" si="63"/>
        <v>-3.2292435993634851E+39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-8.4386540947659103</v>
      </c>
      <c r="AC87">
        <f t="shared" si="64"/>
        <v>-7.5345125846124201</v>
      </c>
      <c r="AE87">
        <f t="shared" si="65"/>
        <v>0</v>
      </c>
      <c r="AF87">
        <f t="shared" si="66"/>
        <v>0</v>
      </c>
      <c r="AG87">
        <f t="shared" si="67"/>
        <v>-1.1666064130463159E-37</v>
      </c>
      <c r="AH87">
        <f t="shared" si="68"/>
        <v>-1.2180011033772717E-31</v>
      </c>
      <c r="AI87">
        <f t="shared" si="69"/>
        <v>-1.2180022699836847E-31</v>
      </c>
      <c r="AJ87">
        <f t="shared" si="70"/>
        <v>-0.9041415101534902</v>
      </c>
      <c r="AK87">
        <f t="shared" si="92"/>
        <v>-0.59070578663361373</v>
      </c>
      <c r="AL87">
        <f t="shared" si="71"/>
        <v>-1.4948472967871038</v>
      </c>
      <c r="AN87">
        <f t="shared" si="72"/>
        <v>0</v>
      </c>
      <c r="AO87">
        <f t="shared" si="73"/>
        <v>0</v>
      </c>
      <c r="AP87">
        <f t="shared" si="74"/>
        <v>-1.3958165870046144E-41</v>
      </c>
      <c r="AQ87">
        <f t="shared" si="75"/>
        <v>-1.4573091010570515E-35</v>
      </c>
      <c r="AR87">
        <f t="shared" si="76"/>
        <v>-1.4573104968736385E-35</v>
      </c>
      <c r="AS87">
        <f t="shared" si="77"/>
        <v>-1.0817836270728086E-4</v>
      </c>
      <c r="AT87">
        <f t="shared" si="78"/>
        <v>-7.0676530302090176E-5</v>
      </c>
      <c r="AU87">
        <f t="shared" si="79"/>
        <v>-1.7885489300937101E-4</v>
      </c>
      <c r="AW87">
        <v>84</v>
      </c>
      <c r="AX87">
        <f>IF(Z87&gt;0, (R87*SUMPRODUCT(K87:$K$98, X87:$X$98)-K87*$AZ$3)/Z87, 0)</f>
        <v>-3.2292435993634851E+39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0.97728912599999995</v>
      </c>
      <c r="Q88" s="5">
        <f t="shared" si="91"/>
        <v>50</v>
      </c>
      <c r="R88">
        <f t="shared" si="62"/>
        <v>1000000</v>
      </c>
      <c r="S88">
        <f t="shared" si="63"/>
        <v>-2.2683359253796281E+41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-7.5345125846124201</v>
      </c>
      <c r="AC88">
        <f t="shared" si="64"/>
        <v>-6.7272433791182316</v>
      </c>
      <c r="AE88">
        <f t="shared" si="65"/>
        <v>0</v>
      </c>
      <c r="AF88">
        <f t="shared" si="66"/>
        <v>0</v>
      </c>
      <c r="AG88">
        <f t="shared" si="67"/>
        <v>-1.4828587123823738E-39</v>
      </c>
      <c r="AH88">
        <f t="shared" si="68"/>
        <v>-2.280223523584058E-33</v>
      </c>
      <c r="AI88">
        <f t="shared" si="69"/>
        <v>-2.2802250064427703E-33</v>
      </c>
      <c r="AJ88">
        <f t="shared" si="70"/>
        <v>-0.80726920549418857</v>
      </c>
      <c r="AK88">
        <f t="shared" si="92"/>
        <v>-0.52741588092286951</v>
      </c>
      <c r="AL88">
        <f t="shared" si="71"/>
        <v>-1.3346850864170581</v>
      </c>
      <c r="AN88">
        <f t="shared" si="72"/>
        <v>0</v>
      </c>
      <c r="AO88">
        <f t="shared" si="73"/>
        <v>0</v>
      </c>
      <c r="AP88">
        <f t="shared" si="74"/>
        <v>-1.5841114968326574E-43</v>
      </c>
      <c r="AQ88">
        <f t="shared" si="75"/>
        <v>-2.4359220935179331E-37</v>
      </c>
      <c r="AR88">
        <f t="shared" si="76"/>
        <v>-2.4359236776294297E-37</v>
      </c>
      <c r="AS88">
        <f t="shared" si="77"/>
        <v>-8.6239128433738022E-5</v>
      </c>
      <c r="AT88">
        <f t="shared" si="78"/>
        <v>-5.6342897243375467E-5</v>
      </c>
      <c r="AU88">
        <f t="shared" si="79"/>
        <v>-1.425820256771135E-4</v>
      </c>
      <c r="AW88">
        <v>85</v>
      </c>
      <c r="AX88">
        <f>IF(Z88&gt;0, (R88*SUMPRODUCT(K88:$K$98, X88:$X$98)-K88*$AZ$3)/Z88, 0)</f>
        <v>-2.2683359253796281E+41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-6.7272433791182316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-2.9657174247647474E-35</v>
      </c>
      <c r="AI89">
        <f t="shared" si="69"/>
        <v>-2.9657174247647474E-35</v>
      </c>
      <c r="AJ89">
        <f t="shared" si="70"/>
        <v>-6.7272433791182316</v>
      </c>
      <c r="AK89">
        <f t="shared" si="92"/>
        <v>-0.47090703653827626</v>
      </c>
      <c r="AL89">
        <f t="shared" si="71"/>
        <v>-7.1981504156565075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-2.8287705300583166E-39</v>
      </c>
      <c r="AR89">
        <f t="shared" si="76"/>
        <v>-2.8287705300583166E-39</v>
      </c>
      <c r="AS89">
        <f t="shared" si="77"/>
        <v>-6.4166018179864532E-4</v>
      </c>
      <c r="AT89">
        <f t="shared" si="78"/>
        <v>-4.4916212725905177E-5</v>
      </c>
      <c r="AU89">
        <f t="shared" si="79"/>
        <v>-6.8657639452455045E-4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79142.397115721891</v>
      </c>
      <c r="AO91" s="6">
        <f t="shared" si="93"/>
        <v>-7914.2397115721897</v>
      </c>
      <c r="AP91" s="6">
        <f t="shared" si="93"/>
        <v>-855.89045407054061</v>
      </c>
      <c r="AQ91" s="6">
        <f t="shared" si="93"/>
        <v>-62972.533656801737</v>
      </c>
      <c r="AR91" s="6">
        <f t="shared" si="93"/>
        <v>7399.7332932774361</v>
      </c>
      <c r="AS91" s="6">
        <f t="shared" si="93"/>
        <v>-14866.388321389937</v>
      </c>
      <c r="AT91" s="6">
        <f t="shared" si="93"/>
        <v>7466.6550281125164</v>
      </c>
      <c r="AU91" s="6">
        <f t="shared" si="93"/>
        <v>-1.0987558519276464E-12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200914.48752351233</v>
      </c>
      <c r="K3">
        <v>1</v>
      </c>
      <c r="L3" s="2">
        <v>0</v>
      </c>
      <c r="O3">
        <f>$C$3</f>
        <v>200914.48752351233</v>
      </c>
      <c r="P3">
        <f>O3*C5</f>
        <v>20091.448752351236</v>
      </c>
      <c r="Q3" s="5">
        <f>B8</f>
        <v>400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200914.48752351233</v>
      </c>
      <c r="AF3">
        <f t="shared" ref="AF3:AF34" si="4">-$Z3*P3</f>
        <v>-20091.448752351236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180423.03877116111</v>
      </c>
      <c r="AJ3">
        <f t="shared" ref="AJ3:AJ34" si="8">AB3-AC3</f>
        <v>0</v>
      </c>
      <c r="AL3">
        <f t="shared" ref="AL3:AL34" si="9">SUM(AI3:AK3)</f>
        <v>180423.03877116111</v>
      </c>
      <c r="AN3">
        <f t="shared" ref="AN3:AN34" si="10">AE3*$K3</f>
        <v>200914.48752351233</v>
      </c>
      <c r="AO3">
        <f t="shared" ref="AO3:AO34" si="11">AF3*$K3</f>
        <v>-20091.448752351236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180423.03877116111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180423.03877116111</v>
      </c>
      <c r="AW3">
        <v>0</v>
      </c>
      <c r="AX3">
        <f>IF(Z3&gt;0, (R3*SUMPRODUCT(K3:$K$98, X3:$X$98)-K3*$AZ$3)/Z3, 0)</f>
        <v>0</v>
      </c>
      <c r="AZ3">
        <f>C6*ABS(SUMPRODUCT(X4:X79, K4:K79))/1</f>
        <v>167578.27183396864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2.5221050000000002E-3</v>
      </c>
      <c r="R4">
        <f t="shared" si="0"/>
        <v>1000000</v>
      </c>
      <c r="S4">
        <f t="shared" si="1"/>
        <v>8357.7026945135021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8253.0466638140206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-2522.105</v>
      </c>
      <c r="AI4">
        <f t="shared" si="7"/>
        <v>-2522.105</v>
      </c>
      <c r="AJ4">
        <f t="shared" si="8"/>
        <v>-8253.0466638140206</v>
      </c>
      <c r="AK4">
        <f>G4*SUM(AB4, AE4:AF4)</f>
        <v>0</v>
      </c>
      <c r="AL4">
        <f t="shared" si="9"/>
        <v>-10775.15166381402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-2397.8940863281991</v>
      </c>
      <c r="AR4">
        <f t="shared" si="14"/>
        <v>-2397.8940863281991</v>
      </c>
      <c r="AS4">
        <f t="shared" si="15"/>
        <v>-7846.5931392032899</v>
      </c>
      <c r="AT4">
        <f t="shared" si="16"/>
        <v>0</v>
      </c>
      <c r="AU4">
        <f t="shared" si="17"/>
        <v>-10244.487225531488</v>
      </c>
      <c r="AW4">
        <v>1</v>
      </c>
      <c r="AX4">
        <f>IF(Z4&gt;0, (R4*SUMPRODUCT(K4:$K$98, X4:$X$98)-K4*$AZ$3)/Z4, 0)</f>
        <v>8357.7026945135021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2.679E-3</v>
      </c>
      <c r="Q5" s="5">
        <f t="shared" ref="Q5:Q36" si="29">$C$8</f>
        <v>50</v>
      </c>
      <c r="R5">
        <f t="shared" si="0"/>
        <v>1000000</v>
      </c>
      <c r="S5">
        <f t="shared" si="1"/>
        <v>14392.692101919039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8253.0466638140206</v>
      </c>
      <c r="AC5">
        <f t="shared" si="2"/>
        <v>14032.265452645079</v>
      </c>
      <c r="AE5">
        <f t="shared" si="3"/>
        <v>0</v>
      </c>
      <c r="AF5">
        <f t="shared" si="4"/>
        <v>0</v>
      </c>
      <c r="AG5">
        <f t="shared" si="5"/>
        <v>-48.747883138464751</v>
      </c>
      <c r="AH5">
        <f t="shared" si="6"/>
        <v>-2645.453280705</v>
      </c>
      <c r="AI5">
        <f t="shared" si="7"/>
        <v>-2694.2011638434647</v>
      </c>
      <c r="AJ5">
        <f t="shared" si="8"/>
        <v>-5779.2187888310582</v>
      </c>
      <c r="AK5">
        <f>G5*SUM(AB5, AE5:AF5)</f>
        <v>33.837491321637486</v>
      </c>
      <c r="AL5">
        <f t="shared" si="9"/>
        <v>-8439.5824613528857</v>
      </c>
      <c r="AN5">
        <f t="shared" si="10"/>
        <v>0</v>
      </c>
      <c r="AO5">
        <f t="shared" si="11"/>
        <v>0</v>
      </c>
      <c r="AP5">
        <f t="shared" si="12"/>
        <v>-43.968412098533371</v>
      </c>
      <c r="AQ5">
        <f t="shared" si="13"/>
        <v>-2386.0806366312659</v>
      </c>
      <c r="AR5">
        <f t="shared" si="14"/>
        <v>-2430.0490487297993</v>
      </c>
      <c r="AS5">
        <f t="shared" si="15"/>
        <v>-5212.5970802291031</v>
      </c>
      <c r="AT5">
        <f t="shared" si="16"/>
        <v>30.519905009708271</v>
      </c>
      <c r="AU5">
        <f t="shared" si="17"/>
        <v>-7612.1262239491944</v>
      </c>
      <c r="AW5">
        <v>2</v>
      </c>
      <c r="AX5">
        <f>IF(Z5&gt;0, (R5*SUMPRODUCT(K5:$K$98, X5:$X$98)-K5*$AZ$3)/Z5, 0)</f>
        <v>14392.692101919039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4.0439999999999999E-3</v>
      </c>
      <c r="Q6" s="5">
        <f t="shared" si="29"/>
        <v>50</v>
      </c>
      <c r="R6">
        <f t="shared" si="0"/>
        <v>1000000</v>
      </c>
      <c r="S6">
        <f t="shared" si="1"/>
        <v>20608.832159085905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14032.265452645079</v>
      </c>
      <c r="AC6">
        <f t="shared" si="2"/>
        <v>19810.556410039193</v>
      </c>
      <c r="AE6">
        <f t="shared" si="3"/>
        <v>0</v>
      </c>
      <c r="AF6">
        <f t="shared" si="4"/>
        <v>0</v>
      </c>
      <c r="AG6">
        <f t="shared" si="5"/>
        <v>-48.063267867668152</v>
      </c>
      <c r="AH6">
        <f t="shared" si="6"/>
        <v>-3942.7287882390292</v>
      </c>
      <c r="AI6">
        <f t="shared" si="7"/>
        <v>-3990.7920561066971</v>
      </c>
      <c r="AJ6">
        <f t="shared" si="8"/>
        <v>-5778.2909573941142</v>
      </c>
      <c r="AK6">
        <f>G6*SUM(AB6, AE6:AF6)</f>
        <v>99.62908471378006</v>
      </c>
      <c r="AL6">
        <f t="shared" si="9"/>
        <v>-9669.4539287870302</v>
      </c>
      <c r="AN6">
        <f t="shared" si="10"/>
        <v>0</v>
      </c>
      <c r="AO6">
        <f t="shared" si="11"/>
        <v>0</v>
      </c>
      <c r="AP6">
        <f t="shared" si="12"/>
        <v>-41.009289299992034</v>
      </c>
      <c r="AQ6">
        <f t="shared" si="13"/>
        <v>-3364.076407652426</v>
      </c>
      <c r="AR6">
        <f t="shared" si="14"/>
        <v>-3405.0856969524179</v>
      </c>
      <c r="AS6">
        <f t="shared" si="15"/>
        <v>-4930.2433239398406</v>
      </c>
      <c r="AT6">
        <f t="shared" si="16"/>
        <v>85.007077940891662</v>
      </c>
      <c r="AU6">
        <f t="shared" si="17"/>
        <v>-8250.3219429513665</v>
      </c>
      <c r="AW6">
        <v>3</v>
      </c>
      <c r="AX6">
        <f>IF(Z6&gt;0, (R6*SUMPRODUCT(K6:$K$98, X6:$X$98)-K6*$AZ$3)/Z6, 0)</f>
        <v>20608.832159085905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5.607E-3</v>
      </c>
      <c r="Q7" s="5">
        <f t="shared" si="29"/>
        <v>50</v>
      </c>
      <c r="R7">
        <f t="shared" si="0"/>
        <v>1000000</v>
      </c>
      <c r="S7">
        <f t="shared" si="1"/>
        <v>26442.695048033882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19810.556410039193</v>
      </c>
      <c r="AC7">
        <f t="shared" si="2"/>
        <v>25021.741007013508</v>
      </c>
      <c r="AE7">
        <f t="shared" si="3"/>
        <v>0</v>
      </c>
      <c r="AF7">
        <f t="shared" si="4"/>
        <v>0</v>
      </c>
      <c r="AG7">
        <f t="shared" si="5"/>
        <v>-47.313144446057457</v>
      </c>
      <c r="AH7">
        <f t="shared" si="6"/>
        <v>-5389.8148586803063</v>
      </c>
      <c r="AI7">
        <f t="shared" si="7"/>
        <v>-5437.1280031263641</v>
      </c>
      <c r="AJ7">
        <f t="shared" si="8"/>
        <v>-5211.1845969743154</v>
      </c>
      <c r="AK7">
        <f>G7*SUM(AB7, AE7:AF7)</f>
        <v>273.38567845854084</v>
      </c>
      <c r="AL7">
        <f t="shared" si="9"/>
        <v>-10374.926921642138</v>
      </c>
      <c r="AN7">
        <f t="shared" si="10"/>
        <v>0</v>
      </c>
      <c r="AO7">
        <f t="shared" si="11"/>
        <v>0</v>
      </c>
      <c r="AP7">
        <f t="shared" si="12"/>
        <v>-37.948164431177901</v>
      </c>
      <c r="AQ7">
        <f t="shared" si="13"/>
        <v>-4322.9758432986519</v>
      </c>
      <c r="AR7">
        <f t="shared" si="14"/>
        <v>-4360.92400772983</v>
      </c>
      <c r="AS7">
        <f t="shared" si="15"/>
        <v>-4179.7029616720292</v>
      </c>
      <c r="AT7">
        <f t="shared" si="16"/>
        <v>219.27277928234022</v>
      </c>
      <c r="AU7">
        <f t="shared" si="17"/>
        <v>-8321.3541901195185</v>
      </c>
      <c r="AW7">
        <v>4</v>
      </c>
      <c r="AX7">
        <f>IF(Z7&gt;0, (R7*SUMPRODUCT(K7:$K$98, X7:$X$98)-K7*$AZ$3)/Z7, 0)</f>
        <v>26442.695048033882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7.2589999999999998E-3</v>
      </c>
      <c r="Q8" s="5">
        <f t="shared" si="29"/>
        <v>50</v>
      </c>
      <c r="R8">
        <f t="shared" si="0"/>
        <v>1000000</v>
      </c>
      <c r="S8">
        <f t="shared" si="1"/>
        <v>31915.688533392651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25021.741007013508</v>
      </c>
      <c r="AC8">
        <f t="shared" si="2"/>
        <v>29679.398932152879</v>
      </c>
      <c r="AE8">
        <f t="shared" si="3"/>
        <v>0</v>
      </c>
      <c r="AF8">
        <f t="shared" si="4"/>
        <v>0</v>
      </c>
      <c r="AG8">
        <f t="shared" si="5"/>
        <v>-46.496566886062958</v>
      </c>
      <c r="AH8">
        <f t="shared" si="6"/>
        <v>-6868.9223106786221</v>
      </c>
      <c r="AI8">
        <f t="shared" si="7"/>
        <v>-6915.4188775646853</v>
      </c>
      <c r="AJ8">
        <f t="shared" si="8"/>
        <v>-4657.6579251393705</v>
      </c>
      <c r="AK8">
        <f t="shared" ref="AK8:AK39" si="30">G8*SUM(AB8:AB8, AE8:AF8)</f>
        <v>540.46960575149183</v>
      </c>
      <c r="AL8">
        <f t="shared" si="9"/>
        <v>-11032.607196952564</v>
      </c>
      <c r="AN8">
        <f t="shared" si="10"/>
        <v>0</v>
      </c>
      <c r="AO8">
        <f t="shared" si="11"/>
        <v>0</v>
      </c>
      <c r="AP8">
        <f t="shared" si="12"/>
        <v>-34.801434361011765</v>
      </c>
      <c r="AQ8">
        <f t="shared" si="13"/>
        <v>-5141.2042852915338</v>
      </c>
      <c r="AR8">
        <f t="shared" si="14"/>
        <v>-5176.0057196525458</v>
      </c>
      <c r="AS8">
        <f t="shared" si="15"/>
        <v>-3486.1321472396794</v>
      </c>
      <c r="AT8">
        <f t="shared" si="16"/>
        <v>404.52701711877052</v>
      </c>
      <c r="AU8">
        <f t="shared" si="17"/>
        <v>-8257.6108497734549</v>
      </c>
      <c r="AW8">
        <v>5</v>
      </c>
      <c r="AX8">
        <f>IF(Z8&gt;0, (R8*SUMPRODUCT(K8:$K$98, X8:$X$98)-K8*$AZ$3)/Z8, 0)</f>
        <v>31915.688533392651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9.0740000000000005E-3</v>
      </c>
      <c r="Q9" s="5">
        <f t="shared" si="29"/>
        <v>50</v>
      </c>
      <c r="R9">
        <f t="shared" si="0"/>
        <v>1000000</v>
      </c>
      <c r="S9">
        <f t="shared" si="1"/>
        <v>36171.246006553141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29679.398932152879</v>
      </c>
      <c r="AC9">
        <f t="shared" si="2"/>
        <v>32995.1873360225</v>
      </c>
      <c r="AE9">
        <f t="shared" si="3"/>
        <v>0</v>
      </c>
      <c r="AF9">
        <f t="shared" si="4"/>
        <v>0</v>
      </c>
      <c r="AG9">
        <f t="shared" si="5"/>
        <v>-45.609691369278195</v>
      </c>
      <c r="AH9">
        <f t="shared" si="6"/>
        <v>-8438.1969584827075</v>
      </c>
      <c r="AI9">
        <f t="shared" si="7"/>
        <v>-8483.8066498519856</v>
      </c>
      <c r="AJ9">
        <f t="shared" si="8"/>
        <v>-3315.7884038696211</v>
      </c>
      <c r="AK9">
        <f t="shared" si="30"/>
        <v>661.85059618700916</v>
      </c>
      <c r="AL9">
        <f t="shared" si="9"/>
        <v>-11137.744457534598</v>
      </c>
      <c r="AN9">
        <f t="shared" si="10"/>
        <v>0</v>
      </c>
      <c r="AO9">
        <f t="shared" si="11"/>
        <v>0</v>
      </c>
      <c r="AP9">
        <f t="shared" si="12"/>
        <v>-31.835896486067167</v>
      </c>
      <c r="AQ9">
        <f t="shared" si="13"/>
        <v>-5889.9228833688476</v>
      </c>
      <c r="AR9">
        <f t="shared" si="14"/>
        <v>-5921.7587798549148</v>
      </c>
      <c r="AS9">
        <f t="shared" si="15"/>
        <v>-2314.444435517471</v>
      </c>
      <c r="AT9">
        <f t="shared" si="16"/>
        <v>461.97653254992684</v>
      </c>
      <c r="AU9">
        <f t="shared" si="17"/>
        <v>-7774.2266828224592</v>
      </c>
      <c r="AW9">
        <v>6</v>
      </c>
      <c r="AX9">
        <f>IF(Z9&gt;0, (R9*SUMPRODUCT(K9:$K$98, X9:$X$98)-K9*$AZ$3)/Z9, 0)</f>
        <v>36171.246006553141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1.1021E-2</v>
      </c>
      <c r="Q10" s="5">
        <f t="shared" si="29"/>
        <v>50</v>
      </c>
      <c r="R10">
        <f t="shared" si="0"/>
        <v>1000000</v>
      </c>
      <c r="S10">
        <f t="shared" si="1"/>
        <v>37098.507488542251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32995.1873360225</v>
      </c>
      <c r="AC10">
        <f t="shared" si="2"/>
        <v>33129.657254383521</v>
      </c>
      <c r="AE10">
        <f t="shared" si="3"/>
        <v>0</v>
      </c>
      <c r="AF10">
        <f t="shared" si="4"/>
        <v>0</v>
      </c>
      <c r="AG10">
        <f t="shared" si="5"/>
        <v>-44.650930047004593</v>
      </c>
      <c r="AH10">
        <f t="shared" si="6"/>
        <v>-10053.288171616299</v>
      </c>
      <c r="AI10">
        <f t="shared" si="7"/>
        <v>-10097.939101663304</v>
      </c>
      <c r="AJ10">
        <f t="shared" si="8"/>
        <v>-134.46991836102097</v>
      </c>
      <c r="AK10">
        <f t="shared" si="30"/>
        <v>141.87930554489674</v>
      </c>
      <c r="AL10">
        <f t="shared" si="9"/>
        <v>-10090.529714479428</v>
      </c>
      <c r="AN10">
        <f t="shared" si="10"/>
        <v>0</v>
      </c>
      <c r="AO10">
        <f t="shared" si="11"/>
        <v>0</v>
      </c>
      <c r="AP10">
        <f t="shared" si="12"/>
        <v>-29.561485446299482</v>
      </c>
      <c r="AQ10">
        <f t="shared" si="13"/>
        <v>-6655.8553575442702</v>
      </c>
      <c r="AR10">
        <f t="shared" si="14"/>
        <v>-6685.4168429905694</v>
      </c>
      <c r="AS10">
        <f t="shared" si="15"/>
        <v>-89.026824982362768</v>
      </c>
      <c r="AT10">
        <f t="shared" si="16"/>
        <v>93.932265723945605</v>
      </c>
      <c r="AU10">
        <f t="shared" si="17"/>
        <v>-6680.511402248987</v>
      </c>
      <c r="AW10">
        <v>7</v>
      </c>
      <c r="AX10">
        <f>IF(Z10&gt;0, (R10*SUMPRODUCT(K10:$K$98, X10:$X$98)-K10*$AZ$3)/Z10, 0)</f>
        <v>37098.507488542251</v>
      </c>
    </row>
    <row r="11" spans="1:52" x14ac:dyDescent="0.3">
      <c r="A11" t="s">
        <v>33</v>
      </c>
      <c r="C11" s="25">
        <f>AU81</f>
        <v>1.0646865333807654E-11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1.3263E-2</v>
      </c>
      <c r="Q11" s="5">
        <f t="shared" si="29"/>
        <v>50</v>
      </c>
      <c r="R11">
        <f t="shared" si="0"/>
        <v>1000000</v>
      </c>
      <c r="S11">
        <f t="shared" si="1"/>
        <v>36592.651968919861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33129.657254383521</v>
      </c>
      <c r="AC11">
        <f t="shared" si="2"/>
        <v>31917.732439393396</v>
      </c>
      <c r="AE11">
        <f t="shared" si="3"/>
        <v>0</v>
      </c>
      <c r="AF11">
        <f t="shared" si="4"/>
        <v>0</v>
      </c>
      <c r="AG11">
        <f t="shared" si="5"/>
        <v>-43.612215461321128</v>
      </c>
      <c r="AH11">
        <f t="shared" si="6"/>
        <v>-11844.105704268439</v>
      </c>
      <c r="AI11">
        <f t="shared" si="7"/>
        <v>-11887.717919729759</v>
      </c>
      <c r="AJ11">
        <f t="shared" si="8"/>
        <v>1211.924814990125</v>
      </c>
      <c r="AK11">
        <f t="shared" si="30"/>
        <v>53.007451607013635</v>
      </c>
      <c r="AL11">
        <f t="shared" si="9"/>
        <v>-10622.78565313262</v>
      </c>
      <c r="AN11">
        <f t="shared" si="10"/>
        <v>0</v>
      </c>
      <c r="AO11">
        <f t="shared" si="11"/>
        <v>0</v>
      </c>
      <c r="AP11">
        <f t="shared" si="12"/>
        <v>-27.457014654205228</v>
      </c>
      <c r="AQ11">
        <f t="shared" si="13"/>
        <v>-7456.7132269735648</v>
      </c>
      <c r="AR11">
        <f t="shared" si="14"/>
        <v>-7484.1702416277694</v>
      </c>
      <c r="AS11">
        <f t="shared" si="15"/>
        <v>762.99351117556853</v>
      </c>
      <c r="AT11">
        <f t="shared" si="16"/>
        <v>33.371989020980571</v>
      </c>
      <c r="AU11">
        <f t="shared" si="17"/>
        <v>-6687.8047414312205</v>
      </c>
      <c r="AW11">
        <v>8</v>
      </c>
      <c r="AX11">
        <f>IF(Z11&gt;0, (R11*SUMPRODUCT(K11:$K$98, X11:$X$98)-K11*$AZ$3)/Z11, 0)</f>
        <v>36592.651968919861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1.5814999999999999E-2</v>
      </c>
      <c r="Q12" s="5">
        <f t="shared" si="29"/>
        <v>50</v>
      </c>
      <c r="R12">
        <f t="shared" si="0"/>
        <v>1000000</v>
      </c>
      <c r="S12">
        <f t="shared" si="1"/>
        <v>37017.896217145426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31917.732439393396</v>
      </c>
      <c r="AC12">
        <f t="shared" si="2"/>
        <v>31455.117832874254</v>
      </c>
      <c r="AE12">
        <f t="shared" si="3"/>
        <v>0</v>
      </c>
      <c r="AF12">
        <f t="shared" si="4"/>
        <v>0</v>
      </c>
      <c r="AG12">
        <f t="shared" si="5"/>
        <v>-42.486366119187124</v>
      </c>
      <c r="AH12">
        <f t="shared" si="6"/>
        <v>-13794.543750415873</v>
      </c>
      <c r="AI12">
        <f t="shared" si="7"/>
        <v>-13837.030116535059</v>
      </c>
      <c r="AJ12">
        <f t="shared" si="8"/>
        <v>462.6146065191424</v>
      </c>
      <c r="AK12">
        <f t="shared" si="30"/>
        <v>670.27238122726135</v>
      </c>
      <c r="AL12">
        <f t="shared" si="9"/>
        <v>-12704.143128788655</v>
      </c>
      <c r="AN12">
        <f t="shared" si="10"/>
        <v>0</v>
      </c>
      <c r="AO12">
        <f t="shared" si="11"/>
        <v>0</v>
      </c>
      <c r="AP12">
        <f t="shared" si="12"/>
        <v>-24.974987694590965</v>
      </c>
      <c r="AQ12">
        <f t="shared" si="13"/>
        <v>-8108.9203876051488</v>
      </c>
      <c r="AR12">
        <f t="shared" si="14"/>
        <v>-8133.8953752997395</v>
      </c>
      <c r="AS12">
        <f t="shared" si="15"/>
        <v>271.9412169245478</v>
      </c>
      <c r="AT12">
        <f t="shared" si="16"/>
        <v>394.00979660661358</v>
      </c>
      <c r="AU12">
        <f t="shared" si="17"/>
        <v>-7467.9443617685783</v>
      </c>
      <c r="AW12">
        <v>9</v>
      </c>
      <c r="AX12">
        <f>IF(Z12&gt;0, (R12*SUMPRODUCT(K12:$K$98, X12:$X$98)-K12*$AZ$3)/Z12, 0)</f>
        <v>37017.896217145426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1.864E-2</v>
      </c>
      <c r="Q13" s="5">
        <f t="shared" si="29"/>
        <v>50</v>
      </c>
      <c r="R13">
        <f t="shared" si="0"/>
        <v>1000000</v>
      </c>
      <c r="S13">
        <f t="shared" si="1"/>
        <v>41072.251585492631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31455.117832874254</v>
      </c>
      <c r="AC13">
        <f t="shared" si="2"/>
        <v>33900.672224626775</v>
      </c>
      <c r="AE13">
        <f t="shared" si="3"/>
        <v>0</v>
      </c>
      <c r="AF13">
        <f t="shared" si="4"/>
        <v>0</v>
      </c>
      <c r="AG13">
        <f t="shared" si="5"/>
        <v>-41.269556593533608</v>
      </c>
      <c r="AH13">
        <f t="shared" si="6"/>
        <v>-15838.917289232961</v>
      </c>
      <c r="AI13">
        <f t="shared" si="7"/>
        <v>-15880.186845826494</v>
      </c>
      <c r="AJ13">
        <f t="shared" si="8"/>
        <v>-2445.554391752521</v>
      </c>
      <c r="AK13">
        <f t="shared" si="30"/>
        <v>2201.8582483011978</v>
      </c>
      <c r="AL13">
        <f t="shared" si="9"/>
        <v>-16123.882989277818</v>
      </c>
      <c r="AN13">
        <f t="shared" si="10"/>
        <v>0</v>
      </c>
      <c r="AO13">
        <f t="shared" si="11"/>
        <v>0</v>
      </c>
      <c r="AP13">
        <f t="shared" si="12"/>
        <v>-21.660450041980248</v>
      </c>
      <c r="AQ13">
        <f t="shared" si="13"/>
        <v>-8313.1030469138495</v>
      </c>
      <c r="AR13">
        <f t="shared" si="14"/>
        <v>-8334.7634969558294</v>
      </c>
      <c r="AS13">
        <f t="shared" si="15"/>
        <v>-1283.5565268903533</v>
      </c>
      <c r="AT13">
        <f t="shared" si="16"/>
        <v>1155.6518781285656</v>
      </c>
      <c r="AU13">
        <f t="shared" si="17"/>
        <v>-8462.6681457176182</v>
      </c>
      <c r="AW13">
        <v>10</v>
      </c>
      <c r="AX13">
        <f>IF(Z13&gt;0, (R13*SUMPRODUCT(K13:$K$98, X13:$X$98)-K13*$AZ$3)/Z13, 0)</f>
        <v>41072.251585492631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2.1847999999999999E-2</v>
      </c>
      <c r="Q14" s="5">
        <f t="shared" si="29"/>
        <v>50</v>
      </c>
      <c r="R14">
        <f t="shared" si="0"/>
        <v>1000000</v>
      </c>
      <c r="S14">
        <f t="shared" si="1"/>
        <v>43813.075748689749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33900.672224626775</v>
      </c>
      <c r="AC14">
        <f t="shared" si="2"/>
        <v>35011.207373568046</v>
      </c>
      <c r="AE14">
        <f t="shared" si="3"/>
        <v>0</v>
      </c>
      <c r="AF14">
        <f t="shared" si="4"/>
        <v>0</v>
      </c>
      <c r="AG14">
        <f t="shared" si="5"/>
        <v>-39.955203755142747</v>
      </c>
      <c r="AH14">
        <f t="shared" si="6"/>
        <v>-18033.145449110445</v>
      </c>
      <c r="AI14">
        <f t="shared" si="7"/>
        <v>-18073.100652865589</v>
      </c>
      <c r="AJ14">
        <f t="shared" si="8"/>
        <v>-1110.5351489412715</v>
      </c>
      <c r="AK14">
        <f t="shared" si="30"/>
        <v>2373.0470557238746</v>
      </c>
      <c r="AL14">
        <f t="shared" si="9"/>
        <v>-16810.588746082987</v>
      </c>
      <c r="AN14">
        <f t="shared" si="10"/>
        <v>0</v>
      </c>
      <c r="AO14">
        <f t="shared" si="11"/>
        <v>0</v>
      </c>
      <c r="AP14">
        <f t="shared" si="12"/>
        <v>-18.723757168788623</v>
      </c>
      <c r="AQ14">
        <f t="shared" si="13"/>
        <v>-8450.6698663782936</v>
      </c>
      <c r="AR14">
        <f t="shared" si="14"/>
        <v>-8469.3936235470828</v>
      </c>
      <c r="AS14">
        <f t="shared" si="15"/>
        <v>-520.4175802383312</v>
      </c>
      <c r="AT14">
        <f t="shared" si="16"/>
        <v>1112.0543169740092</v>
      </c>
      <c r="AU14">
        <f t="shared" si="17"/>
        <v>-7877.7568868114058</v>
      </c>
      <c r="AW14">
        <v>11</v>
      </c>
      <c r="AX14">
        <f>IF(Z14&gt;0, (R14*SUMPRODUCT(K14:$K$98, X14:$X$98)-K14*$AZ$3)/Z14, 0)</f>
        <v>43813.075748689749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2.5484E-2</v>
      </c>
      <c r="Q15" s="5">
        <f t="shared" si="29"/>
        <v>50</v>
      </c>
      <c r="R15">
        <f t="shared" si="0"/>
        <v>1000000</v>
      </c>
      <c r="S15">
        <f t="shared" si="1"/>
        <v>45377.308739235908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35011.207373568046</v>
      </c>
      <c r="AC15">
        <f t="shared" si="2"/>
        <v>34974.500182060408</v>
      </c>
      <c r="AE15">
        <f t="shared" si="3"/>
        <v>0</v>
      </c>
      <c r="AF15">
        <f t="shared" si="4"/>
        <v>0</v>
      </c>
      <c r="AG15">
        <f t="shared" si="5"/>
        <v>-38.537433305095263</v>
      </c>
      <c r="AH15">
        <f t="shared" si="6"/>
        <v>-20364.368249921157</v>
      </c>
      <c r="AI15">
        <f t="shared" si="7"/>
        <v>-20402.905683226254</v>
      </c>
      <c r="AJ15">
        <f t="shared" si="8"/>
        <v>36.707191507637617</v>
      </c>
      <c r="AK15">
        <f t="shared" si="30"/>
        <v>2450.7845161497635</v>
      </c>
      <c r="AL15">
        <f t="shared" si="9"/>
        <v>-17915.413975568852</v>
      </c>
      <c r="AN15">
        <f t="shared" si="10"/>
        <v>0</v>
      </c>
      <c r="AO15">
        <f t="shared" si="11"/>
        <v>0</v>
      </c>
      <c r="AP15">
        <f t="shared" si="12"/>
        <v>-16.124431579831541</v>
      </c>
      <c r="AQ15">
        <f t="shared" si="13"/>
        <v>-8520.646923025166</v>
      </c>
      <c r="AR15">
        <f t="shared" si="14"/>
        <v>-8536.7713546049981</v>
      </c>
      <c r="AS15">
        <f t="shared" si="15"/>
        <v>15.358640863983535</v>
      </c>
      <c r="AT15">
        <f t="shared" si="16"/>
        <v>1025.4317389202608</v>
      </c>
      <c r="AU15">
        <f t="shared" si="17"/>
        <v>-7495.9809748207535</v>
      </c>
      <c r="AW15">
        <v>12</v>
      </c>
      <c r="AX15">
        <f>IF(Z15&gt;0, (R15*SUMPRODUCT(K15:$K$98, X15:$X$98)-K15*$AZ$3)/Z15, 0)</f>
        <v>45377.308739235908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2.9274999999999999E-2</v>
      </c>
      <c r="Q16" s="5">
        <f t="shared" si="29"/>
        <v>50</v>
      </c>
      <c r="R16">
        <f t="shared" si="0"/>
        <v>1000000</v>
      </c>
      <c r="S16">
        <f t="shared" si="1"/>
        <v>45870.832498669261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34974.500182060408</v>
      </c>
      <c r="AC16">
        <f t="shared" si="2"/>
        <v>33966.319933026898</v>
      </c>
      <c r="AE16">
        <f t="shared" si="3"/>
        <v>0</v>
      </c>
      <c r="AF16">
        <f t="shared" si="4"/>
        <v>0</v>
      </c>
      <c r="AG16">
        <f t="shared" si="5"/>
        <v>-37.023875612037649</v>
      </c>
      <c r="AH16">
        <f t="shared" si="6"/>
        <v>-22563.667200133277</v>
      </c>
      <c r="AI16">
        <f t="shared" si="7"/>
        <v>-22600.691075745315</v>
      </c>
      <c r="AJ16">
        <f t="shared" si="8"/>
        <v>1008.1802490335103</v>
      </c>
      <c r="AK16">
        <f t="shared" si="30"/>
        <v>2448.2150127442287</v>
      </c>
      <c r="AL16">
        <f t="shared" si="9"/>
        <v>-19144.295813967576</v>
      </c>
      <c r="AN16">
        <f t="shared" si="10"/>
        <v>0</v>
      </c>
      <c r="AO16">
        <f t="shared" si="11"/>
        <v>0</v>
      </c>
      <c r="AP16">
        <f t="shared" si="12"/>
        <v>-13.831379044226482</v>
      </c>
      <c r="AQ16">
        <f t="shared" si="13"/>
        <v>-8429.3345446351505</v>
      </c>
      <c r="AR16">
        <f t="shared" si="14"/>
        <v>-8443.1659236793766</v>
      </c>
      <c r="AS16">
        <f t="shared" si="15"/>
        <v>376.63596635332573</v>
      </c>
      <c r="AT16">
        <f t="shared" si="16"/>
        <v>914.60413755337675</v>
      </c>
      <c r="AU16">
        <f t="shared" si="17"/>
        <v>-7151.925819772674</v>
      </c>
      <c r="AW16">
        <v>13</v>
      </c>
      <c r="AX16">
        <f>IF(Z16&gt;0, (R16*SUMPRODUCT(K16:$K$98, X16:$X$98)-K16*$AZ$3)/Z16, 0)</f>
        <v>45870.832498669261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3.3331E-2</v>
      </c>
      <c r="Q17" s="5">
        <f t="shared" si="29"/>
        <v>50</v>
      </c>
      <c r="R17">
        <f t="shared" si="0"/>
        <v>1000000</v>
      </c>
      <c r="S17">
        <f t="shared" si="1"/>
        <v>45517.948153271522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33966.319933026898</v>
      </c>
      <c r="AC17">
        <f t="shared" si="2"/>
        <v>32244.544918741449</v>
      </c>
      <c r="AE17">
        <f t="shared" si="3"/>
        <v>0</v>
      </c>
      <c r="AF17">
        <f t="shared" si="4"/>
        <v>0</v>
      </c>
      <c r="AG17">
        <f t="shared" si="5"/>
        <v>-35.419594057892446</v>
      </c>
      <c r="AH17">
        <f t="shared" si="6"/>
        <v>-24680.855960496538</v>
      </c>
      <c r="AI17">
        <f t="shared" si="7"/>
        <v>-24716.275554554431</v>
      </c>
      <c r="AJ17">
        <f t="shared" si="8"/>
        <v>1721.7750142854493</v>
      </c>
      <c r="AK17">
        <f t="shared" si="30"/>
        <v>2377.6423953118829</v>
      </c>
      <c r="AL17">
        <f t="shared" si="9"/>
        <v>-20616.858144957099</v>
      </c>
      <c r="AN17">
        <f t="shared" si="10"/>
        <v>0</v>
      </c>
      <c r="AO17">
        <f t="shared" si="11"/>
        <v>0</v>
      </c>
      <c r="AP17">
        <f t="shared" si="12"/>
        <v>-11.814331748983127</v>
      </c>
      <c r="AQ17">
        <f t="shared" si="13"/>
        <v>-8232.3874093412996</v>
      </c>
      <c r="AR17">
        <f t="shared" si="14"/>
        <v>-8244.2017410902845</v>
      </c>
      <c r="AS17">
        <f t="shared" si="15"/>
        <v>574.30418831538805</v>
      </c>
      <c r="AT17">
        <f t="shared" si="16"/>
        <v>793.07108920414623</v>
      </c>
      <c r="AU17">
        <f t="shared" si="17"/>
        <v>-6876.8264635707492</v>
      </c>
      <c r="AW17">
        <v>14</v>
      </c>
      <c r="AX17">
        <f>IF(Z17&gt;0, (R17*SUMPRODUCT(K17:$K$98, X17:$X$98)-K17*$AZ$3)/Z17, 0)</f>
        <v>45517.948153271522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3.7801000000000001E-2</v>
      </c>
      <c r="Q18" s="5">
        <f t="shared" si="29"/>
        <v>50</v>
      </c>
      <c r="R18">
        <f t="shared" si="0"/>
        <v>1000000</v>
      </c>
      <c r="S18">
        <f t="shared" si="1"/>
        <v>44476.966377297562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32244.544918741449</v>
      </c>
      <c r="AC18">
        <f t="shared" si="2"/>
        <v>30001.049947212385</v>
      </c>
      <c r="AE18">
        <f t="shared" si="3"/>
        <v>0</v>
      </c>
      <c r="AF18">
        <f t="shared" si="4"/>
        <v>0</v>
      </c>
      <c r="AG18">
        <f t="shared" si="5"/>
        <v>-33.726502042331127</v>
      </c>
      <c r="AH18">
        <f t="shared" si="6"/>
        <v>-26777.921499647848</v>
      </c>
      <c r="AI18">
        <f t="shared" si="7"/>
        <v>-26811.648001690181</v>
      </c>
      <c r="AJ18">
        <f t="shared" si="8"/>
        <v>2243.4949715290641</v>
      </c>
      <c r="AK18">
        <f t="shared" si="30"/>
        <v>2257.1181443119017</v>
      </c>
      <c r="AL18">
        <f t="shared" si="9"/>
        <v>-22311.034885849214</v>
      </c>
      <c r="AN18">
        <f t="shared" si="10"/>
        <v>0</v>
      </c>
      <c r="AO18">
        <f t="shared" si="11"/>
        <v>0</v>
      </c>
      <c r="AP18">
        <f t="shared" si="12"/>
        <v>-10.0442811402232</v>
      </c>
      <c r="AQ18">
        <f t="shared" si="13"/>
        <v>-7974.8849007734143</v>
      </c>
      <c r="AR18">
        <f t="shared" si="14"/>
        <v>-7984.9291819136379</v>
      </c>
      <c r="AS18">
        <f t="shared" si="15"/>
        <v>668.14798055343852</v>
      </c>
      <c r="AT18">
        <f t="shared" si="16"/>
        <v>672.2051750197046</v>
      </c>
      <c r="AU18">
        <f t="shared" si="17"/>
        <v>-6644.5760263404945</v>
      </c>
      <c r="AW18">
        <v>15</v>
      </c>
      <c r="AX18">
        <f>IF(Z18&gt;0, (R18*SUMPRODUCT(K18:$K$98, X18:$X$98)-K18*$AZ$3)/Z18, 0)</f>
        <v>44476.966377297562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4.3147999999999999E-2</v>
      </c>
      <c r="Q19" s="5">
        <f t="shared" si="29"/>
        <v>50</v>
      </c>
      <c r="R19">
        <f t="shared" si="0"/>
        <v>1000000</v>
      </c>
      <c r="S19">
        <f t="shared" si="1"/>
        <v>42859.311971318537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30001.049947212385</v>
      </c>
      <c r="AC19">
        <f t="shared" si="2"/>
        <v>27373.390437342747</v>
      </c>
      <c r="AE19">
        <f t="shared" si="3"/>
        <v>0</v>
      </c>
      <c r="AF19">
        <f t="shared" si="4"/>
        <v>0</v>
      </c>
      <c r="AG19">
        <f t="shared" si="5"/>
        <v>-31.934005911785317</v>
      </c>
      <c r="AH19">
        <f t="shared" si="6"/>
        <v>-29104.622202450071</v>
      </c>
      <c r="AI19">
        <f t="shared" si="7"/>
        <v>-29136.556208361857</v>
      </c>
      <c r="AJ19">
        <f t="shared" si="8"/>
        <v>2627.659509869638</v>
      </c>
      <c r="AK19">
        <f t="shared" si="30"/>
        <v>2100.0734963048671</v>
      </c>
      <c r="AL19">
        <f t="shared" si="9"/>
        <v>-24408.823202187352</v>
      </c>
      <c r="AN19">
        <f t="shared" si="10"/>
        <v>0</v>
      </c>
      <c r="AO19">
        <f t="shared" si="11"/>
        <v>0</v>
      </c>
      <c r="AP19">
        <f t="shared" si="12"/>
        <v>-8.491471148377336</v>
      </c>
      <c r="AQ19">
        <f t="shared" si="13"/>
        <v>-7739.1186185419747</v>
      </c>
      <c r="AR19">
        <f t="shared" si="14"/>
        <v>-7747.6100896903527</v>
      </c>
      <c r="AS19">
        <f t="shared" si="15"/>
        <v>698.71268194332038</v>
      </c>
      <c r="AT19">
        <f t="shared" si="16"/>
        <v>558.42394319728908</v>
      </c>
      <c r="AU19">
        <f t="shared" si="17"/>
        <v>-6490.4734645497429</v>
      </c>
      <c r="AW19">
        <v>16</v>
      </c>
      <c r="AX19">
        <f>IF(Z19&gt;0, (R19*SUMPRODUCT(K19:$K$98, X19:$X$98)-K19*$AZ$3)/Z19, 0)</f>
        <v>42859.311971318537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4.8848999999999997E-2</v>
      </c>
      <c r="Q20" s="5">
        <f t="shared" si="29"/>
        <v>50</v>
      </c>
      <c r="R20">
        <f t="shared" si="0"/>
        <v>1000000</v>
      </c>
      <c r="S20">
        <f t="shared" si="1"/>
        <v>40606.897861359394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27373.390437342747</v>
      </c>
      <c r="AC20">
        <f t="shared" si="2"/>
        <v>24408.580203536272</v>
      </c>
      <c r="AE20">
        <f t="shared" si="3"/>
        <v>0</v>
      </c>
      <c r="AF20">
        <f t="shared" si="4"/>
        <v>0</v>
      </c>
      <c r="AG20">
        <f t="shared" si="5"/>
        <v>-30.054721597882665</v>
      </c>
      <c r="AH20">
        <f t="shared" si="6"/>
        <v>-31198.885095696016</v>
      </c>
      <c r="AI20">
        <f t="shared" si="7"/>
        <v>-31228.9398172939</v>
      </c>
      <c r="AJ20">
        <f t="shared" si="8"/>
        <v>2964.8102338064746</v>
      </c>
      <c r="AK20">
        <f t="shared" si="30"/>
        <v>1916.1373306139924</v>
      </c>
      <c r="AL20">
        <f t="shared" si="9"/>
        <v>-26347.992252873431</v>
      </c>
      <c r="AN20">
        <f t="shared" si="10"/>
        <v>0</v>
      </c>
      <c r="AO20">
        <f t="shared" si="11"/>
        <v>0</v>
      </c>
      <c r="AP20">
        <f t="shared" si="12"/>
        <v>-7.1354969310414997</v>
      </c>
      <c r="AQ20">
        <f t="shared" si="13"/>
        <v>-7407.1406094122231</v>
      </c>
      <c r="AR20">
        <f t="shared" si="14"/>
        <v>-7414.2761063432645</v>
      </c>
      <c r="AS20">
        <f t="shared" si="15"/>
        <v>703.89586726156574</v>
      </c>
      <c r="AT20">
        <f t="shared" si="16"/>
        <v>454.92326380469348</v>
      </c>
      <c r="AU20">
        <f t="shared" si="17"/>
        <v>-6255.4569752770049</v>
      </c>
      <c r="AW20">
        <v>17</v>
      </c>
      <c r="AX20">
        <f>IF(Z20&gt;0, (R20*SUMPRODUCT(K20:$K$98, X20:$X$98)-K20*$AZ$3)/Z20, 0)</f>
        <v>40606.897861359394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5.4528E-2</v>
      </c>
      <c r="Q21" s="5">
        <f t="shared" si="29"/>
        <v>50</v>
      </c>
      <c r="R21">
        <f t="shared" si="0"/>
        <v>1000000</v>
      </c>
      <c r="S21">
        <f t="shared" si="1"/>
        <v>37816.023173060064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24408.580203536272</v>
      </c>
      <c r="AC21">
        <f t="shared" si="2"/>
        <v>21264.214937637924</v>
      </c>
      <c r="AE21">
        <f t="shared" si="3"/>
        <v>0</v>
      </c>
      <c r="AF21">
        <f t="shared" si="4"/>
        <v>0</v>
      </c>
      <c r="AG21">
        <f t="shared" si="5"/>
        <v>-28.115350522614495</v>
      </c>
      <c r="AH21">
        <f t="shared" si="6"/>
        <v>-32776.47718578692</v>
      </c>
      <c r="AI21">
        <f t="shared" si="7"/>
        <v>-32804.592536309538</v>
      </c>
      <c r="AJ21">
        <f t="shared" si="8"/>
        <v>3144.3652658983483</v>
      </c>
      <c r="AK21">
        <f t="shared" si="30"/>
        <v>1708.6006142475392</v>
      </c>
      <c r="AL21">
        <f t="shared" si="9"/>
        <v>-27951.626656163651</v>
      </c>
      <c r="AN21">
        <f t="shared" si="10"/>
        <v>0</v>
      </c>
      <c r="AO21">
        <f t="shared" si="11"/>
        <v>0</v>
      </c>
      <c r="AP21">
        <f t="shared" si="12"/>
        <v>-5.9598728438171911</v>
      </c>
      <c r="AQ21">
        <f t="shared" si="13"/>
        <v>-6947.9352974255517</v>
      </c>
      <c r="AR21">
        <f t="shared" si="14"/>
        <v>-6953.8951702693694</v>
      </c>
      <c r="AS21">
        <f t="shared" si="15"/>
        <v>666.54040625231085</v>
      </c>
      <c r="AT21">
        <f t="shared" si="16"/>
        <v>362.18799383605699</v>
      </c>
      <c r="AU21">
        <f t="shared" si="17"/>
        <v>-5925.1667701810011</v>
      </c>
      <c r="AW21">
        <v>18</v>
      </c>
      <c r="AX21">
        <f>IF(Z21&gt;0, (R21*SUMPRODUCT(K21:$K$98, X21:$X$98)-K21*$AZ$3)/Z21, 0)</f>
        <v>37816.023173060064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6.0775000000000003E-2</v>
      </c>
      <c r="Q22" s="5">
        <f t="shared" si="29"/>
        <v>50</v>
      </c>
      <c r="R22">
        <f t="shared" si="0"/>
        <v>1000000</v>
      </c>
      <c r="S22">
        <f t="shared" si="1"/>
        <v>34683.237366827059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21264.214937637924</v>
      </c>
      <c r="AC22">
        <f t="shared" si="2"/>
        <v>18122.329054064016</v>
      </c>
      <c r="AE22">
        <f t="shared" si="3"/>
        <v>0</v>
      </c>
      <c r="AF22">
        <f t="shared" si="4"/>
        <v>0</v>
      </c>
      <c r="AG22">
        <f t="shared" si="5"/>
        <v>-26.125486589376457</v>
      </c>
      <c r="AH22">
        <f t="shared" si="6"/>
        <v>-34174.208560237923</v>
      </c>
      <c r="AI22">
        <f t="shared" si="7"/>
        <v>-34200.334046827302</v>
      </c>
      <c r="AJ22">
        <f t="shared" si="8"/>
        <v>3141.8858835739084</v>
      </c>
      <c r="AK22">
        <f t="shared" si="30"/>
        <v>1488.4950456346548</v>
      </c>
      <c r="AL22">
        <f t="shared" si="9"/>
        <v>-29569.953117618737</v>
      </c>
      <c r="AN22">
        <f t="shared" si="10"/>
        <v>0</v>
      </c>
      <c r="AO22">
        <f t="shared" si="11"/>
        <v>0</v>
      </c>
      <c r="AP22">
        <f t="shared" si="12"/>
        <v>-4.9446989672285984</v>
      </c>
      <c r="AQ22">
        <f t="shared" si="13"/>
        <v>-6468.0584300533892</v>
      </c>
      <c r="AR22">
        <f t="shared" si="14"/>
        <v>-6473.0031290206189</v>
      </c>
      <c r="AS22">
        <f t="shared" si="15"/>
        <v>594.65609685430206</v>
      </c>
      <c r="AT22">
        <f t="shared" si="16"/>
        <v>281.72336196285289</v>
      </c>
      <c r="AU22">
        <f t="shared" si="17"/>
        <v>-5596.623670203463</v>
      </c>
      <c r="AW22">
        <v>19</v>
      </c>
      <c r="AX22">
        <f>IF(Z22&gt;0, (R22*SUMPRODUCT(K22:$K$98, X22:$X$98)-K22*$AZ$3)/Z22, 0)</f>
        <v>34683.237366827059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6.7419999999999994E-2</v>
      </c>
      <c r="Q23" s="5">
        <f t="shared" si="29"/>
        <v>50</v>
      </c>
      <c r="R23">
        <f t="shared" si="0"/>
        <v>1000000</v>
      </c>
      <c r="S23">
        <f t="shared" si="1"/>
        <v>31225.618845716901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18122.329054064016</v>
      </c>
      <c r="AC23">
        <f t="shared" si="2"/>
        <v>15052.529029235317</v>
      </c>
      <c r="AE23">
        <f t="shared" si="3"/>
        <v>0</v>
      </c>
      <c r="AF23">
        <f t="shared" si="4"/>
        <v>0</v>
      </c>
      <c r="AG23">
        <f t="shared" si="5"/>
        <v>-24.10285141762693</v>
      </c>
      <c r="AH23">
        <f t="shared" si="6"/>
        <v>-35227.606117115211</v>
      </c>
      <c r="AI23">
        <f t="shared" si="7"/>
        <v>-35251.708968532839</v>
      </c>
      <c r="AJ23">
        <f t="shared" si="8"/>
        <v>3069.800024828699</v>
      </c>
      <c r="AK23">
        <f t="shared" si="30"/>
        <v>1268.5630337844811</v>
      </c>
      <c r="AL23">
        <f t="shared" si="9"/>
        <v>-30913.345909919659</v>
      </c>
      <c r="AN23">
        <f t="shared" si="10"/>
        <v>0</v>
      </c>
      <c r="AO23">
        <f t="shared" si="11"/>
        <v>0</v>
      </c>
      <c r="AP23">
        <f t="shared" si="12"/>
        <v>-4.0731074760587136</v>
      </c>
      <c r="AQ23">
        <f t="shared" si="13"/>
        <v>-5953.0643637598578</v>
      </c>
      <c r="AR23">
        <f t="shared" si="14"/>
        <v>-5957.1374712359166</v>
      </c>
      <c r="AS23">
        <f t="shared" si="15"/>
        <v>518.76125419712082</v>
      </c>
      <c r="AT23">
        <f t="shared" si="16"/>
        <v>214.37270998486761</v>
      </c>
      <c r="AU23">
        <f t="shared" si="17"/>
        <v>-5224.0035070539279</v>
      </c>
      <c r="AW23">
        <v>20</v>
      </c>
      <c r="AX23">
        <f>IF(Z23&gt;0, (R23*SUMPRODUCT(K23:$K$98, X23:$X$98)-K23*$AZ$3)/Z23, 0)</f>
        <v>31225.618845716901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7.4817999999999996E-2</v>
      </c>
      <c r="Q24" s="5">
        <f t="shared" si="29"/>
        <v>50</v>
      </c>
      <c r="R24">
        <f t="shared" si="0"/>
        <v>1000000</v>
      </c>
      <c r="S24">
        <f t="shared" si="1"/>
        <v>27503.28962709507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15052.529029235317</v>
      </c>
      <c r="AC24">
        <f t="shared" si="2"/>
        <v>12133.623955854629</v>
      </c>
      <c r="AE24">
        <f t="shared" si="3"/>
        <v>0</v>
      </c>
      <c r="AF24">
        <f t="shared" si="4"/>
        <v>0</v>
      </c>
      <c r="AG24">
        <f t="shared" si="5"/>
        <v>-22.058495766086651</v>
      </c>
      <c r="AH24">
        <f t="shared" si="6"/>
        <v>-36066.542747280233</v>
      </c>
      <c r="AI24">
        <f t="shared" si="7"/>
        <v>-36088.601243046316</v>
      </c>
      <c r="AJ24">
        <f t="shared" si="8"/>
        <v>2918.9050733806871</v>
      </c>
      <c r="AK24">
        <f t="shared" si="30"/>
        <v>1053.6770320464723</v>
      </c>
      <c r="AL24">
        <f t="shared" si="9"/>
        <v>-32116.019137619158</v>
      </c>
      <c r="AN24">
        <f t="shared" si="10"/>
        <v>0</v>
      </c>
      <c r="AO24">
        <f t="shared" si="11"/>
        <v>0</v>
      </c>
      <c r="AP24">
        <f t="shared" si="12"/>
        <v>-3.3282452197806838</v>
      </c>
      <c r="AQ24">
        <f t="shared" si="13"/>
        <v>-5441.8170561385868</v>
      </c>
      <c r="AR24">
        <f t="shared" si="14"/>
        <v>-5445.1453013583669</v>
      </c>
      <c r="AS24">
        <f t="shared" si="15"/>
        <v>440.41225478342511</v>
      </c>
      <c r="AT24">
        <f t="shared" si="16"/>
        <v>158.98162695631174</v>
      </c>
      <c r="AU24">
        <f t="shared" si="17"/>
        <v>-4845.7514196186303</v>
      </c>
      <c r="AW24">
        <v>21</v>
      </c>
      <c r="AX24">
        <f>IF(Z24&gt;0, (R24*SUMPRODUCT(K24:$K$98, X24:$X$98)-K24*$AZ$3)/Z24, 0)</f>
        <v>27503.28962709507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8.3350999999999995E-2</v>
      </c>
      <c r="Q25" s="5">
        <f t="shared" si="29"/>
        <v>50</v>
      </c>
      <c r="R25">
        <f t="shared" si="0"/>
        <v>1000000</v>
      </c>
      <c r="S25">
        <f t="shared" si="1"/>
        <v>23503.001414626706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12133.623955854629</v>
      </c>
      <c r="AC25">
        <f t="shared" si="2"/>
        <v>9400.8776946974649</v>
      </c>
      <c r="AE25">
        <f t="shared" si="3"/>
        <v>0</v>
      </c>
      <c r="AF25">
        <f t="shared" si="4"/>
        <v>0</v>
      </c>
      <c r="AG25">
        <f t="shared" si="5"/>
        <v>-19.999313127826696</v>
      </c>
      <c r="AH25">
        <f t="shared" si="6"/>
        <v>-36771.953611981764</v>
      </c>
      <c r="AI25">
        <f t="shared" si="7"/>
        <v>-36791.952925109588</v>
      </c>
      <c r="AJ25">
        <f t="shared" si="8"/>
        <v>2732.7462611571646</v>
      </c>
      <c r="AK25">
        <f t="shared" si="30"/>
        <v>849.35367690982412</v>
      </c>
      <c r="AL25">
        <f t="shared" si="9"/>
        <v>-33209.852987042606</v>
      </c>
      <c r="AN25">
        <f t="shared" si="10"/>
        <v>0</v>
      </c>
      <c r="AO25">
        <f t="shared" si="11"/>
        <v>0</v>
      </c>
      <c r="AP25">
        <f t="shared" si="12"/>
        <v>-2.6942412502401227</v>
      </c>
      <c r="AQ25">
        <f t="shared" si="13"/>
        <v>-4953.7958448917816</v>
      </c>
      <c r="AR25">
        <f t="shared" si="14"/>
        <v>-4956.490086142021</v>
      </c>
      <c r="AS25">
        <f t="shared" si="15"/>
        <v>368.14652864276616</v>
      </c>
      <c r="AT25">
        <f t="shared" si="16"/>
        <v>114.42211528702855</v>
      </c>
      <c r="AU25">
        <f t="shared" si="17"/>
        <v>-4473.9214422122277</v>
      </c>
      <c r="AW25">
        <v>22</v>
      </c>
      <c r="AX25">
        <f>IF(Z25&gt;0, (R25*SUMPRODUCT(K25:$K$98, X25:$X$98)-K25*$AZ$3)/Z25, 0)</f>
        <v>23503.001414626706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9.2474000000000001E-2</v>
      </c>
      <c r="Q26" s="5">
        <f t="shared" si="29"/>
        <v>50</v>
      </c>
      <c r="R26">
        <f t="shared" si="0"/>
        <v>1000000</v>
      </c>
      <c r="S26">
        <f t="shared" si="1"/>
        <v>19125.158678751559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9400.8776946974649</v>
      </c>
      <c r="AC26">
        <f t="shared" si="2"/>
        <v>6865.8950596105178</v>
      </c>
      <c r="AE26">
        <f t="shared" si="3"/>
        <v>0</v>
      </c>
      <c r="AF26">
        <f t="shared" si="4"/>
        <v>0</v>
      </c>
      <c r="AG26">
        <f t="shared" si="5"/>
        <v>-17.949903514365783</v>
      </c>
      <c r="AH26">
        <f t="shared" si="6"/>
        <v>-36988.329643652913</v>
      </c>
      <c r="AI26">
        <f t="shared" si="7"/>
        <v>-37006.27954716728</v>
      </c>
      <c r="AJ26">
        <f t="shared" si="8"/>
        <v>2534.9826350869471</v>
      </c>
      <c r="AK26">
        <f t="shared" si="30"/>
        <v>658.06143862882266</v>
      </c>
      <c r="AL26">
        <f t="shared" si="9"/>
        <v>-33813.23547345151</v>
      </c>
      <c r="AN26">
        <f t="shared" si="10"/>
        <v>0</v>
      </c>
      <c r="AO26">
        <f t="shared" si="11"/>
        <v>0</v>
      </c>
      <c r="AP26">
        <f t="shared" si="12"/>
        <v>-2.1590639038955501</v>
      </c>
      <c r="AQ26">
        <f t="shared" si="13"/>
        <v>-4449.0583102625906</v>
      </c>
      <c r="AR26">
        <f t="shared" si="14"/>
        <v>-4451.2173741664856</v>
      </c>
      <c r="AS26">
        <f t="shared" si="15"/>
        <v>304.91470330399903</v>
      </c>
      <c r="AT26">
        <f t="shared" si="16"/>
        <v>79.153444894674038</v>
      </c>
      <c r="AU26">
        <f t="shared" si="17"/>
        <v>-4067.149225967813</v>
      </c>
      <c r="AW26">
        <v>23</v>
      </c>
      <c r="AX26">
        <f>IF(Z26&gt;0, (R26*SUMPRODUCT(K26:$K$98, X26:$X$98)-K26*$AZ$3)/Z26, 0)</f>
        <v>19125.158678751559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0.10216500000000001</v>
      </c>
      <c r="Q27" s="5">
        <f t="shared" si="29"/>
        <v>50</v>
      </c>
      <c r="R27">
        <f t="shared" si="0"/>
        <v>1000000</v>
      </c>
      <c r="S27">
        <f t="shared" si="1"/>
        <v>14358.473628686041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6865.8950596105178</v>
      </c>
      <c r="AC27">
        <f t="shared" si="2"/>
        <v>4576.4914009593849</v>
      </c>
      <c r="AE27">
        <f t="shared" si="3"/>
        <v>0</v>
      </c>
      <c r="AF27">
        <f t="shared" si="4"/>
        <v>0</v>
      </c>
      <c r="AG27">
        <f t="shared" si="5"/>
        <v>-15.936552586676948</v>
      </c>
      <c r="AH27">
        <f t="shared" si="6"/>
        <v>-36677.037850903609</v>
      </c>
      <c r="AI27">
        <f t="shared" si="7"/>
        <v>-36692.974403490283</v>
      </c>
      <c r="AJ27">
        <f t="shared" si="8"/>
        <v>2289.4036586511329</v>
      </c>
      <c r="AK27">
        <f t="shared" si="30"/>
        <v>480.61265417273631</v>
      </c>
      <c r="AL27">
        <f t="shared" si="9"/>
        <v>-33922.958090666412</v>
      </c>
      <c r="AN27">
        <f t="shared" si="10"/>
        <v>0</v>
      </c>
      <c r="AO27">
        <f t="shared" si="11"/>
        <v>0</v>
      </c>
      <c r="AP27">
        <f t="shared" si="12"/>
        <v>-1.7115111617099161</v>
      </c>
      <c r="AQ27">
        <f t="shared" si="13"/>
        <v>-3938.9422096694448</v>
      </c>
      <c r="AR27">
        <f t="shared" si="14"/>
        <v>-3940.6537208311543</v>
      </c>
      <c r="AS27">
        <f t="shared" si="15"/>
        <v>245.87123809428445</v>
      </c>
      <c r="AT27">
        <f t="shared" si="16"/>
        <v>51.615549699459017</v>
      </c>
      <c r="AU27">
        <f t="shared" si="17"/>
        <v>-3643.1669330374107</v>
      </c>
      <c r="AW27">
        <v>24</v>
      </c>
      <c r="AX27">
        <f>IF(Z27&gt;0, (R27*SUMPRODUCT(K27:$K$98, X27:$X$98)-K27*$AZ$3)/Z27, 0)</f>
        <v>14358.473628686041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0.113081</v>
      </c>
      <c r="Q28" s="5">
        <f t="shared" si="29"/>
        <v>50</v>
      </c>
      <c r="R28">
        <f t="shared" si="0"/>
        <v>1000000</v>
      </c>
      <c r="S28">
        <f t="shared" si="1"/>
        <v>9179.9649374166966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4576.4914009593849</v>
      </c>
      <c r="AC28">
        <f t="shared" si="2"/>
        <v>2565.812273085885</v>
      </c>
      <c r="AE28">
        <f t="shared" si="3"/>
        <v>0</v>
      </c>
      <c r="AF28">
        <f t="shared" si="4"/>
        <v>0</v>
      </c>
      <c r="AG28">
        <f t="shared" si="5"/>
        <v>-13.975065757756161</v>
      </c>
      <c r="AH28">
        <f t="shared" si="6"/>
        <v>-36042.426061080318</v>
      </c>
      <c r="AI28">
        <f t="shared" si="7"/>
        <v>-36056.401126838071</v>
      </c>
      <c r="AJ28">
        <f t="shared" si="8"/>
        <v>2010.6791278735</v>
      </c>
      <c r="AK28">
        <f t="shared" si="30"/>
        <v>320.35439806715698</v>
      </c>
      <c r="AL28">
        <f t="shared" si="9"/>
        <v>-33725.367600897407</v>
      </c>
      <c r="AN28">
        <f t="shared" si="10"/>
        <v>0</v>
      </c>
      <c r="AO28">
        <f t="shared" si="11"/>
        <v>0</v>
      </c>
      <c r="AP28">
        <f t="shared" si="12"/>
        <v>-1.3400505860852658</v>
      </c>
      <c r="AQ28">
        <f t="shared" si="13"/>
        <v>-3456.0606013806964</v>
      </c>
      <c r="AR28">
        <f t="shared" si="14"/>
        <v>-3457.4006519667814</v>
      </c>
      <c r="AS28">
        <f t="shared" si="15"/>
        <v>192.80136426126629</v>
      </c>
      <c r="AT28">
        <f t="shared" si="16"/>
        <v>30.718359850767051</v>
      </c>
      <c r="AU28">
        <f t="shared" si="17"/>
        <v>-3233.8809278547478</v>
      </c>
      <c r="AW28">
        <v>25</v>
      </c>
      <c r="AX28">
        <f>IF(Z28&gt;0, (R28*SUMPRODUCT(K28:$K$98, X28:$X$98)-K28*$AZ$3)/Z28, 0)</f>
        <v>9179.9649374166966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0.12539</v>
      </c>
      <c r="Q29" s="5">
        <f t="shared" si="29"/>
        <v>50</v>
      </c>
      <c r="R29">
        <f t="shared" si="0"/>
        <v>1000000</v>
      </c>
      <c r="S29">
        <f t="shared" si="1"/>
        <v>3440.4386466301121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2565.812273085885</v>
      </c>
      <c r="AC29">
        <f t="shared" si="2"/>
        <v>831.41513759442569</v>
      </c>
      <c r="AE29">
        <f t="shared" si="3"/>
        <v>0</v>
      </c>
      <c r="AF29">
        <f t="shared" si="4"/>
        <v>0</v>
      </c>
      <c r="AG29">
        <f t="shared" si="5"/>
        <v>-12.082981604813554</v>
      </c>
      <c r="AH29">
        <f t="shared" si="6"/>
        <v>-35046.6699073009</v>
      </c>
      <c r="AI29">
        <f t="shared" si="7"/>
        <v>-35058.752888905714</v>
      </c>
      <c r="AJ29">
        <f t="shared" si="8"/>
        <v>1734.3971354914593</v>
      </c>
      <c r="AK29">
        <f t="shared" si="30"/>
        <v>179.60685911601198</v>
      </c>
      <c r="AL29">
        <f t="shared" si="9"/>
        <v>-33144.748894298238</v>
      </c>
      <c r="AN29">
        <f t="shared" si="10"/>
        <v>0</v>
      </c>
      <c r="AO29">
        <f t="shared" si="11"/>
        <v>0</v>
      </c>
      <c r="AP29">
        <f t="shared" si="12"/>
        <v>-1.0344831582456979</v>
      </c>
      <c r="AQ29">
        <f t="shared" si="13"/>
        <v>-3000.5168390934191</v>
      </c>
      <c r="AR29">
        <f t="shared" si="14"/>
        <v>-3001.5513222516647</v>
      </c>
      <c r="AS29">
        <f t="shared" si="15"/>
        <v>148.49022245144613</v>
      </c>
      <c r="AT29">
        <f t="shared" si="16"/>
        <v>15.377021743284294</v>
      </c>
      <c r="AU29">
        <f t="shared" si="17"/>
        <v>-2837.6840780569341</v>
      </c>
      <c r="AW29">
        <v>26</v>
      </c>
      <c r="AX29">
        <f>IF(Z29&gt;0, (R29*SUMPRODUCT(K29:$K$98, X29:$X$98)-K29*$AZ$3)/Z29, 0)</f>
        <v>3440.4386466301121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0.13947699999999999</v>
      </c>
      <c r="Q30" s="5">
        <f t="shared" si="29"/>
        <v>50</v>
      </c>
      <c r="R30">
        <f t="shared" si="0"/>
        <v>1000000</v>
      </c>
      <c r="S30">
        <f t="shared" si="1"/>
        <v>-3074.3951063588306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831.41513759442569</v>
      </c>
      <c r="AC30">
        <f t="shared" si="2"/>
        <v>-631.90217838360149</v>
      </c>
      <c r="AE30">
        <f t="shared" si="3"/>
        <v>0</v>
      </c>
      <c r="AF30">
        <f t="shared" si="4"/>
        <v>0</v>
      </c>
      <c r="AG30">
        <f t="shared" si="5"/>
        <v>-10.276853763470838</v>
      </c>
      <c r="AH30">
        <f t="shared" si="6"/>
        <v>-33705.960505891599</v>
      </c>
      <c r="AI30">
        <f t="shared" si="7"/>
        <v>-33716.237359655068</v>
      </c>
      <c r="AJ30">
        <f t="shared" si="8"/>
        <v>1463.3173159780272</v>
      </c>
      <c r="AK30">
        <f t="shared" si="30"/>
        <v>58.199059631609806</v>
      </c>
      <c r="AL30">
        <f t="shared" si="9"/>
        <v>-32194.720984045431</v>
      </c>
      <c r="AN30">
        <f t="shared" si="10"/>
        <v>0</v>
      </c>
      <c r="AO30">
        <f t="shared" si="11"/>
        <v>0</v>
      </c>
      <c r="AP30">
        <f t="shared" si="12"/>
        <v>-0.7855818921433978</v>
      </c>
      <c r="AQ30">
        <f t="shared" si="13"/>
        <v>-2576.5465618327707</v>
      </c>
      <c r="AR30">
        <f t="shared" si="14"/>
        <v>-2577.3321437249142</v>
      </c>
      <c r="AS30">
        <f t="shared" si="15"/>
        <v>111.85870815621819</v>
      </c>
      <c r="AT30">
        <f t="shared" si="16"/>
        <v>4.4488447961455915</v>
      </c>
      <c r="AU30">
        <f t="shared" si="17"/>
        <v>-2461.0245907725503</v>
      </c>
      <c r="AW30">
        <v>27</v>
      </c>
      <c r="AX30">
        <f>IF(Z30&gt;0, (R30*SUMPRODUCT(K30:$K$98, X30:$X$98)-K30*$AZ$3)/Z30, 0)</f>
        <v>-3074.3951063588306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0.15573300000000001</v>
      </c>
      <c r="Q31" s="5">
        <f t="shared" si="29"/>
        <v>50</v>
      </c>
      <c r="R31">
        <f t="shared" si="0"/>
        <v>1000000</v>
      </c>
      <c r="S31">
        <f t="shared" si="1"/>
        <v>-10706.941129160869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-631.90217838360149</v>
      </c>
      <c r="AC31">
        <f t="shared" si="2"/>
        <v>-1835.9491660061994</v>
      </c>
      <c r="AE31">
        <f t="shared" si="3"/>
        <v>0</v>
      </c>
      <c r="AF31">
        <f t="shared" si="4"/>
        <v>0</v>
      </c>
      <c r="AG31">
        <f t="shared" si="5"/>
        <v>-8.573639958689526</v>
      </c>
      <c r="AH31">
        <f t="shared" si="6"/>
        <v>-32008.905342932081</v>
      </c>
      <c r="AI31">
        <f t="shared" si="7"/>
        <v>-32017.478982890771</v>
      </c>
      <c r="AJ31">
        <f t="shared" si="8"/>
        <v>1204.046987622598</v>
      </c>
      <c r="AK31">
        <f t="shared" si="30"/>
        <v>-44.233152486852106</v>
      </c>
      <c r="AL31">
        <f t="shared" si="9"/>
        <v>-30857.665147755026</v>
      </c>
      <c r="AN31">
        <f t="shared" si="10"/>
        <v>0</v>
      </c>
      <c r="AO31">
        <f t="shared" si="11"/>
        <v>0</v>
      </c>
      <c r="AP31">
        <f t="shared" si="12"/>
        <v>-0.58516522179713937</v>
      </c>
      <c r="AQ31">
        <f t="shared" si="13"/>
        <v>-2184.661157306567</v>
      </c>
      <c r="AR31">
        <f t="shared" si="14"/>
        <v>-2185.2463225283645</v>
      </c>
      <c r="AS31">
        <f t="shared" si="15"/>
        <v>82.178214382826425</v>
      </c>
      <c r="AT31">
        <f t="shared" si="16"/>
        <v>-3.0189864060622158</v>
      </c>
      <c r="AU31">
        <f t="shared" si="17"/>
        <v>-2106.0870945516003</v>
      </c>
      <c r="AW31">
        <v>28</v>
      </c>
      <c r="AX31">
        <f>IF(Z31&gt;0, (R31*SUMPRODUCT(K31:$K$98, X31:$X$98)-K31*$AZ$3)/Z31, 0)</f>
        <v>-10706.941129160869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0.17447299999999999</v>
      </c>
      <c r="Q32" s="5">
        <f t="shared" si="29"/>
        <v>50</v>
      </c>
      <c r="R32">
        <f t="shared" si="0"/>
        <v>1000000</v>
      </c>
      <c r="S32">
        <f t="shared" si="1"/>
        <v>-19988.203184374524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-1835.9491660061994</v>
      </c>
      <c r="AC32">
        <f t="shared" si="2"/>
        <v>-2795.1642749108287</v>
      </c>
      <c r="AE32">
        <f t="shared" si="3"/>
        <v>0</v>
      </c>
      <c r="AF32">
        <f t="shared" si="4"/>
        <v>0</v>
      </c>
      <c r="AG32">
        <f t="shared" si="5"/>
        <v>-6.9920348745901935</v>
      </c>
      <c r="AH32">
        <f t="shared" si="6"/>
        <v>-29917.373690248751</v>
      </c>
      <c r="AI32">
        <f t="shared" si="7"/>
        <v>-29924.365725123342</v>
      </c>
      <c r="AJ32">
        <f t="shared" si="8"/>
        <v>959.21510890462923</v>
      </c>
      <c r="AK32">
        <f t="shared" si="30"/>
        <v>-128.51644162043397</v>
      </c>
      <c r="AL32">
        <f t="shared" si="9"/>
        <v>-29093.667057839149</v>
      </c>
      <c r="AN32">
        <f t="shared" si="10"/>
        <v>0</v>
      </c>
      <c r="AO32">
        <f t="shared" si="11"/>
        <v>0</v>
      </c>
      <c r="AP32">
        <f t="shared" si="12"/>
        <v>-0.42608753378263897</v>
      </c>
      <c r="AQ32">
        <f t="shared" si="13"/>
        <v>-1823.1344954037907</v>
      </c>
      <c r="AR32">
        <f t="shared" si="14"/>
        <v>-1823.5605829375731</v>
      </c>
      <c r="AS32">
        <f t="shared" si="15"/>
        <v>58.453598623415559</v>
      </c>
      <c r="AT32">
        <f t="shared" si="16"/>
        <v>-7.8316619757679158</v>
      </c>
      <c r="AU32">
        <f t="shared" si="17"/>
        <v>-1772.9386462899258</v>
      </c>
      <c r="AW32">
        <v>29</v>
      </c>
      <c r="AX32">
        <f>IF(Z32&gt;0, (R32*SUMPRODUCT(K32:$K$98, X32:$X$98)-K32*$AZ$3)/Z32, 0)</f>
        <v>-19988.203184374524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0.196798</v>
      </c>
      <c r="Q33" s="5">
        <f t="shared" si="29"/>
        <v>50</v>
      </c>
      <c r="R33">
        <f t="shared" si="0"/>
        <v>1000000</v>
      </c>
      <c r="S33">
        <f t="shared" si="1"/>
        <v>-31771.452235998731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-2795.1642749108287</v>
      </c>
      <c r="AC33">
        <f t="shared" si="2"/>
        <v>-3524.150512812892</v>
      </c>
      <c r="AE33">
        <f t="shared" si="3"/>
        <v>0</v>
      </c>
      <c r="AF33">
        <f t="shared" si="4"/>
        <v>0</v>
      </c>
      <c r="AG33">
        <f t="shared" si="5"/>
        <v>-5.5460960465946902</v>
      </c>
      <c r="AH33">
        <f t="shared" si="6"/>
        <v>-27520.369584992015</v>
      </c>
      <c r="AI33">
        <f t="shared" si="7"/>
        <v>-27525.915681038608</v>
      </c>
      <c r="AJ33">
        <f t="shared" si="8"/>
        <v>728.98623790206329</v>
      </c>
      <c r="AK33">
        <f t="shared" si="30"/>
        <v>-195.66149924375802</v>
      </c>
      <c r="AL33">
        <f t="shared" si="9"/>
        <v>-26992.590942380302</v>
      </c>
      <c r="AN33">
        <f t="shared" si="10"/>
        <v>0</v>
      </c>
      <c r="AO33">
        <f t="shared" si="11"/>
        <v>0</v>
      </c>
      <c r="AP33">
        <f t="shared" si="12"/>
        <v>-0.30176203926022921</v>
      </c>
      <c r="AQ33">
        <f t="shared" si="13"/>
        <v>-1497.3781155956387</v>
      </c>
      <c r="AR33">
        <f t="shared" si="14"/>
        <v>-1497.6798776348987</v>
      </c>
      <c r="AS33">
        <f t="shared" si="15"/>
        <v>39.664003633156959</v>
      </c>
      <c r="AT33">
        <f t="shared" si="16"/>
        <v>-10.645905249470539</v>
      </c>
      <c r="AU33">
        <f t="shared" si="17"/>
        <v>-1468.6617792512125</v>
      </c>
      <c r="AW33">
        <v>30</v>
      </c>
      <c r="AX33">
        <f>IF(Z33&gt;0, (R33*SUMPRODUCT(K33:$K$98, X33:$X$98)-K33*$AZ$3)/Z33, 0)</f>
        <v>-31771.452235998731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0.22254599999999999</v>
      </c>
      <c r="Q34" s="5">
        <f t="shared" si="29"/>
        <v>50</v>
      </c>
      <c r="R34">
        <f t="shared" si="0"/>
        <v>1000000</v>
      </c>
      <c r="S34">
        <f t="shared" si="1"/>
        <v>-47512.400530095038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-3524.150512812892</v>
      </c>
      <c r="AC34">
        <f t="shared" si="2"/>
        <v>-4044.6105413534133</v>
      </c>
      <c r="AE34">
        <f t="shared" si="3"/>
        <v>0</v>
      </c>
      <c r="AF34">
        <f t="shared" si="4"/>
        <v>0</v>
      </c>
      <c r="AG34">
        <f t="shared" si="5"/>
        <v>-4.2563735953432813</v>
      </c>
      <c r="AH34">
        <f t="shared" si="6"/>
        <v>-24685.229815709241</v>
      </c>
      <c r="AI34">
        <f t="shared" si="7"/>
        <v>-24689.486189304585</v>
      </c>
      <c r="AJ34">
        <f t="shared" si="8"/>
        <v>520.46002854052131</v>
      </c>
      <c r="AK34">
        <f t="shared" si="30"/>
        <v>-246.69053589690247</v>
      </c>
      <c r="AL34">
        <f t="shared" si="9"/>
        <v>-24415.716696660966</v>
      </c>
      <c r="AN34">
        <f t="shared" si="10"/>
        <v>0</v>
      </c>
      <c r="AO34">
        <f t="shared" si="11"/>
        <v>0</v>
      </c>
      <c r="AP34">
        <f t="shared" si="12"/>
        <v>-0.20677543221287495</v>
      </c>
      <c r="AQ34">
        <f t="shared" si="13"/>
        <v>-1199.2131212358388</v>
      </c>
      <c r="AR34">
        <f t="shared" si="14"/>
        <v>-1199.4198966680517</v>
      </c>
      <c r="AS34">
        <f t="shared" si="15"/>
        <v>25.284046369597871</v>
      </c>
      <c r="AT34">
        <f t="shared" si="16"/>
        <v>-11.984272771242434</v>
      </c>
      <c r="AU34">
        <f t="shared" si="17"/>
        <v>-1186.1201230696963</v>
      </c>
      <c r="AW34">
        <v>31</v>
      </c>
      <c r="AX34">
        <f>IF(Z34&gt;0, (R34*SUMPRODUCT(K34:$K$98, X34:$X$98)-K34*$AZ$3)/Z34, 0)</f>
        <v>-47512.400530095038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0.252114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-69595.148195958958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-4044.6105413534133</v>
      </c>
      <c r="AC35">
        <f t="shared" ref="AC35:AC66" si="33">S35*Z35</f>
        <v>-4371.5753705757561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-3.1407184867734728</v>
      </c>
      <c r="AH35">
        <f t="shared" ref="AH35:AH66" si="37">-X35*R35</f>
        <v>-21461.827452327521</v>
      </c>
      <c r="AI35">
        <f t="shared" ref="AI35:AI66" si="38">SUM(AE35:AH35)</f>
        <v>-21464.968170814296</v>
      </c>
      <c r="AJ35">
        <f t="shared" ref="AJ35:AJ66" si="39">AB35-AC35</f>
        <v>326.96482922234281</v>
      </c>
      <c r="AK35">
        <f t="shared" si="30"/>
        <v>-283.12273789473898</v>
      </c>
      <c r="AL35">
        <f t="shared" ref="AL35:AL66" si="40">SUM(AI35:AK35)</f>
        <v>-21421.126079486694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-0.13622919336949058</v>
      </c>
      <c r="AQ35">
        <f t="shared" ref="AQ35:AQ66" si="44">AH35*$K35</f>
        <v>-930.91038065922771</v>
      </c>
      <c r="AR35">
        <f t="shared" ref="AR35:AR66" si="45">AI35*$K35</f>
        <v>-931.04660985259727</v>
      </c>
      <c r="AS35">
        <f t="shared" ref="AS35:AS66" si="46">AJ35*$K35</f>
        <v>14.18215453971238</v>
      </c>
      <c r="AT35">
        <f t="shared" ref="AT35:AT66" si="47">AK35*$K35</f>
        <v>-12.280496443852041</v>
      </c>
      <c r="AU35">
        <f t="shared" ref="AU35:AU66" si="48">AL35*$K35</f>
        <v>-929.14495175673699</v>
      </c>
      <c r="AW35">
        <v>32</v>
      </c>
      <c r="AX35">
        <f>IF(Z35&gt;0, (R35*SUMPRODUCT(K35:$K$98, X35:$X$98)-K35*$AZ$3)/Z35, 0)</f>
        <v>-69595.148195958958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0.286269</v>
      </c>
      <c r="Q36" s="5">
        <f t="shared" si="29"/>
        <v>50</v>
      </c>
      <c r="R36">
        <f t="shared" si="31"/>
        <v>1000000</v>
      </c>
      <c r="S36">
        <f t="shared" si="32"/>
        <v>-102335.75539136356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-4371.5753705757561</v>
      </c>
      <c r="AC36">
        <f t="shared" si="33"/>
        <v>-4523.6926333657902</v>
      </c>
      <c r="AE36">
        <f t="shared" si="34"/>
        <v>0</v>
      </c>
      <c r="AF36">
        <f t="shared" si="35"/>
        <v>0</v>
      </c>
      <c r="AG36">
        <f t="shared" si="36"/>
        <v>-2.2102209614155832</v>
      </c>
      <c r="AH36">
        <f t="shared" si="37"/>
        <v>-17981.806809803107</v>
      </c>
      <c r="AI36">
        <f t="shared" si="38"/>
        <v>-17984.017030764524</v>
      </c>
      <c r="AJ36">
        <f t="shared" si="39"/>
        <v>152.11726279003415</v>
      </c>
      <c r="AK36">
        <f t="shared" si="30"/>
        <v>-306.01027594030296</v>
      </c>
      <c r="AL36">
        <f t="shared" si="40"/>
        <v>-18137.910043914791</v>
      </c>
      <c r="AN36">
        <f t="shared" si="41"/>
        <v>0</v>
      </c>
      <c r="AO36">
        <f t="shared" si="42"/>
        <v>0</v>
      </c>
      <c r="AP36">
        <f t="shared" si="43"/>
        <v>-8.5597059356343735E-2</v>
      </c>
      <c r="AQ36">
        <f t="shared" si="44"/>
        <v>-696.39633851233384</v>
      </c>
      <c r="AR36">
        <f t="shared" si="45"/>
        <v>-696.4819355716902</v>
      </c>
      <c r="AS36">
        <f t="shared" si="46"/>
        <v>5.8911713351155832</v>
      </c>
      <c r="AT36">
        <f t="shared" si="47"/>
        <v>-11.851113626457057</v>
      </c>
      <c r="AU36">
        <f t="shared" si="48"/>
        <v>-702.44187786303166</v>
      </c>
      <c r="AW36">
        <v>33</v>
      </c>
      <c r="AX36">
        <f>IF(Z36&gt;0, (R36*SUMPRODUCT(K36:$K$98, X36:$X$98)-K36*$AZ$3)/Z36, 0)</f>
        <v>-102335.75539136356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0.32445800000000002</v>
      </c>
      <c r="Q37" s="5">
        <f t="shared" ref="Q37:Q68" si="60">$C$8</f>
        <v>50</v>
      </c>
      <c r="R37">
        <f t="shared" si="31"/>
        <v>1000000</v>
      </c>
      <c r="S37">
        <f t="shared" si="32"/>
        <v>-153798.56306982756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-4523.6926333657902</v>
      </c>
      <c r="AC37">
        <f t="shared" si="33"/>
        <v>-4524.7379737806305</v>
      </c>
      <c r="AE37">
        <f t="shared" si="34"/>
        <v>0</v>
      </c>
      <c r="AF37">
        <f t="shared" si="35"/>
        <v>0</v>
      </c>
      <c r="AG37">
        <f t="shared" si="36"/>
        <v>-1.4709948791024501</v>
      </c>
      <c r="AH37">
        <f t="shared" si="37"/>
        <v>-14342.477453979545</v>
      </c>
      <c r="AI37">
        <f t="shared" si="38"/>
        <v>-14343.948448858648</v>
      </c>
      <c r="AJ37">
        <f t="shared" si="39"/>
        <v>1.0453404148402115</v>
      </c>
      <c r="AK37">
        <f t="shared" si="30"/>
        <v>-316.65848433560535</v>
      </c>
      <c r="AL37">
        <f t="shared" si="40"/>
        <v>-14659.561592779412</v>
      </c>
      <c r="AN37">
        <f t="shared" si="41"/>
        <v>0</v>
      </c>
      <c r="AO37">
        <f t="shared" si="42"/>
        <v>0</v>
      </c>
      <c r="AP37">
        <f t="shared" si="43"/>
        <v>-5.0864676855481884E-2</v>
      </c>
      <c r="AQ37">
        <f t="shared" si="44"/>
        <v>-495.94019079715304</v>
      </c>
      <c r="AR37">
        <f t="shared" si="45"/>
        <v>-495.99105547400853</v>
      </c>
      <c r="AS37">
        <f t="shared" si="46"/>
        <v>3.6146218562817682E-2</v>
      </c>
      <c r="AT37">
        <f t="shared" si="47"/>
        <v>-10.949549660638525</v>
      </c>
      <c r="AU37">
        <f t="shared" si="48"/>
        <v>-506.9044589160842</v>
      </c>
      <c r="AW37">
        <v>34</v>
      </c>
      <c r="AX37">
        <f>IF(Z37&gt;0, (R37*SUMPRODUCT(K37:$K$98, X37:$X$98)-K37*$AZ$3)/Z37, 0)</f>
        <v>-153798.56306982756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0.36696200000000001</v>
      </c>
      <c r="Q38" s="5">
        <f t="shared" si="60"/>
        <v>50</v>
      </c>
      <c r="R38">
        <f t="shared" si="31"/>
        <v>1000000</v>
      </c>
      <c r="S38">
        <f t="shared" si="32"/>
        <v>-240038.06187014034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-4524.7379737806305</v>
      </c>
      <c r="AC38">
        <f t="shared" si="33"/>
        <v>-4399.8290591335917</v>
      </c>
      <c r="AE38">
        <f t="shared" si="34"/>
        <v>0</v>
      </c>
      <c r="AF38">
        <f t="shared" si="35"/>
        <v>0</v>
      </c>
      <c r="AG38">
        <f t="shared" si="36"/>
        <v>-0.91648570748623226</v>
      </c>
      <c r="AH38">
        <f t="shared" si="37"/>
        <v>-10795.984456503866</v>
      </c>
      <c r="AI38">
        <f t="shared" si="38"/>
        <v>-10796.900942211352</v>
      </c>
      <c r="AJ38">
        <f t="shared" si="39"/>
        <v>-124.90891464703873</v>
      </c>
      <c r="AK38">
        <f t="shared" si="30"/>
        <v>-316.73165816464416</v>
      </c>
      <c r="AL38">
        <f t="shared" si="40"/>
        <v>-11238.541515023036</v>
      </c>
      <c r="AN38">
        <f t="shared" si="41"/>
        <v>0</v>
      </c>
      <c r="AO38">
        <f t="shared" si="42"/>
        <v>0</v>
      </c>
      <c r="AP38">
        <f t="shared" si="43"/>
        <v>-2.8295202266683681E-2</v>
      </c>
      <c r="AQ38">
        <f t="shared" si="44"/>
        <v>-333.31077764716684</v>
      </c>
      <c r="AR38">
        <f t="shared" si="45"/>
        <v>-333.33907284943353</v>
      </c>
      <c r="AS38">
        <f t="shared" si="46"/>
        <v>-3.8563863854941594</v>
      </c>
      <c r="AT38">
        <f t="shared" si="47"/>
        <v>-9.7786427642302858</v>
      </c>
      <c r="AU38">
        <f t="shared" si="48"/>
        <v>-346.97410199915799</v>
      </c>
      <c r="AW38">
        <v>35</v>
      </c>
      <c r="AX38">
        <f>IF(Z38&gt;0, (R38*SUMPRODUCT(K38:$K$98, X38:$X$98)-K38*$AZ$3)/Z38, 0)</f>
        <v>-240038.06187014034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0.41335300000000003</v>
      </c>
      <c r="Q39" s="5">
        <f t="shared" si="60"/>
        <v>50</v>
      </c>
      <c r="R39">
        <f t="shared" si="31"/>
        <v>1000000</v>
      </c>
      <c r="S39">
        <f t="shared" si="32"/>
        <v>-395354.71726896724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-4399.8290591335917</v>
      </c>
      <c r="AC39">
        <f t="shared" si="33"/>
        <v>-4178.8102783484455</v>
      </c>
      <c r="AE39">
        <f t="shared" si="34"/>
        <v>0</v>
      </c>
      <c r="AF39">
        <f t="shared" si="35"/>
        <v>0</v>
      </c>
      <c r="AG39">
        <f t="shared" si="36"/>
        <v>-0.52848873376481342</v>
      </c>
      <c r="AH39">
        <f t="shared" si="37"/>
        <v>-7576.6423329311319</v>
      </c>
      <c r="AI39">
        <f t="shared" si="38"/>
        <v>-7577.1708216648967</v>
      </c>
      <c r="AJ39">
        <f t="shared" si="39"/>
        <v>-221.01878078514619</v>
      </c>
      <c r="AK39">
        <f t="shared" si="30"/>
        <v>-307.98803413935144</v>
      </c>
      <c r="AL39">
        <f t="shared" si="40"/>
        <v>-8106.1776365893948</v>
      </c>
      <c r="AN39">
        <f t="shared" si="41"/>
        <v>0</v>
      </c>
      <c r="AO39">
        <f t="shared" si="42"/>
        <v>0</v>
      </c>
      <c r="AP39">
        <f t="shared" si="43"/>
        <v>-1.4568163840603878E-2</v>
      </c>
      <c r="AQ39">
        <f t="shared" si="44"/>
        <v>-208.85547754536606</v>
      </c>
      <c r="AR39">
        <f t="shared" si="45"/>
        <v>-208.87004570920666</v>
      </c>
      <c r="AS39">
        <f t="shared" si="46"/>
        <v>-6.0925382219432613</v>
      </c>
      <c r="AT39">
        <f t="shared" si="47"/>
        <v>-8.4899068903979416</v>
      </c>
      <c r="AU39">
        <f t="shared" si="48"/>
        <v>-223.45249082154785</v>
      </c>
      <c r="AW39">
        <v>36</v>
      </c>
      <c r="AX39">
        <f>IF(Z39&gt;0, (R39*SUMPRODUCT(K39:$K$98, X39:$X$98)-K39*$AZ$3)/Z39, 0)</f>
        <v>-395354.71726896724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0.46434700000000001</v>
      </c>
      <c r="Q40" s="5">
        <f t="shared" si="60"/>
        <v>50</v>
      </c>
      <c r="R40">
        <f t="shared" si="31"/>
        <v>1000000</v>
      </c>
      <c r="S40">
        <f t="shared" si="32"/>
        <v>-700630.84803331993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-4178.8102783484455</v>
      </c>
      <c r="AC40">
        <f t="shared" si="33"/>
        <v>-3892.7286501506755</v>
      </c>
      <c r="AE40">
        <f t="shared" si="34"/>
        <v>0</v>
      </c>
      <c r="AF40">
        <f t="shared" si="35"/>
        <v>0</v>
      </c>
      <c r="AG40">
        <f t="shared" si="36"/>
        <v>-0.27780168836967545</v>
      </c>
      <c r="AH40">
        <f t="shared" si="37"/>
        <v>-4908.0431611497961</v>
      </c>
      <c r="AI40">
        <f t="shared" si="38"/>
        <v>-4908.3209628381655</v>
      </c>
      <c r="AJ40">
        <f t="shared" si="39"/>
        <v>-286.08162819776999</v>
      </c>
      <c r="AK40">
        <f t="shared" ref="AK40:AK71" si="61">G40*SUM(AB40:AB40, AE40:AF40)</f>
        <v>-292.51671948439122</v>
      </c>
      <c r="AL40">
        <f t="shared" si="40"/>
        <v>-5486.9193105203276</v>
      </c>
      <c r="AN40">
        <f t="shared" si="41"/>
        <v>0</v>
      </c>
      <c r="AO40">
        <f t="shared" si="42"/>
        <v>0</v>
      </c>
      <c r="AP40">
        <f t="shared" si="43"/>
        <v>-6.837320560093705E-3</v>
      </c>
      <c r="AQ40">
        <f t="shared" si="44"/>
        <v>-120.797913837373</v>
      </c>
      <c r="AR40">
        <f t="shared" si="45"/>
        <v>-120.80475115793308</v>
      </c>
      <c r="AS40">
        <f t="shared" si="46"/>
        <v>-7.0411083885810326</v>
      </c>
      <c r="AT40">
        <f t="shared" si="47"/>
        <v>-7.1994903704124216</v>
      </c>
      <c r="AU40">
        <f t="shared" si="48"/>
        <v>-135.04534991692657</v>
      </c>
      <c r="AW40">
        <v>37</v>
      </c>
      <c r="AX40">
        <f>IF(Z40&gt;0, (R40*SUMPRODUCT(K40:$K$98, X40:$X$98)-K40*$AZ$3)/Z40, 0)</f>
        <v>-700630.84803331993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0.52171199999999995</v>
      </c>
      <c r="Q41" s="5">
        <f t="shared" si="60"/>
        <v>50</v>
      </c>
      <c r="R41">
        <f t="shared" si="31"/>
        <v>1000000</v>
      </c>
      <c r="S41">
        <f t="shared" si="32"/>
        <v>-1372736.4014771094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-3892.7286501506755</v>
      </c>
      <c r="AC41">
        <f t="shared" si="33"/>
        <v>-3571.6184338602475</v>
      </c>
      <c r="AE41">
        <f t="shared" si="34"/>
        <v>0</v>
      </c>
      <c r="AF41">
        <f t="shared" si="35"/>
        <v>0</v>
      </c>
      <c r="AG41">
        <f t="shared" si="36"/>
        <v>-0.13009119704325858</v>
      </c>
      <c r="AH41">
        <f t="shared" si="37"/>
        <v>-2898.6494888544025</v>
      </c>
      <c r="AI41">
        <f t="shared" si="38"/>
        <v>-2898.7795800514459</v>
      </c>
      <c r="AJ41">
        <f t="shared" si="39"/>
        <v>-321.11021629042807</v>
      </c>
      <c r="AK41">
        <f t="shared" si="61"/>
        <v>-272.49100551054732</v>
      </c>
      <c r="AL41">
        <f t="shared" si="40"/>
        <v>-3492.3808018524214</v>
      </c>
      <c r="AN41">
        <f t="shared" si="41"/>
        <v>0</v>
      </c>
      <c r="AO41">
        <f t="shared" si="42"/>
        <v>0</v>
      </c>
      <c r="AP41">
        <f t="shared" si="43"/>
        <v>-2.858781402183179E-3</v>
      </c>
      <c r="AQ41">
        <f t="shared" si="44"/>
        <v>-63.698431857992979</v>
      </c>
      <c r="AR41">
        <f t="shared" si="45"/>
        <v>-63.701290639395168</v>
      </c>
      <c r="AS41">
        <f t="shared" si="46"/>
        <v>-7.0564645052565798</v>
      </c>
      <c r="AT41">
        <f t="shared" si="47"/>
        <v>-5.9880471278676328</v>
      </c>
      <c r="AU41">
        <f t="shared" si="48"/>
        <v>-76.745802272519384</v>
      </c>
      <c r="AW41">
        <v>38</v>
      </c>
      <c r="AX41">
        <f>IF(Z41&gt;0, (R41*SUMPRODUCT(K41:$K$98, X41:$X$98)-K41*$AZ$3)/Z41, 0)</f>
        <v>-1372736.4014771094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0.58618000000000003</v>
      </c>
      <c r="Q42" s="5">
        <f t="shared" si="60"/>
        <v>50</v>
      </c>
      <c r="R42">
        <f t="shared" si="31"/>
        <v>1000000</v>
      </c>
      <c r="S42">
        <f t="shared" si="32"/>
        <v>-3084470.4111207779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-3571.6184338602475</v>
      </c>
      <c r="AC42">
        <f t="shared" si="33"/>
        <v>-3240.7560352469905</v>
      </c>
      <c r="AE42">
        <f t="shared" si="34"/>
        <v>0</v>
      </c>
      <c r="AF42">
        <f t="shared" si="35"/>
        <v>0</v>
      </c>
      <c r="AG42">
        <f t="shared" si="36"/>
        <v>-5.2533427190008676E-2</v>
      </c>
      <c r="AH42">
        <f t="shared" si="37"/>
        <v>-1525.1371576563465</v>
      </c>
      <c r="AI42">
        <f t="shared" si="38"/>
        <v>-1525.1896910835364</v>
      </c>
      <c r="AJ42">
        <f t="shared" si="39"/>
        <v>-330.86239861325703</v>
      </c>
      <c r="AK42">
        <f t="shared" si="61"/>
        <v>-250.01329037021733</v>
      </c>
      <c r="AL42">
        <f t="shared" si="40"/>
        <v>-2106.0653800670107</v>
      </c>
      <c r="AN42">
        <f t="shared" si="41"/>
        <v>0</v>
      </c>
      <c r="AO42">
        <f t="shared" si="42"/>
        <v>0</v>
      </c>
      <c r="AP42">
        <f t="shared" si="43"/>
        <v>-1.0307438444907243E-3</v>
      </c>
      <c r="AQ42">
        <f t="shared" si="44"/>
        <v>-29.924294327352431</v>
      </c>
      <c r="AR42">
        <f t="shared" si="45"/>
        <v>-29.925325071196919</v>
      </c>
      <c r="AS42">
        <f t="shared" si="46"/>
        <v>-6.4917596088022282</v>
      </c>
      <c r="AT42">
        <f t="shared" si="47"/>
        <v>-4.9054416183032785</v>
      </c>
      <c r="AU42">
        <f t="shared" si="48"/>
        <v>-41.322526298302421</v>
      </c>
      <c r="AW42">
        <v>39</v>
      </c>
      <c r="AX42">
        <f>IF(Z42&gt;0, (R42*SUMPRODUCT(K42:$K$98, X42:$X$98)-K42*$AZ$3)/Z42, 0)</f>
        <v>-3084470.4111207779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0.65888599999999997</v>
      </c>
      <c r="Q43" s="5">
        <f t="shared" si="60"/>
        <v>50</v>
      </c>
      <c r="R43">
        <f t="shared" si="31"/>
        <v>1000000</v>
      </c>
      <c r="S43">
        <f t="shared" si="32"/>
        <v>-8388815.2758625168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-3240.7560352469905</v>
      </c>
      <c r="AC43">
        <f t="shared" si="33"/>
        <v>-2918.3938737964404</v>
      </c>
      <c r="AE43">
        <f t="shared" si="34"/>
        <v>0</v>
      </c>
      <c r="AF43">
        <f t="shared" si="35"/>
        <v>0</v>
      </c>
      <c r="AG43">
        <f t="shared" si="36"/>
        <v>-1.7394553210592533E-2</v>
      </c>
      <c r="AH43">
        <f t="shared" si="37"/>
        <v>-692.27079415032119</v>
      </c>
      <c r="AI43">
        <f t="shared" si="38"/>
        <v>-692.28818870353177</v>
      </c>
      <c r="AJ43">
        <f t="shared" si="39"/>
        <v>-322.36216145055005</v>
      </c>
      <c r="AK43">
        <f t="shared" si="61"/>
        <v>-226.85292246728935</v>
      </c>
      <c r="AL43">
        <f t="shared" si="40"/>
        <v>-1241.5032726213713</v>
      </c>
      <c r="AN43">
        <f t="shared" si="41"/>
        <v>0</v>
      </c>
      <c r="AO43">
        <f t="shared" si="42"/>
        <v>0</v>
      </c>
      <c r="AP43">
        <f t="shared" si="43"/>
        <v>-3.0472653332562651E-4</v>
      </c>
      <c r="AQ43">
        <f t="shared" si="44"/>
        <v>-12.12754801287706</v>
      </c>
      <c r="AR43">
        <f t="shared" si="45"/>
        <v>-12.127852739410386</v>
      </c>
      <c r="AS43">
        <f t="shared" si="46"/>
        <v>-5.6473025058420463</v>
      </c>
      <c r="AT43">
        <f t="shared" si="47"/>
        <v>-3.9741236122206449</v>
      </c>
      <c r="AU43">
        <f t="shared" si="48"/>
        <v>-21.74927885747308</v>
      </c>
      <c r="AW43">
        <v>40</v>
      </c>
      <c r="AX43">
        <f>IF(Z43&gt;0, (R43*SUMPRODUCT(K43:$K$98, X43:$X$98)-K43*$AZ$3)/Z43, 0)</f>
        <v>-8388815.2758625168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0.73742600000000003</v>
      </c>
      <c r="Q44" s="5">
        <f t="shared" si="60"/>
        <v>50</v>
      </c>
      <c r="R44">
        <f t="shared" si="31"/>
        <v>1000000</v>
      </c>
      <c r="S44">
        <f t="shared" si="32"/>
        <v>-29771621.843486298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-2918.3938737964404</v>
      </c>
      <c r="AC44">
        <f t="shared" si="33"/>
        <v>-2615.9799434361908</v>
      </c>
      <c r="AE44">
        <f t="shared" si="34"/>
        <v>0</v>
      </c>
      <c r="AF44">
        <f t="shared" si="35"/>
        <v>0</v>
      </c>
      <c r="AG44">
        <f t="shared" si="36"/>
        <v>-4.3934118826121967E-3</v>
      </c>
      <c r="AH44">
        <f t="shared" si="37"/>
        <v>-256.54391591748822</v>
      </c>
      <c r="AI44">
        <f t="shared" si="38"/>
        <v>-256.54830932937085</v>
      </c>
      <c r="AJ44">
        <f t="shared" si="39"/>
        <v>-302.41393036024965</v>
      </c>
      <c r="AK44">
        <f t="shared" si="61"/>
        <v>-204.28757116575085</v>
      </c>
      <c r="AL44">
        <f t="shared" si="40"/>
        <v>-763.24981085537127</v>
      </c>
      <c r="AN44">
        <f t="shared" si="41"/>
        <v>0</v>
      </c>
      <c r="AO44">
        <f t="shared" si="42"/>
        <v>0</v>
      </c>
      <c r="AP44">
        <f t="shared" si="43"/>
        <v>-6.8719642346595311E-5</v>
      </c>
      <c r="AQ44">
        <f t="shared" si="44"/>
        <v>-4.0127369386461336</v>
      </c>
      <c r="AR44">
        <f t="shared" si="45"/>
        <v>-4.0128056582884799</v>
      </c>
      <c r="AS44">
        <f t="shared" si="46"/>
        <v>-4.7302137132265161</v>
      </c>
      <c r="AT44">
        <f t="shared" si="47"/>
        <v>-3.1953682471533047</v>
      </c>
      <c r="AU44">
        <f t="shared" si="48"/>
        <v>-11.938387618668299</v>
      </c>
      <c r="AW44">
        <v>41</v>
      </c>
      <c r="AX44">
        <f>IF(Z44&gt;0, (R44*SUMPRODUCT(K44:$K$98, X44:$X$98)-K44*$AZ$3)/Z44, 0)</f>
        <v>-29771621.843486298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0.819492</v>
      </c>
      <c r="Q45" s="5">
        <f t="shared" si="60"/>
        <v>50</v>
      </c>
      <c r="R45">
        <f t="shared" si="31"/>
        <v>1000000</v>
      </c>
      <c r="S45">
        <f t="shared" si="32"/>
        <v>-156128353.99612281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-2615.9799434361908</v>
      </c>
      <c r="AC45">
        <f t="shared" si="33"/>
        <v>-2339.1520746845449</v>
      </c>
      <c r="AE45">
        <f t="shared" si="34"/>
        <v>0</v>
      </c>
      <c r="AF45">
        <f t="shared" si="35"/>
        <v>0</v>
      </c>
      <c r="AG45">
        <f t="shared" si="36"/>
        <v>-7.4911187328044015E-4</v>
      </c>
      <c r="AH45">
        <f t="shared" si="37"/>
        <v>-72.007317810112696</v>
      </c>
      <c r="AI45">
        <f t="shared" si="38"/>
        <v>-72.008066921985971</v>
      </c>
      <c r="AJ45">
        <f t="shared" si="39"/>
        <v>-276.82786875164584</v>
      </c>
      <c r="AK45">
        <f t="shared" si="61"/>
        <v>-183.11859604053336</v>
      </c>
      <c r="AL45">
        <f t="shared" si="40"/>
        <v>-531.95453171416511</v>
      </c>
      <c r="AN45">
        <f t="shared" si="41"/>
        <v>0</v>
      </c>
      <c r="AO45">
        <f t="shared" si="42"/>
        <v>0</v>
      </c>
      <c r="AP45">
        <f t="shared" si="43"/>
        <v>-1.0461829265386847E-5</v>
      </c>
      <c r="AQ45">
        <f t="shared" si="44"/>
        <v>-1.0056285204624302</v>
      </c>
      <c r="AR45">
        <f t="shared" si="45"/>
        <v>-1.0056389822916956</v>
      </c>
      <c r="AS45">
        <f t="shared" si="46"/>
        <v>-3.866079289463396</v>
      </c>
      <c r="AT45">
        <f t="shared" si="47"/>
        <v>-2.557369006453079</v>
      </c>
      <c r="AU45">
        <f t="shared" si="48"/>
        <v>-7.4290872782081694</v>
      </c>
      <c r="AW45">
        <v>42</v>
      </c>
      <c r="AX45">
        <f>IF(Z45&gt;0, (R45*SUMPRODUCT(K45:$K$98, X45:$X$98)-K45*$AZ$3)/Z45, 0)</f>
        <v>-156128353.99612281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0.82196330200000001</v>
      </c>
      <c r="Q46" s="5">
        <f t="shared" si="60"/>
        <v>50</v>
      </c>
      <c r="R46">
        <f t="shared" si="31"/>
        <v>1000000</v>
      </c>
      <c r="S46">
        <f t="shared" si="32"/>
        <v>-829931529.54917288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-2339.1520746845449</v>
      </c>
      <c r="AC46">
        <f t="shared" si="33"/>
        <v>-2089.4071624101039</v>
      </c>
      <c r="AE46">
        <f t="shared" si="34"/>
        <v>0</v>
      </c>
      <c r="AF46">
        <f t="shared" si="35"/>
        <v>0</v>
      </c>
      <c r="AG46">
        <f t="shared" si="36"/>
        <v>-1.2587828561863958E-4</v>
      </c>
      <c r="AH46">
        <f t="shared" si="37"/>
        <v>-12.314849378579924</v>
      </c>
      <c r="AI46">
        <f t="shared" si="38"/>
        <v>-12.314975256865543</v>
      </c>
      <c r="AJ46">
        <f t="shared" si="39"/>
        <v>-249.74491227444105</v>
      </c>
      <c r="AK46">
        <f t="shared" si="61"/>
        <v>-163.74064522791815</v>
      </c>
      <c r="AL46">
        <f t="shared" si="40"/>
        <v>-425.80053275922472</v>
      </c>
      <c r="AN46">
        <f t="shared" si="41"/>
        <v>0</v>
      </c>
      <c r="AO46">
        <f t="shared" si="42"/>
        <v>0</v>
      </c>
      <c r="AP46">
        <f t="shared" si="43"/>
        <v>-1.5696171828530101E-6</v>
      </c>
      <c r="AQ46">
        <f t="shared" si="44"/>
        <v>-0.15355785228460012</v>
      </c>
      <c r="AR46">
        <f t="shared" si="45"/>
        <v>-0.15355942190178298</v>
      </c>
      <c r="AS46">
        <f t="shared" si="46"/>
        <v>-3.1141503374433772</v>
      </c>
      <c r="AT46">
        <f t="shared" si="47"/>
        <v>-2.0417352287416439</v>
      </c>
      <c r="AU46">
        <f t="shared" si="48"/>
        <v>-5.3094449880868035</v>
      </c>
      <c r="AW46">
        <v>43</v>
      </c>
      <c r="AX46">
        <f>IF(Z46&gt;0, (R46*SUMPRODUCT(K46:$K$98, X46:$X$98)-K46*$AZ$3)/Z46, 0)</f>
        <v>-829931529.54917288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0.82463276399999996</v>
      </c>
      <c r="Q47" s="5">
        <f t="shared" si="60"/>
        <v>50</v>
      </c>
      <c r="R47">
        <f t="shared" si="31"/>
        <v>1000000</v>
      </c>
      <c r="S47">
        <f t="shared" si="32"/>
        <v>-4481320589.525383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-2089.4071624101039</v>
      </c>
      <c r="AC47">
        <f t="shared" si="33"/>
        <v>-1865.6763088383675</v>
      </c>
      <c r="AE47">
        <f t="shared" si="34"/>
        <v>0</v>
      </c>
      <c r="AF47">
        <f t="shared" si="35"/>
        <v>0</v>
      </c>
      <c r="AG47">
        <f t="shared" si="36"/>
        <v>-2.0816144165172989E-5</v>
      </c>
      <c r="AH47">
        <f t="shared" si="37"/>
        <v>-2.0760671719456036</v>
      </c>
      <c r="AI47">
        <f t="shared" si="38"/>
        <v>-2.0760879880897689</v>
      </c>
      <c r="AJ47">
        <f t="shared" si="39"/>
        <v>-223.73085357173636</v>
      </c>
      <c r="AK47">
        <f t="shared" si="61"/>
        <v>-146.25850136870727</v>
      </c>
      <c r="AL47">
        <f t="shared" si="40"/>
        <v>-372.0654429285334</v>
      </c>
      <c r="AN47">
        <f t="shared" si="41"/>
        <v>0</v>
      </c>
      <c r="AO47">
        <f t="shared" si="42"/>
        <v>0</v>
      </c>
      <c r="AP47">
        <f t="shared" si="43"/>
        <v>-2.3175290634509732E-7</v>
      </c>
      <c r="AQ47">
        <f t="shared" si="44"/>
        <v>-2.3113531355678046E-2</v>
      </c>
      <c r="AR47">
        <f t="shared" si="45"/>
        <v>-2.3113763108584394E-2</v>
      </c>
      <c r="AS47">
        <f t="shared" si="46"/>
        <v>-2.4908683924791797</v>
      </c>
      <c r="AT47">
        <f t="shared" si="47"/>
        <v>-1.6283434867148279</v>
      </c>
      <c r="AU47">
        <f t="shared" si="48"/>
        <v>-4.142325642302592</v>
      </c>
      <c r="AW47">
        <v>44</v>
      </c>
      <c r="AX47">
        <f>IF(Z47&gt;0, (R47*SUMPRODUCT(K47:$K$98, X47:$X$98)-K47*$AZ$3)/Z47, 0)</f>
        <v>-4481320589.525383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0.82757423799999996</v>
      </c>
      <c r="Q48" s="5">
        <f t="shared" si="60"/>
        <v>50</v>
      </c>
      <c r="R48">
        <f t="shared" si="31"/>
        <v>1000000</v>
      </c>
      <c r="S48">
        <f t="shared" si="32"/>
        <v>-24634193414.948231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-1865.6763088383675</v>
      </c>
      <c r="AC48">
        <f t="shared" si="33"/>
        <v>-1665.8026264554189</v>
      </c>
      <c r="AE48">
        <f t="shared" si="34"/>
        <v>0</v>
      </c>
      <c r="AF48">
        <f t="shared" si="35"/>
        <v>0</v>
      </c>
      <c r="AG48">
        <f t="shared" si="36"/>
        <v>-3.3810780779300779E-6</v>
      </c>
      <c r="AH48">
        <f t="shared" si="37"/>
        <v>-0.34453809291182363</v>
      </c>
      <c r="AI48">
        <f t="shared" si="38"/>
        <v>-0.34454147398990159</v>
      </c>
      <c r="AJ48">
        <f t="shared" si="39"/>
        <v>-199.87368238294857</v>
      </c>
      <c r="AK48">
        <f t="shared" si="61"/>
        <v>-130.59734161868573</v>
      </c>
      <c r="AL48">
        <f t="shared" si="40"/>
        <v>-330.81556547562423</v>
      </c>
      <c r="AN48">
        <f t="shared" si="41"/>
        <v>0</v>
      </c>
      <c r="AO48">
        <f t="shared" si="42"/>
        <v>0</v>
      </c>
      <c r="AP48">
        <f t="shared" si="43"/>
        <v>-3.3609502150729534E-8</v>
      </c>
      <c r="AQ48">
        <f t="shared" si="44"/>
        <v>-3.4248702655862366E-3</v>
      </c>
      <c r="AR48">
        <f t="shared" si="45"/>
        <v>-3.4249038750883876E-3</v>
      </c>
      <c r="AS48">
        <f t="shared" si="46"/>
        <v>-1.9868381631803493</v>
      </c>
      <c r="AT48">
        <f t="shared" si="47"/>
        <v>-1.2981988386082903</v>
      </c>
      <c r="AU48">
        <f t="shared" si="48"/>
        <v>-3.2884619056637283</v>
      </c>
      <c r="AW48">
        <v>45</v>
      </c>
      <c r="AX48">
        <f>IF(Z48&gt;0, (R48*SUMPRODUCT(K48:$K$98, X48:$X$98)-K48*$AZ$3)/Z48, 0)</f>
        <v>-24634193414.948231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0.83082719400000005</v>
      </c>
      <c r="Q49" s="5">
        <f t="shared" si="60"/>
        <v>50</v>
      </c>
      <c r="R49">
        <f t="shared" si="31"/>
        <v>1000000</v>
      </c>
      <c r="S49">
        <f t="shared" si="32"/>
        <v>-138182271217.28976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-1665.8026264554189</v>
      </c>
      <c r="AC49">
        <f t="shared" si="33"/>
        <v>-1487.3267692593411</v>
      </c>
      <c r="AE49">
        <f t="shared" si="34"/>
        <v>0</v>
      </c>
      <c r="AF49">
        <f t="shared" si="35"/>
        <v>0</v>
      </c>
      <c r="AG49">
        <f t="shared" si="36"/>
        <v>-5.3817568496921711E-7</v>
      </c>
      <c r="AH49">
        <f t="shared" si="37"/>
        <v>-5.61818322436312E-2</v>
      </c>
      <c r="AI49">
        <f t="shared" si="38"/>
        <v>-5.6182370419316167E-2</v>
      </c>
      <c r="AJ49">
        <f t="shared" si="39"/>
        <v>-178.47585719607787</v>
      </c>
      <c r="AK49">
        <f t="shared" si="61"/>
        <v>-116.60618385187934</v>
      </c>
      <c r="AL49">
        <f t="shared" si="40"/>
        <v>-295.13822341837653</v>
      </c>
      <c r="AN49">
        <f t="shared" si="41"/>
        <v>0</v>
      </c>
      <c r="AO49">
        <f t="shared" si="42"/>
        <v>0</v>
      </c>
      <c r="AP49">
        <f t="shared" si="43"/>
        <v>-4.7765346121380839E-9</v>
      </c>
      <c r="AQ49">
        <f t="shared" si="44"/>
        <v>-4.9863729220763538E-4</v>
      </c>
      <c r="AR49">
        <f t="shared" si="45"/>
        <v>-4.9864206874224756E-4</v>
      </c>
      <c r="AS49">
        <f t="shared" si="46"/>
        <v>-1.5840479849565137</v>
      </c>
      <c r="AT49">
        <f t="shared" si="47"/>
        <v>-1.0349287207014874</v>
      </c>
      <c r="AU49">
        <f t="shared" si="48"/>
        <v>-2.6194753477267434</v>
      </c>
      <c r="AW49">
        <v>46</v>
      </c>
      <c r="AX49">
        <f>IF(Z49&gt;0, (R49*SUMPRODUCT(K49:$K$98, X49:$X$98)-K49*$AZ$3)/Z49, 0)</f>
        <v>-138182271217.28976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0.83405797299999995</v>
      </c>
      <c r="Q50" s="5">
        <f t="shared" si="60"/>
        <v>50</v>
      </c>
      <c r="R50">
        <f t="shared" si="31"/>
        <v>1000000</v>
      </c>
      <c r="S50">
        <f t="shared" si="32"/>
        <v>-791172660676.38538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-1487.3267692593411</v>
      </c>
      <c r="AC50">
        <f t="shared" si="33"/>
        <v>-1327.9707660516842</v>
      </c>
      <c r="AE50">
        <f t="shared" si="34"/>
        <v>0</v>
      </c>
      <c r="AF50">
        <f t="shared" si="35"/>
        <v>0</v>
      </c>
      <c r="AG50">
        <f t="shared" si="36"/>
        <v>-8.3924207196213158E-8</v>
      </c>
      <c r="AH50">
        <f t="shared" si="37"/>
        <v>-8.977394418466237E-3</v>
      </c>
      <c r="AI50">
        <f t="shared" si="38"/>
        <v>-8.9774783426734336E-3</v>
      </c>
      <c r="AJ50">
        <f t="shared" si="39"/>
        <v>-159.35600320765684</v>
      </c>
      <c r="AK50">
        <f t="shared" si="61"/>
        <v>-104.11287384815388</v>
      </c>
      <c r="AL50">
        <f t="shared" si="40"/>
        <v>-263.47785453415338</v>
      </c>
      <c r="AN50">
        <f t="shared" si="41"/>
        <v>0</v>
      </c>
      <c r="AO50">
        <f t="shared" si="42"/>
        <v>0</v>
      </c>
      <c r="AP50">
        <f t="shared" si="43"/>
        <v>-6.6505579415399251E-10</v>
      </c>
      <c r="AQ50">
        <f t="shared" si="44"/>
        <v>-7.1141192438646997E-5</v>
      </c>
      <c r="AR50">
        <f t="shared" si="45"/>
        <v>-7.1141857494441151E-5</v>
      </c>
      <c r="AS50">
        <f t="shared" si="46"/>
        <v>-1.2628136363408682</v>
      </c>
      <c r="AT50">
        <f t="shared" si="47"/>
        <v>-0.82504050156654585</v>
      </c>
      <c r="AU50">
        <f t="shared" si="48"/>
        <v>-2.0879252797649084</v>
      </c>
      <c r="AW50">
        <v>47</v>
      </c>
      <c r="AX50">
        <f>IF(Z50&gt;0, (R50*SUMPRODUCT(K50:$K$98, X50:$X$98)-K50*$AZ$3)/Z50, 0)</f>
        <v>-791172660676.38538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0.83754713300000005</v>
      </c>
      <c r="Q51" s="5">
        <f t="shared" si="60"/>
        <v>50</v>
      </c>
      <c r="R51">
        <f t="shared" si="31"/>
        <v>1000000</v>
      </c>
      <c r="S51">
        <f t="shared" si="32"/>
        <v>-4633590776788.6631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-1327.9707660516842</v>
      </c>
      <c r="AC51">
        <f t="shared" si="33"/>
        <v>-1185.6882462598862</v>
      </c>
      <c r="AE51">
        <f t="shared" si="34"/>
        <v>0</v>
      </c>
      <c r="AF51">
        <f t="shared" si="35"/>
        <v>0</v>
      </c>
      <c r="AG51">
        <f t="shared" si="36"/>
        <v>-1.2794485997764721E-8</v>
      </c>
      <c r="AH51">
        <f t="shared" si="37"/>
        <v>-1.4058095825297261E-3</v>
      </c>
      <c r="AI51">
        <f t="shared" si="38"/>
        <v>-1.4058223770157239E-3</v>
      </c>
      <c r="AJ51">
        <f t="shared" si="39"/>
        <v>-142.28251979179799</v>
      </c>
      <c r="AK51">
        <f t="shared" si="61"/>
        <v>-92.957953623617911</v>
      </c>
      <c r="AL51">
        <f t="shared" si="40"/>
        <v>-235.24187923779294</v>
      </c>
      <c r="AN51">
        <f t="shared" si="41"/>
        <v>0</v>
      </c>
      <c r="AO51">
        <f t="shared" si="42"/>
        <v>0</v>
      </c>
      <c r="AP51">
        <f t="shared" si="43"/>
        <v>-9.0526484405123165E-11</v>
      </c>
      <c r="AQ51">
        <f t="shared" si="44"/>
        <v>-9.9467066728341899E-6</v>
      </c>
      <c r="AR51">
        <f t="shared" si="45"/>
        <v>-9.9467971993185952E-6</v>
      </c>
      <c r="AS51">
        <f t="shared" si="46"/>
        <v>-1.0067099460895972</v>
      </c>
      <c r="AT51">
        <f t="shared" si="47"/>
        <v>-0.65771745269882598</v>
      </c>
      <c r="AU51">
        <f t="shared" si="48"/>
        <v>-1.6644373455856225</v>
      </c>
      <c r="AW51">
        <v>48</v>
      </c>
      <c r="AX51">
        <f>IF(Z51&gt;0, (R51*SUMPRODUCT(K51:$K$98, X51:$X$98)-K51*$AZ$3)/Z51, 0)</f>
        <v>-4633590776788.6631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0.841203123</v>
      </c>
      <c r="Q52" s="5">
        <f t="shared" si="60"/>
        <v>50</v>
      </c>
      <c r="R52">
        <f t="shared" si="31"/>
        <v>1000000</v>
      </c>
      <c r="S52">
        <f t="shared" si="32"/>
        <v>-27803907848028.125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-1185.6882462598862</v>
      </c>
      <c r="AC52">
        <f t="shared" si="33"/>
        <v>-1058.6502285878512</v>
      </c>
      <c r="AE52">
        <f t="shared" si="34"/>
        <v>0</v>
      </c>
      <c r="AF52">
        <f t="shared" si="35"/>
        <v>0</v>
      </c>
      <c r="AG52">
        <f t="shared" si="36"/>
        <v>-1.9037795592876192E-9</v>
      </c>
      <c r="AH52">
        <f t="shared" si="37"/>
        <v>-2.1525523156998909E-4</v>
      </c>
      <c r="AI52">
        <f t="shared" si="38"/>
        <v>-2.1525713534954838E-4</v>
      </c>
      <c r="AJ52">
        <f t="shared" si="39"/>
        <v>-127.03801767203504</v>
      </c>
      <c r="AK52">
        <f t="shared" si="61"/>
        <v>-82.998177238192042</v>
      </c>
      <c r="AL52">
        <f t="shared" si="40"/>
        <v>-210.03641016736242</v>
      </c>
      <c r="AN52">
        <f t="shared" si="41"/>
        <v>0</v>
      </c>
      <c r="AO52">
        <f t="shared" si="42"/>
        <v>0</v>
      </c>
      <c r="AP52">
        <f t="shared" si="43"/>
        <v>-1.2026837647563862E-11</v>
      </c>
      <c r="AQ52">
        <f t="shared" si="44"/>
        <v>-1.3598421677821499E-6</v>
      </c>
      <c r="AR52">
        <f t="shared" si="45"/>
        <v>-1.3598541946197975E-6</v>
      </c>
      <c r="AS52">
        <f t="shared" si="46"/>
        <v>-0.80254334392666282</v>
      </c>
      <c r="AT52">
        <f t="shared" si="47"/>
        <v>-0.52432835399335176</v>
      </c>
      <c r="AU52">
        <f t="shared" si="48"/>
        <v>-1.3268730577742092</v>
      </c>
      <c r="AW52">
        <v>49</v>
      </c>
      <c r="AX52">
        <f>IF(Z52&gt;0, (R52*SUMPRODUCT(K52:$K$98, X52:$X$98)-K52*$AZ$3)/Z52, 0)</f>
        <v>-27803907848028.125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0.84498057100000001</v>
      </c>
      <c r="Q53" s="5">
        <f t="shared" si="60"/>
        <v>50</v>
      </c>
      <c r="R53">
        <f t="shared" si="31"/>
        <v>1000000</v>
      </c>
      <c r="S53">
        <f t="shared" si="32"/>
        <v>-171183391935399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-1058.6502285878512</v>
      </c>
      <c r="AC53">
        <f t="shared" si="33"/>
        <v>-945.22341957381741</v>
      </c>
      <c r="AE53">
        <f t="shared" si="34"/>
        <v>0</v>
      </c>
      <c r="AF53">
        <f t="shared" si="35"/>
        <v>0</v>
      </c>
      <c r="AG53">
        <f t="shared" si="36"/>
        <v>-2.7608502462976222E-10</v>
      </c>
      <c r="AH53">
        <f t="shared" si="37"/>
        <v>-3.2173134781299618E-5</v>
      </c>
      <c r="AI53">
        <f t="shared" si="38"/>
        <v>-3.2173410866324245E-5</v>
      </c>
      <c r="AJ53">
        <f t="shared" si="39"/>
        <v>-113.42680901403378</v>
      </c>
      <c r="AK53">
        <f t="shared" si="61"/>
        <v>-74.105516001149596</v>
      </c>
      <c r="AL53">
        <f t="shared" si="40"/>
        <v>-187.53235718859423</v>
      </c>
      <c r="AN53">
        <f t="shared" si="41"/>
        <v>0</v>
      </c>
      <c r="AO53">
        <f t="shared" si="42"/>
        <v>0</v>
      </c>
      <c r="AP53">
        <f t="shared" si="43"/>
        <v>-1.5572545788619775E-12</v>
      </c>
      <c r="AQ53">
        <f t="shared" si="44"/>
        <v>-1.8147221683505017E-7</v>
      </c>
      <c r="AR53">
        <f t="shared" si="45"/>
        <v>-1.81473774089629E-7</v>
      </c>
      <c r="AS53">
        <f t="shared" si="46"/>
        <v>-0.63978268267059701</v>
      </c>
      <c r="AT53">
        <f t="shared" si="47"/>
        <v>-0.41799135707007629</v>
      </c>
      <c r="AU53">
        <f t="shared" si="48"/>
        <v>-1.0577742212144474</v>
      </c>
      <c r="AW53">
        <v>50</v>
      </c>
      <c r="AX53">
        <f>IF(Z53&gt;0, (R53*SUMPRODUCT(K53:$K$98, X53:$X$98)-K53*$AZ$3)/Z53, 0)</f>
        <v>-171183391935399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0.84903369399999995</v>
      </c>
      <c r="Q54" s="5">
        <f t="shared" si="60"/>
        <v>50</v>
      </c>
      <c r="R54">
        <f t="shared" si="31"/>
        <v>1000000</v>
      </c>
      <c r="S54">
        <f t="shared" si="32"/>
        <v>-1084247140993072.9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-945.22341957381741</v>
      </c>
      <c r="AC54">
        <f t="shared" si="33"/>
        <v>-843.94948192147149</v>
      </c>
      <c r="AE54">
        <f t="shared" si="34"/>
        <v>0</v>
      </c>
      <c r="AF54">
        <f t="shared" si="35"/>
        <v>0</v>
      </c>
      <c r="AG54">
        <f t="shared" si="36"/>
        <v>-3.8918686063976595E-11</v>
      </c>
      <c r="AH54">
        <f t="shared" si="37"/>
        <v>-4.6881097663897598E-6</v>
      </c>
      <c r="AI54">
        <f t="shared" si="38"/>
        <v>-4.6881486850758234E-6</v>
      </c>
      <c r="AJ54">
        <f t="shared" si="39"/>
        <v>-101.27393765234592</v>
      </c>
      <c r="AK54">
        <f t="shared" si="61"/>
        <v>-66.165639370167227</v>
      </c>
      <c r="AL54">
        <f t="shared" si="40"/>
        <v>-167.43958171066183</v>
      </c>
      <c r="AN54">
        <f t="shared" si="41"/>
        <v>0</v>
      </c>
      <c r="AO54">
        <f t="shared" si="42"/>
        <v>0</v>
      </c>
      <c r="AP54">
        <f t="shared" si="43"/>
        <v>-1.9600037989621305E-13</v>
      </c>
      <c r="AQ54">
        <f t="shared" si="44"/>
        <v>-2.3610028706957124E-8</v>
      </c>
      <c r="AR54">
        <f t="shared" si="45"/>
        <v>-2.3610224707337017E-8</v>
      </c>
      <c r="AS54">
        <f t="shared" si="46"/>
        <v>-0.5100308427888639</v>
      </c>
      <c r="AT54">
        <f t="shared" si="47"/>
        <v>-0.33322015114565579</v>
      </c>
      <c r="AU54">
        <f t="shared" si="48"/>
        <v>-0.84325101754474441</v>
      </c>
      <c r="AW54">
        <v>51</v>
      </c>
      <c r="AX54">
        <f>IF(Z54&gt;0, (R54*SUMPRODUCT(K54:$K$98, X54:$X$98)-K54*$AZ$3)/Z54, 0)</f>
        <v>-1084247140993072.9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0.853201969</v>
      </c>
      <c r="Q55" s="5">
        <f t="shared" si="60"/>
        <v>50</v>
      </c>
      <c r="R55">
        <f t="shared" si="31"/>
        <v>1000000</v>
      </c>
      <c r="S55">
        <f t="shared" si="32"/>
        <v>-7076693994847885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-843.94948192147149</v>
      </c>
      <c r="AC55">
        <f t="shared" si="33"/>
        <v>-753.52632316488678</v>
      </c>
      <c r="AE55">
        <f t="shared" si="34"/>
        <v>0</v>
      </c>
      <c r="AF55">
        <f t="shared" si="35"/>
        <v>0</v>
      </c>
      <c r="AG55">
        <f t="shared" si="36"/>
        <v>-5.3239996226591396E-12</v>
      </c>
      <c r="AH55">
        <f t="shared" si="37"/>
        <v>-6.6410999161355377E-7</v>
      </c>
      <c r="AI55">
        <f t="shared" si="38"/>
        <v>-6.6411531561317646E-7</v>
      </c>
      <c r="AJ55">
        <f t="shared" si="39"/>
        <v>-90.423158756584712</v>
      </c>
      <c r="AK55">
        <f t="shared" si="61"/>
        <v>-59.076463734503008</v>
      </c>
      <c r="AL55">
        <f t="shared" si="40"/>
        <v>-149.49962315520304</v>
      </c>
      <c r="AN55">
        <f t="shared" si="41"/>
        <v>0</v>
      </c>
      <c r="AO55">
        <f t="shared" si="42"/>
        <v>0</v>
      </c>
      <c r="AP55">
        <f t="shared" si="43"/>
        <v>-2.3939701825941013E-14</v>
      </c>
      <c r="AQ55">
        <f t="shared" si="44"/>
        <v>-2.9862126795035172E-9</v>
      </c>
      <c r="AR55">
        <f t="shared" si="45"/>
        <v>-2.9862366192053434E-9</v>
      </c>
      <c r="AS55">
        <f t="shared" si="46"/>
        <v>-0.4065934658558778</v>
      </c>
      <c r="AT55">
        <f t="shared" si="47"/>
        <v>-0.26564106442003144</v>
      </c>
      <c r="AU55">
        <f t="shared" si="48"/>
        <v>-0.67223453326214588</v>
      </c>
      <c r="AW55">
        <v>52</v>
      </c>
      <c r="AX55">
        <f>IF(Z55&gt;0, (R55*SUMPRODUCT(K55:$K$98, X55:$X$98)-K55*$AZ$3)/Z55, 0)</f>
        <v>-7076693994847885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0.85761682500000003</v>
      </c>
      <c r="Q56" s="5">
        <f t="shared" si="60"/>
        <v>50</v>
      </c>
      <c r="R56">
        <f t="shared" si="31"/>
        <v>1000000</v>
      </c>
      <c r="S56">
        <f t="shared" si="32"/>
        <v>-4.7728699520454976E+16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-753.52632316488678</v>
      </c>
      <c r="AC56">
        <f t="shared" si="33"/>
        <v>-672.79135997127059</v>
      </c>
      <c r="AE56">
        <f t="shared" si="34"/>
        <v>0</v>
      </c>
      <c r="AF56">
        <f t="shared" si="35"/>
        <v>0</v>
      </c>
      <c r="AG56">
        <f t="shared" si="36"/>
        <v>-7.0480797374641853E-13</v>
      </c>
      <c r="AH56">
        <f t="shared" si="37"/>
        <v>-9.1319033053722587E-8</v>
      </c>
      <c r="AI56">
        <f t="shared" si="38"/>
        <v>-9.131973786169633E-8</v>
      </c>
      <c r="AJ56">
        <f t="shared" si="39"/>
        <v>-80.734963193616181</v>
      </c>
      <c r="AK56">
        <f t="shared" si="61"/>
        <v>-52.746842621542079</v>
      </c>
      <c r="AL56">
        <f t="shared" si="40"/>
        <v>-133.481805906478</v>
      </c>
      <c r="AN56">
        <f t="shared" si="41"/>
        <v>0</v>
      </c>
      <c r="AO56">
        <f t="shared" si="42"/>
        <v>0</v>
      </c>
      <c r="AP56">
        <f t="shared" si="43"/>
        <v>-2.8296551216708638E-15</v>
      </c>
      <c r="AQ56">
        <f t="shared" si="44"/>
        <v>-3.6662662627518273E-10</v>
      </c>
      <c r="AR56">
        <f t="shared" si="45"/>
        <v>-3.666294559303044E-10</v>
      </c>
      <c r="AS56">
        <f t="shared" si="46"/>
        <v>-0.32413382170519972</v>
      </c>
      <c r="AT56">
        <f t="shared" si="47"/>
        <v>-0.21176743018760716</v>
      </c>
      <c r="AU56">
        <f t="shared" si="48"/>
        <v>-0.5359012522594363</v>
      </c>
      <c r="AW56">
        <v>53</v>
      </c>
      <c r="AX56">
        <f>IF(Z56&gt;0, (R56*SUMPRODUCT(K56:$K$98, X56:$X$98)-K56*$AZ$3)/Z56, 0)</f>
        <v>-4.7728699520454976E+16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0.86229046899999995</v>
      </c>
      <c r="Q57" s="5">
        <f t="shared" si="60"/>
        <v>50</v>
      </c>
      <c r="R57">
        <f t="shared" si="31"/>
        <v>1000000</v>
      </c>
      <c r="S57">
        <f t="shared" si="32"/>
        <v>-3.3368621709325146E+17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-672.79135997127059</v>
      </c>
      <c r="AC57">
        <f t="shared" si="33"/>
        <v>-600.70657140324204</v>
      </c>
      <c r="AE57">
        <f t="shared" si="34"/>
        <v>0</v>
      </c>
      <c r="AF57">
        <f t="shared" si="35"/>
        <v>0</v>
      </c>
      <c r="AG57">
        <f t="shared" si="36"/>
        <v>-9.001069577221548E-14</v>
      </c>
      <c r="AH57">
        <f t="shared" si="37"/>
        <v>-1.2154983964734778E-8</v>
      </c>
      <c r="AI57">
        <f t="shared" si="38"/>
        <v>-1.2155073975430549E-8</v>
      </c>
      <c r="AJ57">
        <f t="shared" si="39"/>
        <v>-72.084788568028557</v>
      </c>
      <c r="AK57">
        <f t="shared" si="61"/>
        <v>-47.09539519798895</v>
      </c>
      <c r="AL57">
        <f t="shared" si="40"/>
        <v>-119.18018377817258</v>
      </c>
      <c r="AN57">
        <f t="shared" si="41"/>
        <v>0</v>
      </c>
      <c r="AO57">
        <f t="shared" si="42"/>
        <v>0</v>
      </c>
      <c r="AP57">
        <f t="shared" si="43"/>
        <v>-3.2265529328601263E-16</v>
      </c>
      <c r="AQ57">
        <f t="shared" si="44"/>
        <v>-4.3571154320961082E-11</v>
      </c>
      <c r="AR57">
        <f t="shared" si="45"/>
        <v>-4.3571476976254369E-11</v>
      </c>
      <c r="AS57">
        <f t="shared" si="46"/>
        <v>-0.25839749817884328</v>
      </c>
      <c r="AT57">
        <f t="shared" si="47"/>
        <v>-0.16881969881093142</v>
      </c>
      <c r="AU57">
        <f t="shared" si="48"/>
        <v>-0.4272171970333461</v>
      </c>
      <c r="AW57">
        <v>54</v>
      </c>
      <c r="AX57">
        <f>IF(Z57&gt;0, (R57*SUMPRODUCT(K57:$K$98, X57:$X$98)-K57*$AZ$3)/Z57, 0)</f>
        <v>-3.3368621709325146E+17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0.86705037500000004</v>
      </c>
      <c r="Q58" s="5">
        <f t="shared" si="60"/>
        <v>50</v>
      </c>
      <c r="R58">
        <f t="shared" si="31"/>
        <v>1000000</v>
      </c>
      <c r="S58">
        <f t="shared" si="32"/>
        <v>-2.4232210745230833E+18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-600.70657140324204</v>
      </c>
      <c r="AC58">
        <f t="shared" si="33"/>
        <v>-536.34515303864748</v>
      </c>
      <c r="AE58">
        <f t="shared" si="34"/>
        <v>0</v>
      </c>
      <c r="AF58">
        <f t="shared" si="35"/>
        <v>0</v>
      </c>
      <c r="AG58">
        <f t="shared" si="36"/>
        <v>-1.1066781291182978E-14</v>
      </c>
      <c r="AH58">
        <f t="shared" si="37"/>
        <v>-1.560876150466207E-9</v>
      </c>
      <c r="AI58">
        <f t="shared" si="38"/>
        <v>-1.5608872172474982E-9</v>
      </c>
      <c r="AJ58">
        <f t="shared" si="39"/>
        <v>-64.361418364594556</v>
      </c>
      <c r="AK58">
        <f t="shared" si="61"/>
        <v>-42.049459998226943</v>
      </c>
      <c r="AL58">
        <f t="shared" si="40"/>
        <v>-106.4108783643824</v>
      </c>
      <c r="AN58">
        <f t="shared" si="41"/>
        <v>0</v>
      </c>
      <c r="AO58">
        <f t="shared" si="42"/>
        <v>0</v>
      </c>
      <c r="AP58">
        <f t="shared" si="43"/>
        <v>-3.5419952958732379E-17</v>
      </c>
      <c r="AQ58">
        <f t="shared" si="44"/>
        <v>-4.9956855899887893E-12</v>
      </c>
      <c r="AR58">
        <f t="shared" si="45"/>
        <v>-4.9957210099417479E-12</v>
      </c>
      <c r="AS58">
        <f t="shared" si="46"/>
        <v>-0.20599290352358163</v>
      </c>
      <c r="AT58">
        <f t="shared" si="47"/>
        <v>-0.13458203030215388</v>
      </c>
      <c r="AU58">
        <f t="shared" si="48"/>
        <v>-0.34057493383073129</v>
      </c>
      <c r="AW58">
        <v>55</v>
      </c>
      <c r="AX58">
        <f>IF(Z58&gt;0, (R58*SUMPRODUCT(K58:$K$98, X58:$X$98)-K58*$AZ$3)/Z58, 0)</f>
        <v>-2.4232210745230833E+18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0.87202471800000003</v>
      </c>
      <c r="Q59" s="5">
        <f t="shared" si="60"/>
        <v>50</v>
      </c>
      <c r="R59">
        <f t="shared" si="31"/>
        <v>1000000</v>
      </c>
      <c r="S59">
        <f t="shared" si="32"/>
        <v>-1.8339352179805893E+19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-536.34515303864748</v>
      </c>
      <c r="AC59">
        <f t="shared" si="33"/>
        <v>-478.87960092736807</v>
      </c>
      <c r="AE59">
        <f t="shared" si="34"/>
        <v>0</v>
      </c>
      <c r="AF59">
        <f t="shared" si="35"/>
        <v>0</v>
      </c>
      <c r="AG59">
        <f t="shared" si="36"/>
        <v>-1.3056066436596361E-15</v>
      </c>
      <c r="AH59">
        <f t="shared" si="37"/>
        <v>-1.9301013669223025E-10</v>
      </c>
      <c r="AI59">
        <f t="shared" si="38"/>
        <v>-1.9301144229887391E-10</v>
      </c>
      <c r="AJ59">
        <f t="shared" si="39"/>
        <v>-57.465552111279408</v>
      </c>
      <c r="AK59">
        <f t="shared" si="61"/>
        <v>-37.544160712705327</v>
      </c>
      <c r="AL59">
        <f t="shared" si="40"/>
        <v>-95.00971282417774</v>
      </c>
      <c r="AN59">
        <f t="shared" si="41"/>
        <v>0</v>
      </c>
      <c r="AO59">
        <f t="shared" si="42"/>
        <v>0</v>
      </c>
      <c r="AP59">
        <f t="shared" si="43"/>
        <v>-3.7309633381546309E-18</v>
      </c>
      <c r="AQ59">
        <f t="shared" si="44"/>
        <v>-5.5155490161449753E-13</v>
      </c>
      <c r="AR59">
        <f t="shared" si="45"/>
        <v>-5.5155863257783576E-13</v>
      </c>
      <c r="AS59">
        <f t="shared" si="46"/>
        <v>-0.1642162815080552</v>
      </c>
      <c r="AT59">
        <f t="shared" si="47"/>
        <v>-0.10728797058527068</v>
      </c>
      <c r="AU59">
        <f t="shared" si="48"/>
        <v>-0.27150425209387741</v>
      </c>
      <c r="AW59">
        <v>56</v>
      </c>
      <c r="AX59">
        <f>IF(Z59&gt;0, (R59*SUMPRODUCT(K59:$K$98, X59:$X$98)-K59*$AZ$3)/Z59, 0)</f>
        <v>-1.8339352179805893E+19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0.87703262900000001</v>
      </c>
      <c r="Q60" s="5">
        <f t="shared" si="60"/>
        <v>50</v>
      </c>
      <c r="R60">
        <f t="shared" si="31"/>
        <v>1000000</v>
      </c>
      <c r="S60">
        <f t="shared" si="32"/>
        <v>-1.4494823986930187E+20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-478.87960092736807</v>
      </c>
      <c r="AC60">
        <f t="shared" si="33"/>
        <v>-427.5710722565791</v>
      </c>
      <c r="AE60">
        <f t="shared" si="34"/>
        <v>0</v>
      </c>
      <c r="AF60">
        <f t="shared" si="35"/>
        <v>0</v>
      </c>
      <c r="AG60">
        <f t="shared" si="36"/>
        <v>-1.4749095009436298E-16</v>
      </c>
      <c r="AH60">
        <f t="shared" si="37"/>
        <v>-2.2901192542573535E-11</v>
      </c>
      <c r="AI60">
        <f t="shared" si="38"/>
        <v>-2.2901340033523631E-11</v>
      </c>
      <c r="AJ60">
        <f t="shared" si="39"/>
        <v>-51.308528670788974</v>
      </c>
      <c r="AK60">
        <f t="shared" si="61"/>
        <v>-33.521572064915766</v>
      </c>
      <c r="AL60">
        <f t="shared" si="40"/>
        <v>-84.83010073572764</v>
      </c>
      <c r="AN60">
        <f t="shared" si="41"/>
        <v>0</v>
      </c>
      <c r="AO60">
        <f t="shared" si="42"/>
        <v>0</v>
      </c>
      <c r="AP60">
        <f t="shared" si="43"/>
        <v>-3.763188567934936E-19</v>
      </c>
      <c r="AQ60">
        <f t="shared" si="44"/>
        <v>-5.8431724735078062E-14</v>
      </c>
      <c r="AR60">
        <f t="shared" si="45"/>
        <v>-5.8432101053934865E-14</v>
      </c>
      <c r="AS60">
        <f t="shared" si="46"/>
        <v>-0.1309122142124261</v>
      </c>
      <c r="AT60">
        <f t="shared" si="47"/>
        <v>-8.5529313285452505E-2</v>
      </c>
      <c r="AU60">
        <f t="shared" si="48"/>
        <v>-0.21644152749793705</v>
      </c>
      <c r="AW60">
        <v>57</v>
      </c>
      <c r="AX60">
        <f>IF(Z60&gt;0, (R60*SUMPRODUCT(K60:$K$98, X60:$X$98)-K60*$AZ$3)/Z60, 0)</f>
        <v>-1.4494823986930187E+20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0.88195855000000001</v>
      </c>
      <c r="Q61" s="5">
        <f t="shared" si="60"/>
        <v>50</v>
      </c>
      <c r="R61">
        <f t="shared" si="31"/>
        <v>1000000</v>
      </c>
      <c r="S61">
        <f t="shared" si="32"/>
        <v>-1.1978557425124956E+21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-427.5710722565791</v>
      </c>
      <c r="AC61">
        <f t="shared" si="33"/>
        <v>-381.75988594337423</v>
      </c>
      <c r="AE61">
        <f t="shared" si="34"/>
        <v>0</v>
      </c>
      <c r="AF61">
        <f t="shared" si="35"/>
        <v>0</v>
      </c>
      <c r="AG61">
        <f t="shared" si="36"/>
        <v>-1.5935136110072614E-17</v>
      </c>
      <c r="AH61">
        <f t="shared" si="37"/>
        <v>-2.6016180896669346E-12</v>
      </c>
      <c r="AI61">
        <f t="shared" si="38"/>
        <v>-2.6016340248030446E-12</v>
      </c>
      <c r="AJ61">
        <f t="shared" si="39"/>
        <v>-45.811186313204871</v>
      </c>
      <c r="AK61">
        <f t="shared" si="61"/>
        <v>-29.92997505796054</v>
      </c>
      <c r="AL61">
        <f t="shared" si="40"/>
        <v>-75.741161371168005</v>
      </c>
      <c r="AN61">
        <f t="shared" si="41"/>
        <v>0</v>
      </c>
      <c r="AO61">
        <f t="shared" si="42"/>
        <v>0</v>
      </c>
      <c r="AP61">
        <f t="shared" si="43"/>
        <v>-3.6301816919920896E-20</v>
      </c>
      <c r="AQ61">
        <f t="shared" si="44"/>
        <v>-5.9267434513437006E-15</v>
      </c>
      <c r="AR61">
        <f t="shared" si="45"/>
        <v>-5.9267797531606206E-15</v>
      </c>
      <c r="AS61">
        <f t="shared" si="46"/>
        <v>-0.10436241566679476</v>
      </c>
      <c r="AT61">
        <f t="shared" si="47"/>
        <v>-6.8183444902305962E-2</v>
      </c>
      <c r="AU61">
        <f t="shared" si="48"/>
        <v>-0.17254586056910662</v>
      </c>
      <c r="AW61">
        <v>58</v>
      </c>
      <c r="AX61">
        <f>IF(Z61&gt;0, (R61*SUMPRODUCT(K61:$K$98, X61:$X$98)-K61*$AZ$3)/Z61, 0)</f>
        <v>-1.1978557425124956E+21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0.88700226900000001</v>
      </c>
      <c r="Q62" s="5">
        <f t="shared" si="60"/>
        <v>50</v>
      </c>
      <c r="R62">
        <f t="shared" si="31"/>
        <v>1000000</v>
      </c>
      <c r="S62">
        <f t="shared" si="32"/>
        <v>-1.0383860357222126E+22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-381.75988594337423</v>
      </c>
      <c r="AC62">
        <f t="shared" si="33"/>
        <v>-340.85704102086987</v>
      </c>
      <c r="AE62">
        <f t="shared" si="34"/>
        <v>0</v>
      </c>
      <c r="AF62">
        <f t="shared" si="35"/>
        <v>0</v>
      </c>
      <c r="AG62">
        <f t="shared" si="36"/>
        <v>-1.6412828625136453E-18</v>
      </c>
      <c r="AH62">
        <f t="shared" si="37"/>
        <v>-2.8269003772916483E-13</v>
      </c>
      <c r="AI62">
        <f t="shared" si="38"/>
        <v>-2.8269167901202735E-13</v>
      </c>
      <c r="AJ62">
        <f t="shared" si="39"/>
        <v>-40.902844922504357</v>
      </c>
      <c r="AK62">
        <f t="shared" si="61"/>
        <v>-26.723192016036197</v>
      </c>
      <c r="AL62">
        <f t="shared" si="40"/>
        <v>-67.626036938540835</v>
      </c>
      <c r="AN62">
        <f t="shared" si="41"/>
        <v>0</v>
      </c>
      <c r="AO62">
        <f t="shared" si="42"/>
        <v>0</v>
      </c>
      <c r="AP62">
        <f t="shared" si="43"/>
        <v>-3.3383971195796968E-21</v>
      </c>
      <c r="AQ62">
        <f t="shared" si="44"/>
        <v>-5.7499632101415036E-16</v>
      </c>
      <c r="AR62">
        <f t="shared" si="45"/>
        <v>-5.7499965941126999E-16</v>
      </c>
      <c r="AS62">
        <f t="shared" si="46"/>
        <v>-8.3197078816003495E-2</v>
      </c>
      <c r="AT62">
        <f t="shared" si="47"/>
        <v>-5.4355424826455646E-2</v>
      </c>
      <c r="AU62">
        <f t="shared" si="48"/>
        <v>-0.13755250364245972</v>
      </c>
      <c r="AW62">
        <v>59</v>
      </c>
      <c r="AX62">
        <f>IF(Z62&gt;0, (R62*SUMPRODUCT(K62:$K$98, X62:$X$98)-K62*$AZ$3)/Z62, 0)</f>
        <v>-1.0383860357222126E+22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0.89213428500000003</v>
      </c>
      <c r="Q63" s="5">
        <f t="shared" si="60"/>
        <v>50</v>
      </c>
      <c r="R63">
        <f t="shared" si="31"/>
        <v>1000000</v>
      </c>
      <c r="S63">
        <f t="shared" si="32"/>
        <v>-9.4734952790943148E+22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-340.85704102086987</v>
      </c>
      <c r="AC63">
        <f t="shared" si="33"/>
        <v>-304.33664376863379</v>
      </c>
      <c r="AE63">
        <f t="shared" si="34"/>
        <v>0</v>
      </c>
      <c r="AF63">
        <f t="shared" si="35"/>
        <v>0</v>
      </c>
      <c r="AG63">
        <f t="shared" si="36"/>
        <v>-1.606253208571446E-19</v>
      </c>
      <c r="AH63">
        <f t="shared" si="37"/>
        <v>-2.9284894260627285E-14</v>
      </c>
      <c r="AI63">
        <f t="shared" si="38"/>
        <v>-2.9285054885948145E-14</v>
      </c>
      <c r="AJ63">
        <f t="shared" si="39"/>
        <v>-36.52039725223608</v>
      </c>
      <c r="AK63">
        <f t="shared" si="61"/>
        <v>-23.859992871460893</v>
      </c>
      <c r="AL63">
        <f t="shared" si="40"/>
        <v>-60.380390123696998</v>
      </c>
      <c r="AN63">
        <f t="shared" si="41"/>
        <v>0</v>
      </c>
      <c r="AO63">
        <f t="shared" si="42"/>
        <v>0</v>
      </c>
      <c r="AP63">
        <f t="shared" si="43"/>
        <v>-2.9170948309072095E-22</v>
      </c>
      <c r="AQ63">
        <f t="shared" si="44"/>
        <v>-5.3183902273612354E-17</v>
      </c>
      <c r="AR63">
        <f t="shared" si="45"/>
        <v>-5.3184193983095448E-17</v>
      </c>
      <c r="AS63">
        <f t="shared" si="46"/>
        <v>-6.6324201862247759E-2</v>
      </c>
      <c r="AT63">
        <f t="shared" si="47"/>
        <v>-4.3331811883335181E-2</v>
      </c>
      <c r="AU63">
        <f t="shared" si="48"/>
        <v>-0.10965601374558298</v>
      </c>
      <c r="AW63">
        <v>60</v>
      </c>
      <c r="AX63">
        <f>IF(Z63&gt;0, (R63*SUMPRODUCT(K63:$K$98, X63:$X$98)-K63*$AZ$3)/Z63, 0)</f>
        <v>-9.4734952790943148E+22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0.89732143600000003</v>
      </c>
      <c r="Q64" s="5">
        <f t="shared" si="60"/>
        <v>50</v>
      </c>
      <c r="R64">
        <f t="shared" si="31"/>
        <v>1000000</v>
      </c>
      <c r="S64">
        <f t="shared" si="32"/>
        <v>-9.1266821179520886E+23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-304.33664376863379</v>
      </c>
      <c r="AC64">
        <f t="shared" si="33"/>
        <v>-271.72914622199443</v>
      </c>
      <c r="AE64">
        <f t="shared" si="34"/>
        <v>0</v>
      </c>
      <c r="AF64">
        <f t="shared" si="35"/>
        <v>0</v>
      </c>
      <c r="AG64">
        <f t="shared" si="36"/>
        <v>-1.4886524079079408E-20</v>
      </c>
      <c r="AH64">
        <f t="shared" si="37"/>
        <v>-2.882650871389875E-15</v>
      </c>
      <c r="AI64">
        <f t="shared" si="38"/>
        <v>-2.8826657579139539E-15</v>
      </c>
      <c r="AJ64">
        <f t="shared" si="39"/>
        <v>-32.607497546639365</v>
      </c>
      <c r="AK64">
        <f t="shared" si="61"/>
        <v>-21.303565063804367</v>
      </c>
      <c r="AL64">
        <f t="shared" si="40"/>
        <v>-53.911062610443736</v>
      </c>
      <c r="AN64">
        <f t="shared" si="41"/>
        <v>0</v>
      </c>
      <c r="AO64">
        <f t="shared" si="42"/>
        <v>0</v>
      </c>
      <c r="AP64">
        <f t="shared" si="43"/>
        <v>-2.4138585712527049E-23</v>
      </c>
      <c r="AQ64">
        <f t="shared" si="44"/>
        <v>-4.6742352189604191E-18</v>
      </c>
      <c r="AR64">
        <f t="shared" si="45"/>
        <v>-4.6742593575461307E-18</v>
      </c>
      <c r="AS64">
        <f t="shared" si="46"/>
        <v>-5.2873247658041904E-2</v>
      </c>
      <c r="AT64">
        <f t="shared" si="47"/>
        <v>-3.4543855136587351E-2</v>
      </c>
      <c r="AU64">
        <f t="shared" si="48"/>
        <v>-8.7417102794629262E-2</v>
      </c>
      <c r="AW64">
        <v>61</v>
      </c>
      <c r="AX64">
        <f>IF(Z64&gt;0, (R64*SUMPRODUCT(K64:$K$98, X64:$X$98)-K64*$AZ$3)/Z64, 0)</f>
        <v>-9.1266821179520886E+23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0.90253096600000005</v>
      </c>
      <c r="Q65" s="5">
        <f t="shared" si="60"/>
        <v>50</v>
      </c>
      <c r="R65">
        <f t="shared" si="31"/>
        <v>1000000</v>
      </c>
      <c r="S65">
        <f t="shared" si="32"/>
        <v>-9.3162379266702395E+24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-271.72914622199443</v>
      </c>
      <c r="AC65">
        <f t="shared" si="33"/>
        <v>-242.61530912678069</v>
      </c>
      <c r="AE65">
        <f t="shared" si="34"/>
        <v>0</v>
      </c>
      <c r="AF65">
        <f t="shared" si="35"/>
        <v>0</v>
      </c>
      <c r="AG65">
        <f t="shared" si="36"/>
        <v>-1.3021098808148139E-21</v>
      </c>
      <c r="AH65">
        <f t="shared" si="37"/>
        <v>-2.6871097914947601E-16</v>
      </c>
      <c r="AI65">
        <f t="shared" si="38"/>
        <v>-2.6871228125935684E-16</v>
      </c>
      <c r="AJ65">
        <f t="shared" si="39"/>
        <v>-29.113837095213739</v>
      </c>
      <c r="AK65">
        <f t="shared" si="61"/>
        <v>-19.021040235539612</v>
      </c>
      <c r="AL65">
        <f t="shared" si="40"/>
        <v>-48.134877330753355</v>
      </c>
      <c r="AN65">
        <f t="shared" si="41"/>
        <v>0</v>
      </c>
      <c r="AO65">
        <f t="shared" si="42"/>
        <v>0</v>
      </c>
      <c r="AP65">
        <f t="shared" si="43"/>
        <v>-1.8851596200008392E-24</v>
      </c>
      <c r="AQ65">
        <f t="shared" si="44"/>
        <v>-3.8903251930358633E-19</v>
      </c>
      <c r="AR65">
        <f t="shared" si="45"/>
        <v>-3.8903440446320638E-19</v>
      </c>
      <c r="AS65">
        <f t="shared" si="46"/>
        <v>-4.2150229319229862E-2</v>
      </c>
      <c r="AT65">
        <f t="shared" si="47"/>
        <v>-2.7538149821896798E-2</v>
      </c>
      <c r="AU65">
        <f t="shared" si="48"/>
        <v>-6.9688379141126661E-2</v>
      </c>
      <c r="AW65">
        <v>62</v>
      </c>
      <c r="AX65">
        <f>IF(Z65&gt;0, (R65*SUMPRODUCT(K65:$K$98, X65:$X$98)-K65*$AZ$3)/Z65, 0)</f>
        <v>-9.3162379266702395E+24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0.90776816500000002</v>
      </c>
      <c r="Q66" s="5">
        <f t="shared" si="60"/>
        <v>50</v>
      </c>
      <c r="R66">
        <f t="shared" si="31"/>
        <v>1000000</v>
      </c>
      <c r="S66">
        <f t="shared" si="32"/>
        <v>-1.0115388495689224E+26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-242.61530912678069</v>
      </c>
      <c r="AC66">
        <f t="shared" si="33"/>
        <v>-216.62081172033993</v>
      </c>
      <c r="AE66">
        <f t="shared" si="34"/>
        <v>0</v>
      </c>
      <c r="AF66">
        <f t="shared" si="35"/>
        <v>0</v>
      </c>
      <c r="AG66">
        <f t="shared" si="36"/>
        <v>-1.0707488487103343E-22</v>
      </c>
      <c r="AH66">
        <f t="shared" si="37"/>
        <v>-2.3640277942712647E-17</v>
      </c>
      <c r="AI66">
        <f t="shared" si="38"/>
        <v>-2.3640385017597517E-17</v>
      </c>
      <c r="AJ66">
        <f t="shared" si="39"/>
        <v>-25.994497406440757</v>
      </c>
      <c r="AK66">
        <f t="shared" si="61"/>
        <v>-16.983071638874648</v>
      </c>
      <c r="AL66">
        <f t="shared" si="40"/>
        <v>-42.977569045315406</v>
      </c>
      <c r="AN66">
        <f t="shared" si="41"/>
        <v>0</v>
      </c>
      <c r="AO66">
        <f t="shared" si="42"/>
        <v>0</v>
      </c>
      <c r="AP66">
        <f t="shared" si="43"/>
        <v>-1.3841083466122472E-25</v>
      </c>
      <c r="AQ66">
        <f t="shared" si="44"/>
        <v>-3.0558712303218914E-20</v>
      </c>
      <c r="AR66">
        <f t="shared" si="45"/>
        <v>-3.055885071405357E-20</v>
      </c>
      <c r="AS66">
        <f t="shared" si="46"/>
        <v>-3.3601904750661452E-2</v>
      </c>
      <c r="AT66">
        <f t="shared" si="47"/>
        <v>-2.1953244437098843E-2</v>
      </c>
      <c r="AU66">
        <f t="shared" si="48"/>
        <v>-5.5555149187760298E-2</v>
      </c>
      <c r="AW66">
        <v>63</v>
      </c>
      <c r="AX66">
        <f>IF(Z66&gt;0, (R66*SUMPRODUCT(K66:$K$98, X66:$X$98)-K66*$AZ$3)/Z66, 0)</f>
        <v>-1.0115388495689224E+26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0.91304259499999996</v>
      </c>
      <c r="Q67" s="5">
        <f t="shared" si="60"/>
        <v>50</v>
      </c>
      <c r="R67">
        <f t="shared" ref="R67:R79" si="62">$C$6</f>
        <v>1000000</v>
      </c>
      <c r="S67">
        <f t="shared" ref="S67:S79" si="63">AX67</f>
        <v>-1.1735838638466412E+27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-216.62081172033993</v>
      </c>
      <c r="AC67">
        <f t="shared" ref="AC67:AC79" si="64">S67*Z67</f>
        <v>-193.41143903601775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-8.2402052803484989E-24</v>
      </c>
      <c r="AH67">
        <f t="shared" ref="AH67:AH79" si="68">-X67*R67</f>
        <v>-1.9552786148394917E-18</v>
      </c>
      <c r="AI67">
        <f t="shared" ref="AI67:AI79" si="69">SUM(AE67:AH67)</f>
        <v>-1.9552868550447719E-18</v>
      </c>
      <c r="AJ67">
        <f t="shared" ref="AJ67:AJ79" si="70">AB67-AC67</f>
        <v>-23.209372684322176</v>
      </c>
      <c r="AK67">
        <f t="shared" si="61"/>
        <v>-15.163456820423797</v>
      </c>
      <c r="AL67">
        <f t="shared" ref="AL67:AL79" si="71">SUM(AI67:AK67)</f>
        <v>-38.372829504745972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-9.510480945903496E-27</v>
      </c>
      <c r="AQ67">
        <f t="shared" ref="AQ67:AQ79" si="75">AH67*$K67</f>
        <v>-2.2566962081285805E-21</v>
      </c>
      <c r="AR67">
        <f t="shared" ref="AR67:AR79" si="76">AI67*$K67</f>
        <v>-2.2567057186095263E-21</v>
      </c>
      <c r="AS67">
        <f t="shared" ref="AS67:AS79" si="77">AJ67*$K67</f>
        <v>-2.6787232741279934E-2</v>
      </c>
      <c r="AT67">
        <f t="shared" ref="AT67:AT79" si="78">AK67*$K67</f>
        <v>-1.7500992057636194E-2</v>
      </c>
      <c r="AU67">
        <f t="shared" ref="AU67:AU79" si="79">AL67*$K67</f>
        <v>-4.4288224798916129E-2</v>
      </c>
      <c r="AW67">
        <v>64</v>
      </c>
      <c r="AX67">
        <f>IF(Z67&gt;0, (R67*SUMPRODUCT(K67:$K$98, X67:$X$98)-K67*$AZ$3)/Z67, 0)</f>
        <v>-1.1735838638466412E+27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0.91832435000000001</v>
      </c>
      <c r="Q68" s="5">
        <f t="shared" si="60"/>
        <v>50</v>
      </c>
      <c r="R68">
        <f t="shared" si="62"/>
        <v>1000000</v>
      </c>
      <c r="S68">
        <f t="shared" si="63"/>
        <v>-1.4619228923314379E+28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-193.41143903601775</v>
      </c>
      <c r="AC68">
        <f t="shared" si="64"/>
        <v>-172.68878485358724</v>
      </c>
      <c r="AE68">
        <f t="shared" si="65"/>
        <v>0</v>
      </c>
      <c r="AF68">
        <f t="shared" si="66"/>
        <v>0</v>
      </c>
      <c r="AG68">
        <f t="shared" si="67"/>
        <v>-5.9062206960241085E-25</v>
      </c>
      <c r="AH68">
        <f t="shared" si="68"/>
        <v>-1.5134362315885207E-19</v>
      </c>
      <c r="AI68">
        <f t="shared" si="69"/>
        <v>-1.5134421378092168E-19</v>
      </c>
      <c r="AJ68">
        <f t="shared" si="70"/>
        <v>-20.722654182430517</v>
      </c>
      <c r="AK68">
        <f t="shared" si="61"/>
        <v>-13.538800732521244</v>
      </c>
      <c r="AL68">
        <f t="shared" si="71"/>
        <v>-34.261454914951763</v>
      </c>
      <c r="AN68">
        <f t="shared" si="72"/>
        <v>0</v>
      </c>
      <c r="AO68">
        <f t="shared" si="73"/>
        <v>0</v>
      </c>
      <c r="AP68">
        <f t="shared" si="74"/>
        <v>-6.0863384250914981E-28</v>
      </c>
      <c r="AQ68">
        <f t="shared" si="75"/>
        <v>-1.559590398720395E-22</v>
      </c>
      <c r="AR68">
        <f t="shared" si="76"/>
        <v>-1.5595964850588201E-22</v>
      </c>
      <c r="AS68">
        <f t="shared" si="77"/>
        <v>-2.1354617937882601E-2</v>
      </c>
      <c r="AT68">
        <f t="shared" si="78"/>
        <v>-1.3951683719416604E-2</v>
      </c>
      <c r="AU68">
        <f t="shared" si="79"/>
        <v>-3.5306301657299206E-2</v>
      </c>
      <c r="AW68">
        <v>65</v>
      </c>
      <c r="AX68">
        <f>IF(Z68&gt;0, (R68*SUMPRODUCT(K68:$K$98, X68:$X$98)-K68*$AZ$3)/Z68, 0)</f>
        <v>-1.4619228923314379E+28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0.92358270799999997</v>
      </c>
      <c r="Q69" s="5">
        <f t="shared" ref="Q69:Q79" si="91">$C$8</f>
        <v>50</v>
      </c>
      <c r="R69">
        <f t="shared" si="62"/>
        <v>1000000</v>
      </c>
      <c r="S69">
        <f t="shared" si="63"/>
        <v>-1.9652838250684723E+29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-172.68878485358724</v>
      </c>
      <c r="AC69">
        <f t="shared" si="64"/>
        <v>-154.18641504784574</v>
      </c>
      <c r="AE69">
        <f t="shared" si="65"/>
        <v>0</v>
      </c>
      <c r="AF69">
        <f t="shared" si="66"/>
        <v>0</v>
      </c>
      <c r="AG69">
        <f t="shared" si="67"/>
        <v>-3.9227518458427686E-26</v>
      </c>
      <c r="AH69">
        <f t="shared" si="68"/>
        <v>-1.0909766608959181E-20</v>
      </c>
      <c r="AI69">
        <f t="shared" si="69"/>
        <v>-1.0909805836477639E-20</v>
      </c>
      <c r="AJ69">
        <f t="shared" si="70"/>
        <v>-18.502369805741495</v>
      </c>
      <c r="AK69">
        <f t="shared" si="61"/>
        <v>-12.088214939751108</v>
      </c>
      <c r="AL69">
        <f t="shared" si="71"/>
        <v>-30.590584745492603</v>
      </c>
      <c r="AN69">
        <f t="shared" si="72"/>
        <v>0</v>
      </c>
      <c r="AO69">
        <f t="shared" si="73"/>
        <v>0</v>
      </c>
      <c r="AP69">
        <f t="shared" si="74"/>
        <v>-3.60926889634038E-29</v>
      </c>
      <c r="AQ69">
        <f t="shared" si="75"/>
        <v>-1.0037923079375821E-23</v>
      </c>
      <c r="AR69">
        <f t="shared" si="76"/>
        <v>-1.0037959172064784E-23</v>
      </c>
      <c r="AS69">
        <f t="shared" si="77"/>
        <v>-1.7023770677521172E-2</v>
      </c>
      <c r="AT69">
        <f t="shared" si="78"/>
        <v>-1.1122196842647163E-2</v>
      </c>
      <c r="AU69">
        <f t="shared" si="79"/>
        <v>-2.8145967520168333E-2</v>
      </c>
      <c r="AW69">
        <v>66</v>
      </c>
      <c r="AX69">
        <f>IF(Z69&gt;0, (R69*SUMPRODUCT(K69:$K$98, X69:$X$98)-K69*$AZ$3)/Z69, 0)</f>
        <v>-1.9652838250684723E+29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0.92968762000000005</v>
      </c>
      <c r="Q70" s="5">
        <f t="shared" si="91"/>
        <v>50</v>
      </c>
      <c r="R70">
        <f t="shared" si="62"/>
        <v>1000000</v>
      </c>
      <c r="S70">
        <f t="shared" si="63"/>
        <v>-2.9093822876066144E+30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-154.18641504784574</v>
      </c>
      <c r="AC70">
        <f t="shared" si="64"/>
        <v>-137.66644200700512</v>
      </c>
      <c r="AE70">
        <f t="shared" si="65"/>
        <v>0</v>
      </c>
      <c r="AF70">
        <f t="shared" si="66"/>
        <v>0</v>
      </c>
      <c r="AG70">
        <f t="shared" si="67"/>
        <v>-2.3659049997217036E-27</v>
      </c>
      <c r="AH70">
        <f t="shared" si="68"/>
        <v>-7.2938676548243413E-22</v>
      </c>
      <c r="AI70">
        <f t="shared" si="69"/>
        <v>-7.2938913138743385E-22</v>
      </c>
      <c r="AJ70">
        <f t="shared" si="70"/>
        <v>-16.519973040840625</v>
      </c>
      <c r="AK70">
        <f t="shared" si="61"/>
        <v>-10.793049053349202</v>
      </c>
      <c r="AL70">
        <f t="shared" si="71"/>
        <v>-27.313022094189826</v>
      </c>
      <c r="AN70">
        <f t="shared" si="72"/>
        <v>0</v>
      </c>
      <c r="AO70">
        <f t="shared" si="73"/>
        <v>0</v>
      </c>
      <c r="AP70">
        <f t="shared" si="74"/>
        <v>-1.9436035464130489E-30</v>
      </c>
      <c r="AQ70">
        <f t="shared" si="75"/>
        <v>-5.9919510896048475E-25</v>
      </c>
      <c r="AR70">
        <f t="shared" si="76"/>
        <v>-5.9919705256403115E-25</v>
      </c>
      <c r="AS70">
        <f t="shared" si="77"/>
        <v>-1.3571245756952467E-2</v>
      </c>
      <c r="AT70">
        <f t="shared" si="78"/>
        <v>-8.8665472278756062E-3</v>
      </c>
      <c r="AU70">
        <f t="shared" si="79"/>
        <v>-2.2437792984828071E-2</v>
      </c>
      <c r="AW70">
        <v>67</v>
      </c>
      <c r="AX70">
        <f>IF(Z70&gt;0, (R70*SUMPRODUCT(K70:$K$98, X70:$X$98)-K70*$AZ$3)/Z70, 0)</f>
        <v>-2.9093822876066144E+30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0.93575936900000001</v>
      </c>
      <c r="Q71" s="5">
        <f t="shared" si="91"/>
        <v>50</v>
      </c>
      <c r="R71">
        <f t="shared" si="62"/>
        <v>1000000</v>
      </c>
      <c r="S71">
        <f t="shared" si="63"/>
        <v>-4.789145533339426E+31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-137.66644200700512</v>
      </c>
      <c r="AC71">
        <f t="shared" si="64"/>
        <v>-122.91646607768315</v>
      </c>
      <c r="AE71">
        <f t="shared" si="65"/>
        <v>0</v>
      </c>
      <c r="AF71">
        <f t="shared" si="66"/>
        <v>0</v>
      </c>
      <c r="AG71">
        <f t="shared" si="67"/>
        <v>-1.2832818007096003E-28</v>
      </c>
      <c r="AH71">
        <f t="shared" si="68"/>
        <v>-4.4278355393070528E-23</v>
      </c>
      <c r="AI71">
        <f t="shared" si="69"/>
        <v>-4.4278483721250602E-23</v>
      </c>
      <c r="AJ71">
        <f t="shared" si="70"/>
        <v>-14.749975929321963</v>
      </c>
      <c r="AK71">
        <f t="shared" si="61"/>
        <v>-9.6366509404903589</v>
      </c>
      <c r="AL71">
        <f t="shared" si="71"/>
        <v>-24.386626869812321</v>
      </c>
      <c r="AN71">
        <f t="shared" si="72"/>
        <v>0</v>
      </c>
      <c r="AO71">
        <f t="shared" si="73"/>
        <v>0</v>
      </c>
      <c r="AP71">
        <f t="shared" si="74"/>
        <v>-9.4127038188644241E-32</v>
      </c>
      <c r="AQ71">
        <f t="shared" si="75"/>
        <v>-3.2477593360314944E-26</v>
      </c>
      <c r="AR71">
        <f t="shared" si="76"/>
        <v>-3.2477687487353132E-26</v>
      </c>
      <c r="AS71">
        <f t="shared" si="77"/>
        <v>-1.0818914028182752E-2</v>
      </c>
      <c r="AT71">
        <f t="shared" si="78"/>
        <v>-7.0683571650794058E-3</v>
      </c>
      <c r="AU71">
        <f t="shared" si="79"/>
        <v>-1.7887271193262159E-2</v>
      </c>
      <c r="AW71">
        <v>68</v>
      </c>
      <c r="AX71">
        <f>IF(Z71&gt;0, (R71*SUMPRODUCT(K71:$K$98, X71:$X$98)-K71*$AZ$3)/Z71, 0)</f>
        <v>-4.789145533339426E+31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0.94179042899999998</v>
      </c>
      <c r="Q72" s="5">
        <f t="shared" si="91"/>
        <v>50</v>
      </c>
      <c r="R72">
        <f t="shared" si="62"/>
        <v>1000000</v>
      </c>
      <c r="S72">
        <f t="shared" si="63"/>
        <v>-8.8696553587346523E+32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-122.91646607768315</v>
      </c>
      <c r="AC72">
        <f t="shared" si="64"/>
        <v>-109.7468447122171</v>
      </c>
      <c r="AE72">
        <f t="shared" si="65"/>
        <v>0</v>
      </c>
      <c r="AF72">
        <f t="shared" si="66"/>
        <v>0</v>
      </c>
      <c r="AG72">
        <f t="shared" si="67"/>
        <v>-6.1866465084317325E-30</v>
      </c>
      <c r="AH72">
        <f t="shared" si="68"/>
        <v>-2.4171650352363741E-24</v>
      </c>
      <c r="AI72">
        <f t="shared" si="69"/>
        <v>-2.4171712218828827E-24</v>
      </c>
      <c r="AJ72">
        <f t="shared" si="70"/>
        <v>-13.169621365466057</v>
      </c>
      <c r="AK72">
        <f t="shared" ref="AK72:AK79" si="92">G72*SUM(AB72:AB72, AE72:AF72)</f>
        <v>-8.6041526254378216</v>
      </c>
      <c r="AL72">
        <f t="shared" si="71"/>
        <v>-21.773773990903877</v>
      </c>
      <c r="AN72">
        <f t="shared" si="72"/>
        <v>0</v>
      </c>
      <c r="AO72">
        <f t="shared" si="73"/>
        <v>0</v>
      </c>
      <c r="AP72">
        <f t="shared" si="74"/>
        <v>-4.051628688013532E-33</v>
      </c>
      <c r="AQ72">
        <f t="shared" si="75"/>
        <v>-1.5829989942175472E-27</v>
      </c>
      <c r="AR72">
        <f t="shared" si="76"/>
        <v>-1.5830030458462353E-27</v>
      </c>
      <c r="AS72">
        <f t="shared" si="77"/>
        <v>-8.62477202501815E-3</v>
      </c>
      <c r="AT72">
        <f t="shared" si="78"/>
        <v>-5.6348510563451895E-3</v>
      </c>
      <c r="AU72">
        <f t="shared" si="79"/>
        <v>-1.4259623081363337E-2</v>
      </c>
      <c r="AW72">
        <v>69</v>
      </c>
      <c r="AX72">
        <f>IF(Z72&gt;0, (R72*SUMPRODUCT(K72:$K$98, X72:$X$98)-K72*$AZ$3)/Z72, 0)</f>
        <v>-8.8696553587346523E+32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0.94777327099999997</v>
      </c>
      <c r="Q73" s="5">
        <f t="shared" si="91"/>
        <v>50</v>
      </c>
      <c r="R73">
        <f t="shared" si="62"/>
        <v>1000000</v>
      </c>
      <c r="S73">
        <f t="shared" si="63"/>
        <v>-1.8754318246453211E+34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-109.7468447122171</v>
      </c>
      <c r="AC73">
        <f t="shared" si="64"/>
        <v>-97.988254207336666</v>
      </c>
      <c r="AE73">
        <f t="shared" si="65"/>
        <v>0</v>
      </c>
      <c r="AF73">
        <f t="shared" si="66"/>
        <v>0</v>
      </c>
      <c r="AG73">
        <f t="shared" si="67"/>
        <v>-2.6124184553034352E-31</v>
      </c>
      <c r="AH73">
        <f t="shared" si="68"/>
        <v>-1.1727076395634143E-25</v>
      </c>
      <c r="AI73">
        <f t="shared" si="69"/>
        <v>-1.1727102519818697E-25</v>
      </c>
      <c r="AJ73">
        <f t="shared" si="70"/>
        <v>-11.758590504880431</v>
      </c>
      <c r="AK73">
        <f t="shared" si="92"/>
        <v>-7.6822791298551971</v>
      </c>
      <c r="AL73">
        <f t="shared" si="71"/>
        <v>-19.440869634735627</v>
      </c>
      <c r="AN73">
        <f t="shared" si="72"/>
        <v>0</v>
      </c>
      <c r="AO73">
        <f t="shared" si="73"/>
        <v>0</v>
      </c>
      <c r="AP73">
        <f t="shared" si="74"/>
        <v>-1.5275627376551187E-34</v>
      </c>
      <c r="AQ73">
        <f t="shared" si="75"/>
        <v>-6.8571881687786119E-29</v>
      </c>
      <c r="AR73">
        <f t="shared" si="76"/>
        <v>-6.8572034444059897E-29</v>
      </c>
      <c r="AS73">
        <f t="shared" si="77"/>
        <v>-6.8756154536177977E-3</v>
      </c>
      <c r="AT73">
        <f t="shared" si="78"/>
        <v>-4.492068763030284E-3</v>
      </c>
      <c r="AU73">
        <f t="shared" si="79"/>
        <v>-1.1367684216648081E-2</v>
      </c>
      <c r="AW73">
        <v>70</v>
      </c>
      <c r="AX73">
        <f>IF(Z73&gt;0, (R73*SUMPRODUCT(K73:$K$98, X73:$X$98)-K73*$AZ$3)/Z73, 0)</f>
        <v>-1.8754318246453211E+34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0.95370057100000005</v>
      </c>
      <c r="Q74" s="5">
        <f t="shared" si="91"/>
        <v>50</v>
      </c>
      <c r="R74">
        <f t="shared" si="62"/>
        <v>1000000</v>
      </c>
      <c r="S74">
        <f t="shared" si="63"/>
        <v>-4.6130001124154966E+35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-97.988254207336666</v>
      </c>
      <c r="AC74">
        <f t="shared" si="64"/>
        <v>-87.489512685122037</v>
      </c>
      <c r="AE74">
        <f t="shared" si="65"/>
        <v>0</v>
      </c>
      <c r="AF74">
        <f t="shared" si="66"/>
        <v>0</v>
      </c>
      <c r="AG74">
        <f t="shared" si="67"/>
        <v>-9.4829298236576528E-33</v>
      </c>
      <c r="AH74">
        <f t="shared" si="68"/>
        <v>-4.9829299450276491E-27</v>
      </c>
      <c r="AI74">
        <f t="shared" si="69"/>
        <v>-4.9829394279574726E-27</v>
      </c>
      <c r="AJ74">
        <f t="shared" si="70"/>
        <v>-10.49874152221463</v>
      </c>
      <c r="AK74">
        <f t="shared" si="92"/>
        <v>-6.8591777945135677</v>
      </c>
      <c r="AL74">
        <f t="shared" si="71"/>
        <v>-17.357919316728196</v>
      </c>
      <c r="AN74">
        <f t="shared" si="72"/>
        <v>0</v>
      </c>
      <c r="AO74">
        <f t="shared" si="73"/>
        <v>0</v>
      </c>
      <c r="AP74">
        <f t="shared" si="74"/>
        <v>-4.9508620659426333E-36</v>
      </c>
      <c r="AQ74">
        <f t="shared" si="75"/>
        <v>-2.6014954556071611E-30</v>
      </c>
      <c r="AR74">
        <f t="shared" si="76"/>
        <v>-2.601500406469227E-30</v>
      </c>
      <c r="AS74">
        <f t="shared" si="77"/>
        <v>-5.4811985440192694E-3</v>
      </c>
      <c r="AT74">
        <f t="shared" si="78"/>
        <v>-3.5810497154259275E-3</v>
      </c>
      <c r="AU74">
        <f t="shared" si="79"/>
        <v>-9.0622482594451964E-3</v>
      </c>
      <c r="AW74">
        <v>71</v>
      </c>
      <c r="AX74">
        <f>IF(Z74&gt;0, (R74*SUMPRODUCT(K74:$K$98, X74:$X$98)-K74*$AZ$3)/Z74, 0)</f>
        <v>-4.6130001124154966E+35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0.95959776100000005</v>
      </c>
      <c r="Q75" s="5">
        <f t="shared" si="91"/>
        <v>50</v>
      </c>
      <c r="R75">
        <f t="shared" si="62"/>
        <v>1000000</v>
      </c>
      <c r="S75">
        <f t="shared" si="63"/>
        <v>-1.3547522274168618E+37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-87.489512685122037</v>
      </c>
      <c r="AC75">
        <f t="shared" si="64"/>
        <v>-78.115636326001805</v>
      </c>
      <c r="AE75">
        <f t="shared" si="65"/>
        <v>0</v>
      </c>
      <c r="AF75">
        <f t="shared" si="66"/>
        <v>0</v>
      </c>
      <c r="AG75">
        <f t="shared" si="67"/>
        <v>-2.8830229891906781E-34</v>
      </c>
      <c r="AH75">
        <f t="shared" si="68"/>
        <v>-1.8199596453004017E-28</v>
      </c>
      <c r="AI75">
        <f t="shared" si="69"/>
        <v>-1.819962528323391E-28</v>
      </c>
      <c r="AJ75">
        <f t="shared" si="70"/>
        <v>-9.3738763591202314</v>
      </c>
      <c r="AK75">
        <f t="shared" si="92"/>
        <v>-6.1242658879585434</v>
      </c>
      <c r="AL75">
        <f t="shared" si="71"/>
        <v>-15.498142247078775</v>
      </c>
      <c r="AN75">
        <f t="shared" si="72"/>
        <v>0</v>
      </c>
      <c r="AO75">
        <f t="shared" si="73"/>
        <v>0</v>
      </c>
      <c r="AP75">
        <f t="shared" si="74"/>
        <v>-1.3439043909359081E-37</v>
      </c>
      <c r="AQ75">
        <f t="shared" si="75"/>
        <v>-8.4836359883899741E-32</v>
      </c>
      <c r="AR75">
        <f t="shared" si="76"/>
        <v>-8.4836494274338839E-32</v>
      </c>
      <c r="AS75">
        <f t="shared" si="77"/>
        <v>-4.3695779209337411E-3</v>
      </c>
      <c r="AT75">
        <f t="shared" si="78"/>
        <v>-2.8547909083433739E-3</v>
      </c>
      <c r="AU75">
        <f t="shared" si="79"/>
        <v>-7.2243688292771141E-3</v>
      </c>
      <c r="AW75">
        <v>72</v>
      </c>
      <c r="AX75">
        <f>IF(Z75&gt;0, (R75*SUMPRODUCT(K75:$K$98, X75:$X$98)-K75*$AZ$3)/Z75, 0)</f>
        <v>-1.3547522274168618E+37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0.96549474700000004</v>
      </c>
      <c r="Q76" s="5">
        <f t="shared" si="91"/>
        <v>50</v>
      </c>
      <c r="R76">
        <f t="shared" si="62"/>
        <v>1000000</v>
      </c>
      <c r="S76">
        <f t="shared" si="63"/>
        <v>-4.9360853489281364E+38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-78.115636326001805</v>
      </c>
      <c r="AC76">
        <f t="shared" si="64"/>
        <v>-69.746103862501613</v>
      </c>
      <c r="AE76">
        <f t="shared" si="65"/>
        <v>0</v>
      </c>
      <c r="AF76">
        <f t="shared" si="66"/>
        <v>0</v>
      </c>
      <c r="AG76">
        <f t="shared" si="67"/>
        <v>-7.0649207754933641E-36</v>
      </c>
      <c r="AH76">
        <f t="shared" si="68"/>
        <v>-5.5670871030876754E-30</v>
      </c>
      <c r="AI76">
        <f t="shared" si="69"/>
        <v>-5.567094168008451E-30</v>
      </c>
      <c r="AJ76">
        <f t="shared" si="70"/>
        <v>-8.3695324635001924</v>
      </c>
      <c r="AK76">
        <f t="shared" si="92"/>
        <v>-5.4680945428201273</v>
      </c>
      <c r="AL76">
        <f t="shared" si="71"/>
        <v>-13.83762700632032</v>
      </c>
      <c r="AN76">
        <f t="shared" si="72"/>
        <v>0</v>
      </c>
      <c r="AO76">
        <f t="shared" si="73"/>
        <v>0</v>
      </c>
      <c r="AP76">
        <f t="shared" si="74"/>
        <v>-2.9404211703299326E-39</v>
      </c>
      <c r="AQ76">
        <f t="shared" si="75"/>
        <v>-2.3170225534265245E-33</v>
      </c>
      <c r="AR76">
        <f t="shared" si="76"/>
        <v>-2.3170254938476949E-33</v>
      </c>
      <c r="AS76">
        <f t="shared" si="77"/>
        <v>-3.4834007660504889E-3</v>
      </c>
      <c r="AT76">
        <f t="shared" si="78"/>
        <v>-2.2758218338196534E-3</v>
      </c>
      <c r="AU76">
        <f t="shared" si="79"/>
        <v>-5.7592225998701419E-3</v>
      </c>
      <c r="AW76">
        <v>73</v>
      </c>
      <c r="AX76">
        <f>IF(Z76&gt;0, (R76*SUMPRODUCT(K76:$K$98, X76:$X$98)-K76*$AZ$3)/Z76, 0)</f>
        <v>-4.9360853489281364E+38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0.97139193700000004</v>
      </c>
      <c r="Q77" s="5">
        <f t="shared" si="91"/>
        <v>50</v>
      </c>
      <c r="R77">
        <f t="shared" si="62"/>
        <v>1000000</v>
      </c>
      <c r="S77">
        <f t="shared" si="63"/>
        <v>-2.3684459051664822E+40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-69.746103862501613</v>
      </c>
      <c r="AC77">
        <f t="shared" si="64"/>
        <v>-62.273307020090719</v>
      </c>
      <c r="AE77">
        <f t="shared" si="65"/>
        <v>0</v>
      </c>
      <c r="AF77">
        <f t="shared" si="66"/>
        <v>0</v>
      </c>
      <c r="AG77">
        <f t="shared" si="67"/>
        <v>-1.3146449088038895E-37</v>
      </c>
      <c r="AH77">
        <f t="shared" si="68"/>
        <v>-1.3725614153716084E-31</v>
      </c>
      <c r="AI77">
        <f t="shared" si="69"/>
        <v>-1.3725627300165172E-31</v>
      </c>
      <c r="AJ77">
        <f t="shared" si="70"/>
        <v>-7.4727968424108937</v>
      </c>
      <c r="AK77">
        <f t="shared" si="92"/>
        <v>-4.8822272703751137</v>
      </c>
      <c r="AL77">
        <f t="shared" si="71"/>
        <v>-12.355024112786008</v>
      </c>
      <c r="AN77">
        <f t="shared" si="72"/>
        <v>0</v>
      </c>
      <c r="AO77">
        <f t="shared" si="73"/>
        <v>0</v>
      </c>
      <c r="AP77">
        <f t="shared" si="74"/>
        <v>-4.8853162842886548E-41</v>
      </c>
      <c r="AQ77">
        <f t="shared" si="75"/>
        <v>-5.1005382432903568E-35</v>
      </c>
      <c r="AR77">
        <f t="shared" si="76"/>
        <v>-5.1005431286066412E-35</v>
      </c>
      <c r="AS77">
        <f t="shared" si="77"/>
        <v>-2.7769457637519868E-3</v>
      </c>
      <c r="AT77">
        <f t="shared" si="78"/>
        <v>-1.8142712323179634E-3</v>
      </c>
      <c r="AU77">
        <f t="shared" si="79"/>
        <v>-4.59121699606995E-3</v>
      </c>
      <c r="AW77">
        <v>74</v>
      </c>
      <c r="AX77">
        <f>IF(Z77&gt;0, (R77*SUMPRODUCT(K77:$K$98, X77:$X$98)-K77*$AZ$3)/Z77, 0)</f>
        <v>-2.3684459051664822E+40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0.97728912599999995</v>
      </c>
      <c r="Q78" s="5">
        <f t="shared" si="91"/>
        <v>50</v>
      </c>
      <c r="R78">
        <f t="shared" si="62"/>
        <v>1000000</v>
      </c>
      <c r="S78">
        <f t="shared" si="63"/>
        <v>-1.6636809112407448E+42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-62.273307020090719</v>
      </c>
      <c r="AC78">
        <f t="shared" si="64"/>
        <v>-55.601166982223845</v>
      </c>
      <c r="AE78">
        <f t="shared" si="65"/>
        <v>0</v>
      </c>
      <c r="AF78">
        <f t="shared" si="66"/>
        <v>0</v>
      </c>
      <c r="AG78">
        <f t="shared" si="67"/>
        <v>-1.6710285790547854E-39</v>
      </c>
      <c r="AH78">
        <f t="shared" si="68"/>
        <v>-2.5695763478506057E-33</v>
      </c>
      <c r="AI78">
        <f t="shared" si="69"/>
        <v>-2.5695780188791849E-33</v>
      </c>
      <c r="AJ78">
        <f t="shared" si="70"/>
        <v>-6.6721400378668747</v>
      </c>
      <c r="AK78">
        <f t="shared" si="92"/>
        <v>-4.3591314914063508</v>
      </c>
      <c r="AL78">
        <f t="shared" si="71"/>
        <v>-11.031271529273226</v>
      </c>
      <c r="AN78">
        <f t="shared" si="72"/>
        <v>0</v>
      </c>
      <c r="AO78">
        <f t="shared" si="73"/>
        <v>0</v>
      </c>
      <c r="AP78">
        <f t="shared" si="74"/>
        <v>-5.5443428339055109E-43</v>
      </c>
      <c r="AQ78">
        <f t="shared" si="75"/>
        <v>-8.5256544316179046E-37</v>
      </c>
      <c r="AR78">
        <f t="shared" si="76"/>
        <v>-8.525659975960739E-37</v>
      </c>
      <c r="AS78">
        <f t="shared" si="77"/>
        <v>-2.2137641611543277E-3</v>
      </c>
      <c r="AT78">
        <f t="shared" si="78"/>
        <v>-1.4463259186208251E-3</v>
      </c>
      <c r="AU78">
        <f t="shared" si="79"/>
        <v>-3.660090079775153E-3</v>
      </c>
      <c r="AW78">
        <v>75</v>
      </c>
      <c r="AX78">
        <f>IF(Z78&gt;0, (R78*SUMPRODUCT(K78:$K$98, X78:$X$98)-K78*$AZ$3)/Z78, 0)</f>
        <v>-1.6636809112407448E+42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-55.601166982223845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-3.342057158109571E-35</v>
      </c>
      <c r="AI79">
        <f t="shared" si="69"/>
        <v>-3.342057158109571E-35</v>
      </c>
      <c r="AJ79">
        <f t="shared" si="70"/>
        <v>-55.601166982223845</v>
      </c>
      <c r="AK79">
        <f t="shared" si="92"/>
        <v>-3.8920816887556695</v>
      </c>
      <c r="AL79">
        <f t="shared" si="71"/>
        <v>-59.493248670979511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-9.9006122034026985E-39</v>
      </c>
      <c r="AR79">
        <f t="shared" si="76"/>
        <v>-9.9006122034026985E-39</v>
      </c>
      <c r="AS79">
        <f t="shared" si="77"/>
        <v>-1.6471459532398237E-2</v>
      </c>
      <c r="AT79">
        <f t="shared" si="78"/>
        <v>-1.1530021672678766E-3</v>
      </c>
      <c r="AU79">
        <f t="shared" si="79"/>
        <v>-1.7624461699666114E-2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200914.48752351233</v>
      </c>
      <c r="AO81" s="6">
        <f t="shared" si="93"/>
        <v>-20091.448752351236</v>
      </c>
      <c r="AP81" s="6">
        <f t="shared" si="93"/>
        <v>-809.25959685161376</v>
      </c>
      <c r="AQ81" s="6">
        <f t="shared" si="93"/>
        <v>-167578.27183396849</v>
      </c>
      <c r="AR81" s="6">
        <f t="shared" si="93"/>
        <v>12435.507340340937</v>
      </c>
      <c r="AS81" s="6">
        <f t="shared" si="93"/>
        <v>-22032.774100148647</v>
      </c>
      <c r="AT81" s="6">
        <f t="shared" si="93"/>
        <v>9597.2667598076951</v>
      </c>
      <c r="AU81" s="6">
        <f t="shared" si="93"/>
        <v>1.0646865333807654E-11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411315.46862697601</v>
      </c>
      <c r="K3">
        <v>1</v>
      </c>
      <c r="L3" s="2">
        <v>0</v>
      </c>
      <c r="O3">
        <f>$C$3</f>
        <v>411315.46862697601</v>
      </c>
      <c r="P3" s="2">
        <f>O3*C5</f>
        <v>41131.546862697607</v>
      </c>
      <c r="Q3" s="5">
        <f>B8</f>
        <v>400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411315.46862697601</v>
      </c>
      <c r="AF3">
        <f t="shared" ref="AF3:AF34" si="4">-$Z3*P3</f>
        <v>-41131.546862697607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369783.92176427844</v>
      </c>
      <c r="AJ3">
        <f t="shared" ref="AJ3:AJ34" si="8">AB3-AC3</f>
        <v>0</v>
      </c>
      <c r="AL3">
        <f t="shared" ref="AL3:AL34" si="9">SUM(AI3:AK3)</f>
        <v>369783.92176427844</v>
      </c>
      <c r="AN3">
        <f t="shared" ref="AN3:AN34" si="10">AE3*$K3</f>
        <v>411315.46862697601</v>
      </c>
      <c r="AO3">
        <f t="shared" ref="AO3:AO34" si="11">AF3*$K3</f>
        <v>-41131.546862697607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369783.92176427844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369783.92176427844</v>
      </c>
      <c r="AW3">
        <v>0</v>
      </c>
      <c r="AX3">
        <f>IF(Z3&gt;0, (R3*SUMPRODUCT(K3:$K$98, X3:$X$98)-K3*$AZ$3)/Z3, 0)</f>
        <v>0</v>
      </c>
      <c r="AZ3">
        <f>C6*ABS(SUMPRODUCT(X4:X69, K4:K69))/1</f>
        <v>376794.15859211923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2.1847999999999999E-2</v>
      </c>
      <c r="R4">
        <f t="shared" si="0"/>
        <v>1000000</v>
      </c>
      <c r="S4">
        <f t="shared" si="1"/>
        <v>19167.135261389623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18556.700337584887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-21848</v>
      </c>
      <c r="AI4">
        <f t="shared" si="7"/>
        <v>-21848</v>
      </c>
      <c r="AJ4">
        <f t="shared" si="8"/>
        <v>-18556.700337584887</v>
      </c>
      <c r="AK4">
        <f>G4*SUM(AB4, AE4:AF4)</f>
        <v>0</v>
      </c>
      <c r="AL4">
        <f t="shared" si="9"/>
        <v>-40404.700337584887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-20772.009887811368</v>
      </c>
      <c r="AR4">
        <f t="shared" si="14"/>
        <v>-20772.009887811368</v>
      </c>
      <c r="AS4">
        <f t="shared" si="15"/>
        <v>-17642.803135182436</v>
      </c>
      <c r="AT4">
        <f t="shared" si="16"/>
        <v>0</v>
      </c>
      <c r="AU4">
        <f t="shared" si="17"/>
        <v>-38414.813022993803</v>
      </c>
      <c r="AW4">
        <v>1</v>
      </c>
      <c r="AX4">
        <f>IF(Z4&gt;0, (R4*SUMPRODUCT(K4:$K$98, X4:$X$98)-K4*$AZ$3)/Z4, 0)</f>
        <v>19167.135261389623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2.5484E-2</v>
      </c>
      <c r="Q5" s="5">
        <f t="shared" ref="Q5:Q36" si="29">$C$8</f>
        <v>50</v>
      </c>
      <c r="R5">
        <f t="shared" si="0"/>
        <v>1000000</v>
      </c>
      <c r="S5">
        <f t="shared" si="1"/>
        <v>17317.079881585625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18556.700337584887</v>
      </c>
      <c r="AC5">
        <f t="shared" si="2"/>
        <v>16170.65619455138</v>
      </c>
      <c r="AE5">
        <f t="shared" si="3"/>
        <v>0</v>
      </c>
      <c r="AF5">
        <f t="shared" si="4"/>
        <v>0</v>
      </c>
      <c r="AG5">
        <f t="shared" si="5"/>
        <v>-46.689904721600001</v>
      </c>
      <c r="AH5">
        <f t="shared" si="6"/>
        <v>-24672.385567999998</v>
      </c>
      <c r="AI5">
        <f t="shared" si="7"/>
        <v>-24719.075472721597</v>
      </c>
      <c r="AJ5">
        <f t="shared" si="8"/>
        <v>2386.0441430335068</v>
      </c>
      <c r="AK5">
        <f>G5*SUM(AB5, AE5:AF5)</f>
        <v>76.082471384098042</v>
      </c>
      <c r="AL5">
        <f t="shared" si="9"/>
        <v>-22256.948858303993</v>
      </c>
      <c r="AN5">
        <f t="shared" si="10"/>
        <v>0</v>
      </c>
      <c r="AO5">
        <f t="shared" si="11"/>
        <v>0</v>
      </c>
      <c r="AP5">
        <f t="shared" si="12"/>
        <v>-42.112207535443368</v>
      </c>
      <c r="AQ5">
        <f t="shared" si="13"/>
        <v>-22253.389199002166</v>
      </c>
      <c r="AR5">
        <f t="shared" si="14"/>
        <v>-22295.501406537609</v>
      </c>
      <c r="AS5">
        <f t="shared" si="15"/>
        <v>2152.1051871770192</v>
      </c>
      <c r="AT5">
        <f t="shared" si="16"/>
        <v>68.622989141682936</v>
      </c>
      <c r="AU5">
        <f t="shared" si="17"/>
        <v>-20074.773230218907</v>
      </c>
      <c r="AW5">
        <v>2</v>
      </c>
      <c r="AX5">
        <f>IF(Z5&gt;0, (R5*SUMPRODUCT(K5:$K$98, X5:$X$98)-K5*$AZ$3)/Z5, 0)</f>
        <v>17317.079881585625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2.9274999999999999E-2</v>
      </c>
      <c r="Q6" s="5">
        <f t="shared" si="29"/>
        <v>50</v>
      </c>
      <c r="R6">
        <f t="shared" si="0"/>
        <v>1000000</v>
      </c>
      <c r="S6">
        <f t="shared" si="1"/>
        <v>13682.161765943971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16170.65619455138</v>
      </c>
      <c r="AC6">
        <f t="shared" si="2"/>
        <v>12274.584394382837</v>
      </c>
      <c r="AE6">
        <f t="shared" si="3"/>
        <v>0</v>
      </c>
      <c r="AF6">
        <f t="shared" si="4"/>
        <v>0</v>
      </c>
      <c r="AG6">
        <f t="shared" si="5"/>
        <v>-44.856158713659163</v>
      </c>
      <c r="AH6">
        <f t="shared" si="6"/>
        <v>-27336.939214496801</v>
      </c>
      <c r="AI6">
        <f t="shared" si="7"/>
        <v>-27381.795373210458</v>
      </c>
      <c r="AJ6">
        <f t="shared" si="8"/>
        <v>3896.0718001685436</v>
      </c>
      <c r="AK6">
        <f>G6*SUM(AB6, AE6:AF6)</f>
        <v>114.81165898131481</v>
      </c>
      <c r="AL6">
        <f t="shared" si="9"/>
        <v>-23370.911914060598</v>
      </c>
      <c r="AN6">
        <f t="shared" si="10"/>
        <v>0</v>
      </c>
      <c r="AO6">
        <f t="shared" si="11"/>
        <v>0</v>
      </c>
      <c r="AP6">
        <f t="shared" si="12"/>
        <v>-38.272869723289034</v>
      </c>
      <c r="AQ6">
        <f t="shared" si="13"/>
        <v>-23324.848653866327</v>
      </c>
      <c r="AR6">
        <f t="shared" si="14"/>
        <v>-23363.121523589616</v>
      </c>
      <c r="AS6">
        <f t="shared" si="15"/>
        <v>3324.2670062834459</v>
      </c>
      <c r="AT6">
        <f t="shared" si="16"/>
        <v>97.961390206345911</v>
      </c>
      <c r="AU6">
        <f t="shared" si="17"/>
        <v>-19940.893127099822</v>
      </c>
      <c r="AW6">
        <v>3</v>
      </c>
      <c r="AX6">
        <f>IF(Z6&gt;0, (R6*SUMPRODUCT(K6:$K$98, X6:$X$98)-K6*$AZ$3)/Z6, 0)</f>
        <v>13682.161765943971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3.3331E-2</v>
      </c>
      <c r="Q7" s="5">
        <f t="shared" si="29"/>
        <v>50</v>
      </c>
      <c r="R7">
        <f t="shared" si="0"/>
        <v>1000000</v>
      </c>
      <c r="S7">
        <f t="shared" si="1"/>
        <v>9590.3582345344221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12274.584394382837</v>
      </c>
      <c r="AC7">
        <f t="shared" si="2"/>
        <v>8230.9242835480254</v>
      </c>
      <c r="AE7">
        <f t="shared" si="3"/>
        <v>0</v>
      </c>
      <c r="AF7">
        <f t="shared" si="4"/>
        <v>0</v>
      </c>
      <c r="AG7">
        <f t="shared" si="5"/>
        <v>-42.912496500437598</v>
      </c>
      <c r="AH7">
        <f t="shared" si="6"/>
        <v>-29902.012521699471</v>
      </c>
      <c r="AI7">
        <f t="shared" si="7"/>
        <v>-29944.925018199909</v>
      </c>
      <c r="AJ7">
        <f t="shared" si="8"/>
        <v>4043.6601108348113</v>
      </c>
      <c r="AK7">
        <f>G7*SUM(AB7, AE7:AF7)</f>
        <v>169.38926464248314</v>
      </c>
      <c r="AL7">
        <f t="shared" si="9"/>
        <v>-25731.875642722614</v>
      </c>
      <c r="AN7">
        <f t="shared" si="10"/>
        <v>0</v>
      </c>
      <c r="AO7">
        <f t="shared" si="11"/>
        <v>0</v>
      </c>
      <c r="AP7">
        <f t="shared" si="12"/>
        <v>-34.418563644772689</v>
      </c>
      <c r="AQ7">
        <f t="shared" si="13"/>
        <v>-23983.324323123641</v>
      </c>
      <c r="AR7">
        <f t="shared" si="14"/>
        <v>-24017.742886768414</v>
      </c>
      <c r="AS7">
        <f t="shared" si="15"/>
        <v>3243.2737368513926</v>
      </c>
      <c r="AT7">
        <f t="shared" si="16"/>
        <v>135.86101162348123</v>
      </c>
      <c r="AU7">
        <f t="shared" si="17"/>
        <v>-20638.608138293541</v>
      </c>
      <c r="AW7">
        <v>4</v>
      </c>
      <c r="AX7">
        <f>IF(Z7&gt;0, (R7*SUMPRODUCT(K7:$K$98, X7:$X$98)-K7*$AZ$3)/Z7, 0)</f>
        <v>9590.3582345344221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3.7801000000000001E-2</v>
      </c>
      <c r="Q8" s="5">
        <f t="shared" si="29"/>
        <v>50</v>
      </c>
      <c r="R8">
        <f t="shared" si="0"/>
        <v>1000000</v>
      </c>
      <c r="S8">
        <f t="shared" si="1"/>
        <v>5433.334938142988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8230.9242835480254</v>
      </c>
      <c r="AC8">
        <f t="shared" si="2"/>
        <v>4440.2556512240553</v>
      </c>
      <c r="AE8">
        <f t="shared" si="3"/>
        <v>0</v>
      </c>
      <c r="AF8">
        <f t="shared" si="4"/>
        <v>0</v>
      </c>
      <c r="AG8">
        <f t="shared" si="5"/>
        <v>-40.861236255220177</v>
      </c>
      <c r="AH8">
        <f t="shared" si="6"/>
        <v>-32442.705604260831</v>
      </c>
      <c r="AI8">
        <f t="shared" si="7"/>
        <v>-32483.56684051605</v>
      </c>
      <c r="AJ8">
        <f t="shared" si="8"/>
        <v>3790.6686323239701</v>
      </c>
      <c r="AK8">
        <f t="shared" ref="AK8:AK39" si="30">G8*SUM(AB8:AB8, AE8:AF8)</f>
        <v>177.78796452463735</v>
      </c>
      <c r="AL8">
        <f t="shared" si="9"/>
        <v>-28515.110243667445</v>
      </c>
      <c r="AN8">
        <f t="shared" si="10"/>
        <v>0</v>
      </c>
      <c r="AO8">
        <f t="shared" si="11"/>
        <v>0</v>
      </c>
      <c r="AP8">
        <f t="shared" si="12"/>
        <v>-30.583540391926938</v>
      </c>
      <c r="AQ8">
        <f t="shared" si="13"/>
        <v>-24282.495788280186</v>
      </c>
      <c r="AR8">
        <f t="shared" si="14"/>
        <v>-24313.079328672113</v>
      </c>
      <c r="AS8">
        <f t="shared" si="15"/>
        <v>2837.2138939942088</v>
      </c>
      <c r="AT8">
        <f t="shared" si="16"/>
        <v>133.06952732109454</v>
      </c>
      <c r="AU8">
        <f t="shared" si="17"/>
        <v>-21342.795907356809</v>
      </c>
      <c r="AW8">
        <v>5</v>
      </c>
      <c r="AX8">
        <f>IF(Z8&gt;0, (R8*SUMPRODUCT(K8:$K$98, X8:$X$98)-K8*$AZ$3)/Z8, 0)</f>
        <v>5433.334938142988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4.3147999999999999E-2</v>
      </c>
      <c r="Q9" s="5">
        <f t="shared" si="29"/>
        <v>50</v>
      </c>
      <c r="R9">
        <f t="shared" si="0"/>
        <v>1000000</v>
      </c>
      <c r="S9">
        <f t="shared" si="1"/>
        <v>-1068.7305785800295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4440.2556512240553</v>
      </c>
      <c r="AC9">
        <f t="shared" si="2"/>
        <v>-826.97395929443883</v>
      </c>
      <c r="AE9">
        <f t="shared" si="3"/>
        <v>0</v>
      </c>
      <c r="AF9">
        <f t="shared" si="4"/>
        <v>0</v>
      </c>
      <c r="AG9">
        <f t="shared" si="5"/>
        <v>-38.689543270727739</v>
      </c>
      <c r="AH9">
        <f t="shared" si="6"/>
        <v>-35261.612438804805</v>
      </c>
      <c r="AI9">
        <f t="shared" si="7"/>
        <v>-35300.301982075529</v>
      </c>
      <c r="AJ9">
        <f t="shared" si="8"/>
        <v>5267.2296105184942</v>
      </c>
      <c r="AK9">
        <f t="shared" si="30"/>
        <v>99.017701022296436</v>
      </c>
      <c r="AL9">
        <f t="shared" si="9"/>
        <v>-29934.054670534737</v>
      </c>
      <c r="AN9">
        <f t="shared" si="10"/>
        <v>0</v>
      </c>
      <c r="AO9">
        <f t="shared" si="11"/>
        <v>0</v>
      </c>
      <c r="AP9">
        <f t="shared" si="12"/>
        <v>-27.005582754058388</v>
      </c>
      <c r="AQ9">
        <f t="shared" si="13"/>
        <v>-24612.862087678142</v>
      </c>
      <c r="AR9">
        <f t="shared" si="14"/>
        <v>-24639.867670432199</v>
      </c>
      <c r="AS9">
        <f t="shared" si="15"/>
        <v>3676.5645987634412</v>
      </c>
      <c r="AT9">
        <f t="shared" si="16"/>
        <v>69.115075884015226</v>
      </c>
      <c r="AU9">
        <f t="shared" si="17"/>
        <v>-20894.187995784741</v>
      </c>
      <c r="AW9">
        <v>6</v>
      </c>
      <c r="AX9">
        <f>IF(Z9&gt;0, (R9*SUMPRODUCT(K9:$K$98, X9:$X$98)-K9*$AZ$3)/Z9, 0)</f>
        <v>-1068.7305785800295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4.8848999999999997E-2</v>
      </c>
      <c r="Q10" s="5">
        <f t="shared" si="29"/>
        <v>50</v>
      </c>
      <c r="R10">
        <f t="shared" si="0"/>
        <v>1000000</v>
      </c>
      <c r="S10">
        <f t="shared" si="1"/>
        <v>-16332.47310699043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-826.97395929443883</v>
      </c>
      <c r="AC10">
        <f t="shared" si="2"/>
        <v>-11894.189634022274</v>
      </c>
      <c r="AE10">
        <f t="shared" si="3"/>
        <v>0</v>
      </c>
      <c r="AF10">
        <f t="shared" si="4"/>
        <v>0</v>
      </c>
      <c r="AG10">
        <f t="shared" si="5"/>
        <v>-36.412702338788684</v>
      </c>
      <c r="AH10">
        <f t="shared" si="6"/>
        <v>-37798.909984635589</v>
      </c>
      <c r="AI10">
        <f t="shared" si="7"/>
        <v>-37835.322686974381</v>
      </c>
      <c r="AJ10">
        <f t="shared" si="8"/>
        <v>11067.215674727835</v>
      </c>
      <c r="AK10">
        <f t="shared" si="30"/>
        <v>-3.5559880249660871</v>
      </c>
      <c r="AL10">
        <f t="shared" si="9"/>
        <v>-26771.663000271514</v>
      </c>
      <c r="AN10">
        <f t="shared" si="10"/>
        <v>0</v>
      </c>
      <c r="AO10">
        <f t="shared" si="11"/>
        <v>0</v>
      </c>
      <c r="AP10">
        <f t="shared" si="12"/>
        <v>-24.107304576083472</v>
      </c>
      <c r="AQ10">
        <f t="shared" si="13"/>
        <v>-25025.053816807325</v>
      </c>
      <c r="AR10">
        <f t="shared" si="14"/>
        <v>-25049.161121383411</v>
      </c>
      <c r="AS10">
        <f t="shared" si="15"/>
        <v>7327.1337182700445</v>
      </c>
      <c r="AT10">
        <f t="shared" si="16"/>
        <v>-2.3542687271371232</v>
      </c>
      <c r="AU10">
        <f t="shared" si="17"/>
        <v>-17724.381671840503</v>
      </c>
      <c r="AW10">
        <v>7</v>
      </c>
      <c r="AX10">
        <f>IF(Z10&gt;0, (R10*SUMPRODUCT(K10:$K$98, X10:$X$98)-K10*$AZ$3)/Z10, 0)</f>
        <v>-16332.47310699043</v>
      </c>
    </row>
    <row r="11" spans="1:52" x14ac:dyDescent="0.3">
      <c r="A11" t="s">
        <v>33</v>
      </c>
      <c r="C11" s="25">
        <f>AU71</f>
        <v>3.2710389952228525E-11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5.4528E-2</v>
      </c>
      <c r="Q11" s="5">
        <f t="shared" si="29"/>
        <v>50</v>
      </c>
      <c r="R11">
        <f t="shared" si="0"/>
        <v>1000000</v>
      </c>
      <c r="S11">
        <f t="shared" si="1"/>
        <v>-36225.084530098597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-11894.189634022274</v>
      </c>
      <c r="AC11">
        <f t="shared" si="2"/>
        <v>-24678.747079987865</v>
      </c>
      <c r="AE11">
        <f t="shared" si="3"/>
        <v>0</v>
      </c>
      <c r="AF11">
        <f t="shared" si="4"/>
        <v>0</v>
      </c>
      <c r="AG11">
        <f t="shared" si="5"/>
        <v>-34.063063482271325</v>
      </c>
      <c r="AH11">
        <f t="shared" si="6"/>
        <v>-39710.236662589392</v>
      </c>
      <c r="AI11">
        <f t="shared" si="7"/>
        <v>-39744.299726071666</v>
      </c>
      <c r="AJ11">
        <f t="shared" si="8"/>
        <v>12784.557445965591</v>
      </c>
      <c r="AK11">
        <f t="shared" si="30"/>
        <v>-19.030703414435639</v>
      </c>
      <c r="AL11">
        <f t="shared" si="9"/>
        <v>-26978.77298352051</v>
      </c>
      <c r="AN11">
        <f t="shared" si="10"/>
        <v>0</v>
      </c>
      <c r="AO11">
        <f t="shared" si="11"/>
        <v>0</v>
      </c>
      <c r="AP11">
        <f t="shared" si="12"/>
        <v>-21.445139241534761</v>
      </c>
      <c r="AQ11">
        <f t="shared" si="13"/>
        <v>-25000.439405185996</v>
      </c>
      <c r="AR11">
        <f t="shared" si="14"/>
        <v>-25021.884544427532</v>
      </c>
      <c r="AS11">
        <f t="shared" si="15"/>
        <v>8048.7949861828074</v>
      </c>
      <c r="AT11">
        <f t="shared" si="16"/>
        <v>-11.981191439206105</v>
      </c>
      <c r="AU11">
        <f t="shared" si="17"/>
        <v>-16985.070749683931</v>
      </c>
      <c r="AW11">
        <v>8</v>
      </c>
      <c r="AX11">
        <f>IF(Z11&gt;0, (R11*SUMPRODUCT(K11:$K$98, X11:$X$98)-K11*$AZ$3)/Z11, 0)</f>
        <v>-36225.084530098597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6.0775000000000003E-2</v>
      </c>
      <c r="Q12" s="5">
        <f t="shared" si="29"/>
        <v>50</v>
      </c>
      <c r="R12">
        <f t="shared" si="0"/>
        <v>1000000</v>
      </c>
      <c r="S12">
        <f t="shared" si="1"/>
        <v>-53634.715832622933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-24678.747079987865</v>
      </c>
      <c r="AC12">
        <f t="shared" si="2"/>
        <v>-33953.188860521012</v>
      </c>
      <c r="AE12">
        <f t="shared" si="3"/>
        <v>0</v>
      </c>
      <c r="AF12">
        <f t="shared" si="4"/>
        <v>0</v>
      </c>
      <c r="AG12">
        <f t="shared" si="5"/>
        <v>-31.652250164313568</v>
      </c>
      <c r="AH12">
        <f t="shared" si="6"/>
        <v>-41403.653662700795</v>
      </c>
      <c r="AI12">
        <f t="shared" si="7"/>
        <v>-41435.305912865108</v>
      </c>
      <c r="AJ12">
        <f t="shared" si="8"/>
        <v>9274.4417805331468</v>
      </c>
      <c r="AK12">
        <f t="shared" si="30"/>
        <v>-518.25368867974521</v>
      </c>
      <c r="AL12">
        <f t="shared" si="9"/>
        <v>-32679.117821011707</v>
      </c>
      <c r="AN12">
        <f t="shared" si="10"/>
        <v>0</v>
      </c>
      <c r="AO12">
        <f t="shared" si="11"/>
        <v>0</v>
      </c>
      <c r="AP12">
        <f t="shared" si="12"/>
        <v>-18.606311402161658</v>
      </c>
      <c r="AQ12">
        <f t="shared" si="13"/>
        <v>-24338.531043964056</v>
      </c>
      <c r="AR12">
        <f t="shared" si="14"/>
        <v>-24357.137355366216</v>
      </c>
      <c r="AS12">
        <f t="shared" si="15"/>
        <v>5451.844685733442</v>
      </c>
      <c r="AT12">
        <f t="shared" si="16"/>
        <v>-304.64783599385538</v>
      </c>
      <c r="AU12">
        <f t="shared" si="17"/>
        <v>-19209.940505626633</v>
      </c>
      <c r="AW12">
        <v>9</v>
      </c>
      <c r="AX12">
        <f>IF(Z12&gt;0, (R12*SUMPRODUCT(K12:$K$98, X12:$X$98)-K12*$AZ$3)/Z12, 0)</f>
        <v>-53634.715832622933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6.7419999999999994E-2</v>
      </c>
      <c r="Q13" s="5">
        <f t="shared" si="29"/>
        <v>50</v>
      </c>
      <c r="R13">
        <f t="shared" si="0"/>
        <v>1000000</v>
      </c>
      <c r="S13">
        <f t="shared" si="1"/>
        <v>-59175.144177926093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-33953.188860521012</v>
      </c>
      <c r="AC13">
        <f t="shared" si="2"/>
        <v>-34560.335159033042</v>
      </c>
      <c r="AE13">
        <f t="shared" si="3"/>
        <v>0</v>
      </c>
      <c r="AF13">
        <f t="shared" si="4"/>
        <v>0</v>
      </c>
      <c r="AG13">
        <f t="shared" si="5"/>
        <v>-29.201732956592412</v>
      </c>
      <c r="AH13">
        <f t="shared" si="6"/>
        <v>-42679.894121560414</v>
      </c>
      <c r="AI13">
        <f t="shared" si="7"/>
        <v>-42709.095854517007</v>
      </c>
      <c r="AJ13">
        <f t="shared" si="8"/>
        <v>607.14629851203063</v>
      </c>
      <c r="AK13">
        <f t="shared" si="30"/>
        <v>-2376.7232202364712</v>
      </c>
      <c r="AL13">
        <f t="shared" si="9"/>
        <v>-44478.672776241445</v>
      </c>
      <c r="AN13">
        <f t="shared" si="10"/>
        <v>0</v>
      </c>
      <c r="AO13">
        <f t="shared" si="11"/>
        <v>0</v>
      </c>
      <c r="AP13">
        <f t="shared" si="12"/>
        <v>-15.326616761969913</v>
      </c>
      <c r="AQ13">
        <f t="shared" si="13"/>
        <v>-22400.669905959625</v>
      </c>
      <c r="AR13">
        <f t="shared" si="14"/>
        <v>-22415.996522721594</v>
      </c>
      <c r="AS13">
        <f t="shared" si="15"/>
        <v>318.66254819790487</v>
      </c>
      <c r="AT13">
        <f t="shared" si="16"/>
        <v>-1247.4302809352907</v>
      </c>
      <c r="AU13">
        <f t="shared" si="17"/>
        <v>-23344.764255458977</v>
      </c>
      <c r="AW13">
        <v>10</v>
      </c>
      <c r="AX13">
        <f>IF(Z13&gt;0, (R13*SUMPRODUCT(K13:$K$98, X13:$X$98)-K13*$AZ$3)/Z13, 0)</f>
        <v>-59175.144177926093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7.4817999999999996E-2</v>
      </c>
      <c r="Q14" s="5">
        <f t="shared" si="29"/>
        <v>50</v>
      </c>
      <c r="R14">
        <f t="shared" si="0"/>
        <v>1000000</v>
      </c>
      <c r="S14">
        <f t="shared" si="1"/>
        <v>-66926.851342672482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-34560.335159033042</v>
      </c>
      <c r="AC14">
        <f t="shared" si="2"/>
        <v>-35772.268685124873</v>
      </c>
      <c r="AE14">
        <f t="shared" si="3"/>
        <v>0</v>
      </c>
      <c r="AF14">
        <f t="shared" si="4"/>
        <v>0</v>
      </c>
      <c r="AG14">
        <f t="shared" si="5"/>
        <v>-26.72490037068016</v>
      </c>
      <c r="AH14">
        <f t="shared" si="6"/>
        <v>-43696.305126926622</v>
      </c>
      <c r="AI14">
        <f t="shared" si="7"/>
        <v>-43723.030027297304</v>
      </c>
      <c r="AJ14">
        <f t="shared" si="8"/>
        <v>1211.9335260918306</v>
      </c>
      <c r="AK14">
        <f t="shared" si="30"/>
        <v>-2419.2234611323133</v>
      </c>
      <c r="AL14">
        <f t="shared" si="9"/>
        <v>-44930.319962337788</v>
      </c>
      <c r="AN14">
        <f t="shared" si="10"/>
        <v>0</v>
      </c>
      <c r="AO14">
        <f t="shared" si="11"/>
        <v>0</v>
      </c>
      <c r="AP14">
        <f t="shared" si="12"/>
        <v>-12.523789090583168</v>
      </c>
      <c r="AQ14">
        <f t="shared" si="13"/>
        <v>-20476.907373161874</v>
      </c>
      <c r="AR14">
        <f t="shared" si="14"/>
        <v>-20489.431162252455</v>
      </c>
      <c r="AS14">
        <f t="shared" si="15"/>
        <v>567.93475979549828</v>
      </c>
      <c r="AT14">
        <f t="shared" si="16"/>
        <v>-1133.6934458117357</v>
      </c>
      <c r="AU14">
        <f t="shared" si="17"/>
        <v>-21055.189848268696</v>
      </c>
      <c r="AW14">
        <v>11</v>
      </c>
      <c r="AX14">
        <f>IF(Z14&gt;0, (R14*SUMPRODUCT(K14:$K$98, X14:$X$98)-K14*$AZ$3)/Z14, 0)</f>
        <v>-66926.851342672482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8.3350999999999995E-2</v>
      </c>
      <c r="Q15" s="5">
        <f t="shared" si="29"/>
        <v>50</v>
      </c>
      <c r="R15">
        <f t="shared" si="0"/>
        <v>1000000</v>
      </c>
      <c r="S15">
        <f t="shared" si="1"/>
        <v>-77033.637848109298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-35772.268685124873</v>
      </c>
      <c r="AC15">
        <f t="shared" si="2"/>
        <v>-37330.661433404734</v>
      </c>
      <c r="AE15">
        <f t="shared" si="3"/>
        <v>0</v>
      </c>
      <c r="AF15">
        <f t="shared" si="4"/>
        <v>0</v>
      </c>
      <c r="AG15">
        <f t="shared" si="5"/>
        <v>-24.230104196176796</v>
      </c>
      <c r="AH15">
        <f t="shared" si="6"/>
        <v>-44550.943415931237</v>
      </c>
      <c r="AI15">
        <f t="shared" si="7"/>
        <v>-44575.173520127413</v>
      </c>
      <c r="AJ15">
        <f t="shared" si="8"/>
        <v>1558.3927482798608</v>
      </c>
      <c r="AK15">
        <f t="shared" si="30"/>
        <v>-2504.0588079587415</v>
      </c>
      <c r="AL15">
        <f t="shared" si="9"/>
        <v>-45520.839579806292</v>
      </c>
      <c r="AN15">
        <f t="shared" si="10"/>
        <v>0</v>
      </c>
      <c r="AO15">
        <f t="shared" si="11"/>
        <v>0</v>
      </c>
      <c r="AP15">
        <f t="shared" si="12"/>
        <v>-10.13810790641798</v>
      </c>
      <c r="AQ15">
        <f t="shared" si="13"/>
        <v>-18640.541865878527</v>
      </c>
      <c r="AR15">
        <f t="shared" si="14"/>
        <v>-18650.679973784943</v>
      </c>
      <c r="AS15">
        <f t="shared" si="15"/>
        <v>652.04646726749979</v>
      </c>
      <c r="AT15">
        <f t="shared" si="16"/>
        <v>-1047.7222133905539</v>
      </c>
      <c r="AU15">
        <f t="shared" si="17"/>
        <v>-19046.355719907999</v>
      </c>
      <c r="AW15">
        <v>12</v>
      </c>
      <c r="AX15">
        <f>IF(Z15&gt;0, (R15*SUMPRODUCT(K15:$K$98, X15:$X$98)-K15*$AZ$3)/Z15, 0)</f>
        <v>-77033.637848109298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9.2474000000000001E-2</v>
      </c>
      <c r="Q16" s="5">
        <f t="shared" si="29"/>
        <v>50</v>
      </c>
      <c r="R16">
        <f t="shared" si="0"/>
        <v>1000000</v>
      </c>
      <c r="S16">
        <f t="shared" si="1"/>
        <v>-89850.106983925696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-37330.661433404734</v>
      </c>
      <c r="AC16">
        <f t="shared" si="2"/>
        <v>-39079.672384210047</v>
      </c>
      <c r="AE16">
        <f t="shared" si="3"/>
        <v>0</v>
      </c>
      <c r="AF16">
        <f t="shared" si="4"/>
        <v>0</v>
      </c>
      <c r="AG16">
        <f t="shared" si="5"/>
        <v>-21.747148498777776</v>
      </c>
      <c r="AH16">
        <f t="shared" si="6"/>
        <v>-44813.093108745059</v>
      </c>
      <c r="AI16">
        <f t="shared" si="7"/>
        <v>-44834.840257243835</v>
      </c>
      <c r="AJ16">
        <f t="shared" si="8"/>
        <v>1749.0109508053138</v>
      </c>
      <c r="AK16">
        <f t="shared" si="30"/>
        <v>-2613.1463003383315</v>
      </c>
      <c r="AL16">
        <f t="shared" si="9"/>
        <v>-45698.975606776854</v>
      </c>
      <c r="AN16">
        <f t="shared" si="10"/>
        <v>0</v>
      </c>
      <c r="AO16">
        <f t="shared" si="11"/>
        <v>0</v>
      </c>
      <c r="AP16">
        <f t="shared" si="12"/>
        <v>-8.1242994971568798</v>
      </c>
      <c r="AQ16">
        <f t="shared" si="13"/>
        <v>-16741.274831037434</v>
      </c>
      <c r="AR16">
        <f t="shared" si="14"/>
        <v>-16749.399130534588</v>
      </c>
      <c r="AS16">
        <f t="shared" si="15"/>
        <v>653.39549177898346</v>
      </c>
      <c r="AT16">
        <f t="shared" si="16"/>
        <v>-976.21916616007036</v>
      </c>
      <c r="AU16">
        <f t="shared" si="17"/>
        <v>-17072.222804915677</v>
      </c>
      <c r="AW16">
        <v>13</v>
      </c>
      <c r="AX16">
        <f>IF(Z16&gt;0, (R16*SUMPRODUCT(K16:$K$98, X16:$X$98)-K16*$AZ$3)/Z16, 0)</f>
        <v>-89850.106983925696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0.10216500000000001</v>
      </c>
      <c r="Q17" s="5">
        <f t="shared" si="29"/>
        <v>50</v>
      </c>
      <c r="R17">
        <f t="shared" si="0"/>
        <v>1000000</v>
      </c>
      <c r="S17">
        <f t="shared" si="1"/>
        <v>-105498.95704366149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-39079.672384210047</v>
      </c>
      <c r="AC17">
        <f t="shared" si="2"/>
        <v>-40739.223183932118</v>
      </c>
      <c r="AE17">
        <f t="shared" si="3"/>
        <v>0</v>
      </c>
      <c r="AF17">
        <f t="shared" si="4"/>
        <v>0</v>
      </c>
      <c r="AG17">
        <f t="shared" si="5"/>
        <v>-19.307879587412369</v>
      </c>
      <c r="AH17">
        <f t="shared" si="6"/>
        <v>-44435.948527552639</v>
      </c>
      <c r="AI17">
        <f t="shared" si="7"/>
        <v>-44455.256407140048</v>
      </c>
      <c r="AJ17">
        <f t="shared" si="8"/>
        <v>1659.5507997220702</v>
      </c>
      <c r="AK17">
        <f t="shared" si="30"/>
        <v>-2735.5770668947034</v>
      </c>
      <c r="AL17">
        <f t="shared" si="9"/>
        <v>-45531.282674312679</v>
      </c>
      <c r="AN17">
        <f t="shared" si="10"/>
        <v>0</v>
      </c>
      <c r="AO17">
        <f t="shared" si="11"/>
        <v>0</v>
      </c>
      <c r="AP17">
        <f t="shared" si="12"/>
        <v>-6.4402120036234622</v>
      </c>
      <c r="AQ17">
        <f t="shared" si="13"/>
        <v>-14821.768895125582</v>
      </c>
      <c r="AR17">
        <f t="shared" si="14"/>
        <v>-14828.209107129205</v>
      </c>
      <c r="AS17">
        <f t="shared" si="15"/>
        <v>553.54907992904953</v>
      </c>
      <c r="AT17">
        <f t="shared" si="16"/>
        <v>-912.4614737362491</v>
      </c>
      <c r="AU17">
        <f t="shared" si="17"/>
        <v>-15187.121500936404</v>
      </c>
      <c r="AW17">
        <v>14</v>
      </c>
      <c r="AX17">
        <f>IF(Z17&gt;0, (R17*SUMPRODUCT(K17:$K$98, X17:$X$98)-K17*$AZ$3)/Z17, 0)</f>
        <v>-105498.95704366149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0.113081</v>
      </c>
      <c r="Q18" s="5">
        <f t="shared" si="29"/>
        <v>50</v>
      </c>
      <c r="R18">
        <f t="shared" si="0"/>
        <v>1000000</v>
      </c>
      <c r="S18">
        <f t="shared" si="1"/>
        <v>-124310.60497624848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-40739.223183932118</v>
      </c>
      <c r="AC18">
        <f t="shared" si="2"/>
        <v>-42095.167051097567</v>
      </c>
      <c r="AE18">
        <f t="shared" si="3"/>
        <v>0</v>
      </c>
      <c r="AF18">
        <f t="shared" si="4"/>
        <v>0</v>
      </c>
      <c r="AG18">
        <f t="shared" si="5"/>
        <v>-16.931446459914067</v>
      </c>
      <c r="AH18">
        <f t="shared" si="6"/>
        <v>-43667.086632483559</v>
      </c>
      <c r="AI18">
        <f t="shared" si="7"/>
        <v>-43684.018078943474</v>
      </c>
      <c r="AJ18">
        <f t="shared" si="8"/>
        <v>1355.9438671654498</v>
      </c>
      <c r="AK18">
        <f t="shared" si="30"/>
        <v>-2851.7456228752485</v>
      </c>
      <c r="AL18">
        <f t="shared" si="9"/>
        <v>-45179.819834653274</v>
      </c>
      <c r="AN18">
        <f t="shared" si="10"/>
        <v>0</v>
      </c>
      <c r="AO18">
        <f t="shared" si="11"/>
        <v>0</v>
      </c>
      <c r="AP18">
        <f t="shared" si="12"/>
        <v>-5.0424502410763239</v>
      </c>
      <c r="AQ18">
        <f t="shared" si="13"/>
        <v>-13004.743099674013</v>
      </c>
      <c r="AR18">
        <f t="shared" si="14"/>
        <v>-13009.78554991509</v>
      </c>
      <c r="AS18">
        <f t="shared" si="15"/>
        <v>403.82134486040167</v>
      </c>
      <c r="AT18">
        <f t="shared" si="16"/>
        <v>-849.29456190293092</v>
      </c>
      <c r="AU18">
        <f t="shared" si="17"/>
        <v>-13455.258766957619</v>
      </c>
      <c r="AW18">
        <v>15</v>
      </c>
      <c r="AX18">
        <f>IF(Z18&gt;0, (R18*SUMPRODUCT(K18:$K$98, X18:$X$98)-K18*$AZ$3)/Z18, 0)</f>
        <v>-124310.60497624848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0.12539</v>
      </c>
      <c r="Q19" s="5">
        <f t="shared" si="29"/>
        <v>50</v>
      </c>
      <c r="R19">
        <f t="shared" si="0"/>
        <v>1000000</v>
      </c>
      <c r="S19">
        <f t="shared" si="1"/>
        <v>-147129.46219293674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-42095.167051097567</v>
      </c>
      <c r="AC19">
        <f t="shared" si="2"/>
        <v>-43076.8520900929</v>
      </c>
      <c r="AE19">
        <f t="shared" si="3"/>
        <v>0</v>
      </c>
      <c r="AF19">
        <f t="shared" si="4"/>
        <v>0</v>
      </c>
      <c r="AG19">
        <f t="shared" si="5"/>
        <v>-14.639097923706302</v>
      </c>
      <c r="AH19">
        <f t="shared" si="6"/>
        <v>-42460.681432172496</v>
      </c>
      <c r="AI19">
        <f t="shared" si="7"/>
        <v>-42475.3205300962</v>
      </c>
      <c r="AJ19">
        <f t="shared" si="8"/>
        <v>981.68503899533243</v>
      </c>
      <c r="AK19">
        <f t="shared" si="30"/>
        <v>-2946.6616935768302</v>
      </c>
      <c r="AL19">
        <f t="shared" si="9"/>
        <v>-44440.2971846777</v>
      </c>
      <c r="AN19">
        <f t="shared" si="10"/>
        <v>0</v>
      </c>
      <c r="AO19">
        <f t="shared" si="11"/>
        <v>0</v>
      </c>
      <c r="AP19">
        <f t="shared" si="12"/>
        <v>-3.8926365204794644</v>
      </c>
      <c r="AQ19">
        <f t="shared" si="13"/>
        <v>-11290.586352295717</v>
      </c>
      <c r="AR19">
        <f t="shared" si="14"/>
        <v>-11294.478988816196</v>
      </c>
      <c r="AS19">
        <f t="shared" si="15"/>
        <v>261.03678343549581</v>
      </c>
      <c r="AT19">
        <f t="shared" si="16"/>
        <v>-783.53755003853485</v>
      </c>
      <c r="AU19">
        <f t="shared" si="17"/>
        <v>-11816.979755419236</v>
      </c>
      <c r="AW19">
        <v>16</v>
      </c>
      <c r="AX19">
        <f>IF(Z19&gt;0, (R19*SUMPRODUCT(K19:$K$98, X19:$X$98)-K19*$AZ$3)/Z19, 0)</f>
        <v>-147129.46219293674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0.13947699999999999</v>
      </c>
      <c r="Q20" s="5">
        <f t="shared" si="29"/>
        <v>50</v>
      </c>
      <c r="R20">
        <f t="shared" si="0"/>
        <v>1000000</v>
      </c>
      <c r="S20">
        <f t="shared" si="1"/>
        <v>-175218.66703669113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-43076.8520900929</v>
      </c>
      <c r="AC20">
        <f t="shared" si="2"/>
        <v>-43632.565173925512</v>
      </c>
      <c r="AE20">
        <f t="shared" si="3"/>
        <v>0</v>
      </c>
      <c r="AF20">
        <f t="shared" si="4"/>
        <v>0</v>
      </c>
      <c r="AG20">
        <f t="shared" si="5"/>
        <v>-12.450889483364454</v>
      </c>
      <c r="AH20">
        <f t="shared" si="6"/>
        <v>-40836.349222095669</v>
      </c>
      <c r="AI20">
        <f t="shared" si="7"/>
        <v>-40848.800111579032</v>
      </c>
      <c r="AJ20">
        <f t="shared" si="8"/>
        <v>555.71308383261203</v>
      </c>
      <c r="AK20">
        <f t="shared" si="30"/>
        <v>-3015.3796463065032</v>
      </c>
      <c r="AL20">
        <f t="shared" si="9"/>
        <v>-43308.466674052921</v>
      </c>
      <c r="AN20">
        <f t="shared" si="10"/>
        <v>0</v>
      </c>
      <c r="AO20">
        <f t="shared" si="11"/>
        <v>0</v>
      </c>
      <c r="AP20">
        <f t="shared" si="12"/>
        <v>-2.9560507958104956</v>
      </c>
      <c r="AQ20">
        <f t="shared" si="13"/>
        <v>-9695.2368565520374</v>
      </c>
      <c r="AR20">
        <f t="shared" si="14"/>
        <v>-9698.1929073478477</v>
      </c>
      <c r="AS20">
        <f t="shared" si="15"/>
        <v>131.93564250172801</v>
      </c>
      <c r="AT20">
        <f t="shared" si="16"/>
        <v>-715.90189721341017</v>
      </c>
      <c r="AU20">
        <f t="shared" si="17"/>
        <v>-10282.15916205953</v>
      </c>
      <c r="AW20">
        <v>17</v>
      </c>
      <c r="AX20">
        <f>IF(Z20&gt;0, (R20*SUMPRODUCT(K20:$K$98, X20:$X$98)-K20*$AZ$3)/Z20, 0)</f>
        <v>-175218.66703669113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0.15573300000000001</v>
      </c>
      <c r="Q21" s="5">
        <f t="shared" si="29"/>
        <v>50</v>
      </c>
      <c r="R21">
        <f t="shared" si="0"/>
        <v>1000000</v>
      </c>
      <c r="S21">
        <f t="shared" si="1"/>
        <v>-210559.11981365664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-43632.565173925512</v>
      </c>
      <c r="AC21">
        <f t="shared" si="2"/>
        <v>-43743.093755064037</v>
      </c>
      <c r="AE21">
        <f t="shared" si="3"/>
        <v>0</v>
      </c>
      <c r="AF21">
        <f t="shared" si="4"/>
        <v>0</v>
      </c>
      <c r="AG21">
        <f t="shared" si="5"/>
        <v>-10.387366216618014</v>
      </c>
      <c r="AH21">
        <f t="shared" si="6"/>
        <v>-38780.287438255938</v>
      </c>
      <c r="AI21">
        <f t="shared" si="7"/>
        <v>-38790.674804472554</v>
      </c>
      <c r="AJ21">
        <f t="shared" si="8"/>
        <v>110.52858113852562</v>
      </c>
      <c r="AK21">
        <f t="shared" si="30"/>
        <v>-3054.279562174786</v>
      </c>
      <c r="AL21">
        <f t="shared" si="9"/>
        <v>-41734.425785508814</v>
      </c>
      <c r="AN21">
        <f t="shared" si="10"/>
        <v>0</v>
      </c>
      <c r="AO21">
        <f t="shared" si="11"/>
        <v>0</v>
      </c>
      <c r="AP21">
        <f t="shared" si="12"/>
        <v>-2.201906811846817</v>
      </c>
      <c r="AQ21">
        <f t="shared" si="13"/>
        <v>-8220.6189032849288</v>
      </c>
      <c r="AR21">
        <f t="shared" si="14"/>
        <v>-8222.8208100967749</v>
      </c>
      <c r="AS21">
        <f t="shared" si="15"/>
        <v>23.429773307051299</v>
      </c>
      <c r="AT21">
        <f t="shared" si="16"/>
        <v>-647.44410016833137</v>
      </c>
      <c r="AU21">
        <f t="shared" si="17"/>
        <v>-8846.8351369580541</v>
      </c>
      <c r="AW21">
        <v>18</v>
      </c>
      <c r="AX21">
        <f>IF(Z21&gt;0, (R21*SUMPRODUCT(K21:$K$98, X21:$X$98)-K21*$AZ$3)/Z21, 0)</f>
        <v>-210559.11981365664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0.17447299999999999</v>
      </c>
      <c r="Q22" s="5">
        <f t="shared" si="29"/>
        <v>50</v>
      </c>
      <c r="R22">
        <f t="shared" si="0"/>
        <v>1000000</v>
      </c>
      <c r="S22">
        <f t="shared" si="1"/>
        <v>-256197.77685151057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-43743.093755064037</v>
      </c>
      <c r="AC22">
        <f t="shared" si="2"/>
        <v>-43405.937412444051</v>
      </c>
      <c r="AE22">
        <f t="shared" si="3"/>
        <v>0</v>
      </c>
      <c r="AF22">
        <f t="shared" si="4"/>
        <v>0</v>
      </c>
      <c r="AG22">
        <f t="shared" si="5"/>
        <v>-8.471177608539838</v>
      </c>
      <c r="AH22">
        <f t="shared" si="6"/>
        <v>-36246.298918239896</v>
      </c>
      <c r="AI22">
        <f t="shared" si="7"/>
        <v>-36254.770095848435</v>
      </c>
      <c r="AJ22">
        <f t="shared" si="8"/>
        <v>-337.15634261998639</v>
      </c>
      <c r="AK22">
        <f t="shared" si="30"/>
        <v>-3062.0165628544828</v>
      </c>
      <c r="AL22">
        <f t="shared" si="9"/>
        <v>-39653.943001322907</v>
      </c>
      <c r="AN22">
        <f t="shared" si="10"/>
        <v>0</v>
      </c>
      <c r="AO22">
        <f t="shared" si="11"/>
        <v>0</v>
      </c>
      <c r="AP22">
        <f t="shared" si="12"/>
        <v>-1.6033164790580345</v>
      </c>
      <c r="AQ22">
        <f t="shared" si="13"/>
        <v>-6860.2372711312437</v>
      </c>
      <c r="AR22">
        <f t="shared" si="14"/>
        <v>-6861.8405876103016</v>
      </c>
      <c r="AS22">
        <f t="shared" si="15"/>
        <v>-63.812653343097331</v>
      </c>
      <c r="AT22">
        <f t="shared" si="16"/>
        <v>-579.53945026770089</v>
      </c>
      <c r="AU22">
        <f t="shared" si="17"/>
        <v>-7505.1926912211002</v>
      </c>
      <c r="AW22">
        <v>19</v>
      </c>
      <c r="AX22">
        <f>IF(Z22&gt;0, (R22*SUMPRODUCT(K22:$K$98, X22:$X$98)-K22*$AZ$3)/Z22, 0)</f>
        <v>-256197.77685151057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0.196798</v>
      </c>
      <c r="Q23" s="5">
        <f t="shared" si="29"/>
        <v>50</v>
      </c>
      <c r="R23">
        <f t="shared" si="0"/>
        <v>1000000</v>
      </c>
      <c r="S23">
        <f t="shared" si="1"/>
        <v>-317183.00188215822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-43405.937412444051</v>
      </c>
      <c r="AC23">
        <f t="shared" si="2"/>
        <v>-42625.303928303052</v>
      </c>
      <c r="AE23">
        <f t="shared" si="3"/>
        <v>0</v>
      </c>
      <c r="AF23">
        <f t="shared" si="4"/>
        <v>0</v>
      </c>
      <c r="AG23">
        <f t="shared" si="5"/>
        <v>-6.719355021449017</v>
      </c>
      <c r="AH23">
        <f t="shared" si="6"/>
        <v>-33342.216220108457</v>
      </c>
      <c r="AI23">
        <f t="shared" si="7"/>
        <v>-33348.935575129908</v>
      </c>
      <c r="AJ23">
        <f t="shared" si="8"/>
        <v>-780.63348414099892</v>
      </c>
      <c r="AK23">
        <f t="shared" si="30"/>
        <v>-3038.415618871084</v>
      </c>
      <c r="AL23">
        <f t="shared" si="9"/>
        <v>-37167.984678141991</v>
      </c>
      <c r="AN23">
        <f t="shared" si="10"/>
        <v>0</v>
      </c>
      <c r="AO23">
        <f t="shared" si="11"/>
        <v>0</v>
      </c>
      <c r="AP23">
        <f t="shared" si="12"/>
        <v>-1.1354944980551707</v>
      </c>
      <c r="AQ23">
        <f t="shared" si="13"/>
        <v>-5634.4549365296971</v>
      </c>
      <c r="AR23">
        <f t="shared" si="14"/>
        <v>-5635.5904310277529</v>
      </c>
      <c r="AS23">
        <f t="shared" si="15"/>
        <v>-131.91817122480171</v>
      </c>
      <c r="AT23">
        <f t="shared" si="16"/>
        <v>-513.45764690507508</v>
      </c>
      <c r="AU23">
        <f t="shared" si="17"/>
        <v>-6280.9662491576291</v>
      </c>
      <c r="AW23">
        <v>20</v>
      </c>
      <c r="AX23">
        <f>IF(Z23&gt;0, (R23*SUMPRODUCT(K23:$K$98, X23:$X$98)-K23*$AZ$3)/Z23, 0)</f>
        <v>-317183.00188215822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0.22254599999999999</v>
      </c>
      <c r="Q24" s="5">
        <f t="shared" si="29"/>
        <v>50</v>
      </c>
      <c r="R24">
        <f t="shared" si="0"/>
        <v>1000000</v>
      </c>
      <c r="S24">
        <f t="shared" si="1"/>
        <v>-401776.15837670118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-42625.303928303052</v>
      </c>
      <c r="AC24">
        <f t="shared" si="2"/>
        <v>-41437.552833339672</v>
      </c>
      <c r="AE24">
        <f t="shared" si="3"/>
        <v>0</v>
      </c>
      <c r="AF24">
        <f t="shared" si="4"/>
        <v>0</v>
      </c>
      <c r="AG24">
        <f t="shared" si="5"/>
        <v>-5.1567958886311338</v>
      </c>
      <c r="AH24">
        <f t="shared" si="6"/>
        <v>-29907.311652067856</v>
      </c>
      <c r="AI24">
        <f t="shared" si="7"/>
        <v>-29912.468447956486</v>
      </c>
      <c r="AJ24">
        <f t="shared" si="8"/>
        <v>-1187.7510949633797</v>
      </c>
      <c r="AK24">
        <f t="shared" si="30"/>
        <v>-2983.771274981214</v>
      </c>
      <c r="AL24">
        <f t="shared" si="9"/>
        <v>-34083.990817901082</v>
      </c>
      <c r="AN24">
        <f t="shared" si="10"/>
        <v>0</v>
      </c>
      <c r="AO24">
        <f t="shared" si="11"/>
        <v>0</v>
      </c>
      <c r="AP24">
        <f t="shared" si="12"/>
        <v>-0.77807124509860082</v>
      </c>
      <c r="AQ24">
        <f t="shared" si="13"/>
        <v>-4512.4956886461787</v>
      </c>
      <c r="AR24">
        <f t="shared" si="14"/>
        <v>-4513.2737598912772</v>
      </c>
      <c r="AS24">
        <f t="shared" si="15"/>
        <v>-179.21108247910493</v>
      </c>
      <c r="AT24">
        <f t="shared" si="16"/>
        <v>-450.19944189226686</v>
      </c>
      <c r="AU24">
        <f t="shared" si="17"/>
        <v>-5142.6842842626493</v>
      </c>
      <c r="AW24">
        <v>21</v>
      </c>
      <c r="AX24">
        <f>IF(Z24&gt;0, (R24*SUMPRODUCT(K24:$K$98, X24:$X$98)-K24*$AZ$3)/Z24, 0)</f>
        <v>-401776.15837670118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0.252114</v>
      </c>
      <c r="Q25" s="5">
        <f t="shared" si="29"/>
        <v>50</v>
      </c>
      <c r="R25">
        <f t="shared" si="0"/>
        <v>1000000</v>
      </c>
      <c r="S25">
        <f t="shared" si="1"/>
        <v>-523751.08626685152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-41437.552833339672</v>
      </c>
      <c r="AC25">
        <f t="shared" si="2"/>
        <v>-39858.793136724184</v>
      </c>
      <c r="AE25">
        <f t="shared" si="3"/>
        <v>0</v>
      </c>
      <c r="AF25">
        <f t="shared" si="4"/>
        <v>0</v>
      </c>
      <c r="AG25">
        <f t="shared" si="5"/>
        <v>-3.8051274910784723</v>
      </c>
      <c r="AH25">
        <f t="shared" si="6"/>
        <v>-26002.008773326994</v>
      </c>
      <c r="AI25">
        <f t="shared" si="7"/>
        <v>-26005.813900818073</v>
      </c>
      <c r="AJ25">
        <f t="shared" si="8"/>
        <v>-1578.7596966154888</v>
      </c>
      <c r="AK25">
        <f t="shared" si="30"/>
        <v>-2900.6286983337773</v>
      </c>
      <c r="AL25">
        <f t="shared" si="9"/>
        <v>-30485.20229576734</v>
      </c>
      <c r="AN25">
        <f t="shared" si="10"/>
        <v>0</v>
      </c>
      <c r="AO25">
        <f t="shared" si="11"/>
        <v>0</v>
      </c>
      <c r="AP25">
        <f t="shared" si="12"/>
        <v>-0.51261417746502336</v>
      </c>
      <c r="AQ25">
        <f t="shared" si="13"/>
        <v>-3502.9045336926547</v>
      </c>
      <c r="AR25">
        <f t="shared" si="14"/>
        <v>-3503.4171478701196</v>
      </c>
      <c r="AS25">
        <f t="shared" si="15"/>
        <v>-212.68527932190344</v>
      </c>
      <c r="AT25">
        <f t="shared" si="16"/>
        <v>-390.76309474886563</v>
      </c>
      <c r="AU25">
        <f t="shared" si="17"/>
        <v>-4106.8655219408893</v>
      </c>
      <c r="AW25">
        <v>22</v>
      </c>
      <c r="AX25">
        <f>IF(Z25&gt;0, (R25*SUMPRODUCT(K25:$K$98, X25:$X$98)-K25*$AZ$3)/Z25, 0)</f>
        <v>-523751.08626685152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0.286269</v>
      </c>
      <c r="Q26" s="5">
        <f t="shared" si="29"/>
        <v>50</v>
      </c>
      <c r="R26">
        <f t="shared" si="0"/>
        <v>1000000</v>
      </c>
      <c r="S26">
        <f t="shared" si="1"/>
        <v>-708105.02259154862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-39858.793136724184</v>
      </c>
      <c r="AC26">
        <f t="shared" si="2"/>
        <v>-37923.076790718907</v>
      </c>
      <c r="AE26">
        <f t="shared" si="3"/>
        <v>0</v>
      </c>
      <c r="AF26">
        <f t="shared" si="4"/>
        <v>0</v>
      </c>
      <c r="AG26">
        <f t="shared" si="5"/>
        <v>-2.6777861744241442</v>
      </c>
      <c r="AH26">
        <f t="shared" si="6"/>
        <v>-21785.800834870861</v>
      </c>
      <c r="AI26">
        <f t="shared" si="7"/>
        <v>-21788.478621045284</v>
      </c>
      <c r="AJ26">
        <f t="shared" si="8"/>
        <v>-1935.7163460052761</v>
      </c>
      <c r="AK26">
        <f t="shared" si="30"/>
        <v>-2790.1155195706933</v>
      </c>
      <c r="AL26">
        <f t="shared" si="9"/>
        <v>-26514.310486621252</v>
      </c>
      <c r="AN26">
        <f t="shared" si="10"/>
        <v>0</v>
      </c>
      <c r="AO26">
        <f t="shared" si="11"/>
        <v>0</v>
      </c>
      <c r="AP26">
        <f t="shared" si="12"/>
        <v>-0.32209150689431987</v>
      </c>
      <c r="AQ26">
        <f t="shared" si="13"/>
        <v>-2620.4562137274061</v>
      </c>
      <c r="AR26">
        <f t="shared" si="14"/>
        <v>-2620.7783052343002</v>
      </c>
      <c r="AS26">
        <f t="shared" si="15"/>
        <v>-232.83330116486411</v>
      </c>
      <c r="AT26">
        <f t="shared" si="16"/>
        <v>-335.60279035386822</v>
      </c>
      <c r="AU26">
        <f t="shared" si="17"/>
        <v>-3189.2143967530324</v>
      </c>
      <c r="AW26">
        <v>23</v>
      </c>
      <c r="AX26">
        <f>IF(Z26&gt;0, (R26*SUMPRODUCT(K26:$K$98, X26:$X$98)-K26*$AZ$3)/Z26, 0)</f>
        <v>-708105.02259154862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0.32445800000000002</v>
      </c>
      <c r="Q27" s="5">
        <f t="shared" si="29"/>
        <v>50</v>
      </c>
      <c r="R27">
        <f t="shared" si="0"/>
        <v>1000000</v>
      </c>
      <c r="S27">
        <f t="shared" si="1"/>
        <v>-1001235.5150251408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-37923.076790718907</v>
      </c>
      <c r="AC27">
        <f t="shared" si="2"/>
        <v>-35687.621504716037</v>
      </c>
      <c r="AE27">
        <f t="shared" si="3"/>
        <v>0</v>
      </c>
      <c r="AF27">
        <f t="shared" si="4"/>
        <v>0</v>
      </c>
      <c r="AG27">
        <f t="shared" si="5"/>
        <v>-1.7821791660985939</v>
      </c>
      <c r="AH27">
        <f t="shared" si="6"/>
        <v>-17376.582931626181</v>
      </c>
      <c r="AI27">
        <f t="shared" si="7"/>
        <v>-17378.365110792278</v>
      </c>
      <c r="AJ27">
        <f t="shared" si="8"/>
        <v>-2235.4552860028707</v>
      </c>
      <c r="AK27">
        <f t="shared" si="30"/>
        <v>-2654.6153753503236</v>
      </c>
      <c r="AL27">
        <f t="shared" si="9"/>
        <v>-22268.435772145473</v>
      </c>
      <c r="AN27">
        <f t="shared" si="10"/>
        <v>0</v>
      </c>
      <c r="AO27">
        <f t="shared" si="11"/>
        <v>0</v>
      </c>
      <c r="AP27">
        <f t="shared" si="12"/>
        <v>-0.19139770150130309</v>
      </c>
      <c r="AQ27">
        <f t="shared" si="13"/>
        <v>-1866.1636811413794</v>
      </c>
      <c r="AR27">
        <f t="shared" si="14"/>
        <v>-1866.3550788428806</v>
      </c>
      <c r="AS27">
        <f t="shared" si="15"/>
        <v>-240.07743536051268</v>
      </c>
      <c r="AT27">
        <f t="shared" si="16"/>
        <v>-285.09326720743542</v>
      </c>
      <c r="AU27">
        <f t="shared" si="17"/>
        <v>-2391.5257814108286</v>
      </c>
      <c r="AW27">
        <v>24</v>
      </c>
      <c r="AX27">
        <f>IF(Z27&gt;0, (R27*SUMPRODUCT(K27:$K$98, X27:$X$98)-K27*$AZ$3)/Z27, 0)</f>
        <v>-1001235.5150251408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0.36696200000000001</v>
      </c>
      <c r="Q28" s="5">
        <f t="shared" si="29"/>
        <v>50</v>
      </c>
      <c r="R28">
        <f t="shared" si="0"/>
        <v>1000000</v>
      </c>
      <c r="S28">
        <f t="shared" si="1"/>
        <v>-1495820.7277923417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-35687.621504716037</v>
      </c>
      <c r="AC28">
        <f t="shared" si="2"/>
        <v>-33218.149918241084</v>
      </c>
      <c r="AE28">
        <f t="shared" si="3"/>
        <v>0</v>
      </c>
      <c r="AF28">
        <f t="shared" si="4"/>
        <v>0</v>
      </c>
      <c r="AG28">
        <f t="shared" si="5"/>
        <v>-1.1103653432877356</v>
      </c>
      <c r="AH28">
        <f t="shared" si="6"/>
        <v>-13079.840622997446</v>
      </c>
      <c r="AI28">
        <f t="shared" si="7"/>
        <v>-13080.950988340734</v>
      </c>
      <c r="AJ28">
        <f t="shared" si="8"/>
        <v>-2469.4715864749523</v>
      </c>
      <c r="AK28">
        <f t="shared" si="30"/>
        <v>-2498.1335053301227</v>
      </c>
      <c r="AL28">
        <f t="shared" si="9"/>
        <v>-18048.556080145809</v>
      </c>
      <c r="AN28">
        <f t="shared" si="10"/>
        <v>0</v>
      </c>
      <c r="AO28">
        <f t="shared" si="11"/>
        <v>0</v>
      </c>
      <c r="AP28">
        <f t="shared" si="12"/>
        <v>-0.10647146531068648</v>
      </c>
      <c r="AQ28">
        <f t="shared" si="13"/>
        <v>-1254.2086310414497</v>
      </c>
      <c r="AR28">
        <f t="shared" si="14"/>
        <v>-1254.3151025067605</v>
      </c>
      <c r="AS28">
        <f t="shared" si="15"/>
        <v>-236.79436677713346</v>
      </c>
      <c r="AT28">
        <f t="shared" si="16"/>
        <v>-239.54272029660672</v>
      </c>
      <c r="AU28">
        <f t="shared" si="17"/>
        <v>-1730.6521895805006</v>
      </c>
      <c r="AW28">
        <v>25</v>
      </c>
      <c r="AX28">
        <f>IF(Z28&gt;0, (R28*SUMPRODUCT(K28:$K$98, X28:$X$98)-K28*$AZ$3)/Z28, 0)</f>
        <v>-1495820.7277923417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0.41335300000000003</v>
      </c>
      <c r="Q29" s="5">
        <f t="shared" si="29"/>
        <v>50</v>
      </c>
      <c r="R29">
        <f t="shared" si="0"/>
        <v>1000000</v>
      </c>
      <c r="S29">
        <f t="shared" si="1"/>
        <v>-2389644.6044022013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-33218.149918241084</v>
      </c>
      <c r="AC29">
        <f t="shared" si="2"/>
        <v>-30601.255631767959</v>
      </c>
      <c r="AE29">
        <f t="shared" si="3"/>
        <v>0</v>
      </c>
      <c r="AF29">
        <f t="shared" si="4"/>
        <v>0</v>
      </c>
      <c r="AG29">
        <f t="shared" si="5"/>
        <v>-0.64028884411084286</v>
      </c>
      <c r="AH29">
        <f t="shared" si="6"/>
        <v>-9179.4569148803093</v>
      </c>
      <c r="AI29">
        <f t="shared" si="7"/>
        <v>-9180.097203724421</v>
      </c>
      <c r="AJ29">
        <f t="shared" si="8"/>
        <v>-2616.8942864731252</v>
      </c>
      <c r="AK29">
        <f t="shared" si="30"/>
        <v>-2325.270494276876</v>
      </c>
      <c r="AL29">
        <f t="shared" si="9"/>
        <v>-14122.261984474422</v>
      </c>
      <c r="AN29">
        <f t="shared" si="10"/>
        <v>0</v>
      </c>
      <c r="AO29">
        <f t="shared" si="11"/>
        <v>0</v>
      </c>
      <c r="AP29">
        <f t="shared" si="12"/>
        <v>-5.4818259872331625E-2</v>
      </c>
      <c r="AQ29">
        <f t="shared" si="13"/>
        <v>-785.89820715300345</v>
      </c>
      <c r="AR29">
        <f t="shared" si="14"/>
        <v>-785.95302541287583</v>
      </c>
      <c r="AS29">
        <f t="shared" si="15"/>
        <v>-224.04512021994532</v>
      </c>
      <c r="AT29">
        <f t="shared" si="16"/>
        <v>-199.07778091268514</v>
      </c>
      <c r="AU29">
        <f t="shared" si="17"/>
        <v>-1209.0759265455063</v>
      </c>
      <c r="AW29">
        <v>26</v>
      </c>
      <c r="AX29">
        <f>IF(Z29&gt;0, (R29*SUMPRODUCT(K29:$K$98, X29:$X$98)-K29*$AZ$3)/Z29, 0)</f>
        <v>-2389644.6044022013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0.46434700000000001</v>
      </c>
      <c r="Q30" s="5">
        <f t="shared" si="29"/>
        <v>50</v>
      </c>
      <c r="R30">
        <f t="shared" si="0"/>
        <v>1000000</v>
      </c>
      <c r="S30">
        <f t="shared" si="1"/>
        <v>-4149334.8408635347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-30601.255631767959</v>
      </c>
      <c r="AC30">
        <f t="shared" si="2"/>
        <v>-27930.811948282946</v>
      </c>
      <c r="AE30">
        <f t="shared" si="3"/>
        <v>0</v>
      </c>
      <c r="AF30">
        <f t="shared" si="4"/>
        <v>0</v>
      </c>
      <c r="AG30">
        <f t="shared" si="5"/>
        <v>-0.33656975177339693</v>
      </c>
      <c r="AH30">
        <f t="shared" si="6"/>
        <v>-5946.3240779267517</v>
      </c>
      <c r="AI30">
        <f t="shared" si="7"/>
        <v>-5946.6606476785255</v>
      </c>
      <c r="AJ30">
        <f t="shared" si="8"/>
        <v>-2670.443683485013</v>
      </c>
      <c r="AK30">
        <f t="shared" si="30"/>
        <v>-2142.0878942237573</v>
      </c>
      <c r="AL30">
        <f t="shared" si="9"/>
        <v>-10759.192225387296</v>
      </c>
      <c r="AN30">
        <f t="shared" si="10"/>
        <v>0</v>
      </c>
      <c r="AO30">
        <f t="shared" si="11"/>
        <v>0</v>
      </c>
      <c r="AP30">
        <f t="shared" si="12"/>
        <v>-2.5728020318456016E-2</v>
      </c>
      <c r="AQ30">
        <f t="shared" si="13"/>
        <v>-454.54811637388525</v>
      </c>
      <c r="AR30">
        <f t="shared" si="14"/>
        <v>-454.57384439420372</v>
      </c>
      <c r="AS30">
        <f t="shared" si="15"/>
        <v>-204.13370181362069</v>
      </c>
      <c r="AT30">
        <f t="shared" si="16"/>
        <v>-163.74519865829373</v>
      </c>
      <c r="AU30">
        <f t="shared" si="17"/>
        <v>-822.45274486611811</v>
      </c>
      <c r="AW30">
        <v>27</v>
      </c>
      <c r="AX30">
        <f>IF(Z30&gt;0, (R30*SUMPRODUCT(K30:$K$98, X30:$X$98)-K30*$AZ$3)/Z30, 0)</f>
        <v>-4149334.8408635347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0.52171199999999995</v>
      </c>
      <c r="Q31" s="5">
        <f t="shared" si="29"/>
        <v>50</v>
      </c>
      <c r="R31">
        <f t="shared" si="0"/>
        <v>1000000</v>
      </c>
      <c r="S31">
        <f t="shared" si="1"/>
        <v>-8025851.0112648029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-27930.811948282946</v>
      </c>
      <c r="AC31">
        <f t="shared" si="2"/>
        <v>-25299.340519444315</v>
      </c>
      <c r="AE31">
        <f t="shared" si="3"/>
        <v>0</v>
      </c>
      <c r="AF31">
        <f t="shared" si="4"/>
        <v>0</v>
      </c>
      <c r="AG31">
        <f t="shared" si="5"/>
        <v>-0.15761157591846053</v>
      </c>
      <c r="AH31">
        <f t="shared" si="6"/>
        <v>-3511.8495667440488</v>
      </c>
      <c r="AI31">
        <f t="shared" si="7"/>
        <v>-3512.0071783199674</v>
      </c>
      <c r="AJ31">
        <f t="shared" si="8"/>
        <v>-2631.4714288386313</v>
      </c>
      <c r="AK31">
        <f t="shared" si="30"/>
        <v>-1955.1568363798065</v>
      </c>
      <c r="AL31">
        <f t="shared" si="9"/>
        <v>-8098.6354435384055</v>
      </c>
      <c r="AN31">
        <f t="shared" si="10"/>
        <v>0</v>
      </c>
      <c r="AO31">
        <f t="shared" si="11"/>
        <v>0</v>
      </c>
      <c r="AP31">
        <f t="shared" si="12"/>
        <v>-1.0757252838293867E-2</v>
      </c>
      <c r="AQ31">
        <f t="shared" si="13"/>
        <v>-239.68958814968431</v>
      </c>
      <c r="AR31">
        <f t="shared" si="14"/>
        <v>-239.7003454025226</v>
      </c>
      <c r="AS31">
        <f t="shared" si="15"/>
        <v>-179.60231240507525</v>
      </c>
      <c r="AT31">
        <f t="shared" si="16"/>
        <v>-133.44271386726808</v>
      </c>
      <c r="AU31">
        <f t="shared" si="17"/>
        <v>-552.74537167486596</v>
      </c>
      <c r="AW31">
        <v>28</v>
      </c>
      <c r="AX31">
        <f>IF(Z31&gt;0, (R31*SUMPRODUCT(K31:$K$98, X31:$X$98)-K31*$AZ$3)/Z31, 0)</f>
        <v>-8025851.0112648029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0.58618000000000003</v>
      </c>
      <c r="Q32" s="5">
        <f t="shared" si="29"/>
        <v>50</v>
      </c>
      <c r="R32">
        <f t="shared" si="0"/>
        <v>1000000</v>
      </c>
      <c r="S32">
        <f t="shared" si="1"/>
        <v>-17898534.531688787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-25299.340519444315</v>
      </c>
      <c r="AC32">
        <f t="shared" si="2"/>
        <v>-22783.655513654256</v>
      </c>
      <c r="AE32">
        <f t="shared" si="3"/>
        <v>0</v>
      </c>
      <c r="AF32">
        <f t="shared" si="4"/>
        <v>0</v>
      </c>
      <c r="AG32">
        <f t="shared" si="5"/>
        <v>-6.3646706587392729E-2</v>
      </c>
      <c r="AH32">
        <f t="shared" si="6"/>
        <v>-1847.7750714376641</v>
      </c>
      <c r="AI32">
        <f t="shared" si="7"/>
        <v>-1847.8387181442515</v>
      </c>
      <c r="AJ32">
        <f t="shared" si="8"/>
        <v>-2515.6850057900592</v>
      </c>
      <c r="AK32">
        <f t="shared" si="30"/>
        <v>-1770.9538363611023</v>
      </c>
      <c r="AL32">
        <f t="shared" si="9"/>
        <v>-6134.4775602954123</v>
      </c>
      <c r="AN32">
        <f t="shared" si="10"/>
        <v>0</v>
      </c>
      <c r="AO32">
        <f t="shared" si="11"/>
        <v>0</v>
      </c>
      <c r="AP32">
        <f t="shared" si="12"/>
        <v>-3.87856592960699E-3</v>
      </c>
      <c r="AQ32">
        <f t="shared" si="13"/>
        <v>-112.60154408484107</v>
      </c>
      <c r="AR32">
        <f t="shared" si="14"/>
        <v>-112.60542265077066</v>
      </c>
      <c r="AS32">
        <f t="shared" si="15"/>
        <v>-153.30329998588212</v>
      </c>
      <c r="AT32">
        <f t="shared" si="16"/>
        <v>-107.92013571331502</v>
      </c>
      <c r="AU32">
        <f t="shared" si="17"/>
        <v>-373.82885834996779</v>
      </c>
      <c r="AW32">
        <v>29</v>
      </c>
      <c r="AX32">
        <f>IF(Z32&gt;0, (R32*SUMPRODUCT(K32:$K$98, X32:$X$98)-K32*$AZ$3)/Z32, 0)</f>
        <v>-17898534.531688787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0.65888599999999997</v>
      </c>
      <c r="Q33" s="5">
        <f t="shared" si="29"/>
        <v>50</v>
      </c>
      <c r="R33">
        <f t="shared" si="0"/>
        <v>1000000</v>
      </c>
      <c r="S33">
        <f t="shared" si="1"/>
        <v>-48485800.330013312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-22783.655513654256</v>
      </c>
      <c r="AC33">
        <f t="shared" si="2"/>
        <v>-20436.101170292895</v>
      </c>
      <c r="AE33">
        <f t="shared" si="3"/>
        <v>0</v>
      </c>
      <c r="AF33">
        <f t="shared" si="4"/>
        <v>0</v>
      </c>
      <c r="AG33">
        <f t="shared" si="5"/>
        <v>-2.1074315604977953E-2</v>
      </c>
      <c r="AH33">
        <f t="shared" si="6"/>
        <v>-838.71847833081677</v>
      </c>
      <c r="AI33">
        <f t="shared" si="7"/>
        <v>-838.73955264642177</v>
      </c>
      <c r="AJ33">
        <f t="shared" si="8"/>
        <v>-2347.5543433613602</v>
      </c>
      <c r="AK33">
        <f t="shared" si="30"/>
        <v>-1594.8558859557982</v>
      </c>
      <c r="AL33">
        <f t="shared" si="9"/>
        <v>-4781.1497819635797</v>
      </c>
      <c r="AN33">
        <f t="shared" si="10"/>
        <v>0</v>
      </c>
      <c r="AO33">
        <f t="shared" si="11"/>
        <v>0</v>
      </c>
      <c r="AP33">
        <f t="shared" si="12"/>
        <v>-1.1466495350141862E-3</v>
      </c>
      <c r="AQ33">
        <f t="shared" si="13"/>
        <v>-45.634514126696978</v>
      </c>
      <c r="AR33">
        <f t="shared" si="14"/>
        <v>-45.635660776231994</v>
      </c>
      <c r="AS33">
        <f t="shared" si="15"/>
        <v>-127.72998880210389</v>
      </c>
      <c r="AT33">
        <f t="shared" si="16"/>
        <v>-86.775807780627915</v>
      </c>
      <c r="AU33">
        <f t="shared" si="17"/>
        <v>-260.14145735896375</v>
      </c>
      <c r="AW33">
        <v>30</v>
      </c>
      <c r="AX33">
        <f>IF(Z33&gt;0, (R33*SUMPRODUCT(K33:$K$98, X33:$X$98)-K33*$AZ$3)/Z33, 0)</f>
        <v>-48485800.330013312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0.73742600000000003</v>
      </c>
      <c r="Q34" s="5">
        <f t="shared" si="29"/>
        <v>50</v>
      </c>
      <c r="R34">
        <f t="shared" si="0"/>
        <v>1000000</v>
      </c>
      <c r="S34">
        <f t="shared" si="1"/>
        <v>-171761900.04037216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-20436.101170292895</v>
      </c>
      <c r="AC34">
        <f t="shared" si="2"/>
        <v>-18285.167927771199</v>
      </c>
      <c r="AE34">
        <f t="shared" si="3"/>
        <v>0</v>
      </c>
      <c r="AF34">
        <f t="shared" si="4"/>
        <v>0</v>
      </c>
      <c r="AG34">
        <f t="shared" si="5"/>
        <v>-5.3228241896117008E-3</v>
      </c>
      <c r="AH34">
        <f t="shared" si="6"/>
        <v>-310.81496518632946</v>
      </c>
      <c r="AI34">
        <f t="shared" si="7"/>
        <v>-310.82028801051905</v>
      </c>
      <c r="AJ34">
        <f t="shared" si="8"/>
        <v>-2150.9332425216962</v>
      </c>
      <c r="AK34">
        <f t="shared" si="30"/>
        <v>-1430.5270819205027</v>
      </c>
      <c r="AL34">
        <f t="shared" si="9"/>
        <v>-3892.2806124527178</v>
      </c>
      <c r="AN34">
        <f t="shared" si="10"/>
        <v>0</v>
      </c>
      <c r="AO34">
        <f t="shared" si="11"/>
        <v>0</v>
      </c>
      <c r="AP34">
        <f t="shared" si="12"/>
        <v>-2.5858380326488663E-4</v>
      </c>
      <c r="AQ34">
        <f t="shared" si="13"/>
        <v>-15.099449642988775</v>
      </c>
      <c r="AR34">
        <f t="shared" si="14"/>
        <v>-15.099708226792037</v>
      </c>
      <c r="AS34">
        <f t="shared" si="15"/>
        <v>-104.49274268829635</v>
      </c>
      <c r="AT34">
        <f t="shared" si="16"/>
        <v>-69.49527550400056</v>
      </c>
      <c r="AU34">
        <f t="shared" si="17"/>
        <v>-189.08772641908894</v>
      </c>
      <c r="AW34">
        <v>31</v>
      </c>
      <c r="AX34">
        <f>IF(Z34&gt;0, (R34*SUMPRODUCT(K34:$K$98, X34:$X$98)-K34*$AZ$3)/Z34, 0)</f>
        <v>-171761900.04037216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0.819492</v>
      </c>
      <c r="Q35" s="5">
        <f t="shared" si="29"/>
        <v>50</v>
      </c>
      <c r="R35">
        <f t="shared" ref="R35:R69" si="31">$C$6</f>
        <v>1000000</v>
      </c>
      <c r="S35">
        <f t="shared" ref="S35:S69" si="32">AX35</f>
        <v>-900139504.50983262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-18285.167927771199</v>
      </c>
      <c r="AC35">
        <f t="shared" ref="AC35:AC69" si="33">S35*Z35</f>
        <v>-16339.046166120979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-9.0758410692231217E-4</v>
      </c>
      <c r="AH35">
        <f t="shared" ref="AH35:AH69" si="37">-X35*R35</f>
        <v>-87.24023681586543</v>
      </c>
      <c r="AI35">
        <f t="shared" ref="AI35:AI66" si="38">SUM(AE35:AH35)</f>
        <v>-87.241144399972356</v>
      </c>
      <c r="AJ35">
        <f t="shared" ref="AJ35:AJ69" si="39">AB35-AC35</f>
        <v>-1946.1217616502199</v>
      </c>
      <c r="AK35">
        <f t="shared" si="30"/>
        <v>-1279.961754943984</v>
      </c>
      <c r="AL35">
        <f t="shared" ref="AL35:AL66" si="40">SUM(AI35:AK35)</f>
        <v>-3313.3246609941762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-3.9366613506329732E-5</v>
      </c>
      <c r="AQ35">
        <f t="shared" ref="AQ35:AQ69" si="44">AH35*$K35</f>
        <v>-3.7840599661633649</v>
      </c>
      <c r="AR35">
        <f t="shared" ref="AR35:AR69" si="45">AI35*$K35</f>
        <v>-3.7840993327768717</v>
      </c>
      <c r="AS35">
        <f t="shared" ref="AS35:AS69" si="46">AJ35*$K35</f>
        <v>-84.413359205836827</v>
      </c>
      <c r="AT35">
        <f t="shared" ref="AT35:AT69" si="47">AK35*$K35</f>
        <v>-55.518556710553398</v>
      </c>
      <c r="AU35">
        <f t="shared" ref="AU35:AU69" si="48">AL35*$K35</f>
        <v>-143.7160152491671</v>
      </c>
      <c r="AW35">
        <v>32</v>
      </c>
      <c r="AX35">
        <f>IF(Z35&gt;0, (R35*SUMPRODUCT(K35:$K$98, X35:$X$98)-K35*$AZ$3)/Z35, 0)</f>
        <v>-900139504.50983262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0.82196330200000001</v>
      </c>
      <c r="Q36" s="5">
        <f t="shared" si="29"/>
        <v>50</v>
      </c>
      <c r="R36">
        <f t="shared" si="31"/>
        <v>1000000</v>
      </c>
      <c r="S36">
        <f t="shared" si="32"/>
        <v>-4783943719.4735355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-16339.046166120979</v>
      </c>
      <c r="AC36">
        <f t="shared" si="33"/>
        <v>-14591.739858861063</v>
      </c>
      <c r="AE36">
        <f t="shared" si="34"/>
        <v>0</v>
      </c>
      <c r="AF36">
        <f t="shared" si="35"/>
        <v>0</v>
      </c>
      <c r="AG36">
        <f t="shared" si="36"/>
        <v>-1.5250743648450424E-4</v>
      </c>
      <c r="AH36">
        <f t="shared" si="37"/>
        <v>-14.920016587371695</v>
      </c>
      <c r="AI36">
        <f t="shared" si="38"/>
        <v>-14.920169094808179</v>
      </c>
      <c r="AJ36">
        <f t="shared" si="39"/>
        <v>-1747.3063072599161</v>
      </c>
      <c r="AK36">
        <f t="shared" si="30"/>
        <v>-1143.7332316284687</v>
      </c>
      <c r="AL36">
        <f t="shared" si="40"/>
        <v>-2905.9597079831929</v>
      </c>
      <c r="AN36">
        <f t="shared" si="41"/>
        <v>0</v>
      </c>
      <c r="AO36">
        <f t="shared" si="42"/>
        <v>0</v>
      </c>
      <c r="AP36">
        <f t="shared" si="43"/>
        <v>-5.9062819152195071E-6</v>
      </c>
      <c r="AQ36">
        <f t="shared" si="44"/>
        <v>-0.57781985046822459</v>
      </c>
      <c r="AR36">
        <f t="shared" si="45"/>
        <v>-0.57782575675013981</v>
      </c>
      <c r="AS36">
        <f t="shared" si="46"/>
        <v>-67.669379807369651</v>
      </c>
      <c r="AT36">
        <f t="shared" si="47"/>
        <v>-44.294304969772156</v>
      </c>
      <c r="AU36">
        <f t="shared" si="48"/>
        <v>-112.54151053389195</v>
      </c>
      <c r="AW36">
        <v>33</v>
      </c>
      <c r="AX36">
        <f>IF(Z36&gt;0, (R36*SUMPRODUCT(K36:$K$98, X36:$X$98)-K36*$AZ$3)/Z36, 0)</f>
        <v>-4783943719.4735355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0.82463276399999996</v>
      </c>
      <c r="Q37" s="5">
        <f t="shared" ref="Q37:Q69" si="60">$C$8</f>
        <v>50</v>
      </c>
      <c r="R37">
        <f t="shared" si="31"/>
        <v>1000000</v>
      </c>
      <c r="S37">
        <f t="shared" si="32"/>
        <v>-25830654139.160568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-14591.739858861063</v>
      </c>
      <c r="AC37">
        <f t="shared" si="33"/>
        <v>-13028.844136545391</v>
      </c>
      <c r="AE37">
        <f t="shared" si="34"/>
        <v>0</v>
      </c>
      <c r="AF37">
        <f t="shared" si="35"/>
        <v>0</v>
      </c>
      <c r="AG37">
        <f t="shared" si="36"/>
        <v>-2.5219733240888024E-5</v>
      </c>
      <c r="AH37">
        <f t="shared" si="37"/>
        <v>-2.5152525775754233</v>
      </c>
      <c r="AI37">
        <f t="shared" si="38"/>
        <v>-2.5152777973086642</v>
      </c>
      <c r="AJ37">
        <f t="shared" si="39"/>
        <v>-1562.8957223156722</v>
      </c>
      <c r="AK37">
        <f t="shared" si="30"/>
        <v>-1021.4217901202745</v>
      </c>
      <c r="AL37">
        <f t="shared" si="40"/>
        <v>-2586.8327902332553</v>
      </c>
      <c r="AN37">
        <f t="shared" si="41"/>
        <v>0</v>
      </c>
      <c r="AO37">
        <f t="shared" si="42"/>
        <v>0</v>
      </c>
      <c r="AP37">
        <f t="shared" si="43"/>
        <v>-8.7205849585413943E-7</v>
      </c>
      <c r="AQ37">
        <f t="shared" si="44"/>
        <v>-8.6973456798404902E-2</v>
      </c>
      <c r="AR37">
        <f t="shared" si="45"/>
        <v>-8.6974328856900762E-2</v>
      </c>
      <c r="AS37">
        <f t="shared" si="46"/>
        <v>-54.042462692261324</v>
      </c>
      <c r="AT37">
        <f t="shared" si="47"/>
        <v>-35.319150342193105</v>
      </c>
      <c r="AU37">
        <f t="shared" si="48"/>
        <v>-89.448587363311333</v>
      </c>
      <c r="AW37">
        <v>34</v>
      </c>
      <c r="AX37">
        <f>IF(Z37&gt;0, (R37*SUMPRODUCT(K37:$K$98, X37:$X$98)-K37*$AZ$3)/Z37, 0)</f>
        <v>-25830654139.160568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0.82757423799999996</v>
      </c>
      <c r="Q38" s="5">
        <f t="shared" si="60"/>
        <v>50</v>
      </c>
      <c r="R38">
        <f t="shared" si="31"/>
        <v>1000000</v>
      </c>
      <c r="S38">
        <f t="shared" si="32"/>
        <v>-141992467963.54715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-13028.844136545391</v>
      </c>
      <c r="AC38">
        <f t="shared" si="33"/>
        <v>-11632.972590210993</v>
      </c>
      <c r="AE38">
        <f t="shared" si="34"/>
        <v>0</v>
      </c>
      <c r="AF38">
        <f t="shared" si="35"/>
        <v>0</v>
      </c>
      <c r="AG38">
        <f t="shared" si="36"/>
        <v>-4.0963343890879671E-6</v>
      </c>
      <c r="AH38">
        <f t="shared" si="37"/>
        <v>-0.4174240303878235</v>
      </c>
      <c r="AI38">
        <f t="shared" si="38"/>
        <v>-0.41742812672221258</v>
      </c>
      <c r="AJ38">
        <f t="shared" si="39"/>
        <v>-1395.8715463343979</v>
      </c>
      <c r="AK38">
        <f t="shared" si="30"/>
        <v>-912.01908955817748</v>
      </c>
      <c r="AL38">
        <f t="shared" si="40"/>
        <v>-2308.3080640192975</v>
      </c>
      <c r="AN38">
        <f t="shared" si="41"/>
        <v>0</v>
      </c>
      <c r="AO38">
        <f t="shared" si="42"/>
        <v>0</v>
      </c>
      <c r="AP38">
        <f t="shared" si="43"/>
        <v>-1.2646854080150216E-7</v>
      </c>
      <c r="AQ38">
        <f t="shared" si="44"/>
        <v>-1.2887377592819918E-2</v>
      </c>
      <c r="AR38">
        <f t="shared" si="45"/>
        <v>-1.288750406136072E-2</v>
      </c>
      <c r="AS38">
        <f t="shared" si="46"/>
        <v>-43.095563214152619</v>
      </c>
      <c r="AT38">
        <f t="shared" si="47"/>
        <v>-28.15730174440608</v>
      </c>
      <c r="AU38">
        <f t="shared" si="48"/>
        <v>-71.265752462620057</v>
      </c>
      <c r="AW38">
        <v>35</v>
      </c>
      <c r="AX38">
        <f>IF(Z38&gt;0, (R38*SUMPRODUCT(K38:$K$98, X38:$X$98)-K38*$AZ$3)/Z38, 0)</f>
        <v>-141992467963.54715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0.83082719400000005</v>
      </c>
      <c r="Q39" s="5">
        <f t="shared" si="60"/>
        <v>50</v>
      </c>
      <c r="R39">
        <f t="shared" si="31"/>
        <v>1000000</v>
      </c>
      <c r="S39">
        <f t="shared" si="32"/>
        <v>-796487352509.14807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-11632.972590210993</v>
      </c>
      <c r="AC39">
        <f t="shared" si="33"/>
        <v>-10386.59394206073</v>
      </c>
      <c r="AE39">
        <f t="shared" si="34"/>
        <v>0</v>
      </c>
      <c r="AF39">
        <f t="shared" si="35"/>
        <v>0</v>
      </c>
      <c r="AG39">
        <f t="shared" si="36"/>
        <v>-6.5202503902542724E-7</v>
      </c>
      <c r="AH39">
        <f t="shared" si="37"/>
        <v>-6.8066920123433197E-2</v>
      </c>
      <c r="AI39">
        <f t="shared" si="38"/>
        <v>-6.8067572148472227E-2</v>
      </c>
      <c r="AJ39">
        <f t="shared" si="39"/>
        <v>-1246.378648150263</v>
      </c>
      <c r="AK39">
        <f t="shared" si="30"/>
        <v>-814.30808131476954</v>
      </c>
      <c r="AL39">
        <f t="shared" si="40"/>
        <v>-2060.7547970371811</v>
      </c>
      <c r="AN39">
        <f t="shared" si="41"/>
        <v>0</v>
      </c>
      <c r="AO39">
        <f t="shared" si="42"/>
        <v>0</v>
      </c>
      <c r="AP39">
        <f t="shared" si="43"/>
        <v>-1.7973529026875516E-8</v>
      </c>
      <c r="AQ39">
        <f t="shared" si="44"/>
        <v>-1.8763125514890456E-3</v>
      </c>
      <c r="AR39">
        <f t="shared" si="45"/>
        <v>-1.8763305250180725E-3</v>
      </c>
      <c r="AS39">
        <f t="shared" si="46"/>
        <v>-34.357304505499222</v>
      </c>
      <c r="AT39">
        <f t="shared" si="47"/>
        <v>-22.446975285192316</v>
      </c>
      <c r="AU39">
        <f t="shared" si="48"/>
        <v>-56.80615612121656</v>
      </c>
      <c r="AW39">
        <v>36</v>
      </c>
      <c r="AX39">
        <f>IF(Z39&gt;0, (R39*SUMPRODUCT(K39:$K$98, X39:$X$98)-K39*$AZ$3)/Z39, 0)</f>
        <v>-796487352509.14807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0.83405797299999995</v>
      </c>
      <c r="Q40" s="5">
        <f t="shared" si="60"/>
        <v>50</v>
      </c>
      <c r="R40">
        <f t="shared" si="31"/>
        <v>1000000</v>
      </c>
      <c r="S40">
        <f t="shared" si="32"/>
        <v>-4560345671248.1953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-10386.59394206073</v>
      </c>
      <c r="AC40">
        <f t="shared" si="33"/>
        <v>-9273.7462330805538</v>
      </c>
      <c r="AE40">
        <f t="shared" si="34"/>
        <v>0</v>
      </c>
      <c r="AF40">
        <f t="shared" si="35"/>
        <v>0</v>
      </c>
      <c r="AG40">
        <f t="shared" si="36"/>
        <v>-1.0167810624037927E-7</v>
      </c>
      <c r="AH40">
        <f t="shared" si="37"/>
        <v>-1.0876533647895875E-2</v>
      </c>
      <c r="AI40">
        <f t="shared" si="38"/>
        <v>-1.0876635326002115E-2</v>
      </c>
      <c r="AJ40">
        <f t="shared" si="39"/>
        <v>-1112.8477089801763</v>
      </c>
      <c r="AK40">
        <f t="shared" ref="AK40:AK69" si="61">G40*SUM(AB40:AB40, AE40:AF40)</f>
        <v>-727.06157594425122</v>
      </c>
      <c r="AL40">
        <f t="shared" si="40"/>
        <v>-1839.9201615597535</v>
      </c>
      <c r="AN40">
        <f t="shared" si="41"/>
        <v>0</v>
      </c>
      <c r="AO40">
        <f t="shared" si="42"/>
        <v>0</v>
      </c>
      <c r="AP40">
        <f t="shared" si="43"/>
        <v>-2.5025254899949166E-9</v>
      </c>
      <c r="AQ40">
        <f t="shared" si="44"/>
        <v>-2.6769580692522242E-4</v>
      </c>
      <c r="AR40">
        <f t="shared" si="45"/>
        <v>-2.6769830945071242E-4</v>
      </c>
      <c r="AS40">
        <f t="shared" si="46"/>
        <v>-27.389669823525502</v>
      </c>
      <c r="AT40">
        <f t="shared" si="47"/>
        <v>-17.894610687328008</v>
      </c>
      <c r="AU40">
        <f t="shared" si="48"/>
        <v>-45.284548209162963</v>
      </c>
      <c r="AW40">
        <v>37</v>
      </c>
      <c r="AX40">
        <f>IF(Z40&gt;0, (R40*SUMPRODUCT(K40:$K$98, X40:$X$98)-K40*$AZ$3)/Z40, 0)</f>
        <v>-4560345671248.1953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0.83754713300000005</v>
      </c>
      <c r="Q41" s="5">
        <f t="shared" si="60"/>
        <v>50</v>
      </c>
      <c r="R41">
        <f t="shared" si="31"/>
        <v>1000000</v>
      </c>
      <c r="S41">
        <f t="shared" si="32"/>
        <v>-26708171527685.199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-9273.7462330805538</v>
      </c>
      <c r="AC41">
        <f t="shared" si="33"/>
        <v>-8280.1307996221403</v>
      </c>
      <c r="AE41">
        <f t="shared" si="34"/>
        <v>0</v>
      </c>
      <c r="AF41">
        <f t="shared" si="35"/>
        <v>0</v>
      </c>
      <c r="AG41">
        <f t="shared" si="36"/>
        <v>-1.5501118807476412E-8</v>
      </c>
      <c r="AH41">
        <f t="shared" si="37"/>
        <v>-1.7032041274099813E-3</v>
      </c>
      <c r="AI41">
        <f t="shared" si="38"/>
        <v>-1.7032196285287887E-3</v>
      </c>
      <c r="AJ41">
        <f t="shared" si="39"/>
        <v>-993.61543345841346</v>
      </c>
      <c r="AK41">
        <f t="shared" si="61"/>
        <v>-649.16223631563878</v>
      </c>
      <c r="AL41">
        <f t="shared" si="40"/>
        <v>-1642.7793729936807</v>
      </c>
      <c r="AN41">
        <f t="shared" si="41"/>
        <v>0</v>
      </c>
      <c r="AO41">
        <f t="shared" si="42"/>
        <v>0</v>
      </c>
      <c r="AP41">
        <f t="shared" si="43"/>
        <v>-3.4064034436634363E-10</v>
      </c>
      <c r="AQ41">
        <f t="shared" si="44"/>
        <v>-3.7428268739368969E-5</v>
      </c>
      <c r="AR41">
        <f t="shared" si="45"/>
        <v>-3.7428609379713338E-5</v>
      </c>
      <c r="AS41">
        <f t="shared" si="46"/>
        <v>-21.834908023396412</v>
      </c>
      <c r="AT41">
        <f t="shared" si="47"/>
        <v>-14.265476606858233</v>
      </c>
      <c r="AU41">
        <f t="shared" si="48"/>
        <v>-36.100422058864027</v>
      </c>
      <c r="AW41">
        <v>38</v>
      </c>
      <c r="AX41">
        <f>IF(Z41&gt;0, (R41*SUMPRODUCT(K41:$K$98, X41:$X$98)-K41*$AZ$3)/Z41, 0)</f>
        <v>-26708171527685.199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0.841203123</v>
      </c>
      <c r="Q42" s="5">
        <f t="shared" si="60"/>
        <v>50</v>
      </c>
      <c r="R42">
        <f t="shared" si="31"/>
        <v>1000000</v>
      </c>
      <c r="S42">
        <f t="shared" si="32"/>
        <v>-160262650048095.5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-8280.1307996221403</v>
      </c>
      <c r="AC42">
        <f t="shared" si="33"/>
        <v>-7392.9739610198567</v>
      </c>
      <c r="AE42">
        <f t="shared" si="34"/>
        <v>0</v>
      </c>
      <c r="AF42">
        <f t="shared" si="35"/>
        <v>0</v>
      </c>
      <c r="AG42">
        <f t="shared" si="36"/>
        <v>-2.3065180685584549E-9</v>
      </c>
      <c r="AH42">
        <f t="shared" si="37"/>
        <v>-2.6079179101686384E-4</v>
      </c>
      <c r="AI42">
        <f t="shared" si="38"/>
        <v>-2.607940975349324E-4</v>
      </c>
      <c r="AJ42">
        <f t="shared" si="39"/>
        <v>-887.15683860228364</v>
      </c>
      <c r="AK42">
        <f t="shared" si="61"/>
        <v>-579.60915597354983</v>
      </c>
      <c r="AL42">
        <f t="shared" si="40"/>
        <v>-1466.7662553699311</v>
      </c>
      <c r="AN42">
        <f t="shared" si="41"/>
        <v>0</v>
      </c>
      <c r="AO42">
        <f t="shared" si="42"/>
        <v>0</v>
      </c>
      <c r="AP42">
        <f t="shared" si="43"/>
        <v>-4.5255553055282573E-11</v>
      </c>
      <c r="AQ42">
        <f t="shared" si="44"/>
        <v>-5.1169235982279225E-6</v>
      </c>
      <c r="AR42">
        <f t="shared" si="45"/>
        <v>-5.1169688537809778E-6</v>
      </c>
      <c r="AS42">
        <f t="shared" si="46"/>
        <v>-17.406658948401343</v>
      </c>
      <c r="AT42">
        <f t="shared" si="47"/>
        <v>-11.372350933232575</v>
      </c>
      <c r="AU42">
        <f t="shared" si="48"/>
        <v>-28.779014998602772</v>
      </c>
      <c r="AW42">
        <v>39</v>
      </c>
      <c r="AX42">
        <f>IF(Z42&gt;0, (R42*SUMPRODUCT(K42:$K$98, X42:$X$98)-K42*$AZ$3)/Z42, 0)</f>
        <v>-160262650048095.5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0.84498057100000001</v>
      </c>
      <c r="Q43" s="5">
        <f t="shared" si="60"/>
        <v>50</v>
      </c>
      <c r="R43">
        <f t="shared" si="31"/>
        <v>1000000</v>
      </c>
      <c r="S43">
        <f t="shared" si="32"/>
        <v>-986706766897234.88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-7392.9739610198567</v>
      </c>
      <c r="AC43">
        <f t="shared" si="33"/>
        <v>-6600.8696125380702</v>
      </c>
      <c r="AE43">
        <f t="shared" si="34"/>
        <v>0</v>
      </c>
      <c r="AF43">
        <f t="shared" si="35"/>
        <v>0</v>
      </c>
      <c r="AG43">
        <f t="shared" si="36"/>
        <v>-3.3448993328052991E-10</v>
      </c>
      <c r="AH43">
        <f t="shared" si="37"/>
        <v>-3.8979259091846807E-5</v>
      </c>
      <c r="AI43">
        <f t="shared" si="38"/>
        <v>-3.897959358178009E-5</v>
      </c>
      <c r="AJ43">
        <f t="shared" si="39"/>
        <v>-792.10434848178647</v>
      </c>
      <c r="AK43">
        <f t="shared" si="61"/>
        <v>-517.50817727138997</v>
      </c>
      <c r="AL43">
        <f t="shared" si="40"/>
        <v>-1309.6125647327699</v>
      </c>
      <c r="AN43">
        <f t="shared" si="41"/>
        <v>0</v>
      </c>
      <c r="AO43">
        <f t="shared" si="42"/>
        <v>0</v>
      </c>
      <c r="AP43">
        <f t="shared" si="43"/>
        <v>-5.8597629135323954E-12</v>
      </c>
      <c r="AQ43">
        <f t="shared" si="44"/>
        <v>-6.8285826895666895E-7</v>
      </c>
      <c r="AR43">
        <f t="shared" si="45"/>
        <v>-6.8286412871958261E-7</v>
      </c>
      <c r="AS43">
        <f t="shared" si="46"/>
        <v>-13.876482438078471</v>
      </c>
      <c r="AT43">
        <f t="shared" si="47"/>
        <v>-9.0659685775397136</v>
      </c>
      <c r="AU43">
        <f t="shared" si="48"/>
        <v>-22.942451698482312</v>
      </c>
      <c r="AW43">
        <v>40</v>
      </c>
      <c r="AX43">
        <f>IF(Z43&gt;0, (R43*SUMPRODUCT(K43:$K$98, X43:$X$98)-K43*$AZ$3)/Z43, 0)</f>
        <v>-986706766897234.88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0.84903369399999995</v>
      </c>
      <c r="Q44" s="5">
        <f t="shared" si="60"/>
        <v>50</v>
      </c>
      <c r="R44">
        <f t="shared" si="31"/>
        <v>1000000</v>
      </c>
      <c r="S44">
        <f t="shared" si="32"/>
        <v>-6249636596274177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-6600.8696125380702</v>
      </c>
      <c r="AC44">
        <f t="shared" si="33"/>
        <v>-5893.6335832220802</v>
      </c>
      <c r="AE44">
        <f t="shared" si="34"/>
        <v>0</v>
      </c>
      <c r="AF44">
        <f t="shared" si="35"/>
        <v>0</v>
      </c>
      <c r="AG44">
        <f t="shared" si="36"/>
        <v>-4.7151810288742765E-11</v>
      </c>
      <c r="AH44">
        <f t="shared" si="37"/>
        <v>-5.6798644731796377E-6</v>
      </c>
      <c r="AI44">
        <f t="shared" si="38"/>
        <v>-5.6799116249899268E-6</v>
      </c>
      <c r="AJ44">
        <f t="shared" si="39"/>
        <v>-707.23602931598998</v>
      </c>
      <c r="AK44">
        <f t="shared" si="61"/>
        <v>-462.06087287766496</v>
      </c>
      <c r="AL44">
        <f t="shared" si="40"/>
        <v>-1169.2969078735666</v>
      </c>
      <c r="AN44">
        <f t="shared" si="41"/>
        <v>0</v>
      </c>
      <c r="AO44">
        <f t="shared" si="42"/>
        <v>0</v>
      </c>
      <c r="AP44">
        <f t="shared" si="43"/>
        <v>-7.3752601067540992E-13</v>
      </c>
      <c r="AQ44">
        <f t="shared" si="44"/>
        <v>-8.8841717007868077E-8</v>
      </c>
      <c r="AR44">
        <f t="shared" si="45"/>
        <v>-8.8842454533878767E-8</v>
      </c>
      <c r="AS44">
        <f t="shared" si="46"/>
        <v>-11.0622469023606</v>
      </c>
      <c r="AT44">
        <f t="shared" si="47"/>
        <v>-7.22733464899484</v>
      </c>
      <c r="AU44">
        <f t="shared" si="48"/>
        <v>-18.289581640197898</v>
      </c>
      <c r="AW44">
        <v>41</v>
      </c>
      <c r="AX44">
        <f>IF(Z44&gt;0, (R44*SUMPRODUCT(K44:$K$98, X44:$X$98)-K44*$AZ$3)/Z44, 0)</f>
        <v>-6249636596274177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0.853201969</v>
      </c>
      <c r="Q45" s="5">
        <f t="shared" si="60"/>
        <v>50</v>
      </c>
      <c r="R45">
        <f t="shared" si="31"/>
        <v>1000000</v>
      </c>
      <c r="S45">
        <f t="shared" si="32"/>
        <v>-4.0790299644937584E+16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-5893.6335832220802</v>
      </c>
      <c r="AC45">
        <f t="shared" si="33"/>
        <v>-5262.1728422405231</v>
      </c>
      <c r="AE45">
        <f t="shared" si="34"/>
        <v>0</v>
      </c>
      <c r="AF45">
        <f t="shared" si="35"/>
        <v>0</v>
      </c>
      <c r="AG45">
        <f t="shared" si="36"/>
        <v>-6.4502748055855521E-12</v>
      </c>
      <c r="AH45">
        <f t="shared" si="37"/>
        <v>-8.0460034760539571E-7</v>
      </c>
      <c r="AI45">
        <f t="shared" si="38"/>
        <v>-8.0460679788020125E-7</v>
      </c>
      <c r="AJ45">
        <f t="shared" si="39"/>
        <v>-631.46074098155714</v>
      </c>
      <c r="AK45">
        <f t="shared" si="61"/>
        <v>-412.55435082554567</v>
      </c>
      <c r="AL45">
        <f t="shared" si="40"/>
        <v>-1044.0150926117096</v>
      </c>
      <c r="AN45">
        <f t="shared" si="41"/>
        <v>0</v>
      </c>
      <c r="AO45">
        <f t="shared" si="42"/>
        <v>0</v>
      </c>
      <c r="AP45">
        <f t="shared" si="43"/>
        <v>-9.0082237564000952E-14</v>
      </c>
      <c r="AQ45">
        <f t="shared" si="44"/>
        <v>-1.123676150887455E-8</v>
      </c>
      <c r="AR45">
        <f t="shared" si="45"/>
        <v>-1.1236851591112114E-8</v>
      </c>
      <c r="AS45">
        <f t="shared" si="46"/>
        <v>-8.8187555097936414</v>
      </c>
      <c r="AT45">
        <f t="shared" si="47"/>
        <v>-5.7615869337764263</v>
      </c>
      <c r="AU45">
        <f t="shared" si="48"/>
        <v>-14.580342454806921</v>
      </c>
      <c r="AW45">
        <v>42</v>
      </c>
      <c r="AX45">
        <f>IF(Z45&gt;0, (R45*SUMPRODUCT(K45:$K$98, X45:$X$98)-K45*$AZ$3)/Z45, 0)</f>
        <v>-4.0790299644937584E+16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0.85761682500000003</v>
      </c>
      <c r="Q46" s="5">
        <f t="shared" si="60"/>
        <v>50</v>
      </c>
      <c r="R46">
        <f t="shared" si="31"/>
        <v>1000000</v>
      </c>
      <c r="S46">
        <f t="shared" si="32"/>
        <v>-2.751098120840671E+17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-5262.1728422405231</v>
      </c>
      <c r="AC46">
        <f t="shared" si="33"/>
        <v>-4698.368609153189</v>
      </c>
      <c r="AE46">
        <f t="shared" si="34"/>
        <v>0</v>
      </c>
      <c r="AF46">
        <f t="shared" si="35"/>
        <v>0</v>
      </c>
      <c r="AG46">
        <f t="shared" si="36"/>
        <v>-8.5390785838592304E-13</v>
      </c>
      <c r="AH46">
        <f t="shared" si="37"/>
        <v>-1.1063728398287547E-7</v>
      </c>
      <c r="AI46">
        <f t="shared" si="38"/>
        <v>-1.1063813789073385E-7</v>
      </c>
      <c r="AJ46">
        <f t="shared" si="39"/>
        <v>-563.80423308733407</v>
      </c>
      <c r="AK46">
        <f t="shared" si="61"/>
        <v>-368.35209895683664</v>
      </c>
      <c r="AL46">
        <f t="shared" si="40"/>
        <v>-932.15633215480875</v>
      </c>
      <c r="AN46">
        <f t="shared" si="41"/>
        <v>0</v>
      </c>
      <c r="AO46">
        <f t="shared" si="42"/>
        <v>0</v>
      </c>
      <c r="AP46">
        <f t="shared" si="43"/>
        <v>-1.0647654124845277E-14</v>
      </c>
      <c r="AQ46">
        <f t="shared" si="44"/>
        <v>-1.3795721887238254E-9</v>
      </c>
      <c r="AR46">
        <f t="shared" si="45"/>
        <v>-1.3795828363779502E-9</v>
      </c>
      <c r="AS46">
        <f t="shared" si="46"/>
        <v>-7.0302579008758128</v>
      </c>
      <c r="AT46">
        <f t="shared" si="47"/>
        <v>-4.5931018286525633</v>
      </c>
      <c r="AU46">
        <f t="shared" si="48"/>
        <v>-11.623359730907959</v>
      </c>
      <c r="AW46">
        <v>43</v>
      </c>
      <c r="AX46">
        <f>IF(Z46&gt;0, (R46*SUMPRODUCT(K46:$K$98, X46:$X$98)-K46*$AZ$3)/Z46, 0)</f>
        <v>-2.751098120840671E+17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0.86229046899999995</v>
      </c>
      <c r="Q47" s="5">
        <f t="shared" si="60"/>
        <v>50</v>
      </c>
      <c r="R47">
        <f t="shared" si="31"/>
        <v>1000000</v>
      </c>
      <c r="S47">
        <f t="shared" si="32"/>
        <v>-1.9233784578647964E+18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-4698.368609153189</v>
      </c>
      <c r="AC47">
        <f t="shared" si="33"/>
        <v>-4194.9719724594161</v>
      </c>
      <c r="AE47">
        <f t="shared" si="34"/>
        <v>0</v>
      </c>
      <c r="AF47">
        <f t="shared" si="35"/>
        <v>0</v>
      </c>
      <c r="AG47">
        <f t="shared" si="36"/>
        <v>-1.090521721116807E-13</v>
      </c>
      <c r="AH47">
        <f t="shared" si="37"/>
        <v>-1.4726332153807661E-8</v>
      </c>
      <c r="AI47">
        <f t="shared" si="38"/>
        <v>-1.4726441205979772E-8</v>
      </c>
      <c r="AJ47">
        <f t="shared" si="39"/>
        <v>-503.39663669377296</v>
      </c>
      <c r="AK47">
        <f t="shared" si="61"/>
        <v>-328.88580264072328</v>
      </c>
      <c r="AL47">
        <f t="shared" si="40"/>
        <v>-832.28243934922261</v>
      </c>
      <c r="AN47">
        <f t="shared" si="41"/>
        <v>0</v>
      </c>
      <c r="AO47">
        <f t="shared" si="42"/>
        <v>0</v>
      </c>
      <c r="AP47">
        <f t="shared" si="43"/>
        <v>-1.2141133165483984E-15</v>
      </c>
      <c r="AQ47">
        <f t="shared" si="44"/>
        <v>-1.6395304766183242E-10</v>
      </c>
      <c r="AR47">
        <f t="shared" si="45"/>
        <v>-1.6395426177514897E-10</v>
      </c>
      <c r="AS47">
        <f t="shared" si="46"/>
        <v>-5.6044785562792256</v>
      </c>
      <c r="AT47">
        <f t="shared" si="47"/>
        <v>-3.6615926567779074</v>
      </c>
      <c r="AU47">
        <f t="shared" si="48"/>
        <v>-9.2660712132210872</v>
      </c>
      <c r="AW47">
        <v>44</v>
      </c>
      <c r="AX47">
        <f>IF(Z47&gt;0, (R47*SUMPRODUCT(K47:$K$98, X47:$X$98)-K47*$AZ$3)/Z47, 0)</f>
        <v>-1.9233784578647964E+18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0.86705037500000004</v>
      </c>
      <c r="Q48" s="5">
        <f t="shared" si="60"/>
        <v>50</v>
      </c>
      <c r="R48">
        <f t="shared" si="31"/>
        <v>1000000</v>
      </c>
      <c r="S48">
        <f t="shared" si="32"/>
        <v>-1.3967526899916988E+19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-4194.9719724594161</v>
      </c>
      <c r="AC48">
        <f t="shared" si="33"/>
        <v>-3745.5106896960519</v>
      </c>
      <c r="AE48">
        <f t="shared" si="34"/>
        <v>0</v>
      </c>
      <c r="AF48">
        <f t="shared" si="35"/>
        <v>0</v>
      </c>
      <c r="AG48">
        <f t="shared" si="36"/>
        <v>-1.3407923666566599E-14</v>
      </c>
      <c r="AH48">
        <f t="shared" si="37"/>
        <v>-1.891074534479946E-9</v>
      </c>
      <c r="AI48">
        <f t="shared" si="38"/>
        <v>-1.8910879424036126E-9</v>
      </c>
      <c r="AJ48">
        <f t="shared" si="39"/>
        <v>-449.46128276336412</v>
      </c>
      <c r="AK48">
        <f t="shared" si="61"/>
        <v>-293.64803807215912</v>
      </c>
      <c r="AL48">
        <f t="shared" si="40"/>
        <v>-743.10932083741432</v>
      </c>
      <c r="AN48">
        <f t="shared" si="41"/>
        <v>0</v>
      </c>
      <c r="AO48">
        <f t="shared" si="42"/>
        <v>0</v>
      </c>
      <c r="AP48">
        <f t="shared" si="43"/>
        <v>-1.3328105087243917E-16</v>
      </c>
      <c r="AQ48">
        <f t="shared" si="44"/>
        <v>-1.8798167971531831E-11</v>
      </c>
      <c r="AR48">
        <f t="shared" si="45"/>
        <v>-1.8798301252582706E-11</v>
      </c>
      <c r="AS48">
        <f t="shared" si="46"/>
        <v>-4.4678559919423853</v>
      </c>
      <c r="AT48">
        <f t="shared" si="47"/>
        <v>-2.9189992480699649</v>
      </c>
      <c r="AU48">
        <f t="shared" si="48"/>
        <v>-7.3868552400311485</v>
      </c>
      <c r="AW48">
        <v>45</v>
      </c>
      <c r="AX48">
        <f>IF(Z48&gt;0, (R48*SUMPRODUCT(K48:$K$98, X48:$X$98)-K48*$AZ$3)/Z48, 0)</f>
        <v>-1.3967526899916988E+19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0.87202471800000003</v>
      </c>
      <c r="Q49" s="5">
        <f t="shared" si="60"/>
        <v>50</v>
      </c>
      <c r="R49">
        <f t="shared" si="31"/>
        <v>1000000</v>
      </c>
      <c r="S49">
        <f t="shared" si="32"/>
        <v>-1.0570863615854907E+20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-3745.5106896960519</v>
      </c>
      <c r="AC49">
        <f t="shared" si="33"/>
        <v>-3344.2059729429188</v>
      </c>
      <c r="AE49">
        <f t="shared" si="34"/>
        <v>0</v>
      </c>
      <c r="AF49">
        <f t="shared" si="35"/>
        <v>0</v>
      </c>
      <c r="AG49">
        <f t="shared" si="36"/>
        <v>-1.581803575597669E-15</v>
      </c>
      <c r="AH49">
        <f t="shared" si="37"/>
        <v>-2.3384081708606529E-10</v>
      </c>
      <c r="AI49">
        <f t="shared" si="38"/>
        <v>-2.3384239888964091E-10</v>
      </c>
      <c r="AJ49">
        <f t="shared" si="39"/>
        <v>-401.30471675313311</v>
      </c>
      <c r="AK49">
        <f t="shared" si="61"/>
        <v>-262.18574827872368</v>
      </c>
      <c r="AL49">
        <f t="shared" si="40"/>
        <v>-663.4904650320907</v>
      </c>
      <c r="AN49">
        <f t="shared" si="41"/>
        <v>0</v>
      </c>
      <c r="AO49">
        <f t="shared" si="42"/>
        <v>0</v>
      </c>
      <c r="AP49">
        <f t="shared" si="43"/>
        <v>-1.403916925172532E-17</v>
      </c>
      <c r="AQ49">
        <f t="shared" si="44"/>
        <v>-2.0754351928889714E-12</v>
      </c>
      <c r="AR49">
        <f t="shared" si="45"/>
        <v>-2.0754492320582235E-12</v>
      </c>
      <c r="AS49">
        <f t="shared" si="46"/>
        <v>-3.5617474425572593</v>
      </c>
      <c r="AT49">
        <f t="shared" si="47"/>
        <v>-2.3270083291374988</v>
      </c>
      <c r="AU49">
        <f t="shared" si="48"/>
        <v>-5.8887557716968342</v>
      </c>
      <c r="AW49">
        <v>46</v>
      </c>
      <c r="AX49">
        <f>IF(Z49&gt;0, (R49*SUMPRODUCT(K49:$K$98, X49:$X$98)-K49*$AZ$3)/Z49, 0)</f>
        <v>-1.0570863615854907E+20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0.87703262900000001</v>
      </c>
      <c r="Q50" s="5">
        <f t="shared" si="60"/>
        <v>50</v>
      </c>
      <c r="R50">
        <f t="shared" si="31"/>
        <v>1000000</v>
      </c>
      <c r="S50">
        <f t="shared" si="32"/>
        <v>-8.3548647738157446E+20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-3344.2059729429188</v>
      </c>
      <c r="AC50">
        <f t="shared" si="33"/>
        <v>-2985.8981901276074</v>
      </c>
      <c r="AE50">
        <f t="shared" si="34"/>
        <v>0</v>
      </c>
      <c r="AF50">
        <f t="shared" si="35"/>
        <v>0</v>
      </c>
      <c r="AG50">
        <f t="shared" si="36"/>
        <v>-1.7869219137366839E-16</v>
      </c>
      <c r="AH50">
        <f t="shared" si="37"/>
        <v>-2.7745866969360477E-11</v>
      </c>
      <c r="AI50">
        <f t="shared" si="38"/>
        <v>-2.774604566155185E-11</v>
      </c>
      <c r="AJ50">
        <f t="shared" si="39"/>
        <v>-358.30778281531138</v>
      </c>
      <c r="AK50">
        <f t="shared" si="61"/>
        <v>-234.09441810600435</v>
      </c>
      <c r="AL50">
        <f t="shared" si="40"/>
        <v>-592.40220092134348</v>
      </c>
      <c r="AN50">
        <f t="shared" si="41"/>
        <v>0</v>
      </c>
      <c r="AO50">
        <f t="shared" si="42"/>
        <v>0</v>
      </c>
      <c r="AP50">
        <f t="shared" si="43"/>
        <v>-1.4160428940995057E-18</v>
      </c>
      <c r="AQ50">
        <f t="shared" si="44"/>
        <v>-2.1987159853243964E-13</v>
      </c>
      <c r="AR50">
        <f t="shared" si="45"/>
        <v>-2.1987301457533373E-13</v>
      </c>
      <c r="AS50">
        <f t="shared" si="46"/>
        <v>-2.8394032545897621</v>
      </c>
      <c r="AT50">
        <f t="shared" si="47"/>
        <v>-1.8550767929986518</v>
      </c>
      <c r="AU50">
        <f t="shared" si="48"/>
        <v>-4.6944800475886339</v>
      </c>
      <c r="AW50">
        <v>47</v>
      </c>
      <c r="AX50">
        <f>IF(Z50&gt;0, (R50*SUMPRODUCT(K50:$K$98, X50:$X$98)-K50*$AZ$3)/Z50, 0)</f>
        <v>-8.3548647738157446E+20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0.88195855000000001</v>
      </c>
      <c r="Q51" s="5">
        <f t="shared" si="60"/>
        <v>50</v>
      </c>
      <c r="R51">
        <f t="shared" si="31"/>
        <v>1000000</v>
      </c>
      <c r="S51">
        <f t="shared" si="32"/>
        <v>-6.904480355370017E+21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-2985.8981901276074</v>
      </c>
      <c r="AC51">
        <f t="shared" si="33"/>
        <v>-2665.9805268996497</v>
      </c>
      <c r="AE51">
        <f t="shared" si="34"/>
        <v>0</v>
      </c>
      <c r="AF51">
        <f t="shared" si="35"/>
        <v>0</v>
      </c>
      <c r="AG51">
        <f t="shared" si="36"/>
        <v>-1.9306163459688614E-17</v>
      </c>
      <c r="AH51">
        <f t="shared" si="37"/>
        <v>-3.1519821200048619E-12</v>
      </c>
      <c r="AI51">
        <f t="shared" si="38"/>
        <v>-3.1520014261683214E-12</v>
      </c>
      <c r="AJ51">
        <f t="shared" si="39"/>
        <v>-319.91766322795775</v>
      </c>
      <c r="AK51">
        <f t="shared" si="61"/>
        <v>-209.01287330893254</v>
      </c>
      <c r="AL51">
        <f t="shared" si="40"/>
        <v>-528.93053653689344</v>
      </c>
      <c r="AN51">
        <f t="shared" si="41"/>
        <v>0</v>
      </c>
      <c r="AO51">
        <f t="shared" si="42"/>
        <v>0</v>
      </c>
      <c r="AP51">
        <f t="shared" si="43"/>
        <v>-1.3659939958991692E-19</v>
      </c>
      <c r="AQ51">
        <f t="shared" si="44"/>
        <v>-2.2301627457460777E-14</v>
      </c>
      <c r="AR51">
        <f t="shared" si="45"/>
        <v>-2.2301764056860367E-14</v>
      </c>
      <c r="AS51">
        <f t="shared" si="46"/>
        <v>-2.2635548904574079</v>
      </c>
      <c r="AT51">
        <f t="shared" si="47"/>
        <v>-1.4788558617655074</v>
      </c>
      <c r="AU51">
        <f t="shared" si="48"/>
        <v>-3.7424107522229373</v>
      </c>
      <c r="AW51">
        <v>48</v>
      </c>
      <c r="AX51">
        <f>IF(Z51&gt;0, (R51*SUMPRODUCT(K51:$K$98, X51:$X$98)-K51*$AZ$3)/Z51, 0)</f>
        <v>-6.904480355370017E+21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0.88700226900000001</v>
      </c>
      <c r="Q52" s="5">
        <f t="shared" si="60"/>
        <v>50</v>
      </c>
      <c r="R52">
        <f t="shared" si="31"/>
        <v>1000000</v>
      </c>
      <c r="S52">
        <f t="shared" si="32"/>
        <v>-5.9852916594919426E+22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-2665.9805268996497</v>
      </c>
      <c r="AC52">
        <f t="shared" si="33"/>
        <v>-2380.3397561604015</v>
      </c>
      <c r="AE52">
        <f t="shared" si="34"/>
        <v>0</v>
      </c>
      <c r="AF52">
        <f t="shared" si="35"/>
        <v>0</v>
      </c>
      <c r="AG52">
        <f t="shared" si="36"/>
        <v>-1.9884910306630361E-18</v>
      </c>
      <c r="AH52">
        <f t="shared" si="37"/>
        <v>-3.4249221588857386E-13</v>
      </c>
      <c r="AI52">
        <f t="shared" si="38"/>
        <v>-3.4249420437960453E-13</v>
      </c>
      <c r="AJ52">
        <f t="shared" si="39"/>
        <v>-285.64077073924818</v>
      </c>
      <c r="AK52">
        <f t="shared" si="61"/>
        <v>-186.61863688297549</v>
      </c>
      <c r="AL52">
        <f t="shared" si="40"/>
        <v>-472.25940762222399</v>
      </c>
      <c r="AN52">
        <f t="shared" si="41"/>
        <v>0</v>
      </c>
      <c r="AO52">
        <f t="shared" si="42"/>
        <v>0</v>
      </c>
      <c r="AP52">
        <f t="shared" si="43"/>
        <v>-1.2561989476539074E-20</v>
      </c>
      <c r="AQ52">
        <f t="shared" si="44"/>
        <v>-2.1636424532195352E-15</v>
      </c>
      <c r="AR52">
        <f t="shared" si="45"/>
        <v>-2.1636550152090117E-15</v>
      </c>
      <c r="AS52">
        <f t="shared" si="46"/>
        <v>-1.8044921001733172</v>
      </c>
      <c r="AT52">
        <f t="shared" si="47"/>
        <v>-1.1789348387799006</v>
      </c>
      <c r="AU52">
        <f t="shared" si="48"/>
        <v>-2.9834269389532198</v>
      </c>
      <c r="AW52">
        <v>49</v>
      </c>
      <c r="AX52">
        <f>IF(Z52&gt;0, (R52*SUMPRODUCT(K52:$K$98, X52:$X$98)-K52*$AZ$3)/Z52, 0)</f>
        <v>-5.9852916594919426E+22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0.89213428500000003</v>
      </c>
      <c r="Q53" s="5">
        <f t="shared" si="60"/>
        <v>50</v>
      </c>
      <c r="R53">
        <f t="shared" si="31"/>
        <v>1000000</v>
      </c>
      <c r="S53">
        <f t="shared" si="32"/>
        <v>-5.4605541994565361E+23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-2380.3397561604015</v>
      </c>
      <c r="AC53">
        <f t="shared" si="33"/>
        <v>-2125.3033537146439</v>
      </c>
      <c r="AE53">
        <f t="shared" si="34"/>
        <v>0</v>
      </c>
      <c r="AF53">
        <f t="shared" si="35"/>
        <v>0</v>
      </c>
      <c r="AG53">
        <f t="shared" si="36"/>
        <v>-1.9460509648692487E-19</v>
      </c>
      <c r="AH53">
        <f t="shared" si="37"/>
        <v>-3.5480020477389615E-14</v>
      </c>
      <c r="AI53">
        <f t="shared" si="38"/>
        <v>-3.5480215082486101E-14</v>
      </c>
      <c r="AJ53">
        <f t="shared" si="39"/>
        <v>-255.03640244575763</v>
      </c>
      <c r="AK53">
        <f t="shared" si="61"/>
        <v>-166.62378293122813</v>
      </c>
      <c r="AL53">
        <f t="shared" si="40"/>
        <v>-421.66018537698579</v>
      </c>
      <c r="AN53">
        <f t="shared" si="41"/>
        <v>0</v>
      </c>
      <c r="AO53">
        <f t="shared" si="42"/>
        <v>0</v>
      </c>
      <c r="AP53">
        <f t="shared" si="43"/>
        <v>-1.0976679303071175E-21</v>
      </c>
      <c r="AQ53">
        <f t="shared" si="44"/>
        <v>-2.0012466963981625E-16</v>
      </c>
      <c r="AR53">
        <f t="shared" si="45"/>
        <v>-2.0012576730774657E-16</v>
      </c>
      <c r="AS53">
        <f t="shared" si="46"/>
        <v>-1.4385300543473529</v>
      </c>
      <c r="AT53">
        <f t="shared" si="47"/>
        <v>-0.93983963550693617</v>
      </c>
      <c r="AU53">
        <f t="shared" si="48"/>
        <v>-2.378369689854289</v>
      </c>
      <c r="AW53">
        <v>50</v>
      </c>
      <c r="AX53">
        <f>IF(Z53&gt;0, (R53*SUMPRODUCT(K53:$K$98, X53:$X$98)-K53*$AZ$3)/Z53, 0)</f>
        <v>-5.4605541994565361E+23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0.89732143600000003</v>
      </c>
      <c r="Q54" s="5">
        <f t="shared" si="60"/>
        <v>50</v>
      </c>
      <c r="R54">
        <f t="shared" si="31"/>
        <v>1000000</v>
      </c>
      <c r="S54">
        <f t="shared" si="32"/>
        <v>-5.2606499394437507E+24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-2125.3033537146439</v>
      </c>
      <c r="AC54">
        <f t="shared" si="33"/>
        <v>-1897.5922801023607</v>
      </c>
      <c r="AE54">
        <f t="shared" si="34"/>
        <v>0</v>
      </c>
      <c r="AF54">
        <f t="shared" si="35"/>
        <v>0</v>
      </c>
      <c r="AG54">
        <f t="shared" si="36"/>
        <v>-1.8035720889489635E-20</v>
      </c>
      <c r="AH54">
        <f t="shared" si="37"/>
        <v>-3.4924664926513197E-15</v>
      </c>
      <c r="AI54">
        <f t="shared" si="38"/>
        <v>-3.4924845283722091E-15</v>
      </c>
      <c r="AJ54">
        <f t="shared" si="39"/>
        <v>-227.71107361228314</v>
      </c>
      <c r="AK54">
        <f t="shared" si="61"/>
        <v>-148.7712347600251</v>
      </c>
      <c r="AL54">
        <f t="shared" si="40"/>
        <v>-376.48230837230824</v>
      </c>
      <c r="AN54">
        <f t="shared" si="41"/>
        <v>0</v>
      </c>
      <c r="AO54">
        <f t="shared" si="42"/>
        <v>0</v>
      </c>
      <c r="AP54">
        <f t="shared" si="43"/>
        <v>-9.0830613865817584E-23</v>
      </c>
      <c r="AQ54">
        <f t="shared" si="44"/>
        <v>-1.7588588633470189E-17</v>
      </c>
      <c r="AR54">
        <f t="shared" si="45"/>
        <v>-1.7588679464084056E-17</v>
      </c>
      <c r="AS54">
        <f t="shared" si="46"/>
        <v>-1.1467873519988441</v>
      </c>
      <c r="AT54">
        <f t="shared" si="47"/>
        <v>-0.74923440330591196</v>
      </c>
      <c r="AU54">
        <f t="shared" si="48"/>
        <v>-1.896021755304756</v>
      </c>
      <c r="AW54">
        <v>51</v>
      </c>
      <c r="AX54">
        <f>IF(Z54&gt;0, (R54*SUMPRODUCT(K54:$K$98, X54:$X$98)-K54*$AZ$3)/Z54, 0)</f>
        <v>-5.2606499394437507E+24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0.90253096600000005</v>
      </c>
      <c r="Q55" s="5">
        <f t="shared" si="60"/>
        <v>50</v>
      </c>
      <c r="R55">
        <f t="shared" si="31"/>
        <v>1000000</v>
      </c>
      <c r="S55">
        <f t="shared" si="32"/>
        <v>-5.3699105382864419E+25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-1897.5922801023607</v>
      </c>
      <c r="AC55">
        <f t="shared" si="33"/>
        <v>-1694.2788215199648</v>
      </c>
      <c r="AE55">
        <f t="shared" si="34"/>
        <v>0</v>
      </c>
      <c r="AF55">
        <f t="shared" si="35"/>
        <v>0</v>
      </c>
      <c r="AG55">
        <f t="shared" si="36"/>
        <v>-1.5775670836972784E-21</v>
      </c>
      <c r="AH55">
        <f t="shared" si="37"/>
        <v>-3.2555593193794918E-16</v>
      </c>
      <c r="AI55">
        <f t="shared" si="38"/>
        <v>-3.2555750950503289E-16</v>
      </c>
      <c r="AJ55">
        <f t="shared" si="39"/>
        <v>-203.31345858239592</v>
      </c>
      <c r="AK55">
        <f t="shared" si="61"/>
        <v>-132.83145960716527</v>
      </c>
      <c r="AL55">
        <f t="shared" si="40"/>
        <v>-336.14491818956117</v>
      </c>
      <c r="AN55">
        <f t="shared" si="41"/>
        <v>0</v>
      </c>
      <c r="AO55">
        <f t="shared" si="42"/>
        <v>0</v>
      </c>
      <c r="AP55">
        <f t="shared" si="43"/>
        <v>-7.0936304039911296E-24</v>
      </c>
      <c r="AQ55">
        <f t="shared" si="44"/>
        <v>-1.4638828870480236E-18</v>
      </c>
      <c r="AR55">
        <f t="shared" si="45"/>
        <v>-1.4638899806784278E-18</v>
      </c>
      <c r="AS55">
        <f t="shared" si="46"/>
        <v>-0.9142118558664265</v>
      </c>
      <c r="AT55">
        <f t="shared" si="47"/>
        <v>-0.59728507916606499</v>
      </c>
      <c r="AU55">
        <f t="shared" si="48"/>
        <v>-1.5114969350324914</v>
      </c>
      <c r="AW55">
        <v>52</v>
      </c>
      <c r="AX55">
        <f>IF(Z55&gt;0, (R55*SUMPRODUCT(K55:$K$98, X55:$X$98)-K55*$AZ$3)/Z55, 0)</f>
        <v>-5.3699105382864419E+25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0.90776816500000002</v>
      </c>
      <c r="Q56" s="5">
        <f t="shared" si="60"/>
        <v>50</v>
      </c>
      <c r="R56">
        <f t="shared" si="31"/>
        <v>1000000</v>
      </c>
      <c r="S56">
        <f t="shared" si="32"/>
        <v>-5.830543585234227E+26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-1694.2788215199648</v>
      </c>
      <c r="AC56">
        <f t="shared" si="33"/>
        <v>-1512.748947785683</v>
      </c>
      <c r="AE56">
        <f t="shared" si="34"/>
        <v>0</v>
      </c>
      <c r="AF56">
        <f t="shared" si="35"/>
        <v>0</v>
      </c>
      <c r="AG56">
        <f t="shared" si="36"/>
        <v>-1.2972623612802582E-22</v>
      </c>
      <c r="AH56">
        <f t="shared" si="37"/>
        <v>-2.8641303534645596E-17</v>
      </c>
      <c r="AI56">
        <f t="shared" si="38"/>
        <v>-2.8641433260881725E-17</v>
      </c>
      <c r="AJ56">
        <f t="shared" si="39"/>
        <v>-181.52987373428186</v>
      </c>
      <c r="AK56">
        <f t="shared" si="61"/>
        <v>-118.59951750639755</v>
      </c>
      <c r="AL56">
        <f t="shared" si="40"/>
        <v>-300.12939124067941</v>
      </c>
      <c r="AN56">
        <f t="shared" si="41"/>
        <v>0</v>
      </c>
      <c r="AO56">
        <f t="shared" si="42"/>
        <v>0</v>
      </c>
      <c r="AP56">
        <f t="shared" si="43"/>
        <v>-5.2082343297498393E-25</v>
      </c>
      <c r="AQ56">
        <f t="shared" si="44"/>
        <v>-1.1498878312534352E-19</v>
      </c>
      <c r="AR56">
        <f t="shared" si="45"/>
        <v>-1.1498930394877649E-19</v>
      </c>
      <c r="AS56">
        <f t="shared" si="46"/>
        <v>-0.72880409428127024</v>
      </c>
      <c r="AT56">
        <f t="shared" si="47"/>
        <v>-0.47615200826376347</v>
      </c>
      <c r="AU56">
        <f t="shared" si="48"/>
        <v>-1.2049561025450337</v>
      </c>
      <c r="AW56">
        <v>53</v>
      </c>
      <c r="AX56">
        <f>IF(Z56&gt;0, (R56*SUMPRODUCT(K56:$K$98, X56:$X$98)-K56*$AZ$3)/Z56, 0)</f>
        <v>-5.830543585234227E+26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0.91304259499999996</v>
      </c>
      <c r="Q57" s="5">
        <f t="shared" si="60"/>
        <v>50</v>
      </c>
      <c r="R57">
        <f t="shared" si="31"/>
        <v>1000000</v>
      </c>
      <c r="S57">
        <f t="shared" si="32"/>
        <v>-6.7645764391565299E+27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-1512.748947785683</v>
      </c>
      <c r="AC57">
        <f t="shared" si="33"/>
        <v>-1350.6687033800738</v>
      </c>
      <c r="AE57">
        <f t="shared" si="34"/>
        <v>0</v>
      </c>
      <c r="AF57">
        <f t="shared" si="35"/>
        <v>0</v>
      </c>
      <c r="AG57">
        <f t="shared" si="36"/>
        <v>-9.9833944928301207E-24</v>
      </c>
      <c r="AH57">
        <f t="shared" si="37"/>
        <v>-2.3689115854783087E-18</v>
      </c>
      <c r="AI57">
        <f t="shared" si="38"/>
        <v>-2.3689215688728014E-18</v>
      </c>
      <c r="AJ57">
        <f t="shared" si="39"/>
        <v>-162.08024440560916</v>
      </c>
      <c r="AK57">
        <f t="shared" si="61"/>
        <v>-105.89242634499782</v>
      </c>
      <c r="AL57">
        <f t="shared" si="40"/>
        <v>-267.97267075060699</v>
      </c>
      <c r="AN57">
        <f t="shared" si="41"/>
        <v>0</v>
      </c>
      <c r="AO57">
        <f t="shared" si="42"/>
        <v>0</v>
      </c>
      <c r="AP57">
        <f t="shared" si="43"/>
        <v>-3.578680345084484E-26</v>
      </c>
      <c r="AQ57">
        <f t="shared" si="44"/>
        <v>-8.4916781925051398E-21</v>
      </c>
      <c r="AR57">
        <f t="shared" si="45"/>
        <v>-8.4917139793085903E-21</v>
      </c>
      <c r="AS57">
        <f t="shared" si="46"/>
        <v>-0.58099816189514653</v>
      </c>
      <c r="AT57">
        <f t="shared" si="47"/>
        <v>-0.3795854657714951</v>
      </c>
      <c r="AU57">
        <f t="shared" si="48"/>
        <v>-0.96058362766664174</v>
      </c>
      <c r="AW57">
        <v>54</v>
      </c>
      <c r="AX57">
        <f>IF(Z57&gt;0, (R57*SUMPRODUCT(K57:$K$98, X57:$X$98)-K57*$AZ$3)/Z57, 0)</f>
        <v>-6.7645764391565299E+27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0.91832435000000001</v>
      </c>
      <c r="Q58" s="5">
        <f t="shared" si="60"/>
        <v>50</v>
      </c>
      <c r="R58">
        <f t="shared" si="31"/>
        <v>1000000</v>
      </c>
      <c r="S58">
        <f t="shared" si="32"/>
        <v>-8.426572193072609E+28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-1350.6687033800738</v>
      </c>
      <c r="AC58">
        <f t="shared" si="33"/>
        <v>-1205.9541994464944</v>
      </c>
      <c r="AE58">
        <f t="shared" si="34"/>
        <v>0</v>
      </c>
      <c r="AF58">
        <f t="shared" si="35"/>
        <v>0</v>
      </c>
      <c r="AG58">
        <f t="shared" si="36"/>
        <v>-7.1556628948001887E-25</v>
      </c>
      <c r="AH58">
        <f t="shared" si="37"/>
        <v>-1.8335988516843603E-19</v>
      </c>
      <c r="AI58">
        <f t="shared" si="38"/>
        <v>-1.8336060073472552E-19</v>
      </c>
      <c r="AJ58">
        <f t="shared" si="39"/>
        <v>-144.71450393357941</v>
      </c>
      <c r="AK58">
        <f t="shared" si="61"/>
        <v>-94.546809236605171</v>
      </c>
      <c r="AL58">
        <f t="shared" si="40"/>
        <v>-239.26131317018456</v>
      </c>
      <c r="AN58">
        <f t="shared" si="41"/>
        <v>0</v>
      </c>
      <c r="AO58">
        <f t="shared" si="42"/>
        <v>0</v>
      </c>
      <c r="AP58">
        <f t="shared" si="43"/>
        <v>-2.2902164274656655E-27</v>
      </c>
      <c r="AQ58">
        <f t="shared" si="44"/>
        <v>-5.868552324566936E-22</v>
      </c>
      <c r="AR58">
        <f t="shared" si="45"/>
        <v>-5.8685752267312113E-22</v>
      </c>
      <c r="AS58">
        <f t="shared" si="46"/>
        <v>-0.4631681775312067</v>
      </c>
      <c r="AT58">
        <f t="shared" si="47"/>
        <v>-0.30260320932038826</v>
      </c>
      <c r="AU58">
        <f t="shared" si="48"/>
        <v>-0.76577138685159485</v>
      </c>
      <c r="AW58">
        <v>55</v>
      </c>
      <c r="AX58">
        <f>IF(Z58&gt;0, (R58*SUMPRODUCT(K58:$K$98, X58:$X$98)-K58*$AZ$3)/Z58, 0)</f>
        <v>-8.426572193072609E+28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0.92358270799999997</v>
      </c>
      <c r="Q59" s="5">
        <f t="shared" si="60"/>
        <v>50</v>
      </c>
      <c r="R59">
        <f t="shared" si="31"/>
        <v>1000000</v>
      </c>
      <c r="S59">
        <f t="shared" si="32"/>
        <v>-1.1327961357392068E+30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-1205.9541994464944</v>
      </c>
      <c r="AC59">
        <f t="shared" si="33"/>
        <v>-1076.74482093437</v>
      </c>
      <c r="AE59">
        <f t="shared" si="34"/>
        <v>0</v>
      </c>
      <c r="AF59">
        <f t="shared" si="35"/>
        <v>0</v>
      </c>
      <c r="AG59">
        <f t="shared" si="36"/>
        <v>-4.7525975193750969E-26</v>
      </c>
      <c r="AH59">
        <f t="shared" si="37"/>
        <v>-1.3217693027829354E-20</v>
      </c>
      <c r="AI59">
        <f t="shared" si="38"/>
        <v>-1.3217740553804547E-20</v>
      </c>
      <c r="AJ59">
        <f t="shared" si="39"/>
        <v>-129.20937851212443</v>
      </c>
      <c r="AK59">
        <f t="shared" si="61"/>
        <v>-84.416793961254612</v>
      </c>
      <c r="AL59">
        <f t="shared" si="40"/>
        <v>-213.62617247337903</v>
      </c>
      <c r="AN59">
        <f t="shared" si="41"/>
        <v>0</v>
      </c>
      <c r="AO59">
        <f t="shared" si="42"/>
        <v>0</v>
      </c>
      <c r="AP59">
        <f t="shared" si="43"/>
        <v>-1.3581247607694999E-28</v>
      </c>
      <c r="AQ59">
        <f t="shared" si="44"/>
        <v>-3.7771505178300436E-23</v>
      </c>
      <c r="AR59">
        <f t="shared" si="45"/>
        <v>-3.777164099077651E-23</v>
      </c>
      <c r="AS59">
        <f t="shared" si="46"/>
        <v>-0.36923483540434188</v>
      </c>
      <c r="AT59">
        <f t="shared" si="47"/>
        <v>-0.24123342579750331</v>
      </c>
      <c r="AU59">
        <f t="shared" si="48"/>
        <v>-0.61046826120184516</v>
      </c>
      <c r="AW59">
        <v>56</v>
      </c>
      <c r="AX59">
        <f>IF(Z59&gt;0, (R59*SUMPRODUCT(K59:$K$98, X59:$X$98)-K59*$AZ$3)/Z59, 0)</f>
        <v>-1.1327961357392068E+30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0.92968762000000005</v>
      </c>
      <c r="Q60" s="5">
        <f t="shared" si="60"/>
        <v>50</v>
      </c>
      <c r="R60">
        <f t="shared" si="31"/>
        <v>1000000</v>
      </c>
      <c r="S60">
        <f t="shared" si="32"/>
        <v>-1.6769776307877769E+31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-1076.74482093437</v>
      </c>
      <c r="AC60">
        <f t="shared" si="33"/>
        <v>-961.37930440568732</v>
      </c>
      <c r="AE60">
        <f t="shared" si="34"/>
        <v>0</v>
      </c>
      <c r="AF60">
        <f t="shared" si="35"/>
        <v>0</v>
      </c>
      <c r="AG60">
        <f t="shared" si="36"/>
        <v>-2.86640467575608E-27</v>
      </c>
      <c r="AH60">
        <f t="shared" si="37"/>
        <v>-8.8368621532114749E-22</v>
      </c>
      <c r="AI60">
        <f t="shared" si="38"/>
        <v>-8.8368908172582324E-22</v>
      </c>
      <c r="AJ60">
        <f t="shared" si="39"/>
        <v>-115.36551652868263</v>
      </c>
      <c r="AK60">
        <f t="shared" si="61"/>
        <v>-75.372137465405899</v>
      </c>
      <c r="AL60">
        <f t="shared" si="40"/>
        <v>-190.73765399408853</v>
      </c>
      <c r="AN60">
        <f t="shared" si="41"/>
        <v>0</v>
      </c>
      <c r="AO60">
        <f t="shared" si="42"/>
        <v>0</v>
      </c>
      <c r="AP60">
        <f t="shared" si="43"/>
        <v>-7.3135479159767053E-30</v>
      </c>
      <c r="AQ60">
        <f t="shared" si="44"/>
        <v>-2.2546996008979743E-24</v>
      </c>
      <c r="AR60">
        <f t="shared" si="45"/>
        <v>-2.2547069144458901E-24</v>
      </c>
      <c r="AS60">
        <f t="shared" si="46"/>
        <v>-0.29435175016290038</v>
      </c>
      <c r="AT60">
        <f t="shared" si="47"/>
        <v>-0.192309810106428</v>
      </c>
      <c r="AU60">
        <f t="shared" si="48"/>
        <v>-0.48666156026932839</v>
      </c>
      <c r="AW60">
        <v>57</v>
      </c>
      <c r="AX60">
        <f>IF(Z60&gt;0, (R60*SUMPRODUCT(K60:$K$98, X60:$X$98)-K60*$AZ$3)/Z60, 0)</f>
        <v>-1.6769776307877769E+31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0.93575936900000001</v>
      </c>
      <c r="Q61" s="5">
        <f t="shared" si="60"/>
        <v>50</v>
      </c>
      <c r="R61">
        <f t="shared" si="31"/>
        <v>1000000</v>
      </c>
      <c r="S61">
        <f t="shared" si="32"/>
        <v>-2.7604794200504689E+32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-961.37930440568732</v>
      </c>
      <c r="AC61">
        <f t="shared" si="33"/>
        <v>-858.37437893364938</v>
      </c>
      <c r="AE61">
        <f t="shared" si="34"/>
        <v>0</v>
      </c>
      <c r="AF61">
        <f t="shared" si="35"/>
        <v>0</v>
      </c>
      <c r="AG61">
        <f t="shared" si="36"/>
        <v>-1.554755983143602E-28</v>
      </c>
      <c r="AH61">
        <f t="shared" si="37"/>
        <v>-5.3645300613683177E-23</v>
      </c>
      <c r="AI61">
        <f t="shared" si="38"/>
        <v>-5.3645456089281488E-23</v>
      </c>
      <c r="AJ61">
        <f t="shared" si="39"/>
        <v>-103.00492547203794</v>
      </c>
      <c r="AK61">
        <f t="shared" si="61"/>
        <v>-67.296551308398122</v>
      </c>
      <c r="AL61">
        <f t="shared" si="40"/>
        <v>-170.30147678043608</v>
      </c>
      <c r="AN61">
        <f t="shared" si="41"/>
        <v>0</v>
      </c>
      <c r="AO61">
        <f t="shared" si="42"/>
        <v>0</v>
      </c>
      <c r="AP61">
        <f t="shared" si="43"/>
        <v>-3.5418879804581389E-31</v>
      </c>
      <c r="AQ61">
        <f t="shared" si="44"/>
        <v>-1.2220930326795762E-25</v>
      </c>
      <c r="AR61">
        <f t="shared" si="45"/>
        <v>-1.2220965745675565E-25</v>
      </c>
      <c r="AS61">
        <f t="shared" si="46"/>
        <v>-0.23465541307629145</v>
      </c>
      <c r="AT61">
        <f t="shared" si="47"/>
        <v>-0.15330820320984376</v>
      </c>
      <c r="AU61">
        <f t="shared" si="48"/>
        <v>-0.38796361628613524</v>
      </c>
      <c r="AW61">
        <v>58</v>
      </c>
      <c r="AX61">
        <f>IF(Z61&gt;0, (R61*SUMPRODUCT(K61:$K$98, X61:$X$98)-K61*$AZ$3)/Z61, 0)</f>
        <v>-2.7604794200504689E+32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0.94179042899999998</v>
      </c>
      <c r="Q62" s="5">
        <f t="shared" si="60"/>
        <v>50</v>
      </c>
      <c r="R62">
        <f t="shared" si="31"/>
        <v>1000000</v>
      </c>
      <c r="S62">
        <f t="shared" si="32"/>
        <v>-5.1124988602412675E+33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-858.37437893364938</v>
      </c>
      <c r="AC62">
        <f t="shared" si="33"/>
        <v>-766.40569547647272</v>
      </c>
      <c r="AE62">
        <f t="shared" si="34"/>
        <v>0</v>
      </c>
      <c r="AF62">
        <f t="shared" si="35"/>
        <v>0</v>
      </c>
      <c r="AG62">
        <f t="shared" si="36"/>
        <v>-7.4954118957036281E-30</v>
      </c>
      <c r="AH62">
        <f t="shared" si="37"/>
        <v>-2.928508608710259E-24</v>
      </c>
      <c r="AI62">
        <f t="shared" si="38"/>
        <v>-2.9285161041221546E-24</v>
      </c>
      <c r="AJ62">
        <f t="shared" si="39"/>
        <v>-91.968683457176667</v>
      </c>
      <c r="AK62">
        <f t="shared" si="61"/>
        <v>-60.086206525355465</v>
      </c>
      <c r="AL62">
        <f t="shared" si="40"/>
        <v>-152.05488998253213</v>
      </c>
      <c r="AN62">
        <f t="shared" si="41"/>
        <v>0</v>
      </c>
      <c r="AO62">
        <f t="shared" si="42"/>
        <v>0</v>
      </c>
      <c r="AP62">
        <f t="shared" si="43"/>
        <v>-1.5245794648923504E-32</v>
      </c>
      <c r="AQ62">
        <f t="shared" si="44"/>
        <v>-5.9566360724743106E-27</v>
      </c>
      <c r="AR62">
        <f t="shared" si="45"/>
        <v>-5.9566513182689593E-27</v>
      </c>
      <c r="AS62">
        <f t="shared" si="46"/>
        <v>-0.18706585863862507</v>
      </c>
      <c r="AT62">
        <f t="shared" si="47"/>
        <v>-0.12221636097723514</v>
      </c>
      <c r="AU62">
        <f t="shared" si="48"/>
        <v>-0.30928221961586022</v>
      </c>
      <c r="AW62">
        <v>59</v>
      </c>
      <c r="AX62">
        <f>IF(Z62&gt;0, (R62*SUMPRODUCT(K62:$K$98, X62:$X$98)-K62*$AZ$3)/Z62, 0)</f>
        <v>-5.1124988602412675E+33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0.94777327099999997</v>
      </c>
      <c r="Q63" s="5">
        <f t="shared" si="60"/>
        <v>50</v>
      </c>
      <c r="R63">
        <f t="shared" si="31"/>
        <v>1000000</v>
      </c>
      <c r="S63">
        <f t="shared" si="32"/>
        <v>-1.0810051437361884E+35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-766.40569547647272</v>
      </c>
      <c r="AC63">
        <f t="shared" si="33"/>
        <v>-684.29079953256485</v>
      </c>
      <c r="AE63">
        <f t="shared" si="34"/>
        <v>0</v>
      </c>
      <c r="AF63">
        <f t="shared" si="35"/>
        <v>0</v>
      </c>
      <c r="AG63">
        <f t="shared" si="36"/>
        <v>-3.1650672686325402E-31</v>
      </c>
      <c r="AH63">
        <f t="shared" si="37"/>
        <v>-1.4207902099766675E-25</v>
      </c>
      <c r="AI63">
        <f t="shared" si="38"/>
        <v>-1.4207933750439362E-25</v>
      </c>
      <c r="AJ63">
        <f t="shared" si="39"/>
        <v>-82.114895943907868</v>
      </c>
      <c r="AK63">
        <f t="shared" si="61"/>
        <v>-53.648398683353093</v>
      </c>
      <c r="AL63">
        <f t="shared" si="40"/>
        <v>-135.76329462726096</v>
      </c>
      <c r="AN63">
        <f t="shared" si="41"/>
        <v>0</v>
      </c>
      <c r="AO63">
        <f t="shared" si="42"/>
        <v>0</v>
      </c>
      <c r="AP63">
        <f t="shared" si="43"/>
        <v>-5.7480360627655736E-34</v>
      </c>
      <c r="AQ63">
        <f t="shared" si="44"/>
        <v>-2.5802779756079506E-28</v>
      </c>
      <c r="AR63">
        <f t="shared" si="45"/>
        <v>-2.5802837236440134E-28</v>
      </c>
      <c r="AS63">
        <f t="shared" si="46"/>
        <v>-0.14912775720553678</v>
      </c>
      <c r="AT63">
        <f t="shared" si="47"/>
        <v>-9.7430134707617286E-2</v>
      </c>
      <c r="AU63">
        <f t="shared" si="48"/>
        <v>-0.24655789191315408</v>
      </c>
      <c r="AW63">
        <v>60</v>
      </c>
      <c r="AX63">
        <f>IF(Z63&gt;0, (R63*SUMPRODUCT(K63:$K$98, X63:$X$98)-K63*$AZ$3)/Z63, 0)</f>
        <v>-1.0810051437361884E+35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0.95370057100000005</v>
      </c>
      <c r="Q64" s="5">
        <f t="shared" si="60"/>
        <v>50</v>
      </c>
      <c r="R64">
        <f t="shared" si="31"/>
        <v>1000000</v>
      </c>
      <c r="S64">
        <f t="shared" si="32"/>
        <v>-2.6589486133519373E+36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-684.29079953256485</v>
      </c>
      <c r="AC64">
        <f t="shared" si="33"/>
        <v>-610.97392815407568</v>
      </c>
      <c r="AE64">
        <f t="shared" si="34"/>
        <v>0</v>
      </c>
      <c r="AF64">
        <f t="shared" si="35"/>
        <v>0</v>
      </c>
      <c r="AG64">
        <f t="shared" si="36"/>
        <v>-1.1489013459795048E-32</v>
      </c>
      <c r="AH64">
        <f t="shared" si="37"/>
        <v>-6.0370529226965284E-27</v>
      </c>
      <c r="AI64">
        <f t="shared" si="38"/>
        <v>-6.037064411709988E-27</v>
      </c>
      <c r="AJ64">
        <f t="shared" si="39"/>
        <v>-73.316871378489168</v>
      </c>
      <c r="AK64">
        <f t="shared" si="61"/>
        <v>-47.900355967279545</v>
      </c>
      <c r="AL64">
        <f t="shared" si="40"/>
        <v>-121.21722734576872</v>
      </c>
      <c r="AN64">
        <f t="shared" si="41"/>
        <v>0</v>
      </c>
      <c r="AO64">
        <f t="shared" si="42"/>
        <v>0</v>
      </c>
      <c r="AP64">
        <f t="shared" si="43"/>
        <v>-1.8629502406231951E-35</v>
      </c>
      <c r="AQ64">
        <f t="shared" si="44"/>
        <v>-9.7891165628359275E-30</v>
      </c>
      <c r="AR64">
        <f t="shared" si="45"/>
        <v>-9.7891351923383326E-30</v>
      </c>
      <c r="AS64">
        <f t="shared" si="46"/>
        <v>-0.11888373501716899</v>
      </c>
      <c r="AT64">
        <f t="shared" si="47"/>
        <v>-7.7670706877883661E-2</v>
      </c>
      <c r="AU64">
        <f t="shared" si="48"/>
        <v>-0.19655444189505267</v>
      </c>
      <c r="AW64">
        <v>61</v>
      </c>
      <c r="AX64">
        <f>IF(Z64&gt;0, (R64*SUMPRODUCT(K64:$K$98, X64:$X$98)-K64*$AZ$3)/Z64, 0)</f>
        <v>-2.6589486133519373E+36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0.95959776100000005</v>
      </c>
      <c r="Q65" s="5">
        <f t="shared" si="60"/>
        <v>50</v>
      </c>
      <c r="R65">
        <f t="shared" si="31"/>
        <v>1000000</v>
      </c>
      <c r="S65">
        <f t="shared" si="32"/>
        <v>-7.8088369146804587E+37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-610.97392815407568</v>
      </c>
      <c r="AC65">
        <f t="shared" si="33"/>
        <v>-545.51243585185318</v>
      </c>
      <c r="AE65">
        <f t="shared" si="34"/>
        <v>0</v>
      </c>
      <c r="AF65">
        <f t="shared" si="35"/>
        <v>0</v>
      </c>
      <c r="AG65">
        <f t="shared" si="36"/>
        <v>-3.4929173307890488E-34</v>
      </c>
      <c r="AH65">
        <f t="shared" si="37"/>
        <v>-2.2049663184236384E-28</v>
      </c>
      <c r="AI65">
        <f t="shared" si="38"/>
        <v>-2.2049698113409691E-28</v>
      </c>
      <c r="AJ65">
        <f t="shared" si="39"/>
        <v>-65.461492302222496</v>
      </c>
      <c r="AK65">
        <f t="shared" si="61"/>
        <v>-42.768174970785303</v>
      </c>
      <c r="AL65">
        <f t="shared" si="40"/>
        <v>-108.22966727300781</v>
      </c>
      <c r="AN65">
        <f t="shared" si="41"/>
        <v>0</v>
      </c>
      <c r="AO65">
        <f t="shared" si="42"/>
        <v>0</v>
      </c>
      <c r="AP65">
        <f t="shared" si="43"/>
        <v>-5.0569516482619382E-37</v>
      </c>
      <c r="AQ65">
        <f t="shared" si="44"/>
        <v>-3.1922908567079089E-31</v>
      </c>
      <c r="AR65">
        <f t="shared" si="45"/>
        <v>-3.192295913659557E-31</v>
      </c>
      <c r="AS65">
        <f t="shared" si="46"/>
        <v>-9.4773385696084997E-2</v>
      </c>
      <c r="AT65">
        <f t="shared" si="47"/>
        <v>-6.1918611988108774E-2</v>
      </c>
      <c r="AU65">
        <f t="shared" si="48"/>
        <v>-0.15669199768419378</v>
      </c>
      <c r="AW65">
        <v>62</v>
      </c>
      <c r="AX65">
        <f>IF(Z65&gt;0, (R65*SUMPRODUCT(K65:$K$98, X65:$X$98)-K65*$AZ$3)/Z65, 0)</f>
        <v>-7.8088369146804587E+37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0.96549474700000004</v>
      </c>
      <c r="Q66" s="5">
        <f t="shared" si="60"/>
        <v>50</v>
      </c>
      <c r="R66">
        <f t="shared" si="31"/>
        <v>1000000</v>
      </c>
      <c r="S66">
        <f t="shared" si="32"/>
        <v>-2.8451760186597476E+39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-545.51243585185318</v>
      </c>
      <c r="AC66">
        <f t="shared" si="33"/>
        <v>-487.06467486772607</v>
      </c>
      <c r="AE66">
        <f t="shared" si="34"/>
        <v>0</v>
      </c>
      <c r="AF66">
        <f t="shared" si="35"/>
        <v>0</v>
      </c>
      <c r="AG66">
        <f t="shared" si="36"/>
        <v>-8.5594822899070298E-36</v>
      </c>
      <c r="AH66">
        <f t="shared" si="37"/>
        <v>-6.7447866691641756E-30</v>
      </c>
      <c r="AI66">
        <f t="shared" si="38"/>
        <v>-6.7447952286464662E-30</v>
      </c>
      <c r="AJ66">
        <f t="shared" si="39"/>
        <v>-58.447760984127115</v>
      </c>
      <c r="AK66">
        <f t="shared" si="61"/>
        <v>-38.18587050962973</v>
      </c>
      <c r="AL66">
        <f t="shared" si="40"/>
        <v>-96.633631493756837</v>
      </c>
      <c r="AN66">
        <f t="shared" si="41"/>
        <v>0</v>
      </c>
      <c r="AO66">
        <f t="shared" si="42"/>
        <v>0</v>
      </c>
      <c r="AP66">
        <f t="shared" si="43"/>
        <v>-1.1064453531198728E-38</v>
      </c>
      <c r="AQ66">
        <f t="shared" si="44"/>
        <v>-8.7186790218390933E-33</v>
      </c>
      <c r="AR66">
        <f t="shared" si="45"/>
        <v>-8.7186900862926259E-33</v>
      </c>
      <c r="AS66">
        <f t="shared" si="46"/>
        <v>-7.555276283170026E-2</v>
      </c>
      <c r="AT66">
        <f t="shared" si="47"/>
        <v>-4.9361138383377523E-2</v>
      </c>
      <c r="AU66">
        <f t="shared" si="48"/>
        <v>-0.12491390121507777</v>
      </c>
      <c r="AW66">
        <v>63</v>
      </c>
      <c r="AX66">
        <f>IF(Z66&gt;0, (R66*SUMPRODUCT(K66:$K$98, X66:$X$98)-K66*$AZ$3)/Z66, 0)</f>
        <v>-2.8451760186597476E+39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0.97139193700000004</v>
      </c>
      <c r="Q67" s="5">
        <f t="shared" si="60"/>
        <v>50</v>
      </c>
      <c r="R67">
        <f t="shared" si="31"/>
        <v>1000000</v>
      </c>
      <c r="S67">
        <f t="shared" si="32"/>
        <v>-1.3651801001244502E+41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-487.06467486772607</v>
      </c>
      <c r="AC67">
        <f t="shared" si="33"/>
        <v>-434.87917398904113</v>
      </c>
      <c r="AE67">
        <f t="shared" si="34"/>
        <v>0</v>
      </c>
      <c r="AF67">
        <f t="shared" si="35"/>
        <v>0</v>
      </c>
      <c r="AG67">
        <f t="shared" si="36"/>
        <v>-1.5927538569797399E-37</v>
      </c>
      <c r="AH67">
        <f t="shared" si="37"/>
        <v>-1.662922416261997E-31</v>
      </c>
      <c r="AI67">
        <f t="shared" ref="AI67:AI69" si="62">SUM(AE67:AH67)</f>
        <v>-1.662924009015854E-31</v>
      </c>
      <c r="AJ67">
        <f t="shared" si="39"/>
        <v>-52.185500878684934</v>
      </c>
      <c r="AK67">
        <f t="shared" si="61"/>
        <v>-34.094527240740831</v>
      </c>
      <c r="AL67">
        <f t="shared" ref="AL67:AL69" si="63">SUM(AI67:AK67)</f>
        <v>-86.280028119425765</v>
      </c>
      <c r="AN67">
        <f t="shared" si="41"/>
        <v>0</v>
      </c>
      <c r="AO67">
        <f t="shared" si="42"/>
        <v>0</v>
      </c>
      <c r="AP67">
        <f t="shared" si="43"/>
        <v>-1.8382861461528391E-40</v>
      </c>
      <c r="AQ67">
        <f t="shared" si="44"/>
        <v>-1.9192715977710035E-34</v>
      </c>
      <c r="AR67">
        <f t="shared" si="45"/>
        <v>-1.9192734360571498E-34</v>
      </c>
      <c r="AS67">
        <f t="shared" si="46"/>
        <v>-6.0230199961495742E-2</v>
      </c>
      <c r="AT67">
        <f t="shared" si="47"/>
        <v>-3.9350397308177229E-2</v>
      </c>
      <c r="AU67">
        <f t="shared" si="48"/>
        <v>-9.9580597269672971E-2</v>
      </c>
      <c r="AW67">
        <v>64</v>
      </c>
      <c r="AX67">
        <f>IF(Z67&gt;0, (R67*SUMPRODUCT(K67:$K$98, X67:$X$98)-K67*$AZ$3)/Z67, 0)</f>
        <v>-1.3651801001244502E+41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0.97728912599999995</v>
      </c>
      <c r="Q68" s="5">
        <f t="shared" si="60"/>
        <v>50</v>
      </c>
      <c r="R68">
        <f t="shared" si="31"/>
        <v>1000000</v>
      </c>
      <c r="S68">
        <f t="shared" si="32"/>
        <v>-9.589512127038097E+42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-434.87917398904113</v>
      </c>
      <c r="AC68">
        <f t="shared" si="33"/>
        <v>-388.28497677592947</v>
      </c>
      <c r="AE68">
        <f t="shared" si="34"/>
        <v>0</v>
      </c>
      <c r="AF68">
        <f t="shared" si="35"/>
        <v>0</v>
      </c>
      <c r="AG68">
        <f t="shared" si="36"/>
        <v>-2.0245293589083695E-39</v>
      </c>
      <c r="AH68">
        <f t="shared" si="37"/>
        <v>-3.1131620496417176E-33</v>
      </c>
      <c r="AI68">
        <f t="shared" si="62"/>
        <v>-3.1131640741710766E-33</v>
      </c>
      <c r="AJ68">
        <f t="shared" si="39"/>
        <v>-46.59419721311167</v>
      </c>
      <c r="AK68">
        <f t="shared" si="61"/>
        <v>-30.441542179232883</v>
      </c>
      <c r="AL68">
        <f t="shared" si="63"/>
        <v>-77.035739392344553</v>
      </c>
      <c r="AN68">
        <f t="shared" si="41"/>
        <v>0</v>
      </c>
      <c r="AO68">
        <f t="shared" si="42"/>
        <v>0</v>
      </c>
      <c r="AP68">
        <f t="shared" si="43"/>
        <v>-2.086269962472728E-42</v>
      </c>
      <c r="AQ68">
        <f t="shared" si="44"/>
        <v>-3.208101894842171E-36</v>
      </c>
      <c r="AR68">
        <f t="shared" si="45"/>
        <v>-3.208103981112134E-36</v>
      </c>
      <c r="AS68">
        <f t="shared" si="46"/>
        <v>-4.8015146652978229E-2</v>
      </c>
      <c r="AT68">
        <f t="shared" si="47"/>
        <v>-3.1369895813279036E-2</v>
      </c>
      <c r="AU68">
        <f t="shared" si="48"/>
        <v>-7.9385042466257258E-2</v>
      </c>
      <c r="AW68">
        <v>65</v>
      </c>
      <c r="AX68">
        <f>IF(Z68&gt;0, (R68*SUMPRODUCT(K68:$K$98, X68:$X$98)-K68*$AZ$3)/Z68, 0)</f>
        <v>-9.589512127038097E+42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-388.28497677592947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-4.049058717816739E-35</v>
      </c>
      <c r="AI69">
        <f t="shared" si="62"/>
        <v>-4.049058717816739E-35</v>
      </c>
      <c r="AJ69">
        <f t="shared" si="39"/>
        <v>-388.28497677592947</v>
      </c>
      <c r="AK69">
        <f t="shared" si="61"/>
        <v>-27.179948374315064</v>
      </c>
      <c r="AL69">
        <f t="shared" si="63"/>
        <v>-415.46492515024454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-3.7254820758441569E-38</v>
      </c>
      <c r="AR69">
        <f t="shared" si="45"/>
        <v>-3.7254820758441569E-38</v>
      </c>
      <c r="AS69">
        <f t="shared" si="46"/>
        <v>-0.35725555545370602</v>
      </c>
      <c r="AT69">
        <f t="shared" si="47"/>
        <v>-2.5007888881759425E-2</v>
      </c>
      <c r="AU69">
        <f t="shared" si="48"/>
        <v>-0.3822634443354655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411315.46862697601</v>
      </c>
      <c r="AO71" s="6">
        <f t="shared" si="70"/>
        <v>-41131.546862697607</v>
      </c>
      <c r="AP71" s="6">
        <f t="shared" si="70"/>
        <v>-707.94367959620615</v>
      </c>
      <c r="AQ71" s="6">
        <f t="shared" si="70"/>
        <v>-376794.15859211906</v>
      </c>
      <c r="AR71" s="6">
        <f t="shared" si="70"/>
        <v>-7318.1805074368849</v>
      </c>
      <c r="AS71" s="6">
        <f t="shared" si="70"/>
        <v>19274.766886257075</v>
      </c>
      <c r="AT71" s="6">
        <f t="shared" si="70"/>
        <v>-11956.586378820106</v>
      </c>
      <c r="AU71" s="6">
        <f t="shared" si="70"/>
        <v>3.2710389952228525E-11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73788.338947000841</v>
      </c>
      <c r="K3">
        <v>1</v>
      </c>
      <c r="L3" s="2">
        <v>0</v>
      </c>
      <c r="O3">
        <f>$C$3</f>
        <v>73788.338947000841</v>
      </c>
      <c r="P3">
        <f>O3*C5</f>
        <v>7378.8338947000848</v>
      </c>
      <c r="Q3" s="5">
        <f>B8</f>
        <v>400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73788.338947000841</v>
      </c>
      <c r="AF3">
        <f t="shared" ref="AF3:AF34" si="4">-$Z3*P3</f>
        <v>-7378.8338947000848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66009.505052300752</v>
      </c>
      <c r="AJ3">
        <f t="shared" ref="AJ3:AJ34" si="8">AB3-AC3</f>
        <v>0</v>
      </c>
      <c r="AL3">
        <f t="shared" ref="AL3:AL34" si="9">SUM(AI3:AK3)</f>
        <v>66009.505052300752</v>
      </c>
      <c r="AN3">
        <f t="shared" ref="AN3:AN34" si="10">AE3*$K3</f>
        <v>73788.338947000841</v>
      </c>
      <c r="AO3">
        <f t="shared" ref="AO3:AO34" si="11">AF3*$K3</f>
        <v>-7378.8338947000848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66009.505052300752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66009.505052300752</v>
      </c>
      <c r="AW3">
        <v>0</v>
      </c>
      <c r="AX3">
        <f>IF(Z3&gt;0, (R3*SUMPRODUCT(K3:$K$98, X3:$X$98)-K3*$AZ$3)/Z3, 0)</f>
        <v>0</v>
      </c>
      <c r="AZ3">
        <f>C6*SUMPRODUCT(X4:X98, K4:K98)/1</f>
        <v>59893.907868228984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1.221972E-3</v>
      </c>
      <c r="R4">
        <f t="shared" si="0"/>
        <v>2000000</v>
      </c>
      <c r="S4">
        <f t="shared" si="1"/>
        <v>2983.186714462603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2949.7094766821319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-2443.944</v>
      </c>
      <c r="AI4">
        <f t="shared" si="7"/>
        <v>-2443.944</v>
      </c>
      <c r="AJ4">
        <f t="shared" si="8"/>
        <v>-2949.7094766821319</v>
      </c>
      <c r="AK4">
        <f>G4*SUM(AB4, AE4:AF4)</f>
        <v>0</v>
      </c>
      <c r="AL4">
        <f t="shared" si="9"/>
        <v>-5393.6534766821314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-2323.5824301197945</v>
      </c>
      <c r="AR4">
        <f t="shared" si="14"/>
        <v>-2323.5824301197945</v>
      </c>
      <c r="AS4">
        <f t="shared" si="15"/>
        <v>-2804.4395100609731</v>
      </c>
      <c r="AT4">
        <f t="shared" si="16"/>
        <v>0</v>
      </c>
      <c r="AU4">
        <f t="shared" si="17"/>
        <v>-5128.0219401807672</v>
      </c>
      <c r="AW4">
        <v>1</v>
      </c>
      <c r="AX4">
        <f>IF(Z4&gt;0, (R4*SUMPRODUCT(K4:$K$98, X4:$X$98)-K4*$AZ$3)/Z4, 0)</f>
        <v>2983.186714462603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1.2339639999999999E-3</v>
      </c>
      <c r="Q5" s="5">
        <f t="shared" ref="Q5:Q36" si="29">$C$8</f>
        <v>50</v>
      </c>
      <c r="R5">
        <f t="shared" si="0"/>
        <v>2000000</v>
      </c>
      <c r="S5">
        <f t="shared" si="1"/>
        <v>3629.7489554644021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2949.7094766821319</v>
      </c>
      <c r="AC5">
        <f t="shared" si="2"/>
        <v>3548.6971376188667</v>
      </c>
      <c r="AE5">
        <f t="shared" si="3"/>
        <v>0</v>
      </c>
      <c r="AF5">
        <f t="shared" si="4"/>
        <v>0</v>
      </c>
      <c r="AG5">
        <f t="shared" si="5"/>
        <v>-48.883506561472849</v>
      </c>
      <c r="AH5">
        <f t="shared" si="6"/>
        <v>-2440.2329810859837</v>
      </c>
      <c r="AI5">
        <f t="shared" si="7"/>
        <v>-2489.1164876474568</v>
      </c>
      <c r="AJ5">
        <f t="shared" si="8"/>
        <v>-598.98766093673476</v>
      </c>
      <c r="AK5">
        <f>G5*SUM(AB5, AE5:AF5)</f>
        <v>12.093808854396743</v>
      </c>
      <c r="AL5">
        <f t="shared" si="9"/>
        <v>-3076.0103397297949</v>
      </c>
      <c r="AN5">
        <f t="shared" si="10"/>
        <v>0</v>
      </c>
      <c r="AO5">
        <f t="shared" si="11"/>
        <v>0</v>
      </c>
      <c r="AP5">
        <f t="shared" si="12"/>
        <v>-44.090738365216502</v>
      </c>
      <c r="AQ5">
        <f t="shared" si="13"/>
        <v>-2200.981097457357</v>
      </c>
      <c r="AR5">
        <f t="shared" si="14"/>
        <v>-2245.0718358225736</v>
      </c>
      <c r="AS5">
        <f t="shared" si="15"/>
        <v>-540.26010202732198</v>
      </c>
      <c r="AT5">
        <f t="shared" si="16"/>
        <v>10.908075126885487</v>
      </c>
      <c r="AU5">
        <f t="shared" si="17"/>
        <v>-2774.4238627230102</v>
      </c>
      <c r="AW5">
        <v>2</v>
      </c>
      <c r="AX5">
        <f>IF(Z5&gt;0, (R5*SUMPRODUCT(K5:$K$98, X5:$X$98)-K5*$AZ$3)/Z5, 0)</f>
        <v>3629.7489554644021</v>
      </c>
    </row>
    <row r="6" spans="1:52" x14ac:dyDescent="0.3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1.248954E-3</v>
      </c>
      <c r="Q6" s="5">
        <f t="shared" si="29"/>
        <v>50</v>
      </c>
      <c r="R6">
        <f t="shared" si="0"/>
        <v>2000000</v>
      </c>
      <c r="S6">
        <f t="shared" si="1"/>
        <v>4412.8004929639319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3548.6971376188667</v>
      </c>
      <c r="AC6">
        <f t="shared" si="2"/>
        <v>4265.7322883480447</v>
      </c>
      <c r="AE6">
        <f t="shared" si="3"/>
        <v>0</v>
      </c>
      <c r="AF6">
        <f t="shared" si="4"/>
        <v>0</v>
      </c>
      <c r="AG6">
        <f t="shared" si="5"/>
        <v>-48.333618244804143</v>
      </c>
      <c r="AH6">
        <f t="shared" si="6"/>
        <v>-2442.1300421591109</v>
      </c>
      <c r="AI6">
        <f t="shared" si="7"/>
        <v>-2490.4636604039151</v>
      </c>
      <c r="AJ6">
        <f t="shared" si="8"/>
        <v>-717.03515072917799</v>
      </c>
      <c r="AK6">
        <f>G6*SUM(AB6, AE6:AF6)</f>
        <v>25.195749677093954</v>
      </c>
      <c r="AL6">
        <f t="shared" si="9"/>
        <v>-3182.3030614559993</v>
      </c>
      <c r="AN6">
        <f t="shared" si="10"/>
        <v>0</v>
      </c>
      <c r="AO6">
        <f t="shared" si="11"/>
        <v>0</v>
      </c>
      <c r="AP6">
        <f t="shared" si="12"/>
        <v>-41.239961855567259</v>
      </c>
      <c r="AQ6">
        <f t="shared" si="13"/>
        <v>-2083.7121954097297</v>
      </c>
      <c r="AR6">
        <f t="shared" si="14"/>
        <v>-2124.952157265297</v>
      </c>
      <c r="AS6">
        <f t="shared" si="15"/>
        <v>-611.79988875240156</v>
      </c>
      <c r="AT6">
        <f t="shared" si="16"/>
        <v>21.497909598718607</v>
      </c>
      <c r="AU6">
        <f t="shared" si="17"/>
        <v>-2715.2541364189801</v>
      </c>
      <c r="AW6">
        <v>3</v>
      </c>
      <c r="AX6">
        <f>IF(Z6&gt;0, (R6*SUMPRODUCT(K6:$K$98, X6:$X$98)-K6*$AZ$3)/Z6, 0)</f>
        <v>4412.8004929639319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1.2649429999999999E-3</v>
      </c>
      <c r="Q7" s="5">
        <f t="shared" si="29"/>
        <v>50</v>
      </c>
      <c r="R7">
        <f t="shared" si="0"/>
        <v>2000000</v>
      </c>
      <c r="S7">
        <f t="shared" si="1"/>
        <v>5489.6273766295189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4265.7322883480447</v>
      </c>
      <c r="AC7">
        <f t="shared" si="2"/>
        <v>5246.8917313449565</v>
      </c>
      <c r="AE7">
        <f t="shared" si="3"/>
        <v>0</v>
      </c>
      <c r="AF7">
        <f t="shared" si="4"/>
        <v>0</v>
      </c>
      <c r="AG7">
        <f t="shared" si="5"/>
        <v>-47.789142790292665</v>
      </c>
      <c r="AH7">
        <f t="shared" si="6"/>
        <v>-2445.5708825374913</v>
      </c>
      <c r="AI7">
        <f t="shared" si="7"/>
        <v>-2493.3600253277841</v>
      </c>
      <c r="AJ7">
        <f t="shared" si="8"/>
        <v>-981.15944299691182</v>
      </c>
      <c r="AK7">
        <f>G7*SUM(AB7, AE7:AF7)</f>
        <v>58.867105579203013</v>
      </c>
      <c r="AL7">
        <f t="shared" si="9"/>
        <v>-3415.6523627454931</v>
      </c>
      <c r="AN7">
        <f t="shared" si="10"/>
        <v>0</v>
      </c>
      <c r="AO7">
        <f t="shared" si="11"/>
        <v>0</v>
      </c>
      <c r="AP7">
        <f t="shared" si="12"/>
        <v>-38.329945512259933</v>
      </c>
      <c r="AQ7">
        <f t="shared" si="13"/>
        <v>-1961.504082326257</v>
      </c>
      <c r="AR7">
        <f t="shared" si="14"/>
        <v>-1999.8340278385172</v>
      </c>
      <c r="AS7">
        <f t="shared" si="15"/>
        <v>-786.95255434776595</v>
      </c>
      <c r="AT7">
        <f t="shared" si="16"/>
        <v>47.215179381155117</v>
      </c>
      <c r="AU7">
        <f t="shared" si="17"/>
        <v>-2739.5714028051279</v>
      </c>
      <c r="AW7">
        <v>4</v>
      </c>
      <c r="AX7">
        <f>IF(Z7&gt;0, (R7*SUMPRODUCT(K7:$K$98, X7:$X$98)-K7*$AZ$3)/Z7, 0)</f>
        <v>5489.6273766295189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1.2849300000000001E-3</v>
      </c>
      <c r="Q8" s="5">
        <f t="shared" si="29"/>
        <v>50</v>
      </c>
      <c r="R8">
        <f t="shared" si="0"/>
        <v>2000000</v>
      </c>
      <c r="S8">
        <f t="shared" si="1"/>
        <v>6873.1896266359881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5246.8917313449565</v>
      </c>
      <c r="AC8">
        <f t="shared" si="2"/>
        <v>6495.1429808916291</v>
      </c>
      <c r="AE8">
        <f t="shared" si="3"/>
        <v>0</v>
      </c>
      <c r="AF8">
        <f t="shared" si="4"/>
        <v>0</v>
      </c>
      <c r="AG8">
        <f t="shared" si="5"/>
        <v>-47.249845659144206</v>
      </c>
      <c r="AH8">
        <f t="shared" si="6"/>
        <v>-2456.2281298212306</v>
      </c>
      <c r="AI8">
        <f t="shared" si="7"/>
        <v>-2503.4779754803749</v>
      </c>
      <c r="AJ8">
        <f t="shared" si="8"/>
        <v>-1248.2512495466726</v>
      </c>
      <c r="AK8">
        <f>G8*SUM(AB8, AE8:AF8)</f>
        <v>113.33286139705106</v>
      </c>
      <c r="AL8">
        <f t="shared" si="9"/>
        <v>-3638.3963636299964</v>
      </c>
      <c r="AN8">
        <f t="shared" si="10"/>
        <v>0</v>
      </c>
      <c r="AO8">
        <f t="shared" si="11"/>
        <v>0</v>
      </c>
      <c r="AP8">
        <f t="shared" si="12"/>
        <v>-35.36524333729961</v>
      </c>
      <c r="AQ8">
        <f t="shared" si="13"/>
        <v>-1838.4209364340486</v>
      </c>
      <c r="AR8">
        <f t="shared" si="14"/>
        <v>-1873.7861797713481</v>
      </c>
      <c r="AS8">
        <f t="shared" si="15"/>
        <v>-934.2826113076012</v>
      </c>
      <c r="AT8">
        <f t="shared" si="16"/>
        <v>84.826609812290215</v>
      </c>
      <c r="AU8">
        <f t="shared" si="17"/>
        <v>-2723.2421812666589</v>
      </c>
      <c r="AW8">
        <v>5</v>
      </c>
      <c r="AX8">
        <f>IF(Z8&gt;0, (R8*SUMPRODUCT(K8:$K$98, X8:$X$98)-K8*$AZ$3)/Z8, 0)</f>
        <v>6873.1896266359881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1.3159090000000001E-3</v>
      </c>
      <c r="Q9" s="5">
        <f t="shared" si="29"/>
        <v>50</v>
      </c>
      <c r="R9">
        <f t="shared" si="0"/>
        <v>2000000</v>
      </c>
      <c r="S9">
        <f t="shared" si="1"/>
        <v>8219.3037714045331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6495.1429808916291</v>
      </c>
      <c r="AC9">
        <f t="shared" si="2"/>
        <v>7679.3235752142273</v>
      </c>
      <c r="AE9">
        <f t="shared" si="3"/>
        <v>0</v>
      </c>
      <c r="AF9">
        <f t="shared" si="4"/>
        <v>0</v>
      </c>
      <c r="AG9">
        <f t="shared" si="5"/>
        <v>-46.715170705401285</v>
      </c>
      <c r="AH9">
        <f t="shared" si="6"/>
        <v>-2487.0598860591522</v>
      </c>
      <c r="AI9">
        <f t="shared" si="7"/>
        <v>-2533.7750567645535</v>
      </c>
      <c r="AJ9">
        <f t="shared" si="8"/>
        <v>-1184.1805943225982</v>
      </c>
      <c r="AK9">
        <f t="shared" ref="AK9:AK40" si="30">G9*SUM(AB9:AB9, AE9:AF9)</f>
        <v>144.84168847388332</v>
      </c>
      <c r="AL9">
        <f t="shared" si="9"/>
        <v>-3573.1139626132681</v>
      </c>
      <c r="AN9">
        <f t="shared" si="10"/>
        <v>0</v>
      </c>
      <c r="AO9">
        <f t="shared" si="11"/>
        <v>0</v>
      </c>
      <c r="AP9">
        <f t="shared" si="12"/>
        <v>-32.607529107462341</v>
      </c>
      <c r="AQ9">
        <f t="shared" si="13"/>
        <v>-1735.9858992723155</v>
      </c>
      <c r="AR9">
        <f t="shared" si="14"/>
        <v>-1768.5934283797778</v>
      </c>
      <c r="AS9">
        <f t="shared" si="15"/>
        <v>-826.56667234230292</v>
      </c>
      <c r="AT9">
        <f t="shared" si="16"/>
        <v>101.10055259500679</v>
      </c>
      <c r="AU9">
        <f t="shared" si="17"/>
        <v>-2494.0595481270739</v>
      </c>
      <c r="AW9">
        <v>6</v>
      </c>
      <c r="AX9">
        <f>IF(Z9&gt;0, (R9*SUMPRODUCT(K9:$K$98, X9:$X$98)-K9*$AZ$3)/Z9, 0)</f>
        <v>8219.3037714045331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1.3528839999999999E-3</v>
      </c>
      <c r="Q10" s="5">
        <f t="shared" si="29"/>
        <v>50</v>
      </c>
      <c r="R10">
        <f t="shared" si="0"/>
        <v>2000000</v>
      </c>
      <c r="S10">
        <f t="shared" si="1"/>
        <v>8765.3339448196602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7679.3235752142273</v>
      </c>
      <c r="AC10">
        <f t="shared" si="2"/>
        <v>8096.5071977420166</v>
      </c>
      <c r="AE10">
        <f t="shared" si="3"/>
        <v>0</v>
      </c>
      <c r="AF10">
        <f t="shared" si="4"/>
        <v>0</v>
      </c>
      <c r="AG10">
        <f t="shared" si="5"/>
        <v>-46.184818791342671</v>
      </c>
      <c r="AH10">
        <f t="shared" si="6"/>
        <v>-2528.0082801842445</v>
      </c>
      <c r="AI10">
        <f t="shared" si="7"/>
        <v>-2574.1930989755874</v>
      </c>
      <c r="AJ10">
        <f t="shared" si="8"/>
        <v>-417.18362252778934</v>
      </c>
      <c r="AK10">
        <f t="shared" si="30"/>
        <v>33.021091373421179</v>
      </c>
      <c r="AL10">
        <f t="shared" si="9"/>
        <v>-2958.3556301299554</v>
      </c>
      <c r="AN10">
        <f t="shared" si="10"/>
        <v>0</v>
      </c>
      <c r="AO10">
        <f t="shared" si="11"/>
        <v>0</v>
      </c>
      <c r="AP10">
        <f t="shared" si="12"/>
        <v>-30.577008073583134</v>
      </c>
      <c r="AQ10">
        <f t="shared" si="13"/>
        <v>-1673.6869736894653</v>
      </c>
      <c r="AR10">
        <f t="shared" si="14"/>
        <v>-1704.2639817630484</v>
      </c>
      <c r="AS10">
        <f t="shared" si="15"/>
        <v>-276.19956791061446</v>
      </c>
      <c r="AT10">
        <f t="shared" si="16"/>
        <v>21.86186292264702</v>
      </c>
      <c r="AU10">
        <f t="shared" si="17"/>
        <v>-1958.6016867510159</v>
      </c>
      <c r="AW10">
        <v>7</v>
      </c>
      <c r="AX10">
        <f>IF(Z10&gt;0, (R10*SUMPRODUCT(K10:$K$98, X10:$X$98)-K10*$AZ$3)/Z10, 0)</f>
        <v>8765.3339448196602</v>
      </c>
    </row>
    <row r="11" spans="1:52" x14ac:dyDescent="0.3">
      <c r="A11" t="s">
        <v>33</v>
      </c>
      <c r="C11" s="25">
        <f>AU100</f>
        <v>3.2694033976410006E-12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1.38886E-3</v>
      </c>
      <c r="Q11" s="5">
        <f t="shared" si="29"/>
        <v>50</v>
      </c>
      <c r="R11">
        <f t="shared" si="0"/>
        <v>2000000</v>
      </c>
      <c r="S11">
        <f t="shared" si="1"/>
        <v>9164.1947864860722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8096.5071977420166</v>
      </c>
      <c r="AC11">
        <f t="shared" si="2"/>
        <v>8368.5275689750561</v>
      </c>
      <c r="AE11">
        <f t="shared" si="3"/>
        <v>0</v>
      </c>
      <c r="AF11">
        <f t="shared" si="4"/>
        <v>0</v>
      </c>
      <c r="AG11">
        <f t="shared" si="5"/>
        <v>-45.658826356002699</v>
      </c>
      <c r="AH11">
        <f t="shared" si="6"/>
        <v>-2565.7698970617671</v>
      </c>
      <c r="AI11">
        <f t="shared" si="7"/>
        <v>-2611.42872341777</v>
      </c>
      <c r="AJ11">
        <f t="shared" si="8"/>
        <v>-272.02037123303944</v>
      </c>
      <c r="AK11">
        <f t="shared" si="30"/>
        <v>12.954411516387227</v>
      </c>
      <c r="AL11">
        <f t="shared" si="9"/>
        <v>-2870.4946831344223</v>
      </c>
      <c r="AN11">
        <f t="shared" si="10"/>
        <v>0</v>
      </c>
      <c r="AO11">
        <f t="shared" si="11"/>
        <v>0</v>
      </c>
      <c r="AP11">
        <f t="shared" si="12"/>
        <v>-28.745502861748026</v>
      </c>
      <c r="AQ11">
        <f t="shared" si="13"/>
        <v>-1615.3359997366554</v>
      </c>
      <c r="AR11">
        <f t="shared" si="14"/>
        <v>-1644.0815025984036</v>
      </c>
      <c r="AS11">
        <f t="shared" si="15"/>
        <v>-171.25631523608132</v>
      </c>
      <c r="AT11">
        <f t="shared" si="16"/>
        <v>8.155730294359925</v>
      </c>
      <c r="AU11">
        <f t="shared" si="17"/>
        <v>-1807.1820875401249</v>
      </c>
      <c r="AW11">
        <v>8</v>
      </c>
      <c r="AX11">
        <f>IF(Z11&gt;0, (R11*SUMPRODUCT(K11:$K$98, X11:$X$98)-K11*$AZ$3)/Z11, 0)</f>
        <v>9164.1947864860722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1.43483E-3</v>
      </c>
      <c r="Q12" s="5">
        <f t="shared" si="29"/>
        <v>50</v>
      </c>
      <c r="R12">
        <f t="shared" si="0"/>
        <v>2000000</v>
      </c>
      <c r="S12">
        <f t="shared" si="1"/>
        <v>10249.904214238113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8368.5275689750561</v>
      </c>
      <c r="AC12">
        <f t="shared" si="2"/>
        <v>9252.9422458048648</v>
      </c>
      <c r="AE12">
        <f t="shared" si="3"/>
        <v>0</v>
      </c>
      <c r="AF12">
        <f t="shared" si="4"/>
        <v>0</v>
      </c>
      <c r="AG12">
        <f t="shared" si="5"/>
        <v>-45.136725438622285</v>
      </c>
      <c r="AH12">
        <f t="shared" si="6"/>
        <v>-2620.5061528153342</v>
      </c>
      <c r="AI12">
        <f t="shared" si="7"/>
        <v>-2665.6428782539565</v>
      </c>
      <c r="AJ12">
        <f t="shared" si="8"/>
        <v>-884.41467682980874</v>
      </c>
      <c r="AK12">
        <f t="shared" si="30"/>
        <v>175.73907894847619</v>
      </c>
      <c r="AL12">
        <f t="shared" si="9"/>
        <v>-3374.3184761352891</v>
      </c>
      <c r="AN12">
        <f t="shared" si="10"/>
        <v>0</v>
      </c>
      <c r="AO12">
        <f t="shared" si="11"/>
        <v>0</v>
      </c>
      <c r="AP12">
        <f t="shared" si="12"/>
        <v>-26.532962580074159</v>
      </c>
      <c r="AQ12">
        <f t="shared" si="13"/>
        <v>-1540.4261389774763</v>
      </c>
      <c r="AR12">
        <f t="shared" si="14"/>
        <v>-1566.9591015575504</v>
      </c>
      <c r="AS12">
        <f t="shared" si="15"/>
        <v>-519.89020686720767</v>
      </c>
      <c r="AT12">
        <f t="shared" si="16"/>
        <v>103.30564214139285</v>
      </c>
      <c r="AU12">
        <f t="shared" si="17"/>
        <v>-1983.5436662833654</v>
      </c>
      <c r="AW12">
        <v>9</v>
      </c>
      <c r="AX12">
        <f>IF(Z12&gt;0, (R12*SUMPRODUCT(K12:$K$98, X12:$X$98)-K12*$AZ$3)/Z12, 0)</f>
        <v>10249.904214238113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1.482798E-3</v>
      </c>
      <c r="Q13" s="5">
        <f t="shared" si="29"/>
        <v>50</v>
      </c>
      <c r="R13">
        <f t="shared" si="0"/>
        <v>2000000</v>
      </c>
      <c r="S13">
        <f t="shared" si="1"/>
        <v>12869.990940987875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9252.9422458048648</v>
      </c>
      <c r="AC13">
        <f t="shared" si="2"/>
        <v>11484.775679110815</v>
      </c>
      <c r="AE13">
        <f t="shared" si="3"/>
        <v>0</v>
      </c>
      <c r="AF13">
        <f t="shared" si="4"/>
        <v>0</v>
      </c>
      <c r="AG13">
        <f t="shared" si="5"/>
        <v>-44.618429538029133</v>
      </c>
      <c r="AH13">
        <f t="shared" si="6"/>
        <v>-2677.1458482775301</v>
      </c>
      <c r="AI13">
        <f t="shared" si="7"/>
        <v>-2721.7642778155591</v>
      </c>
      <c r="AJ13">
        <f t="shared" si="8"/>
        <v>-2231.8334333059502</v>
      </c>
      <c r="AK13">
        <f t="shared" si="30"/>
        <v>647.7059572063406</v>
      </c>
      <c r="AL13">
        <f t="shared" si="9"/>
        <v>-4305.891753915168</v>
      </c>
      <c r="AN13">
        <f t="shared" si="10"/>
        <v>0</v>
      </c>
      <c r="AO13">
        <f t="shared" si="11"/>
        <v>0</v>
      </c>
      <c r="AP13">
        <f t="shared" si="12"/>
        <v>-23.41811600930858</v>
      </c>
      <c r="AQ13">
        <f t="shared" si="13"/>
        <v>-1405.1079945646002</v>
      </c>
      <c r="AR13">
        <f t="shared" si="14"/>
        <v>-1428.5261105739087</v>
      </c>
      <c r="AS13">
        <f t="shared" si="15"/>
        <v>-1171.3844435081578</v>
      </c>
      <c r="AT13">
        <f t="shared" si="16"/>
        <v>339.95040620715537</v>
      </c>
      <c r="AU13">
        <f t="shared" si="17"/>
        <v>-2259.9601478749109</v>
      </c>
      <c r="AW13">
        <v>10</v>
      </c>
      <c r="AX13">
        <f>IF(Z13&gt;0, (R13*SUMPRODUCT(K13:$K$98, X13:$X$98)-K13*$AZ$3)/Z13, 0)</f>
        <v>12869.990940987875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1.5387599999999999E-3</v>
      </c>
      <c r="Q14" s="5">
        <f t="shared" si="29"/>
        <v>50</v>
      </c>
      <c r="R14">
        <f t="shared" si="0"/>
        <v>2000000</v>
      </c>
      <c r="S14">
        <f t="shared" si="1"/>
        <v>15245.649096671119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11484.775679110815</v>
      </c>
      <c r="AC14">
        <f t="shared" si="2"/>
        <v>13447.756588370677</v>
      </c>
      <c r="AE14">
        <f t="shared" si="3"/>
        <v>0</v>
      </c>
      <c r="AF14">
        <f t="shared" si="4"/>
        <v>0</v>
      </c>
      <c r="AG14">
        <f t="shared" si="5"/>
        <v>-44.1035881880129</v>
      </c>
      <c r="AH14">
        <f t="shared" si="6"/>
        <v>-2746.2821854375079</v>
      </c>
      <c r="AI14">
        <f t="shared" si="7"/>
        <v>-2790.3857736255209</v>
      </c>
      <c r="AJ14">
        <f t="shared" si="8"/>
        <v>-1962.9809092598625</v>
      </c>
      <c r="AK14">
        <f t="shared" si="30"/>
        <v>803.93429753775717</v>
      </c>
      <c r="AL14">
        <f t="shared" si="9"/>
        <v>-3949.4323853476267</v>
      </c>
      <c r="AN14">
        <f t="shared" si="10"/>
        <v>0</v>
      </c>
      <c r="AO14">
        <f t="shared" si="11"/>
        <v>0</v>
      </c>
      <c r="AP14">
        <f t="shared" si="12"/>
        <v>-20.667767847343757</v>
      </c>
      <c r="AQ14">
        <f t="shared" si="13"/>
        <v>-1286.9592925172738</v>
      </c>
      <c r="AR14">
        <f t="shared" si="14"/>
        <v>-1307.6270603646176</v>
      </c>
      <c r="AS14">
        <f t="shared" si="15"/>
        <v>-919.88963683407076</v>
      </c>
      <c r="AT14">
        <f t="shared" si="16"/>
        <v>376.73867611850574</v>
      </c>
      <c r="AU14">
        <f t="shared" si="17"/>
        <v>-1850.7780210801827</v>
      </c>
      <c r="AW14">
        <v>11</v>
      </c>
      <c r="AX14">
        <f>IF(Z14&gt;0, (R14*SUMPRODUCT(K14:$K$98, X14:$X$98)-K14*$AZ$3)/Z14, 0)</f>
        <v>15245.649096671119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1.6157089999999999E-3</v>
      </c>
      <c r="Q15" s="5">
        <f t="shared" si="29"/>
        <v>50</v>
      </c>
      <c r="R15">
        <f t="shared" si="0"/>
        <v>2000000</v>
      </c>
      <c r="S15">
        <f t="shared" si="1"/>
        <v>17397.991926170318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13447.756588370677</v>
      </c>
      <c r="AC15">
        <f t="shared" si="2"/>
        <v>15168.019531410959</v>
      </c>
      <c r="AE15">
        <f t="shared" si="3"/>
        <v>0</v>
      </c>
      <c r="AF15">
        <f t="shared" si="4"/>
        <v>0</v>
      </c>
      <c r="AG15">
        <f t="shared" si="5"/>
        <v>-43.591293741765099</v>
      </c>
      <c r="AH15">
        <f t="shared" si="6"/>
        <v>-2850.3425747066453</v>
      </c>
      <c r="AI15">
        <f t="shared" si="7"/>
        <v>-2893.9338684484105</v>
      </c>
      <c r="AJ15">
        <f t="shared" si="8"/>
        <v>-1720.2629430402812</v>
      </c>
      <c r="AK15">
        <f t="shared" si="30"/>
        <v>941.3429611859475</v>
      </c>
      <c r="AL15">
        <f t="shared" si="9"/>
        <v>-3672.8538503027439</v>
      </c>
      <c r="AN15">
        <f t="shared" si="10"/>
        <v>0</v>
      </c>
      <c r="AO15">
        <f t="shared" si="11"/>
        <v>0</v>
      </c>
      <c r="AP15">
        <f t="shared" si="12"/>
        <v>-18.239015241383438</v>
      </c>
      <c r="AQ15">
        <f t="shared" si="13"/>
        <v>-1192.6106614594262</v>
      </c>
      <c r="AR15">
        <f t="shared" si="14"/>
        <v>-1210.8496767008096</v>
      </c>
      <c r="AS15">
        <f t="shared" si="15"/>
        <v>-719.77450871657345</v>
      </c>
      <c r="AT15">
        <f t="shared" si="16"/>
        <v>393.86692026508092</v>
      </c>
      <c r="AU15">
        <f t="shared" si="17"/>
        <v>-1536.7572651523019</v>
      </c>
      <c r="AW15">
        <v>12</v>
      </c>
      <c r="AX15">
        <f>IF(Z15&gt;0, (R15*SUMPRODUCT(K15:$K$98, X15:$X$98)-K15*$AZ$3)/Z15, 0)</f>
        <v>17397.991926170318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1.70465E-3</v>
      </c>
      <c r="Q16" s="5">
        <f t="shared" si="29"/>
        <v>50</v>
      </c>
      <c r="R16">
        <f t="shared" si="0"/>
        <v>2000000</v>
      </c>
      <c r="S16">
        <f t="shared" si="1"/>
        <v>19336.13487259778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15168.019531410959</v>
      </c>
      <c r="AC16">
        <f t="shared" si="2"/>
        <v>16660.42872312793</v>
      </c>
      <c r="AE16">
        <f t="shared" si="3"/>
        <v>0</v>
      </c>
      <c r="AF16">
        <f t="shared" si="4"/>
        <v>0</v>
      </c>
      <c r="AG16">
        <f t="shared" si="5"/>
        <v>-43.081072905470549</v>
      </c>
      <c r="AH16">
        <f t="shared" si="6"/>
        <v>-2972.3159550759956</v>
      </c>
      <c r="AI16">
        <f t="shared" si="7"/>
        <v>-3015.3970279814662</v>
      </c>
      <c r="AJ16">
        <f t="shared" si="8"/>
        <v>-1492.4091917169717</v>
      </c>
      <c r="AK16">
        <f t="shared" si="30"/>
        <v>1061.7613671987672</v>
      </c>
      <c r="AL16">
        <f t="shared" si="9"/>
        <v>-3446.04485249967</v>
      </c>
      <c r="AN16">
        <f t="shared" si="10"/>
        <v>0</v>
      </c>
      <c r="AO16">
        <f t="shared" si="11"/>
        <v>0</v>
      </c>
      <c r="AP16">
        <f t="shared" si="12"/>
        <v>-16.094226742534268</v>
      </c>
      <c r="AQ16">
        <f t="shared" si="13"/>
        <v>-1110.3977618294387</v>
      </c>
      <c r="AR16">
        <f t="shared" si="14"/>
        <v>-1126.491988571973</v>
      </c>
      <c r="AS16">
        <f t="shared" si="15"/>
        <v>-557.53420943899516</v>
      </c>
      <c r="AT16">
        <f t="shared" si="16"/>
        <v>396.65279988860806</v>
      </c>
      <c r="AU16">
        <f t="shared" si="17"/>
        <v>-1287.3733981223597</v>
      </c>
      <c r="AW16">
        <v>13</v>
      </c>
      <c r="AX16">
        <f>IF(Z16&gt;0, (R16*SUMPRODUCT(K16:$K$98, X16:$X$98)-K16*$AZ$3)/Z16, 0)</f>
        <v>19336.13487259778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1.795589E-3</v>
      </c>
      <c r="Q17" s="5">
        <f t="shared" si="29"/>
        <v>50</v>
      </c>
      <c r="R17">
        <f t="shared" si="0"/>
        <v>2000000</v>
      </c>
      <c r="S17">
        <f t="shared" si="1"/>
        <v>21078.394319209081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16660.42872312793</v>
      </c>
      <c r="AC17">
        <f t="shared" si="2"/>
        <v>17947.370115920272</v>
      </c>
      <c r="AE17">
        <f t="shared" si="3"/>
        <v>0</v>
      </c>
      <c r="AF17">
        <f t="shared" si="4"/>
        <v>0</v>
      </c>
      <c r="AG17">
        <f t="shared" si="5"/>
        <v>-42.572906275798587</v>
      </c>
      <c r="AH17">
        <f t="shared" si="6"/>
        <v>-3094.2360246904386</v>
      </c>
      <c r="AI17">
        <f t="shared" si="7"/>
        <v>-3136.8089309662373</v>
      </c>
      <c r="AJ17">
        <f t="shared" si="8"/>
        <v>-1286.9413927923415</v>
      </c>
      <c r="AK17">
        <f t="shared" si="30"/>
        <v>1166.2300106189552</v>
      </c>
      <c r="AL17">
        <f t="shared" si="9"/>
        <v>-3257.5203131396238</v>
      </c>
      <c r="AN17">
        <f t="shared" si="10"/>
        <v>0</v>
      </c>
      <c r="AO17">
        <f t="shared" si="11"/>
        <v>0</v>
      </c>
      <c r="AP17">
        <f t="shared" si="12"/>
        <v>-14.200344516612969</v>
      </c>
      <c r="AQ17">
        <f t="shared" si="13"/>
        <v>-1032.0934465142986</v>
      </c>
      <c r="AR17">
        <f t="shared" si="14"/>
        <v>-1046.2937910309117</v>
      </c>
      <c r="AS17">
        <f t="shared" si="15"/>
        <v>-429.26388515622142</v>
      </c>
      <c r="AT17">
        <f t="shared" si="16"/>
        <v>389.00017370476581</v>
      </c>
      <c r="AU17">
        <f t="shared" si="17"/>
        <v>-1086.5575024823675</v>
      </c>
      <c r="AW17">
        <v>14</v>
      </c>
      <c r="AX17">
        <f>IF(Z17&gt;0, (R17*SUMPRODUCT(K17:$K$98, X17:$X$98)-K17*$AZ$3)/Z17, 0)</f>
        <v>21078.394319209081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1.891525E-3</v>
      </c>
      <c r="Q18" s="5">
        <f t="shared" si="29"/>
        <v>50</v>
      </c>
      <c r="R18">
        <f t="shared" si="0"/>
        <v>2000000</v>
      </c>
      <c r="S18">
        <f t="shared" si="1"/>
        <v>22649.483956462765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17947.370115920272</v>
      </c>
      <c r="AC18">
        <f t="shared" si="2"/>
        <v>19055.758057461149</v>
      </c>
      <c r="AE18">
        <f t="shared" si="3"/>
        <v>0</v>
      </c>
      <c r="AF18">
        <f t="shared" si="4"/>
        <v>0</v>
      </c>
      <c r="AG18">
        <f t="shared" si="5"/>
        <v>-42.06664949649727</v>
      </c>
      <c r="AH18">
        <f t="shared" si="6"/>
        <v>-3221.1086617331971</v>
      </c>
      <c r="AI18">
        <f t="shared" si="7"/>
        <v>-3263.1753112296942</v>
      </c>
      <c r="AJ18">
        <f t="shared" si="8"/>
        <v>-1108.3879415408774</v>
      </c>
      <c r="AK18">
        <f t="shared" si="30"/>
        <v>1256.3159081144192</v>
      </c>
      <c r="AL18">
        <f t="shared" si="9"/>
        <v>-3115.2473446561517</v>
      </c>
      <c r="AN18">
        <f t="shared" si="10"/>
        <v>0</v>
      </c>
      <c r="AO18">
        <f t="shared" si="11"/>
        <v>0</v>
      </c>
      <c r="AP18">
        <f t="shared" si="12"/>
        <v>-12.528107825700939</v>
      </c>
      <c r="AQ18">
        <f t="shared" si="13"/>
        <v>-959.29666649236958</v>
      </c>
      <c r="AR18">
        <f t="shared" si="14"/>
        <v>-971.82477431807047</v>
      </c>
      <c r="AS18">
        <f t="shared" si="15"/>
        <v>-330.09530852907733</v>
      </c>
      <c r="AT18">
        <f t="shared" si="16"/>
        <v>374.15057648723337</v>
      </c>
      <c r="AU18">
        <f t="shared" si="17"/>
        <v>-927.7695063599142</v>
      </c>
      <c r="AW18">
        <v>15</v>
      </c>
      <c r="AX18">
        <f>IF(Z18&gt;0, (R18*SUMPRODUCT(K18:$K$98, X18:$X$98)-K18*$AZ$3)/Z18, 0)</f>
        <v>22649.483956462765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2.0024510000000001E-3</v>
      </c>
      <c r="Q19" s="5">
        <f t="shared" si="29"/>
        <v>50</v>
      </c>
      <c r="R19">
        <f t="shared" si="0"/>
        <v>2000000</v>
      </c>
      <c r="S19">
        <f t="shared" si="1"/>
        <v>24069.736146270938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19055.758057461149</v>
      </c>
      <c r="AC19">
        <f t="shared" si="2"/>
        <v>20007.605487446599</v>
      </c>
      <c r="AE19">
        <f t="shared" si="3"/>
        <v>0</v>
      </c>
      <c r="AF19">
        <f t="shared" si="4"/>
        <v>0</v>
      </c>
      <c r="AG19">
        <f t="shared" si="5"/>
        <v>-41.56174659718139</v>
      </c>
      <c r="AH19">
        <f t="shared" si="6"/>
        <v>-3369.4561740364184</v>
      </c>
      <c r="AI19">
        <f t="shared" si="7"/>
        <v>-3411.0179206335997</v>
      </c>
      <c r="AJ19">
        <f t="shared" si="8"/>
        <v>-951.84742998544971</v>
      </c>
      <c r="AK19">
        <f t="shared" si="30"/>
        <v>1333.9030640222807</v>
      </c>
      <c r="AL19">
        <f t="shared" si="9"/>
        <v>-3028.9622865967685</v>
      </c>
      <c r="AN19">
        <f t="shared" si="10"/>
        <v>0</v>
      </c>
      <c r="AO19">
        <f t="shared" si="11"/>
        <v>0</v>
      </c>
      <c r="AP19">
        <f t="shared" si="12"/>
        <v>-11.051553415535935</v>
      </c>
      <c r="AQ19">
        <f t="shared" si="13"/>
        <v>-895.96150156009526</v>
      </c>
      <c r="AR19">
        <f t="shared" si="14"/>
        <v>-907.01305497563123</v>
      </c>
      <c r="AS19">
        <f t="shared" si="15"/>
        <v>-253.1027585986532</v>
      </c>
      <c r="AT19">
        <f t="shared" si="16"/>
        <v>354.69397150381133</v>
      </c>
      <c r="AU19">
        <f t="shared" si="17"/>
        <v>-805.42184207047308</v>
      </c>
      <c r="AW19">
        <v>16</v>
      </c>
      <c r="AX19">
        <f>IF(Z19&gt;0, (R19*SUMPRODUCT(K19:$K$98, X19:$X$98)-K19*$AZ$3)/Z19, 0)</f>
        <v>24069.736146270938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2.1123779999999998E-3</v>
      </c>
      <c r="Q20" s="5">
        <f t="shared" si="29"/>
        <v>50</v>
      </c>
      <c r="R20">
        <f t="shared" si="0"/>
        <v>2000000</v>
      </c>
      <c r="S20">
        <f t="shared" si="1"/>
        <v>25351.761874103173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20007.605487446599</v>
      </c>
      <c r="AC20">
        <f t="shared" si="2"/>
        <v>20818.022643455992</v>
      </c>
      <c r="AE20">
        <f t="shared" si="3"/>
        <v>0</v>
      </c>
      <c r="AF20">
        <f t="shared" si="4"/>
        <v>0</v>
      </c>
      <c r="AG20">
        <f t="shared" si="5"/>
        <v>-41.058335012056112</v>
      </c>
      <c r="AH20">
        <f t="shared" si="6"/>
        <v>-3511.7647661384326</v>
      </c>
      <c r="AI20">
        <f t="shared" si="7"/>
        <v>-3552.8231011504886</v>
      </c>
      <c r="AJ20">
        <f t="shared" si="8"/>
        <v>-810.41715600939278</v>
      </c>
      <c r="AK20">
        <f t="shared" si="30"/>
        <v>1400.5323841212621</v>
      </c>
      <c r="AL20">
        <f t="shared" si="9"/>
        <v>-2962.7078730386193</v>
      </c>
      <c r="AN20">
        <f t="shared" si="10"/>
        <v>0</v>
      </c>
      <c r="AO20">
        <f t="shared" si="11"/>
        <v>0</v>
      </c>
      <c r="AP20">
        <f t="shared" si="12"/>
        <v>-9.7479400206069382</v>
      </c>
      <c r="AQ20">
        <f t="shared" si="13"/>
        <v>-833.75208217153431</v>
      </c>
      <c r="AR20">
        <f t="shared" si="14"/>
        <v>-843.50002219214116</v>
      </c>
      <c r="AS20">
        <f t="shared" si="15"/>
        <v>-192.40667762418374</v>
      </c>
      <c r="AT20">
        <f t="shared" si="16"/>
        <v>332.50996839796164</v>
      </c>
      <c r="AU20">
        <f t="shared" si="17"/>
        <v>-703.39673141836329</v>
      </c>
      <c r="AW20">
        <v>17</v>
      </c>
      <c r="AX20">
        <f>IF(Z20&gt;0, (R20*SUMPRODUCT(K20:$K$98, X20:$X$98)-K20*$AZ$3)/Z20, 0)</f>
        <v>25351.761874103173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2.238294E-3</v>
      </c>
      <c r="Q21" s="5">
        <f t="shared" si="29"/>
        <v>50</v>
      </c>
      <c r="R21">
        <f t="shared" si="0"/>
        <v>2000000</v>
      </c>
      <c r="S21">
        <f t="shared" si="1"/>
        <v>26516.300834714817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20818.022643455992</v>
      </c>
      <c r="AC21">
        <f t="shared" si="2"/>
        <v>21507.822934114345</v>
      </c>
      <c r="AE21">
        <f t="shared" si="3"/>
        <v>0</v>
      </c>
      <c r="AF21">
        <f t="shared" si="4"/>
        <v>0</v>
      </c>
      <c r="AG21">
        <f t="shared" si="5"/>
        <v>-40.55585103702807</v>
      </c>
      <c r="AH21">
        <f t="shared" si="6"/>
        <v>-3676.0249962990051</v>
      </c>
      <c r="AI21">
        <f t="shared" si="7"/>
        <v>-3716.580847336033</v>
      </c>
      <c r="AJ21">
        <f t="shared" si="8"/>
        <v>-689.80029065835333</v>
      </c>
      <c r="AK21">
        <f t="shared" si="30"/>
        <v>1457.2615850419195</v>
      </c>
      <c r="AL21">
        <f t="shared" si="9"/>
        <v>-2949.1195529524666</v>
      </c>
      <c r="AN21">
        <f t="shared" si="10"/>
        <v>0</v>
      </c>
      <c r="AO21">
        <f t="shared" si="11"/>
        <v>0</v>
      </c>
      <c r="AP21">
        <f t="shared" si="12"/>
        <v>-8.5970016649467702</v>
      </c>
      <c r="AQ21">
        <f t="shared" si="13"/>
        <v>-779.24127358872806</v>
      </c>
      <c r="AR21">
        <f t="shared" si="14"/>
        <v>-787.83827525367485</v>
      </c>
      <c r="AS21">
        <f t="shared" si="15"/>
        <v>-146.2233955306784</v>
      </c>
      <c r="AT21">
        <f t="shared" si="16"/>
        <v>308.90931770683432</v>
      </c>
      <c r="AU21">
        <f t="shared" si="17"/>
        <v>-625.1523530775188</v>
      </c>
      <c r="AW21">
        <v>18</v>
      </c>
      <c r="AX21">
        <f>IF(Z21&gt;0, (R21*SUMPRODUCT(K21:$K$98, X21:$X$98)-K21*$AZ$3)/Z21, 0)</f>
        <v>26516.300834714817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2.3742030000000001E-3</v>
      </c>
      <c r="Q22" s="5">
        <f t="shared" si="29"/>
        <v>50</v>
      </c>
      <c r="R22">
        <f t="shared" si="0"/>
        <v>2000000</v>
      </c>
      <c r="S22">
        <f t="shared" si="1"/>
        <v>27573.8923519134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21507.822934114345</v>
      </c>
      <c r="AC22">
        <f t="shared" si="2"/>
        <v>22088.89627912375</v>
      </c>
      <c r="AE22">
        <f t="shared" si="3"/>
        <v>0</v>
      </c>
      <c r="AF22">
        <f t="shared" si="4"/>
        <v>0</v>
      </c>
      <c r="AG22">
        <f t="shared" si="5"/>
        <v>-40.054004703458126</v>
      </c>
      <c r="AH22">
        <f t="shared" si="6"/>
        <v>-3851.5129279866064</v>
      </c>
      <c r="AI22">
        <f t="shared" si="7"/>
        <v>-3891.5669326900647</v>
      </c>
      <c r="AJ22">
        <f t="shared" si="8"/>
        <v>-581.07334500940487</v>
      </c>
      <c r="AK22">
        <f t="shared" si="30"/>
        <v>1505.5476053880043</v>
      </c>
      <c r="AL22">
        <f t="shared" si="9"/>
        <v>-2967.0926723114649</v>
      </c>
      <c r="AN22">
        <f t="shared" si="10"/>
        <v>0</v>
      </c>
      <c r="AO22">
        <f t="shared" si="11"/>
        <v>0</v>
      </c>
      <c r="AP22">
        <f t="shared" si="12"/>
        <v>-7.5809112688869469</v>
      </c>
      <c r="AQ22">
        <f t="shared" si="13"/>
        <v>-728.96525514005771</v>
      </c>
      <c r="AR22">
        <f t="shared" si="14"/>
        <v>-736.54616640894471</v>
      </c>
      <c r="AS22">
        <f t="shared" si="15"/>
        <v>-109.97815329190571</v>
      </c>
      <c r="AT22">
        <f t="shared" si="16"/>
        <v>284.95085303034091</v>
      </c>
      <c r="AU22">
        <f t="shared" si="17"/>
        <v>-561.57346667050945</v>
      </c>
      <c r="AW22">
        <v>19</v>
      </c>
      <c r="AX22">
        <f>IF(Z22&gt;0, (R22*SUMPRODUCT(K22:$K$98, X22:$X$98)-K22*$AZ$3)/Z22, 0)</f>
        <v>27573.8923519134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2.5221050000000002E-3</v>
      </c>
      <c r="Q23" s="5">
        <f t="shared" si="29"/>
        <v>50</v>
      </c>
      <c r="R23">
        <f t="shared" si="0"/>
        <v>2000000</v>
      </c>
      <c r="S23">
        <f t="shared" si="1"/>
        <v>28537.424267052102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22088.89627912375</v>
      </c>
      <c r="AC23">
        <f t="shared" si="2"/>
        <v>22574.497647732005</v>
      </c>
      <c r="AE23">
        <f t="shared" si="3"/>
        <v>0</v>
      </c>
      <c r="AF23">
        <f t="shared" si="4"/>
        <v>0</v>
      </c>
      <c r="AG23">
        <f t="shared" si="5"/>
        <v>-39.552444250890936</v>
      </c>
      <c r="AH23">
        <f t="shared" si="6"/>
        <v>-4040.8162213046107</v>
      </c>
      <c r="AI23">
        <f t="shared" si="7"/>
        <v>-4080.3686655555016</v>
      </c>
      <c r="AJ23">
        <f t="shared" si="8"/>
        <v>-485.60136860825514</v>
      </c>
      <c r="AK23">
        <f t="shared" si="30"/>
        <v>1546.2227395386626</v>
      </c>
      <c r="AL23">
        <f t="shared" si="9"/>
        <v>-3019.7472946250937</v>
      </c>
      <c r="AN23">
        <f t="shared" si="10"/>
        <v>0</v>
      </c>
      <c r="AO23">
        <f t="shared" si="11"/>
        <v>0</v>
      </c>
      <c r="AP23">
        <f t="shared" si="12"/>
        <v>-6.6839127696270202</v>
      </c>
      <c r="AQ23">
        <f t="shared" si="13"/>
        <v>-682.85193627914703</v>
      </c>
      <c r="AR23">
        <f t="shared" si="14"/>
        <v>-689.53584904877403</v>
      </c>
      <c r="AS23">
        <f t="shared" si="15"/>
        <v>-82.061102671700567</v>
      </c>
      <c r="AT23">
        <f t="shared" si="16"/>
        <v>261.29403907211992</v>
      </c>
      <c r="AU23">
        <f t="shared" si="17"/>
        <v>-510.30291264835455</v>
      </c>
      <c r="AW23">
        <v>20</v>
      </c>
      <c r="AX23">
        <f>IF(Z23&gt;0, (R23*SUMPRODUCT(K23:$K$98, X23:$X$98)-K23*$AZ$3)/Z23, 0)</f>
        <v>28537.424267052102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2.679E-3</v>
      </c>
      <c r="Q24" s="5">
        <f t="shared" si="29"/>
        <v>50</v>
      </c>
      <c r="R24">
        <f t="shared" si="0"/>
        <v>2000000</v>
      </c>
      <c r="S24">
        <f t="shared" si="1"/>
        <v>29418.074353300151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22574.497647732005</v>
      </c>
      <c r="AC24">
        <f t="shared" si="2"/>
        <v>22976.080196942443</v>
      </c>
      <c r="AE24">
        <f t="shared" si="3"/>
        <v>0</v>
      </c>
      <c r="AF24">
        <f t="shared" si="4"/>
        <v>0</v>
      </c>
      <c r="AG24">
        <f t="shared" si="5"/>
        <v>-39.050958810233887</v>
      </c>
      <c r="AH24">
        <f t="shared" si="6"/>
        <v>-4238.4399259254724</v>
      </c>
      <c r="AI24">
        <f t="shared" si="7"/>
        <v>-4277.4908847357065</v>
      </c>
      <c r="AJ24">
        <f t="shared" si="8"/>
        <v>-401.58254921043772</v>
      </c>
      <c r="AK24">
        <f t="shared" si="30"/>
        <v>1580.2148353412406</v>
      </c>
      <c r="AL24">
        <f t="shared" si="9"/>
        <v>-3098.8585986049038</v>
      </c>
      <c r="AN24">
        <f t="shared" si="10"/>
        <v>0</v>
      </c>
      <c r="AO24">
        <f t="shared" si="11"/>
        <v>0</v>
      </c>
      <c r="AP24">
        <f t="shared" si="12"/>
        <v>-5.8921137853758205</v>
      </c>
      <c r="AQ24">
        <f t="shared" si="13"/>
        <v>-639.50722535109946</v>
      </c>
      <c r="AR24">
        <f t="shared" si="14"/>
        <v>-645.39933913647531</v>
      </c>
      <c r="AS24">
        <f t="shared" si="15"/>
        <v>-60.591856032715221</v>
      </c>
      <c r="AT24">
        <f t="shared" si="16"/>
        <v>238.42706808851693</v>
      </c>
      <c r="AU24">
        <f t="shared" si="17"/>
        <v>-467.56412708067364</v>
      </c>
      <c r="AW24">
        <v>21</v>
      </c>
      <c r="AX24">
        <f>IF(Z24&gt;0, (R24*SUMPRODUCT(K24:$K$98, X24:$X$98)-K24*$AZ$3)/Z24, 0)</f>
        <v>29418.074353300151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4.0439999999999999E-3</v>
      </c>
      <c r="Q25" s="5">
        <f t="shared" si="29"/>
        <v>50</v>
      </c>
      <c r="R25">
        <f t="shared" si="0"/>
        <v>2000000</v>
      </c>
      <c r="S25">
        <f t="shared" si="1"/>
        <v>30264.010931458444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22976.080196942443</v>
      </c>
      <c r="AC25">
        <f t="shared" si="2"/>
        <v>23304.818047921319</v>
      </c>
      <c r="AE25">
        <f t="shared" si="3"/>
        <v>0</v>
      </c>
      <c r="AF25">
        <f t="shared" si="4"/>
        <v>0</v>
      </c>
      <c r="AG25">
        <f t="shared" si="5"/>
        <v>-38.502527144702967</v>
      </c>
      <c r="AH25">
        <f t="shared" si="6"/>
        <v>-6316.8830971434336</v>
      </c>
      <c r="AI25">
        <f t="shared" si="7"/>
        <v>-6355.3856242881366</v>
      </c>
      <c r="AJ25">
        <f t="shared" si="8"/>
        <v>-328.73785097887594</v>
      </c>
      <c r="AK25">
        <f t="shared" si="30"/>
        <v>1608.3256137859712</v>
      </c>
      <c r="AL25">
        <f t="shared" si="9"/>
        <v>-5075.7978614810418</v>
      </c>
      <c r="AN25">
        <f t="shared" si="10"/>
        <v>0</v>
      </c>
      <c r="AO25">
        <f t="shared" si="11"/>
        <v>0</v>
      </c>
      <c r="AP25">
        <f t="shared" si="12"/>
        <v>-5.1869329815839311</v>
      </c>
      <c r="AQ25">
        <f t="shared" si="13"/>
        <v>-850.98957671642211</v>
      </c>
      <c r="AR25">
        <f t="shared" si="14"/>
        <v>-856.17650969800604</v>
      </c>
      <c r="AS25">
        <f t="shared" si="15"/>
        <v>-44.286474888491625</v>
      </c>
      <c r="AT25">
        <f t="shared" si="16"/>
        <v>216.66830179536339</v>
      </c>
      <c r="AU25">
        <f t="shared" si="17"/>
        <v>-683.79468279113428</v>
      </c>
      <c r="AW25">
        <v>22</v>
      </c>
      <c r="AX25">
        <f>IF(Z25&gt;0, (R25*SUMPRODUCT(K25:$K$98, X25:$X$98)-K25*$AZ$3)/Z25, 0)</f>
        <v>30264.010931458444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5.607E-3</v>
      </c>
      <c r="Q26" s="5">
        <f t="shared" si="29"/>
        <v>50</v>
      </c>
      <c r="R26">
        <f t="shared" si="0"/>
        <v>2000000</v>
      </c>
      <c r="S26">
        <f t="shared" si="1"/>
        <v>30761.658880114577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23304.818047921319</v>
      </c>
      <c r="AC26">
        <f t="shared" si="2"/>
        <v>23318.333003642358</v>
      </c>
      <c r="AE26">
        <f t="shared" si="3"/>
        <v>0</v>
      </c>
      <c r="AF26">
        <f t="shared" si="4"/>
        <v>0</v>
      </c>
      <c r="AG26">
        <f t="shared" si="5"/>
        <v>-37.901618203555579</v>
      </c>
      <c r="AH26">
        <f t="shared" si="6"/>
        <v>-8635.3467880139815</v>
      </c>
      <c r="AI26">
        <f t="shared" si="7"/>
        <v>-8673.2484062175372</v>
      </c>
      <c r="AJ26">
        <f t="shared" si="8"/>
        <v>-13.514955721038859</v>
      </c>
      <c r="AK26">
        <f t="shared" si="30"/>
        <v>1631.3372633544925</v>
      </c>
      <c r="AL26">
        <f t="shared" si="9"/>
        <v>-7055.4260985840838</v>
      </c>
      <c r="AN26">
        <f t="shared" si="10"/>
        <v>0</v>
      </c>
      <c r="AO26">
        <f t="shared" si="11"/>
        <v>0</v>
      </c>
      <c r="AP26">
        <f t="shared" si="12"/>
        <v>-4.5589111772681692</v>
      </c>
      <c r="AQ26">
        <f t="shared" si="13"/>
        <v>-1038.6833295621823</v>
      </c>
      <c r="AR26">
        <f t="shared" si="14"/>
        <v>-1043.2422407394504</v>
      </c>
      <c r="AS26">
        <f t="shared" si="15"/>
        <v>-1.6256161508995528</v>
      </c>
      <c r="AT26">
        <f t="shared" si="16"/>
        <v>196.22174556924804</v>
      </c>
      <c r="AU26">
        <f t="shared" si="17"/>
        <v>-848.6461113211019</v>
      </c>
      <c r="AW26">
        <v>23</v>
      </c>
      <c r="AX26">
        <f>IF(Z26&gt;0, (R26*SUMPRODUCT(K26:$K$98, X26:$X$98)-K26*$AZ$3)/Z26, 0)</f>
        <v>30761.658880114577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7.2589999999999998E-3</v>
      </c>
      <c r="Q27" s="5">
        <f t="shared" si="29"/>
        <v>50</v>
      </c>
      <c r="R27">
        <f t="shared" si="0"/>
        <v>2000000</v>
      </c>
      <c r="S27">
        <f t="shared" si="1"/>
        <v>30943.747504338626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23318.333003642358</v>
      </c>
      <c r="AC27">
        <f t="shared" si="2"/>
        <v>23051.528720899354</v>
      </c>
      <c r="AE27">
        <f t="shared" si="3"/>
        <v>0</v>
      </c>
      <c r="AF27">
        <f t="shared" si="4"/>
        <v>0</v>
      </c>
      <c r="AG27">
        <f t="shared" si="5"/>
        <v>-37.247474174980418</v>
      </c>
      <c r="AH27">
        <f t="shared" si="6"/>
        <v>-11005.113861584397</v>
      </c>
      <c r="AI27">
        <f t="shared" si="7"/>
        <v>-11042.361335759379</v>
      </c>
      <c r="AJ27">
        <f t="shared" si="8"/>
        <v>266.80428274300357</v>
      </c>
      <c r="AK27">
        <f t="shared" si="30"/>
        <v>1632.2833102549653</v>
      </c>
      <c r="AL27">
        <f t="shared" si="9"/>
        <v>-9143.2737427614102</v>
      </c>
      <c r="AN27">
        <f t="shared" si="10"/>
        <v>0</v>
      </c>
      <c r="AO27">
        <f t="shared" si="11"/>
        <v>0</v>
      </c>
      <c r="AP27">
        <f t="shared" si="12"/>
        <v>-4.0002044011247309</v>
      </c>
      <c r="AQ27">
        <f t="shared" si="13"/>
        <v>-1181.8977227067728</v>
      </c>
      <c r="AR27">
        <f t="shared" si="14"/>
        <v>-1185.8979271078977</v>
      </c>
      <c r="AS27">
        <f t="shared" si="15"/>
        <v>28.653531271776522</v>
      </c>
      <c r="AT27">
        <f t="shared" si="16"/>
        <v>175.29958812483125</v>
      </c>
      <c r="AU27">
        <f t="shared" si="17"/>
        <v>-981.94480771128985</v>
      </c>
      <c r="AW27">
        <v>24</v>
      </c>
      <c r="AX27">
        <f>IF(Z27&gt;0, (R27*SUMPRODUCT(K27:$K$98, X27:$X$98)-K27*$AZ$3)/Z27, 0)</f>
        <v>30943.747504338626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9.0740000000000005E-3</v>
      </c>
      <c r="Q28" s="5">
        <f t="shared" si="29"/>
        <v>50</v>
      </c>
      <c r="R28">
        <f t="shared" si="0"/>
        <v>2000000</v>
      </c>
      <c r="S28">
        <f t="shared" si="1"/>
        <v>30871.170225827314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23051.528720899354</v>
      </c>
      <c r="AC28">
        <f t="shared" si="2"/>
        <v>22558.808718566841</v>
      </c>
      <c r="AE28">
        <f t="shared" si="3"/>
        <v>0</v>
      </c>
      <c r="AF28">
        <f t="shared" si="4"/>
        <v>0</v>
      </c>
      <c r="AG28">
        <f t="shared" si="5"/>
        <v>-36.537015852566839</v>
      </c>
      <c r="AH28">
        <f t="shared" si="6"/>
        <v>-13519.343226550893</v>
      </c>
      <c r="AI28">
        <f t="shared" si="7"/>
        <v>-13555.88024240346</v>
      </c>
      <c r="AJ28">
        <f t="shared" si="8"/>
        <v>492.7200023325131</v>
      </c>
      <c r="AK28">
        <f t="shared" si="30"/>
        <v>1613.607010462955</v>
      </c>
      <c r="AL28">
        <f t="shared" si="9"/>
        <v>-11449.553229607993</v>
      </c>
      <c r="AN28">
        <f t="shared" si="10"/>
        <v>0</v>
      </c>
      <c r="AO28">
        <f t="shared" si="11"/>
        <v>0</v>
      </c>
      <c r="AP28">
        <f t="shared" si="12"/>
        <v>-3.5034861628372114</v>
      </c>
      <c r="AQ28">
        <f t="shared" si="13"/>
        <v>-1296.3519548502072</v>
      </c>
      <c r="AR28">
        <f t="shared" si="14"/>
        <v>-1299.8554410130446</v>
      </c>
      <c r="AS28">
        <f t="shared" si="15"/>
        <v>47.246269845647632</v>
      </c>
      <c r="AT28">
        <f t="shared" si="16"/>
        <v>154.72664369268472</v>
      </c>
      <c r="AU28">
        <f t="shared" si="17"/>
        <v>-1097.8825274747123</v>
      </c>
      <c r="AW28">
        <v>25</v>
      </c>
      <c r="AX28">
        <f>IF(Z28&gt;0, (R28*SUMPRODUCT(K28:$K$98, X28:$X$98)-K28*$AZ$3)/Z28, 0)</f>
        <v>30871.170225827314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1.1021E-2</v>
      </c>
      <c r="Q29" s="5">
        <f t="shared" si="29"/>
        <v>50</v>
      </c>
      <c r="R29">
        <f t="shared" si="0"/>
        <v>2000000</v>
      </c>
      <c r="S29">
        <f t="shared" si="1"/>
        <v>30582.084491376132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22558.808718566841</v>
      </c>
      <c r="AC29">
        <f t="shared" si="2"/>
        <v>21877.794014050804</v>
      </c>
      <c r="AE29">
        <f t="shared" si="3"/>
        <v>0</v>
      </c>
      <c r="AF29">
        <f t="shared" si="4"/>
        <v>0</v>
      </c>
      <c r="AG29">
        <f t="shared" si="5"/>
        <v>-35.768971242330032</v>
      </c>
      <c r="AH29">
        <f t="shared" si="6"/>
        <v>-16106.978068445565</v>
      </c>
      <c r="AI29">
        <f t="shared" si="7"/>
        <v>-16142.747039687896</v>
      </c>
      <c r="AJ29">
        <f t="shared" si="8"/>
        <v>681.01470451603745</v>
      </c>
      <c r="AK29">
        <f t="shared" si="30"/>
        <v>1579.116610299679</v>
      </c>
      <c r="AL29">
        <f t="shared" si="9"/>
        <v>-13882.615724872179</v>
      </c>
      <c r="AN29">
        <f t="shared" si="10"/>
        <v>0</v>
      </c>
      <c r="AO29">
        <f t="shared" si="11"/>
        <v>0</v>
      </c>
      <c r="AP29">
        <f t="shared" si="12"/>
        <v>-3.0623565894716163</v>
      </c>
      <c r="AQ29">
        <f t="shared" si="13"/>
        <v>-1378.9971785938894</v>
      </c>
      <c r="AR29">
        <f t="shared" si="14"/>
        <v>-1382.059535183361</v>
      </c>
      <c r="AS29">
        <f t="shared" si="15"/>
        <v>58.30499998931198</v>
      </c>
      <c r="AT29">
        <f t="shared" si="16"/>
        <v>135.19589714597265</v>
      </c>
      <c r="AU29">
        <f t="shared" si="17"/>
        <v>-1188.5586380480765</v>
      </c>
      <c r="AW29">
        <v>26</v>
      </c>
      <c r="AX29">
        <f>IF(Z29&gt;0, (R29*SUMPRODUCT(K29:$K$98, X29:$X$98)-K29*$AZ$3)/Z29, 0)</f>
        <v>30582.084491376132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1.3263E-2</v>
      </c>
      <c r="Q30" s="5">
        <f t="shared" si="29"/>
        <v>50</v>
      </c>
      <c r="R30">
        <f t="shared" si="0"/>
        <v>2000000</v>
      </c>
      <c r="S30">
        <f t="shared" si="1"/>
        <v>30123.191455342807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21877.794014050804</v>
      </c>
      <c r="AC30">
        <f t="shared" si="2"/>
        <v>21048.20509468385</v>
      </c>
      <c r="AE30">
        <f t="shared" si="3"/>
        <v>0</v>
      </c>
      <c r="AF30">
        <f t="shared" si="4"/>
        <v>0</v>
      </c>
      <c r="AG30">
        <f t="shared" si="5"/>
        <v>-34.936877664319709</v>
      </c>
      <c r="AH30">
        <f t="shared" si="6"/>
        <v>-18976.154623480928</v>
      </c>
      <c r="AI30">
        <f t="shared" si="7"/>
        <v>-19011.091501145249</v>
      </c>
      <c r="AJ30">
        <f t="shared" si="8"/>
        <v>829.58891936695363</v>
      </c>
      <c r="AK30">
        <f t="shared" si="30"/>
        <v>1531.4455809835563</v>
      </c>
      <c r="AL30">
        <f t="shared" si="9"/>
        <v>-16650.057000794739</v>
      </c>
      <c r="AN30">
        <f t="shared" si="10"/>
        <v>0</v>
      </c>
      <c r="AO30">
        <f t="shared" si="11"/>
        <v>0</v>
      </c>
      <c r="AP30">
        <f t="shared" si="12"/>
        <v>-2.6706401679738732</v>
      </c>
      <c r="AQ30">
        <f t="shared" si="13"/>
        <v>-1450.5726945057872</v>
      </c>
      <c r="AR30">
        <f t="shared" si="14"/>
        <v>-1453.2433346737612</v>
      </c>
      <c r="AS30">
        <f t="shared" si="15"/>
        <v>63.415326127729564</v>
      </c>
      <c r="AT30">
        <f t="shared" si="16"/>
        <v>117.06655995242927</v>
      </c>
      <c r="AU30">
        <f t="shared" si="17"/>
        <v>-1272.7614485936024</v>
      </c>
      <c r="AW30">
        <v>27</v>
      </c>
      <c r="AX30">
        <f>IF(Z30&gt;0, (R30*SUMPRODUCT(K30:$K$98, X30:$X$98)-K30*$AZ$3)/Z30, 0)</f>
        <v>30123.191455342807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1.5814999999999999E-2</v>
      </c>
      <c r="Q31" s="5">
        <f t="shared" si="29"/>
        <v>50</v>
      </c>
      <c r="R31">
        <f t="shared" si="0"/>
        <v>2000000</v>
      </c>
      <c r="S31">
        <f t="shared" si="1"/>
        <v>29511.070976857645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21048.20509468385</v>
      </c>
      <c r="AC31">
        <f t="shared" si="2"/>
        <v>20088.175488773541</v>
      </c>
      <c r="AE31">
        <f t="shared" si="3"/>
        <v>0</v>
      </c>
      <c r="AF31">
        <f t="shared" si="4"/>
        <v>0</v>
      </c>
      <c r="AG31">
        <f t="shared" si="5"/>
        <v>-34.034982167415293</v>
      </c>
      <c r="AH31">
        <f t="shared" si="6"/>
        <v>-22101.068810448647</v>
      </c>
      <c r="AI31">
        <f t="shared" si="7"/>
        <v>-22135.103792616061</v>
      </c>
      <c r="AJ31">
        <f t="shared" si="8"/>
        <v>960.02960591030933</v>
      </c>
      <c r="AK31">
        <f t="shared" si="30"/>
        <v>1473.3743566278697</v>
      </c>
      <c r="AL31">
        <f t="shared" si="9"/>
        <v>-19701.699830077883</v>
      </c>
      <c r="AN31">
        <f t="shared" si="10"/>
        <v>0</v>
      </c>
      <c r="AO31">
        <f t="shared" si="11"/>
        <v>0</v>
      </c>
      <c r="AP31">
        <f t="shared" si="12"/>
        <v>-2.3229442786050245</v>
      </c>
      <c r="AQ31">
        <f t="shared" si="13"/>
        <v>-1508.4347948752429</v>
      </c>
      <c r="AR31">
        <f t="shared" si="14"/>
        <v>-1510.7577391538478</v>
      </c>
      <c r="AS31">
        <f t="shared" si="15"/>
        <v>65.523621236853685</v>
      </c>
      <c r="AT31">
        <f t="shared" si="16"/>
        <v>100.56025636025733</v>
      </c>
      <c r="AU31">
        <f t="shared" si="17"/>
        <v>-1344.6738615567369</v>
      </c>
      <c r="AW31">
        <v>28</v>
      </c>
      <c r="AX31">
        <f>IF(Z31&gt;0, (R31*SUMPRODUCT(K31:$K$98, X31:$X$98)-K31*$AZ$3)/Z31, 0)</f>
        <v>29511.070976857645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1.864E-2</v>
      </c>
      <c r="Q32" s="5">
        <f t="shared" si="29"/>
        <v>50</v>
      </c>
      <c r="R32">
        <f t="shared" si="0"/>
        <v>2000000</v>
      </c>
      <c r="S32">
        <f t="shared" si="1"/>
        <v>28762.248760642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20088.175488773541</v>
      </c>
      <c r="AC32">
        <f t="shared" si="2"/>
        <v>19017.725594429976</v>
      </c>
      <c r="AE32">
        <f t="shared" si="3"/>
        <v>0</v>
      </c>
      <c r="AF32">
        <f t="shared" si="4"/>
        <v>0</v>
      </c>
      <c r="AG32">
        <f t="shared" si="5"/>
        <v>-33.06022027814052</v>
      </c>
      <c r="AH32">
        <f t="shared" si="6"/>
        <v>-25376.482704024846</v>
      </c>
      <c r="AI32">
        <f t="shared" si="7"/>
        <v>-25409.542924302987</v>
      </c>
      <c r="AJ32">
        <f t="shared" si="8"/>
        <v>1070.4498943435647</v>
      </c>
      <c r="AK32">
        <f t="shared" si="30"/>
        <v>1406.172284214148</v>
      </c>
      <c r="AL32">
        <f t="shared" si="9"/>
        <v>-22932.920745745272</v>
      </c>
      <c r="AN32">
        <f t="shared" si="10"/>
        <v>0</v>
      </c>
      <c r="AO32">
        <f t="shared" si="11"/>
        <v>0</v>
      </c>
      <c r="AP32">
        <f t="shared" si="12"/>
        <v>-2.0146563879158719</v>
      </c>
      <c r="AQ32">
        <f t="shared" si="13"/>
        <v>-1546.4171911856306</v>
      </c>
      <c r="AR32">
        <f t="shared" si="14"/>
        <v>-1548.4318475735465</v>
      </c>
      <c r="AS32">
        <f t="shared" si="15"/>
        <v>65.232133949484691</v>
      </c>
      <c r="AT32">
        <f t="shared" si="16"/>
        <v>85.690716851497825</v>
      </c>
      <c r="AU32">
        <f t="shared" si="17"/>
        <v>-1397.5089967725637</v>
      </c>
      <c r="AW32">
        <v>29</v>
      </c>
      <c r="AX32">
        <f>IF(Z32&gt;0, (R32*SUMPRODUCT(K32:$K$98, X32:$X$98)-K32*$AZ$3)/Z32, 0)</f>
        <v>28762.248760642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2.1847999999999999E-2</v>
      </c>
      <c r="Q33" s="5">
        <f t="shared" si="29"/>
        <v>50</v>
      </c>
      <c r="R33">
        <f t="shared" si="0"/>
        <v>2000000</v>
      </c>
      <c r="S33">
        <f t="shared" si="1"/>
        <v>27903.565891652161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19017.725594429976</v>
      </c>
      <c r="AC33">
        <f t="shared" si="2"/>
        <v>17862.366350147626</v>
      </c>
      <c r="AE33">
        <f t="shared" si="3"/>
        <v>0</v>
      </c>
      <c r="AF33">
        <f t="shared" si="4"/>
        <v>0</v>
      </c>
      <c r="AG33">
        <f t="shared" si="5"/>
        <v>-32.007318382722303</v>
      </c>
      <c r="AH33">
        <f t="shared" si="6"/>
        <v>-28891.987705472566</v>
      </c>
      <c r="AI33">
        <f t="shared" si="7"/>
        <v>-28923.995023855288</v>
      </c>
      <c r="AJ33">
        <f t="shared" si="8"/>
        <v>1155.3592442823501</v>
      </c>
      <c r="AK33">
        <f t="shared" si="30"/>
        <v>1331.2407916100985</v>
      </c>
      <c r="AL33">
        <f t="shared" si="9"/>
        <v>-26437.394987962838</v>
      </c>
      <c r="AN33">
        <f t="shared" si="10"/>
        <v>0</v>
      </c>
      <c r="AO33">
        <f t="shared" si="11"/>
        <v>0</v>
      </c>
      <c r="AP33">
        <f t="shared" si="12"/>
        <v>-1.7415121529227919</v>
      </c>
      <c r="AQ33">
        <f t="shared" si="13"/>
        <v>-1572.007598685213</v>
      </c>
      <c r="AR33">
        <f t="shared" si="14"/>
        <v>-1573.7491108381359</v>
      </c>
      <c r="AS33">
        <f t="shared" si="15"/>
        <v>62.862878447059508</v>
      </c>
      <c r="AT33">
        <f t="shared" si="16"/>
        <v>72.43256024556598</v>
      </c>
      <c r="AU33">
        <f t="shared" si="17"/>
        <v>-1438.4536721455104</v>
      </c>
      <c r="AW33">
        <v>30</v>
      </c>
      <c r="AX33">
        <f>IF(Z33&gt;0, (R33*SUMPRODUCT(K33:$K$98, X33:$X$98)-K33*$AZ$3)/Z33, 0)</f>
        <v>27903.565891652161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2.5484E-2</v>
      </c>
      <c r="Q34" s="5">
        <f t="shared" si="29"/>
        <v>50</v>
      </c>
      <c r="R34">
        <f t="shared" si="0"/>
        <v>2000000</v>
      </c>
      <c r="S34">
        <f t="shared" si="1"/>
        <v>26949.580563646512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17862.366350147626</v>
      </c>
      <c r="AC34">
        <f t="shared" si="2"/>
        <v>16639.517632626059</v>
      </c>
      <c r="AE34">
        <f t="shared" si="3"/>
        <v>0</v>
      </c>
      <c r="AF34">
        <f t="shared" si="4"/>
        <v>0</v>
      </c>
      <c r="AG34">
        <f t="shared" si="5"/>
        <v>-30.871570697229782</v>
      </c>
      <c r="AH34">
        <f t="shared" si="6"/>
        <v>-32626.980066611806</v>
      </c>
      <c r="AI34">
        <f t="shared" si="7"/>
        <v>-32657.851637309035</v>
      </c>
      <c r="AJ34">
        <f t="shared" si="8"/>
        <v>1222.8487175215669</v>
      </c>
      <c r="AK34">
        <f t="shared" si="30"/>
        <v>1250.3656445103338</v>
      </c>
      <c r="AL34">
        <f t="shared" si="9"/>
        <v>-30184.637275277135</v>
      </c>
      <c r="AN34">
        <f t="shared" si="10"/>
        <v>0</v>
      </c>
      <c r="AO34">
        <f t="shared" si="11"/>
        <v>0</v>
      </c>
      <c r="AP34">
        <f t="shared" si="12"/>
        <v>-1.4997467282932853</v>
      </c>
      <c r="AQ34">
        <f t="shared" si="13"/>
        <v>-1585.0248466101582</v>
      </c>
      <c r="AR34">
        <f t="shared" si="14"/>
        <v>-1586.5245933384513</v>
      </c>
      <c r="AS34">
        <f t="shared" si="15"/>
        <v>59.406221383649189</v>
      </c>
      <c r="AT34">
        <f t="shared" si="16"/>
        <v>60.742998887742672</v>
      </c>
      <c r="AU34">
        <f t="shared" si="17"/>
        <v>-1466.3753730670596</v>
      </c>
      <c r="AW34">
        <v>31</v>
      </c>
      <c r="AX34">
        <f>IF(Z34&gt;0, (R34*SUMPRODUCT(K34:$K$98, X34:$X$98)-K34*$AZ$3)/Z34, 0)</f>
        <v>26949.580563646512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2.9274999999999999E-2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25904.776431751958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16639.517632626059</v>
      </c>
      <c r="AC35">
        <f t="shared" ref="AC35:AC66" si="33">S35*Z35</f>
        <v>15366.241787054867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-29.659089758096087</v>
      </c>
      <c r="AH35">
        <f t="shared" ref="AH35:AH66" si="37">-X35*R35</f>
        <v>-36150.609286456078</v>
      </c>
      <c r="AI35">
        <f t="shared" ref="AI35:AI66" si="38">SUM(AE35:AH35)</f>
        <v>-36180.268376214175</v>
      </c>
      <c r="AJ35">
        <f t="shared" ref="AJ35:AJ66" si="39">AB35-AC35</f>
        <v>1273.2758455711919</v>
      </c>
      <c r="AK35">
        <f t="shared" si="30"/>
        <v>1164.7662342838241</v>
      </c>
      <c r="AL35">
        <f t="shared" ref="AL35:AL66" si="40">SUM(AI35:AK35)</f>
        <v>-33742.226296359157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-1.286468013874613</v>
      </c>
      <c r="AQ35">
        <f t="shared" ref="AQ35:AQ66" si="44">AH35*$K35</f>
        <v>-1568.038766813783</v>
      </c>
      <c r="AR35">
        <f t="shared" ref="AR35:AR66" si="45">AI35*$K35</f>
        <v>-1569.3252348276576</v>
      </c>
      <c r="AS35">
        <f t="shared" ref="AS35:AS66" si="46">AJ35*$K35</f>
        <v>55.228554265370008</v>
      </c>
      <c r="AT35">
        <f t="shared" ref="AT35:AT66" si="47">AK35*$K35</f>
        <v>50.52193159900645</v>
      </c>
      <c r="AU35">
        <f t="shared" ref="AU35:AU66" si="48">AL35*$K35</f>
        <v>-1463.5747489632811</v>
      </c>
      <c r="AW35">
        <v>32</v>
      </c>
      <c r="AX35">
        <f>IF(Z35&gt;0, (R35*SUMPRODUCT(K35:$K$98, X35:$X$98)-K35*$AZ$3)/Z35, 0)</f>
        <v>25904.776431751958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3.3331E-2</v>
      </c>
      <c r="Q36" s="5">
        <f t="shared" si="29"/>
        <v>50</v>
      </c>
      <c r="R36">
        <f t="shared" si="31"/>
        <v>2000000</v>
      </c>
      <c r="S36">
        <f t="shared" si="32"/>
        <v>24805.427868951501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15366.241787054867</v>
      </c>
      <c r="AC36">
        <f t="shared" si="33"/>
        <v>14076.550342597307</v>
      </c>
      <c r="AE36">
        <f t="shared" si="34"/>
        <v>0</v>
      </c>
      <c r="AF36">
        <f t="shared" si="35"/>
        <v>0</v>
      </c>
      <c r="AG36">
        <f t="shared" si="36"/>
        <v>-28.373931739788024</v>
      </c>
      <c r="AH36">
        <f t="shared" si="37"/>
        <v>-39542.684829084028</v>
      </c>
      <c r="AI36">
        <f t="shared" si="38"/>
        <v>-39571.058760823813</v>
      </c>
      <c r="AJ36">
        <f t="shared" si="39"/>
        <v>1289.6914444575596</v>
      </c>
      <c r="AK36">
        <f t="shared" si="30"/>
        <v>1075.6369250938408</v>
      </c>
      <c r="AL36">
        <f t="shared" si="40"/>
        <v>-37205.730391272409</v>
      </c>
      <c r="AN36">
        <f t="shared" si="41"/>
        <v>0</v>
      </c>
      <c r="AO36">
        <f t="shared" si="42"/>
        <v>0</v>
      </c>
      <c r="AP36">
        <f t="shared" si="43"/>
        <v>-1.0988607753262605</v>
      </c>
      <c r="AQ36">
        <f t="shared" si="44"/>
        <v>-1531.4023346590971</v>
      </c>
      <c r="AR36">
        <f t="shared" si="45"/>
        <v>-1532.5011954344232</v>
      </c>
      <c r="AS36">
        <f t="shared" si="46"/>
        <v>49.946949671447484</v>
      </c>
      <c r="AT36">
        <f t="shared" si="47"/>
        <v>41.657082857527271</v>
      </c>
      <c r="AU36">
        <f t="shared" si="48"/>
        <v>-1440.8971629054483</v>
      </c>
      <c r="AW36">
        <v>33</v>
      </c>
      <c r="AX36">
        <f>IF(Z36&gt;0, (R36*SUMPRODUCT(K36:$K$98, X36:$X$98)-K36*$AZ$3)/Z36, 0)</f>
        <v>24805.427868951501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3.7801000000000001E-2</v>
      </c>
      <c r="Q37" s="5">
        <f t="shared" ref="Q37:Q68" si="60">$C$8</f>
        <v>50</v>
      </c>
      <c r="R37">
        <f t="shared" si="31"/>
        <v>2000000</v>
      </c>
      <c r="S37">
        <f t="shared" si="32"/>
        <v>23676.526537356844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14076.550342597307</v>
      </c>
      <c r="AC37">
        <f t="shared" si="33"/>
        <v>12793.672402899132</v>
      </c>
      <c r="AE37">
        <f t="shared" si="34"/>
        <v>0</v>
      </c>
      <c r="AF37">
        <f t="shared" si="35"/>
        <v>0</v>
      </c>
      <c r="AG37">
        <f t="shared" si="36"/>
        <v>-27.017629428694416</v>
      </c>
      <c r="AH37">
        <f t="shared" si="37"/>
        <v>-42902.519747829087</v>
      </c>
      <c r="AI37">
        <f t="shared" si="38"/>
        <v>-42929.53737725778</v>
      </c>
      <c r="AJ37">
        <f t="shared" si="39"/>
        <v>1282.8779396981754</v>
      </c>
      <c r="AK37">
        <f t="shared" si="30"/>
        <v>985.35852398181157</v>
      </c>
      <c r="AL37">
        <f t="shared" si="40"/>
        <v>-40661.30091357779</v>
      </c>
      <c r="AN37">
        <f t="shared" si="41"/>
        <v>0</v>
      </c>
      <c r="AO37">
        <f t="shared" si="42"/>
        <v>0</v>
      </c>
      <c r="AP37">
        <f t="shared" si="43"/>
        <v>-0.93422690304008027</v>
      </c>
      <c r="AQ37">
        <f t="shared" si="44"/>
        <v>-1483.5012917181421</v>
      </c>
      <c r="AR37">
        <f t="shared" si="45"/>
        <v>-1484.4355186211819</v>
      </c>
      <c r="AS37">
        <f t="shared" si="46"/>
        <v>44.359890557599549</v>
      </c>
      <c r="AT37">
        <f t="shared" si="47"/>
        <v>34.072139625469596</v>
      </c>
      <c r="AU37">
        <f t="shared" si="48"/>
        <v>-1406.0034884381128</v>
      </c>
      <c r="AW37">
        <v>34</v>
      </c>
      <c r="AX37">
        <f>IF(Z37&gt;0, (R37*SUMPRODUCT(K37:$K$98, X37:$X$98)-K37*$AZ$3)/Z37, 0)</f>
        <v>23676.526537356844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4.3147999999999999E-2</v>
      </c>
      <c r="Q38" s="5">
        <f t="shared" si="60"/>
        <v>50</v>
      </c>
      <c r="R38">
        <f t="shared" si="31"/>
        <v>2000000</v>
      </c>
      <c r="S38">
        <f t="shared" si="32"/>
        <v>22539.685572670696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12793.672402899132</v>
      </c>
      <c r="AC38">
        <f t="shared" si="33"/>
        <v>11532.067892396091</v>
      </c>
      <c r="AE38">
        <f t="shared" si="34"/>
        <v>0</v>
      </c>
      <c r="AF38">
        <f t="shared" si="35"/>
        <v>0</v>
      </c>
      <c r="AG38">
        <f t="shared" si="36"/>
        <v>-25.581696459818165</v>
      </c>
      <c r="AH38">
        <f t="shared" si="37"/>
        <v>-46630.26698357227</v>
      </c>
      <c r="AI38">
        <f t="shared" si="38"/>
        <v>-46655.84868003209</v>
      </c>
      <c r="AJ38">
        <f t="shared" si="39"/>
        <v>1261.6045105030407</v>
      </c>
      <c r="AK38">
        <f t="shared" si="30"/>
        <v>895.55706820293938</v>
      </c>
      <c r="AL38">
        <f t="shared" si="40"/>
        <v>-44498.687101326104</v>
      </c>
      <c r="AN38">
        <f t="shared" si="41"/>
        <v>0</v>
      </c>
      <c r="AO38">
        <f t="shared" si="42"/>
        <v>0</v>
      </c>
      <c r="AP38">
        <f t="shared" si="43"/>
        <v>-0.78979876035473751</v>
      </c>
      <c r="AQ38">
        <f t="shared" si="44"/>
        <v>-1439.6436575847636</v>
      </c>
      <c r="AR38">
        <f t="shared" si="45"/>
        <v>-1440.4334563451184</v>
      </c>
      <c r="AS38">
        <f t="shared" si="46"/>
        <v>38.950258049474549</v>
      </c>
      <c r="AT38">
        <f t="shared" si="47"/>
        <v>27.649060077176454</v>
      </c>
      <c r="AU38">
        <f t="shared" si="48"/>
        <v>-1373.8341382184674</v>
      </c>
      <c r="AW38">
        <v>35</v>
      </c>
      <c r="AX38">
        <f>IF(Z38&gt;0, (R38*SUMPRODUCT(K38:$K$98, X38:$X$98)-K38*$AZ$3)/Z38, 0)</f>
        <v>22539.685572670696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4.8848999999999997E-2</v>
      </c>
      <c r="Q39" s="5">
        <f t="shared" si="60"/>
        <v>50</v>
      </c>
      <c r="R39">
        <f t="shared" si="31"/>
        <v>2000000</v>
      </c>
      <c r="S39">
        <f t="shared" si="32"/>
        <v>21370.751206902427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11532.067892396091</v>
      </c>
      <c r="AC39">
        <f t="shared" si="33"/>
        <v>10290.546360896242</v>
      </c>
      <c r="AE39">
        <f t="shared" si="34"/>
        <v>0</v>
      </c>
      <c r="AF39">
        <f t="shared" si="35"/>
        <v>0</v>
      </c>
      <c r="AG39">
        <f t="shared" si="36"/>
        <v>-24.076239204854325</v>
      </c>
      <c r="AH39">
        <f t="shared" si="37"/>
        <v>-49985.611614626301</v>
      </c>
      <c r="AI39">
        <f t="shared" si="38"/>
        <v>-50009.687853831158</v>
      </c>
      <c r="AJ39">
        <f t="shared" si="39"/>
        <v>1241.5215314998495</v>
      </c>
      <c r="AK39">
        <f t="shared" si="30"/>
        <v>807.24475246772647</v>
      </c>
      <c r="AL39">
        <f t="shared" si="40"/>
        <v>-47960.921569863582</v>
      </c>
      <c r="AN39">
        <f t="shared" si="41"/>
        <v>0</v>
      </c>
      <c r="AO39">
        <f t="shared" si="42"/>
        <v>0</v>
      </c>
      <c r="AP39">
        <f t="shared" si="43"/>
        <v>-0.66367847598805485</v>
      </c>
      <c r="AQ39">
        <f t="shared" si="44"/>
        <v>-1377.8885587345917</v>
      </c>
      <c r="AR39">
        <f t="shared" si="45"/>
        <v>-1378.5522372105797</v>
      </c>
      <c r="AS39">
        <f t="shared" si="46"/>
        <v>34.223414667106496</v>
      </c>
      <c r="AT39">
        <f t="shared" si="47"/>
        <v>22.252269655101099</v>
      </c>
      <c r="AU39">
        <f t="shared" si="48"/>
        <v>-1322.0765528883721</v>
      </c>
      <c r="AW39">
        <v>36</v>
      </c>
      <c r="AX39">
        <f>IF(Z39&gt;0, (R39*SUMPRODUCT(K39:$K$98, X39:$X$98)-K39*$AZ$3)/Z39, 0)</f>
        <v>21370.751206902427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5.4528E-2</v>
      </c>
      <c r="Q40" s="5">
        <f t="shared" si="60"/>
        <v>50</v>
      </c>
      <c r="R40">
        <f t="shared" si="31"/>
        <v>2000000</v>
      </c>
      <c r="S40">
        <f t="shared" si="32"/>
        <v>20178.694579559775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10290.546360896242</v>
      </c>
      <c r="AC40">
        <f t="shared" si="33"/>
        <v>9089.5525575946067</v>
      </c>
      <c r="AE40">
        <f t="shared" si="34"/>
        <v>0</v>
      </c>
      <c r="AF40">
        <f t="shared" si="35"/>
        <v>0</v>
      </c>
      <c r="AG40">
        <f t="shared" si="36"/>
        <v>-22.522647641443484</v>
      </c>
      <c r="AH40">
        <f t="shared" si="37"/>
        <v>-52513.166854491865</v>
      </c>
      <c r="AI40">
        <f t="shared" si="38"/>
        <v>-52535.689502133311</v>
      </c>
      <c r="AJ40">
        <f t="shared" si="39"/>
        <v>1200.9938033016351</v>
      </c>
      <c r="AK40">
        <f t="shared" si="30"/>
        <v>720.33824526273702</v>
      </c>
      <c r="AL40">
        <f t="shared" si="40"/>
        <v>-50614.35745356894</v>
      </c>
      <c r="AN40">
        <f t="shared" si="41"/>
        <v>0</v>
      </c>
      <c r="AO40">
        <f t="shared" si="42"/>
        <v>0</v>
      </c>
      <c r="AP40">
        <f t="shared" si="43"/>
        <v>-0.55433270650847999</v>
      </c>
      <c r="AQ40">
        <f t="shared" si="44"/>
        <v>-1292.466426381309</v>
      </c>
      <c r="AR40">
        <f t="shared" si="45"/>
        <v>-1293.0207590878176</v>
      </c>
      <c r="AS40">
        <f t="shared" si="46"/>
        <v>29.559142250179974</v>
      </c>
      <c r="AT40">
        <f t="shared" si="47"/>
        <v>17.72913448964611</v>
      </c>
      <c r="AU40">
        <f t="shared" si="48"/>
        <v>-1245.7324823479914</v>
      </c>
      <c r="AW40">
        <v>37</v>
      </c>
      <c r="AX40">
        <f>IF(Z40&gt;0, (R40*SUMPRODUCT(K40:$K$98, X40:$X$98)-K40*$AZ$3)/Z40, 0)</f>
        <v>20178.694579559775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6.0775000000000003E-2</v>
      </c>
      <c r="Q41" s="5">
        <f t="shared" si="60"/>
        <v>50</v>
      </c>
      <c r="R41">
        <f t="shared" si="31"/>
        <v>2000000</v>
      </c>
      <c r="S41">
        <f t="shared" si="32"/>
        <v>19005.153521095825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9089.5525575946067</v>
      </c>
      <c r="AC41">
        <f t="shared" si="33"/>
        <v>7955.0278771355806</v>
      </c>
      <c r="AE41">
        <f t="shared" si="34"/>
        <v>0</v>
      </c>
      <c r="AF41">
        <f t="shared" si="35"/>
        <v>0</v>
      </c>
      <c r="AG41">
        <f t="shared" si="36"/>
        <v>-20.928607254620321</v>
      </c>
      <c r="AH41">
        <f t="shared" si="37"/>
        <v>-54752.556416349107</v>
      </c>
      <c r="AI41">
        <f t="shared" si="38"/>
        <v>-54773.485023603731</v>
      </c>
      <c r="AJ41">
        <f t="shared" si="39"/>
        <v>1134.5246804590261</v>
      </c>
      <c r="AK41">
        <f t="shared" ref="AK41:AK72" si="61">G41*SUM(AB41:AB41, AE41:AF41)</f>
        <v>636.26867903162258</v>
      </c>
      <c r="AL41">
        <f t="shared" si="40"/>
        <v>-53002.691664113081</v>
      </c>
      <c r="AN41">
        <f t="shared" si="41"/>
        <v>0</v>
      </c>
      <c r="AO41">
        <f t="shared" si="42"/>
        <v>0</v>
      </c>
      <c r="AP41">
        <f t="shared" si="43"/>
        <v>-0.4599105439333413</v>
      </c>
      <c r="AQ41">
        <f t="shared" si="44"/>
        <v>-1203.1989370733168</v>
      </c>
      <c r="AR41">
        <f t="shared" si="45"/>
        <v>-1203.6588476172501</v>
      </c>
      <c r="AS41">
        <f t="shared" si="46"/>
        <v>24.931418347511862</v>
      </c>
      <c r="AT41">
        <f t="shared" si="47"/>
        <v>13.982137975119207</v>
      </c>
      <c r="AU41">
        <f t="shared" si="48"/>
        <v>-1164.7452912946189</v>
      </c>
      <c r="AW41">
        <v>38</v>
      </c>
      <c r="AX41">
        <f>IF(Z41&gt;0, (R41*SUMPRODUCT(K41:$K$98, X41:$X$98)-K41*$AZ$3)/Z41, 0)</f>
        <v>19005.153521095825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6.7419999999999994E-2</v>
      </c>
      <c r="Q42" s="5">
        <f t="shared" si="60"/>
        <v>50</v>
      </c>
      <c r="R42">
        <f t="shared" si="31"/>
        <v>2000000</v>
      </c>
      <c r="S42">
        <f t="shared" si="32"/>
        <v>17849.430520873917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7955.0278771355806</v>
      </c>
      <c r="AC42">
        <f t="shared" si="33"/>
        <v>6892.8483560643044</v>
      </c>
      <c r="AE42">
        <f t="shared" si="34"/>
        <v>0</v>
      </c>
      <c r="AF42">
        <f t="shared" si="35"/>
        <v>0</v>
      </c>
      <c r="AG42">
        <f t="shared" si="36"/>
        <v>-19.308314480967617</v>
      </c>
      <c r="AH42">
        <f t="shared" si="37"/>
        <v>-56440.268044260076</v>
      </c>
      <c r="AI42">
        <f t="shared" si="38"/>
        <v>-56459.57635874104</v>
      </c>
      <c r="AJ42">
        <f t="shared" si="39"/>
        <v>1062.1795210712762</v>
      </c>
      <c r="AK42">
        <f t="shared" si="61"/>
        <v>556.85195139949064</v>
      </c>
      <c r="AL42">
        <f t="shared" si="40"/>
        <v>-54840.544886270276</v>
      </c>
      <c r="AN42">
        <f t="shared" si="41"/>
        <v>0</v>
      </c>
      <c r="AO42">
        <f t="shared" si="42"/>
        <v>0</v>
      </c>
      <c r="AP42">
        <f t="shared" si="43"/>
        <v>-0.37884309787680537</v>
      </c>
      <c r="AQ42">
        <f t="shared" si="44"/>
        <v>-1107.3988882852095</v>
      </c>
      <c r="AR42">
        <f t="shared" si="45"/>
        <v>-1107.7777313830863</v>
      </c>
      <c r="AS42">
        <f t="shared" si="46"/>
        <v>20.840730590989313</v>
      </c>
      <c r="AT42">
        <f t="shared" si="47"/>
        <v>10.925838116779797</v>
      </c>
      <c r="AU42">
        <f t="shared" si="48"/>
        <v>-1076.0111626753171</v>
      </c>
      <c r="AW42">
        <v>39</v>
      </c>
      <c r="AX42">
        <f>IF(Z42&gt;0, (R42*SUMPRODUCT(K42:$K$98, X42:$X$98)-K42*$AZ$3)/Z42, 0)</f>
        <v>17849.430520873917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7.4817999999999996E-2</v>
      </c>
      <c r="Q43" s="5">
        <f t="shared" si="60"/>
        <v>50</v>
      </c>
      <c r="R43">
        <f t="shared" si="31"/>
        <v>2000000</v>
      </c>
      <c r="S43">
        <f t="shared" si="32"/>
        <v>16726.518473320742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6892.8483560643044</v>
      </c>
      <c r="AC43">
        <f t="shared" si="33"/>
        <v>5911.3596606380506</v>
      </c>
      <c r="AE43">
        <f t="shared" si="34"/>
        <v>0</v>
      </c>
      <c r="AF43">
        <f t="shared" si="35"/>
        <v>0</v>
      </c>
      <c r="AG43">
        <f t="shared" si="36"/>
        <v>-17.670621863320907</v>
      </c>
      <c r="AH43">
        <f t="shared" si="37"/>
        <v>-57784.378913481407</v>
      </c>
      <c r="AI43">
        <f t="shared" si="38"/>
        <v>-57802.049535344726</v>
      </c>
      <c r="AJ43">
        <f t="shared" si="39"/>
        <v>981.4886954262538</v>
      </c>
      <c r="AK43">
        <f t="shared" si="61"/>
        <v>482.49938492450133</v>
      </c>
      <c r="AL43">
        <f t="shared" si="40"/>
        <v>-56338.061454993971</v>
      </c>
      <c r="AN43">
        <f t="shared" si="41"/>
        <v>0</v>
      </c>
      <c r="AO43">
        <f t="shared" si="42"/>
        <v>0</v>
      </c>
      <c r="AP43">
        <f t="shared" si="43"/>
        <v>-0.30956284285811653</v>
      </c>
      <c r="AQ43">
        <f t="shared" si="44"/>
        <v>-1012.2958177481008</v>
      </c>
      <c r="AR43">
        <f t="shared" si="45"/>
        <v>-1012.6053805909589</v>
      </c>
      <c r="AS43">
        <f t="shared" si="46"/>
        <v>17.194212696041181</v>
      </c>
      <c r="AT43">
        <f t="shared" si="47"/>
        <v>8.4526669423308434</v>
      </c>
      <c r="AU43">
        <f t="shared" si="48"/>
        <v>-986.95850095258686</v>
      </c>
      <c r="AW43">
        <v>40</v>
      </c>
      <c r="AX43">
        <f>IF(Z43&gt;0, (R43*SUMPRODUCT(K43:$K$98, X43:$X$98)-K43*$AZ$3)/Z43, 0)</f>
        <v>16726.518473320742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8.3350999999999995E-2</v>
      </c>
      <c r="Q44" s="5">
        <f t="shared" si="60"/>
        <v>50</v>
      </c>
      <c r="R44">
        <f t="shared" si="31"/>
        <v>2000000</v>
      </c>
      <c r="S44">
        <f t="shared" si="32"/>
        <v>15640.308045947575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5911.3596606380506</v>
      </c>
      <c r="AC44">
        <f t="shared" si="33"/>
        <v>5011.4836579425964</v>
      </c>
      <c r="AE44">
        <f t="shared" si="34"/>
        <v>0</v>
      </c>
      <c r="AF44">
        <f t="shared" si="35"/>
        <v>0</v>
      </c>
      <c r="AG44">
        <f t="shared" si="36"/>
        <v>-16.021051641758035</v>
      </c>
      <c r="AH44">
        <f t="shared" si="37"/>
        <v>-58914.560117186433</v>
      </c>
      <c r="AI44">
        <f t="shared" si="38"/>
        <v>-58930.58116882819</v>
      </c>
      <c r="AJ44">
        <f t="shared" si="39"/>
        <v>899.87600269545419</v>
      </c>
      <c r="AK44">
        <f t="shared" si="61"/>
        <v>413.79517624466359</v>
      </c>
      <c r="AL44">
        <f t="shared" si="40"/>
        <v>-57616.909989888074</v>
      </c>
      <c r="AN44">
        <f t="shared" si="41"/>
        <v>0</v>
      </c>
      <c r="AO44">
        <f t="shared" si="42"/>
        <v>0</v>
      </c>
      <c r="AP44">
        <f t="shared" si="43"/>
        <v>-0.25059360885220394</v>
      </c>
      <c r="AQ44">
        <f t="shared" si="44"/>
        <v>-921.51330410953096</v>
      </c>
      <c r="AR44">
        <f t="shared" si="45"/>
        <v>-921.76389771838319</v>
      </c>
      <c r="AS44">
        <f t="shared" si="46"/>
        <v>14.075429009116183</v>
      </c>
      <c r="AT44">
        <f t="shared" si="47"/>
        <v>6.4723857621499654</v>
      </c>
      <c r="AU44">
        <f t="shared" si="48"/>
        <v>-901.216082947117</v>
      </c>
      <c r="AW44">
        <v>41</v>
      </c>
      <c r="AX44">
        <f>IF(Z44&gt;0, (R44*SUMPRODUCT(K44:$K$98, X44:$X$98)-K44*$AZ$3)/Z44, 0)</f>
        <v>15640.308045947575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9.2474000000000001E-2</v>
      </c>
      <c r="Q45" s="5">
        <f t="shared" si="60"/>
        <v>50</v>
      </c>
      <c r="R45">
        <f t="shared" si="31"/>
        <v>2000000</v>
      </c>
      <c r="S45">
        <f t="shared" si="32"/>
        <v>14570.744609280639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5011.4836579425964</v>
      </c>
      <c r="AC45">
        <f t="shared" si="33"/>
        <v>4190.345188701498</v>
      </c>
      <c r="AE45">
        <f t="shared" si="34"/>
        <v>0</v>
      </c>
      <c r="AF45">
        <f t="shared" si="35"/>
        <v>0</v>
      </c>
      <c r="AG45">
        <f t="shared" si="36"/>
        <v>-14.379310395820522</v>
      </c>
      <c r="AH45">
        <f t="shared" si="37"/>
        <v>-59261.229180797309</v>
      </c>
      <c r="AI45">
        <f t="shared" si="38"/>
        <v>-59275.608491193132</v>
      </c>
      <c r="AJ45">
        <f t="shared" si="39"/>
        <v>821.13846924109839</v>
      </c>
      <c r="AK45">
        <f t="shared" si="61"/>
        <v>350.80385605598178</v>
      </c>
      <c r="AL45">
        <f t="shared" si="40"/>
        <v>-58103.666165896051</v>
      </c>
      <c r="AN45">
        <f t="shared" si="41"/>
        <v>0</v>
      </c>
      <c r="AO45">
        <f t="shared" si="42"/>
        <v>0</v>
      </c>
      <c r="AP45">
        <f t="shared" si="43"/>
        <v>-0.20081632087382428</v>
      </c>
      <c r="AQ45">
        <f t="shared" si="44"/>
        <v>-827.62119232138252</v>
      </c>
      <c r="AR45">
        <f t="shared" si="45"/>
        <v>-827.82200864225638</v>
      </c>
      <c r="AS45">
        <f t="shared" si="46"/>
        <v>11.467727017624602</v>
      </c>
      <c r="AT45">
        <f t="shared" si="47"/>
        <v>4.8992015459927067</v>
      </c>
      <c r="AU45">
        <f t="shared" si="48"/>
        <v>-811.45508007863907</v>
      </c>
      <c r="AW45">
        <v>42</v>
      </c>
      <c r="AX45">
        <f>IF(Z45&gt;0, (R45*SUMPRODUCT(K45:$K$98, X45:$X$98)-K45*$AZ$3)/Z45, 0)</f>
        <v>14570.744609280639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0.10216500000000001</v>
      </c>
      <c r="Q46" s="5">
        <f t="shared" si="60"/>
        <v>50</v>
      </c>
      <c r="R46">
        <f t="shared" si="31"/>
        <v>2000000</v>
      </c>
      <c r="S46">
        <f t="shared" si="32"/>
        <v>13521.155138260983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4190.345188701498</v>
      </c>
      <c r="AC46">
        <f t="shared" si="33"/>
        <v>3452.3443846555019</v>
      </c>
      <c r="AE46">
        <f t="shared" si="34"/>
        <v>0</v>
      </c>
      <c r="AF46">
        <f t="shared" si="35"/>
        <v>0</v>
      </c>
      <c r="AG46">
        <f t="shared" si="36"/>
        <v>-12.766455045273311</v>
      </c>
      <c r="AH46">
        <f t="shared" si="37"/>
        <v>-58762.489863560149</v>
      </c>
      <c r="AI46">
        <f t="shared" si="38"/>
        <v>-58775.256318605425</v>
      </c>
      <c r="AJ46">
        <f t="shared" si="39"/>
        <v>738.00080404599612</v>
      </c>
      <c r="AK46">
        <f t="shared" si="61"/>
        <v>293.32416320910488</v>
      </c>
      <c r="AL46">
        <f t="shared" si="40"/>
        <v>-57743.931351350329</v>
      </c>
      <c r="AN46">
        <f t="shared" si="41"/>
        <v>0</v>
      </c>
      <c r="AO46">
        <f t="shared" si="42"/>
        <v>0</v>
      </c>
      <c r="AP46">
        <f t="shared" si="43"/>
        <v>-0.15918906985983192</v>
      </c>
      <c r="AQ46">
        <f t="shared" si="44"/>
        <v>-732.72855078836642</v>
      </c>
      <c r="AR46">
        <f t="shared" si="45"/>
        <v>-732.88773985822627</v>
      </c>
      <c r="AS46">
        <f t="shared" si="46"/>
        <v>9.2023714598350423</v>
      </c>
      <c r="AT46">
        <f t="shared" si="47"/>
        <v>3.6575541560348075</v>
      </c>
      <c r="AU46">
        <f t="shared" si="48"/>
        <v>-720.0278142423565</v>
      </c>
      <c r="AW46">
        <v>43</v>
      </c>
      <c r="AX46">
        <f>IF(Z46&gt;0, (R46*SUMPRODUCT(K46:$K$98, X46:$X$98)-K46*$AZ$3)/Z46, 0)</f>
        <v>13521.155138260983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0.113081</v>
      </c>
      <c r="Q47" s="5">
        <f t="shared" si="60"/>
        <v>50</v>
      </c>
      <c r="R47">
        <f t="shared" si="31"/>
        <v>2000000</v>
      </c>
      <c r="S47">
        <f t="shared" si="32"/>
        <v>12503.784183108784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3452.3443846555019</v>
      </c>
      <c r="AC47">
        <f t="shared" si="33"/>
        <v>2799.634037684445</v>
      </c>
      <c r="AE47">
        <f t="shared" si="34"/>
        <v>0</v>
      </c>
      <c r="AF47">
        <f t="shared" si="35"/>
        <v>0</v>
      </c>
      <c r="AG47">
        <f t="shared" si="36"/>
        <v>-11.195146991846027</v>
      </c>
      <c r="AH47">
        <f t="shared" si="37"/>
        <v>-57745.740118982059</v>
      </c>
      <c r="AI47">
        <f t="shared" si="38"/>
        <v>-57756.935265973909</v>
      </c>
      <c r="AJ47">
        <f t="shared" si="39"/>
        <v>652.71034697105688</v>
      </c>
      <c r="AK47">
        <f t="shared" si="61"/>
        <v>241.66410692588516</v>
      </c>
      <c r="AL47">
        <f t="shared" si="40"/>
        <v>-56862.560812076968</v>
      </c>
      <c r="AN47">
        <f t="shared" si="41"/>
        <v>0</v>
      </c>
      <c r="AO47">
        <f t="shared" si="42"/>
        <v>0</v>
      </c>
      <c r="AP47">
        <f t="shared" si="43"/>
        <v>-0.12463921424322673</v>
      </c>
      <c r="AQ47">
        <f t="shared" si="44"/>
        <v>-642.90211460070191</v>
      </c>
      <c r="AR47">
        <f t="shared" si="45"/>
        <v>-643.02675381494521</v>
      </c>
      <c r="AS47">
        <f t="shared" si="46"/>
        <v>7.2668366779060607</v>
      </c>
      <c r="AT47">
        <f t="shared" si="47"/>
        <v>2.6905251373628163</v>
      </c>
      <c r="AU47">
        <f t="shared" si="48"/>
        <v>-633.06939199967633</v>
      </c>
      <c r="AW47">
        <v>44</v>
      </c>
      <c r="AX47">
        <f>IF(Z47&gt;0, (R47*SUMPRODUCT(K47:$K$98, X47:$X$98)-K47*$AZ$3)/Z47, 0)</f>
        <v>12503.784183108784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0.12539</v>
      </c>
      <c r="Q48" s="5">
        <f t="shared" si="60"/>
        <v>50</v>
      </c>
      <c r="R48">
        <f t="shared" si="31"/>
        <v>2000000</v>
      </c>
      <c r="S48">
        <f t="shared" si="32"/>
        <v>11509.847983756634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2799.634037684445</v>
      </c>
      <c r="AC48">
        <f t="shared" si="33"/>
        <v>2228.1767479206269</v>
      </c>
      <c r="AE48">
        <f t="shared" si="34"/>
        <v>0</v>
      </c>
      <c r="AF48">
        <f t="shared" si="35"/>
        <v>0</v>
      </c>
      <c r="AG48">
        <f t="shared" si="36"/>
        <v>-9.6794360406199953</v>
      </c>
      <c r="AH48">
        <f t="shared" si="37"/>
        <v>-56150.379252302933</v>
      </c>
      <c r="AI48">
        <f t="shared" si="38"/>
        <v>-56160.058688343554</v>
      </c>
      <c r="AJ48">
        <f t="shared" si="39"/>
        <v>571.45728976381815</v>
      </c>
      <c r="AK48">
        <f t="shared" si="61"/>
        <v>195.97438263791116</v>
      </c>
      <c r="AL48">
        <f t="shared" si="40"/>
        <v>-55392.62701594182</v>
      </c>
      <c r="AN48">
        <f t="shared" si="41"/>
        <v>0</v>
      </c>
      <c r="AO48">
        <f t="shared" si="42"/>
        <v>0</v>
      </c>
      <c r="AP48">
        <f t="shared" si="43"/>
        <v>-9.6218134845389533E-2</v>
      </c>
      <c r="AQ48">
        <f t="shared" si="44"/>
        <v>-558.16110978422137</v>
      </c>
      <c r="AR48">
        <f t="shared" si="45"/>
        <v>-558.25732791906682</v>
      </c>
      <c r="AS48">
        <f t="shared" si="46"/>
        <v>5.6805535295787726</v>
      </c>
      <c r="AT48">
        <f t="shared" si="47"/>
        <v>1.9480772945619571</v>
      </c>
      <c r="AU48">
        <f t="shared" si="48"/>
        <v>-550.628697094926</v>
      </c>
      <c r="AW48">
        <v>45</v>
      </c>
      <c r="AX48">
        <f>IF(Z48&gt;0, (R48*SUMPRODUCT(K48:$K$98, X48:$X$98)-K48*$AZ$3)/Z48, 0)</f>
        <v>11509.847983756634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0.13947699999999999</v>
      </c>
      <c r="Q49" s="5">
        <f t="shared" si="60"/>
        <v>50</v>
      </c>
      <c r="R49">
        <f t="shared" si="31"/>
        <v>2000000</v>
      </c>
      <c r="S49">
        <f t="shared" si="32"/>
        <v>10530.143848009167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2228.1767479206269</v>
      </c>
      <c r="AC49">
        <f t="shared" si="33"/>
        <v>1733.8056603121945</v>
      </c>
      <c r="AE49">
        <f t="shared" si="34"/>
        <v>0</v>
      </c>
      <c r="AF49">
        <f t="shared" si="35"/>
        <v>0</v>
      </c>
      <c r="AG49">
        <f t="shared" si="36"/>
        <v>-8.2325829795762395</v>
      </c>
      <c r="AH49">
        <f t="shared" si="37"/>
        <v>-54002.348025502193</v>
      </c>
      <c r="AI49">
        <f t="shared" si="38"/>
        <v>-54010.580608481767</v>
      </c>
      <c r="AJ49">
        <f t="shared" si="39"/>
        <v>494.37108760843239</v>
      </c>
      <c r="AK49">
        <f t="shared" si="61"/>
        <v>155.97237235444391</v>
      </c>
      <c r="AL49">
        <f t="shared" si="40"/>
        <v>-53360.237148518892</v>
      </c>
      <c r="AN49">
        <f t="shared" si="41"/>
        <v>0</v>
      </c>
      <c r="AO49">
        <f t="shared" si="42"/>
        <v>0</v>
      </c>
      <c r="AP49">
        <f t="shared" si="43"/>
        <v>-7.3067622056343956E-2</v>
      </c>
      <c r="AQ49">
        <f t="shared" si="44"/>
        <v>-479.293456922514</v>
      </c>
      <c r="AR49">
        <f t="shared" si="45"/>
        <v>-479.36652454457032</v>
      </c>
      <c r="AS49">
        <f t="shared" si="46"/>
        <v>4.3877504635630169</v>
      </c>
      <c r="AT49">
        <f t="shared" si="47"/>
        <v>1.3843201316887883</v>
      </c>
      <c r="AU49">
        <f t="shared" si="48"/>
        <v>-473.59445394931856</v>
      </c>
      <c r="AW49">
        <v>46</v>
      </c>
      <c r="AX49">
        <f>IF(Z49&gt;0, (R49*SUMPRODUCT(K49:$K$98, X49:$X$98)-K49*$AZ$3)/Z49, 0)</f>
        <v>10530.143848009167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0.15573300000000001</v>
      </c>
      <c r="Q50" s="5">
        <f t="shared" si="60"/>
        <v>50</v>
      </c>
      <c r="R50">
        <f t="shared" si="31"/>
        <v>2000000</v>
      </c>
      <c r="S50">
        <f t="shared" si="32"/>
        <v>9547.4277738326273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1733.8056603121945</v>
      </c>
      <c r="AC50">
        <f t="shared" si="33"/>
        <v>1311.4675803323476</v>
      </c>
      <c r="AE50">
        <f t="shared" si="34"/>
        <v>0</v>
      </c>
      <c r="AF50">
        <f t="shared" si="35"/>
        <v>0</v>
      </c>
      <c r="AG50">
        <f t="shared" si="36"/>
        <v>-6.8681723046221306</v>
      </c>
      <c r="AH50">
        <f t="shared" si="37"/>
        <v>-51283.393806333872</v>
      </c>
      <c r="AI50">
        <f t="shared" si="38"/>
        <v>-51290.261978638497</v>
      </c>
      <c r="AJ50">
        <f t="shared" si="39"/>
        <v>422.33807997984695</v>
      </c>
      <c r="AK50">
        <f t="shared" si="61"/>
        <v>121.36639622185362</v>
      </c>
      <c r="AL50">
        <f t="shared" si="40"/>
        <v>-50746.557502436794</v>
      </c>
      <c r="AN50">
        <f t="shared" si="41"/>
        <v>0</v>
      </c>
      <c r="AO50">
        <f t="shared" si="42"/>
        <v>0</v>
      </c>
      <c r="AP50">
        <f t="shared" si="43"/>
        <v>-5.4426701651857048E-2</v>
      </c>
      <c r="AQ50">
        <f t="shared" si="44"/>
        <v>-406.39428520359337</v>
      </c>
      <c r="AR50">
        <f t="shared" si="45"/>
        <v>-406.44871190524526</v>
      </c>
      <c r="AS50">
        <f t="shared" si="46"/>
        <v>3.346810134598964</v>
      </c>
      <c r="AT50">
        <f t="shared" si="47"/>
        <v>0.96176571360658658</v>
      </c>
      <c r="AU50">
        <f t="shared" si="48"/>
        <v>-402.14013605703968</v>
      </c>
      <c r="AW50">
        <v>47</v>
      </c>
      <c r="AX50">
        <f>IF(Z50&gt;0, (R50*SUMPRODUCT(K50:$K$98, X50:$X$98)-K50*$AZ$3)/Z50, 0)</f>
        <v>9547.4277738326273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0.17447299999999999</v>
      </c>
      <c r="Q51" s="5">
        <f t="shared" si="60"/>
        <v>50</v>
      </c>
      <c r="R51">
        <f t="shared" si="31"/>
        <v>2000000</v>
      </c>
      <c r="S51">
        <f t="shared" si="32"/>
        <v>8533.2583306004672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1311.4675803323476</v>
      </c>
      <c r="AC51">
        <f t="shared" si="33"/>
        <v>955.92631025613696</v>
      </c>
      <c r="AE51">
        <f t="shared" si="34"/>
        <v>0</v>
      </c>
      <c r="AF51">
        <f t="shared" si="35"/>
        <v>0</v>
      </c>
      <c r="AG51">
        <f t="shared" si="36"/>
        <v>-5.6011799550715722</v>
      </c>
      <c r="AH51">
        <f t="shared" si="37"/>
        <v>-47932.425060173475</v>
      </c>
      <c r="AI51">
        <f t="shared" si="38"/>
        <v>-47938.026240128544</v>
      </c>
      <c r="AJ51">
        <f t="shared" si="39"/>
        <v>355.54127007621059</v>
      </c>
      <c r="AK51">
        <f t="shared" si="61"/>
        <v>91.802730623264338</v>
      </c>
      <c r="AL51">
        <f t="shared" si="40"/>
        <v>-47490.682239429072</v>
      </c>
      <c r="AN51">
        <f t="shared" si="41"/>
        <v>0</v>
      </c>
      <c r="AO51">
        <f t="shared" si="42"/>
        <v>0</v>
      </c>
      <c r="AP51">
        <f t="shared" si="43"/>
        <v>-3.9630754212530372E-2</v>
      </c>
      <c r="AQ51">
        <f t="shared" si="44"/>
        <v>-339.14249704658761</v>
      </c>
      <c r="AR51">
        <f t="shared" si="45"/>
        <v>-339.18212780080012</v>
      </c>
      <c r="AS51">
        <f t="shared" si="46"/>
        <v>2.5156072113060928</v>
      </c>
      <c r="AT51">
        <f t="shared" si="47"/>
        <v>0.64954375373630269</v>
      </c>
      <c r="AU51">
        <f t="shared" si="48"/>
        <v>-336.01697683575776</v>
      </c>
      <c r="AW51">
        <v>48</v>
      </c>
      <c r="AX51">
        <f>IF(Z51&gt;0, (R51*SUMPRODUCT(K51:$K$98, X51:$X$98)-K51*$AZ$3)/Z51, 0)</f>
        <v>8533.2583306004672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0.196798</v>
      </c>
      <c r="Q52" s="5">
        <f t="shared" si="60"/>
        <v>50</v>
      </c>
      <c r="R52">
        <f t="shared" si="31"/>
        <v>2000000</v>
      </c>
      <c r="S52">
        <f t="shared" si="32"/>
        <v>7452.2630289148401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955.92631025613696</v>
      </c>
      <c r="AC52">
        <f t="shared" si="33"/>
        <v>662.18829100185508</v>
      </c>
      <c r="AE52">
        <f t="shared" si="34"/>
        <v>0</v>
      </c>
      <c r="AF52">
        <f t="shared" si="35"/>
        <v>0</v>
      </c>
      <c r="AG52">
        <f t="shared" si="36"/>
        <v>-4.4428671427226822</v>
      </c>
      <c r="AH52">
        <f t="shared" si="37"/>
        <v>-44092.040511927014</v>
      </c>
      <c r="AI52">
        <f t="shared" si="38"/>
        <v>-44096.483379069738</v>
      </c>
      <c r="AJ52">
        <f t="shared" si="39"/>
        <v>293.73801925428188</v>
      </c>
      <c r="AK52">
        <f t="shared" si="61"/>
        <v>66.91484171792959</v>
      </c>
      <c r="AL52">
        <f t="shared" si="40"/>
        <v>-43735.830518097522</v>
      </c>
      <c r="AN52">
        <f t="shared" si="41"/>
        <v>0</v>
      </c>
      <c r="AO52">
        <f t="shared" si="42"/>
        <v>0</v>
      </c>
      <c r="AP52">
        <f t="shared" si="43"/>
        <v>-2.8067137056149574E-2</v>
      </c>
      <c r="AQ52">
        <f t="shared" si="44"/>
        <v>-278.54475598276974</v>
      </c>
      <c r="AR52">
        <f t="shared" si="45"/>
        <v>-278.5728231198259</v>
      </c>
      <c r="AS52">
        <f t="shared" si="46"/>
        <v>1.8556452354232451</v>
      </c>
      <c r="AT52">
        <f t="shared" si="47"/>
        <v>0.42272432941506799</v>
      </c>
      <c r="AU52">
        <f t="shared" si="48"/>
        <v>-276.29445355498757</v>
      </c>
      <c r="AW52">
        <v>49</v>
      </c>
      <c r="AX52">
        <f>IF(Z52&gt;0, (R52*SUMPRODUCT(K52:$K$98, X52:$X$98)-K52*$AZ$3)/Z52, 0)</f>
        <v>7452.2630289148401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0.22254599999999999</v>
      </c>
      <c r="Q53" s="5">
        <f t="shared" si="60"/>
        <v>50</v>
      </c>
      <c r="R53">
        <f t="shared" si="31"/>
        <v>2000000</v>
      </c>
      <c r="S53">
        <f t="shared" si="32"/>
        <v>6220.2499491164017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662.18829100185508</v>
      </c>
      <c r="AC53">
        <f t="shared" si="33"/>
        <v>424.18324733364454</v>
      </c>
      <c r="AE53">
        <f t="shared" si="34"/>
        <v>0</v>
      </c>
      <c r="AF53">
        <f t="shared" si="35"/>
        <v>0</v>
      </c>
      <c r="AG53">
        <f t="shared" si="36"/>
        <v>-3.4096961601510936</v>
      </c>
      <c r="AH53">
        <f t="shared" si="37"/>
        <v>-39549.692445774475</v>
      </c>
      <c r="AI53">
        <f t="shared" si="38"/>
        <v>-39553.102141934629</v>
      </c>
      <c r="AJ53">
        <f t="shared" si="39"/>
        <v>238.00504366821053</v>
      </c>
      <c r="AK53">
        <f t="shared" si="61"/>
        <v>46.353180370129863</v>
      </c>
      <c r="AL53">
        <f t="shared" si="40"/>
        <v>-39268.743917896281</v>
      </c>
      <c r="AN53">
        <f t="shared" si="41"/>
        <v>0</v>
      </c>
      <c r="AO53">
        <f t="shared" si="42"/>
        <v>0</v>
      </c>
      <c r="AP53">
        <f t="shared" si="43"/>
        <v>-1.9232354109187694E-2</v>
      </c>
      <c r="AQ53">
        <f t="shared" si="44"/>
        <v>-223.07961011778079</v>
      </c>
      <c r="AR53">
        <f t="shared" si="45"/>
        <v>-223.09884247188998</v>
      </c>
      <c r="AS53">
        <f t="shared" si="46"/>
        <v>1.3424648603871105</v>
      </c>
      <c r="AT53">
        <f t="shared" si="47"/>
        <v>0.26145460976378648</v>
      </c>
      <c r="AU53">
        <f t="shared" si="48"/>
        <v>-221.49492300173904</v>
      </c>
      <c r="AW53">
        <v>50</v>
      </c>
      <c r="AX53">
        <f>IF(Z53&gt;0, (R53*SUMPRODUCT(K53:$K$98, X53:$X$98)-K53*$AZ$3)/Z53, 0)</f>
        <v>6220.2499491164017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0.252114</v>
      </c>
      <c r="Q54" s="5">
        <f t="shared" si="60"/>
        <v>50</v>
      </c>
      <c r="R54">
        <f t="shared" si="31"/>
        <v>2000000</v>
      </c>
      <c r="S54">
        <f t="shared" si="32"/>
        <v>4715.8767024374019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424.18324733364454</v>
      </c>
      <c r="AC54">
        <f t="shared" si="33"/>
        <v>237.29980892529127</v>
      </c>
      <c r="AE54">
        <f t="shared" si="34"/>
        <v>0</v>
      </c>
      <c r="AF54">
        <f t="shared" si="35"/>
        <v>0</v>
      </c>
      <c r="AG54">
        <f t="shared" si="36"/>
        <v>-2.5159670608292495</v>
      </c>
      <c r="AH54">
        <f t="shared" si="37"/>
        <v>-34385.285508813315</v>
      </c>
      <c r="AI54">
        <f t="shared" si="38"/>
        <v>-34387.801475874141</v>
      </c>
      <c r="AJ54">
        <f t="shared" si="39"/>
        <v>186.88343840835327</v>
      </c>
      <c r="AK54">
        <f t="shared" si="61"/>
        <v>29.692827313355121</v>
      </c>
      <c r="AL54">
        <f t="shared" si="40"/>
        <v>-34171.225210152435</v>
      </c>
      <c r="AN54">
        <f t="shared" si="41"/>
        <v>0</v>
      </c>
      <c r="AO54">
        <f t="shared" si="42"/>
        <v>0</v>
      </c>
      <c r="AP54">
        <f t="shared" si="43"/>
        <v>-1.267079003947506E-2</v>
      </c>
      <c r="AQ54">
        <f t="shared" si="44"/>
        <v>-173.16949013870521</v>
      </c>
      <c r="AR54">
        <f t="shared" si="45"/>
        <v>-173.18216092874468</v>
      </c>
      <c r="AS54">
        <f t="shared" si="46"/>
        <v>0.94117321597483317</v>
      </c>
      <c r="AT54">
        <f t="shared" si="47"/>
        <v>0.14953756208632921</v>
      </c>
      <c r="AU54">
        <f t="shared" si="48"/>
        <v>-172.09145015068353</v>
      </c>
      <c r="AW54">
        <v>51</v>
      </c>
      <c r="AX54">
        <f>IF(Z54&gt;0, (R54*SUMPRODUCT(K54:$K$98, X54:$X$98)-K54*$AZ$3)/Z54, 0)</f>
        <v>4715.8767024374019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0.286269</v>
      </c>
      <c r="Q55" s="5">
        <f t="shared" si="60"/>
        <v>50</v>
      </c>
      <c r="R55">
        <f t="shared" si="31"/>
        <v>2000000</v>
      </c>
      <c r="S55">
        <f t="shared" si="32"/>
        <v>2723.6611720065084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237.29980892529127</v>
      </c>
      <c r="AC55">
        <f t="shared" si="33"/>
        <v>96.44832924143202</v>
      </c>
      <c r="AE55">
        <f t="shared" si="34"/>
        <v>0</v>
      </c>
      <c r="AF55">
        <f t="shared" si="35"/>
        <v>0</v>
      </c>
      <c r="AG55">
        <f t="shared" si="36"/>
        <v>-1.7705640156844287</v>
      </c>
      <c r="AH55">
        <f t="shared" si="37"/>
        <v>-28809.734981461133</v>
      </c>
      <c r="AI55">
        <f t="shared" si="38"/>
        <v>-28811.505545476819</v>
      </c>
      <c r="AJ55">
        <f t="shared" si="39"/>
        <v>140.85147968385925</v>
      </c>
      <c r="AK55">
        <f t="shared" si="61"/>
        <v>16.610986624770391</v>
      </c>
      <c r="AL55">
        <f t="shared" si="40"/>
        <v>-28654.043079168187</v>
      </c>
      <c r="AN55">
        <f t="shared" si="41"/>
        <v>0</v>
      </c>
      <c r="AO55">
        <f t="shared" si="42"/>
        <v>0</v>
      </c>
      <c r="AP55">
        <f t="shared" si="43"/>
        <v>-7.9614533439909142E-3</v>
      </c>
      <c r="AQ55">
        <f t="shared" si="44"/>
        <v>-129.5447997789459</v>
      </c>
      <c r="AR55">
        <f t="shared" si="45"/>
        <v>-129.5527612322899</v>
      </c>
      <c r="AS55">
        <f t="shared" si="46"/>
        <v>0.63334760788168865</v>
      </c>
      <c r="AT55">
        <f t="shared" si="47"/>
        <v>7.4692354435795402E-2</v>
      </c>
      <c r="AU55">
        <f t="shared" si="48"/>
        <v>-128.84472126997241</v>
      </c>
      <c r="AW55">
        <v>52</v>
      </c>
      <c r="AX55">
        <f>IF(Z55&gt;0, (R55*SUMPRODUCT(K55:$K$98, X55:$X$98)-K55*$AZ$3)/Z55, 0)</f>
        <v>2723.6611720065084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0.32445800000000002</v>
      </c>
      <c r="Q56" s="5">
        <f t="shared" si="60"/>
        <v>50</v>
      </c>
      <c r="R56">
        <f t="shared" si="31"/>
        <v>2000000</v>
      </c>
      <c r="S56">
        <f t="shared" si="32"/>
        <v>-179.95413560324121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96.44832924143202</v>
      </c>
      <c r="AC56">
        <f t="shared" si="33"/>
        <v>-4.2411040599728267</v>
      </c>
      <c r="AE56">
        <f t="shared" si="34"/>
        <v>0</v>
      </c>
      <c r="AF56">
        <f t="shared" si="35"/>
        <v>0</v>
      </c>
      <c r="AG56">
        <f t="shared" si="36"/>
        <v>-1.1783847161266459</v>
      </c>
      <c r="AH56">
        <f t="shared" si="37"/>
        <v>-22978.946376037533</v>
      </c>
      <c r="AI56">
        <f t="shared" si="38"/>
        <v>-22980.124760753661</v>
      </c>
      <c r="AJ56">
        <f t="shared" si="39"/>
        <v>100.68943330140485</v>
      </c>
      <c r="AK56">
        <f t="shared" si="61"/>
        <v>6.7513830469002425</v>
      </c>
      <c r="AL56">
        <f t="shared" si="40"/>
        <v>-22872.683944405355</v>
      </c>
      <c r="AN56">
        <f t="shared" si="41"/>
        <v>0</v>
      </c>
      <c r="AO56">
        <f t="shared" si="42"/>
        <v>0</v>
      </c>
      <c r="AP56">
        <f t="shared" si="43"/>
        <v>-4.7309656977378572E-3</v>
      </c>
      <c r="AQ56">
        <f t="shared" si="44"/>
        <v>-92.255615324450133</v>
      </c>
      <c r="AR56">
        <f t="shared" si="45"/>
        <v>-92.260346290147879</v>
      </c>
      <c r="AS56">
        <f t="shared" si="46"/>
        <v>0.40424680374283978</v>
      </c>
      <c r="AT56">
        <f t="shared" si="47"/>
        <v>2.7105376682211788E-2</v>
      </c>
      <c r="AU56">
        <f t="shared" si="48"/>
        <v>-91.828994109722814</v>
      </c>
      <c r="AW56">
        <v>53</v>
      </c>
      <c r="AX56">
        <f>IF(Z56&gt;0, (R56*SUMPRODUCT(K56:$K$98, X56:$X$98)-K56*$AZ$3)/Z56, 0)</f>
        <v>-179.95413560324121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0.36696200000000001</v>
      </c>
      <c r="Q57" s="5">
        <f t="shared" si="60"/>
        <v>50</v>
      </c>
      <c r="R57">
        <f t="shared" si="31"/>
        <v>2000000</v>
      </c>
      <c r="S57">
        <f t="shared" si="32"/>
        <v>-4817.1530139111164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-4.2411040599728267</v>
      </c>
      <c r="AC57">
        <f t="shared" si="33"/>
        <v>-70.732999315189886</v>
      </c>
      <c r="AE57">
        <f t="shared" si="34"/>
        <v>0</v>
      </c>
      <c r="AF57">
        <f t="shared" si="35"/>
        <v>0</v>
      </c>
      <c r="AG57">
        <f t="shared" si="36"/>
        <v>-0.73417845676611326</v>
      </c>
      <c r="AH57">
        <f t="shared" si="37"/>
        <v>-17296.896487970647</v>
      </c>
      <c r="AI57">
        <f t="shared" si="38"/>
        <v>-17297.630666427413</v>
      </c>
      <c r="AJ57">
        <f t="shared" si="39"/>
        <v>66.491895255217059</v>
      </c>
      <c r="AK57">
        <f t="shared" si="61"/>
        <v>-0.29687728419809789</v>
      </c>
      <c r="AL57">
        <f t="shared" si="40"/>
        <v>-17231.435648456394</v>
      </c>
      <c r="AN57">
        <f t="shared" si="41"/>
        <v>0</v>
      </c>
      <c r="AO57">
        <f t="shared" si="42"/>
        <v>0</v>
      </c>
      <c r="AP57">
        <f t="shared" si="43"/>
        <v>-2.631760184274285E-3</v>
      </c>
      <c r="AQ57">
        <f t="shared" si="44"/>
        <v>-62.003022656188541</v>
      </c>
      <c r="AR57">
        <f t="shared" si="45"/>
        <v>-62.005654416372813</v>
      </c>
      <c r="AS57">
        <f t="shared" si="46"/>
        <v>0.23834902930877358</v>
      </c>
      <c r="AT57">
        <f t="shared" si="47"/>
        <v>-1.0641960533812514E-3</v>
      </c>
      <c r="AU57">
        <f t="shared" si="48"/>
        <v>-61.768369583117426</v>
      </c>
      <c r="AW57">
        <v>54</v>
      </c>
      <c r="AX57">
        <f>IF(Z57&gt;0, (R57*SUMPRODUCT(K57:$K$98, X57:$X$98)-K57*$AZ$3)/Z57, 0)</f>
        <v>-4817.1530139111164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0.41335300000000003</v>
      </c>
      <c r="Q58" s="5">
        <f t="shared" si="60"/>
        <v>50</v>
      </c>
      <c r="R58">
        <f t="shared" si="31"/>
        <v>2000000</v>
      </c>
      <c r="S58">
        <f t="shared" si="32"/>
        <v>-12959.683573172792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-70.732999315189886</v>
      </c>
      <c r="AC58">
        <f t="shared" si="33"/>
        <v>-109.7327004809917</v>
      </c>
      <c r="AE58">
        <f t="shared" si="34"/>
        <v>0</v>
      </c>
      <c r="AF58">
        <f t="shared" si="35"/>
        <v>0</v>
      </c>
      <c r="AG58">
        <f t="shared" si="36"/>
        <v>-0.42336180455880884</v>
      </c>
      <c r="AH58">
        <f t="shared" si="37"/>
        <v>-12138.994705585728</v>
      </c>
      <c r="AI58">
        <f t="shared" si="38"/>
        <v>-12139.418067390287</v>
      </c>
      <c r="AJ58">
        <f t="shared" si="39"/>
        <v>38.99970116580181</v>
      </c>
      <c r="AK58">
        <f t="shared" si="61"/>
        <v>-4.9513099520632924</v>
      </c>
      <c r="AL58">
        <f t="shared" si="40"/>
        <v>-12105.369676176548</v>
      </c>
      <c r="AN58">
        <f t="shared" si="41"/>
        <v>0</v>
      </c>
      <c r="AO58">
        <f t="shared" si="42"/>
        <v>0</v>
      </c>
      <c r="AP58">
        <f t="shared" si="43"/>
        <v>-1.3549969776617975E-3</v>
      </c>
      <c r="AQ58">
        <f t="shared" si="44"/>
        <v>-38.851641694654582</v>
      </c>
      <c r="AR58">
        <f t="shared" si="45"/>
        <v>-38.852996691632242</v>
      </c>
      <c r="AS58">
        <f t="shared" si="46"/>
        <v>0.12482107889833068</v>
      </c>
      <c r="AT58">
        <f t="shared" si="47"/>
        <v>-1.5846989379460181E-2</v>
      </c>
      <c r="AU58">
        <f t="shared" si="48"/>
        <v>-38.744022602113375</v>
      </c>
      <c r="AW58">
        <v>55</v>
      </c>
      <c r="AX58">
        <f>IF(Z58&gt;0, (R58*SUMPRODUCT(K58:$K$98, X58:$X$98)-K58*$AZ$3)/Z58, 0)</f>
        <v>-12959.683573172792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0.46434700000000001</v>
      </c>
      <c r="Q59" s="5">
        <f t="shared" si="60"/>
        <v>50</v>
      </c>
      <c r="R59">
        <f t="shared" si="31"/>
        <v>2000000</v>
      </c>
      <c r="S59">
        <f t="shared" si="32"/>
        <v>-28768.952821307175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-109.7327004809917</v>
      </c>
      <c r="AC59">
        <f t="shared" si="33"/>
        <v>-128.04566227351529</v>
      </c>
      <c r="AE59">
        <f t="shared" si="34"/>
        <v>0</v>
      </c>
      <c r="AF59">
        <f t="shared" si="35"/>
        <v>0</v>
      </c>
      <c r="AG59">
        <f t="shared" si="36"/>
        <v>-0.2225414026517516</v>
      </c>
      <c r="AH59">
        <f t="shared" si="37"/>
        <v>-7863.4713544587685</v>
      </c>
      <c r="AI59">
        <f t="shared" si="38"/>
        <v>-7863.6938958614201</v>
      </c>
      <c r="AJ59">
        <f t="shared" si="39"/>
        <v>18.312961792523595</v>
      </c>
      <c r="AK59">
        <f t="shared" si="61"/>
        <v>-7.6812890336694197</v>
      </c>
      <c r="AL59">
        <f t="shared" si="40"/>
        <v>-7853.0622231025663</v>
      </c>
      <c r="AN59">
        <f t="shared" si="41"/>
        <v>0</v>
      </c>
      <c r="AO59">
        <f t="shared" si="42"/>
        <v>0</v>
      </c>
      <c r="AP59">
        <f t="shared" si="43"/>
        <v>-6.3594484490969369E-4</v>
      </c>
      <c r="AQ59">
        <f t="shared" si="44"/>
        <v>-22.471027913797236</v>
      </c>
      <c r="AR59">
        <f t="shared" si="45"/>
        <v>-22.471663858642145</v>
      </c>
      <c r="AS59">
        <f t="shared" si="46"/>
        <v>5.2331986354952988E-2</v>
      </c>
      <c r="AT59">
        <f t="shared" si="47"/>
        <v>-2.1950415091377972E-2</v>
      </c>
      <c r="AU59">
        <f t="shared" si="48"/>
        <v>-22.44128228737857</v>
      </c>
      <c r="AW59">
        <v>56</v>
      </c>
      <c r="AX59">
        <f>IF(Z59&gt;0, (R59*SUMPRODUCT(K59:$K$98, X59:$X$98)-K59*$AZ$3)/Z59, 0)</f>
        <v>-28768.952821307175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0.52171199999999995</v>
      </c>
      <c r="Q60" s="5">
        <f t="shared" si="60"/>
        <v>50</v>
      </c>
      <c r="R60">
        <f t="shared" si="31"/>
        <v>2000000</v>
      </c>
      <c r="S60">
        <f t="shared" si="32"/>
        <v>-63417.226777691394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-128.04566227351529</v>
      </c>
      <c r="AC60">
        <f t="shared" si="33"/>
        <v>-132.17858313183848</v>
      </c>
      <c r="AE60">
        <f t="shared" si="34"/>
        <v>0</v>
      </c>
      <c r="AF60">
        <f t="shared" si="35"/>
        <v>0</v>
      </c>
      <c r="AG60">
        <f t="shared" si="36"/>
        <v>-0.10421346836498345</v>
      </c>
      <c r="AH60">
        <f t="shared" si="37"/>
        <v>-4644.1008104100247</v>
      </c>
      <c r="AI60">
        <f t="shared" si="38"/>
        <v>-4644.2050238783895</v>
      </c>
      <c r="AJ60">
        <f t="shared" si="39"/>
        <v>4.1329208583231889</v>
      </c>
      <c r="AK60">
        <f t="shared" si="61"/>
        <v>-8.963196359146071</v>
      </c>
      <c r="AL60">
        <f t="shared" si="40"/>
        <v>-4649.035299379213</v>
      </c>
      <c r="AN60">
        <f t="shared" si="41"/>
        <v>0</v>
      </c>
      <c r="AO60">
        <f t="shared" si="42"/>
        <v>0</v>
      </c>
      <c r="AP60">
        <f t="shared" si="43"/>
        <v>-2.6589762458309875E-4</v>
      </c>
      <c r="AQ60">
        <f t="shared" si="44"/>
        <v>-11.849287747411644</v>
      </c>
      <c r="AR60">
        <f t="shared" si="45"/>
        <v>-11.849553645036227</v>
      </c>
      <c r="AS60">
        <f t="shared" si="46"/>
        <v>1.05450270109936E-2</v>
      </c>
      <c r="AT60">
        <f t="shared" si="47"/>
        <v>-2.2869334050200606E-2</v>
      </c>
      <c r="AU60">
        <f t="shared" si="48"/>
        <v>-11.861877952075435</v>
      </c>
      <c r="AW60">
        <v>57</v>
      </c>
      <c r="AX60">
        <f>IF(Z60&gt;0, (R60*SUMPRODUCT(K60:$K$98, X60:$X$98)-K60*$AZ$3)/Z60, 0)</f>
        <v>-63417.226777691394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0.58618000000000003</v>
      </c>
      <c r="Q61" s="5">
        <f t="shared" si="60"/>
        <v>50</v>
      </c>
      <c r="R61">
        <f t="shared" si="31"/>
        <v>2000000</v>
      </c>
      <c r="S61">
        <f t="shared" si="32"/>
        <v>-151668.24669631448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-132.17858313183848</v>
      </c>
      <c r="AC61">
        <f t="shared" si="33"/>
        <v>-127.6545610082911</v>
      </c>
      <c r="AE61">
        <f t="shared" si="34"/>
        <v>0</v>
      </c>
      <c r="AF61">
        <f t="shared" si="35"/>
        <v>0</v>
      </c>
      <c r="AG61">
        <f t="shared" si="36"/>
        <v>-4.208348279514762E-2</v>
      </c>
      <c r="AH61">
        <f t="shared" si="37"/>
        <v>-2443.5140354474402</v>
      </c>
      <c r="AI61">
        <f t="shared" si="38"/>
        <v>-2443.5561189302352</v>
      </c>
      <c r="AJ61">
        <f t="shared" si="39"/>
        <v>-4.5240221235473825</v>
      </c>
      <c r="AK61">
        <f t="shared" si="61"/>
        <v>-9.2525008192286951</v>
      </c>
      <c r="AL61">
        <f t="shared" si="40"/>
        <v>-2457.3326418730112</v>
      </c>
      <c r="AN61">
        <f t="shared" si="41"/>
        <v>0</v>
      </c>
      <c r="AO61">
        <f t="shared" si="42"/>
        <v>0</v>
      </c>
      <c r="AP61">
        <f t="shared" si="43"/>
        <v>-9.5870338177809773E-5</v>
      </c>
      <c r="AQ61">
        <f t="shared" si="44"/>
        <v>-5.5665667706471726</v>
      </c>
      <c r="AR61">
        <f t="shared" si="45"/>
        <v>-5.5666626409853501</v>
      </c>
      <c r="AS61">
        <f t="shared" si="46"/>
        <v>-1.0306170071988198E-2</v>
      </c>
      <c r="AT61">
        <f t="shared" si="47"/>
        <v>-2.1078112447294784E-2</v>
      </c>
      <c r="AU61">
        <f t="shared" si="48"/>
        <v>-5.5980469235046328</v>
      </c>
      <c r="AW61">
        <v>58</v>
      </c>
      <c r="AX61">
        <f>IF(Z61&gt;0, (R61*SUMPRODUCT(K61:$K$98, X61:$X$98)-K61*$AZ$3)/Z61, 0)</f>
        <v>-151668.24669631448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0.65888599999999997</v>
      </c>
      <c r="Q62" s="5">
        <f t="shared" si="60"/>
        <v>50</v>
      </c>
      <c r="R62">
        <f t="shared" si="31"/>
        <v>2000000</v>
      </c>
      <c r="S62">
        <f t="shared" si="32"/>
        <v>-425572.12015768042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-127.6545610082911</v>
      </c>
      <c r="AC62">
        <f t="shared" si="33"/>
        <v>-118.60210110843919</v>
      </c>
      <c r="AE62">
        <f t="shared" si="34"/>
        <v>0</v>
      </c>
      <c r="AF62">
        <f t="shared" si="35"/>
        <v>0</v>
      </c>
      <c r="AG62">
        <f t="shared" si="36"/>
        <v>-1.3934430322232511E-2</v>
      </c>
      <c r="AH62">
        <f t="shared" si="37"/>
        <v>-1109.1287057985453</v>
      </c>
      <c r="AI62">
        <f t="shared" si="38"/>
        <v>-1109.1426402288675</v>
      </c>
      <c r="AJ62">
        <f t="shared" si="39"/>
        <v>-9.052459899851911</v>
      </c>
      <c r="AK62">
        <f t="shared" si="61"/>
        <v>-8.9358192705803781</v>
      </c>
      <c r="AL62">
        <f t="shared" si="40"/>
        <v>-1127.1309193993</v>
      </c>
      <c r="AN62">
        <f t="shared" si="41"/>
        <v>0</v>
      </c>
      <c r="AO62">
        <f t="shared" si="42"/>
        <v>0</v>
      </c>
      <c r="AP62">
        <f t="shared" si="43"/>
        <v>-2.8342867103042241E-5</v>
      </c>
      <c r="AQ62">
        <f t="shared" si="44"/>
        <v>-2.2559865585937273</v>
      </c>
      <c r="AR62">
        <f t="shared" si="45"/>
        <v>-2.2560149014608304</v>
      </c>
      <c r="AS62">
        <f t="shared" si="46"/>
        <v>-1.8412856640989315E-2</v>
      </c>
      <c r="AT62">
        <f t="shared" si="47"/>
        <v>-1.8175607627013937E-2</v>
      </c>
      <c r="AU62">
        <f t="shared" si="48"/>
        <v>-2.2926033657288341</v>
      </c>
      <c r="AW62">
        <v>59</v>
      </c>
      <c r="AX62">
        <f>IF(Z62&gt;0, (R62*SUMPRODUCT(K62:$K$98, X62:$X$98)-K62*$AZ$3)/Z62, 0)</f>
        <v>-425572.12015768042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0.73742600000000003</v>
      </c>
      <c r="Q63" s="5">
        <f t="shared" si="60"/>
        <v>50</v>
      </c>
      <c r="R63">
        <f t="shared" si="31"/>
        <v>2000000</v>
      </c>
      <c r="S63">
        <f t="shared" si="32"/>
        <v>-1531555.0086305023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-118.60210110843919</v>
      </c>
      <c r="AC63">
        <f t="shared" si="33"/>
        <v>-107.80538528265872</v>
      </c>
      <c r="AE63">
        <f t="shared" si="34"/>
        <v>0</v>
      </c>
      <c r="AF63">
        <f t="shared" si="35"/>
        <v>0</v>
      </c>
      <c r="AG63">
        <f t="shared" si="36"/>
        <v>-3.5194748042075541E-3</v>
      </c>
      <c r="AH63">
        <f t="shared" si="37"/>
        <v>-411.02444859210527</v>
      </c>
      <c r="AI63">
        <f t="shared" si="38"/>
        <v>-411.02796806690947</v>
      </c>
      <c r="AJ63">
        <f t="shared" si="39"/>
        <v>-10.796715825780467</v>
      </c>
      <c r="AK63">
        <f t="shared" si="61"/>
        <v>-8.3021470775907442</v>
      </c>
      <c r="AL63">
        <f t="shared" si="40"/>
        <v>-430.12683097028065</v>
      </c>
      <c r="AN63">
        <f t="shared" si="41"/>
        <v>0</v>
      </c>
      <c r="AO63">
        <f t="shared" si="42"/>
        <v>0</v>
      </c>
      <c r="AP63">
        <f t="shared" si="43"/>
        <v>-6.3916708175748123E-6</v>
      </c>
      <c r="AQ63">
        <f t="shared" si="44"/>
        <v>-0.74645596844028661</v>
      </c>
      <c r="AR63">
        <f t="shared" si="45"/>
        <v>-0.74646236011110423</v>
      </c>
      <c r="AS63">
        <f t="shared" si="46"/>
        <v>-1.9607770280607891E-2</v>
      </c>
      <c r="AT63">
        <f t="shared" si="47"/>
        <v>-1.5077417555486325E-2</v>
      </c>
      <c r="AU63">
        <f t="shared" si="48"/>
        <v>-0.78114754794719832</v>
      </c>
      <c r="AW63">
        <v>60</v>
      </c>
      <c r="AX63">
        <f>IF(Z63&gt;0, (R63*SUMPRODUCT(K63:$K$98, X63:$X$98)-K63*$AZ$3)/Z63, 0)</f>
        <v>-1531555.0086305023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0.819492</v>
      </c>
      <c r="Q64" s="5">
        <f t="shared" si="60"/>
        <v>50</v>
      </c>
      <c r="R64">
        <f t="shared" si="31"/>
        <v>2000000</v>
      </c>
      <c r="S64">
        <f t="shared" si="32"/>
        <v>-8073476.6830416648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-107.80538528265872</v>
      </c>
      <c r="AC64">
        <f t="shared" si="33"/>
        <v>-96.897642693622032</v>
      </c>
      <c r="AE64">
        <f t="shared" si="34"/>
        <v>0</v>
      </c>
      <c r="AF64">
        <f t="shared" si="35"/>
        <v>0</v>
      </c>
      <c r="AG64">
        <f t="shared" si="36"/>
        <v>-6.000986099158217E-4</v>
      </c>
      <c r="AH64">
        <f t="shared" si="37"/>
        <v>-115.36725784998629</v>
      </c>
      <c r="AI64">
        <f t="shared" si="38"/>
        <v>-115.36785794859621</v>
      </c>
      <c r="AJ64">
        <f t="shared" si="39"/>
        <v>-10.907742589036687</v>
      </c>
      <c r="AK64">
        <f t="shared" si="61"/>
        <v>-7.5463769697861114</v>
      </c>
      <c r="AL64">
        <f t="shared" si="40"/>
        <v>-133.82197750741901</v>
      </c>
      <c r="AN64">
        <f t="shared" si="41"/>
        <v>0</v>
      </c>
      <c r="AO64">
        <f t="shared" si="42"/>
        <v>0</v>
      </c>
      <c r="AP64">
        <f t="shared" si="43"/>
        <v>-9.730633997884341E-7</v>
      </c>
      <c r="AQ64">
        <f t="shared" si="44"/>
        <v>-0.18706868220128636</v>
      </c>
      <c r="AR64">
        <f t="shared" si="45"/>
        <v>-0.18706965526468616</v>
      </c>
      <c r="AS64">
        <f t="shared" si="46"/>
        <v>-1.7686968295417303E-2</v>
      </c>
      <c r="AT64">
        <f t="shared" si="47"/>
        <v>-1.2236494317717653E-2</v>
      </c>
      <c r="AU64">
        <f t="shared" si="48"/>
        <v>-0.21699311787782111</v>
      </c>
      <c r="AW64">
        <v>61</v>
      </c>
      <c r="AX64">
        <f>IF(Z64&gt;0, (R64*SUMPRODUCT(K64:$K$98, X64:$X$98)-K64*$AZ$3)/Z64, 0)</f>
        <v>-8073476.6830416648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0.82196330200000001</v>
      </c>
      <c r="Q65" s="5">
        <f t="shared" si="60"/>
        <v>50</v>
      </c>
      <c r="R65">
        <f t="shared" si="31"/>
        <v>2000000</v>
      </c>
      <c r="S65">
        <f t="shared" si="32"/>
        <v>-42979169.932981744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-96.897642693622032</v>
      </c>
      <c r="AC65">
        <f t="shared" si="33"/>
        <v>-86.679176949504594</v>
      </c>
      <c r="AE65">
        <f t="shared" si="34"/>
        <v>0</v>
      </c>
      <c r="AF65">
        <f t="shared" si="35"/>
        <v>0</v>
      </c>
      <c r="AG65">
        <f t="shared" si="36"/>
        <v>-1.0083858888464473E-4</v>
      </c>
      <c r="AH65">
        <f t="shared" si="37"/>
        <v>-19.730361397280749</v>
      </c>
      <c r="AI65">
        <f t="shared" si="38"/>
        <v>-19.730462235869634</v>
      </c>
      <c r="AJ65">
        <f t="shared" si="39"/>
        <v>-10.218465744117438</v>
      </c>
      <c r="AK65">
        <f t="shared" si="61"/>
        <v>-6.7828349885535433</v>
      </c>
      <c r="AL65">
        <f t="shared" si="40"/>
        <v>-36.731762968540615</v>
      </c>
      <c r="AN65">
        <f t="shared" si="41"/>
        <v>0</v>
      </c>
      <c r="AO65">
        <f t="shared" si="42"/>
        <v>0</v>
      </c>
      <c r="AP65">
        <f t="shared" si="43"/>
        <v>-1.4599139343312706E-7</v>
      </c>
      <c r="AQ65">
        <f t="shared" si="44"/>
        <v>-2.8565085898051686E-2</v>
      </c>
      <c r="AR65">
        <f t="shared" si="45"/>
        <v>-2.8565231889445122E-2</v>
      </c>
      <c r="AS65">
        <f t="shared" si="46"/>
        <v>-1.4794019524003343E-2</v>
      </c>
      <c r="AT65">
        <f t="shared" si="47"/>
        <v>-9.8200058366414641E-3</v>
      </c>
      <c r="AU65">
        <f t="shared" si="48"/>
        <v>-5.3179257250089929E-2</v>
      </c>
      <c r="AW65">
        <v>62</v>
      </c>
      <c r="AX65">
        <f>IF(Z65&gt;0, (R65*SUMPRODUCT(K65:$K$98, X65:$X$98)-K65*$AZ$3)/Z65, 0)</f>
        <v>-42979169.932981744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0.82463276399999996</v>
      </c>
      <c r="Q66" s="5">
        <f t="shared" si="60"/>
        <v>50</v>
      </c>
      <c r="R66">
        <f t="shared" si="31"/>
        <v>2000000</v>
      </c>
      <c r="S66">
        <f t="shared" si="32"/>
        <v>-232129640.70519766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-86.679176949504594</v>
      </c>
      <c r="AC66">
        <f t="shared" si="33"/>
        <v>-77.417086297618084</v>
      </c>
      <c r="AE66">
        <f t="shared" si="34"/>
        <v>0</v>
      </c>
      <c r="AF66">
        <f t="shared" si="35"/>
        <v>0</v>
      </c>
      <c r="AG66">
        <f t="shared" si="36"/>
        <v>-1.6675398725994027E-5</v>
      </c>
      <c r="AH66">
        <f t="shared" si="37"/>
        <v>-3.32619217079217</v>
      </c>
      <c r="AI66">
        <f t="shared" si="38"/>
        <v>-3.3262088461908959</v>
      </c>
      <c r="AJ66">
        <f t="shared" si="39"/>
        <v>-9.2620906518865098</v>
      </c>
      <c r="AK66">
        <f t="shared" si="61"/>
        <v>-6.0675423864653224</v>
      </c>
      <c r="AL66">
        <f t="shared" si="40"/>
        <v>-18.655841884542728</v>
      </c>
      <c r="AN66">
        <f t="shared" si="41"/>
        <v>0</v>
      </c>
      <c r="AO66">
        <f t="shared" si="42"/>
        <v>0</v>
      </c>
      <c r="AP66">
        <f t="shared" si="43"/>
        <v>-2.1555529653414983E-8</v>
      </c>
      <c r="AQ66">
        <f t="shared" si="44"/>
        <v>-4.2996173673918222E-3</v>
      </c>
      <c r="AR66">
        <f t="shared" si="45"/>
        <v>-4.2996389229214751E-3</v>
      </c>
      <c r="AS66">
        <f t="shared" si="46"/>
        <v>-1.1972683411050263E-2</v>
      </c>
      <c r="AT66">
        <f t="shared" si="47"/>
        <v>-7.8432361338939549E-3</v>
      </c>
      <c r="AU66">
        <f t="shared" si="48"/>
        <v>-2.4115558467865693E-2</v>
      </c>
      <c r="AW66">
        <v>63</v>
      </c>
      <c r="AX66">
        <f>IF(Z66&gt;0, (R66*SUMPRODUCT(K66:$K$98, X66:$X$98)-K66*$AZ$3)/Z66, 0)</f>
        <v>-232129640.70519766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0.82757423799999996</v>
      </c>
      <c r="Q67" s="5">
        <f t="shared" si="60"/>
        <v>50</v>
      </c>
      <c r="R67">
        <f t="shared" ref="R67:R98" si="62">$C$6</f>
        <v>2000000</v>
      </c>
      <c r="S67">
        <f t="shared" ref="S67:S98" si="63">AX67</f>
        <v>-1276089929.3803978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-77.417086297618084</v>
      </c>
      <c r="AC67">
        <f t="shared" ref="AC67:AC98" si="64">S67*Z67</f>
        <v>-69.12615757767783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-2.7085143447234105E-6</v>
      </c>
      <c r="AH67">
        <f t="shared" ref="AH67:AH98" si="68">-X67*R67</f>
        <v>-0.55200521576042705</v>
      </c>
      <c r="AI67">
        <f t="shared" ref="AI67:AI98" si="69">SUM(AE67:AH67)</f>
        <v>-0.55200792427477174</v>
      </c>
      <c r="AJ67">
        <f t="shared" ref="AJ67:AJ98" si="70">AB67-AC67</f>
        <v>-8.2909287199402542</v>
      </c>
      <c r="AK67">
        <f t="shared" si="61"/>
        <v>-5.419196040833266</v>
      </c>
      <c r="AL67">
        <f t="shared" ref="AL67:AL98" si="71">SUM(AI67:AK67)</f>
        <v>-14.262132685048293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-3.1260476154192199E-9</v>
      </c>
      <c r="AQ67">
        <f t="shared" ref="AQ67:AQ98" si="75">AH67*$K67</f>
        <v>-6.3710003670040371E-4</v>
      </c>
      <c r="AR67">
        <f t="shared" ref="AR67:AR98" si="76">AI67*$K67</f>
        <v>-6.3710316274801914E-4</v>
      </c>
      <c r="AS67">
        <f t="shared" ref="AS67:AS98" si="77">AJ67*$K67</f>
        <v>-9.5690236993102012E-3</v>
      </c>
      <c r="AT67">
        <f t="shared" ref="AT67:AT98" si="78">AK67*$K67</f>
        <v>-6.2545966920718168E-3</v>
      </c>
      <c r="AU67">
        <f t="shared" ref="AU67:AU98" si="79">AL67*$K67</f>
        <v>-1.6460723554130037E-2</v>
      </c>
      <c r="AW67">
        <v>64</v>
      </c>
      <c r="AX67">
        <f>IF(Z67&gt;0, (R67*SUMPRODUCT(K67:$K$98, X67:$X$98)-K67*$AZ$3)/Z67, 0)</f>
        <v>-1276089929.3803978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0.83082719400000005</v>
      </c>
      <c r="Q68" s="5">
        <f t="shared" si="60"/>
        <v>50</v>
      </c>
      <c r="R68">
        <f t="shared" si="62"/>
        <v>2000000</v>
      </c>
      <c r="S68">
        <f t="shared" si="63"/>
        <v>-7158109001.6529846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-69.12615757767783</v>
      </c>
      <c r="AC68">
        <f t="shared" si="64"/>
        <v>-61.720340805118404</v>
      </c>
      <c r="AE68">
        <f t="shared" si="65"/>
        <v>0</v>
      </c>
      <c r="AF68">
        <f t="shared" si="66"/>
        <v>0</v>
      </c>
      <c r="AG68">
        <f t="shared" si="67"/>
        <v>-4.3112182834087642E-7</v>
      </c>
      <c r="AH68">
        <f t="shared" si="68"/>
        <v>-9.0012294917412E-2</v>
      </c>
      <c r="AI68">
        <f t="shared" si="69"/>
        <v>-9.0012726039240334E-2</v>
      </c>
      <c r="AJ68">
        <f t="shared" si="70"/>
        <v>-7.4058167725594259</v>
      </c>
      <c r="AK68">
        <f t="shared" si="61"/>
        <v>-4.8388310304374489</v>
      </c>
      <c r="AL68">
        <f t="shared" si="71"/>
        <v>-12.334660529036114</v>
      </c>
      <c r="AN68">
        <f t="shared" si="72"/>
        <v>0</v>
      </c>
      <c r="AO68">
        <f t="shared" si="73"/>
        <v>0</v>
      </c>
      <c r="AP68">
        <f t="shared" si="74"/>
        <v>-4.442694380677552E-10</v>
      </c>
      <c r="AQ68">
        <f t="shared" si="75"/>
        <v>-9.2757334593897896E-5</v>
      </c>
      <c r="AR68">
        <f t="shared" si="76"/>
        <v>-9.2757778863335961E-5</v>
      </c>
      <c r="AS68">
        <f t="shared" si="77"/>
        <v>-7.6316665955876344E-3</v>
      </c>
      <c r="AT68">
        <f t="shared" si="78"/>
        <v>-4.9863973510000919E-3</v>
      </c>
      <c r="AU68">
        <f t="shared" si="79"/>
        <v>-1.2710821725451061E-2</v>
      </c>
      <c r="AW68">
        <v>65</v>
      </c>
      <c r="AX68">
        <f>IF(Z68&gt;0, (R68*SUMPRODUCT(K68:$K$98, X68:$X$98)-K68*$AZ$3)/Z68, 0)</f>
        <v>-7158109001.6529846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0.83405797299999995</v>
      </c>
      <c r="Q69" s="5">
        <f t="shared" ref="Q69:Q98" si="91">$C$8</f>
        <v>50</v>
      </c>
      <c r="R69">
        <f t="shared" si="62"/>
        <v>2000000</v>
      </c>
      <c r="S69">
        <f t="shared" si="63"/>
        <v>-40984321471.453217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-61.720340805118404</v>
      </c>
      <c r="AC69">
        <f t="shared" si="64"/>
        <v>-55.107528319063618</v>
      </c>
      <c r="AE69">
        <f t="shared" si="65"/>
        <v>0</v>
      </c>
      <c r="AF69">
        <f t="shared" si="66"/>
        <v>0</v>
      </c>
      <c r="AG69">
        <f t="shared" si="67"/>
        <v>-6.7230011795422344E-8</v>
      </c>
      <c r="AH69">
        <f t="shared" si="68"/>
        <v>-1.4383223930481814E-2</v>
      </c>
      <c r="AI69">
        <f t="shared" si="69"/>
        <v>-1.4383291160493609E-2</v>
      </c>
      <c r="AJ69">
        <f t="shared" si="70"/>
        <v>-6.6128124860547857</v>
      </c>
      <c r="AK69">
        <f t="shared" si="61"/>
        <v>-4.3204238563582891</v>
      </c>
      <c r="AL69">
        <f t="shared" si="71"/>
        <v>-10.947619633573568</v>
      </c>
      <c r="AN69">
        <f t="shared" si="72"/>
        <v>0</v>
      </c>
      <c r="AO69">
        <f t="shared" si="73"/>
        <v>0</v>
      </c>
      <c r="AP69">
        <f t="shared" si="74"/>
        <v>-6.1857389916461375E-11</v>
      </c>
      <c r="AQ69">
        <f t="shared" si="75"/>
        <v>-1.3233802392165749E-5</v>
      </c>
      <c r="AR69">
        <f t="shared" si="76"/>
        <v>-1.3233864249555664E-5</v>
      </c>
      <c r="AS69">
        <f t="shared" si="77"/>
        <v>-6.0843559218620759E-3</v>
      </c>
      <c r="AT69">
        <f t="shared" si="78"/>
        <v>-3.9751613297401402E-3</v>
      </c>
      <c r="AU69">
        <f t="shared" si="79"/>
        <v>-1.0072751115851772E-2</v>
      </c>
      <c r="AW69">
        <v>66</v>
      </c>
      <c r="AX69">
        <f>IF(Z69&gt;0, (R69*SUMPRODUCT(K69:$K$98, X69:$X$98)-K69*$AZ$3)/Z69, 0)</f>
        <v>-40984321471.453217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0.83754713300000005</v>
      </c>
      <c r="Q70" s="5">
        <f t="shared" si="91"/>
        <v>50</v>
      </c>
      <c r="R70">
        <f t="shared" si="62"/>
        <v>2000000</v>
      </c>
      <c r="S70">
        <f t="shared" si="63"/>
        <v>-240029285824.56891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-55.107528319063618</v>
      </c>
      <c r="AC70">
        <f t="shared" si="64"/>
        <v>-49.203161871268335</v>
      </c>
      <c r="AE70">
        <f t="shared" si="65"/>
        <v>0</v>
      </c>
      <c r="AF70">
        <f t="shared" si="66"/>
        <v>0</v>
      </c>
      <c r="AG70">
        <f t="shared" si="67"/>
        <v>-1.0249408046655947E-8</v>
      </c>
      <c r="AH70">
        <f t="shared" si="68"/>
        <v>-2.2523321452324867E-3</v>
      </c>
      <c r="AI70">
        <f t="shared" si="69"/>
        <v>-2.2523423946405334E-3</v>
      </c>
      <c r="AJ70">
        <f t="shared" si="70"/>
        <v>-5.9043664477952831</v>
      </c>
      <c r="AK70">
        <f t="shared" si="61"/>
        <v>-3.8575269823344538</v>
      </c>
      <c r="AL70">
        <f t="shared" si="71"/>
        <v>-9.7641457725243761</v>
      </c>
      <c r="AN70">
        <f t="shared" si="72"/>
        <v>0</v>
      </c>
      <c r="AO70">
        <f t="shared" si="73"/>
        <v>0</v>
      </c>
      <c r="AP70">
        <f t="shared" si="74"/>
        <v>-8.4199432481262675E-12</v>
      </c>
      <c r="AQ70">
        <f t="shared" si="75"/>
        <v>-1.8503028421212619E-6</v>
      </c>
      <c r="AR70">
        <f t="shared" si="76"/>
        <v>-1.8503112620645101E-6</v>
      </c>
      <c r="AS70">
        <f t="shared" si="77"/>
        <v>-4.8504684543998998E-3</v>
      </c>
      <c r="AT70">
        <f t="shared" si="78"/>
        <v>-3.1689789421516022E-3</v>
      </c>
      <c r="AU70">
        <f t="shared" si="79"/>
        <v>-8.0212977078135666E-3</v>
      </c>
      <c r="AW70">
        <v>67</v>
      </c>
      <c r="AX70">
        <f>IF(Z70&gt;0, (R70*SUMPRODUCT(K70:$K$98, X70:$X$98)-K70*$AZ$3)/Z70, 0)</f>
        <v>-240029285824.56891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0.841203123</v>
      </c>
      <c r="Q71" s="5">
        <f t="shared" si="91"/>
        <v>50</v>
      </c>
      <c r="R71">
        <f t="shared" si="62"/>
        <v>2000000</v>
      </c>
      <c r="S71">
        <f t="shared" si="63"/>
        <v>-1440298174068.218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-49.203161871268335</v>
      </c>
      <c r="AC71">
        <f t="shared" si="64"/>
        <v>-43.931396148716125</v>
      </c>
      <c r="AE71">
        <f t="shared" si="65"/>
        <v>0</v>
      </c>
      <c r="AF71">
        <f t="shared" si="66"/>
        <v>0</v>
      </c>
      <c r="AG71">
        <f t="shared" si="67"/>
        <v>-1.5250799084410754E-9</v>
      </c>
      <c r="AH71">
        <f t="shared" si="68"/>
        <v>-3.4487336230993248E-4</v>
      </c>
      <c r="AI71">
        <f t="shared" si="69"/>
        <v>-3.4487488738984092E-4</v>
      </c>
      <c r="AJ71">
        <f t="shared" si="70"/>
        <v>-5.2717657225522103</v>
      </c>
      <c r="AK71">
        <f t="shared" si="61"/>
        <v>-3.4442213309887837</v>
      </c>
      <c r="AL71">
        <f t="shared" si="71"/>
        <v>-8.7163319284283851</v>
      </c>
      <c r="AN71">
        <f t="shared" si="72"/>
        <v>0</v>
      </c>
      <c r="AO71">
        <f t="shared" si="73"/>
        <v>0</v>
      </c>
      <c r="AP71">
        <f t="shared" si="74"/>
        <v>-1.1186261248557366E-12</v>
      </c>
      <c r="AQ71">
        <f t="shared" si="75"/>
        <v>-2.5296009127880642E-7</v>
      </c>
      <c r="AR71">
        <f t="shared" si="76"/>
        <v>-2.529612099049313E-7</v>
      </c>
      <c r="AS71">
        <f t="shared" si="77"/>
        <v>-3.8667710647331821E-3</v>
      </c>
      <c r="AT71">
        <f t="shared" si="78"/>
        <v>-2.5262912056639364E-3</v>
      </c>
      <c r="AU71">
        <f t="shared" si="79"/>
        <v>-6.3933152316070245E-3</v>
      </c>
      <c r="AW71">
        <v>68</v>
      </c>
      <c r="AX71">
        <f>IF(Z71&gt;0, (R71*SUMPRODUCT(K71:$K$98, X71:$X$98)-K71*$AZ$3)/Z71, 0)</f>
        <v>-1440298174068.218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0.84498057100000001</v>
      </c>
      <c r="Q72" s="5">
        <f t="shared" si="91"/>
        <v>50</v>
      </c>
      <c r="R72">
        <f t="shared" si="62"/>
        <v>2000000</v>
      </c>
      <c r="S72">
        <f t="shared" si="63"/>
        <v>-8867642968235.9648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-43.931396148716125</v>
      </c>
      <c r="AC72">
        <f t="shared" si="64"/>
        <v>-39.224461068769912</v>
      </c>
      <c r="AE72">
        <f t="shared" si="65"/>
        <v>0</v>
      </c>
      <c r="AF72">
        <f t="shared" si="66"/>
        <v>0</v>
      </c>
      <c r="AG72">
        <f t="shared" si="67"/>
        <v>-2.2116621750149697E-10</v>
      </c>
      <c r="AH72">
        <f t="shared" si="68"/>
        <v>-5.1546515674206716E-5</v>
      </c>
      <c r="AI72">
        <f t="shared" si="69"/>
        <v>-5.1546736840424217E-5</v>
      </c>
      <c r="AJ72">
        <f t="shared" si="70"/>
        <v>-4.7069350799462129</v>
      </c>
      <c r="AK72">
        <f t="shared" si="61"/>
        <v>-3.075197730410129</v>
      </c>
      <c r="AL72">
        <f t="shared" si="71"/>
        <v>-7.7821843570931826</v>
      </c>
      <c r="AN72">
        <f t="shared" si="72"/>
        <v>0</v>
      </c>
      <c r="AO72">
        <f t="shared" si="73"/>
        <v>0</v>
      </c>
      <c r="AP72">
        <f t="shared" si="74"/>
        <v>-1.4484153740273352E-13</v>
      </c>
      <c r="AQ72">
        <f t="shared" si="75"/>
        <v>-3.3757762204147057E-8</v>
      </c>
      <c r="AR72">
        <f t="shared" si="76"/>
        <v>-3.3757907045684461E-8</v>
      </c>
      <c r="AS72">
        <f t="shared" si="77"/>
        <v>-3.0825671349633378E-3</v>
      </c>
      <c r="AT72">
        <f t="shared" si="78"/>
        <v>-2.0139439563684049E-3</v>
      </c>
      <c r="AU72">
        <f t="shared" si="79"/>
        <v>-5.0965448492387884E-3</v>
      </c>
      <c r="AW72">
        <v>69</v>
      </c>
      <c r="AX72">
        <f>IF(Z72&gt;0, (R72*SUMPRODUCT(K72:$K$98, X72:$X$98)-K72*$AZ$3)/Z72, 0)</f>
        <v>-8867642968235.9648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0.84903369399999995</v>
      </c>
      <c r="Q73" s="5">
        <f t="shared" si="91"/>
        <v>50</v>
      </c>
      <c r="R73">
        <f t="shared" si="62"/>
        <v>2000000</v>
      </c>
      <c r="S73">
        <f t="shared" si="63"/>
        <v>-56166176129980.734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-39.224461068769912</v>
      </c>
      <c r="AC73">
        <f t="shared" si="64"/>
        <v>-35.02184026957562</v>
      </c>
      <c r="AE73">
        <f t="shared" si="65"/>
        <v>0</v>
      </c>
      <c r="AF73">
        <f t="shared" si="66"/>
        <v>0</v>
      </c>
      <c r="AG73">
        <f t="shared" si="67"/>
        <v>-3.1176984693178574E-11</v>
      </c>
      <c r="AH73">
        <f t="shared" si="68"/>
        <v>-7.5111028253321364E-6</v>
      </c>
      <c r="AI73">
        <f t="shared" si="69"/>
        <v>-7.5111340023168296E-6</v>
      </c>
      <c r="AJ73">
        <f t="shared" si="70"/>
        <v>-4.2026207991942925</v>
      </c>
      <c r="AK73">
        <f t="shared" ref="AK73:AK98" si="92">G73*SUM(AB73:AB73, AE73:AF73)</f>
        <v>-2.745712274813894</v>
      </c>
      <c r="AL73">
        <f t="shared" si="71"/>
        <v>-6.9483405851421889</v>
      </c>
      <c r="AN73">
        <f t="shared" si="72"/>
        <v>0</v>
      </c>
      <c r="AO73">
        <f t="shared" si="73"/>
        <v>0</v>
      </c>
      <c r="AP73">
        <f t="shared" si="74"/>
        <v>-1.8230157574128731E-14</v>
      </c>
      <c r="AQ73">
        <f t="shared" si="75"/>
        <v>-4.3919766266314997E-9</v>
      </c>
      <c r="AR73">
        <f t="shared" si="76"/>
        <v>-4.3919948567890739E-9</v>
      </c>
      <c r="AS73">
        <f t="shared" si="77"/>
        <v>-2.4574037594593222E-3</v>
      </c>
      <c r="AT73">
        <f t="shared" si="78"/>
        <v>-1.6055038008222957E-3</v>
      </c>
      <c r="AU73">
        <f t="shared" si="79"/>
        <v>-4.0629119522764745E-3</v>
      </c>
      <c r="AW73">
        <v>70</v>
      </c>
      <c r="AX73">
        <f>IF(Z73&gt;0, (R73*SUMPRODUCT(K73:$K$98, X73:$X$98)-K73*$AZ$3)/Z73, 0)</f>
        <v>-56166176129980.734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0.853201969</v>
      </c>
      <c r="Q74" s="5">
        <f t="shared" si="91"/>
        <v>50</v>
      </c>
      <c r="R74">
        <f t="shared" si="62"/>
        <v>2000000</v>
      </c>
      <c r="S74">
        <f t="shared" si="63"/>
        <v>-366586939769665.75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-35.02184026957562</v>
      </c>
      <c r="AC74">
        <f t="shared" si="64"/>
        <v>-31.269500244546119</v>
      </c>
      <c r="AE74">
        <f t="shared" si="65"/>
        <v>0</v>
      </c>
      <c r="AF74">
        <f t="shared" si="66"/>
        <v>0</v>
      </c>
      <c r="AG74">
        <f t="shared" si="67"/>
        <v>-4.2649501185439664E-12</v>
      </c>
      <c r="AH74">
        <f t="shared" si="68"/>
        <v>-1.0640105891081128E-6</v>
      </c>
      <c r="AI74">
        <f t="shared" si="69"/>
        <v>-1.0640148540582314E-6</v>
      </c>
      <c r="AJ74">
        <f t="shared" si="70"/>
        <v>-3.7523400250295005</v>
      </c>
      <c r="AK74">
        <f t="shared" si="92"/>
        <v>-2.4515288188702935</v>
      </c>
      <c r="AL74">
        <f t="shared" si="71"/>
        <v>-6.2038699079146475</v>
      </c>
      <c r="AN74">
        <f t="shared" si="72"/>
        <v>0</v>
      </c>
      <c r="AO74">
        <f t="shared" si="73"/>
        <v>0</v>
      </c>
      <c r="AP74">
        <f t="shared" si="74"/>
        <v>-2.2266514830004874E-15</v>
      </c>
      <c r="AQ74">
        <f t="shared" si="75"/>
        <v>-5.5550022633667482E-10</v>
      </c>
      <c r="AR74">
        <f t="shared" si="76"/>
        <v>-5.5550245298815786E-10</v>
      </c>
      <c r="AS74">
        <f t="shared" si="77"/>
        <v>-1.9590272451548464E-3</v>
      </c>
      <c r="AT74">
        <f t="shared" si="78"/>
        <v>-1.2798978014822706E-3</v>
      </c>
      <c r="AU74">
        <f t="shared" si="79"/>
        <v>-3.2389256021395697E-3</v>
      </c>
      <c r="AW74">
        <v>71</v>
      </c>
      <c r="AX74">
        <f>IF(Z74&gt;0, (R74*SUMPRODUCT(K74:$K$98, X74:$X$98)-K74*$AZ$3)/Z74, 0)</f>
        <v>-366586939769665.75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0.85761682500000003</v>
      </c>
      <c r="Q75" s="5">
        <f t="shared" si="91"/>
        <v>50</v>
      </c>
      <c r="R75">
        <f t="shared" si="62"/>
        <v>2000000</v>
      </c>
      <c r="S75">
        <f t="shared" si="63"/>
        <v>-2472442345163611.5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-31.269500244546119</v>
      </c>
      <c r="AC75">
        <f t="shared" si="64"/>
        <v>-27.919196647403869</v>
      </c>
      <c r="AE75">
        <f t="shared" si="65"/>
        <v>0</v>
      </c>
      <c r="AF75">
        <f t="shared" si="66"/>
        <v>0</v>
      </c>
      <c r="AG75">
        <f t="shared" si="67"/>
        <v>-5.6460763790947662E-13</v>
      </c>
      <c r="AH75">
        <f t="shared" si="68"/>
        <v>-1.4630771917796202E-7</v>
      </c>
      <c r="AI75">
        <f t="shared" si="69"/>
        <v>-1.4630828378559993E-7</v>
      </c>
      <c r="AJ75">
        <f t="shared" si="70"/>
        <v>-3.3503035971422506</v>
      </c>
      <c r="AK75">
        <f t="shared" si="92"/>
        <v>-2.1888650171182285</v>
      </c>
      <c r="AL75">
        <f t="shared" si="71"/>
        <v>-5.5391687605687627</v>
      </c>
      <c r="AN75">
        <f t="shared" si="72"/>
        <v>0</v>
      </c>
      <c r="AO75">
        <f t="shared" si="73"/>
        <v>0</v>
      </c>
      <c r="AP75">
        <f t="shared" si="74"/>
        <v>-2.6318856512327057E-16</v>
      </c>
      <c r="AQ75">
        <f t="shared" si="75"/>
        <v>-6.8200491972586414E-11</v>
      </c>
      <c r="AR75">
        <f t="shared" si="76"/>
        <v>-6.8200755161151531E-11</v>
      </c>
      <c r="AS75">
        <f t="shared" si="77"/>
        <v>-1.5617245273620852E-3</v>
      </c>
      <c r="AT75">
        <f t="shared" si="78"/>
        <v>-1.0203266913584208E-3</v>
      </c>
      <c r="AU75">
        <f t="shared" si="79"/>
        <v>-2.5820512869212612E-3</v>
      </c>
      <c r="AW75">
        <v>72</v>
      </c>
      <c r="AX75">
        <f>IF(Z75&gt;0, (R75*SUMPRODUCT(K75:$K$98, X75:$X$98)-K75*$AZ$3)/Z75, 0)</f>
        <v>-2472442345163611.5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0.86229046899999995</v>
      </c>
      <c r="Q76" s="5">
        <f t="shared" si="91"/>
        <v>50</v>
      </c>
      <c r="R76">
        <f t="shared" si="62"/>
        <v>2000000</v>
      </c>
      <c r="S76">
        <f t="shared" si="63"/>
        <v>-1.7285615183937228E+16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-27.919196647403869</v>
      </c>
      <c r="AC76">
        <f t="shared" si="64"/>
        <v>-24.927854149527654</v>
      </c>
      <c r="AE76">
        <f t="shared" si="65"/>
        <v>0</v>
      </c>
      <c r="AF76">
        <f t="shared" si="66"/>
        <v>0</v>
      </c>
      <c r="AG76">
        <f t="shared" si="67"/>
        <v>-7.2105776636437061E-14</v>
      </c>
      <c r="AH76">
        <f t="shared" si="68"/>
        <v>-1.9474231395757792E-8</v>
      </c>
      <c r="AI76">
        <f t="shared" si="69"/>
        <v>-1.9474303501534429E-8</v>
      </c>
      <c r="AJ76">
        <f t="shared" si="70"/>
        <v>-2.9913424978762144</v>
      </c>
      <c r="AK76">
        <f t="shared" si="92"/>
        <v>-1.9543437653182709</v>
      </c>
      <c r="AL76">
        <f t="shared" si="71"/>
        <v>-4.9456862826687891</v>
      </c>
      <c r="AN76">
        <f t="shared" si="72"/>
        <v>0</v>
      </c>
      <c r="AO76">
        <f t="shared" si="73"/>
        <v>0</v>
      </c>
      <c r="AP76">
        <f t="shared" si="74"/>
        <v>-3.0010435907549849E-17</v>
      </c>
      <c r="AQ76">
        <f t="shared" si="75"/>
        <v>-8.1051782591279286E-12</v>
      </c>
      <c r="AR76">
        <f t="shared" si="76"/>
        <v>-8.1052082695638358E-12</v>
      </c>
      <c r="AS76">
        <f t="shared" si="77"/>
        <v>-1.2449972318123561E-3</v>
      </c>
      <c r="AT76">
        <f t="shared" si="78"/>
        <v>-8.1339819146703104E-4</v>
      </c>
      <c r="AU76">
        <f t="shared" si="79"/>
        <v>-2.0583954313845953E-3</v>
      </c>
      <c r="AW76">
        <v>73</v>
      </c>
      <c r="AX76">
        <f>IF(Z76&gt;0, (R76*SUMPRODUCT(K76:$K$98, X76:$X$98)-K76*$AZ$3)/Z76, 0)</f>
        <v>-1.7285615183937228E+16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0.86705037500000004</v>
      </c>
      <c r="Q77" s="5">
        <f t="shared" si="91"/>
        <v>50</v>
      </c>
      <c r="R77">
        <f t="shared" si="62"/>
        <v>2000000</v>
      </c>
      <c r="S77">
        <f t="shared" si="63"/>
        <v>-1.2552771092765165E+17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-24.927854149527654</v>
      </c>
      <c r="AC77">
        <f t="shared" si="64"/>
        <v>-22.257012633513956</v>
      </c>
      <c r="AE77">
        <f t="shared" si="65"/>
        <v>0</v>
      </c>
      <c r="AF77">
        <f t="shared" si="66"/>
        <v>0</v>
      </c>
      <c r="AG77">
        <f t="shared" si="67"/>
        <v>-8.8653781977837016E-15</v>
      </c>
      <c r="AH77">
        <f t="shared" si="68"/>
        <v>-2.50077362689156E-9</v>
      </c>
      <c r="AI77">
        <f t="shared" si="69"/>
        <v>-2.5007824922697578E-9</v>
      </c>
      <c r="AJ77">
        <f t="shared" si="70"/>
        <v>-2.6708415160136987</v>
      </c>
      <c r="AK77">
        <f t="shared" si="92"/>
        <v>-1.744949790466936</v>
      </c>
      <c r="AL77">
        <f t="shared" si="71"/>
        <v>-4.4157913089814169</v>
      </c>
      <c r="AN77">
        <f t="shared" si="72"/>
        <v>0</v>
      </c>
      <c r="AO77">
        <f t="shared" si="73"/>
        <v>0</v>
      </c>
      <c r="AP77">
        <f t="shared" si="74"/>
        <v>-3.2944391436783834E-18</v>
      </c>
      <c r="AQ77">
        <f t="shared" si="75"/>
        <v>-9.2930570384123425E-13</v>
      </c>
      <c r="AR77">
        <f t="shared" si="76"/>
        <v>-9.2930899828037797E-13</v>
      </c>
      <c r="AS77">
        <f t="shared" si="77"/>
        <v>-9.9250417078839684E-4</v>
      </c>
      <c r="AT77">
        <f t="shared" si="78"/>
        <v>-6.4843605825014837E-4</v>
      </c>
      <c r="AU77">
        <f t="shared" si="79"/>
        <v>-1.640940229967854E-3</v>
      </c>
      <c r="AW77">
        <v>74</v>
      </c>
      <c r="AX77">
        <f>IF(Z77&gt;0, (R77*SUMPRODUCT(K77:$K$98, X77:$X$98)-K77*$AZ$3)/Z77, 0)</f>
        <v>-1.2552771092765165E+17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0.87202471800000003</v>
      </c>
      <c r="Q78" s="5">
        <f t="shared" si="91"/>
        <v>50</v>
      </c>
      <c r="R78">
        <f t="shared" si="62"/>
        <v>2000000</v>
      </c>
      <c r="S78">
        <f t="shared" si="63"/>
        <v>-9.5001521868169856E+17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-22.257012633513956</v>
      </c>
      <c r="AC78">
        <f t="shared" si="64"/>
        <v>-19.872332708495421</v>
      </c>
      <c r="AE78">
        <f t="shared" si="65"/>
        <v>0</v>
      </c>
      <c r="AF78">
        <f t="shared" si="66"/>
        <v>0</v>
      </c>
      <c r="AG78">
        <f t="shared" si="67"/>
        <v>-1.0458954929201835E-15</v>
      </c>
      <c r="AH78">
        <f t="shared" si="68"/>
        <v>-3.092331569154272E-10</v>
      </c>
      <c r="AI78">
        <f t="shared" si="69"/>
        <v>-3.0923420281092011E-10</v>
      </c>
      <c r="AJ78">
        <f t="shared" si="70"/>
        <v>-2.3846799250185349</v>
      </c>
      <c r="AK78">
        <f t="shared" si="92"/>
        <v>-1.5579908843459771</v>
      </c>
      <c r="AL78">
        <f t="shared" si="71"/>
        <v>-3.9426708096737464</v>
      </c>
      <c r="AN78">
        <f t="shared" si="72"/>
        <v>0</v>
      </c>
      <c r="AO78">
        <f t="shared" si="73"/>
        <v>0</v>
      </c>
      <c r="AP78">
        <f t="shared" si="74"/>
        <v>-3.4701998839937107E-19</v>
      </c>
      <c r="AQ78">
        <f t="shared" si="75"/>
        <v>-1.0260115590122512E-13</v>
      </c>
      <c r="AR78">
        <f t="shared" si="76"/>
        <v>-1.0260150292121352E-13</v>
      </c>
      <c r="AS78">
        <f t="shared" si="77"/>
        <v>-7.9121824839845382E-4</v>
      </c>
      <c r="AT78">
        <f t="shared" si="78"/>
        <v>-5.1692925562050042E-4</v>
      </c>
      <c r="AU78">
        <f t="shared" si="79"/>
        <v>-1.3081475041215559E-3</v>
      </c>
      <c r="AW78">
        <v>75</v>
      </c>
      <c r="AX78">
        <f>IF(Z78&gt;0, (R78*SUMPRODUCT(K78:$K$98, X78:$X$98)-K78*$AZ$3)/Z78, 0)</f>
        <v>-9.5001521868169856E+17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0.87703262900000001</v>
      </c>
      <c r="Q79" s="5">
        <f t="shared" si="91"/>
        <v>50</v>
      </c>
      <c r="R79">
        <f t="shared" si="62"/>
        <v>2000000</v>
      </c>
      <c r="S79">
        <f t="shared" si="63"/>
        <v>-7.5086094888669143E+18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-19.872332708495421</v>
      </c>
      <c r="AC79">
        <f t="shared" si="64"/>
        <v>-17.743154204013855</v>
      </c>
      <c r="AE79">
        <f t="shared" si="65"/>
        <v>0</v>
      </c>
      <c r="AF79">
        <f t="shared" si="66"/>
        <v>0</v>
      </c>
      <c r="AG79">
        <f t="shared" si="67"/>
        <v>-1.1815206417594227E-16</v>
      </c>
      <c r="AH79">
        <f t="shared" si="68"/>
        <v>-3.6691378952601574E-11</v>
      </c>
      <c r="AI79">
        <f t="shared" si="69"/>
        <v>-3.6691497104665751E-11</v>
      </c>
      <c r="AJ79">
        <f t="shared" si="70"/>
        <v>-2.1291785044815654</v>
      </c>
      <c r="AK79">
        <f t="shared" si="92"/>
        <v>-1.3910632895946795</v>
      </c>
      <c r="AL79">
        <f t="shared" si="71"/>
        <v>-3.5202417941129367</v>
      </c>
      <c r="AN79">
        <f t="shared" si="72"/>
        <v>0</v>
      </c>
      <c r="AO79">
        <f t="shared" si="73"/>
        <v>0</v>
      </c>
      <c r="AP79">
        <f t="shared" si="74"/>
        <v>-3.5001728369578081E-20</v>
      </c>
      <c r="AQ79">
        <f t="shared" si="75"/>
        <v>-1.0869566169337495E-14</v>
      </c>
      <c r="AR79">
        <f t="shared" si="76"/>
        <v>-1.0869601171065864E-14</v>
      </c>
      <c r="AS79">
        <f t="shared" si="77"/>
        <v>-6.3075434343010627E-4</v>
      </c>
      <c r="AT79">
        <f t="shared" si="78"/>
        <v>-4.1209283770768623E-4</v>
      </c>
      <c r="AU79">
        <f t="shared" si="79"/>
        <v>-1.0428471811486622E-3</v>
      </c>
      <c r="AW79">
        <v>76</v>
      </c>
      <c r="AX79">
        <f>IF(Z79&gt;0, (R79*SUMPRODUCT(K79:$K$98, X79:$X$98)-K79*$AZ$3)/Z79, 0)</f>
        <v>-7.5086094888669143E+18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0.88195855000000001</v>
      </c>
      <c r="Q80" s="5">
        <f t="shared" si="91"/>
        <v>50</v>
      </c>
      <c r="R80">
        <f t="shared" si="62"/>
        <v>2000000</v>
      </c>
      <c r="S80">
        <f t="shared" si="63"/>
        <v>-6.2051329513439085E+19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-17.743154204013855</v>
      </c>
      <c r="AC80">
        <f t="shared" si="64"/>
        <v>-15.842101967869523</v>
      </c>
      <c r="AE80">
        <f t="shared" si="65"/>
        <v>0</v>
      </c>
      <c r="AF80">
        <f t="shared" si="66"/>
        <v>0</v>
      </c>
      <c r="AG80">
        <f t="shared" si="67"/>
        <v>-1.2765320334061849E-17</v>
      </c>
      <c r="AH80">
        <f t="shared" si="68"/>
        <v>-4.1682089280048397E-12</v>
      </c>
      <c r="AI80">
        <f t="shared" si="69"/>
        <v>-4.1682216933251738E-12</v>
      </c>
      <c r="AJ80">
        <f t="shared" si="70"/>
        <v>-1.9010522361443325</v>
      </c>
      <c r="AK80">
        <f t="shared" si="92"/>
        <v>-1.24202079428097</v>
      </c>
      <c r="AL80">
        <f t="shared" si="71"/>
        <v>-3.1430730304294707</v>
      </c>
      <c r="AN80">
        <f t="shared" si="72"/>
        <v>0</v>
      </c>
      <c r="AO80">
        <f t="shared" si="73"/>
        <v>0</v>
      </c>
      <c r="AP80">
        <f t="shared" si="74"/>
        <v>-3.376462040674419E-21</v>
      </c>
      <c r="AQ80">
        <f t="shared" si="75"/>
        <v>-1.1025026285831054E-15</v>
      </c>
      <c r="AR80">
        <f t="shared" si="76"/>
        <v>-1.1025060050451461E-15</v>
      </c>
      <c r="AS80">
        <f t="shared" si="77"/>
        <v>-5.0283350082121496E-4</v>
      </c>
      <c r="AT80">
        <f t="shared" si="78"/>
        <v>-3.2851788720319536E-4</v>
      </c>
      <c r="AU80">
        <f t="shared" si="79"/>
        <v>-8.3135138802551279E-4</v>
      </c>
      <c r="AW80">
        <v>77</v>
      </c>
      <c r="AX80">
        <f>IF(Z80&gt;0, (R80*SUMPRODUCT(K80:$K$98, X80:$X$98)-K80*$AZ$3)/Z80, 0)</f>
        <v>-6.2051329513439085E+19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0.88700226900000001</v>
      </c>
      <c r="Q81" s="5">
        <f t="shared" si="91"/>
        <v>50</v>
      </c>
      <c r="R81">
        <f t="shared" si="62"/>
        <v>2000000</v>
      </c>
      <c r="S81">
        <f t="shared" si="63"/>
        <v>-5.3790478918274784E+20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-15.842101967869523</v>
      </c>
      <c r="AC81">
        <f t="shared" si="64"/>
        <v>-14.144733899883503</v>
      </c>
      <c r="AE81">
        <f t="shared" si="65"/>
        <v>0</v>
      </c>
      <c r="AF81">
        <f t="shared" si="66"/>
        <v>0</v>
      </c>
      <c r="AG81">
        <f t="shared" si="67"/>
        <v>-1.3147990298965314E-18</v>
      </c>
      <c r="AH81">
        <f t="shared" si="68"/>
        <v>-4.5291472403298799E-13</v>
      </c>
      <c r="AI81">
        <f t="shared" si="69"/>
        <v>-4.529160388320179E-13</v>
      </c>
      <c r="AJ81">
        <f t="shared" si="70"/>
        <v>-1.6973680679860195</v>
      </c>
      <c r="AK81">
        <f t="shared" si="92"/>
        <v>-1.1089471377508666</v>
      </c>
      <c r="AL81">
        <f t="shared" si="71"/>
        <v>-2.8063152057373388</v>
      </c>
      <c r="AN81">
        <f t="shared" si="72"/>
        <v>0</v>
      </c>
      <c r="AO81">
        <f t="shared" si="73"/>
        <v>0</v>
      </c>
      <c r="AP81">
        <f t="shared" si="74"/>
        <v>-3.1050707946169155E-22</v>
      </c>
      <c r="AQ81">
        <f t="shared" si="75"/>
        <v>-1.0696176754537786E-16</v>
      </c>
      <c r="AR81">
        <f t="shared" si="76"/>
        <v>-1.0696207805245732E-16</v>
      </c>
      <c r="AS81">
        <f t="shared" si="77"/>
        <v>-4.0085578828222046E-4</v>
      </c>
      <c r="AT81">
        <f t="shared" si="78"/>
        <v>-2.6189244834438414E-4</v>
      </c>
      <c r="AU81">
        <f t="shared" si="79"/>
        <v>-6.627482366267115E-4</v>
      </c>
      <c r="AW81">
        <v>78</v>
      </c>
      <c r="AX81">
        <f>IF(Z81&gt;0, (R81*SUMPRODUCT(K81:$K$98, X81:$X$98)-K81*$AZ$3)/Z81, 0)</f>
        <v>-5.3790478918274784E+20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0.89213428500000003</v>
      </c>
      <c r="Q82" s="5">
        <f t="shared" si="91"/>
        <v>50</v>
      </c>
      <c r="R82">
        <f t="shared" si="62"/>
        <v>2000000</v>
      </c>
      <c r="S82">
        <f t="shared" si="63"/>
        <v>-4.9074605258734588E+21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-14.144733899883503</v>
      </c>
      <c r="AC82">
        <f t="shared" si="64"/>
        <v>-12.629226696324553</v>
      </c>
      <c r="AE82">
        <f t="shared" si="65"/>
        <v>0</v>
      </c>
      <c r="AF82">
        <f t="shared" si="66"/>
        <v>0</v>
      </c>
      <c r="AG82">
        <f t="shared" si="67"/>
        <v>-1.2867374714213039E-19</v>
      </c>
      <c r="AH82">
        <f t="shared" si="68"/>
        <v>-4.6919091698217433E-14</v>
      </c>
      <c r="AI82">
        <f t="shared" si="69"/>
        <v>-4.6919220371964576E-14</v>
      </c>
      <c r="AJ82">
        <f t="shared" si="70"/>
        <v>-1.5155072035589505</v>
      </c>
      <c r="AK82">
        <f t="shared" si="92"/>
        <v>-0.99013137299184528</v>
      </c>
      <c r="AL82">
        <f t="shared" si="71"/>
        <v>-2.5056385765508429</v>
      </c>
      <c r="AN82">
        <f t="shared" si="72"/>
        <v>0</v>
      </c>
      <c r="AO82">
        <f t="shared" si="73"/>
        <v>0</v>
      </c>
      <c r="AP82">
        <f t="shared" si="74"/>
        <v>-2.7132140485785938E-23</v>
      </c>
      <c r="AQ82">
        <f t="shared" si="75"/>
        <v>-9.8933575472498008E-18</v>
      </c>
      <c r="AR82">
        <f t="shared" si="76"/>
        <v>-9.8933846793902862E-18</v>
      </c>
      <c r="AS82">
        <f t="shared" si="77"/>
        <v>-3.1955978019947514E-4</v>
      </c>
      <c r="AT82">
        <f t="shared" si="78"/>
        <v>-2.0877905639698992E-4</v>
      </c>
      <c r="AU82">
        <f t="shared" si="79"/>
        <v>-5.2833883659647498E-4</v>
      </c>
      <c r="AW82">
        <v>79</v>
      </c>
      <c r="AX82">
        <f>IF(Z82&gt;0, (R82*SUMPRODUCT(K82:$K$98, X82:$X$98)-K82*$AZ$3)/Z82, 0)</f>
        <v>-4.9074605258734588E+21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0.89732143600000003</v>
      </c>
      <c r="Q83" s="5">
        <f t="shared" si="91"/>
        <v>50</v>
      </c>
      <c r="R83">
        <f t="shared" si="62"/>
        <v>2000000</v>
      </c>
      <c r="S83">
        <f t="shared" si="63"/>
        <v>-4.7278043537830253E+22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-12.629226696324553</v>
      </c>
      <c r="AC83">
        <f t="shared" si="64"/>
        <v>-11.276095264575495</v>
      </c>
      <c r="AE83">
        <f t="shared" si="65"/>
        <v>0</v>
      </c>
      <c r="AF83">
        <f t="shared" si="66"/>
        <v>0</v>
      </c>
      <c r="AG83">
        <f t="shared" si="67"/>
        <v>-1.1925298109631752E-20</v>
      </c>
      <c r="AH83">
        <f t="shared" si="68"/>
        <v>-4.6184684624430933E-15</v>
      </c>
      <c r="AI83">
        <f t="shared" si="69"/>
        <v>-4.6184803877412033E-15</v>
      </c>
      <c r="AJ83">
        <f t="shared" si="70"/>
        <v>-1.3531314317490573</v>
      </c>
      <c r="AK83">
        <f t="shared" si="92"/>
        <v>-0.88404586874271873</v>
      </c>
      <c r="AL83">
        <f t="shared" si="71"/>
        <v>-2.2371773004917808</v>
      </c>
      <c r="AN83">
        <f t="shared" si="72"/>
        <v>0</v>
      </c>
      <c r="AO83">
        <f t="shared" si="73"/>
        <v>0</v>
      </c>
      <c r="AP83">
        <f t="shared" si="74"/>
        <v>-2.2451498379186641E-24</v>
      </c>
      <c r="AQ83">
        <f t="shared" si="75"/>
        <v>-8.6950897365925617E-19</v>
      </c>
      <c r="AR83">
        <f t="shared" si="76"/>
        <v>-8.6951121880909421E-19</v>
      </c>
      <c r="AS83">
        <f t="shared" si="77"/>
        <v>-2.5475110028657028E-4</v>
      </c>
      <c r="AT83">
        <f t="shared" si="78"/>
        <v>-1.6643738552055951E-4</v>
      </c>
      <c r="AU83">
        <f t="shared" si="79"/>
        <v>-4.2118848580713071E-4</v>
      </c>
      <c r="AW83">
        <v>80</v>
      </c>
      <c r="AX83">
        <f>IF(Z83&gt;0, (R83*SUMPRODUCT(K83:$K$98, X83:$X$98)-K83*$AZ$3)/Z83, 0)</f>
        <v>-4.7278043537830253E+22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0.90253096600000005</v>
      </c>
      <c r="Q84" s="5">
        <f t="shared" si="91"/>
        <v>50</v>
      </c>
      <c r="R84">
        <f t="shared" si="62"/>
        <v>2000000</v>
      </c>
      <c r="S84">
        <f t="shared" si="63"/>
        <v>-4.8259980638476912E+23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-11.276095264575495</v>
      </c>
      <c r="AC84">
        <f t="shared" si="64"/>
        <v>-10.067942200513835</v>
      </c>
      <c r="AE84">
        <f t="shared" si="65"/>
        <v>0</v>
      </c>
      <c r="AF84">
        <f t="shared" si="66"/>
        <v>0</v>
      </c>
      <c r="AG84">
        <f t="shared" si="67"/>
        <v>-1.0430943058115139E-21</v>
      </c>
      <c r="AH84">
        <f t="shared" si="68"/>
        <v>-4.3051803290895683E-16</v>
      </c>
      <c r="AI84">
        <f t="shared" si="69"/>
        <v>-4.3051907600326266E-16</v>
      </c>
      <c r="AJ84">
        <f t="shared" si="70"/>
        <v>-1.2081530640616602</v>
      </c>
      <c r="AK84">
        <f t="shared" si="92"/>
        <v>-0.78932666852028477</v>
      </c>
      <c r="AL84">
        <f t="shared" si="71"/>
        <v>-1.9974797325819456</v>
      </c>
      <c r="AN84">
        <f t="shared" si="72"/>
        <v>0</v>
      </c>
      <c r="AO84">
        <f t="shared" si="73"/>
        <v>0</v>
      </c>
      <c r="AP84">
        <f t="shared" si="74"/>
        <v>-1.7534025670357306E-25</v>
      </c>
      <c r="AQ84">
        <f t="shared" si="75"/>
        <v>-7.2368473286838414E-20</v>
      </c>
      <c r="AR84">
        <f t="shared" si="76"/>
        <v>-7.2368648627095118E-20</v>
      </c>
      <c r="AS84">
        <f t="shared" si="77"/>
        <v>-2.0308601744784018E-4</v>
      </c>
      <c r="AT84">
        <f t="shared" si="78"/>
        <v>-1.3268286473258893E-4</v>
      </c>
      <c r="AU84">
        <f t="shared" si="79"/>
        <v>-3.357688821804292E-4</v>
      </c>
      <c r="AW84">
        <v>81</v>
      </c>
      <c r="AX84">
        <f>IF(Z84&gt;0, (R84*SUMPRODUCT(K84:$K$98, X84:$X$98)-K84*$AZ$3)/Z84, 0)</f>
        <v>-4.8259980638476912E+23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0.90776816500000002</v>
      </c>
      <c r="Q85" s="5">
        <f t="shared" si="91"/>
        <v>50</v>
      </c>
      <c r="R85">
        <f t="shared" si="62"/>
        <v>2000000</v>
      </c>
      <c r="S85">
        <f t="shared" si="63"/>
        <v>-5.239974083906981E+24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-10.067942200513835</v>
      </c>
      <c r="AC85">
        <f t="shared" si="64"/>
        <v>-8.9892341076016375</v>
      </c>
      <c r="AE85">
        <f t="shared" si="65"/>
        <v>0</v>
      </c>
      <c r="AF85">
        <f t="shared" si="66"/>
        <v>0</v>
      </c>
      <c r="AG85">
        <f t="shared" si="67"/>
        <v>-8.5775558844932002E-23</v>
      </c>
      <c r="AH85">
        <f t="shared" si="68"/>
        <v>-3.7875512156338669E-17</v>
      </c>
      <c r="AI85">
        <f t="shared" si="69"/>
        <v>-3.7875597931897515E-17</v>
      </c>
      <c r="AJ85">
        <f t="shared" si="70"/>
        <v>-1.0787080929121977</v>
      </c>
      <c r="AK85">
        <f t="shared" si="92"/>
        <v>-0.70475595403596858</v>
      </c>
      <c r="AL85">
        <f t="shared" si="71"/>
        <v>-1.7834640469481662</v>
      </c>
      <c r="AN85">
        <f t="shared" si="72"/>
        <v>0</v>
      </c>
      <c r="AO85">
        <f t="shared" si="73"/>
        <v>0</v>
      </c>
      <c r="AP85">
        <f t="shared" si="74"/>
        <v>-1.2873706301880243E-26</v>
      </c>
      <c r="AQ85">
        <f t="shared" si="75"/>
        <v>-5.6845822528011225E-21</v>
      </c>
      <c r="AR85">
        <f t="shared" si="76"/>
        <v>-5.6845951265074251E-21</v>
      </c>
      <c r="AS85">
        <f t="shared" si="77"/>
        <v>-1.6189892972563806E-4</v>
      </c>
      <c r="AT85">
        <f t="shared" si="78"/>
        <v>-1.0577396742075011E-4</v>
      </c>
      <c r="AU85">
        <f t="shared" si="79"/>
        <v>-2.6767289714638815E-4</v>
      </c>
      <c r="AW85">
        <v>82</v>
      </c>
      <c r="AX85">
        <f>IF(Z85&gt;0, (R85*SUMPRODUCT(K85:$K$98, X85:$X$98)-K85*$AZ$3)/Z85, 0)</f>
        <v>-5.239974083906981E+24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0.91304259499999996</v>
      </c>
      <c r="Q86" s="5">
        <f t="shared" si="91"/>
        <v>50</v>
      </c>
      <c r="R86">
        <f t="shared" si="62"/>
        <v>2000000</v>
      </c>
      <c r="S86">
        <f t="shared" si="63"/>
        <v>-6.079399752632848E+25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-8.9892341076016375</v>
      </c>
      <c r="AC86">
        <f t="shared" si="64"/>
        <v>-8.0261018817871754</v>
      </c>
      <c r="AE86">
        <f t="shared" si="65"/>
        <v>0</v>
      </c>
      <c r="AF86">
        <f t="shared" si="66"/>
        <v>0</v>
      </c>
      <c r="AG86">
        <f t="shared" si="67"/>
        <v>-6.6010644211307672E-24</v>
      </c>
      <c r="AH86">
        <f t="shared" si="68"/>
        <v>-3.1326695534140767E-18</v>
      </c>
      <c r="AI86">
        <f t="shared" si="69"/>
        <v>-3.1326761544784977E-18</v>
      </c>
      <c r="AJ86">
        <f t="shared" si="70"/>
        <v>-0.96313222581446212</v>
      </c>
      <c r="AK86">
        <f t="shared" si="92"/>
        <v>-0.6292463875321147</v>
      </c>
      <c r="AL86">
        <f t="shared" si="71"/>
        <v>-1.5923786133465767</v>
      </c>
      <c r="AN86">
        <f t="shared" si="72"/>
        <v>0</v>
      </c>
      <c r="AO86">
        <f t="shared" si="73"/>
        <v>0</v>
      </c>
      <c r="AP86">
        <f t="shared" si="74"/>
        <v>-8.8457770511147358E-28</v>
      </c>
      <c r="AQ86">
        <f t="shared" si="75"/>
        <v>-4.1979436461202104E-22</v>
      </c>
      <c r="AR86">
        <f t="shared" si="76"/>
        <v>-4.1979524918972614E-22</v>
      </c>
      <c r="AS86">
        <f t="shared" si="77"/>
        <v>-1.2906483555934155E-4</v>
      </c>
      <c r="AT86">
        <f t="shared" si="78"/>
        <v>-8.4322359232103059E-5</v>
      </c>
      <c r="AU86">
        <f t="shared" si="79"/>
        <v>-2.1338719479144458E-4</v>
      </c>
      <c r="AW86">
        <v>83</v>
      </c>
      <c r="AX86">
        <f>IF(Z86&gt;0, (R86*SUMPRODUCT(K86:$K$98, X86:$X$98)-K86*$AZ$3)/Z86, 0)</f>
        <v>-6.079399752632848E+25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0.91832435000000001</v>
      </c>
      <c r="Q87" s="5">
        <f t="shared" si="91"/>
        <v>50</v>
      </c>
      <c r="R87">
        <f t="shared" si="62"/>
        <v>2000000</v>
      </c>
      <c r="S87">
        <f t="shared" si="63"/>
        <v>-7.5730537405969523E+26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-8.0261018817871754</v>
      </c>
      <c r="AC87">
        <f t="shared" si="64"/>
        <v>-7.1661623944528348</v>
      </c>
      <c r="AE87">
        <f t="shared" si="65"/>
        <v>0</v>
      </c>
      <c r="AF87">
        <f t="shared" si="66"/>
        <v>0</v>
      </c>
      <c r="AG87">
        <f t="shared" si="67"/>
        <v>-4.7313558307642198E-25</v>
      </c>
      <c r="AH87">
        <f t="shared" si="68"/>
        <v>-2.4247672775372149E-19</v>
      </c>
      <c r="AI87">
        <f t="shared" si="69"/>
        <v>-2.4247720088930458E-19</v>
      </c>
      <c r="AJ87">
        <f t="shared" si="70"/>
        <v>-0.85993948733434067</v>
      </c>
      <c r="AK87">
        <f t="shared" si="92"/>
        <v>-0.56182713172510235</v>
      </c>
      <c r="AL87">
        <f t="shared" si="71"/>
        <v>-1.4217666190594431</v>
      </c>
      <c r="AN87">
        <f t="shared" si="72"/>
        <v>0</v>
      </c>
      <c r="AO87">
        <f t="shared" si="73"/>
        <v>0</v>
      </c>
      <c r="AP87">
        <f t="shared" si="74"/>
        <v>-5.660953749051183E-29</v>
      </c>
      <c r="AQ87">
        <f t="shared" si="75"/>
        <v>-2.9011758788249484E-23</v>
      </c>
      <c r="AR87">
        <f t="shared" si="76"/>
        <v>-2.9011815397786976E-23</v>
      </c>
      <c r="AS87">
        <f t="shared" si="77"/>
        <v>-1.0288969671503623E-4</v>
      </c>
      <c r="AT87">
        <f t="shared" si="78"/>
        <v>-6.7221268520490306E-5</v>
      </c>
      <c r="AU87">
        <f t="shared" si="79"/>
        <v>-1.7011096523552655E-4</v>
      </c>
      <c r="AW87">
        <v>84</v>
      </c>
      <c r="AX87">
        <f>IF(Z87&gt;0, (R87*SUMPRODUCT(K87:$K$98, X87:$X$98)-K87*$AZ$3)/Z87, 0)</f>
        <v>-7.5730537405969523E+26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0.92358270799999997</v>
      </c>
      <c r="Q88" s="5">
        <f t="shared" si="91"/>
        <v>50</v>
      </c>
      <c r="R88">
        <f t="shared" si="62"/>
        <v>2000000</v>
      </c>
      <c r="S88">
        <f t="shared" si="63"/>
        <v>-1.0180564310771645E+28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-7.1661623944528348</v>
      </c>
      <c r="AC88">
        <f t="shared" si="64"/>
        <v>-6.3983592807614595</v>
      </c>
      <c r="AE88">
        <f t="shared" si="65"/>
        <v>0</v>
      </c>
      <c r="AF88">
        <f t="shared" si="66"/>
        <v>0</v>
      </c>
      <c r="AG88">
        <f t="shared" si="67"/>
        <v>-3.1424384176776984E-26</v>
      </c>
      <c r="AH88">
        <f t="shared" si="68"/>
        <v>-1.7479193722755229E-20</v>
      </c>
      <c r="AI88">
        <f t="shared" si="69"/>
        <v>-1.7479225147139408E-20</v>
      </c>
      <c r="AJ88">
        <f t="shared" si="70"/>
        <v>-0.76780311369137522</v>
      </c>
      <c r="AK88">
        <f t="shared" si="92"/>
        <v>-0.50163136761169846</v>
      </c>
      <c r="AL88">
        <f t="shared" si="71"/>
        <v>-1.2694344813030738</v>
      </c>
      <c r="AN88">
        <f t="shared" si="72"/>
        <v>0</v>
      </c>
      <c r="AO88">
        <f t="shared" si="73"/>
        <v>0</v>
      </c>
      <c r="AP88">
        <f t="shared" si="74"/>
        <v>-3.3570108763323865E-30</v>
      </c>
      <c r="AQ88">
        <f t="shared" si="75"/>
        <v>-1.8672710690755156E-24</v>
      </c>
      <c r="AR88">
        <f t="shared" si="76"/>
        <v>-1.8672744260863922E-24</v>
      </c>
      <c r="AS88">
        <f t="shared" si="77"/>
        <v>-8.202303628430817E-5</v>
      </c>
      <c r="AT88">
        <f t="shared" si="78"/>
        <v>-5.3588383705748004E-5</v>
      </c>
      <c r="AU88">
        <f t="shared" si="79"/>
        <v>-1.3561141999005619E-4</v>
      </c>
      <c r="AW88">
        <v>85</v>
      </c>
      <c r="AX88">
        <f>IF(Z88&gt;0, (R88*SUMPRODUCT(K88:$K$98, X88:$X$98)-K88*$AZ$3)/Z88, 0)</f>
        <v>-1.0180564310771645E+28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0.92968762000000005</v>
      </c>
      <c r="Q89" s="5">
        <f t="shared" si="91"/>
        <v>50</v>
      </c>
      <c r="R89">
        <f t="shared" si="62"/>
        <v>2000000</v>
      </c>
      <c r="S89">
        <f t="shared" si="63"/>
        <v>-1.50711836660881E+29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-6.3983592807614595</v>
      </c>
      <c r="AC89">
        <f t="shared" si="64"/>
        <v>-5.7128207863941602</v>
      </c>
      <c r="AE89">
        <f t="shared" si="65"/>
        <v>0</v>
      </c>
      <c r="AF89">
        <f t="shared" si="66"/>
        <v>0</v>
      </c>
      <c r="AG89">
        <f t="shared" si="67"/>
        <v>-1.895279399735757E-27</v>
      </c>
      <c r="AH89">
        <f t="shared" si="68"/>
        <v>-1.1685944374109382E-21</v>
      </c>
      <c r="AI89">
        <f t="shared" si="69"/>
        <v>-1.168596332690338E-21</v>
      </c>
      <c r="AJ89">
        <f t="shared" si="70"/>
        <v>-0.6855384943672993</v>
      </c>
      <c r="AK89">
        <f t="shared" si="92"/>
        <v>-0.44788514965330223</v>
      </c>
      <c r="AL89">
        <f t="shared" si="71"/>
        <v>-1.1334236440206016</v>
      </c>
      <c r="AN89">
        <f t="shared" si="72"/>
        <v>0</v>
      </c>
      <c r="AO89">
        <f t="shared" si="73"/>
        <v>0</v>
      </c>
      <c r="AP89">
        <f t="shared" si="74"/>
        <v>-1.8077617467633168E-31</v>
      </c>
      <c r="AQ89">
        <f t="shared" si="75"/>
        <v>-1.1146326614041323E-25</v>
      </c>
      <c r="AR89">
        <f t="shared" si="76"/>
        <v>-1.1146344691658791E-25</v>
      </c>
      <c r="AS89">
        <f t="shared" si="77"/>
        <v>-6.5388262343995667E-5</v>
      </c>
      <c r="AT89">
        <f t="shared" si="78"/>
        <v>-4.272033139807717E-5</v>
      </c>
      <c r="AU89">
        <f t="shared" si="79"/>
        <v>-1.0810859374207284E-4</v>
      </c>
      <c r="AW89">
        <v>86</v>
      </c>
      <c r="AX89">
        <f>IF(Z89&gt;0, (R89*SUMPRODUCT(K89:$K$98, X89:$X$98)-K89*$AZ$3)/Z89, 0)</f>
        <v>-1.50711836660881E+29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0.93575936900000001</v>
      </c>
      <c r="Q90" s="5">
        <f t="shared" si="91"/>
        <v>50</v>
      </c>
      <c r="R90">
        <f t="shared" si="62"/>
        <v>2000000</v>
      </c>
      <c r="S90">
        <f t="shared" si="63"/>
        <v>-2.4808734226522258E+30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-5.7128207863941602</v>
      </c>
      <c r="AC90">
        <f t="shared" si="64"/>
        <v>-5.1007328449947851</v>
      </c>
      <c r="AE90">
        <f t="shared" si="65"/>
        <v>0</v>
      </c>
      <c r="AF90">
        <f t="shared" si="66"/>
        <v>0</v>
      </c>
      <c r="AG90">
        <f t="shared" si="67"/>
        <v>-1.0280115056296884E-28</v>
      </c>
      <c r="AH90">
        <f t="shared" si="68"/>
        <v>-7.0941018207017227E-23</v>
      </c>
      <c r="AI90">
        <f t="shared" si="69"/>
        <v>-7.094112100816779E-23</v>
      </c>
      <c r="AJ90">
        <f t="shared" si="70"/>
        <v>-0.61208794139937517</v>
      </c>
      <c r="AK90">
        <f t="shared" si="92"/>
        <v>-0.39989745504759128</v>
      </c>
      <c r="AL90">
        <f t="shared" si="71"/>
        <v>-1.0119853964469665</v>
      </c>
      <c r="AN90">
        <f t="shared" si="72"/>
        <v>0</v>
      </c>
      <c r="AO90">
        <f t="shared" si="73"/>
        <v>0</v>
      </c>
      <c r="AP90">
        <f t="shared" si="74"/>
        <v>-8.7548337359022007E-33</v>
      </c>
      <c r="AQ90">
        <f t="shared" si="75"/>
        <v>-6.0415356837627821E-27</v>
      </c>
      <c r="AR90">
        <f t="shared" si="76"/>
        <v>-6.041544438596518E-27</v>
      </c>
      <c r="AS90">
        <f t="shared" si="77"/>
        <v>-5.212712240433335E-5</v>
      </c>
      <c r="AT90">
        <f t="shared" si="78"/>
        <v>-3.4056386637497741E-5</v>
      </c>
      <c r="AU90">
        <f t="shared" si="79"/>
        <v>-8.6183509041831092E-5</v>
      </c>
      <c r="AW90">
        <v>87</v>
      </c>
      <c r="AX90">
        <f>IF(Z90&gt;0, (R90*SUMPRODUCT(K90:$K$98, X90:$X$98)-K90*$AZ$3)/Z90, 0)</f>
        <v>-2.4808734226522258E+30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0.94179042899999998</v>
      </c>
      <c r="Q91" s="5">
        <f t="shared" si="91"/>
        <v>50</v>
      </c>
      <c r="R91">
        <f t="shared" si="62"/>
        <v>2000000</v>
      </c>
      <c r="S91">
        <f t="shared" si="63"/>
        <v>-4.5946593383697343E+31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-5.1007328449947851</v>
      </c>
      <c r="AC91">
        <f t="shared" si="64"/>
        <v>-4.5542257544596296</v>
      </c>
      <c r="AE91">
        <f t="shared" si="65"/>
        <v>0</v>
      </c>
      <c r="AF91">
        <f t="shared" si="66"/>
        <v>0</v>
      </c>
      <c r="AG91">
        <f t="shared" si="67"/>
        <v>-4.9559993669471355E-30</v>
      </c>
      <c r="AH91">
        <f t="shared" si="68"/>
        <v>-3.87268558761568E-24</v>
      </c>
      <c r="AI91">
        <f t="shared" si="69"/>
        <v>-3.8726905436150468E-24</v>
      </c>
      <c r="AJ91">
        <f t="shared" si="70"/>
        <v>-0.54650709053515545</v>
      </c>
      <c r="AK91">
        <f t="shared" si="92"/>
        <v>-0.35705129914963502</v>
      </c>
      <c r="AL91">
        <f t="shared" si="71"/>
        <v>-0.90355838968479052</v>
      </c>
      <c r="AN91">
        <f t="shared" si="72"/>
        <v>0</v>
      </c>
      <c r="AO91">
        <f t="shared" si="73"/>
        <v>0</v>
      </c>
      <c r="AP91">
        <f t="shared" si="74"/>
        <v>-3.7684533802158236E-34</v>
      </c>
      <c r="AQ91">
        <f t="shared" si="75"/>
        <v>-2.944720935699644E-28</v>
      </c>
      <c r="AR91">
        <f t="shared" si="76"/>
        <v>-2.9447247041530245E-28</v>
      </c>
      <c r="AS91">
        <f t="shared" si="77"/>
        <v>-4.1555422835087091E-5</v>
      </c>
      <c r="AT91">
        <f t="shared" si="78"/>
        <v>-2.7149542918923578E-5</v>
      </c>
      <c r="AU91">
        <f t="shared" si="79"/>
        <v>-6.8704965754010669E-5</v>
      </c>
      <c r="AW91">
        <v>88</v>
      </c>
      <c r="AX91">
        <f>IF(Z91&gt;0, (R91*SUMPRODUCT(K91:$K$98, X91:$X$98)-K91*$AZ$3)/Z91, 0)</f>
        <v>-4.5946593383697343E+31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0.94777327099999997</v>
      </c>
      <c r="Q92" s="5">
        <f t="shared" si="91"/>
        <v>50</v>
      </c>
      <c r="R92">
        <f t="shared" si="62"/>
        <v>2000000</v>
      </c>
      <c r="S92">
        <f t="shared" si="63"/>
        <v>-9.7151129306243168E+32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-4.5542257544596296</v>
      </c>
      <c r="AC92">
        <f t="shared" si="64"/>
        <v>-4.0662729950532404</v>
      </c>
      <c r="AE92">
        <f t="shared" si="65"/>
        <v>0</v>
      </c>
      <c r="AF92">
        <f t="shared" si="66"/>
        <v>0</v>
      </c>
      <c r="AG92">
        <f t="shared" si="67"/>
        <v>-2.0927564219224836E-31</v>
      </c>
      <c r="AH92">
        <f t="shared" si="68"/>
        <v>-1.8788654924341664E-25</v>
      </c>
      <c r="AI92">
        <f t="shared" si="69"/>
        <v>-1.8788675851905884E-25</v>
      </c>
      <c r="AJ92">
        <f t="shared" si="70"/>
        <v>-0.48795275940638927</v>
      </c>
      <c r="AK92">
        <f t="shared" si="92"/>
        <v>-0.31879580281217412</v>
      </c>
      <c r="AL92">
        <f t="shared" si="71"/>
        <v>-0.80674856221856339</v>
      </c>
      <c r="AN92">
        <f t="shared" si="72"/>
        <v>0</v>
      </c>
      <c r="AO92">
        <f t="shared" si="73"/>
        <v>0</v>
      </c>
      <c r="AP92">
        <f t="shared" si="74"/>
        <v>-1.4207987467456039E-35</v>
      </c>
      <c r="AQ92">
        <f t="shared" si="75"/>
        <v>-1.2755854952779136E-29</v>
      </c>
      <c r="AR92">
        <f t="shared" si="76"/>
        <v>-1.2755869160766604E-29</v>
      </c>
      <c r="AS92">
        <f t="shared" si="77"/>
        <v>-3.3127728663175326E-5</v>
      </c>
      <c r="AT92">
        <f t="shared" si="78"/>
        <v>-2.1643449393274535E-5</v>
      </c>
      <c r="AU92">
        <f t="shared" si="79"/>
        <v>-5.4771178056449862E-5</v>
      </c>
      <c r="AW92">
        <v>89</v>
      </c>
      <c r="AX92">
        <f>IF(Z92&gt;0, (R92*SUMPRODUCT(K92:$K$98, X92:$X$98)-K92*$AZ$3)/Z92, 0)</f>
        <v>-9.7151129306243168E+32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0.95370057100000005</v>
      </c>
      <c r="Q93" s="5">
        <f t="shared" si="91"/>
        <v>50</v>
      </c>
      <c r="R93">
        <f t="shared" si="62"/>
        <v>2000000</v>
      </c>
      <c r="S93">
        <f t="shared" si="63"/>
        <v>-2.3896265623824841E+34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-4.0662729950532404</v>
      </c>
      <c r="AC93">
        <f t="shared" si="64"/>
        <v>-3.6306008884403926</v>
      </c>
      <c r="AE93">
        <f t="shared" si="65"/>
        <v>0</v>
      </c>
      <c r="AF93">
        <f t="shared" si="66"/>
        <v>0</v>
      </c>
      <c r="AG93">
        <f t="shared" si="67"/>
        <v>-7.5965863151869295E-33</v>
      </c>
      <c r="AH93">
        <f t="shared" si="68"/>
        <v>-7.983451978205559E-27</v>
      </c>
      <c r="AI93">
        <f t="shared" si="69"/>
        <v>-7.9834595747918748E-27</v>
      </c>
      <c r="AJ93">
        <f t="shared" si="70"/>
        <v>-0.43567210661284772</v>
      </c>
      <c r="AK93">
        <f t="shared" si="92"/>
        <v>-0.28463910965372685</v>
      </c>
      <c r="AL93">
        <f t="shared" si="71"/>
        <v>-0.72031121626657457</v>
      </c>
      <c r="AN93">
        <f t="shared" si="72"/>
        <v>0</v>
      </c>
      <c r="AO93">
        <f t="shared" si="73"/>
        <v>0</v>
      </c>
      <c r="AP93">
        <f t="shared" si="74"/>
        <v>-4.6048377884625949E-37</v>
      </c>
      <c r="AQ93">
        <f t="shared" si="75"/>
        <v>-4.8393449144548812E-31</v>
      </c>
      <c r="AR93">
        <f t="shared" si="76"/>
        <v>-4.8393495192926705E-31</v>
      </c>
      <c r="AS93">
        <f t="shared" si="77"/>
        <v>-2.6409222467454829E-5</v>
      </c>
      <c r="AT93">
        <f t="shared" si="78"/>
        <v>-1.7254025345403803E-5</v>
      </c>
      <c r="AU93">
        <f t="shared" si="79"/>
        <v>-4.3663247812858631E-5</v>
      </c>
      <c r="AW93">
        <v>90</v>
      </c>
      <c r="AX93">
        <f>IF(Z93&gt;0, (R93*SUMPRODUCT(K93:$K$98, X93:$X$98)-K93*$AZ$3)/Z93, 0)</f>
        <v>-2.3896265623824841E+34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0.95959776100000005</v>
      </c>
      <c r="Q94" s="5">
        <f t="shared" si="91"/>
        <v>50</v>
      </c>
      <c r="R94">
        <f t="shared" si="62"/>
        <v>2000000</v>
      </c>
      <c r="S94">
        <f t="shared" si="63"/>
        <v>-7.0178882054849986E+35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-3.6306008884403926</v>
      </c>
      <c r="AC94">
        <f t="shared" si="64"/>
        <v>-3.2416079361074934</v>
      </c>
      <c r="AE94">
        <f t="shared" si="65"/>
        <v>0</v>
      </c>
      <c r="AF94">
        <f t="shared" si="66"/>
        <v>0</v>
      </c>
      <c r="AG94">
        <f t="shared" si="67"/>
        <v>-2.3095323273844238E-34</v>
      </c>
      <c r="AH94">
        <f t="shared" si="68"/>
        <v>-2.9158668877186471E-28</v>
      </c>
      <c r="AI94">
        <f t="shared" si="69"/>
        <v>-2.9158691972509744E-28</v>
      </c>
      <c r="AJ94">
        <f t="shared" si="70"/>
        <v>-0.38899295233289921</v>
      </c>
      <c r="AK94">
        <f t="shared" si="92"/>
        <v>-0.25414206219082752</v>
      </c>
      <c r="AL94">
        <f t="shared" si="71"/>
        <v>-0.64313501452372668</v>
      </c>
      <c r="AN94">
        <f t="shared" si="72"/>
        <v>0</v>
      </c>
      <c r="AO94">
        <f t="shared" si="73"/>
        <v>0</v>
      </c>
      <c r="AP94">
        <f t="shared" si="74"/>
        <v>-1.2499765982238505E-38</v>
      </c>
      <c r="AQ94">
        <f t="shared" si="75"/>
        <v>-1.5781400112774632E-32</v>
      </c>
      <c r="AR94">
        <f t="shared" si="76"/>
        <v>-1.5781412612540616E-32</v>
      </c>
      <c r="AS94">
        <f t="shared" si="77"/>
        <v>-2.1053270461937812E-5</v>
      </c>
      <c r="AT94">
        <f t="shared" si="78"/>
        <v>-1.375480336846604E-5</v>
      </c>
      <c r="AU94">
        <f t="shared" si="79"/>
        <v>-3.480807383040385E-5</v>
      </c>
      <c r="AW94">
        <v>91</v>
      </c>
      <c r="AX94">
        <f>IF(Z94&gt;0, (R94*SUMPRODUCT(K94:$K$98, X94:$X$98)-K94*$AZ$3)/Z94, 0)</f>
        <v>-7.0178882054849986E+35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0.96549474700000004</v>
      </c>
      <c r="Q95" s="5">
        <f t="shared" si="91"/>
        <v>50</v>
      </c>
      <c r="R95">
        <f t="shared" si="62"/>
        <v>2000000</v>
      </c>
      <c r="S95">
        <f t="shared" si="63"/>
        <v>-2.5569911937004579E+37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-3.2416079361074934</v>
      </c>
      <c r="AC95">
        <f t="shared" si="64"/>
        <v>-2.8942928000959758</v>
      </c>
      <c r="AE95">
        <f t="shared" si="65"/>
        <v>0</v>
      </c>
      <c r="AF95">
        <f t="shared" si="66"/>
        <v>0</v>
      </c>
      <c r="AG95">
        <f t="shared" si="67"/>
        <v>-5.6595673994234168E-36</v>
      </c>
      <c r="AH95">
        <f t="shared" si="68"/>
        <v>-8.9193653204653814E-30</v>
      </c>
      <c r="AI95">
        <f t="shared" si="69"/>
        <v>-8.9193709800327804E-30</v>
      </c>
      <c r="AJ95">
        <f t="shared" si="70"/>
        <v>-0.34731513601151764</v>
      </c>
      <c r="AK95">
        <f t="shared" si="92"/>
        <v>-0.22691255552752457</v>
      </c>
      <c r="AL95">
        <f t="shared" si="71"/>
        <v>-0.57422769153904218</v>
      </c>
      <c r="AN95">
        <f t="shared" si="72"/>
        <v>0</v>
      </c>
      <c r="AO95">
        <f t="shared" si="73"/>
        <v>0</v>
      </c>
      <c r="AP95">
        <f t="shared" si="74"/>
        <v>-2.7349100699602521E-40</v>
      </c>
      <c r="AQ95">
        <f t="shared" si="75"/>
        <v>-4.3101637123502033E-34</v>
      </c>
      <c r="AR95">
        <f t="shared" si="76"/>
        <v>-4.3101664472602731E-34</v>
      </c>
      <c r="AS95">
        <f t="shared" si="77"/>
        <v>-1.6783538314682589E-5</v>
      </c>
      <c r="AT95">
        <f t="shared" si="78"/>
        <v>-1.0965245032259278E-5</v>
      </c>
      <c r="AU95">
        <f t="shared" si="79"/>
        <v>-2.7748783346941864E-5</v>
      </c>
      <c r="AW95">
        <v>92</v>
      </c>
      <c r="AX95">
        <f>IF(Z95&gt;0, (R95*SUMPRODUCT(K95:$K$98, X95:$X$98)-K95*$AZ$3)/Z95, 0)</f>
        <v>-2.5569911937004579E+37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0.97139193700000004</v>
      </c>
      <c r="Q96" s="5">
        <f t="shared" si="91"/>
        <v>50</v>
      </c>
      <c r="R96">
        <f t="shared" si="62"/>
        <v>2000000</v>
      </c>
      <c r="S96">
        <f t="shared" si="63"/>
        <v>-1.2269024731474025E+39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-2.8942928000959758</v>
      </c>
      <c r="AC96">
        <f t="shared" si="64"/>
        <v>-2.5841900000856928</v>
      </c>
      <c r="AE96">
        <f t="shared" si="65"/>
        <v>0</v>
      </c>
      <c r="AF96">
        <f t="shared" si="66"/>
        <v>0</v>
      </c>
      <c r="AG96">
        <f t="shared" si="67"/>
        <v>-1.0531358672121705E-37</v>
      </c>
      <c r="AH96">
        <f t="shared" si="68"/>
        <v>-2.1990632554831863E-31</v>
      </c>
      <c r="AI96">
        <f t="shared" si="69"/>
        <v>-2.1990643086190537E-31</v>
      </c>
      <c r="AJ96">
        <f t="shared" si="70"/>
        <v>-0.31010280001028301</v>
      </c>
      <c r="AK96">
        <f t="shared" si="92"/>
        <v>-0.20260049600671831</v>
      </c>
      <c r="AL96">
        <f t="shared" si="71"/>
        <v>-0.51270329601700126</v>
      </c>
      <c r="AN96">
        <f t="shared" si="72"/>
        <v>0</v>
      </c>
      <c r="AO96">
        <f t="shared" si="73"/>
        <v>0</v>
      </c>
      <c r="AP96">
        <f t="shared" si="74"/>
        <v>-4.5438731143888168E-42</v>
      </c>
      <c r="AQ96">
        <f t="shared" si="75"/>
        <v>-9.4881056799267667E-36</v>
      </c>
      <c r="AR96">
        <f t="shared" si="76"/>
        <v>-9.4881102237998821E-36</v>
      </c>
      <c r="AS96">
        <f t="shared" si="77"/>
        <v>-1.3379733988107904E-5</v>
      </c>
      <c r="AT96">
        <f t="shared" si="78"/>
        <v>-8.7414262055638342E-6</v>
      </c>
      <c r="AU96">
        <f t="shared" si="79"/>
        <v>-2.2121160193671737E-5</v>
      </c>
      <c r="AW96">
        <v>93</v>
      </c>
      <c r="AX96">
        <f>IF(Z96&gt;0, (R96*SUMPRODUCT(K96:$K$98, X96:$X$98)-K96*$AZ$3)/Z96, 0)</f>
        <v>-1.2269024731474025E+39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0.97728912599999995</v>
      </c>
      <c r="Q97" s="5">
        <f t="shared" si="91"/>
        <v>50</v>
      </c>
      <c r="R97">
        <f t="shared" si="62"/>
        <v>2000000</v>
      </c>
      <c r="S97">
        <f t="shared" si="63"/>
        <v>-8.6182007369339799E+40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-2.5841900000856928</v>
      </c>
      <c r="AC97">
        <f t="shared" si="64"/>
        <v>-2.3073125000765113</v>
      </c>
      <c r="AE97">
        <f t="shared" si="65"/>
        <v>0</v>
      </c>
      <c r="AF97">
        <f t="shared" si="66"/>
        <v>0</v>
      </c>
      <c r="AG97">
        <f t="shared" si="67"/>
        <v>-1.3386277313014661E-39</v>
      </c>
      <c r="AH97">
        <f t="shared" si="68"/>
        <v>-4.1168729249081359E-33</v>
      </c>
      <c r="AI97">
        <f t="shared" si="69"/>
        <v>-4.1168742635358672E-33</v>
      </c>
      <c r="AJ97">
        <f t="shared" si="70"/>
        <v>-0.27687750000918143</v>
      </c>
      <c r="AK97">
        <f t="shared" si="92"/>
        <v>-0.18089330000599851</v>
      </c>
      <c r="AL97">
        <f t="shared" si="71"/>
        <v>-0.45777080001517995</v>
      </c>
      <c r="AN97">
        <f t="shared" si="72"/>
        <v>0</v>
      </c>
      <c r="AO97">
        <f t="shared" si="73"/>
        <v>0</v>
      </c>
      <c r="AP97">
        <f t="shared" si="74"/>
        <v>-5.1568391633021401E-44</v>
      </c>
      <c r="AQ97">
        <f t="shared" si="75"/>
        <v>-1.5859563516485514E-37</v>
      </c>
      <c r="AR97">
        <f t="shared" si="76"/>
        <v>-1.5859568673324678E-37</v>
      </c>
      <c r="AS97">
        <f t="shared" si="77"/>
        <v>-1.0666242018580926E-5</v>
      </c>
      <c r="AT97">
        <f t="shared" si="78"/>
        <v>-6.9686114521395369E-6</v>
      </c>
      <c r="AU97">
        <f t="shared" si="79"/>
        <v>-1.7634853470720462E-5</v>
      </c>
      <c r="AW97">
        <v>94</v>
      </c>
      <c r="AX97">
        <f>IF(Z97&gt;0, (R97*SUMPRODUCT(K97:$K$98, X97:$X$98)-K97*$AZ$3)/Z97, 0)</f>
        <v>-8.6182007369339799E+40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-2.3073125000765113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-5.354510925205864E-35</v>
      </c>
      <c r="AI98">
        <f t="shared" si="69"/>
        <v>-5.354510925205864E-35</v>
      </c>
      <c r="AJ98">
        <f t="shared" si="70"/>
        <v>-2.3073125000765113</v>
      </c>
      <c r="AK98">
        <f t="shared" si="92"/>
        <v>-0.1615118750053558</v>
      </c>
      <c r="AL98">
        <f t="shared" si="71"/>
        <v>-2.468824375081867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-1.8417282726079069E-39</v>
      </c>
      <c r="AR98">
        <f t="shared" si="76"/>
        <v>-1.8417282726079069E-39</v>
      </c>
      <c r="AS98">
        <f t="shared" si="77"/>
        <v>-7.9361919781108063E-5</v>
      </c>
      <c r="AT98">
        <f t="shared" si="78"/>
        <v>-5.5553343846775639E-6</v>
      </c>
      <c r="AU98">
        <f t="shared" si="79"/>
        <v>-8.4917254165785613E-5</v>
      </c>
      <c r="AW98">
        <v>95</v>
      </c>
    </row>
    <row r="100" spans="5:50" x14ac:dyDescent="0.3">
      <c r="AN100" s="6">
        <f t="shared" ref="AN100:AU100" si="93">SUM(AN3:AN98)</f>
        <v>73788.338947000841</v>
      </c>
      <c r="AO100" s="6">
        <f t="shared" si="93"/>
        <v>-7378.8338947000848</v>
      </c>
      <c r="AP100" s="6">
        <f t="shared" si="93"/>
        <v>-870.30324042443283</v>
      </c>
      <c r="AQ100" s="6">
        <f t="shared" si="93"/>
        <v>-59893.907868228933</v>
      </c>
      <c r="AR100" s="6">
        <f t="shared" si="93"/>
        <v>5645.2939436473562</v>
      </c>
      <c r="AS100" s="6">
        <f t="shared" si="93"/>
        <v>-11660.579911894612</v>
      </c>
      <c r="AT100" s="6">
        <f t="shared" si="93"/>
        <v>6015.2859682472763</v>
      </c>
      <c r="AU100" s="6">
        <f t="shared" si="93"/>
        <v>3.2694033976410006E-12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157333.80483803205</v>
      </c>
      <c r="K3">
        <v>1</v>
      </c>
      <c r="L3" s="2">
        <v>0</v>
      </c>
      <c r="O3">
        <f>$C$3</f>
        <v>157333.80483803205</v>
      </c>
      <c r="P3">
        <f>O3*C5</f>
        <v>15733.380483803207</v>
      </c>
      <c r="Q3" s="5">
        <f>B8</f>
        <v>400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157333.80483803205</v>
      </c>
      <c r="AF3">
        <f t="shared" ref="AF3:AF34" si="4">-$Z3*P3</f>
        <v>-15733.380483803207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141200.42435422886</v>
      </c>
      <c r="AJ3">
        <f t="shared" ref="AJ3:AJ34" si="8">AB3-AC3</f>
        <v>0</v>
      </c>
      <c r="AL3">
        <f t="shared" ref="AL3:AL34" si="9">SUM(AI3:AK3)</f>
        <v>141200.42435422886</v>
      </c>
      <c r="AN3">
        <f t="shared" ref="AN3:AN34" si="10">AE3*$K3</f>
        <v>157333.80483803205</v>
      </c>
      <c r="AO3">
        <f t="shared" ref="AO3:AO34" si="11">AF3*$K3</f>
        <v>-15733.380483803207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141200.42435422886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141200.42435422886</v>
      </c>
      <c r="AW3">
        <v>0</v>
      </c>
      <c r="AX3">
        <f>IF(Z3&gt;0, (R3*SUMPRODUCT(K3:$K$98, X3:$X$98)-K3*$AZ$3)/Z3, 0)</f>
        <v>0</v>
      </c>
      <c r="AZ3">
        <f>C6*SUMPRODUCT(X4:X89, K4:K89)/1</f>
        <v>125945.06731360347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1.482798E-3</v>
      </c>
      <c r="R4">
        <f t="shared" si="0"/>
        <v>2000000</v>
      </c>
      <c r="S4">
        <f t="shared" si="1"/>
        <v>6274.7080666614047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6202.6568614229618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-2965.596</v>
      </c>
      <c r="AI4">
        <f t="shared" si="7"/>
        <v>-2965.596</v>
      </c>
      <c r="AJ4">
        <f t="shared" si="8"/>
        <v>-6202.6568614229618</v>
      </c>
      <c r="AK4">
        <f>G4*SUM(AB4, AE4:AF4)</f>
        <v>0</v>
      </c>
      <c r="AL4">
        <f t="shared" si="9"/>
        <v>-9168.2528614229614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-2819.543639475185</v>
      </c>
      <c r="AR4">
        <f t="shared" si="14"/>
        <v>-2819.543639475185</v>
      </c>
      <c r="AS4">
        <f t="shared" si="15"/>
        <v>-5897.1827927580925</v>
      </c>
      <c r="AT4">
        <f t="shared" si="16"/>
        <v>0</v>
      </c>
      <c r="AU4">
        <f t="shared" si="17"/>
        <v>-8716.7264322332776</v>
      </c>
      <c r="AW4">
        <v>1</v>
      </c>
      <c r="AX4">
        <f>IF(Z4&gt;0, (R4*SUMPRODUCT(K4:$K$98, X4:$X$98)-K4*$AZ$3)/Z4, 0)</f>
        <v>6274.7080666614047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1.5387599999999999E-3</v>
      </c>
      <c r="Q5" s="5">
        <f t="shared" ref="Q5:Q36" si="29">$C$8</f>
        <v>50</v>
      </c>
      <c r="R5">
        <f t="shared" si="0"/>
        <v>2000000</v>
      </c>
      <c r="S5">
        <f t="shared" si="1"/>
        <v>9751.9134511622397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6202.6568614229618</v>
      </c>
      <c r="AC5">
        <f t="shared" si="2"/>
        <v>9528.7013117522874</v>
      </c>
      <c r="AE5">
        <f t="shared" si="3"/>
        <v>0</v>
      </c>
      <c r="AF5">
        <f t="shared" si="4"/>
        <v>0</v>
      </c>
      <c r="AG5">
        <f t="shared" si="5"/>
        <v>-48.855546962512527</v>
      </c>
      <c r="AH5">
        <f t="shared" si="6"/>
        <v>-3042.1814594990401</v>
      </c>
      <c r="AI5">
        <f t="shared" si="7"/>
        <v>-3091.0370064615527</v>
      </c>
      <c r="AJ5">
        <f t="shared" si="8"/>
        <v>-3326.0444503293256</v>
      </c>
      <c r="AK5">
        <f>G5*SUM(AB5, AE5:AF5)</f>
        <v>25.430893131834146</v>
      </c>
      <c r="AL5">
        <f t="shared" si="9"/>
        <v>-6391.6505636590446</v>
      </c>
      <c r="AN5">
        <f t="shared" si="10"/>
        <v>0</v>
      </c>
      <c r="AO5">
        <f t="shared" si="11"/>
        <v>0</v>
      </c>
      <c r="AP5">
        <f t="shared" si="12"/>
        <v>-44.06552005643978</v>
      </c>
      <c r="AQ5">
        <f t="shared" si="13"/>
        <v>-2743.9117245324574</v>
      </c>
      <c r="AR5">
        <f t="shared" si="14"/>
        <v>-2787.9772445888971</v>
      </c>
      <c r="AS5">
        <f t="shared" si="15"/>
        <v>-2999.9434567185876</v>
      </c>
      <c r="AT5">
        <f t="shared" si="16"/>
        <v>22.937529124663865</v>
      </c>
      <c r="AU5">
        <f t="shared" si="17"/>
        <v>-5764.9831721828214</v>
      </c>
      <c r="AW5">
        <v>2</v>
      </c>
      <c r="AX5">
        <f>IF(Z5&gt;0, (R5*SUMPRODUCT(K5:$K$98, X5:$X$98)-K5*$AZ$3)/Z5, 0)</f>
        <v>9751.9134511622397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1.6157089999999999E-3</v>
      </c>
      <c r="Q6" s="5">
        <f t="shared" si="29"/>
        <v>50</v>
      </c>
      <c r="R6">
        <f t="shared" si="0"/>
        <v>2000000</v>
      </c>
      <c r="S6">
        <f t="shared" si="1"/>
        <v>13378.879937471278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9528.7013117522874</v>
      </c>
      <c r="AC6">
        <f t="shared" si="2"/>
        <v>12920.801844235859</v>
      </c>
      <c r="AE6">
        <f t="shared" si="3"/>
        <v>0</v>
      </c>
      <c r="AF6">
        <f t="shared" si="4"/>
        <v>0</v>
      </c>
      <c r="AG6">
        <f t="shared" si="5"/>
        <v>-48.288055145960143</v>
      </c>
      <c r="AH6">
        <f t="shared" si="6"/>
        <v>-3157.4538770901659</v>
      </c>
      <c r="AI6">
        <f t="shared" si="7"/>
        <v>-3205.7419322361261</v>
      </c>
      <c r="AJ6">
        <f t="shared" si="8"/>
        <v>-3392.1005324835714</v>
      </c>
      <c r="AK6">
        <f>G6*SUM(AB6, AE6:AF6)</f>
        <v>67.653779313441248</v>
      </c>
      <c r="AL6">
        <f t="shared" si="9"/>
        <v>-6530.1886854062559</v>
      </c>
      <c r="AN6">
        <f t="shared" si="10"/>
        <v>0</v>
      </c>
      <c r="AO6">
        <f t="shared" si="11"/>
        <v>0</v>
      </c>
      <c r="AP6">
        <f t="shared" si="12"/>
        <v>-41.201085799385595</v>
      </c>
      <c r="AQ6">
        <f t="shared" si="13"/>
        <v>-2694.051928667875</v>
      </c>
      <c r="AR6">
        <f t="shared" si="14"/>
        <v>-2735.2530144672605</v>
      </c>
      <c r="AS6">
        <f t="shared" si="15"/>
        <v>-2894.2607992090484</v>
      </c>
      <c r="AT6">
        <f t="shared" si="16"/>
        <v>57.724610314503224</v>
      </c>
      <c r="AU6">
        <f t="shared" si="17"/>
        <v>-5571.7892033618054</v>
      </c>
      <c r="AW6">
        <v>3</v>
      </c>
      <c r="AX6">
        <f>IF(Z6&gt;0, (R6*SUMPRODUCT(K6:$K$98, X6:$X$98)-K6*$AZ$3)/Z6, 0)</f>
        <v>13378.879937471278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1.70465E-3</v>
      </c>
      <c r="Q7" s="5">
        <f t="shared" si="29"/>
        <v>50</v>
      </c>
      <c r="R7">
        <f t="shared" si="0"/>
        <v>2000000</v>
      </c>
      <c r="S7">
        <f t="shared" si="1"/>
        <v>17467.069186502482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12920.801844235859</v>
      </c>
      <c r="AC7">
        <f t="shared" si="2"/>
        <v>16671.570074171075</v>
      </c>
      <c r="AE7">
        <f t="shared" si="3"/>
        <v>0</v>
      </c>
      <c r="AF7">
        <f t="shared" si="4"/>
        <v>0</v>
      </c>
      <c r="AG7">
        <f t="shared" si="5"/>
        <v>-47.722860361295986</v>
      </c>
      <c r="AH7">
        <f t="shared" si="6"/>
        <v>-3292.5693281824388</v>
      </c>
      <c r="AI7">
        <f t="shared" si="7"/>
        <v>-3340.2921885437349</v>
      </c>
      <c r="AJ7">
        <f t="shared" si="8"/>
        <v>-3750.7682299352164</v>
      </c>
      <c r="AK7">
        <f>G7*SUM(AB7, AE7:AF7)</f>
        <v>178.30706545045484</v>
      </c>
      <c r="AL7">
        <f t="shared" si="9"/>
        <v>-6912.7533530284973</v>
      </c>
      <c r="AN7">
        <f t="shared" si="10"/>
        <v>0</v>
      </c>
      <c r="AO7">
        <f t="shared" si="11"/>
        <v>0</v>
      </c>
      <c r="AP7">
        <f t="shared" si="12"/>
        <v>-38.276782769772346</v>
      </c>
      <c r="AQ7">
        <f t="shared" si="13"/>
        <v>-2640.8509459643792</v>
      </c>
      <c r="AR7">
        <f t="shared" si="14"/>
        <v>-2679.1277287341513</v>
      </c>
      <c r="AS7">
        <f t="shared" si="15"/>
        <v>-3008.3557370636827</v>
      </c>
      <c r="AT7">
        <f t="shared" si="16"/>
        <v>143.01365758239089</v>
      </c>
      <c r="AU7">
        <f t="shared" si="17"/>
        <v>-5544.4698082154437</v>
      </c>
      <c r="AW7">
        <v>4</v>
      </c>
      <c r="AX7">
        <f>IF(Z7&gt;0, (R7*SUMPRODUCT(K7:$K$98, X7:$X$98)-K7*$AZ$3)/Z7, 0)</f>
        <v>17467.069186502482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1.795589E-3</v>
      </c>
      <c r="Q8" s="5">
        <f t="shared" si="29"/>
        <v>50</v>
      </c>
      <c r="R8">
        <f t="shared" si="0"/>
        <v>2000000</v>
      </c>
      <c r="S8">
        <f t="shared" si="1"/>
        <v>22031.623246500109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16671.570074171075</v>
      </c>
      <c r="AC8">
        <f t="shared" si="2"/>
        <v>20780.201099266618</v>
      </c>
      <c r="AE8">
        <f t="shared" si="3"/>
        <v>0</v>
      </c>
      <c r="AF8">
        <f t="shared" si="4"/>
        <v>0</v>
      </c>
      <c r="AG8">
        <f t="shared" si="5"/>
        <v>-47.15994111456974</v>
      </c>
      <c r="AH8">
        <f t="shared" si="6"/>
        <v>-3427.6257245311635</v>
      </c>
      <c r="AI8">
        <f t="shared" si="7"/>
        <v>-3474.7856656457334</v>
      </c>
      <c r="AJ8">
        <f t="shared" si="8"/>
        <v>-4108.631025095543</v>
      </c>
      <c r="AK8">
        <f t="shared" ref="AK8:AK39" si="30">G8*SUM(AB8:AB8, AE8:AF8)</f>
        <v>360.10591360209526</v>
      </c>
      <c r="AL8">
        <f t="shared" si="9"/>
        <v>-7223.3107771391815</v>
      </c>
      <c r="AN8">
        <f t="shared" si="10"/>
        <v>0</v>
      </c>
      <c r="AO8">
        <f t="shared" si="11"/>
        <v>0</v>
      </c>
      <c r="AP8">
        <f t="shared" si="12"/>
        <v>-35.297952194828127</v>
      </c>
      <c r="AQ8">
        <f t="shared" si="13"/>
        <v>-2565.4860058526592</v>
      </c>
      <c r="AR8">
        <f t="shared" si="14"/>
        <v>-2600.7839580474874</v>
      </c>
      <c r="AS8">
        <f t="shared" si="15"/>
        <v>-3075.2002246500956</v>
      </c>
      <c r="AT8">
        <f t="shared" si="16"/>
        <v>269.5296266914695</v>
      </c>
      <c r="AU8">
        <f t="shared" si="17"/>
        <v>-5406.4545560061142</v>
      </c>
      <c r="AW8">
        <v>5</v>
      </c>
      <c r="AX8">
        <f>IF(Z8&gt;0, (R8*SUMPRODUCT(K8:$K$98, X8:$X$98)-K8*$AZ$3)/Z8, 0)</f>
        <v>22031.623246500109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1.891525E-3</v>
      </c>
      <c r="Q9" s="5">
        <f t="shared" si="29"/>
        <v>50</v>
      </c>
      <c r="R9">
        <f t="shared" si="0"/>
        <v>2000000</v>
      </c>
      <c r="S9">
        <f t="shared" si="1"/>
        <v>26363.845854936648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20780.201099266618</v>
      </c>
      <c r="AC9">
        <f t="shared" si="2"/>
        <v>24570.64955824925</v>
      </c>
      <c r="AE9">
        <f t="shared" si="3"/>
        <v>0</v>
      </c>
      <c r="AF9">
        <f t="shared" si="4"/>
        <v>0</v>
      </c>
      <c r="AG9">
        <f t="shared" si="5"/>
        <v>-46.599137495807305</v>
      </c>
      <c r="AH9">
        <f t="shared" si="6"/>
        <v>-3568.1683046694611</v>
      </c>
      <c r="AI9">
        <f t="shared" si="7"/>
        <v>-3614.7674421652682</v>
      </c>
      <c r="AJ9">
        <f t="shared" si="8"/>
        <v>-3790.4484589826316</v>
      </c>
      <c r="AK9">
        <f t="shared" si="30"/>
        <v>463.3984845136456</v>
      </c>
      <c r="AL9">
        <f t="shared" si="9"/>
        <v>-6941.8174166342542</v>
      </c>
      <c r="AN9">
        <f t="shared" si="10"/>
        <v>0</v>
      </c>
      <c r="AO9">
        <f t="shared" si="11"/>
        <v>0</v>
      </c>
      <c r="AP9">
        <f t="shared" si="12"/>
        <v>-32.526537082770233</v>
      </c>
      <c r="AQ9">
        <f t="shared" si="13"/>
        <v>-2490.6074428918128</v>
      </c>
      <c r="AR9">
        <f t="shared" si="14"/>
        <v>-2523.1339799745829</v>
      </c>
      <c r="AS9">
        <f t="shared" si="15"/>
        <v>-2645.7606081769368</v>
      </c>
      <c r="AT9">
        <f t="shared" si="16"/>
        <v>323.45551442854003</v>
      </c>
      <c r="AU9">
        <f t="shared" si="17"/>
        <v>-4845.4390737229796</v>
      </c>
      <c r="AW9">
        <v>6</v>
      </c>
      <c r="AX9">
        <f>IF(Z9&gt;0, (R9*SUMPRODUCT(K9:$K$98, X9:$X$98)-K9*$AZ$3)/Z9, 0)</f>
        <v>26363.845854936648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2.0024510000000001E-3</v>
      </c>
      <c r="Q10" s="5">
        <f t="shared" si="29"/>
        <v>50</v>
      </c>
      <c r="R10">
        <f t="shared" si="0"/>
        <v>2000000</v>
      </c>
      <c r="S10">
        <f t="shared" si="1"/>
        <v>28896.425727167265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24570.64955824925</v>
      </c>
      <c r="AC10">
        <f t="shared" si="2"/>
        <v>26607.732660401351</v>
      </c>
      <c r="AE10">
        <f t="shared" si="3"/>
        <v>0</v>
      </c>
      <c r="AF10">
        <f t="shared" si="4"/>
        <v>0</v>
      </c>
      <c r="AG10">
        <f t="shared" si="5"/>
        <v>-46.039833631371621</v>
      </c>
      <c r="AH10">
        <f t="shared" si="6"/>
        <v>-3732.4995791046736</v>
      </c>
      <c r="AI10">
        <f t="shared" si="7"/>
        <v>-3778.5394127360451</v>
      </c>
      <c r="AJ10">
        <f t="shared" si="8"/>
        <v>-2037.0831021521008</v>
      </c>
      <c r="AK10">
        <f t="shared" si="30"/>
        <v>105.65379310047177</v>
      </c>
      <c r="AL10">
        <f t="shared" si="9"/>
        <v>-5709.9687217876744</v>
      </c>
      <c r="AN10">
        <f t="shared" si="10"/>
        <v>0</v>
      </c>
      <c r="AO10">
        <f t="shared" si="11"/>
        <v>0</v>
      </c>
      <c r="AP10">
        <f t="shared" si="12"/>
        <v>-30.481019553480603</v>
      </c>
      <c r="AQ10">
        <f t="shared" si="13"/>
        <v>-2471.1295345890289</v>
      </c>
      <c r="AR10">
        <f t="shared" si="14"/>
        <v>-2501.6105541425095</v>
      </c>
      <c r="AS10">
        <f t="shared" si="15"/>
        <v>-1348.6662520529453</v>
      </c>
      <c r="AT10">
        <f t="shared" si="16"/>
        <v>69.948891631104075</v>
      </c>
      <c r="AU10">
        <f t="shared" si="17"/>
        <v>-3780.327914564351</v>
      </c>
      <c r="AW10">
        <v>7</v>
      </c>
      <c r="AX10">
        <f>IF(Z10&gt;0, (R10*SUMPRODUCT(K10:$K$98, X10:$X$98)-K10*$AZ$3)/Z10, 0)</f>
        <v>28896.425727167265</v>
      </c>
    </row>
    <row r="11" spans="1:52" x14ac:dyDescent="0.3">
      <c r="A11" t="s">
        <v>33</v>
      </c>
      <c r="C11" s="25">
        <f>AU91</f>
        <v>2.6366930774152086E-11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2.1123779999999998E-3</v>
      </c>
      <c r="Q11" s="5">
        <f t="shared" si="29"/>
        <v>50</v>
      </c>
      <c r="R11">
        <f t="shared" si="0"/>
        <v>2000000</v>
      </c>
      <c r="S11">
        <f t="shared" si="1"/>
        <v>31031.978418955263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26607.732660401351</v>
      </c>
      <c r="AC11">
        <f t="shared" si="2"/>
        <v>28228.041658558795</v>
      </c>
      <c r="AE11">
        <f t="shared" si="3"/>
        <v>0</v>
      </c>
      <c r="AF11">
        <f t="shared" si="4"/>
        <v>0</v>
      </c>
      <c r="AG11">
        <f t="shared" si="5"/>
        <v>-45.482181763371329</v>
      </c>
      <c r="AH11">
        <f t="shared" si="6"/>
        <v>-3890.1412674627804</v>
      </c>
      <c r="AI11">
        <f t="shared" si="7"/>
        <v>-3935.6234492261519</v>
      </c>
      <c r="AJ11">
        <f t="shared" si="8"/>
        <v>-1620.3089981574449</v>
      </c>
      <c r="AK11">
        <f t="shared" si="30"/>
        <v>42.572372256642161</v>
      </c>
      <c r="AL11">
        <f t="shared" si="9"/>
        <v>-5513.3600751269551</v>
      </c>
      <c r="AN11">
        <f t="shared" si="10"/>
        <v>0</v>
      </c>
      <c r="AO11">
        <f t="shared" si="11"/>
        <v>0</v>
      </c>
      <c r="AP11">
        <f t="shared" si="12"/>
        <v>-28.634292433266882</v>
      </c>
      <c r="AQ11">
        <f t="shared" si="13"/>
        <v>-2449.1226748703784</v>
      </c>
      <c r="AR11">
        <f t="shared" si="14"/>
        <v>-2477.7569673036451</v>
      </c>
      <c r="AS11">
        <f t="shared" si="15"/>
        <v>-1020.1006171357174</v>
      </c>
      <c r="AT11">
        <f t="shared" si="16"/>
        <v>26.802358847180994</v>
      </c>
      <c r="AU11">
        <f t="shared" si="17"/>
        <v>-3471.0552255921821</v>
      </c>
      <c r="AW11">
        <v>8</v>
      </c>
      <c r="AX11">
        <f>IF(Z11&gt;0, (R11*SUMPRODUCT(K11:$K$98, X11:$X$98)-K11*$AZ$3)/Z11, 0)</f>
        <v>31031.978418955263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2.238294E-3</v>
      </c>
      <c r="Q12" s="5">
        <f t="shared" si="29"/>
        <v>50</v>
      </c>
      <c r="R12">
        <f t="shared" si="0"/>
        <v>2000000</v>
      </c>
      <c r="S12">
        <f t="shared" si="1"/>
        <v>34540.919529041545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28228.041658558795</v>
      </c>
      <c r="AC12">
        <f t="shared" si="2"/>
        <v>31035.40129437756</v>
      </c>
      <c r="AE12">
        <f t="shared" si="3"/>
        <v>0</v>
      </c>
      <c r="AF12">
        <f t="shared" si="4"/>
        <v>0</v>
      </c>
      <c r="AG12">
        <f t="shared" si="5"/>
        <v>-44.925557451189754</v>
      </c>
      <c r="AH12">
        <f t="shared" si="6"/>
        <v>-4072.0997819145391</v>
      </c>
      <c r="AI12">
        <f t="shared" si="7"/>
        <v>-4117.0253393657285</v>
      </c>
      <c r="AJ12">
        <f t="shared" si="8"/>
        <v>-2807.3596358187642</v>
      </c>
      <c r="AK12">
        <f t="shared" si="30"/>
        <v>592.78887482973471</v>
      </c>
      <c r="AL12">
        <f t="shared" si="9"/>
        <v>-6331.5961003547582</v>
      </c>
      <c r="AN12">
        <f t="shared" si="10"/>
        <v>0</v>
      </c>
      <c r="AO12">
        <f t="shared" si="11"/>
        <v>0</v>
      </c>
      <c r="AP12">
        <f t="shared" si="12"/>
        <v>-26.408830573283463</v>
      </c>
      <c r="AQ12">
        <f t="shared" si="13"/>
        <v>-2393.7241810504825</v>
      </c>
      <c r="AR12">
        <f t="shared" si="14"/>
        <v>-2420.1330116237659</v>
      </c>
      <c r="AS12">
        <f t="shared" si="15"/>
        <v>-1650.2652206633686</v>
      </c>
      <c r="AT12">
        <f t="shared" si="16"/>
        <v>348.46225287497725</v>
      </c>
      <c r="AU12">
        <f t="shared" si="17"/>
        <v>-3721.9359794121574</v>
      </c>
      <c r="AW12">
        <v>9</v>
      </c>
      <c r="AX12">
        <f>IF(Z12&gt;0, (R12*SUMPRODUCT(K12:$K$98, X12:$X$98)-K12*$AZ$3)/Z12, 0)</f>
        <v>34540.919529041545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2.3742030000000001E-3</v>
      </c>
      <c r="Q13" s="5">
        <f t="shared" si="29"/>
        <v>50</v>
      </c>
      <c r="R13">
        <f t="shared" si="0"/>
        <v>2000000</v>
      </c>
      <c r="S13">
        <f t="shared" si="1"/>
        <v>41215.113430508296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31035.40129437756</v>
      </c>
      <c r="AC13">
        <f t="shared" si="2"/>
        <v>36573.994483582283</v>
      </c>
      <c r="AE13">
        <f t="shared" si="3"/>
        <v>0</v>
      </c>
      <c r="AF13">
        <f t="shared" si="4"/>
        <v>0</v>
      </c>
      <c r="AG13">
        <f t="shared" si="5"/>
        <v>-44.369639483400569</v>
      </c>
      <c r="AH13">
        <f t="shared" si="6"/>
        <v>-4266.4957310914824</v>
      </c>
      <c r="AI13">
        <f t="shared" si="7"/>
        <v>-4310.8653705748829</v>
      </c>
      <c r="AJ13">
        <f t="shared" si="8"/>
        <v>-5538.5931892047229</v>
      </c>
      <c r="AK13">
        <f t="shared" si="30"/>
        <v>2172.4780906064293</v>
      </c>
      <c r="AL13">
        <f t="shared" si="9"/>
        <v>-7676.980469173177</v>
      </c>
      <c r="AN13">
        <f t="shared" si="10"/>
        <v>0</v>
      </c>
      <c r="AO13">
        <f t="shared" si="11"/>
        <v>0</v>
      </c>
      <c r="AP13">
        <f t="shared" si="12"/>
        <v>-23.287537806050931</v>
      </c>
      <c r="AQ13">
        <f t="shared" si="13"/>
        <v>-2239.2830276279037</v>
      </c>
      <c r="AR13">
        <f t="shared" si="14"/>
        <v>-2262.5705654339545</v>
      </c>
      <c r="AS13">
        <f t="shared" si="15"/>
        <v>-2906.9471780178619</v>
      </c>
      <c r="AT13">
        <f t="shared" si="16"/>
        <v>1140.2316146098451</v>
      </c>
      <c r="AU13">
        <f t="shared" si="17"/>
        <v>-4029.2861288419717</v>
      </c>
      <c r="AW13">
        <v>10</v>
      </c>
      <c r="AX13">
        <f>IF(Z13&gt;0, (R13*SUMPRODUCT(K13:$K$98, X13:$X$98)-K13*$AZ$3)/Z13, 0)</f>
        <v>41215.113430508296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2.5221050000000002E-3</v>
      </c>
      <c r="Q14" s="5">
        <f t="shared" si="29"/>
        <v>50</v>
      </c>
      <c r="R14">
        <f t="shared" si="0"/>
        <v>2000000</v>
      </c>
      <c r="S14">
        <f t="shared" si="1"/>
        <v>47264.688878145156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36573.994483582283</v>
      </c>
      <c r="AC14">
        <f t="shared" si="2"/>
        <v>41417.137679396576</v>
      </c>
      <c r="AE14">
        <f t="shared" si="3"/>
        <v>0</v>
      </c>
      <c r="AF14">
        <f t="shared" si="4"/>
        <v>0</v>
      </c>
      <c r="AG14">
        <f t="shared" si="5"/>
        <v>-43.814038198977286</v>
      </c>
      <c r="AH14">
        <f t="shared" si="6"/>
        <v>-4476.1955835712806</v>
      </c>
      <c r="AI14">
        <f t="shared" si="7"/>
        <v>-4520.0096217702576</v>
      </c>
      <c r="AJ14">
        <f t="shared" si="8"/>
        <v>-4843.143195814293</v>
      </c>
      <c r="AK14">
        <f t="shared" si="30"/>
        <v>2560.1796138507602</v>
      </c>
      <c r="AL14">
        <f t="shared" si="9"/>
        <v>-6802.9732037337908</v>
      </c>
      <c r="AN14">
        <f t="shared" si="10"/>
        <v>0</v>
      </c>
      <c r="AO14">
        <f t="shared" si="11"/>
        <v>0</v>
      </c>
      <c r="AP14">
        <f t="shared" si="12"/>
        <v>-20.532079296832226</v>
      </c>
      <c r="AQ14">
        <f t="shared" si="13"/>
        <v>-2097.6291263689318</v>
      </c>
      <c r="AR14">
        <f t="shared" si="14"/>
        <v>-2118.1612056657641</v>
      </c>
      <c r="AS14">
        <f t="shared" si="15"/>
        <v>-2269.5876534086201</v>
      </c>
      <c r="AT14">
        <f t="shared" si="16"/>
        <v>1199.7481402420494</v>
      </c>
      <c r="AU14">
        <f t="shared" si="17"/>
        <v>-3188.0007188323348</v>
      </c>
      <c r="AW14">
        <v>11</v>
      </c>
      <c r="AX14">
        <f>IF(Z14&gt;0, (R14*SUMPRODUCT(K14:$K$98, X14:$X$98)-K14*$AZ$3)/Z14, 0)</f>
        <v>47264.688878145156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2.679E-3</v>
      </c>
      <c r="Q15" s="5">
        <f t="shared" si="29"/>
        <v>50</v>
      </c>
      <c r="R15">
        <f t="shared" si="0"/>
        <v>2000000</v>
      </c>
      <c r="S15">
        <f t="shared" si="1"/>
        <v>52756.200843507031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41417.137679396576</v>
      </c>
      <c r="AC15">
        <f t="shared" si="2"/>
        <v>45643.103395386723</v>
      </c>
      <c r="AE15">
        <f t="shared" si="3"/>
        <v>0</v>
      </c>
      <c r="AF15">
        <f t="shared" si="4"/>
        <v>0</v>
      </c>
      <c r="AG15">
        <f t="shared" si="5"/>
        <v>-43.258520008652454</v>
      </c>
      <c r="AH15">
        <f t="shared" si="6"/>
        <v>-4695.112333402406</v>
      </c>
      <c r="AI15">
        <f t="shared" si="7"/>
        <v>-4738.3708534110583</v>
      </c>
      <c r="AJ15">
        <f t="shared" si="8"/>
        <v>-4225.9657159901471</v>
      </c>
      <c r="AK15">
        <f t="shared" si="30"/>
        <v>2899.1996375577605</v>
      </c>
      <c r="AL15">
        <f t="shared" si="9"/>
        <v>-6065.1369318434463</v>
      </c>
      <c r="AN15">
        <f t="shared" si="10"/>
        <v>0</v>
      </c>
      <c r="AO15">
        <f t="shared" si="11"/>
        <v>0</v>
      </c>
      <c r="AP15">
        <f t="shared" si="12"/>
        <v>-18.099779520917579</v>
      </c>
      <c r="AQ15">
        <f t="shared" si="13"/>
        <v>-1964.4800155790545</v>
      </c>
      <c r="AR15">
        <f t="shared" si="14"/>
        <v>-1982.579795099972</v>
      </c>
      <c r="AS15">
        <f t="shared" si="15"/>
        <v>-1768.1845728212413</v>
      </c>
      <c r="AT15">
        <f t="shared" si="16"/>
        <v>1213.0529249827255</v>
      </c>
      <c r="AU15">
        <f t="shared" si="17"/>
        <v>-2537.7114429384883</v>
      </c>
      <c r="AW15">
        <v>12</v>
      </c>
      <c r="AX15">
        <f>IF(Z15&gt;0, (R15*SUMPRODUCT(K15:$K$98, X15:$X$98)-K15*$AZ$3)/Z15, 0)</f>
        <v>52756.200843507031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4.0439999999999999E-3</v>
      </c>
      <c r="Q16" s="5">
        <f t="shared" si="29"/>
        <v>50</v>
      </c>
      <c r="R16">
        <f t="shared" si="0"/>
        <v>2000000</v>
      </c>
      <c r="S16">
        <f t="shared" si="1"/>
        <v>57823.607024186444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45643.103395386723</v>
      </c>
      <c r="AC16">
        <f t="shared" si="2"/>
        <v>49324.69020334255</v>
      </c>
      <c r="AE16">
        <f t="shared" si="3"/>
        <v>0</v>
      </c>
      <c r="AF16">
        <f t="shared" si="4"/>
        <v>0</v>
      </c>
      <c r="AG16">
        <f t="shared" si="5"/>
        <v>-42.650997353650929</v>
      </c>
      <c r="AH16">
        <f t="shared" si="6"/>
        <v>-6997.4981965996194</v>
      </c>
      <c r="AI16">
        <f t="shared" si="7"/>
        <v>-7040.1491939532707</v>
      </c>
      <c r="AJ16">
        <f t="shared" si="8"/>
        <v>-3681.5868079558277</v>
      </c>
      <c r="AK16">
        <f t="shared" si="30"/>
        <v>3195.0172376770711</v>
      </c>
      <c r="AL16">
        <f t="shared" si="9"/>
        <v>-7526.7187642320278</v>
      </c>
      <c r="AN16">
        <f t="shared" si="10"/>
        <v>0</v>
      </c>
      <c r="AO16">
        <f t="shared" si="11"/>
        <v>0</v>
      </c>
      <c r="AP16">
        <f t="shared" si="12"/>
        <v>-15.933559122612328</v>
      </c>
      <c r="AQ16">
        <f t="shared" si="13"/>
        <v>-2614.1252993782382</v>
      </c>
      <c r="AR16">
        <f t="shared" si="14"/>
        <v>-2630.0588585008504</v>
      </c>
      <c r="AS16">
        <f t="shared" si="15"/>
        <v>-1375.3671592528988</v>
      </c>
      <c r="AT16">
        <f t="shared" si="16"/>
        <v>1193.594504535904</v>
      </c>
      <c r="AU16">
        <f t="shared" si="17"/>
        <v>-2811.8315132178454</v>
      </c>
      <c r="AW16">
        <v>13</v>
      </c>
      <c r="AX16">
        <f>IF(Z16&gt;0, (R16*SUMPRODUCT(K16:$K$98, X16:$X$98)-K16*$AZ$3)/Z16, 0)</f>
        <v>57823.607024186444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5.607E-3</v>
      </c>
      <c r="Q17" s="5">
        <f t="shared" si="29"/>
        <v>50</v>
      </c>
      <c r="R17">
        <f t="shared" si="0"/>
        <v>2000000</v>
      </c>
      <c r="S17">
        <f t="shared" si="1"/>
        <v>61630.669187462336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49324.69020334255</v>
      </c>
      <c r="AC17">
        <f t="shared" si="2"/>
        <v>51751.695996406183</v>
      </c>
      <c r="AE17">
        <f t="shared" si="3"/>
        <v>0</v>
      </c>
      <c r="AF17">
        <f t="shared" si="4"/>
        <v>0</v>
      </c>
      <c r="AG17">
        <f t="shared" si="5"/>
        <v>-41.985343237952499</v>
      </c>
      <c r="AH17">
        <f t="shared" si="6"/>
        <v>-9565.7656864768305</v>
      </c>
      <c r="AI17">
        <f t="shared" si="7"/>
        <v>-9607.7510297147837</v>
      </c>
      <c r="AJ17">
        <f t="shared" si="8"/>
        <v>-2427.0057930636322</v>
      </c>
      <c r="AK17">
        <f t="shared" si="30"/>
        <v>3452.7283142339788</v>
      </c>
      <c r="AL17">
        <f t="shared" si="9"/>
        <v>-8582.0285085444375</v>
      </c>
      <c r="AN17">
        <f t="shared" si="10"/>
        <v>0</v>
      </c>
      <c r="AO17">
        <f t="shared" si="11"/>
        <v>0</v>
      </c>
      <c r="AP17">
        <f t="shared" si="12"/>
        <v>-14.004360772665818</v>
      </c>
      <c r="AQ17">
        <f t="shared" si="13"/>
        <v>-3190.6952143031185</v>
      </c>
      <c r="AR17">
        <f t="shared" si="14"/>
        <v>-3204.6995750757847</v>
      </c>
      <c r="AS17">
        <f t="shared" si="15"/>
        <v>-809.53642633768186</v>
      </c>
      <c r="AT17">
        <f t="shared" si="16"/>
        <v>1151.6698265032203</v>
      </c>
      <c r="AU17">
        <f t="shared" si="17"/>
        <v>-2862.566174910246</v>
      </c>
      <c r="AW17">
        <v>14</v>
      </c>
      <c r="AX17">
        <f>IF(Z17&gt;0, (R17*SUMPRODUCT(K17:$K$98, X17:$X$98)-K17*$AZ$3)/Z17, 0)</f>
        <v>61630.669187462336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7.2589999999999998E-3</v>
      </c>
      <c r="Q18" s="5">
        <f t="shared" si="29"/>
        <v>50</v>
      </c>
      <c r="R18">
        <f t="shared" si="0"/>
        <v>2000000</v>
      </c>
      <c r="S18">
        <f t="shared" si="1"/>
        <v>64300.88108275328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51751.695996406183</v>
      </c>
      <c r="AC18">
        <f t="shared" si="2"/>
        <v>53062.010686069021</v>
      </c>
      <c r="AE18">
        <f t="shared" si="3"/>
        <v>0</v>
      </c>
      <c r="AF18">
        <f t="shared" si="4"/>
        <v>0</v>
      </c>
      <c r="AG18">
        <f t="shared" si="5"/>
        <v>-41.260718199008679</v>
      </c>
      <c r="AH18">
        <f t="shared" si="6"/>
        <v>-12190.864262571888</v>
      </c>
      <c r="AI18">
        <f t="shared" si="7"/>
        <v>-12232.124980770895</v>
      </c>
      <c r="AJ18">
        <f t="shared" si="8"/>
        <v>-1310.3146896628386</v>
      </c>
      <c r="AK18">
        <f t="shared" si="30"/>
        <v>3622.6187197484333</v>
      </c>
      <c r="AL18">
        <f t="shared" si="9"/>
        <v>-9919.8209506853018</v>
      </c>
      <c r="AN18">
        <f t="shared" si="10"/>
        <v>0</v>
      </c>
      <c r="AO18">
        <f t="shared" si="11"/>
        <v>0</v>
      </c>
      <c r="AP18">
        <f t="shared" si="12"/>
        <v>-12.288088848294981</v>
      </c>
      <c r="AQ18">
        <f t="shared" si="13"/>
        <v>-3630.6305303136132</v>
      </c>
      <c r="AR18">
        <f t="shared" si="14"/>
        <v>-3642.9186191619078</v>
      </c>
      <c r="AS18">
        <f t="shared" si="15"/>
        <v>-390.23226033399175</v>
      </c>
      <c r="AT18">
        <f t="shared" si="16"/>
        <v>1078.8726574525519</v>
      </c>
      <c r="AU18">
        <f t="shared" si="17"/>
        <v>-2954.2782220433483</v>
      </c>
      <c r="AW18">
        <v>15</v>
      </c>
      <c r="AX18">
        <f>IF(Z18&gt;0, (R18*SUMPRODUCT(K18:$K$98, X18:$X$98)-K18*$AZ$3)/Z18, 0)</f>
        <v>64300.88108275328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9.0740000000000005E-3</v>
      </c>
      <c r="Q19" s="5">
        <f t="shared" si="29"/>
        <v>50</v>
      </c>
      <c r="R19">
        <f t="shared" si="0"/>
        <v>2000000</v>
      </c>
      <c r="S19">
        <f t="shared" si="1"/>
        <v>66030.686752588488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53062.010686069021</v>
      </c>
      <c r="AC19">
        <f t="shared" si="2"/>
        <v>53450.138998582159</v>
      </c>
      <c r="AE19">
        <f t="shared" si="3"/>
        <v>0</v>
      </c>
      <c r="AF19">
        <f t="shared" si="4"/>
        <v>0</v>
      </c>
      <c r="AG19">
        <f t="shared" si="5"/>
        <v>-40.473711260080783</v>
      </c>
      <c r="AH19">
        <f t="shared" si="6"/>
        <v>-14975.99027751219</v>
      </c>
      <c r="AI19">
        <f t="shared" si="7"/>
        <v>-15016.463988772271</v>
      </c>
      <c r="AJ19">
        <f t="shared" si="8"/>
        <v>-388.12831251313764</v>
      </c>
      <c r="AK19">
        <f t="shared" si="30"/>
        <v>3714.340748024832</v>
      </c>
      <c r="AL19">
        <f t="shared" si="9"/>
        <v>-11690.251553260578</v>
      </c>
      <c r="AN19">
        <f t="shared" si="10"/>
        <v>0</v>
      </c>
      <c r="AO19">
        <f t="shared" si="11"/>
        <v>0</v>
      </c>
      <c r="AP19">
        <f t="shared" si="12"/>
        <v>-10.762237358573749</v>
      </c>
      <c r="AQ19">
        <f t="shared" si="13"/>
        <v>-3982.2185074795943</v>
      </c>
      <c r="AR19">
        <f t="shared" si="14"/>
        <v>-3992.9807448381684</v>
      </c>
      <c r="AS19">
        <f t="shared" si="15"/>
        <v>-103.20597975330666</v>
      </c>
      <c r="AT19">
        <f t="shared" si="16"/>
        <v>987.66867471065279</v>
      </c>
      <c r="AU19">
        <f t="shared" si="17"/>
        <v>-3108.5180498808222</v>
      </c>
      <c r="AW19">
        <v>16</v>
      </c>
      <c r="AX19">
        <f>IF(Z19&gt;0, (R19*SUMPRODUCT(K19:$K$98, X19:$X$98)-K19*$AZ$3)/Z19, 0)</f>
        <v>66030.686752588488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1.1021E-2</v>
      </c>
      <c r="Q20" s="5">
        <f t="shared" si="29"/>
        <v>50</v>
      </c>
      <c r="R20">
        <f t="shared" si="0"/>
        <v>2000000</v>
      </c>
      <c r="S20">
        <f t="shared" si="1"/>
        <v>66951.283372694059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53450.138998582159</v>
      </c>
      <c r="AC20">
        <f t="shared" si="2"/>
        <v>53056.098029340748</v>
      </c>
      <c r="AE20">
        <f t="shared" si="3"/>
        <v>0</v>
      </c>
      <c r="AF20">
        <f t="shared" si="4"/>
        <v>0</v>
      </c>
      <c r="AG20">
        <f t="shared" si="5"/>
        <v>-39.622913375682629</v>
      </c>
      <c r="AH20">
        <f t="shared" si="6"/>
        <v>-17842.430871894012</v>
      </c>
      <c r="AI20">
        <f t="shared" si="7"/>
        <v>-17882.053785269694</v>
      </c>
      <c r="AJ20">
        <f t="shared" si="8"/>
        <v>394.04096924141049</v>
      </c>
      <c r="AK20">
        <f t="shared" si="30"/>
        <v>3741.5097299007516</v>
      </c>
      <c r="AL20">
        <f t="shared" si="9"/>
        <v>-13746.503086127532</v>
      </c>
      <c r="AN20">
        <f t="shared" si="10"/>
        <v>0</v>
      </c>
      <c r="AO20">
        <f t="shared" si="11"/>
        <v>0</v>
      </c>
      <c r="AP20">
        <f t="shared" si="12"/>
        <v>-9.407146756302831</v>
      </c>
      <c r="AQ20">
        <f t="shared" si="13"/>
        <v>-4236.0934974586171</v>
      </c>
      <c r="AR20">
        <f t="shared" si="14"/>
        <v>-4245.5006442149206</v>
      </c>
      <c r="AS20">
        <f t="shared" si="15"/>
        <v>93.55196046549915</v>
      </c>
      <c r="AT20">
        <f t="shared" si="16"/>
        <v>888.29740472623598</v>
      </c>
      <c r="AU20">
        <f t="shared" si="17"/>
        <v>-3263.651279023185</v>
      </c>
      <c r="AW20">
        <v>17</v>
      </c>
      <c r="AX20">
        <f>IF(Z20&gt;0, (R20*SUMPRODUCT(K20:$K$98, X20:$X$98)-K20*$AZ$3)/Z20, 0)</f>
        <v>66951.283372694059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1.3263E-2</v>
      </c>
      <c r="Q21" s="5">
        <f t="shared" si="29"/>
        <v>50</v>
      </c>
      <c r="R21">
        <f t="shared" si="0"/>
        <v>2000000</v>
      </c>
      <c r="S21">
        <f t="shared" si="1"/>
        <v>67212.102979839037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53056.098029340748</v>
      </c>
      <c r="AC21">
        <f t="shared" si="2"/>
        <v>52023.73447673762</v>
      </c>
      <c r="AE21">
        <f t="shared" si="3"/>
        <v>0</v>
      </c>
      <c r="AF21">
        <f t="shared" si="4"/>
        <v>0</v>
      </c>
      <c r="AG21">
        <f t="shared" si="5"/>
        <v>-38.701165541824125</v>
      </c>
      <c r="AH21">
        <f t="shared" si="6"/>
        <v>-21020.748004067147</v>
      </c>
      <c r="AI21">
        <f t="shared" si="7"/>
        <v>-21059.449169608972</v>
      </c>
      <c r="AJ21">
        <f t="shared" si="8"/>
        <v>1032.3635526031285</v>
      </c>
      <c r="AK21">
        <f t="shared" si="30"/>
        <v>3713.9268620538528</v>
      </c>
      <c r="AL21">
        <f t="shared" si="9"/>
        <v>-16313.15875495199</v>
      </c>
      <c r="AN21">
        <f t="shared" si="10"/>
        <v>0</v>
      </c>
      <c r="AO21">
        <f t="shared" si="11"/>
        <v>0</v>
      </c>
      <c r="AP21">
        <f t="shared" si="12"/>
        <v>-8.2038466975990705</v>
      </c>
      <c r="AQ21">
        <f t="shared" si="13"/>
        <v>-4455.963836744445</v>
      </c>
      <c r="AR21">
        <f t="shared" si="14"/>
        <v>-4464.1676834420441</v>
      </c>
      <c r="AS21">
        <f t="shared" si="15"/>
        <v>218.83972234872462</v>
      </c>
      <c r="AT21">
        <f t="shared" si="16"/>
        <v>787.2756852621884</v>
      </c>
      <c r="AU21">
        <f t="shared" si="17"/>
        <v>-3458.0522758311308</v>
      </c>
      <c r="AW21">
        <v>18</v>
      </c>
      <c r="AX21">
        <f>IF(Z21&gt;0, (R21*SUMPRODUCT(K21:$K$98, X21:$X$98)-K21*$AZ$3)/Z21, 0)</f>
        <v>67212.102979839037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1.5814999999999999E-2</v>
      </c>
      <c r="Q22" s="5">
        <f t="shared" si="29"/>
        <v>50</v>
      </c>
      <c r="R22">
        <f t="shared" si="0"/>
        <v>2000000</v>
      </c>
      <c r="S22">
        <f t="shared" si="1"/>
        <v>66877.243648427553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52023.73447673762</v>
      </c>
      <c r="AC22">
        <f t="shared" si="2"/>
        <v>50428.243805042744</v>
      </c>
      <c r="AE22">
        <f t="shared" si="3"/>
        <v>0</v>
      </c>
      <c r="AF22">
        <f t="shared" si="4"/>
        <v>0</v>
      </c>
      <c r="AG22">
        <f t="shared" si="5"/>
        <v>-37.702094953361936</v>
      </c>
      <c r="AH22">
        <f t="shared" si="6"/>
        <v>-24482.35732175794</v>
      </c>
      <c r="AI22">
        <f t="shared" si="7"/>
        <v>-24520.059416711301</v>
      </c>
      <c r="AJ22">
        <f t="shared" si="8"/>
        <v>1595.4906716948753</v>
      </c>
      <c r="AK22">
        <f t="shared" si="30"/>
        <v>3641.6614133716339</v>
      </c>
      <c r="AL22">
        <f t="shared" si="9"/>
        <v>-19282.90733164479</v>
      </c>
      <c r="AN22">
        <f t="shared" si="10"/>
        <v>0</v>
      </c>
      <c r="AO22">
        <f t="shared" si="11"/>
        <v>0</v>
      </c>
      <c r="AP22">
        <f t="shared" si="12"/>
        <v>-7.135771781339777</v>
      </c>
      <c r="AQ22">
        <f t="shared" si="13"/>
        <v>-4633.7084115189027</v>
      </c>
      <c r="AR22">
        <f t="shared" si="14"/>
        <v>-4640.8441833002425</v>
      </c>
      <c r="AS22">
        <f t="shared" si="15"/>
        <v>301.97412972819222</v>
      </c>
      <c r="AT22">
        <f t="shared" si="16"/>
        <v>689.24723633730139</v>
      </c>
      <c r="AU22">
        <f t="shared" si="17"/>
        <v>-3649.6228172347487</v>
      </c>
      <c r="AW22">
        <v>19</v>
      </c>
      <c r="AX22">
        <f>IF(Z22&gt;0, (R22*SUMPRODUCT(K22:$K$98, X22:$X$98)-K22*$AZ$3)/Z22, 0)</f>
        <v>66877.243648427553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1.864E-2</v>
      </c>
      <c r="Q23" s="5">
        <f t="shared" si="29"/>
        <v>50</v>
      </c>
      <c r="R23">
        <f t="shared" si="0"/>
        <v>2000000</v>
      </c>
      <c r="S23">
        <f t="shared" si="1"/>
        <v>66009.671853487453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50428.243805042744</v>
      </c>
      <c r="AC23">
        <f t="shared" si="2"/>
        <v>48348.529290889506</v>
      </c>
      <c r="AE23">
        <f t="shared" si="3"/>
        <v>0</v>
      </c>
      <c r="AF23">
        <f t="shared" si="4"/>
        <v>0</v>
      </c>
      <c r="AG23">
        <f t="shared" si="5"/>
        <v>-36.622306953897649</v>
      </c>
      <c r="AH23">
        <f t="shared" si="6"/>
        <v>-28110.68199722666</v>
      </c>
      <c r="AI23">
        <f t="shared" si="7"/>
        <v>-28147.304304180558</v>
      </c>
      <c r="AJ23">
        <f t="shared" si="8"/>
        <v>2079.7145141532383</v>
      </c>
      <c r="AK23">
        <f t="shared" si="30"/>
        <v>3529.9770663529926</v>
      </c>
      <c r="AL23">
        <f t="shared" si="9"/>
        <v>-22537.612723674327</v>
      </c>
      <c r="AN23">
        <f t="shared" si="10"/>
        <v>0</v>
      </c>
      <c r="AO23">
        <f t="shared" si="11"/>
        <v>0</v>
      </c>
      <c r="AP23">
        <f t="shared" si="12"/>
        <v>-6.1887529263591121</v>
      </c>
      <c r="AQ23">
        <f t="shared" si="13"/>
        <v>-4750.3852144347657</v>
      </c>
      <c r="AR23">
        <f t="shared" si="14"/>
        <v>-4756.5739673611251</v>
      </c>
      <c r="AS23">
        <f t="shared" si="15"/>
        <v>351.44807512153602</v>
      </c>
      <c r="AT23">
        <f t="shared" si="16"/>
        <v>596.52593505029279</v>
      </c>
      <c r="AU23">
        <f t="shared" si="17"/>
        <v>-3808.5999571892962</v>
      </c>
      <c r="AW23">
        <v>20</v>
      </c>
      <c r="AX23">
        <f>IF(Z23&gt;0, (R23*SUMPRODUCT(K23:$K$98, X23:$X$98)-K23*$AZ$3)/Z23, 0)</f>
        <v>66009.671853487453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2.1847999999999999E-2</v>
      </c>
      <c r="Q24" s="5">
        <f t="shared" si="29"/>
        <v>50</v>
      </c>
      <c r="R24">
        <f t="shared" si="0"/>
        <v>2000000</v>
      </c>
      <c r="S24">
        <f t="shared" si="1"/>
        <v>64697.861981755173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48348.529290889506</v>
      </c>
      <c r="AC24">
        <f t="shared" si="2"/>
        <v>45878.495770531234</v>
      </c>
      <c r="AE24">
        <f t="shared" si="3"/>
        <v>0</v>
      </c>
      <c r="AF24">
        <f t="shared" si="4"/>
        <v>0</v>
      </c>
      <c r="AG24">
        <f t="shared" si="5"/>
        <v>-35.45595972202991</v>
      </c>
      <c r="AH24">
        <f t="shared" si="6"/>
        <v>-32004.96649315023</v>
      </c>
      <c r="AI24">
        <f t="shared" si="7"/>
        <v>-32040.422452872259</v>
      </c>
      <c r="AJ24">
        <f t="shared" si="8"/>
        <v>2470.0335203582727</v>
      </c>
      <c r="AK24">
        <f t="shared" si="30"/>
        <v>3384.3970503622659</v>
      </c>
      <c r="AL24">
        <f t="shared" si="9"/>
        <v>-26185.99188215172</v>
      </c>
      <c r="AN24">
        <f t="shared" si="10"/>
        <v>0</v>
      </c>
      <c r="AO24">
        <f t="shared" si="11"/>
        <v>0</v>
      </c>
      <c r="AP24">
        <f t="shared" si="12"/>
        <v>-5.3496906456789519</v>
      </c>
      <c r="AQ24">
        <f t="shared" si="13"/>
        <v>-4828.9954976819236</v>
      </c>
      <c r="AR24">
        <f t="shared" si="14"/>
        <v>-4834.345188327603</v>
      </c>
      <c r="AS24">
        <f t="shared" si="15"/>
        <v>372.68530655972847</v>
      </c>
      <c r="AT24">
        <f t="shared" si="16"/>
        <v>510.64693731409403</v>
      </c>
      <c r="AU24">
        <f t="shared" si="17"/>
        <v>-3951.0129444537802</v>
      </c>
      <c r="AW24">
        <v>21</v>
      </c>
      <c r="AX24">
        <f>IF(Z24&gt;0, (R24*SUMPRODUCT(K24:$K$98, X24:$X$98)-K24*$AZ$3)/Z24, 0)</f>
        <v>64697.861981755173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2.5484E-2</v>
      </c>
      <c r="Q25" s="5">
        <f t="shared" si="29"/>
        <v>50</v>
      </c>
      <c r="R25">
        <f t="shared" si="0"/>
        <v>2000000</v>
      </c>
      <c r="S25">
        <f t="shared" si="1"/>
        <v>62994.516623917894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45878.495770531234</v>
      </c>
      <c r="AC25">
        <f t="shared" si="2"/>
        <v>43085.528571131923</v>
      </c>
      <c r="AE25">
        <f t="shared" si="3"/>
        <v>0</v>
      </c>
      <c r="AF25">
        <f t="shared" si="4"/>
        <v>0</v>
      </c>
      <c r="AG25">
        <f t="shared" si="5"/>
        <v>-34.197840447253405</v>
      </c>
      <c r="AH25">
        <f t="shared" si="6"/>
        <v>-36142.387102248409</v>
      </c>
      <c r="AI25">
        <f t="shared" si="7"/>
        <v>-36176.584942695663</v>
      </c>
      <c r="AJ25">
        <f t="shared" si="8"/>
        <v>2792.9671993993106</v>
      </c>
      <c r="AK25">
        <f t="shared" si="30"/>
        <v>3211.4947039371868</v>
      </c>
      <c r="AL25">
        <f t="shared" si="9"/>
        <v>-30172.123039359165</v>
      </c>
      <c r="AN25">
        <f t="shared" si="10"/>
        <v>0</v>
      </c>
      <c r="AO25">
        <f t="shared" si="11"/>
        <v>0</v>
      </c>
      <c r="AP25">
        <f t="shared" si="12"/>
        <v>-4.6070198417925718</v>
      </c>
      <c r="AQ25">
        <f t="shared" si="13"/>
        <v>-4868.9827290886569</v>
      </c>
      <c r="AR25">
        <f t="shared" si="14"/>
        <v>-4873.5897489304498</v>
      </c>
      <c r="AS25">
        <f t="shared" si="15"/>
        <v>376.25929406141455</v>
      </c>
      <c r="AT25">
        <f t="shared" si="16"/>
        <v>432.64193379902952</v>
      </c>
      <c r="AU25">
        <f t="shared" si="17"/>
        <v>-4064.6885210700061</v>
      </c>
      <c r="AW25">
        <v>22</v>
      </c>
      <c r="AX25">
        <f>IF(Z25&gt;0, (R25*SUMPRODUCT(K25:$K$98, X25:$X$98)-K25*$AZ$3)/Z25, 0)</f>
        <v>62994.516623917894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2.9274999999999999E-2</v>
      </c>
      <c r="Q26" s="5">
        <f t="shared" si="29"/>
        <v>50</v>
      </c>
      <c r="R26">
        <f t="shared" si="0"/>
        <v>2000000</v>
      </c>
      <c r="S26">
        <f t="shared" si="1"/>
        <v>60926.448208831578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43085.528571131923</v>
      </c>
      <c r="AC26">
        <f t="shared" si="2"/>
        <v>40034.428251224148</v>
      </c>
      <c r="AE26">
        <f t="shared" si="3"/>
        <v>0</v>
      </c>
      <c r="AF26">
        <f t="shared" si="4"/>
        <v>0</v>
      </c>
      <c r="AG26">
        <f t="shared" si="5"/>
        <v>-32.854720263687526</v>
      </c>
      <c r="AH26">
        <f t="shared" si="6"/>
        <v>-40045.671163733736</v>
      </c>
      <c r="AI26">
        <f t="shared" si="7"/>
        <v>-40078.525883997427</v>
      </c>
      <c r="AJ26">
        <f t="shared" si="8"/>
        <v>3051.100319907775</v>
      </c>
      <c r="AK26">
        <f t="shared" si="30"/>
        <v>3015.986999979235</v>
      </c>
      <c r="AL26">
        <f t="shared" si="9"/>
        <v>-34011.438564110416</v>
      </c>
      <c r="AN26">
        <f t="shared" si="10"/>
        <v>0</v>
      </c>
      <c r="AO26">
        <f t="shared" si="11"/>
        <v>0</v>
      </c>
      <c r="AP26">
        <f t="shared" si="12"/>
        <v>-3.9518563727733644</v>
      </c>
      <c r="AQ26">
        <f t="shared" si="13"/>
        <v>-4816.8037810170545</v>
      </c>
      <c r="AR26">
        <f t="shared" si="14"/>
        <v>-4820.7556373898278</v>
      </c>
      <c r="AS26">
        <f t="shared" si="15"/>
        <v>366.99476198325385</v>
      </c>
      <c r="AT26">
        <f t="shared" si="16"/>
        <v>362.77123501315219</v>
      </c>
      <c r="AU26">
        <f t="shared" si="17"/>
        <v>-4090.9896403934222</v>
      </c>
      <c r="AW26">
        <v>23</v>
      </c>
      <c r="AX26">
        <f>IF(Z26&gt;0, (R26*SUMPRODUCT(K26:$K$98, X26:$X$98)-K26*$AZ$3)/Z26, 0)</f>
        <v>60926.448208831578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3.3331E-2</v>
      </c>
      <c r="Q27" s="5">
        <f t="shared" si="29"/>
        <v>50</v>
      </c>
      <c r="R27">
        <f t="shared" si="0"/>
        <v>2000000</v>
      </c>
      <c r="S27">
        <f t="shared" si="1"/>
        <v>58605.557386909612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40034.428251224148</v>
      </c>
      <c r="AC27">
        <f t="shared" si="2"/>
        <v>36840.733764118595</v>
      </c>
      <c r="AE27">
        <f t="shared" si="3"/>
        <v>0</v>
      </c>
      <c r="AF27">
        <f t="shared" si="4"/>
        <v>0</v>
      </c>
      <c r="AG27">
        <f t="shared" si="5"/>
        <v>-31.431092379941681</v>
      </c>
      <c r="AH27">
        <f t="shared" si="6"/>
        <v>-43803.227244358757</v>
      </c>
      <c r="AI27">
        <f t="shared" si="7"/>
        <v>-43834.658336738699</v>
      </c>
      <c r="AJ27">
        <f t="shared" si="8"/>
        <v>3193.694487105553</v>
      </c>
      <c r="AK27">
        <f t="shared" si="30"/>
        <v>2802.4099775856907</v>
      </c>
      <c r="AL27">
        <f t="shared" si="9"/>
        <v>-37838.553872047458</v>
      </c>
      <c r="AN27">
        <f t="shared" si="10"/>
        <v>0</v>
      </c>
      <c r="AO27">
        <f t="shared" si="11"/>
        <v>0</v>
      </c>
      <c r="AP27">
        <f t="shared" si="12"/>
        <v>-3.3755522181113586</v>
      </c>
      <c r="AQ27">
        <f t="shared" si="13"/>
        <v>-4704.2615986038927</v>
      </c>
      <c r="AR27">
        <f t="shared" si="14"/>
        <v>-4707.6371508220045</v>
      </c>
      <c r="AS27">
        <f t="shared" si="15"/>
        <v>342.98784081710522</v>
      </c>
      <c r="AT27">
        <f t="shared" si="16"/>
        <v>300.9657157806468</v>
      </c>
      <c r="AU27">
        <f t="shared" si="17"/>
        <v>-4063.6835942242528</v>
      </c>
      <c r="AW27">
        <v>24</v>
      </c>
      <c r="AX27">
        <f>IF(Z27&gt;0, (R27*SUMPRODUCT(K27:$K$98, X27:$X$98)-K27*$AZ$3)/Z27, 0)</f>
        <v>58605.557386909612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3.7801000000000001E-2</v>
      </c>
      <c r="Q28" s="5">
        <f t="shared" si="29"/>
        <v>50</v>
      </c>
      <c r="R28">
        <f t="shared" si="0"/>
        <v>2000000</v>
      </c>
      <c r="S28">
        <f t="shared" si="1"/>
        <v>56109.566553771998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36840.733764118595</v>
      </c>
      <c r="AC28">
        <f t="shared" si="2"/>
        <v>33585.676892221389</v>
      </c>
      <c r="AE28">
        <f t="shared" si="3"/>
        <v>0</v>
      </c>
      <c r="AF28">
        <f t="shared" si="4"/>
        <v>0</v>
      </c>
      <c r="AG28">
        <f t="shared" si="5"/>
        <v>-29.928654733088088</v>
      </c>
      <c r="AH28">
        <f t="shared" si="6"/>
        <v>-47525.068922167025</v>
      </c>
      <c r="AI28">
        <f t="shared" si="7"/>
        <v>-47554.99757690011</v>
      </c>
      <c r="AJ28">
        <f t="shared" si="8"/>
        <v>3255.0568718972063</v>
      </c>
      <c r="AK28">
        <f t="shared" si="30"/>
        <v>2578.851363488302</v>
      </c>
      <c r="AL28">
        <f t="shared" si="9"/>
        <v>-41721.089341514598</v>
      </c>
      <c r="AN28">
        <f t="shared" si="10"/>
        <v>0</v>
      </c>
      <c r="AO28">
        <f t="shared" si="11"/>
        <v>0</v>
      </c>
      <c r="AP28">
        <f t="shared" si="12"/>
        <v>-2.8698191486905511</v>
      </c>
      <c r="AQ28">
        <f t="shared" si="13"/>
        <v>-4557.1160498866957</v>
      </c>
      <c r="AR28">
        <f t="shared" si="14"/>
        <v>-4559.9858690353858</v>
      </c>
      <c r="AS28">
        <f t="shared" si="15"/>
        <v>312.12310156793689</v>
      </c>
      <c r="AT28">
        <f t="shared" si="16"/>
        <v>247.28264903879412</v>
      </c>
      <c r="AU28">
        <f t="shared" si="17"/>
        <v>-4000.5801184286543</v>
      </c>
      <c r="AW28">
        <v>25</v>
      </c>
      <c r="AX28">
        <f>IF(Z28&gt;0, (R28*SUMPRODUCT(K28:$K$98, X28:$X$98)-K28*$AZ$3)/Z28, 0)</f>
        <v>56109.566553771998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4.3147999999999999E-2</v>
      </c>
      <c r="Q29" s="5">
        <f t="shared" si="29"/>
        <v>50</v>
      </c>
      <c r="R29">
        <f t="shared" si="0"/>
        <v>2000000</v>
      </c>
      <c r="S29">
        <f t="shared" si="1"/>
        <v>53501.458432347987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33585.676892221389</v>
      </c>
      <c r="AC29">
        <f t="shared" si="2"/>
        <v>30322.493634037106</v>
      </c>
      <c r="AE29">
        <f t="shared" si="3"/>
        <v>0</v>
      </c>
      <c r="AF29">
        <f t="shared" si="4"/>
        <v>0</v>
      </c>
      <c r="AG29">
        <f t="shared" si="5"/>
        <v>-28.338006591333926</v>
      </c>
      <c r="AH29">
        <f t="shared" si="6"/>
        <v>-51654.463776931392</v>
      </c>
      <c r="AI29">
        <f t="shared" si="7"/>
        <v>-51682.801783522729</v>
      </c>
      <c r="AJ29">
        <f t="shared" si="8"/>
        <v>3263.1832581842827</v>
      </c>
      <c r="AK29">
        <f t="shared" si="30"/>
        <v>2350.9973824554972</v>
      </c>
      <c r="AL29">
        <f t="shared" si="9"/>
        <v>-46068.621142882948</v>
      </c>
      <c r="AN29">
        <f t="shared" si="10"/>
        <v>0</v>
      </c>
      <c r="AO29">
        <f t="shared" si="11"/>
        <v>0</v>
      </c>
      <c r="AP29">
        <f t="shared" si="12"/>
        <v>-2.4261553576570947</v>
      </c>
      <c r="AQ29">
        <f t="shared" si="13"/>
        <v>-4422.3913081321389</v>
      </c>
      <c r="AR29">
        <f t="shared" si="14"/>
        <v>-4424.817463489796</v>
      </c>
      <c r="AS29">
        <f t="shared" si="15"/>
        <v>279.37708036534349</v>
      </c>
      <c r="AT29">
        <f t="shared" si="16"/>
        <v>201.2803856509272</v>
      </c>
      <c r="AU29">
        <f t="shared" si="17"/>
        <v>-3944.1599974735254</v>
      </c>
      <c r="AW29">
        <v>26</v>
      </c>
      <c r="AX29">
        <f>IF(Z29&gt;0, (R29*SUMPRODUCT(K29:$K$98, X29:$X$98)-K29*$AZ$3)/Z29, 0)</f>
        <v>53501.458432347987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4.8848999999999997E-2</v>
      </c>
      <c r="Q30" s="5">
        <f t="shared" si="29"/>
        <v>50</v>
      </c>
      <c r="R30">
        <f t="shared" si="0"/>
        <v>2000000</v>
      </c>
      <c r="S30">
        <f t="shared" si="1"/>
        <v>50721.880885497434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30322.493634037106</v>
      </c>
      <c r="AC30">
        <f t="shared" si="2"/>
        <v>27055.399461353547</v>
      </c>
      <c r="AE30">
        <f t="shared" si="3"/>
        <v>0</v>
      </c>
      <c r="AF30">
        <f t="shared" si="4"/>
        <v>0</v>
      </c>
      <c r="AG30">
        <f t="shared" si="5"/>
        <v>-26.670343241440513</v>
      </c>
      <c r="AH30">
        <f t="shared" si="6"/>
        <v>-55371.331359202828</v>
      </c>
      <c r="AI30">
        <f t="shared" si="7"/>
        <v>-55398.001702444271</v>
      </c>
      <c r="AJ30">
        <f t="shared" si="8"/>
        <v>3267.094172683559</v>
      </c>
      <c r="AK30">
        <f t="shared" si="30"/>
        <v>2122.5745543825974</v>
      </c>
      <c r="AL30">
        <f t="shared" si="9"/>
        <v>-50008.332975378114</v>
      </c>
      <c r="AN30">
        <f t="shared" si="10"/>
        <v>0</v>
      </c>
      <c r="AO30">
        <f t="shared" si="11"/>
        <v>0</v>
      </c>
      <c r="AP30">
        <f t="shared" si="12"/>
        <v>-2.0387308401913677</v>
      </c>
      <c r="AQ30">
        <f t="shared" si="13"/>
        <v>-4232.6879666496925</v>
      </c>
      <c r="AR30">
        <f t="shared" si="14"/>
        <v>-4234.7266974898839</v>
      </c>
      <c r="AS30">
        <f t="shared" si="15"/>
        <v>249.74277936213451</v>
      </c>
      <c r="AT30">
        <f t="shared" si="16"/>
        <v>162.25356252263674</v>
      </c>
      <c r="AU30">
        <f t="shared" si="17"/>
        <v>-3822.7303556051124</v>
      </c>
      <c r="AW30">
        <v>27</v>
      </c>
      <c r="AX30">
        <f>IF(Z30&gt;0, (R30*SUMPRODUCT(K30:$K$98, X30:$X$98)-K30*$AZ$3)/Z30, 0)</f>
        <v>50721.880885497434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5.4528E-2</v>
      </c>
      <c r="Q31" s="5">
        <f t="shared" si="29"/>
        <v>50</v>
      </c>
      <c r="R31">
        <f t="shared" si="0"/>
        <v>2000000</v>
      </c>
      <c r="S31">
        <f t="shared" si="1"/>
        <v>47805.289258254612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27055.399461353547</v>
      </c>
      <c r="AC31">
        <f t="shared" si="2"/>
        <v>23854.2267942115</v>
      </c>
      <c r="AE31">
        <f t="shared" si="3"/>
        <v>0</v>
      </c>
      <c r="AF31">
        <f t="shared" si="4"/>
        <v>0</v>
      </c>
      <c r="AG31">
        <f t="shared" si="5"/>
        <v>-24.949359332756838</v>
      </c>
      <c r="AH31">
        <f t="shared" si="6"/>
        <v>-58171.219050770735</v>
      </c>
      <c r="AI31">
        <f t="shared" si="7"/>
        <v>-58196.168410103492</v>
      </c>
      <c r="AJ31">
        <f t="shared" si="8"/>
        <v>3201.1726671420474</v>
      </c>
      <c r="AK31">
        <f t="shared" si="30"/>
        <v>1893.8779622947484</v>
      </c>
      <c r="AL31">
        <f t="shared" si="9"/>
        <v>-53101.117780666696</v>
      </c>
      <c r="AN31">
        <f t="shared" si="10"/>
        <v>0</v>
      </c>
      <c r="AO31">
        <f t="shared" si="11"/>
        <v>0</v>
      </c>
      <c r="AP31">
        <f t="shared" si="12"/>
        <v>-1.7028353719066953</v>
      </c>
      <c r="AQ31">
        <f t="shared" si="13"/>
        <v>-3970.282687641246</v>
      </c>
      <c r="AR31">
        <f t="shared" si="14"/>
        <v>-3971.9855230131529</v>
      </c>
      <c r="AS31">
        <f t="shared" si="15"/>
        <v>218.48537176798308</v>
      </c>
      <c r="AT31">
        <f t="shared" si="16"/>
        <v>129.26032854222083</v>
      </c>
      <c r="AU31">
        <f t="shared" si="17"/>
        <v>-3624.2398227029489</v>
      </c>
      <c r="AW31">
        <v>28</v>
      </c>
      <c r="AX31">
        <f>IF(Z31&gt;0, (R31*SUMPRODUCT(K31:$K$98, X31:$X$98)-K31*$AZ$3)/Z31, 0)</f>
        <v>47805.289258254612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6.0775000000000003E-2</v>
      </c>
      <c r="Q32" s="5">
        <f t="shared" si="29"/>
        <v>50</v>
      </c>
      <c r="R32">
        <f t="shared" si="0"/>
        <v>2000000</v>
      </c>
      <c r="S32">
        <f t="shared" si="1"/>
        <v>44870.012086635383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23854.2267942115</v>
      </c>
      <c r="AC32">
        <f t="shared" si="2"/>
        <v>20804.939909702094</v>
      </c>
      <c r="AE32">
        <f t="shared" si="3"/>
        <v>0</v>
      </c>
      <c r="AF32">
        <f t="shared" si="4"/>
        <v>0</v>
      </c>
      <c r="AG32">
        <f t="shared" si="5"/>
        <v>-23.183568425980972</v>
      </c>
      <c r="AH32">
        <f t="shared" si="6"/>
        <v>-60651.892537931868</v>
      </c>
      <c r="AI32">
        <f t="shared" si="7"/>
        <v>-60675.076106357847</v>
      </c>
      <c r="AJ32">
        <f t="shared" si="8"/>
        <v>3049.2868845094054</v>
      </c>
      <c r="AK32">
        <f t="shared" si="30"/>
        <v>1669.795875594805</v>
      </c>
      <c r="AL32">
        <f t="shared" si="9"/>
        <v>-55955.993346253636</v>
      </c>
      <c r="AN32">
        <f t="shared" si="10"/>
        <v>0</v>
      </c>
      <c r="AO32">
        <f t="shared" si="11"/>
        <v>0</v>
      </c>
      <c r="AP32">
        <f t="shared" si="12"/>
        <v>-1.4127832129107132</v>
      </c>
      <c r="AQ32">
        <f t="shared" si="13"/>
        <v>-3696.0649902724781</v>
      </c>
      <c r="AR32">
        <f t="shared" si="14"/>
        <v>-3697.4777734853888</v>
      </c>
      <c r="AS32">
        <f t="shared" si="15"/>
        <v>185.82045881064195</v>
      </c>
      <c r="AT32">
        <f t="shared" si="16"/>
        <v>101.75567189148393</v>
      </c>
      <c r="AU32">
        <f t="shared" si="17"/>
        <v>-3409.901642783263</v>
      </c>
      <c r="AW32">
        <v>29</v>
      </c>
      <c r="AX32">
        <f>IF(Z32&gt;0, (R32*SUMPRODUCT(K32:$K$98, X32:$X$98)-K32*$AZ$3)/Z32, 0)</f>
        <v>44870.012086635383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6.7419999999999994E-2</v>
      </c>
      <c r="Q33" s="5">
        <f t="shared" si="29"/>
        <v>50</v>
      </c>
      <c r="R33">
        <f t="shared" si="0"/>
        <v>2000000</v>
      </c>
      <c r="S33">
        <f t="shared" si="1"/>
        <v>41917.450537022982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20804.939909702094</v>
      </c>
      <c r="AC33">
        <f t="shared" si="2"/>
        <v>17931.192600797327</v>
      </c>
      <c r="AE33">
        <f t="shared" si="3"/>
        <v>0</v>
      </c>
      <c r="AF33">
        <f t="shared" si="4"/>
        <v>0</v>
      </c>
      <c r="AG33">
        <f t="shared" si="5"/>
        <v>-21.388696558441524</v>
      </c>
      <c r="AH33">
        <f t="shared" si="6"/>
        <v>-62521.447331185474</v>
      </c>
      <c r="AI33">
        <f t="shared" si="7"/>
        <v>-62542.836027743913</v>
      </c>
      <c r="AJ33">
        <f t="shared" si="8"/>
        <v>2873.7473089047671</v>
      </c>
      <c r="AK33">
        <f t="shared" si="30"/>
        <v>1456.3457936791467</v>
      </c>
      <c r="AL33">
        <f t="shared" si="9"/>
        <v>-58212.742925160004</v>
      </c>
      <c r="AN33">
        <f t="shared" si="10"/>
        <v>0</v>
      </c>
      <c r="AO33">
        <f t="shared" si="11"/>
        <v>0</v>
      </c>
      <c r="AP33">
        <f t="shared" si="12"/>
        <v>-1.1637549433635408</v>
      </c>
      <c r="AQ33">
        <f t="shared" si="13"/>
        <v>-3401.7801505157236</v>
      </c>
      <c r="AR33">
        <f t="shared" si="14"/>
        <v>-3402.9439054590871</v>
      </c>
      <c r="AS33">
        <f t="shared" si="15"/>
        <v>156.36004875648572</v>
      </c>
      <c r="AT33">
        <f t="shared" si="16"/>
        <v>79.239499798874093</v>
      </c>
      <c r="AU33">
        <f t="shared" si="17"/>
        <v>-3167.3443569037272</v>
      </c>
      <c r="AW33">
        <v>30</v>
      </c>
      <c r="AX33">
        <f>IF(Z33&gt;0, (R33*SUMPRODUCT(K33:$K$98, X33:$X$98)-K33*$AZ$3)/Z33, 0)</f>
        <v>41917.450537022982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7.4817999999999996E-2</v>
      </c>
      <c r="Q34" s="5">
        <f t="shared" si="29"/>
        <v>50</v>
      </c>
      <c r="R34">
        <f t="shared" si="0"/>
        <v>2000000</v>
      </c>
      <c r="S34">
        <f t="shared" si="1"/>
        <v>38988.443138378665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17931.192600797327</v>
      </c>
      <c r="AC34">
        <f t="shared" si="2"/>
        <v>15263.624665788488</v>
      </c>
      <c r="AE34">
        <f t="shared" si="3"/>
        <v>0</v>
      </c>
      <c r="AF34">
        <f t="shared" si="4"/>
        <v>0</v>
      </c>
      <c r="AG34">
        <f t="shared" si="5"/>
        <v>-19.574550093747632</v>
      </c>
      <c r="AH34">
        <f t="shared" si="6"/>
        <v>-64010.379964379114</v>
      </c>
      <c r="AI34">
        <f t="shared" si="7"/>
        <v>-64029.954514472862</v>
      </c>
      <c r="AJ34">
        <f t="shared" si="8"/>
        <v>2667.5679350088394</v>
      </c>
      <c r="AK34">
        <f t="shared" si="30"/>
        <v>1255.1834820558131</v>
      </c>
      <c r="AL34">
        <f t="shared" si="9"/>
        <v>-60107.203097408208</v>
      </c>
      <c r="AN34">
        <f t="shared" si="10"/>
        <v>0</v>
      </c>
      <c r="AO34">
        <f t="shared" si="11"/>
        <v>0</v>
      </c>
      <c r="AP34">
        <f t="shared" si="12"/>
        <v>-0.95093533622976067</v>
      </c>
      <c r="AQ34">
        <f t="shared" si="13"/>
        <v>-3109.636334020478</v>
      </c>
      <c r="AR34">
        <f t="shared" si="14"/>
        <v>-3110.5872693567076</v>
      </c>
      <c r="AS34">
        <f t="shared" si="15"/>
        <v>129.59095351078386</v>
      </c>
      <c r="AT34">
        <f t="shared" si="16"/>
        <v>60.977050344571516</v>
      </c>
      <c r="AU34">
        <f t="shared" si="17"/>
        <v>-2920.019265501352</v>
      </c>
      <c r="AW34">
        <v>31</v>
      </c>
      <c r="AX34">
        <f>IF(Z34&gt;0, (R34*SUMPRODUCT(K34:$K$98, X34:$X$98)-K34*$AZ$3)/Z34, 0)</f>
        <v>38988.443138378665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8.3350999999999995E-2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36088.795859817328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15263.624665788488</v>
      </c>
      <c r="AC35">
        <f t="shared" ref="AC35:AC66" si="33">S35*Z35</f>
        <v>12809.534952756307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-17.747246267946199</v>
      </c>
      <c r="AH35">
        <f t="shared" ref="AH35:AH66" si="37">-X35*R35</f>
        <v>-65262.332994558361</v>
      </c>
      <c r="AI35">
        <f t="shared" ref="AI35:AI66" si="38">SUM(AE35:AH35)</f>
        <v>-65280.080240826304</v>
      </c>
      <c r="AJ35">
        <f t="shared" ref="AJ35:AJ66" si="39">AB35-AC35</f>
        <v>2454.089713032181</v>
      </c>
      <c r="AK35">
        <f t="shared" si="30"/>
        <v>1068.4537266051943</v>
      </c>
      <c r="AL35">
        <f t="shared" ref="AL35:AL66" si="40">SUM(AI35:AK35)</f>
        <v>-61757.53680118893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-0.76978979612265741</v>
      </c>
      <c r="AQ35">
        <f t="shared" ref="AQ35:AQ66" si="44">AH35*$K35</f>
        <v>-2830.7646860745281</v>
      </c>
      <c r="AR35">
        <f t="shared" ref="AR35:AR66" si="45">AI35*$K35</f>
        <v>-2831.5344758706506</v>
      </c>
      <c r="AS35">
        <f t="shared" ref="AS35:AS66" si="46">AJ35*$K35</f>
        <v>106.44655465641281</v>
      </c>
      <c r="AT35">
        <f t="shared" ref="AT35:AT66" si="47">AK35*$K35</f>
        <v>46.344360356086284</v>
      </c>
      <c r="AU35">
        <f t="shared" ref="AU35:AU66" si="48">AL35*$K35</f>
        <v>-2678.7435608581513</v>
      </c>
      <c r="AW35">
        <v>32</v>
      </c>
      <c r="AX35">
        <f>IF(Z35&gt;0, (R35*SUMPRODUCT(K35:$K$98, X35:$X$98)-K35*$AZ$3)/Z35, 0)</f>
        <v>36088.795859817328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9.2474000000000001E-2</v>
      </c>
      <c r="Q36" s="5">
        <f t="shared" si="29"/>
        <v>50</v>
      </c>
      <c r="R36">
        <f t="shared" si="31"/>
        <v>2000000</v>
      </c>
      <c r="S36">
        <f t="shared" si="32"/>
        <v>33160.697839364439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12809.534952756307</v>
      </c>
      <c r="AC36">
        <f t="shared" si="33"/>
        <v>10564.079749707034</v>
      </c>
      <c r="AE36">
        <f t="shared" si="34"/>
        <v>0</v>
      </c>
      <c r="AF36">
        <f t="shared" si="35"/>
        <v>0</v>
      </c>
      <c r="AG36">
        <f t="shared" si="36"/>
        <v>-15.928614953884679</v>
      </c>
      <c r="AH36">
        <f t="shared" si="37"/>
        <v>-65646.354055282267</v>
      </c>
      <c r="AI36">
        <f t="shared" si="38"/>
        <v>-65662.282670236149</v>
      </c>
      <c r="AJ36">
        <f t="shared" si="39"/>
        <v>2245.4552030492723</v>
      </c>
      <c r="AK36">
        <f t="shared" si="30"/>
        <v>896.66744669294155</v>
      </c>
      <c r="AL36">
        <f t="shared" si="40"/>
        <v>-62520.160020493939</v>
      </c>
      <c r="AN36">
        <f t="shared" si="41"/>
        <v>0</v>
      </c>
      <c r="AO36">
        <f t="shared" si="42"/>
        <v>0</v>
      </c>
      <c r="AP36">
        <f t="shared" si="43"/>
        <v>-0.61688067549534287</v>
      </c>
      <c r="AQ36">
        <f t="shared" si="44"/>
        <v>-2542.3407716659503</v>
      </c>
      <c r="AR36">
        <f t="shared" si="45"/>
        <v>-2542.9576523414453</v>
      </c>
      <c r="AS36">
        <f t="shared" si="46"/>
        <v>86.961605039849971</v>
      </c>
      <c r="AT36">
        <f t="shared" si="47"/>
        <v>34.725983509051225</v>
      </c>
      <c r="AU36">
        <f t="shared" si="48"/>
        <v>-2421.2700637925445</v>
      </c>
      <c r="AW36">
        <v>33</v>
      </c>
      <c r="AX36">
        <f>IF(Z36&gt;0, (R36*SUMPRODUCT(K36:$K$98, X36:$X$98)-K36*$AZ$3)/Z36, 0)</f>
        <v>33160.697839364439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0.10216500000000001</v>
      </c>
      <c r="Q37" s="5">
        <f t="shared" ref="Q37:Q68" si="60">$C$8</f>
        <v>50</v>
      </c>
      <c r="R37">
        <f t="shared" si="31"/>
        <v>2000000</v>
      </c>
      <c r="S37">
        <f t="shared" si="32"/>
        <v>30209.120676255057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10564.079749707034</v>
      </c>
      <c r="AC37">
        <f t="shared" si="33"/>
        <v>8544.3367307422086</v>
      </c>
      <c r="AE37">
        <f t="shared" si="34"/>
        <v>0</v>
      </c>
      <c r="AF37">
        <f t="shared" si="35"/>
        <v>0</v>
      </c>
      <c r="AG37">
        <f t="shared" si="36"/>
        <v>-14.141981857582204</v>
      </c>
      <c r="AH37">
        <f t="shared" si="37"/>
        <v>-65093.877870545133</v>
      </c>
      <c r="AI37">
        <f t="shared" si="38"/>
        <v>-65108.019852402715</v>
      </c>
      <c r="AJ37">
        <f t="shared" si="39"/>
        <v>2019.7430189648258</v>
      </c>
      <c r="AK37">
        <f t="shared" si="30"/>
        <v>739.48558247949245</v>
      </c>
      <c r="AL37">
        <f t="shared" si="40"/>
        <v>-62348.791250958398</v>
      </c>
      <c r="AN37">
        <f t="shared" si="41"/>
        <v>0</v>
      </c>
      <c r="AO37">
        <f t="shared" si="42"/>
        <v>0</v>
      </c>
      <c r="AP37">
        <f t="shared" si="43"/>
        <v>-0.48900737011464973</v>
      </c>
      <c r="AQ37">
        <f t="shared" si="44"/>
        <v>-2250.8433647136326</v>
      </c>
      <c r="AR37">
        <f t="shared" si="45"/>
        <v>-2251.332372083747</v>
      </c>
      <c r="AS37">
        <f t="shared" si="46"/>
        <v>69.839519804070108</v>
      </c>
      <c r="AT37">
        <f t="shared" si="47"/>
        <v>25.570242103805114</v>
      </c>
      <c r="AU37">
        <f t="shared" si="48"/>
        <v>-2155.9226101758718</v>
      </c>
      <c r="AW37">
        <v>34</v>
      </c>
      <c r="AX37">
        <f>IF(Z37&gt;0, (R37*SUMPRODUCT(K37:$K$98, X37:$X$98)-K37*$AZ$3)/Z37, 0)</f>
        <v>30209.120676255057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0.113081</v>
      </c>
      <c r="Q38" s="5">
        <f t="shared" si="60"/>
        <v>50</v>
      </c>
      <c r="R38">
        <f t="shared" si="31"/>
        <v>2000000</v>
      </c>
      <c r="S38">
        <f t="shared" si="32"/>
        <v>27255.444726335918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8544.3367307422086</v>
      </c>
      <c r="AC38">
        <f t="shared" si="33"/>
        <v>6760.0985023688654</v>
      </c>
      <c r="AE38">
        <f t="shared" si="34"/>
        <v>0</v>
      </c>
      <c r="AF38">
        <f t="shared" si="35"/>
        <v>0</v>
      </c>
      <c r="AG38">
        <f t="shared" si="36"/>
        <v>-12.40137258856913</v>
      </c>
      <c r="AH38">
        <f t="shared" si="37"/>
        <v>-63967.57801749013</v>
      </c>
      <c r="AI38">
        <f t="shared" si="38"/>
        <v>-63979.979390078697</v>
      </c>
      <c r="AJ38">
        <f t="shared" si="39"/>
        <v>1784.2382283733432</v>
      </c>
      <c r="AK38">
        <f t="shared" si="30"/>
        <v>598.10357115195461</v>
      </c>
      <c r="AL38">
        <f t="shared" si="40"/>
        <v>-61597.637590553393</v>
      </c>
      <c r="AN38">
        <f t="shared" si="41"/>
        <v>0</v>
      </c>
      <c r="AO38">
        <f t="shared" si="42"/>
        <v>0</v>
      </c>
      <c r="AP38">
        <f t="shared" si="43"/>
        <v>-0.38287486963711476</v>
      </c>
      <c r="AQ38">
        <f t="shared" si="44"/>
        <v>-1974.9086578548111</v>
      </c>
      <c r="AR38">
        <f t="shared" si="45"/>
        <v>-1975.291532724448</v>
      </c>
      <c r="AS38">
        <f t="shared" si="46"/>
        <v>55.085836201686213</v>
      </c>
      <c r="AT38">
        <f t="shared" si="47"/>
        <v>18.465603319214466</v>
      </c>
      <c r="AU38">
        <f t="shared" si="48"/>
        <v>-1901.7400932035471</v>
      </c>
      <c r="AW38">
        <v>35</v>
      </c>
      <c r="AX38">
        <f>IF(Z38&gt;0, (R38*SUMPRODUCT(K38:$K$98, X38:$X$98)-K38*$AZ$3)/Z38, 0)</f>
        <v>27255.444726335918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0.12539</v>
      </c>
      <c r="Q39" s="5">
        <f t="shared" si="60"/>
        <v>50</v>
      </c>
      <c r="R39">
        <f t="shared" si="31"/>
        <v>2000000</v>
      </c>
      <c r="S39">
        <f t="shared" si="32"/>
        <v>24256.815006468903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6760.0985023688654</v>
      </c>
      <c r="AC39">
        <f t="shared" si="33"/>
        <v>5201.8015733893162</v>
      </c>
      <c r="AE39">
        <f t="shared" si="34"/>
        <v>0</v>
      </c>
      <c r="AF39">
        <f t="shared" si="35"/>
        <v>0</v>
      </c>
      <c r="AG39">
        <f t="shared" si="36"/>
        <v>-10.722350753802754</v>
      </c>
      <c r="AH39">
        <f t="shared" si="37"/>
        <v>-62200.32435522732</v>
      </c>
      <c r="AI39">
        <f t="shared" si="38"/>
        <v>-62211.04670598112</v>
      </c>
      <c r="AJ39">
        <f t="shared" si="39"/>
        <v>1558.2969289795492</v>
      </c>
      <c r="AK39">
        <f t="shared" si="30"/>
        <v>473.20689516582064</v>
      </c>
      <c r="AL39">
        <f t="shared" si="40"/>
        <v>-60179.542881835747</v>
      </c>
      <c r="AN39">
        <f t="shared" si="41"/>
        <v>0</v>
      </c>
      <c r="AO39">
        <f t="shared" si="42"/>
        <v>0</v>
      </c>
      <c r="AP39">
        <f t="shared" si="43"/>
        <v>-0.29556914378298726</v>
      </c>
      <c r="AQ39">
        <f t="shared" si="44"/>
        <v>-1714.5957108499219</v>
      </c>
      <c r="AR39">
        <f t="shared" si="45"/>
        <v>-1714.8912799937048</v>
      </c>
      <c r="AS39">
        <f t="shared" si="46"/>
        <v>42.955551411596424</v>
      </c>
      <c r="AT39">
        <f t="shared" si="47"/>
        <v>13.044281058121815</v>
      </c>
      <c r="AU39">
        <f t="shared" si="48"/>
        <v>-1658.8914475239865</v>
      </c>
      <c r="AW39">
        <v>36</v>
      </c>
      <c r="AX39">
        <f>IF(Z39&gt;0, (R39*SUMPRODUCT(K39:$K$98, X39:$X$98)-K39*$AZ$3)/Z39, 0)</f>
        <v>24256.815006468903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0.13947699999999999</v>
      </c>
      <c r="Q40" s="5">
        <f t="shared" si="60"/>
        <v>50</v>
      </c>
      <c r="R40">
        <f t="shared" si="31"/>
        <v>2000000</v>
      </c>
      <c r="S40">
        <f t="shared" si="32"/>
        <v>21158.702744456245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5201.8015733893162</v>
      </c>
      <c r="AC40">
        <f t="shared" si="33"/>
        <v>3859.1806204637332</v>
      </c>
      <c r="AE40">
        <f t="shared" si="34"/>
        <v>0</v>
      </c>
      <c r="AF40">
        <f t="shared" si="35"/>
        <v>0</v>
      </c>
      <c r="AG40">
        <f t="shared" si="36"/>
        <v>-9.1196059301765811</v>
      </c>
      <c r="AH40">
        <f t="shared" si="37"/>
        <v>-59820.852643525875</v>
      </c>
      <c r="AI40">
        <f t="shared" si="38"/>
        <v>-59829.972249456056</v>
      </c>
      <c r="AJ40">
        <f t="shared" si="39"/>
        <v>1342.620952925583</v>
      </c>
      <c r="AK40">
        <f t="shared" ref="AK40:AK71" si="61">G40*SUM(AB40:AB40, AE40:AF40)</f>
        <v>364.12611013725217</v>
      </c>
      <c r="AL40">
        <f t="shared" si="40"/>
        <v>-58123.225186393218</v>
      </c>
      <c r="AN40">
        <f t="shared" si="41"/>
        <v>0</v>
      </c>
      <c r="AO40">
        <f t="shared" si="42"/>
        <v>0</v>
      </c>
      <c r="AP40">
        <f t="shared" si="43"/>
        <v>-0.22445388828369436</v>
      </c>
      <c r="AQ40">
        <f t="shared" si="44"/>
        <v>-1472.3249095507042</v>
      </c>
      <c r="AR40">
        <f t="shared" si="45"/>
        <v>-1472.5493634389879</v>
      </c>
      <c r="AS40">
        <f t="shared" si="46"/>
        <v>33.044903001578597</v>
      </c>
      <c r="AT40">
        <f t="shared" si="47"/>
        <v>8.961957552955413</v>
      </c>
      <c r="AU40">
        <f t="shared" si="48"/>
        <v>-1430.5425028844538</v>
      </c>
      <c r="AW40">
        <v>37</v>
      </c>
      <c r="AX40">
        <f>IF(Z40&gt;0, (R40*SUMPRODUCT(K40:$K$98, X40:$X$98)-K40*$AZ$3)/Z40, 0)</f>
        <v>21158.702744456245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0.15573300000000001</v>
      </c>
      <c r="Q41" s="5">
        <f t="shared" si="60"/>
        <v>50</v>
      </c>
      <c r="R41">
        <f t="shared" si="31"/>
        <v>2000000</v>
      </c>
      <c r="S41">
        <f t="shared" si="32"/>
        <v>17868.753013047619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3859.1806204637332</v>
      </c>
      <c r="AC41">
        <f t="shared" si="33"/>
        <v>2718.9760304883312</v>
      </c>
      <c r="AE41">
        <f t="shared" si="34"/>
        <v>0</v>
      </c>
      <c r="AF41">
        <f t="shared" si="35"/>
        <v>0</v>
      </c>
      <c r="AG41">
        <f t="shared" si="36"/>
        <v>-7.6081862805506262</v>
      </c>
      <c r="AH41">
        <f t="shared" si="37"/>
        <v>-56808.943612967581</v>
      </c>
      <c r="AI41">
        <f t="shared" si="38"/>
        <v>-56816.551799248133</v>
      </c>
      <c r="AJ41">
        <f t="shared" si="39"/>
        <v>1140.2045899754021</v>
      </c>
      <c r="AK41">
        <f t="shared" si="61"/>
        <v>270.14264343246134</v>
      </c>
      <c r="AL41">
        <f t="shared" si="40"/>
        <v>-55406.204565840271</v>
      </c>
      <c r="AN41">
        <f t="shared" si="41"/>
        <v>0</v>
      </c>
      <c r="AO41">
        <f t="shared" si="42"/>
        <v>0</v>
      </c>
      <c r="AP41">
        <f t="shared" si="43"/>
        <v>-0.16719149287211862</v>
      </c>
      <c r="AQ41">
        <f t="shared" si="44"/>
        <v>-1248.3884780030205</v>
      </c>
      <c r="AR41">
        <f t="shared" si="45"/>
        <v>-1248.5556694958927</v>
      </c>
      <c r="AS41">
        <f t="shared" si="46"/>
        <v>25.056235553138002</v>
      </c>
      <c r="AT41">
        <f t="shared" si="47"/>
        <v>5.936441377540099</v>
      </c>
      <c r="AU41">
        <f t="shared" si="48"/>
        <v>-1217.5629925652147</v>
      </c>
      <c r="AW41">
        <v>38</v>
      </c>
      <c r="AX41">
        <f>IF(Z41&gt;0, (R41*SUMPRODUCT(K41:$K$98, X41:$X$98)-K41*$AZ$3)/Z41, 0)</f>
        <v>17868.753013047619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0.17447299999999999</v>
      </c>
      <c r="Q42" s="5">
        <f t="shared" si="60"/>
        <v>50</v>
      </c>
      <c r="R42">
        <f t="shared" si="31"/>
        <v>2000000</v>
      </c>
      <c r="S42">
        <f t="shared" si="32"/>
        <v>14240.244239129692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2718.9760304883312</v>
      </c>
      <c r="AC42">
        <f t="shared" si="33"/>
        <v>1767.1235521061153</v>
      </c>
      <c r="AE42">
        <f t="shared" si="34"/>
        <v>0</v>
      </c>
      <c r="AF42">
        <f t="shared" si="35"/>
        <v>0</v>
      </c>
      <c r="AG42">
        <f t="shared" si="36"/>
        <v>-6.2046813328186108</v>
      </c>
      <c r="AH42">
        <f t="shared" si="37"/>
        <v>-53096.923397060367</v>
      </c>
      <c r="AI42">
        <f t="shared" si="38"/>
        <v>-53103.128078393187</v>
      </c>
      <c r="AJ42">
        <f t="shared" si="39"/>
        <v>951.85247838221585</v>
      </c>
      <c r="AK42">
        <f t="shared" si="61"/>
        <v>190.3283221341832</v>
      </c>
      <c r="AL42">
        <f t="shared" si="40"/>
        <v>-51960.947277876789</v>
      </c>
      <c r="AN42">
        <f t="shared" si="41"/>
        <v>0</v>
      </c>
      <c r="AO42">
        <f t="shared" si="42"/>
        <v>0</v>
      </c>
      <c r="AP42">
        <f t="shared" si="43"/>
        <v>-0.12174033625671453</v>
      </c>
      <c r="AQ42">
        <f t="shared" si="44"/>
        <v>-1041.8000477098981</v>
      </c>
      <c r="AR42">
        <f t="shared" si="45"/>
        <v>-1041.9217880461547</v>
      </c>
      <c r="AS42">
        <f t="shared" si="46"/>
        <v>18.676034202130023</v>
      </c>
      <c r="AT42">
        <f t="shared" si="47"/>
        <v>3.7343793650182491</v>
      </c>
      <c r="AU42">
        <f t="shared" si="48"/>
        <v>-1019.5113744790066</v>
      </c>
      <c r="AW42">
        <v>39</v>
      </c>
      <c r="AX42">
        <f>IF(Z42&gt;0, (R42*SUMPRODUCT(K42:$K$98, X42:$X$98)-K42*$AZ$3)/Z42, 0)</f>
        <v>14240.244239129692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0.196798</v>
      </c>
      <c r="Q43" s="5">
        <f t="shared" si="60"/>
        <v>50</v>
      </c>
      <c r="R43">
        <f t="shared" si="31"/>
        <v>2000000</v>
      </c>
      <c r="S43">
        <f t="shared" si="32"/>
        <v>10058.666912934428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1767.1235521061153</v>
      </c>
      <c r="AC43">
        <f t="shared" si="33"/>
        <v>990.08778977193367</v>
      </c>
      <c r="AE43">
        <f t="shared" si="34"/>
        <v>0</v>
      </c>
      <c r="AF43">
        <f t="shared" si="35"/>
        <v>0</v>
      </c>
      <c r="AG43">
        <f t="shared" si="36"/>
        <v>-4.9215656425543877</v>
      </c>
      <c r="AH43">
        <f t="shared" si="37"/>
        <v>-48842.755077441478</v>
      </c>
      <c r="AI43">
        <f t="shared" si="38"/>
        <v>-48847.676643084029</v>
      </c>
      <c r="AJ43">
        <f t="shared" si="39"/>
        <v>777.03576233418164</v>
      </c>
      <c r="AK43">
        <f t="shared" si="61"/>
        <v>123.69864864742809</v>
      </c>
      <c r="AL43">
        <f t="shared" si="40"/>
        <v>-47946.942232102418</v>
      </c>
      <c r="AN43">
        <f t="shared" si="41"/>
        <v>0</v>
      </c>
      <c r="AO43">
        <f t="shared" si="42"/>
        <v>0</v>
      </c>
      <c r="AP43">
        <f t="shared" si="43"/>
        <v>-8.6218462678123636E-2</v>
      </c>
      <c r="AQ43">
        <f t="shared" si="44"/>
        <v>-855.65195338031799</v>
      </c>
      <c r="AR43">
        <f t="shared" si="45"/>
        <v>-855.73817184299605</v>
      </c>
      <c r="AS43">
        <f t="shared" si="46"/>
        <v>13.612503365820267</v>
      </c>
      <c r="AT43">
        <f t="shared" si="47"/>
        <v>2.1670151525617385</v>
      </c>
      <c r="AU43">
        <f t="shared" si="48"/>
        <v>-839.95865332461403</v>
      </c>
      <c r="AW43">
        <v>40</v>
      </c>
      <c r="AX43">
        <f>IF(Z43&gt;0, (R43*SUMPRODUCT(K43:$K$98, X43:$X$98)-K43*$AZ$3)/Z43, 0)</f>
        <v>10058.666912934428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0.22254599999999999</v>
      </c>
      <c r="Q44" s="5">
        <f t="shared" si="60"/>
        <v>50</v>
      </c>
      <c r="R44">
        <f t="shared" si="31"/>
        <v>2000000</v>
      </c>
      <c r="S44">
        <f t="shared" si="32"/>
        <v>4908.9903739411111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990.08778977193367</v>
      </c>
      <c r="AC44">
        <f t="shared" si="33"/>
        <v>370.83251976279348</v>
      </c>
      <c r="AE44">
        <f t="shared" si="34"/>
        <v>0</v>
      </c>
      <c r="AF44">
        <f t="shared" si="35"/>
        <v>0</v>
      </c>
      <c r="AG44">
        <f t="shared" si="36"/>
        <v>-3.7770752386409345</v>
      </c>
      <c r="AH44">
        <f t="shared" si="37"/>
        <v>-43810.989899516346</v>
      </c>
      <c r="AI44">
        <f t="shared" si="38"/>
        <v>-43814.766974754988</v>
      </c>
      <c r="AJ44">
        <f t="shared" si="39"/>
        <v>619.25527000914019</v>
      </c>
      <c r="AK44">
        <f t="shared" si="61"/>
        <v>69.306145284035367</v>
      </c>
      <c r="AL44">
        <f t="shared" si="40"/>
        <v>-43126.205559461814</v>
      </c>
      <c r="AN44">
        <f t="shared" si="41"/>
        <v>0</v>
      </c>
      <c r="AO44">
        <f t="shared" si="42"/>
        <v>0</v>
      </c>
      <c r="AP44">
        <f t="shared" si="43"/>
        <v>-5.9079200050157758E-2</v>
      </c>
      <c r="AQ44">
        <f t="shared" si="44"/>
        <v>-685.27049982734638</v>
      </c>
      <c r="AR44">
        <f t="shared" si="45"/>
        <v>-685.32957902739656</v>
      </c>
      <c r="AS44">
        <f t="shared" si="46"/>
        <v>9.6860940456532933</v>
      </c>
      <c r="AT44">
        <f t="shared" si="47"/>
        <v>1.0840534972806426</v>
      </c>
      <c r="AU44">
        <f t="shared" si="48"/>
        <v>-674.55943148446272</v>
      </c>
      <c r="AW44">
        <v>41</v>
      </c>
      <c r="AX44">
        <f>IF(Z44&gt;0, (R44*SUMPRODUCT(K44:$K$98, X44:$X$98)-K44*$AZ$3)/Z44, 0)</f>
        <v>4908.9903739411111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0.252114</v>
      </c>
      <c r="Q45" s="5">
        <f t="shared" si="60"/>
        <v>50</v>
      </c>
      <c r="R45">
        <f t="shared" si="31"/>
        <v>2000000</v>
      </c>
      <c r="S45">
        <f t="shared" si="32"/>
        <v>-1854.4604137362246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370.83251976279348</v>
      </c>
      <c r="AC45">
        <f t="shared" si="33"/>
        <v>-103.36951276885839</v>
      </c>
      <c r="AE45">
        <f t="shared" si="34"/>
        <v>0</v>
      </c>
      <c r="AF45">
        <f t="shared" si="35"/>
        <v>0</v>
      </c>
      <c r="AG45">
        <f t="shared" si="36"/>
        <v>-2.7870509395398044</v>
      </c>
      <c r="AH45">
        <f t="shared" si="37"/>
        <v>-38090.141868588827</v>
      </c>
      <c r="AI45">
        <f t="shared" si="38"/>
        <v>-38092.928919528371</v>
      </c>
      <c r="AJ45">
        <f t="shared" si="39"/>
        <v>474.20203253165187</v>
      </c>
      <c r="AK45">
        <f t="shared" si="61"/>
        <v>25.958276383395546</v>
      </c>
      <c r="AL45">
        <f t="shared" si="40"/>
        <v>-37592.768610613319</v>
      </c>
      <c r="AN45">
        <f t="shared" si="41"/>
        <v>0</v>
      </c>
      <c r="AO45">
        <f t="shared" si="42"/>
        <v>0</v>
      </c>
      <c r="AP45">
        <f t="shared" si="43"/>
        <v>-3.8922959471616697E-2</v>
      </c>
      <c r="AQ45">
        <f t="shared" si="44"/>
        <v>-531.95333719448115</v>
      </c>
      <c r="AR45">
        <f t="shared" si="45"/>
        <v>-531.99226015395288</v>
      </c>
      <c r="AS45">
        <f t="shared" si="46"/>
        <v>6.6225364709822667</v>
      </c>
      <c r="AT45">
        <f t="shared" si="47"/>
        <v>0.36252403043295711</v>
      </c>
      <c r="AU45">
        <f t="shared" si="48"/>
        <v>-525.00719965253757</v>
      </c>
      <c r="AW45">
        <v>42</v>
      </c>
      <c r="AX45">
        <f>IF(Z45&gt;0, (R45*SUMPRODUCT(K45:$K$98, X45:$X$98)-K45*$AZ$3)/Z45, 0)</f>
        <v>-1854.4604137362246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0.286269</v>
      </c>
      <c r="Q46" s="5">
        <f t="shared" si="60"/>
        <v>50</v>
      </c>
      <c r="R46">
        <f t="shared" si="31"/>
        <v>2000000</v>
      </c>
      <c r="S46">
        <f t="shared" si="32"/>
        <v>-11391.961499942103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-103.36951276885839</v>
      </c>
      <c r="AC46">
        <f t="shared" si="33"/>
        <v>-446.86886130646946</v>
      </c>
      <c r="AE46">
        <f t="shared" si="34"/>
        <v>0</v>
      </c>
      <c r="AF46">
        <f t="shared" si="35"/>
        <v>0</v>
      </c>
      <c r="AG46">
        <f t="shared" si="36"/>
        <v>-1.9613341447332864</v>
      </c>
      <c r="AH46">
        <f t="shared" si="37"/>
        <v>-31913.85141644481</v>
      </c>
      <c r="AI46">
        <f t="shared" si="38"/>
        <v>-31915.812750589543</v>
      </c>
      <c r="AJ46">
        <f t="shared" si="39"/>
        <v>343.49934853761107</v>
      </c>
      <c r="AK46">
        <f t="shared" si="61"/>
        <v>-7.2358658938200877</v>
      </c>
      <c r="AL46">
        <f t="shared" si="40"/>
        <v>-31579.549267945753</v>
      </c>
      <c r="AN46">
        <f t="shared" si="41"/>
        <v>0</v>
      </c>
      <c r="AO46">
        <f t="shared" si="42"/>
        <v>0</v>
      </c>
      <c r="AP46">
        <f t="shared" si="43"/>
        <v>-2.4456511778500261E-2</v>
      </c>
      <c r="AQ46">
        <f t="shared" si="44"/>
        <v>-397.94416732072284</v>
      </c>
      <c r="AR46">
        <f t="shared" si="45"/>
        <v>-397.96862383250129</v>
      </c>
      <c r="AS46">
        <f t="shared" si="46"/>
        <v>4.2832048205430295</v>
      </c>
      <c r="AT46">
        <f t="shared" si="47"/>
        <v>-9.0226359406965759E-2</v>
      </c>
      <c r="AU46">
        <f t="shared" si="48"/>
        <v>-393.77564537136527</v>
      </c>
      <c r="AW46">
        <v>43</v>
      </c>
      <c r="AX46">
        <f>IF(Z46&gt;0, (R46*SUMPRODUCT(K46:$K$98, X46:$X$98)-K46*$AZ$3)/Z46, 0)</f>
        <v>-11391.961499942103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0.32445800000000002</v>
      </c>
      <c r="Q47" s="5">
        <f t="shared" si="60"/>
        <v>50</v>
      </c>
      <c r="R47">
        <f t="shared" si="31"/>
        <v>2000000</v>
      </c>
      <c r="S47">
        <f t="shared" si="32"/>
        <v>-25914.521374235013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-446.86886130646946</v>
      </c>
      <c r="AC47">
        <f t="shared" si="33"/>
        <v>-676.55053875498675</v>
      </c>
      <c r="AE47">
        <f t="shared" si="34"/>
        <v>0</v>
      </c>
      <c r="AF47">
        <f t="shared" si="35"/>
        <v>0</v>
      </c>
      <c r="AG47">
        <f t="shared" si="36"/>
        <v>-1.3053502493540809</v>
      </c>
      <c r="AH47">
        <f t="shared" si="37"/>
        <v>-25454.822157274906</v>
      </c>
      <c r="AI47">
        <f t="shared" si="38"/>
        <v>-25456.127507524259</v>
      </c>
      <c r="AJ47">
        <f t="shared" si="39"/>
        <v>229.68167744851729</v>
      </c>
      <c r="AK47">
        <f t="shared" si="61"/>
        <v>-31.280820291452866</v>
      </c>
      <c r="AL47">
        <f t="shared" si="40"/>
        <v>-25257.726650367196</v>
      </c>
      <c r="AN47">
        <f t="shared" si="41"/>
        <v>0</v>
      </c>
      <c r="AO47">
        <f t="shared" si="42"/>
        <v>0</v>
      </c>
      <c r="AP47">
        <f t="shared" si="43"/>
        <v>-1.4532889073291625E-2</v>
      </c>
      <c r="AQ47">
        <f t="shared" si="44"/>
        <v>-283.39681780816562</v>
      </c>
      <c r="AR47">
        <f t="shared" si="45"/>
        <v>-283.4113506972389</v>
      </c>
      <c r="AS47">
        <f t="shared" si="46"/>
        <v>2.5571208510348402</v>
      </c>
      <c r="AT47">
        <f t="shared" si="47"/>
        <v>-0.34825955075444448</v>
      </c>
      <c r="AU47">
        <f t="shared" si="48"/>
        <v>-281.20248939695853</v>
      </c>
      <c r="AW47">
        <v>44</v>
      </c>
      <c r="AX47">
        <f>IF(Z47&gt;0, (R47*SUMPRODUCT(K47:$K$98, X47:$X$98)-K47*$AZ$3)/Z47, 0)</f>
        <v>-25914.521374235013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0.36696200000000001</v>
      </c>
      <c r="Q48" s="5">
        <f t="shared" si="60"/>
        <v>50</v>
      </c>
      <c r="R48">
        <f t="shared" si="31"/>
        <v>2000000</v>
      </c>
      <c r="S48">
        <f t="shared" si="32"/>
        <v>-49780.530338693847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-676.55053875498675</v>
      </c>
      <c r="AC48">
        <f t="shared" si="33"/>
        <v>-809.71299060582623</v>
      </c>
      <c r="AE48">
        <f t="shared" si="34"/>
        <v>0</v>
      </c>
      <c r="AF48">
        <f t="shared" si="35"/>
        <v>0</v>
      </c>
      <c r="AG48">
        <f t="shared" si="36"/>
        <v>-0.81328280865706792</v>
      </c>
      <c r="AH48">
        <f t="shared" si="37"/>
        <v>-19160.557528138892</v>
      </c>
      <c r="AI48">
        <f t="shared" si="38"/>
        <v>-19161.370810947548</v>
      </c>
      <c r="AJ48">
        <f t="shared" si="39"/>
        <v>133.16245185083949</v>
      </c>
      <c r="AK48">
        <f t="shared" si="61"/>
        <v>-47.358537712849078</v>
      </c>
      <c r="AL48">
        <f t="shared" si="40"/>
        <v>-19075.566896809556</v>
      </c>
      <c r="AN48">
        <f t="shared" si="41"/>
        <v>0</v>
      </c>
      <c r="AO48">
        <f t="shared" si="42"/>
        <v>0</v>
      </c>
      <c r="AP48">
        <f t="shared" si="43"/>
        <v>-8.0844126271834536E-3</v>
      </c>
      <c r="AQ48">
        <f t="shared" si="44"/>
        <v>-190.46493000404433</v>
      </c>
      <c r="AR48">
        <f t="shared" si="45"/>
        <v>-190.4730144166715</v>
      </c>
      <c r="AS48">
        <f t="shared" si="46"/>
        <v>1.3236972376033262</v>
      </c>
      <c r="AT48">
        <f t="shared" si="47"/>
        <v>-0.47076608064900294</v>
      </c>
      <c r="AU48">
        <f t="shared" si="48"/>
        <v>-189.62008325971718</v>
      </c>
      <c r="AW48">
        <v>45</v>
      </c>
      <c r="AX48">
        <f>IF(Z48&gt;0, (R48*SUMPRODUCT(K48:$K$98, X48:$X$98)-K48*$AZ$3)/Z48, 0)</f>
        <v>-49780.530338693847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0.41335300000000003</v>
      </c>
      <c r="Q49" s="5">
        <f t="shared" si="60"/>
        <v>50</v>
      </c>
      <c r="R49">
        <f t="shared" si="31"/>
        <v>2000000</v>
      </c>
      <c r="S49">
        <f t="shared" si="32"/>
        <v>-92332.878201508676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-809.71299060582623</v>
      </c>
      <c r="AC49">
        <f t="shared" si="33"/>
        <v>-866.04009386225812</v>
      </c>
      <c r="AE49">
        <f t="shared" si="34"/>
        <v>0</v>
      </c>
      <c r="AF49">
        <f t="shared" si="35"/>
        <v>0</v>
      </c>
      <c r="AG49">
        <f t="shared" si="36"/>
        <v>-0.46897709176367219</v>
      </c>
      <c r="AH49">
        <f t="shared" si="37"/>
        <v>-13446.915552273</v>
      </c>
      <c r="AI49">
        <f t="shared" si="38"/>
        <v>-13447.384529364763</v>
      </c>
      <c r="AJ49">
        <f t="shared" si="39"/>
        <v>56.327103256431883</v>
      </c>
      <c r="AK49">
        <f t="shared" si="61"/>
        <v>-56.679909342407839</v>
      </c>
      <c r="AL49">
        <f t="shared" si="40"/>
        <v>-13447.737335450738</v>
      </c>
      <c r="AN49">
        <f t="shared" si="41"/>
        <v>0</v>
      </c>
      <c r="AO49">
        <f t="shared" si="42"/>
        <v>0</v>
      </c>
      <c r="AP49">
        <f t="shared" si="43"/>
        <v>-4.1623681144888E-3</v>
      </c>
      <c r="AQ49">
        <f t="shared" si="44"/>
        <v>-119.34700759586292</v>
      </c>
      <c r="AR49">
        <f t="shared" si="45"/>
        <v>-119.3511699639774</v>
      </c>
      <c r="AS49">
        <f t="shared" si="46"/>
        <v>0.49992663329115633</v>
      </c>
      <c r="AT49">
        <f t="shared" si="47"/>
        <v>-0.50305793507253183</v>
      </c>
      <c r="AU49">
        <f t="shared" si="48"/>
        <v>-119.35430126575876</v>
      </c>
      <c r="AW49">
        <v>46</v>
      </c>
      <c r="AX49">
        <f>IF(Z49&gt;0, (R49*SUMPRODUCT(K49:$K$98, X49:$X$98)-K49*$AZ$3)/Z49, 0)</f>
        <v>-92332.878201508676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0.46434700000000001</v>
      </c>
      <c r="Q50" s="5">
        <f t="shared" si="60"/>
        <v>50</v>
      </c>
      <c r="R50">
        <f t="shared" si="31"/>
        <v>2000000</v>
      </c>
      <c r="S50">
        <f t="shared" si="32"/>
        <v>-175568.70444312846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-866.04009386225812</v>
      </c>
      <c r="AC50">
        <f t="shared" si="33"/>
        <v>-865.62118471918086</v>
      </c>
      <c r="AE50">
        <f t="shared" si="34"/>
        <v>0</v>
      </c>
      <c r="AF50">
        <f t="shared" si="35"/>
        <v>0</v>
      </c>
      <c r="AG50">
        <f t="shared" si="36"/>
        <v>-0.24651921521684958</v>
      </c>
      <c r="AH50">
        <f t="shared" si="37"/>
        <v>-8710.7242251674361</v>
      </c>
      <c r="AI50">
        <f t="shared" si="38"/>
        <v>-8710.9707443826537</v>
      </c>
      <c r="AJ50">
        <f t="shared" si="39"/>
        <v>-0.4189091430772578</v>
      </c>
      <c r="AK50">
        <f t="shared" si="61"/>
        <v>-60.622806570358073</v>
      </c>
      <c r="AL50">
        <f t="shared" si="40"/>
        <v>-8772.0124600960899</v>
      </c>
      <c r="AN50">
        <f t="shared" si="41"/>
        <v>0</v>
      </c>
      <c r="AO50">
        <f t="shared" si="42"/>
        <v>0</v>
      </c>
      <c r="AP50">
        <f t="shared" si="43"/>
        <v>-1.9535368629333759E-3</v>
      </c>
      <c r="AQ50">
        <f t="shared" si="44"/>
        <v>-69.027969530661807</v>
      </c>
      <c r="AR50">
        <f t="shared" si="45"/>
        <v>-69.029923067524749</v>
      </c>
      <c r="AS50">
        <f t="shared" si="46"/>
        <v>-3.3196375889051602E-3</v>
      </c>
      <c r="AT50">
        <f t="shared" si="47"/>
        <v>-0.48040428518117212</v>
      </c>
      <c r="AU50">
        <f t="shared" si="48"/>
        <v>-69.513646990294831</v>
      </c>
      <c r="AW50">
        <v>47</v>
      </c>
      <c r="AX50">
        <f>IF(Z50&gt;0, (R50*SUMPRODUCT(K50:$K$98, X50:$X$98)-K50*$AZ$3)/Z50, 0)</f>
        <v>-175568.70444312846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0.52171199999999995</v>
      </c>
      <c r="Q51" s="5">
        <f t="shared" si="60"/>
        <v>50</v>
      </c>
      <c r="R51">
        <f t="shared" si="31"/>
        <v>2000000</v>
      </c>
      <c r="S51">
        <f t="shared" si="32"/>
        <v>-358498.36709630047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-865.62118471918086</v>
      </c>
      <c r="AC51">
        <f t="shared" si="33"/>
        <v>-827.71530001864664</v>
      </c>
      <c r="AE51">
        <f t="shared" si="34"/>
        <v>0</v>
      </c>
      <c r="AF51">
        <f t="shared" si="35"/>
        <v>0</v>
      </c>
      <c r="AG51">
        <f t="shared" si="36"/>
        <v>-0.11544199025546806</v>
      </c>
      <c r="AH51">
        <f t="shared" si="37"/>
        <v>-5144.4813123685208</v>
      </c>
      <c r="AI51">
        <f t="shared" si="38"/>
        <v>-5144.5967543587758</v>
      </c>
      <c r="AJ51">
        <f t="shared" si="39"/>
        <v>-37.905884700534216</v>
      </c>
      <c r="AK51">
        <f t="shared" si="61"/>
        <v>-60.593482930342667</v>
      </c>
      <c r="AL51">
        <f t="shared" si="40"/>
        <v>-5243.0961219896526</v>
      </c>
      <c r="AN51">
        <f t="shared" si="41"/>
        <v>0</v>
      </c>
      <c r="AO51">
        <f t="shared" si="42"/>
        <v>0</v>
      </c>
      <c r="AP51">
        <f t="shared" si="43"/>
        <v>-8.1680167006191484E-4</v>
      </c>
      <c r="AQ51">
        <f t="shared" si="44"/>
        <v>-36.399415136953472</v>
      </c>
      <c r="AR51">
        <f t="shared" si="45"/>
        <v>-36.400231938623527</v>
      </c>
      <c r="AS51">
        <f t="shared" si="46"/>
        <v>-0.26820041702377179</v>
      </c>
      <c r="AT51">
        <f t="shared" si="47"/>
        <v>-0.4287249201338828</v>
      </c>
      <c r="AU51">
        <f t="shared" si="48"/>
        <v>-37.097157275781186</v>
      </c>
      <c r="AW51">
        <v>48</v>
      </c>
      <c r="AX51">
        <f>IF(Z51&gt;0, (R51*SUMPRODUCT(K51:$K$98, X51:$X$98)-K51*$AZ$3)/Z51, 0)</f>
        <v>-358498.36709630047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0.58618000000000003</v>
      </c>
      <c r="Q52" s="5">
        <f t="shared" si="60"/>
        <v>50</v>
      </c>
      <c r="R52">
        <f t="shared" si="31"/>
        <v>2000000</v>
      </c>
      <c r="S52">
        <f t="shared" si="32"/>
        <v>-824404.32096274314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-827.71530001864664</v>
      </c>
      <c r="AC52">
        <f t="shared" si="33"/>
        <v>-768.63805959203194</v>
      </c>
      <c r="AE52">
        <f t="shared" si="34"/>
        <v>0</v>
      </c>
      <c r="AF52">
        <f t="shared" si="35"/>
        <v>0</v>
      </c>
      <c r="AG52">
        <f t="shared" si="36"/>
        <v>-4.6617784504963101E-2</v>
      </c>
      <c r="AH52">
        <f t="shared" si="37"/>
        <v>-2706.7914339180111</v>
      </c>
      <c r="AI52">
        <f t="shared" si="38"/>
        <v>-2706.8380517025162</v>
      </c>
      <c r="AJ52">
        <f t="shared" si="39"/>
        <v>-59.077240426614708</v>
      </c>
      <c r="AK52">
        <f t="shared" si="61"/>
        <v>-57.94007100130527</v>
      </c>
      <c r="AL52">
        <f t="shared" si="40"/>
        <v>-2823.8553631304358</v>
      </c>
      <c r="AN52">
        <f t="shared" si="41"/>
        <v>0</v>
      </c>
      <c r="AO52">
        <f t="shared" si="42"/>
        <v>0</v>
      </c>
      <c r="AP52">
        <f t="shared" si="43"/>
        <v>-2.9450075928964494E-4</v>
      </c>
      <c r="AQ52">
        <f t="shared" si="44"/>
        <v>-17.099742962746188</v>
      </c>
      <c r="AR52">
        <f t="shared" si="45"/>
        <v>-17.10003746350548</v>
      </c>
      <c r="AS52">
        <f t="shared" si="46"/>
        <v>-0.37321147598772425</v>
      </c>
      <c r="AT52">
        <f t="shared" si="47"/>
        <v>-0.36602758119840956</v>
      </c>
      <c r="AU52">
        <f t="shared" si="48"/>
        <v>-17.839276520691609</v>
      </c>
      <c r="AW52">
        <v>49</v>
      </c>
      <c r="AX52">
        <f>IF(Z52&gt;0, (R52*SUMPRODUCT(K52:$K$98, X52:$X$98)-K52*$AZ$3)/Z52, 0)</f>
        <v>-824404.32096274314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0.65888599999999997</v>
      </c>
      <c r="Q53" s="5">
        <f t="shared" si="60"/>
        <v>50</v>
      </c>
      <c r="R53">
        <f t="shared" si="31"/>
        <v>2000000</v>
      </c>
      <c r="S53">
        <f t="shared" si="32"/>
        <v>-2269045.78578478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-768.63805959203194</v>
      </c>
      <c r="AC53">
        <f t="shared" si="33"/>
        <v>-700.49078865873514</v>
      </c>
      <c r="AE53">
        <f t="shared" si="34"/>
        <v>0</v>
      </c>
      <c r="AF53">
        <f t="shared" si="35"/>
        <v>0</v>
      </c>
      <c r="AG53">
        <f t="shared" si="36"/>
        <v>-1.5435801098576354E-2</v>
      </c>
      <c r="AH53">
        <f t="shared" si="37"/>
        <v>-1228.6322224534847</v>
      </c>
      <c r="AI53">
        <f t="shared" si="38"/>
        <v>-1228.6476582545833</v>
      </c>
      <c r="AJ53">
        <f t="shared" si="39"/>
        <v>-68.147270933296795</v>
      </c>
      <c r="AK53">
        <f t="shared" si="61"/>
        <v>-53.804664171442241</v>
      </c>
      <c r="AL53">
        <f t="shared" si="40"/>
        <v>-1350.5995933593224</v>
      </c>
      <c r="AN53">
        <f t="shared" si="41"/>
        <v>0</v>
      </c>
      <c r="AO53">
        <f t="shared" si="42"/>
        <v>0</v>
      </c>
      <c r="AP53">
        <f t="shared" si="43"/>
        <v>-8.7065468224492416E-5</v>
      </c>
      <c r="AQ53">
        <f t="shared" si="44"/>
        <v>-6.9300866887613211</v>
      </c>
      <c r="AR53">
        <f t="shared" si="45"/>
        <v>-6.9301737542295463</v>
      </c>
      <c r="AS53">
        <f t="shared" si="46"/>
        <v>-0.38438394056373626</v>
      </c>
      <c r="AT53">
        <f t="shared" si="47"/>
        <v>-0.30348462310649005</v>
      </c>
      <c r="AU53">
        <f t="shared" si="48"/>
        <v>-7.6180423178997723</v>
      </c>
      <c r="AW53">
        <v>50</v>
      </c>
      <c r="AX53">
        <f>IF(Z53&gt;0, (R53*SUMPRODUCT(K53:$K$98, X53:$X$98)-K53*$AZ$3)/Z53, 0)</f>
        <v>-2269045.78578478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0.73742600000000003</v>
      </c>
      <c r="Q54" s="5">
        <f t="shared" si="60"/>
        <v>50</v>
      </c>
      <c r="R54">
        <f t="shared" si="31"/>
        <v>2000000</v>
      </c>
      <c r="S54">
        <f t="shared" si="32"/>
        <v>-8096421.6338270977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-700.49078865873514</v>
      </c>
      <c r="AC54">
        <f t="shared" si="33"/>
        <v>-631.30747008317246</v>
      </c>
      <c r="AE54">
        <f t="shared" si="34"/>
        <v>0</v>
      </c>
      <c r="AF54">
        <f t="shared" si="35"/>
        <v>0</v>
      </c>
      <c r="AG54">
        <f t="shared" si="36"/>
        <v>-3.8986820266718233E-3</v>
      </c>
      <c r="AH54">
        <f t="shared" si="37"/>
        <v>-455.31044243675069</v>
      </c>
      <c r="AI54">
        <f t="shared" si="38"/>
        <v>-455.31434111877735</v>
      </c>
      <c r="AJ54">
        <f t="shared" si="39"/>
        <v>-69.18331857556268</v>
      </c>
      <c r="AK54">
        <f t="shared" si="61"/>
        <v>-49.034355206111464</v>
      </c>
      <c r="AL54">
        <f t="shared" si="40"/>
        <v>-573.53201490045149</v>
      </c>
      <c r="AN54">
        <f t="shared" si="41"/>
        <v>0</v>
      </c>
      <c r="AO54">
        <f t="shared" si="42"/>
        <v>0</v>
      </c>
      <c r="AP54">
        <f t="shared" si="43"/>
        <v>-1.9634351402975842E-5</v>
      </c>
      <c r="AQ54">
        <f t="shared" si="44"/>
        <v>-2.2930121418183766</v>
      </c>
      <c r="AR54">
        <f t="shared" si="45"/>
        <v>-2.2930317761697796</v>
      </c>
      <c r="AS54">
        <f t="shared" si="46"/>
        <v>-0.34841763930571668</v>
      </c>
      <c r="AT54">
        <f t="shared" si="47"/>
        <v>-0.24694441720270402</v>
      </c>
      <c r="AU54">
        <f t="shared" si="48"/>
        <v>-2.8883938326782004</v>
      </c>
      <c r="AW54">
        <v>51</v>
      </c>
      <c r="AX54">
        <f>IF(Z54&gt;0, (R54*SUMPRODUCT(K54:$K$98, X54:$X$98)-K54*$AZ$3)/Z54, 0)</f>
        <v>-8096421.6338270977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0.819492</v>
      </c>
      <c r="Q55" s="5">
        <f t="shared" si="60"/>
        <v>50</v>
      </c>
      <c r="R55">
        <f t="shared" si="31"/>
        <v>2000000</v>
      </c>
      <c r="S55">
        <f t="shared" si="32"/>
        <v>-42545060.178944476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-631.30747008317246</v>
      </c>
      <c r="AC55">
        <f t="shared" si="33"/>
        <v>-565.64208466755872</v>
      </c>
      <c r="AE55">
        <f t="shared" si="34"/>
        <v>0</v>
      </c>
      <c r="AF55">
        <f t="shared" si="35"/>
        <v>0</v>
      </c>
      <c r="AG55">
        <f t="shared" si="36"/>
        <v>-6.6475647500375927E-4</v>
      </c>
      <c r="AH55">
        <f t="shared" si="37"/>
        <v>-127.79754925605383</v>
      </c>
      <c r="AI55">
        <f t="shared" si="38"/>
        <v>-127.79821401252883</v>
      </c>
      <c r="AJ55">
        <f t="shared" si="39"/>
        <v>-65.665385415613741</v>
      </c>
      <c r="AK55">
        <f t="shared" si="61"/>
        <v>-44.191522905822076</v>
      </c>
      <c r="AL55">
        <f t="shared" si="40"/>
        <v>-237.65512233396464</v>
      </c>
      <c r="AN55">
        <f t="shared" si="41"/>
        <v>0</v>
      </c>
      <c r="AO55">
        <f t="shared" si="42"/>
        <v>0</v>
      </c>
      <c r="AP55">
        <f t="shared" si="43"/>
        <v>-2.9891196330523257E-6</v>
      </c>
      <c r="AQ55">
        <f t="shared" si="44"/>
        <v>-0.57464978214026696</v>
      </c>
      <c r="AR55">
        <f t="shared" si="45"/>
        <v>-0.57465277125990011</v>
      </c>
      <c r="AS55">
        <f t="shared" si="46"/>
        <v>-0.29526856847336297</v>
      </c>
      <c r="AT55">
        <f t="shared" si="47"/>
        <v>-0.19870998433152129</v>
      </c>
      <c r="AU55">
        <f t="shared" si="48"/>
        <v>-1.0686313240647842</v>
      </c>
      <c r="AW55">
        <v>52</v>
      </c>
      <c r="AX55">
        <f>IF(Z55&gt;0, (R55*SUMPRODUCT(K55:$K$98, X55:$X$98)-K55*$AZ$3)/Z55, 0)</f>
        <v>-42545060.178944476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0.82196330200000001</v>
      </c>
      <c r="Q56" s="5">
        <f t="shared" si="60"/>
        <v>50</v>
      </c>
      <c r="R56">
        <f t="shared" si="31"/>
        <v>2000000</v>
      </c>
      <c r="S56">
        <f t="shared" si="32"/>
        <v>-226286405.77871293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-565.64208466755872</v>
      </c>
      <c r="AC56">
        <f t="shared" si="33"/>
        <v>-505.53959377342034</v>
      </c>
      <c r="AE56">
        <f t="shared" si="34"/>
        <v>0</v>
      </c>
      <c r="AF56">
        <f t="shared" si="35"/>
        <v>0</v>
      </c>
      <c r="AG56">
        <f t="shared" si="36"/>
        <v>-1.1170348303375127E-4</v>
      </c>
      <c r="AH56">
        <f t="shared" si="37"/>
        <v>-21.856217088798818</v>
      </c>
      <c r="AI56">
        <f t="shared" si="38"/>
        <v>-21.85632879228185</v>
      </c>
      <c r="AJ56">
        <f t="shared" si="39"/>
        <v>-60.102490894138384</v>
      </c>
      <c r="AK56">
        <f t="shared" si="61"/>
        <v>-39.594945926729118</v>
      </c>
      <c r="AL56">
        <f t="shared" si="40"/>
        <v>-121.55376561314935</v>
      </c>
      <c r="AN56">
        <f t="shared" si="41"/>
        <v>0</v>
      </c>
      <c r="AO56">
        <f t="shared" si="42"/>
        <v>0</v>
      </c>
      <c r="AP56">
        <f t="shared" si="43"/>
        <v>-4.4846588666525406E-7</v>
      </c>
      <c r="AQ56">
        <f t="shared" si="44"/>
        <v>-8.7748094416311359E-2</v>
      </c>
      <c r="AR56">
        <f t="shared" si="45"/>
        <v>-8.7748542882198022E-2</v>
      </c>
      <c r="AS56">
        <f t="shared" si="46"/>
        <v>-0.24129880409804222</v>
      </c>
      <c r="AT56">
        <f t="shared" si="47"/>
        <v>-0.15896534333784454</v>
      </c>
      <c r="AU56">
        <f t="shared" si="48"/>
        <v>-0.48801269031808475</v>
      </c>
      <c r="AW56">
        <v>53</v>
      </c>
      <c r="AX56">
        <f>IF(Z56&gt;0, (R56*SUMPRODUCT(K56:$K$98, X56:$X$98)-K56*$AZ$3)/Z56, 0)</f>
        <v>-226286405.77871293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0.82463276399999996</v>
      </c>
      <c r="Q57" s="5">
        <f t="shared" si="60"/>
        <v>50</v>
      </c>
      <c r="R57">
        <f t="shared" si="31"/>
        <v>2000000</v>
      </c>
      <c r="S57">
        <f t="shared" si="32"/>
        <v>-1221981840.935204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-505.53959377342034</v>
      </c>
      <c r="AC57">
        <f t="shared" si="33"/>
        <v>-451.45132340687348</v>
      </c>
      <c r="AE57">
        <f t="shared" si="34"/>
        <v>0</v>
      </c>
      <c r="AF57">
        <f t="shared" si="35"/>
        <v>0</v>
      </c>
      <c r="AG57">
        <f t="shared" si="36"/>
        <v>-1.8472096240864343E-5</v>
      </c>
      <c r="AH57">
        <f t="shared" si="37"/>
        <v>-3.6845740785019769</v>
      </c>
      <c r="AI57">
        <f t="shared" si="38"/>
        <v>-3.684592550598218</v>
      </c>
      <c r="AJ57">
        <f t="shared" si="39"/>
        <v>-54.088270366546851</v>
      </c>
      <c r="AK57">
        <f t="shared" si="61"/>
        <v>-35.387771564139427</v>
      </c>
      <c r="AL57">
        <f t="shared" si="40"/>
        <v>-93.16063448128449</v>
      </c>
      <c r="AN57">
        <f t="shared" si="41"/>
        <v>0</v>
      </c>
      <c r="AO57">
        <f t="shared" si="42"/>
        <v>0</v>
      </c>
      <c r="AP57">
        <f t="shared" si="43"/>
        <v>-6.6215682248323498E-8</v>
      </c>
      <c r="AQ57">
        <f t="shared" si="44"/>
        <v>-1.3207845131445685E-2</v>
      </c>
      <c r="AR57">
        <f t="shared" si="45"/>
        <v>-1.3207911347127935E-2</v>
      </c>
      <c r="AS57">
        <f t="shared" si="46"/>
        <v>-0.19388658857404772</v>
      </c>
      <c r="AT57">
        <f t="shared" si="47"/>
        <v>-0.12685216700980498</v>
      </c>
      <c r="AU57">
        <f t="shared" si="48"/>
        <v>-0.33394666693098057</v>
      </c>
      <c r="AW57">
        <v>54</v>
      </c>
      <c r="AX57">
        <f>IF(Z57&gt;0, (R57*SUMPRODUCT(K57:$K$98, X57:$X$98)-K57*$AZ$3)/Z57, 0)</f>
        <v>-1221981840.935204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0.82757423799999996</v>
      </c>
      <c r="Q58" s="5">
        <f t="shared" si="60"/>
        <v>50</v>
      </c>
      <c r="R58">
        <f t="shared" si="31"/>
        <v>2000000</v>
      </c>
      <c r="S58">
        <f t="shared" si="32"/>
        <v>-6717447147.1240377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-451.45132340687348</v>
      </c>
      <c r="AC58">
        <f t="shared" si="33"/>
        <v>-403.09308619757354</v>
      </c>
      <c r="AE58">
        <f t="shared" si="34"/>
        <v>0</v>
      </c>
      <c r="AF58">
        <f t="shared" si="35"/>
        <v>0</v>
      </c>
      <c r="AG58">
        <f t="shared" si="36"/>
        <v>-3.0003443076597266E-6</v>
      </c>
      <c r="AH58">
        <f t="shared" si="37"/>
        <v>-0.61148123883183902</v>
      </c>
      <c r="AI58">
        <f t="shared" si="38"/>
        <v>-0.61148423917614669</v>
      </c>
      <c r="AJ58">
        <f t="shared" si="39"/>
        <v>-48.358237209299944</v>
      </c>
      <c r="AK58">
        <f t="shared" si="61"/>
        <v>-31.601592638481147</v>
      </c>
      <c r="AL58">
        <f t="shared" si="40"/>
        <v>-80.571314086957244</v>
      </c>
      <c r="AN58">
        <f t="shared" si="41"/>
        <v>0</v>
      </c>
      <c r="AO58">
        <f t="shared" si="42"/>
        <v>0</v>
      </c>
      <c r="AP58">
        <f t="shared" si="43"/>
        <v>-9.6027970049409085E-9</v>
      </c>
      <c r="AQ58">
        <f t="shared" si="44"/>
        <v>-1.9570854564395163E-3</v>
      </c>
      <c r="AR58">
        <f t="shared" si="45"/>
        <v>-1.9570950592365209E-3</v>
      </c>
      <c r="AS58">
        <f t="shared" si="46"/>
        <v>-0.15477368189116275</v>
      </c>
      <c r="AT58">
        <f t="shared" si="47"/>
        <v>-0.10114295161573358</v>
      </c>
      <c r="AU58">
        <f t="shared" si="48"/>
        <v>-0.25787372856613289</v>
      </c>
      <c r="AW58">
        <v>55</v>
      </c>
      <c r="AX58">
        <f>IF(Z58&gt;0, (R58*SUMPRODUCT(K58:$K$98, X58:$X$98)-K58*$AZ$3)/Z58, 0)</f>
        <v>-6717447147.1240377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0.83082719400000005</v>
      </c>
      <c r="Q59" s="5">
        <f t="shared" si="60"/>
        <v>50</v>
      </c>
      <c r="R59">
        <f t="shared" si="31"/>
        <v>2000000</v>
      </c>
      <c r="S59">
        <f t="shared" si="32"/>
        <v>-37680740477.332489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-403.09308619757354</v>
      </c>
      <c r="AC59">
        <f t="shared" si="33"/>
        <v>-359.90625305585917</v>
      </c>
      <c r="AE59">
        <f t="shared" si="34"/>
        <v>0</v>
      </c>
      <c r="AF59">
        <f t="shared" si="35"/>
        <v>0</v>
      </c>
      <c r="AG59">
        <f t="shared" si="36"/>
        <v>-4.7757322241632574E-7</v>
      </c>
      <c r="AH59">
        <f t="shared" si="37"/>
        <v>-9.971070568667216E-2</v>
      </c>
      <c r="AI59">
        <f t="shared" si="38"/>
        <v>-9.9711183259894573E-2</v>
      </c>
      <c r="AJ59">
        <f t="shared" si="39"/>
        <v>-43.186833141714374</v>
      </c>
      <c r="AK59">
        <f t="shared" si="61"/>
        <v>-28.21651603383015</v>
      </c>
      <c r="AL59">
        <f t="shared" si="40"/>
        <v>-71.503060358804419</v>
      </c>
      <c r="AN59">
        <f t="shared" si="41"/>
        <v>0</v>
      </c>
      <c r="AO59">
        <f t="shared" si="42"/>
        <v>0</v>
      </c>
      <c r="AP59">
        <f t="shared" si="43"/>
        <v>-1.3647358435043207E-9</v>
      </c>
      <c r="AQ59">
        <f t="shared" si="44"/>
        <v>-2.8493803179166646E-4</v>
      </c>
      <c r="AR59">
        <f t="shared" si="45"/>
        <v>-2.8493939652750994E-4</v>
      </c>
      <c r="AS59">
        <f t="shared" si="46"/>
        <v>-0.12341273838121104</v>
      </c>
      <c r="AT59">
        <f t="shared" si="47"/>
        <v>-8.0632851681564449E-2</v>
      </c>
      <c r="AU59">
        <f t="shared" si="48"/>
        <v>-0.204330529459303</v>
      </c>
      <c r="AW59">
        <v>56</v>
      </c>
      <c r="AX59">
        <f>IF(Z59&gt;0, (R59*SUMPRODUCT(K59:$K$98, X59:$X$98)-K59*$AZ$3)/Z59, 0)</f>
        <v>-37680740477.332489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0.83405797299999995</v>
      </c>
      <c r="Q60" s="5">
        <f t="shared" si="60"/>
        <v>50</v>
      </c>
      <c r="R60">
        <f t="shared" si="31"/>
        <v>2000000</v>
      </c>
      <c r="S60">
        <f t="shared" si="32"/>
        <v>-215743921227.2261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-359.90625305585917</v>
      </c>
      <c r="AC60">
        <f t="shared" si="33"/>
        <v>-321.34511814820263</v>
      </c>
      <c r="AE60">
        <f t="shared" si="34"/>
        <v>0</v>
      </c>
      <c r="AF60">
        <f t="shared" si="35"/>
        <v>0</v>
      </c>
      <c r="AG60">
        <f t="shared" si="36"/>
        <v>-7.447373634452372E-8</v>
      </c>
      <c r="AH60">
        <f t="shared" si="37"/>
        <v>-1.5932950153905549E-2</v>
      </c>
      <c r="AI60">
        <f t="shared" si="38"/>
        <v>-1.5933024627641894E-2</v>
      </c>
      <c r="AJ60">
        <f t="shared" si="39"/>
        <v>-38.561134907656538</v>
      </c>
      <c r="AK60">
        <f t="shared" si="61"/>
        <v>-25.193437713910143</v>
      </c>
      <c r="AL60">
        <f t="shared" si="40"/>
        <v>-63.770505646194323</v>
      </c>
      <c r="AN60">
        <f t="shared" si="41"/>
        <v>0</v>
      </c>
      <c r="AO60">
        <f t="shared" si="42"/>
        <v>0</v>
      </c>
      <c r="AP60">
        <f t="shared" si="43"/>
        <v>-1.9001756585323098E-10</v>
      </c>
      <c r="AQ60">
        <f t="shared" si="44"/>
        <v>-4.065245754691638E-5</v>
      </c>
      <c r="AR60">
        <f t="shared" si="45"/>
        <v>-4.0652647564482237E-5</v>
      </c>
      <c r="AS60">
        <f t="shared" si="46"/>
        <v>-9.8387610872564313E-2</v>
      </c>
      <c r="AT60">
        <f t="shared" si="47"/>
        <v>-6.4280321423999698E-2</v>
      </c>
      <c r="AU60">
        <f t="shared" si="48"/>
        <v>-0.16270858494412849</v>
      </c>
      <c r="AW60">
        <v>57</v>
      </c>
      <c r="AX60">
        <f>IF(Z60&gt;0, (R60*SUMPRODUCT(K60:$K$98, X60:$X$98)-K60*$AZ$3)/Z60, 0)</f>
        <v>-215743921227.2261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0.83754713300000005</v>
      </c>
      <c r="Q61" s="5">
        <f t="shared" si="60"/>
        <v>50</v>
      </c>
      <c r="R61">
        <f t="shared" si="31"/>
        <v>2000000</v>
      </c>
      <c r="S61">
        <f t="shared" si="32"/>
        <v>-1263528386063.7085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-321.34511814820263</v>
      </c>
      <c r="AC61">
        <f t="shared" si="33"/>
        <v>-286.91531965272424</v>
      </c>
      <c r="AE61">
        <f t="shared" si="34"/>
        <v>0</v>
      </c>
      <c r="AF61">
        <f t="shared" si="35"/>
        <v>0</v>
      </c>
      <c r="AG61">
        <f t="shared" si="36"/>
        <v>-1.1353734621924737E-8</v>
      </c>
      <c r="AH61">
        <f t="shared" si="37"/>
        <v>-2.4950105743661499E-3</v>
      </c>
      <c r="AI61">
        <f t="shared" si="38"/>
        <v>-2.4950219281007716E-3</v>
      </c>
      <c r="AJ61">
        <f t="shared" si="39"/>
        <v>-34.429798495478394</v>
      </c>
      <c r="AK61">
        <f t="shared" si="61"/>
        <v>-22.494158270374186</v>
      </c>
      <c r="AL61">
        <f t="shared" si="40"/>
        <v>-56.926451787780678</v>
      </c>
      <c r="AN61">
        <f t="shared" si="41"/>
        <v>0</v>
      </c>
      <c r="AO61">
        <f t="shared" si="42"/>
        <v>0</v>
      </c>
      <c r="AP61">
        <f t="shared" si="43"/>
        <v>-2.5864930977398529E-11</v>
      </c>
      <c r="AQ61">
        <f t="shared" si="44"/>
        <v>-5.6838809821432965E-6</v>
      </c>
      <c r="AR61">
        <f t="shared" si="45"/>
        <v>-5.6839068470742736E-6</v>
      </c>
      <c r="AS61">
        <f t="shared" si="46"/>
        <v>-7.8434487972938255E-2</v>
      </c>
      <c r="AT61">
        <f t="shared" si="47"/>
        <v>-5.1243918449035891E-2</v>
      </c>
      <c r="AU61">
        <f t="shared" si="48"/>
        <v>-0.12968409032882122</v>
      </c>
      <c r="AW61">
        <v>58</v>
      </c>
      <c r="AX61">
        <f>IF(Z61&gt;0, (R61*SUMPRODUCT(K61:$K$98, X61:$X$98)-K61*$AZ$3)/Z61, 0)</f>
        <v>-1263528386063.7085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0.841203123</v>
      </c>
      <c r="Q62" s="5">
        <f t="shared" si="60"/>
        <v>50</v>
      </c>
      <c r="R62">
        <f t="shared" si="31"/>
        <v>2000000</v>
      </c>
      <c r="S62">
        <f t="shared" si="32"/>
        <v>-7581814816085.7334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-286.91531965272424</v>
      </c>
      <c r="AC62">
        <f t="shared" si="33"/>
        <v>-256.17439752594817</v>
      </c>
      <c r="AE62">
        <f t="shared" si="34"/>
        <v>0</v>
      </c>
      <c r="AF62">
        <f t="shared" si="35"/>
        <v>0</v>
      </c>
      <c r="AG62">
        <f t="shared" si="36"/>
        <v>-1.6894002540291761E-9</v>
      </c>
      <c r="AH62">
        <f t="shared" si="37"/>
        <v>-3.8203188086705249E-4</v>
      </c>
      <c r="AI62">
        <f t="shared" si="38"/>
        <v>-3.8203357026730651E-4</v>
      </c>
      <c r="AJ62">
        <f t="shared" si="39"/>
        <v>-30.74092212677607</v>
      </c>
      <c r="AK62">
        <f t="shared" si="61"/>
        <v>-20.084072375690699</v>
      </c>
      <c r="AL62">
        <f t="shared" si="40"/>
        <v>-50.825376536037041</v>
      </c>
      <c r="AN62">
        <f t="shared" si="41"/>
        <v>0</v>
      </c>
      <c r="AO62">
        <f t="shared" si="42"/>
        <v>0</v>
      </c>
      <c r="AP62">
        <f t="shared" si="43"/>
        <v>-3.4362687082655872E-12</v>
      </c>
      <c r="AQ62">
        <f t="shared" si="44"/>
        <v>-7.7705931122739588E-7</v>
      </c>
      <c r="AR62">
        <f t="shared" si="45"/>
        <v>-7.7706274749610414E-7</v>
      </c>
      <c r="AS62">
        <f t="shared" si="46"/>
        <v>-6.2527555868146276E-2</v>
      </c>
      <c r="AT62">
        <f t="shared" si="47"/>
        <v>-4.0851343116901979E-2</v>
      </c>
      <c r="AU62">
        <f t="shared" si="48"/>
        <v>-0.10337967604779576</v>
      </c>
      <c r="AW62">
        <v>59</v>
      </c>
      <c r="AX62">
        <f>IF(Z62&gt;0, (R62*SUMPRODUCT(K62:$K$98, X62:$X$98)-K62*$AZ$3)/Z62, 0)</f>
        <v>-7581814816085.7334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0.84498057100000001</v>
      </c>
      <c r="Q63" s="5">
        <f t="shared" si="60"/>
        <v>50</v>
      </c>
      <c r="R63">
        <f t="shared" si="31"/>
        <v>2000000</v>
      </c>
      <c r="S63">
        <f t="shared" si="32"/>
        <v>-46679797191302.445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-256.17439752594817</v>
      </c>
      <c r="AC63">
        <f t="shared" si="33"/>
        <v>-228.72714132920649</v>
      </c>
      <c r="AE63">
        <f t="shared" si="34"/>
        <v>0</v>
      </c>
      <c r="AF63">
        <f t="shared" si="35"/>
        <v>0</v>
      </c>
      <c r="AG63">
        <f t="shared" si="36"/>
        <v>-2.4499586019176595E-10</v>
      </c>
      <c r="AH63">
        <f t="shared" si="37"/>
        <v>-5.7100415651884729E-5</v>
      </c>
      <c r="AI63">
        <f t="shared" si="38"/>
        <v>-5.7100660647744924E-5</v>
      </c>
      <c r="AJ63">
        <f t="shared" si="39"/>
        <v>-27.447256196741677</v>
      </c>
      <c r="AK63">
        <f t="shared" si="61"/>
        <v>-17.932207826816374</v>
      </c>
      <c r="AL63">
        <f t="shared" si="40"/>
        <v>-45.379521124218698</v>
      </c>
      <c r="AN63">
        <f t="shared" si="41"/>
        <v>0</v>
      </c>
      <c r="AO63">
        <f t="shared" si="42"/>
        <v>0</v>
      </c>
      <c r="AP63">
        <f t="shared" si="43"/>
        <v>-4.4493368389575244E-13</v>
      </c>
      <c r="AQ63">
        <f t="shared" si="44"/>
        <v>-1.03699296257846E-7</v>
      </c>
      <c r="AR63">
        <f t="shared" si="45"/>
        <v>-1.0369974119152989E-7</v>
      </c>
      <c r="AS63">
        <f t="shared" si="46"/>
        <v>-4.9846592521554912E-2</v>
      </c>
      <c r="AT63">
        <f t="shared" si="47"/>
        <v>-3.2566441255474768E-2</v>
      </c>
      <c r="AU63">
        <f t="shared" si="48"/>
        <v>-8.241313747677087E-2</v>
      </c>
      <c r="AW63">
        <v>60</v>
      </c>
      <c r="AX63">
        <f>IF(Z63&gt;0, (R63*SUMPRODUCT(K63:$K$98, X63:$X$98)-K63*$AZ$3)/Z63, 0)</f>
        <v>-46679797191302.445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0.84903369399999995</v>
      </c>
      <c r="Q64" s="5">
        <f t="shared" si="60"/>
        <v>50</v>
      </c>
      <c r="R64">
        <f t="shared" si="31"/>
        <v>2000000</v>
      </c>
      <c r="S64">
        <f t="shared" si="32"/>
        <v>-295662073800356.13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-228.72714132920649</v>
      </c>
      <c r="AC64">
        <f t="shared" si="33"/>
        <v>-204.22066199201203</v>
      </c>
      <c r="AE64">
        <f t="shared" si="34"/>
        <v>0</v>
      </c>
      <c r="AF64">
        <f t="shared" si="35"/>
        <v>0</v>
      </c>
      <c r="AG64">
        <f t="shared" si="36"/>
        <v>-3.453616139652573E-11</v>
      </c>
      <c r="AH64">
        <f t="shared" si="37"/>
        <v>-8.320389607732903E-6</v>
      </c>
      <c r="AI64">
        <f t="shared" si="38"/>
        <v>-8.3204241438942991E-6</v>
      </c>
      <c r="AJ64">
        <f t="shared" si="39"/>
        <v>-24.506479337194463</v>
      </c>
      <c r="AK64">
        <f t="shared" si="61"/>
        <v>-16.010899893044456</v>
      </c>
      <c r="AL64">
        <f t="shared" si="40"/>
        <v>-40.517387550663059</v>
      </c>
      <c r="AN64">
        <f t="shared" si="41"/>
        <v>0</v>
      </c>
      <c r="AO64">
        <f t="shared" si="42"/>
        <v>0</v>
      </c>
      <c r="AP64">
        <f t="shared" si="43"/>
        <v>-5.6000587351567824E-14</v>
      </c>
      <c r="AQ64">
        <f t="shared" si="44"/>
        <v>-1.3491560329394248E-8</v>
      </c>
      <c r="AR64">
        <f t="shared" si="45"/>
        <v>-1.3491616329981599E-8</v>
      </c>
      <c r="AS64">
        <f t="shared" si="46"/>
        <v>-3.9737399331820619E-2</v>
      </c>
      <c r="AT64">
        <f t="shared" si="47"/>
        <v>-2.5961767659791E-2</v>
      </c>
      <c r="AU64">
        <f t="shared" si="48"/>
        <v>-6.569918048322794E-2</v>
      </c>
      <c r="AW64">
        <v>61</v>
      </c>
      <c r="AX64">
        <f>IF(Z64&gt;0, (R64*SUMPRODUCT(K64:$K$98, X64:$X$98)-K64*$AZ$3)/Z64, 0)</f>
        <v>-295662073800356.13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0.853201969</v>
      </c>
      <c r="Q65" s="5">
        <f t="shared" si="60"/>
        <v>50</v>
      </c>
      <c r="R65">
        <f t="shared" si="31"/>
        <v>2000000</v>
      </c>
      <c r="S65">
        <f t="shared" si="32"/>
        <v>-1929735337212141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-204.22066199201203</v>
      </c>
      <c r="AC65">
        <f t="shared" si="33"/>
        <v>-182.33987679041991</v>
      </c>
      <c r="AE65">
        <f t="shared" si="34"/>
        <v>0</v>
      </c>
      <c r="AF65">
        <f t="shared" si="35"/>
        <v>0</v>
      </c>
      <c r="AG65">
        <f t="shared" si="36"/>
        <v>-4.7244788773429291E-12</v>
      </c>
      <c r="AH65">
        <f t="shared" si="37"/>
        <v>-1.1786528362087018E-6</v>
      </c>
      <c r="AI65">
        <f t="shared" si="38"/>
        <v>-1.178657560687579E-6</v>
      </c>
      <c r="AJ65">
        <f t="shared" si="39"/>
        <v>-21.880785201592118</v>
      </c>
      <c r="AK65">
        <f t="shared" si="61"/>
        <v>-14.295446339440844</v>
      </c>
      <c r="AL65">
        <f t="shared" si="40"/>
        <v>-36.176232719690518</v>
      </c>
      <c r="AN65">
        <f t="shared" si="41"/>
        <v>0</v>
      </c>
      <c r="AO65">
        <f t="shared" si="42"/>
        <v>0</v>
      </c>
      <c r="AP65">
        <f t="shared" si="43"/>
        <v>-6.8399732897660546E-15</v>
      </c>
      <c r="AQ65">
        <f t="shared" si="44"/>
        <v>-1.7064218354826485E-9</v>
      </c>
      <c r="AR65">
        <f t="shared" si="45"/>
        <v>-1.7064286754559383E-9</v>
      </c>
      <c r="AS65">
        <f t="shared" si="46"/>
        <v>-3.1678411571641994E-2</v>
      </c>
      <c r="AT65">
        <f t="shared" si="47"/>
        <v>-2.0696562238003171E-2</v>
      </c>
      <c r="AU65">
        <f t="shared" si="48"/>
        <v>-5.2374975516073834E-2</v>
      </c>
      <c r="AW65">
        <v>62</v>
      </c>
      <c r="AX65">
        <f>IF(Z65&gt;0, (R65*SUMPRODUCT(K65:$K$98, X65:$X$98)-K65*$AZ$3)/Z65, 0)</f>
        <v>-1929735337212141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0.85761682500000003</v>
      </c>
      <c r="Q66" s="5">
        <f t="shared" si="60"/>
        <v>50</v>
      </c>
      <c r="R66">
        <f t="shared" si="31"/>
        <v>2000000</v>
      </c>
      <c r="S66">
        <f t="shared" si="32"/>
        <v>-1.3015082767651948E+16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-182.33987679041991</v>
      </c>
      <c r="AC66">
        <f t="shared" si="33"/>
        <v>-162.80346142151589</v>
      </c>
      <c r="AE66">
        <f t="shared" si="34"/>
        <v>0</v>
      </c>
      <c r="AF66">
        <f t="shared" si="35"/>
        <v>0</v>
      </c>
      <c r="AG66">
        <f t="shared" si="36"/>
        <v>-6.2544151400309256E-13</v>
      </c>
      <c r="AH66">
        <f t="shared" si="37"/>
        <v>-1.6207170298265632E-7</v>
      </c>
      <c r="AI66">
        <f t="shared" si="38"/>
        <v>-1.6207232842417033E-7</v>
      </c>
      <c r="AJ66">
        <f t="shared" si="39"/>
        <v>-19.536415368904017</v>
      </c>
      <c r="AK66">
        <f t="shared" si="61"/>
        <v>-12.763791375329395</v>
      </c>
      <c r="AL66">
        <f t="shared" si="40"/>
        <v>-32.300206906305739</v>
      </c>
      <c r="AN66">
        <f t="shared" si="41"/>
        <v>0</v>
      </c>
      <c r="AO66">
        <f t="shared" si="42"/>
        <v>0</v>
      </c>
      <c r="AP66">
        <f t="shared" si="43"/>
        <v>-8.0847980447716548E-16</v>
      </c>
      <c r="AQ66">
        <f t="shared" si="44"/>
        <v>-2.0950272056621319E-10</v>
      </c>
      <c r="AR66">
        <f t="shared" si="45"/>
        <v>-2.0950352904601767E-10</v>
      </c>
      <c r="AS66">
        <f t="shared" si="46"/>
        <v>-2.5253835768819961E-2</v>
      </c>
      <c r="AT66">
        <f t="shared" si="47"/>
        <v>-1.6499172703560921E-2</v>
      </c>
      <c r="AU66">
        <f t="shared" si="48"/>
        <v>-4.1753008681884411E-2</v>
      </c>
      <c r="AW66">
        <v>63</v>
      </c>
      <c r="AX66">
        <f>IF(Z66&gt;0, (R66*SUMPRODUCT(K66:$K$98, X66:$X$98)-K66*$AZ$3)/Z66, 0)</f>
        <v>-1.3015082767651948E+16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0.86229046899999995</v>
      </c>
      <c r="Q67" s="5">
        <f t="shared" si="60"/>
        <v>50</v>
      </c>
      <c r="R67">
        <f t="shared" ref="R67:R89" si="62">$C$6</f>
        <v>2000000</v>
      </c>
      <c r="S67">
        <f t="shared" ref="S67:S89" si="63">AX67</f>
        <v>-9.0992500896347856E+16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-162.80346142151589</v>
      </c>
      <c r="AC67">
        <f t="shared" ref="AC67:AC89" si="64">S67*Z67</f>
        <v>-145.36023341225177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-7.9874842421264892E-14</v>
      </c>
      <c r="AH67">
        <f t="shared" ref="AH67:AH89" si="68">-X67*R67</f>
        <v>-2.157249025767187E-8</v>
      </c>
      <c r="AI67">
        <f t="shared" ref="AI67:AI89" si="69">SUM(AE67:AH67)</f>
        <v>-2.157257013251429E-8</v>
      </c>
      <c r="AJ67">
        <f t="shared" ref="AJ67:AJ89" si="70">AB67-AC67</f>
        <v>-17.443228009264118</v>
      </c>
      <c r="AK67">
        <f t="shared" si="61"/>
        <v>-11.396242299506113</v>
      </c>
      <c r="AL67">
        <f t="shared" ref="AL67:AL89" si="71">SUM(AI67:AK67)</f>
        <v>-28.839470330342802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-9.2188014868527221E-17</v>
      </c>
      <c r="AQ67">
        <f t="shared" ref="AQ67:AQ89" si="75">AH67*$K67</f>
        <v>-2.4898015349272972E-11</v>
      </c>
      <c r="AR67">
        <f t="shared" ref="AR67:AR89" si="76">AI67*$K67</f>
        <v>-2.4898107537287837E-11</v>
      </c>
      <c r="AS67">
        <f t="shared" ref="AS67:AS89" si="77">AJ67*$K67</f>
        <v>-2.0132203261098915E-2</v>
      </c>
      <c r="AT67">
        <f t="shared" ref="AT67:AT89" si="78">AK67*$K67</f>
        <v>-1.3153039464056715E-2</v>
      </c>
      <c r="AU67">
        <f t="shared" ref="AU67:AU89" si="79">AL67*$K67</f>
        <v>-3.3285242750053741E-2</v>
      </c>
      <c r="AW67">
        <v>64</v>
      </c>
      <c r="AX67">
        <f>IF(Z67&gt;0, (R67*SUMPRODUCT(K67:$K$98, X67:$X$98)-K67*$AZ$3)/Z67, 0)</f>
        <v>-9.0992500896347856E+16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0.86705037500000004</v>
      </c>
      <c r="Q68" s="5">
        <f t="shared" si="60"/>
        <v>50</v>
      </c>
      <c r="R68">
        <f t="shared" si="62"/>
        <v>2000000</v>
      </c>
      <c r="S68">
        <f t="shared" si="63"/>
        <v>-6.6078529618738432E+17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-145.36023341225177</v>
      </c>
      <c r="AC68">
        <f t="shared" si="64"/>
        <v>-129.78592268953238</v>
      </c>
      <c r="AE68">
        <f t="shared" si="65"/>
        <v>0</v>
      </c>
      <c r="AF68">
        <f t="shared" si="66"/>
        <v>0</v>
      </c>
      <c r="AG68">
        <f t="shared" si="67"/>
        <v>-9.8205819226286111E-15</v>
      </c>
      <c r="AH68">
        <f t="shared" si="68"/>
        <v>-2.7702204829769449E-9</v>
      </c>
      <c r="AI68">
        <f t="shared" si="69"/>
        <v>-2.7702303035588676E-9</v>
      </c>
      <c r="AJ68">
        <f t="shared" si="70"/>
        <v>-15.574310722719389</v>
      </c>
      <c r="AK68">
        <f t="shared" si="61"/>
        <v>-10.175216338857625</v>
      </c>
      <c r="AL68">
        <f t="shared" si="71"/>
        <v>-25.749527064347244</v>
      </c>
      <c r="AN68">
        <f t="shared" si="72"/>
        <v>0</v>
      </c>
      <c r="AO68">
        <f t="shared" si="73"/>
        <v>0</v>
      </c>
      <c r="AP68">
        <f t="shared" si="74"/>
        <v>-1.0120073087124863E-17</v>
      </c>
      <c r="AQ68">
        <f t="shared" si="75"/>
        <v>-2.8547018879379314E-12</v>
      </c>
      <c r="AR68">
        <f t="shared" si="76"/>
        <v>-2.8547120080110189E-12</v>
      </c>
      <c r="AS68">
        <f t="shared" si="77"/>
        <v>-1.6049269181527825E-2</v>
      </c>
      <c r="AT68">
        <f t="shared" si="78"/>
        <v>-1.0485522531946239E-2</v>
      </c>
      <c r="AU68">
        <f t="shared" si="79"/>
        <v>-2.6534791716328776E-2</v>
      </c>
      <c r="AW68">
        <v>65</v>
      </c>
      <c r="AX68">
        <f>IF(Z68&gt;0, (R68*SUMPRODUCT(K68:$K$98, X68:$X$98)-K68*$AZ$3)/Z68, 0)</f>
        <v>-6.6078529618738432E+17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0.87202471800000003</v>
      </c>
      <c r="Q69" s="5">
        <f t="shared" ref="Q69:Q89" si="91">$C$8</f>
        <v>50</v>
      </c>
      <c r="R69">
        <f t="shared" si="62"/>
        <v>2000000</v>
      </c>
      <c r="S69">
        <f t="shared" si="63"/>
        <v>-5.0009363113528474E+18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-129.78592268953238</v>
      </c>
      <c r="AC69">
        <f t="shared" si="64"/>
        <v>-115.88028811565643</v>
      </c>
      <c r="AE69">
        <f t="shared" si="65"/>
        <v>0</v>
      </c>
      <c r="AF69">
        <f t="shared" si="66"/>
        <v>0</v>
      </c>
      <c r="AG69">
        <f t="shared" si="67"/>
        <v>-1.158585921726212E-15</v>
      </c>
      <c r="AH69">
        <f t="shared" si="68"/>
        <v>-3.4255160726704453E-10</v>
      </c>
      <c r="AI69">
        <f t="shared" si="69"/>
        <v>-3.4255276585296624E-10</v>
      </c>
      <c r="AJ69">
        <f t="shared" si="70"/>
        <v>-13.905634573875957</v>
      </c>
      <c r="AK69">
        <f t="shared" si="61"/>
        <v>-9.085014588267267</v>
      </c>
      <c r="AL69">
        <f t="shared" si="71"/>
        <v>-22.990649162485777</v>
      </c>
      <c r="AN69">
        <f t="shared" si="72"/>
        <v>0</v>
      </c>
      <c r="AO69">
        <f t="shared" si="73"/>
        <v>0</v>
      </c>
      <c r="AP69">
        <f t="shared" si="74"/>
        <v>-1.0659986395662192E-18</v>
      </c>
      <c r="AQ69">
        <f t="shared" si="75"/>
        <v>-3.1517692428355175E-13</v>
      </c>
      <c r="AR69">
        <f t="shared" si="76"/>
        <v>-3.1517799028219127E-13</v>
      </c>
      <c r="AS69">
        <f t="shared" si="77"/>
        <v>-1.2794379130700072E-2</v>
      </c>
      <c r="AT69">
        <f t="shared" si="78"/>
        <v>-8.3589943653922232E-3</v>
      </c>
      <c r="AU69">
        <f t="shared" si="79"/>
        <v>-2.1153373496407474E-2</v>
      </c>
      <c r="AW69">
        <v>66</v>
      </c>
      <c r="AX69">
        <f>IF(Z69&gt;0, (R69*SUMPRODUCT(K69:$K$98, X69:$X$98)-K69*$AZ$3)/Z69, 0)</f>
        <v>-5.0009363113528474E+18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0.87703262900000001</v>
      </c>
      <c r="Q70" s="5">
        <f t="shared" si="91"/>
        <v>50</v>
      </c>
      <c r="R70">
        <f t="shared" si="62"/>
        <v>2000000</v>
      </c>
      <c r="S70">
        <f t="shared" si="63"/>
        <v>-3.9525764537488048E+19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-115.88028811565643</v>
      </c>
      <c r="AC70">
        <f t="shared" si="64"/>
        <v>-103.46454296040778</v>
      </c>
      <c r="AE70">
        <f t="shared" si="65"/>
        <v>0</v>
      </c>
      <c r="AF70">
        <f t="shared" si="66"/>
        <v>0</v>
      </c>
      <c r="AG70">
        <f t="shared" si="67"/>
        <v>-1.3088240565502188E-16</v>
      </c>
      <c r="AH70">
        <f t="shared" si="68"/>
        <v>-4.0644706274157121E-11</v>
      </c>
      <c r="AI70">
        <f t="shared" si="69"/>
        <v>-4.0644837156562777E-11</v>
      </c>
      <c r="AJ70">
        <f t="shared" si="70"/>
        <v>-12.415745155248644</v>
      </c>
      <c r="AK70">
        <f t="shared" si="61"/>
        <v>-8.1116201680959499</v>
      </c>
      <c r="AL70">
        <f t="shared" si="71"/>
        <v>-20.52736532338524</v>
      </c>
      <c r="AN70">
        <f t="shared" si="72"/>
        <v>0</v>
      </c>
      <c r="AO70">
        <f t="shared" si="73"/>
        <v>0</v>
      </c>
      <c r="AP70">
        <f t="shared" si="74"/>
        <v>-1.075205926797967E-19</v>
      </c>
      <c r="AQ70">
        <f t="shared" si="75"/>
        <v>-3.3389842477470881E-14</v>
      </c>
      <c r="AR70">
        <f t="shared" si="76"/>
        <v>-3.3389949998063567E-14</v>
      </c>
      <c r="AS70">
        <f t="shared" si="77"/>
        <v>-1.0199600710062495E-2</v>
      </c>
      <c r="AT70">
        <f t="shared" si="78"/>
        <v>-6.6637391305743024E-3</v>
      </c>
      <c r="AU70">
        <f t="shared" si="79"/>
        <v>-1.6863339840670188E-2</v>
      </c>
      <c r="AW70">
        <v>67</v>
      </c>
      <c r="AX70">
        <f>IF(Z70&gt;0, (R70*SUMPRODUCT(K70:$K$98, X70:$X$98)-K70*$AZ$3)/Z70, 0)</f>
        <v>-3.9525764537488048E+19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0.88195855000000001</v>
      </c>
      <c r="Q71" s="5">
        <f t="shared" si="91"/>
        <v>50</v>
      </c>
      <c r="R71">
        <f t="shared" si="62"/>
        <v>2000000</v>
      </c>
      <c r="S71">
        <f t="shared" si="63"/>
        <v>-3.2664186933983012E+20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-103.46454296040778</v>
      </c>
      <c r="AC71">
        <f t="shared" si="64"/>
        <v>-92.379056214649864</v>
      </c>
      <c r="AE71">
        <f t="shared" si="65"/>
        <v>0</v>
      </c>
      <c r="AF71">
        <f t="shared" si="66"/>
        <v>0</v>
      </c>
      <c r="AG71">
        <f t="shared" si="67"/>
        <v>-1.4140724886456759E-17</v>
      </c>
      <c r="AH71">
        <f t="shared" si="68"/>
        <v>-4.6173142684805961E-12</v>
      </c>
      <c r="AI71">
        <f t="shared" si="69"/>
        <v>-4.6173284092054822E-12</v>
      </c>
      <c r="AJ71">
        <f t="shared" si="70"/>
        <v>-11.085486745757919</v>
      </c>
      <c r="AK71">
        <f t="shared" si="61"/>
        <v>-7.2425180072285453</v>
      </c>
      <c r="AL71">
        <f t="shared" si="71"/>
        <v>-18.328004752991081</v>
      </c>
      <c r="AN71">
        <f t="shared" si="72"/>
        <v>0</v>
      </c>
      <c r="AO71">
        <f t="shared" si="73"/>
        <v>0</v>
      </c>
      <c r="AP71">
        <f t="shared" si="74"/>
        <v>-1.0372036373200551E-20</v>
      </c>
      <c r="AQ71">
        <f t="shared" si="75"/>
        <v>-3.3867395005362183E-15</v>
      </c>
      <c r="AR71">
        <f t="shared" si="76"/>
        <v>-3.3867498725725911E-15</v>
      </c>
      <c r="AS71">
        <f t="shared" si="77"/>
        <v>-8.1310592395270088E-3</v>
      </c>
      <c r="AT71">
        <f t="shared" si="78"/>
        <v>-5.312292036491007E-3</v>
      </c>
      <c r="AU71">
        <f t="shared" si="79"/>
        <v>-1.3443351276021403E-2</v>
      </c>
      <c r="AW71">
        <v>68</v>
      </c>
      <c r="AX71">
        <f>IF(Z71&gt;0, (R71*SUMPRODUCT(K71:$K$98, X71:$X$98)-K71*$AZ$3)/Z71, 0)</f>
        <v>-3.2664186933983012E+20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0.88700226900000001</v>
      </c>
      <c r="Q72" s="5">
        <f t="shared" si="91"/>
        <v>50</v>
      </c>
      <c r="R72">
        <f t="shared" si="62"/>
        <v>2000000</v>
      </c>
      <c r="S72">
        <f t="shared" si="63"/>
        <v>-2.8315626311833711E+21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-92.379056214649864</v>
      </c>
      <c r="AC72">
        <f t="shared" si="64"/>
        <v>-82.481300191651641</v>
      </c>
      <c r="AE72">
        <f t="shared" si="65"/>
        <v>0</v>
      </c>
      <c r="AF72">
        <f t="shared" si="66"/>
        <v>0</v>
      </c>
      <c r="AG72">
        <f t="shared" si="67"/>
        <v>-1.4564625780002777E-18</v>
      </c>
      <c r="AH72">
        <f t="shared" si="68"/>
        <v>-5.0171420238367653E-13</v>
      </c>
      <c r="AI72">
        <f t="shared" si="69"/>
        <v>-5.0171565884625451E-13</v>
      </c>
      <c r="AJ72">
        <f t="shared" si="70"/>
        <v>-9.8977560229982231</v>
      </c>
      <c r="AK72">
        <f t="shared" ref="AK72:AK89" si="92">G72*SUM(AB72:AB72, AE72:AF72)</f>
        <v>-6.4665339350254909</v>
      </c>
      <c r="AL72">
        <f t="shared" si="71"/>
        <v>-16.364289958024216</v>
      </c>
      <c r="AN72">
        <f t="shared" si="72"/>
        <v>0</v>
      </c>
      <c r="AO72">
        <f t="shared" si="73"/>
        <v>0</v>
      </c>
      <c r="AP72">
        <f t="shared" si="74"/>
        <v>-9.5383590382957576E-22</v>
      </c>
      <c r="AQ72">
        <f t="shared" si="75"/>
        <v>-3.2857213561355066E-16</v>
      </c>
      <c r="AR72">
        <f t="shared" si="76"/>
        <v>-3.2857308944945449E-16</v>
      </c>
      <c r="AS72">
        <f t="shared" si="77"/>
        <v>-6.4820306437556397E-3</v>
      </c>
      <c r="AT72">
        <f t="shared" si="78"/>
        <v>-4.2349266872536749E-3</v>
      </c>
      <c r="AU72">
        <f t="shared" si="79"/>
        <v>-1.0716957331009642E-2</v>
      </c>
      <c r="AW72">
        <v>69</v>
      </c>
      <c r="AX72">
        <f>IF(Z72&gt;0, (R72*SUMPRODUCT(K72:$K$98, X72:$X$98)-K72*$AZ$3)/Z72, 0)</f>
        <v>-2.8315626311833711E+21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0.89213428500000003</v>
      </c>
      <c r="Q73" s="5">
        <f t="shared" si="91"/>
        <v>50</v>
      </c>
      <c r="R73">
        <f t="shared" si="62"/>
        <v>2000000</v>
      </c>
      <c r="S73">
        <f t="shared" si="63"/>
        <v>-2.5833162519677489E+22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-82.481300191651641</v>
      </c>
      <c r="AC73">
        <f t="shared" si="64"/>
        <v>-73.64401802826039</v>
      </c>
      <c r="AE73">
        <f t="shared" si="65"/>
        <v>0</v>
      </c>
      <c r="AF73">
        <f t="shared" si="66"/>
        <v>0</v>
      </c>
      <c r="AG73">
        <f t="shared" si="67"/>
        <v>-1.425377515667404E-19</v>
      </c>
      <c r="AH73">
        <f t="shared" si="68"/>
        <v>-5.197440802614138E-14</v>
      </c>
      <c r="AI73">
        <f t="shared" si="69"/>
        <v>-5.1974550563892946E-14</v>
      </c>
      <c r="AJ73">
        <f t="shared" si="70"/>
        <v>-8.8372821633912508</v>
      </c>
      <c r="AK73">
        <f t="shared" si="92"/>
        <v>-5.7736910134156156</v>
      </c>
      <c r="AL73">
        <f t="shared" si="71"/>
        <v>-14.610973176806919</v>
      </c>
      <c r="AN73">
        <f t="shared" si="72"/>
        <v>0</v>
      </c>
      <c r="AO73">
        <f t="shared" si="73"/>
        <v>0</v>
      </c>
      <c r="AP73">
        <f t="shared" si="74"/>
        <v>-8.3346279215136284E-23</v>
      </c>
      <c r="AQ73">
        <f t="shared" si="75"/>
        <v>-3.0391061145368835E-17</v>
      </c>
      <c r="AR73">
        <f t="shared" si="76"/>
        <v>-3.0391144491648051E-17</v>
      </c>
      <c r="AS73">
        <f t="shared" si="77"/>
        <v>-5.1674351433000833E-3</v>
      </c>
      <c r="AT73">
        <f t="shared" si="78"/>
        <v>-3.3760576269560535E-3</v>
      </c>
      <c r="AU73">
        <f t="shared" si="79"/>
        <v>-8.5434927702561676E-3</v>
      </c>
      <c r="AW73">
        <v>70</v>
      </c>
      <c r="AX73">
        <f>IF(Z73&gt;0, (R73*SUMPRODUCT(K73:$K$98, X73:$X$98)-K73*$AZ$3)/Z73, 0)</f>
        <v>-2.5833162519677489E+22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0.89732143600000003</v>
      </c>
      <c r="Q74" s="5">
        <f t="shared" si="91"/>
        <v>50</v>
      </c>
      <c r="R74">
        <f t="shared" si="62"/>
        <v>2000000</v>
      </c>
      <c r="S74">
        <f t="shared" si="63"/>
        <v>-2.4887441801842644E+23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-73.64401802826039</v>
      </c>
      <c r="AC74">
        <f t="shared" si="64"/>
        <v>-65.75358752523249</v>
      </c>
      <c r="AE74">
        <f t="shared" si="65"/>
        <v>0</v>
      </c>
      <c r="AF74">
        <f t="shared" si="66"/>
        <v>0</v>
      </c>
      <c r="AG74">
        <f t="shared" si="67"/>
        <v>-1.3210194130994241E-20</v>
      </c>
      <c r="AH74">
        <f t="shared" si="68"/>
        <v>-5.1160871968031502E-15</v>
      </c>
      <c r="AI74">
        <f t="shared" si="69"/>
        <v>-5.116100406997281E-15</v>
      </c>
      <c r="AJ74">
        <f t="shared" si="70"/>
        <v>-7.8904305030279005</v>
      </c>
      <c r="AK74">
        <f t="shared" si="92"/>
        <v>-5.1550812619782276</v>
      </c>
      <c r="AL74">
        <f t="shared" si="71"/>
        <v>-13.045511765006133</v>
      </c>
      <c r="AN74">
        <f t="shared" si="72"/>
        <v>0</v>
      </c>
      <c r="AO74">
        <f t="shared" si="73"/>
        <v>0</v>
      </c>
      <c r="AP74">
        <f t="shared" si="74"/>
        <v>-6.8967977432159581E-24</v>
      </c>
      <c r="AQ74">
        <f t="shared" si="75"/>
        <v>-2.6710143910922521E-18</v>
      </c>
      <c r="AR74">
        <f t="shared" si="76"/>
        <v>-2.6710212878899949E-18</v>
      </c>
      <c r="AS74">
        <f t="shared" si="77"/>
        <v>-4.119447658880805E-3</v>
      </c>
      <c r="AT74">
        <f t="shared" si="78"/>
        <v>-2.6913724704687924E-3</v>
      </c>
      <c r="AU74">
        <f t="shared" si="79"/>
        <v>-6.8108201293496E-3</v>
      </c>
      <c r="AW74">
        <v>71</v>
      </c>
      <c r="AX74">
        <f>IF(Z74&gt;0, (R74*SUMPRODUCT(K74:$K$98, X74:$X$98)-K74*$AZ$3)/Z74, 0)</f>
        <v>-2.4887441801842644E+23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0.90253096600000005</v>
      </c>
      <c r="Q75" s="5">
        <f t="shared" si="91"/>
        <v>50</v>
      </c>
      <c r="R75">
        <f t="shared" si="62"/>
        <v>2000000</v>
      </c>
      <c r="S75">
        <f t="shared" si="63"/>
        <v>-2.5404339300485092E+24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-65.75358752523249</v>
      </c>
      <c r="AC75">
        <f t="shared" si="64"/>
        <v>-58.708560290386139</v>
      </c>
      <c r="AE75">
        <f t="shared" si="65"/>
        <v>0</v>
      </c>
      <c r="AF75">
        <f t="shared" si="66"/>
        <v>0</v>
      </c>
      <c r="AG75">
        <f t="shared" si="67"/>
        <v>-1.1554829195905345E-21</v>
      </c>
      <c r="AH75">
        <f t="shared" si="68"/>
        <v>-4.7690437080375058E-16</v>
      </c>
      <c r="AI75">
        <f t="shared" si="69"/>
        <v>-4.7690552628667021E-16</v>
      </c>
      <c r="AJ75">
        <f t="shared" si="70"/>
        <v>-7.0450272348463514</v>
      </c>
      <c r="AK75">
        <f t="shared" si="92"/>
        <v>-4.6027511267662744</v>
      </c>
      <c r="AL75">
        <f t="shared" si="71"/>
        <v>-11.647778361612627</v>
      </c>
      <c r="AN75">
        <f t="shared" si="72"/>
        <v>0</v>
      </c>
      <c r="AO75">
        <f t="shared" si="73"/>
        <v>0</v>
      </c>
      <c r="AP75">
        <f t="shared" si="74"/>
        <v>-5.3862163954685648E-25</v>
      </c>
      <c r="AQ75">
        <f t="shared" si="75"/>
        <v>-2.2230619748183281E-19</v>
      </c>
      <c r="AR75">
        <f t="shared" si="76"/>
        <v>-2.2230673610347241E-19</v>
      </c>
      <c r="AS75">
        <f t="shared" si="77"/>
        <v>-3.2839984525516678E-3</v>
      </c>
      <c r="AT75">
        <f t="shared" si="78"/>
        <v>-2.1455456556670857E-3</v>
      </c>
      <c r="AU75">
        <f t="shared" si="79"/>
        <v>-5.429544108218754E-3</v>
      </c>
      <c r="AW75">
        <v>72</v>
      </c>
      <c r="AX75">
        <f>IF(Z75&gt;0, (R75*SUMPRODUCT(K75:$K$98, X75:$X$98)-K75*$AZ$3)/Z75, 0)</f>
        <v>-2.5404339300485092E+24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0.90776816500000002</v>
      </c>
      <c r="Q76" s="5">
        <f t="shared" si="91"/>
        <v>50</v>
      </c>
      <c r="R76">
        <f t="shared" si="62"/>
        <v>2000000</v>
      </c>
      <c r="S76">
        <f t="shared" si="63"/>
        <v>-2.7583533559727257E+25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-58.708560290386139</v>
      </c>
      <c r="AC76">
        <f t="shared" si="64"/>
        <v>-52.418357402130489</v>
      </c>
      <c r="AE76">
        <f t="shared" si="65"/>
        <v>0</v>
      </c>
      <c r="AF76">
        <f t="shared" si="66"/>
        <v>0</v>
      </c>
      <c r="AG76">
        <f t="shared" si="67"/>
        <v>-9.5017480789087117E-23</v>
      </c>
      <c r="AH76">
        <f t="shared" si="68"/>
        <v>-4.1956424384221684E-17</v>
      </c>
      <c r="AI76">
        <f t="shared" si="69"/>
        <v>-4.1956519401702473E-17</v>
      </c>
      <c r="AJ76">
        <f t="shared" si="70"/>
        <v>-6.2902028882556493</v>
      </c>
      <c r="AK76">
        <f t="shared" si="92"/>
        <v>-4.1095992203270297</v>
      </c>
      <c r="AL76">
        <f t="shared" si="71"/>
        <v>-10.39980210858268</v>
      </c>
      <c r="AN76">
        <f t="shared" si="72"/>
        <v>0</v>
      </c>
      <c r="AO76">
        <f t="shared" si="73"/>
        <v>0</v>
      </c>
      <c r="AP76">
        <f t="shared" si="74"/>
        <v>-3.9546290884505879E-26</v>
      </c>
      <c r="AQ76">
        <f t="shared" si="75"/>
        <v>-1.7462270620026475E-20</v>
      </c>
      <c r="AR76">
        <f t="shared" si="76"/>
        <v>-1.7462310166317362E-20</v>
      </c>
      <c r="AS76">
        <f t="shared" si="77"/>
        <v>-2.6179834602612058E-3</v>
      </c>
      <c r="AT76">
        <f t="shared" si="78"/>
        <v>-1.7104158607039899E-3</v>
      </c>
      <c r="AU76">
        <f t="shared" si="79"/>
        <v>-4.3283993209651964E-3</v>
      </c>
      <c r="AW76">
        <v>73</v>
      </c>
      <c r="AX76">
        <f>IF(Z76&gt;0, (R76*SUMPRODUCT(K76:$K$98, X76:$X$98)-K76*$AZ$3)/Z76, 0)</f>
        <v>-2.7583533559727257E+25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0.91304259499999996</v>
      </c>
      <c r="Q77" s="5">
        <f t="shared" si="91"/>
        <v>50</v>
      </c>
      <c r="R77">
        <f t="shared" si="62"/>
        <v>2000000</v>
      </c>
      <c r="S77">
        <f t="shared" si="63"/>
        <v>-3.2002319937947689E+26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-52.418357402130489</v>
      </c>
      <c r="AC77">
        <f t="shared" si="64"/>
        <v>-46.802104823330787</v>
      </c>
      <c r="AE77">
        <f t="shared" si="65"/>
        <v>0</v>
      </c>
      <c r="AF77">
        <f t="shared" si="66"/>
        <v>0</v>
      </c>
      <c r="AG77">
        <f t="shared" si="67"/>
        <v>-7.312298751165508E-24</v>
      </c>
      <c r="AH77">
        <f t="shared" si="68"/>
        <v>-3.4702002892012291E-18</v>
      </c>
      <c r="AI77">
        <f t="shared" si="69"/>
        <v>-3.4702076014999806E-18</v>
      </c>
      <c r="AJ77">
        <f t="shared" si="70"/>
        <v>-5.6162525787997026</v>
      </c>
      <c r="AK77">
        <f t="shared" si="92"/>
        <v>-3.6692850181491345</v>
      </c>
      <c r="AL77">
        <f t="shared" si="71"/>
        <v>-9.2855375969488367</v>
      </c>
      <c r="AN77">
        <f t="shared" si="72"/>
        <v>0</v>
      </c>
      <c r="AO77">
        <f t="shared" si="73"/>
        <v>0</v>
      </c>
      <c r="AP77">
        <f t="shared" si="74"/>
        <v>-2.7173035034345815E-27</v>
      </c>
      <c r="AQ77">
        <f t="shared" si="75"/>
        <v>-1.289551716136217E-21</v>
      </c>
      <c r="AR77">
        <f t="shared" si="76"/>
        <v>-1.2895544334397206E-21</v>
      </c>
      <c r="AS77">
        <f t="shared" si="77"/>
        <v>-2.0870403860500739E-3</v>
      </c>
      <c r="AT77">
        <f t="shared" si="78"/>
        <v>-1.36353305221938E-3</v>
      </c>
      <c r="AU77">
        <f t="shared" si="79"/>
        <v>-3.4505734382694539E-3</v>
      </c>
      <c r="AW77">
        <v>74</v>
      </c>
      <c r="AX77">
        <f>IF(Z77&gt;0, (R77*SUMPRODUCT(K77:$K$98, X77:$X$98)-K77*$AZ$3)/Z77, 0)</f>
        <v>-3.2002319937947689E+26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0.91832435000000001</v>
      </c>
      <c r="Q78" s="5">
        <f t="shared" si="91"/>
        <v>50</v>
      </c>
      <c r="R78">
        <f t="shared" si="62"/>
        <v>2000000</v>
      </c>
      <c r="S78">
        <f t="shared" si="63"/>
        <v>-3.9865002890934604E+27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-46.802104823330787</v>
      </c>
      <c r="AC78">
        <f t="shared" si="64"/>
        <v>-41.787593592259626</v>
      </c>
      <c r="AE78">
        <f t="shared" si="65"/>
        <v>0</v>
      </c>
      <c r="AF78">
        <f t="shared" si="66"/>
        <v>0</v>
      </c>
      <c r="AG78">
        <f t="shared" si="67"/>
        <v>-5.2411376598397569E-25</v>
      </c>
      <c r="AH78">
        <f t="shared" si="68"/>
        <v>-2.6860247990679508E-19</v>
      </c>
      <c r="AI78">
        <f t="shared" si="69"/>
        <v>-2.6860300402056109E-19</v>
      </c>
      <c r="AJ78">
        <f t="shared" si="70"/>
        <v>-5.014511231071161</v>
      </c>
      <c r="AK78">
        <f t="shared" si="92"/>
        <v>-3.2761473376331556</v>
      </c>
      <c r="AL78">
        <f t="shared" si="71"/>
        <v>-8.2906585687043162</v>
      </c>
      <c r="AN78">
        <f t="shared" si="72"/>
        <v>0</v>
      </c>
      <c r="AO78">
        <f t="shared" si="73"/>
        <v>0</v>
      </c>
      <c r="AP78">
        <f t="shared" si="74"/>
        <v>-1.7389687040709886E-28</v>
      </c>
      <c r="AQ78">
        <f t="shared" si="75"/>
        <v>-8.9120213340867307E-23</v>
      </c>
      <c r="AR78">
        <f t="shared" si="76"/>
        <v>-8.9120387237737719E-23</v>
      </c>
      <c r="AS78">
        <f t="shared" si="77"/>
        <v>-1.6637758179608361E-3</v>
      </c>
      <c r="AT78">
        <f t="shared" si="78"/>
        <v>-1.0870002010677452E-3</v>
      </c>
      <c r="AU78">
        <f t="shared" si="79"/>
        <v>-2.7507760190285811E-3</v>
      </c>
      <c r="AW78">
        <v>75</v>
      </c>
      <c r="AX78">
        <f>IF(Z78&gt;0, (R78*SUMPRODUCT(K78:$K$98, X78:$X$98)-K78*$AZ$3)/Z78, 0)</f>
        <v>-3.9865002890934604E+27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0.92358270799999997</v>
      </c>
      <c r="Q79" s="5">
        <f t="shared" si="91"/>
        <v>50</v>
      </c>
      <c r="R79">
        <f t="shared" si="62"/>
        <v>2000000</v>
      </c>
      <c r="S79">
        <f t="shared" si="63"/>
        <v>-5.3591092785281909E+28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-41.787593592259626</v>
      </c>
      <c r="AC79">
        <f t="shared" si="64"/>
        <v>-37.310351421660378</v>
      </c>
      <c r="AE79">
        <f t="shared" si="65"/>
        <v>0</v>
      </c>
      <c r="AF79">
        <f t="shared" si="66"/>
        <v>0</v>
      </c>
      <c r="AG79">
        <f t="shared" si="67"/>
        <v>-3.4810217036577374E-26</v>
      </c>
      <c r="AH79">
        <f t="shared" si="68"/>
        <v>-1.9362496451502342E-20</v>
      </c>
      <c r="AI79">
        <f t="shared" si="69"/>
        <v>-1.9362531261719379E-20</v>
      </c>
      <c r="AJ79">
        <f t="shared" si="70"/>
        <v>-4.4772421705992471</v>
      </c>
      <c r="AK79">
        <f t="shared" si="92"/>
        <v>-2.9251315514581742</v>
      </c>
      <c r="AL79">
        <f t="shared" si="71"/>
        <v>-7.4023737220574208</v>
      </c>
      <c r="AN79">
        <f t="shared" si="72"/>
        <v>0</v>
      </c>
      <c r="AO79">
        <f t="shared" si="73"/>
        <v>0</v>
      </c>
      <c r="AP79">
        <f t="shared" si="74"/>
        <v>-1.0312285017602178E-29</v>
      </c>
      <c r="AQ79">
        <f t="shared" si="75"/>
        <v>-5.7360050886897649E-24</v>
      </c>
      <c r="AR79">
        <f t="shared" si="76"/>
        <v>-5.736015400974782E-24</v>
      </c>
      <c r="AS79">
        <f t="shared" si="77"/>
        <v>-1.3263518956958184E-3</v>
      </c>
      <c r="AT79">
        <f t="shared" si="78"/>
        <v>-8.6654990518793447E-4</v>
      </c>
      <c r="AU79">
        <f t="shared" si="79"/>
        <v>-2.1929018008837527E-3</v>
      </c>
      <c r="AW79">
        <v>76</v>
      </c>
      <c r="AX79">
        <f>IF(Z79&gt;0, (R79*SUMPRODUCT(K79:$K$98, X79:$X$98)-K79*$AZ$3)/Z79, 0)</f>
        <v>-5.3591092785281909E+28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0.92968762000000005</v>
      </c>
      <c r="Q80" s="5">
        <f t="shared" si="91"/>
        <v>50</v>
      </c>
      <c r="R80">
        <f t="shared" si="62"/>
        <v>2000000</v>
      </c>
      <c r="S80">
        <f t="shared" si="63"/>
        <v>-7.9335602386871261E+29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-37.310351421660378</v>
      </c>
      <c r="AC80">
        <f t="shared" si="64"/>
        <v>-33.31281376933962</v>
      </c>
      <c r="AE80">
        <f t="shared" si="65"/>
        <v>0</v>
      </c>
      <c r="AF80">
        <f t="shared" si="66"/>
        <v>0</v>
      </c>
      <c r="AG80">
        <f t="shared" si="67"/>
        <v>-2.0994870377925273E-27</v>
      </c>
      <c r="AH80">
        <f t="shared" si="68"/>
        <v>-1.2945051131367628E-21</v>
      </c>
      <c r="AI80">
        <f t="shared" si="69"/>
        <v>-1.2945072126238007E-21</v>
      </c>
      <c r="AJ80">
        <f t="shared" si="70"/>
        <v>-3.9975376523207586</v>
      </c>
      <c r="AK80">
        <f t="shared" si="92"/>
        <v>-2.6117245995162266</v>
      </c>
      <c r="AL80">
        <f t="shared" si="71"/>
        <v>-6.6092622518369852</v>
      </c>
      <c r="AN80">
        <f t="shared" si="72"/>
        <v>0</v>
      </c>
      <c r="AO80">
        <f t="shared" si="73"/>
        <v>0</v>
      </c>
      <c r="AP80">
        <f t="shared" si="74"/>
        <v>-5.5532004700886509E-31</v>
      </c>
      <c r="AQ80">
        <f t="shared" si="75"/>
        <v>-3.4240013267057954E-25</v>
      </c>
      <c r="AR80">
        <f t="shared" si="76"/>
        <v>-3.4240068799062656E-25</v>
      </c>
      <c r="AS80">
        <f t="shared" si="77"/>
        <v>-1.0573596107268967E-3</v>
      </c>
      <c r="AT80">
        <f t="shared" si="78"/>
        <v>-6.908082790082385E-4</v>
      </c>
      <c r="AU80">
        <f t="shared" si="79"/>
        <v>-1.7481678897351351E-3</v>
      </c>
      <c r="AW80">
        <v>77</v>
      </c>
      <c r="AX80">
        <f>IF(Z80&gt;0, (R80*SUMPRODUCT(K80:$K$98, X80:$X$98)-K80*$AZ$3)/Z80, 0)</f>
        <v>-7.9335602386871261E+29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0.93575936900000001</v>
      </c>
      <c r="Q81" s="5">
        <f t="shared" si="91"/>
        <v>50</v>
      </c>
      <c r="R81">
        <f t="shared" si="62"/>
        <v>2000000</v>
      </c>
      <c r="S81">
        <f t="shared" si="63"/>
        <v>-1.3059464458293681E+31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-33.31281376933962</v>
      </c>
      <c r="AC81">
        <f t="shared" si="64"/>
        <v>-29.743583722624663</v>
      </c>
      <c r="AE81">
        <f t="shared" si="65"/>
        <v>0</v>
      </c>
      <c r="AF81">
        <f t="shared" si="66"/>
        <v>0</v>
      </c>
      <c r="AG81">
        <f t="shared" si="67"/>
        <v>-1.1387750170618744E-28</v>
      </c>
      <c r="AH81">
        <f t="shared" si="68"/>
        <v>-7.8584586628336573E-23</v>
      </c>
      <c r="AI81">
        <f t="shared" si="69"/>
        <v>-7.858470050583828E-23</v>
      </c>
      <c r="AJ81">
        <f t="shared" si="70"/>
        <v>-3.5692300467149565</v>
      </c>
      <c r="AK81">
        <f t="shared" si="92"/>
        <v>-2.3318969638537737</v>
      </c>
      <c r="AL81">
        <f t="shared" si="71"/>
        <v>-5.9011270105687306</v>
      </c>
      <c r="AN81">
        <f t="shared" si="72"/>
        <v>0</v>
      </c>
      <c r="AO81">
        <f t="shared" si="73"/>
        <v>0</v>
      </c>
      <c r="AP81">
        <f t="shared" si="74"/>
        <v>-2.6893669425634357E-32</v>
      </c>
      <c r="AQ81">
        <f t="shared" si="75"/>
        <v>-1.8558783456502353E-26</v>
      </c>
      <c r="AR81">
        <f t="shared" si="76"/>
        <v>-1.8558810350171779E-26</v>
      </c>
      <c r="AS81">
        <f t="shared" si="77"/>
        <v>-8.4292060804121063E-4</v>
      </c>
      <c r="AT81">
        <f t="shared" si="78"/>
        <v>-5.5070813058692475E-4</v>
      </c>
      <c r="AU81">
        <f t="shared" si="79"/>
        <v>-1.3936287386281355E-3</v>
      </c>
      <c r="AW81">
        <v>78</v>
      </c>
      <c r="AX81">
        <f>IF(Z81&gt;0, (R81*SUMPRODUCT(K81:$K$98, X81:$X$98)-K81*$AZ$3)/Z81, 0)</f>
        <v>-1.3059464458293681E+31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0.94179042899999998</v>
      </c>
      <c r="Q82" s="5">
        <f t="shared" si="91"/>
        <v>50</v>
      </c>
      <c r="R82">
        <f t="shared" si="62"/>
        <v>2000000</v>
      </c>
      <c r="S82">
        <f t="shared" si="63"/>
        <v>-2.4186558564224731E+32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-29.743583722624663</v>
      </c>
      <c r="AC82">
        <f t="shared" si="64"/>
        <v>-26.556771180914879</v>
      </c>
      <c r="AE82">
        <f t="shared" si="65"/>
        <v>0</v>
      </c>
      <c r="AF82">
        <f t="shared" si="66"/>
        <v>0</v>
      </c>
      <c r="AG82">
        <f t="shared" si="67"/>
        <v>-5.4899855038070648E-30</v>
      </c>
      <c r="AH82">
        <f t="shared" si="68"/>
        <v>-4.2899496474127405E-24</v>
      </c>
      <c r="AI82">
        <f t="shared" si="69"/>
        <v>-4.289955137398244E-24</v>
      </c>
      <c r="AJ82">
        <f t="shared" si="70"/>
        <v>-3.1868125417097843</v>
      </c>
      <c r="AK82">
        <f t="shared" si="92"/>
        <v>-2.0820508605837267</v>
      </c>
      <c r="AL82">
        <f t="shared" si="71"/>
        <v>-5.268863402293511</v>
      </c>
      <c r="AN82">
        <f t="shared" si="72"/>
        <v>0</v>
      </c>
      <c r="AO82">
        <f t="shared" si="73"/>
        <v>0</v>
      </c>
      <c r="AP82">
        <f t="shared" si="74"/>
        <v>-1.1576180943086149E-33</v>
      </c>
      <c r="AQ82">
        <f t="shared" si="75"/>
        <v>-9.0457858806258451E-28</v>
      </c>
      <c r="AR82">
        <f t="shared" si="76"/>
        <v>-9.0457974568067871E-28</v>
      </c>
      <c r="AS82">
        <f t="shared" si="77"/>
        <v>-6.7197114799203686E-4</v>
      </c>
      <c r="AT82">
        <f t="shared" si="78"/>
        <v>-4.3902115002146427E-4</v>
      </c>
      <c r="AU82">
        <f t="shared" si="79"/>
        <v>-1.1109922980135011E-3</v>
      </c>
      <c r="AW82">
        <v>79</v>
      </c>
      <c r="AX82">
        <f>IF(Z82&gt;0, (R82*SUMPRODUCT(K82:$K$98, X82:$X$98)-K82*$AZ$3)/Z82, 0)</f>
        <v>-2.4186558564224731E+32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0.94777327099999997</v>
      </c>
      <c r="Q83" s="5">
        <f t="shared" si="91"/>
        <v>50</v>
      </c>
      <c r="R83">
        <f t="shared" si="62"/>
        <v>2000000</v>
      </c>
      <c r="S83">
        <f t="shared" si="63"/>
        <v>-5.1140929185399695E+33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-26.556771180914879</v>
      </c>
      <c r="AC83">
        <f t="shared" si="64"/>
        <v>-23.711402840102565</v>
      </c>
      <c r="AE83">
        <f t="shared" si="65"/>
        <v>0</v>
      </c>
      <c r="AF83">
        <f t="shared" si="66"/>
        <v>0</v>
      </c>
      <c r="AG83">
        <f t="shared" si="67"/>
        <v>-2.3182413008318953E-31</v>
      </c>
      <c r="AH83">
        <f t="shared" si="68"/>
        <v>-2.081304607474322E-25</v>
      </c>
      <c r="AI83">
        <f t="shared" si="69"/>
        <v>-2.0813069257156226E-25</v>
      </c>
      <c r="AJ83">
        <f t="shared" si="70"/>
        <v>-2.845368340812314</v>
      </c>
      <c r="AK83">
        <f t="shared" si="92"/>
        <v>-1.8589739826640417</v>
      </c>
      <c r="AL83">
        <f t="shared" si="71"/>
        <v>-4.7043423234763555</v>
      </c>
      <c r="AN83">
        <f t="shared" si="72"/>
        <v>0</v>
      </c>
      <c r="AO83">
        <f t="shared" si="73"/>
        <v>0</v>
      </c>
      <c r="AP83">
        <f t="shared" si="74"/>
        <v>-4.36450228159521E-35</v>
      </c>
      <c r="AQ83">
        <f t="shared" si="75"/>
        <v>-3.9184267421845087E-29</v>
      </c>
      <c r="AR83">
        <f t="shared" si="76"/>
        <v>-3.9184311066867898E-29</v>
      </c>
      <c r="AS83">
        <f t="shared" si="77"/>
        <v>-5.3569128507018364E-4</v>
      </c>
      <c r="AT83">
        <f t="shared" si="78"/>
        <v>-3.4998497291251934E-4</v>
      </c>
      <c r="AU83">
        <f t="shared" si="79"/>
        <v>-8.8567625798270286E-4</v>
      </c>
      <c r="AW83">
        <v>80</v>
      </c>
      <c r="AX83">
        <f>IF(Z83&gt;0, (R83*SUMPRODUCT(K83:$K$98, X83:$X$98)-K83*$AZ$3)/Z83, 0)</f>
        <v>-5.1140929185399695E+33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0.95370057100000005</v>
      </c>
      <c r="Q84" s="5">
        <f t="shared" si="91"/>
        <v>50</v>
      </c>
      <c r="R84">
        <f t="shared" si="62"/>
        <v>2000000</v>
      </c>
      <c r="S84">
        <f t="shared" si="63"/>
        <v>-1.2579135587927732E+35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-23.711402840102565</v>
      </c>
      <c r="AC84">
        <f t="shared" si="64"/>
        <v>-21.170895392948719</v>
      </c>
      <c r="AE84">
        <f t="shared" si="65"/>
        <v>0</v>
      </c>
      <c r="AF84">
        <f t="shared" si="66"/>
        <v>0</v>
      </c>
      <c r="AG84">
        <f t="shared" si="67"/>
        <v>-8.415083550441474E-33</v>
      </c>
      <c r="AH84">
        <f t="shared" si="68"/>
        <v>-8.8436322092766459E-27</v>
      </c>
      <c r="AI84">
        <f t="shared" si="69"/>
        <v>-8.8436406243601962E-27</v>
      </c>
      <c r="AJ84">
        <f t="shared" si="70"/>
        <v>-2.5405074471538462</v>
      </c>
      <c r="AK84">
        <f t="shared" si="92"/>
        <v>-1.6597981988071797</v>
      </c>
      <c r="AL84">
        <f t="shared" si="71"/>
        <v>-4.2003056459610262</v>
      </c>
      <c r="AN84">
        <f t="shared" si="72"/>
        <v>0</v>
      </c>
      <c r="AO84">
        <f t="shared" si="73"/>
        <v>0</v>
      </c>
      <c r="AP84">
        <f t="shared" si="74"/>
        <v>-1.4145441133134178E-36</v>
      </c>
      <c r="AQ84">
        <f t="shared" si="75"/>
        <v>-1.486581542174341E-30</v>
      </c>
      <c r="AR84">
        <f t="shared" si="76"/>
        <v>-1.4865829567184543E-30</v>
      </c>
      <c r="AS84">
        <f t="shared" si="77"/>
        <v>-4.2704981271538781E-4</v>
      </c>
      <c r="AT84">
        <f t="shared" si="78"/>
        <v>-2.7900587764072006E-4</v>
      </c>
      <c r="AU84">
        <f t="shared" si="79"/>
        <v>-7.0605569035610792E-4</v>
      </c>
      <c r="AW84">
        <v>81</v>
      </c>
      <c r="AX84">
        <f>IF(Z84&gt;0, (R84*SUMPRODUCT(K84:$K$98, X84:$X$98)-K84*$AZ$3)/Z84, 0)</f>
        <v>-1.2579135587927732E+35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0.95959776100000005</v>
      </c>
      <c r="Q85" s="5">
        <f t="shared" si="91"/>
        <v>50</v>
      </c>
      <c r="R85">
        <f t="shared" si="62"/>
        <v>2000000</v>
      </c>
      <c r="S85">
        <f t="shared" si="63"/>
        <v>-3.6942578672083301E+36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-21.170895392948719</v>
      </c>
      <c r="AC85">
        <f t="shared" si="64"/>
        <v>-18.902585172275639</v>
      </c>
      <c r="AE85">
        <f t="shared" si="65"/>
        <v>0</v>
      </c>
      <c r="AF85">
        <f t="shared" si="66"/>
        <v>0</v>
      </c>
      <c r="AG85">
        <f t="shared" si="67"/>
        <v>-2.558373813054895E-34</v>
      </c>
      <c r="AH85">
        <f t="shared" si="68"/>
        <v>-3.230038133452628E-28</v>
      </c>
      <c r="AI85">
        <f t="shared" si="69"/>
        <v>-3.2300406918264412E-28</v>
      </c>
      <c r="AJ85">
        <f t="shared" si="70"/>
        <v>-2.2683102206730794</v>
      </c>
      <c r="AK85">
        <f t="shared" si="92"/>
        <v>-1.4819626775064105</v>
      </c>
      <c r="AL85">
        <f t="shared" si="71"/>
        <v>-3.7502728981794897</v>
      </c>
      <c r="AN85">
        <f t="shared" si="72"/>
        <v>0</v>
      </c>
      <c r="AO85">
        <f t="shared" si="73"/>
        <v>0</v>
      </c>
      <c r="AP85">
        <f t="shared" si="74"/>
        <v>-3.8397596615176324E-38</v>
      </c>
      <c r="AQ85">
        <f t="shared" si="75"/>
        <v>-4.8478334427545935E-32</v>
      </c>
      <c r="AR85">
        <f t="shared" si="76"/>
        <v>-4.8478372825142548E-32</v>
      </c>
      <c r="AS85">
        <f t="shared" si="77"/>
        <v>-3.4044149610601741E-4</v>
      </c>
      <c r="AT85">
        <f t="shared" si="78"/>
        <v>-2.2242177745593117E-4</v>
      </c>
      <c r="AU85">
        <f t="shared" si="79"/>
        <v>-5.6286327356194852E-4</v>
      </c>
      <c r="AW85">
        <v>82</v>
      </c>
      <c r="AX85">
        <f>IF(Z85&gt;0, (R85*SUMPRODUCT(K85:$K$98, X85:$X$98)-K85*$AZ$3)/Z85, 0)</f>
        <v>-3.6942578672083301E+36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0.96549474700000004</v>
      </c>
      <c r="Q86" s="5">
        <f t="shared" si="91"/>
        <v>50</v>
      </c>
      <c r="R86">
        <f t="shared" si="62"/>
        <v>2000000</v>
      </c>
      <c r="S86">
        <f t="shared" si="63"/>
        <v>-1.3460152908003685E+38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-18.902585172275639</v>
      </c>
      <c r="AC86">
        <f t="shared" si="64"/>
        <v>-16.877308189531821</v>
      </c>
      <c r="AE86">
        <f t="shared" si="65"/>
        <v>0</v>
      </c>
      <c r="AF86">
        <f t="shared" si="66"/>
        <v>0</v>
      </c>
      <c r="AG86">
        <f t="shared" si="67"/>
        <v>-6.2693597557484746E-36</v>
      </c>
      <c r="AH86">
        <f t="shared" si="68"/>
        <v>-9.8803859094674451E-30</v>
      </c>
      <c r="AI86">
        <f t="shared" si="69"/>
        <v>-9.8803921788272007E-30</v>
      </c>
      <c r="AJ86">
        <f t="shared" si="70"/>
        <v>-2.0252769827438186</v>
      </c>
      <c r="AK86">
        <f t="shared" si="92"/>
        <v>-1.3231809620592949</v>
      </c>
      <c r="AL86">
        <f t="shared" si="71"/>
        <v>-3.3484579448031138</v>
      </c>
      <c r="AN86">
        <f t="shared" si="72"/>
        <v>0</v>
      </c>
      <c r="AO86">
        <f t="shared" si="73"/>
        <v>0</v>
      </c>
      <c r="AP86">
        <f t="shared" si="74"/>
        <v>-8.4012751754181871E-40</v>
      </c>
      <c r="AQ86">
        <f t="shared" si="75"/>
        <v>-1.3240242081920616E-33</v>
      </c>
      <c r="AR86">
        <f t="shared" si="76"/>
        <v>-1.324025048319579E-33</v>
      </c>
      <c r="AS86">
        <f t="shared" si="77"/>
        <v>-2.7139787636002631E-4</v>
      </c>
      <c r="AT86">
        <f t="shared" si="78"/>
        <v>-1.7731327922188388E-4</v>
      </c>
      <c r="AU86">
        <f t="shared" si="79"/>
        <v>-4.4871115558191022E-4</v>
      </c>
      <c r="AW86">
        <v>83</v>
      </c>
      <c r="AX86">
        <f>IF(Z86&gt;0, (R86*SUMPRODUCT(K86:$K$98, X86:$X$98)-K86*$AZ$3)/Z86, 0)</f>
        <v>-1.3460152908003685E+38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0.97139193700000004</v>
      </c>
      <c r="Q87" s="5">
        <f t="shared" si="91"/>
        <v>50</v>
      </c>
      <c r="R87">
        <f t="shared" si="62"/>
        <v>2000000</v>
      </c>
      <c r="S87">
        <f t="shared" si="63"/>
        <v>-6.4584871987269702E+39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-16.877308189531821</v>
      </c>
      <c r="AC87">
        <f t="shared" si="64"/>
        <v>-15.06902516922484</v>
      </c>
      <c r="AE87">
        <f t="shared" si="65"/>
        <v>0</v>
      </c>
      <c r="AF87">
        <f t="shared" si="66"/>
        <v>0</v>
      </c>
      <c r="AG87">
        <f t="shared" si="67"/>
        <v>-1.1666064130463159E-37</v>
      </c>
      <c r="AH87">
        <f t="shared" si="68"/>
        <v>-2.4360022067545434E-31</v>
      </c>
      <c r="AI87">
        <f t="shared" si="69"/>
        <v>-2.4360033733609564E-31</v>
      </c>
      <c r="AJ87">
        <f t="shared" si="70"/>
        <v>-1.8082830203069804</v>
      </c>
      <c r="AK87">
        <f t="shared" si="92"/>
        <v>-1.1814115732672275</v>
      </c>
      <c r="AL87">
        <f t="shared" si="71"/>
        <v>-2.9896945935742076</v>
      </c>
      <c r="AN87">
        <f t="shared" si="72"/>
        <v>0</v>
      </c>
      <c r="AO87">
        <f t="shared" si="73"/>
        <v>0</v>
      </c>
      <c r="AP87">
        <f t="shared" si="74"/>
        <v>-1.3958165870046144E-41</v>
      </c>
      <c r="AQ87">
        <f t="shared" si="75"/>
        <v>-2.914618202114103E-35</v>
      </c>
      <c r="AR87">
        <f t="shared" si="76"/>
        <v>-2.91461959793069E-35</v>
      </c>
      <c r="AS87">
        <f t="shared" si="77"/>
        <v>-2.1635672541456171E-4</v>
      </c>
      <c r="AT87">
        <f t="shared" si="78"/>
        <v>-1.4135306060418035E-4</v>
      </c>
      <c r="AU87">
        <f t="shared" si="79"/>
        <v>-3.5770978601874201E-4</v>
      </c>
      <c r="AW87">
        <v>84</v>
      </c>
      <c r="AX87">
        <f>IF(Z87&gt;0, (R87*SUMPRODUCT(K87:$K$98, X87:$X$98)-K87*$AZ$3)/Z87, 0)</f>
        <v>-6.4584871987269702E+39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0.97728912599999995</v>
      </c>
      <c r="Q88" s="5">
        <f t="shared" si="91"/>
        <v>50</v>
      </c>
      <c r="R88">
        <f t="shared" si="62"/>
        <v>2000000</v>
      </c>
      <c r="S88">
        <f t="shared" si="63"/>
        <v>-4.5366718507592563E+41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-15.06902516922484</v>
      </c>
      <c r="AC88">
        <f t="shared" si="64"/>
        <v>-13.454486758236463</v>
      </c>
      <c r="AE88">
        <f t="shared" si="65"/>
        <v>0</v>
      </c>
      <c r="AF88">
        <f t="shared" si="66"/>
        <v>0</v>
      </c>
      <c r="AG88">
        <f t="shared" si="67"/>
        <v>-1.4828587123823738E-39</v>
      </c>
      <c r="AH88">
        <f t="shared" si="68"/>
        <v>-4.560447047168116E-33</v>
      </c>
      <c r="AI88">
        <f t="shared" si="69"/>
        <v>-4.5604485300268283E-33</v>
      </c>
      <c r="AJ88">
        <f t="shared" si="70"/>
        <v>-1.6145384109883771</v>
      </c>
      <c r="AK88">
        <f t="shared" si="92"/>
        <v>-1.054831761845739</v>
      </c>
      <c r="AL88">
        <f t="shared" si="71"/>
        <v>-2.6693701728341162</v>
      </c>
      <c r="AN88">
        <f t="shared" si="72"/>
        <v>0</v>
      </c>
      <c r="AO88">
        <f t="shared" si="73"/>
        <v>0</v>
      </c>
      <c r="AP88">
        <f t="shared" si="74"/>
        <v>-1.5841114968326574E-43</v>
      </c>
      <c r="AQ88">
        <f t="shared" si="75"/>
        <v>-4.8718441870358661E-37</v>
      </c>
      <c r="AR88">
        <f t="shared" si="76"/>
        <v>-4.8718457711473631E-37</v>
      </c>
      <c r="AS88">
        <f t="shared" si="77"/>
        <v>-1.7247825686747604E-4</v>
      </c>
      <c r="AT88">
        <f t="shared" si="78"/>
        <v>-1.1268579448675093E-4</v>
      </c>
      <c r="AU88">
        <f t="shared" si="79"/>
        <v>-2.8516405135422699E-4</v>
      </c>
      <c r="AW88">
        <v>85</v>
      </c>
      <c r="AX88">
        <f>IF(Z88&gt;0, (R88*SUMPRODUCT(K88:$K$98, X88:$X$98)-K88*$AZ$3)/Z88, 0)</f>
        <v>-4.5366718507592563E+41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-13.454486758236463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-5.9314348495294948E-35</v>
      </c>
      <c r="AI89">
        <f t="shared" si="69"/>
        <v>-5.9314348495294948E-35</v>
      </c>
      <c r="AJ89">
        <f t="shared" si="70"/>
        <v>-13.454486758236463</v>
      </c>
      <c r="AK89">
        <f t="shared" si="92"/>
        <v>-0.94181407307655252</v>
      </c>
      <c r="AL89">
        <f t="shared" si="71"/>
        <v>-14.396300831313015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-5.6575410601166332E-39</v>
      </c>
      <c r="AR89">
        <f t="shared" si="76"/>
        <v>-5.6575410601166332E-39</v>
      </c>
      <c r="AS89">
        <f t="shared" si="77"/>
        <v>-1.2833203635972906E-3</v>
      </c>
      <c r="AT89">
        <f t="shared" si="78"/>
        <v>-8.9832425451810355E-5</v>
      </c>
      <c r="AU89">
        <f t="shared" si="79"/>
        <v>-1.3731527890491009E-3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157333.80483803205</v>
      </c>
      <c r="AO91" s="6">
        <f t="shared" si="93"/>
        <v>-15733.380483803207</v>
      </c>
      <c r="AP91" s="6">
        <f t="shared" si="93"/>
        <v>-855.89045407054061</v>
      </c>
      <c r="AQ91" s="6">
        <f t="shared" si="93"/>
        <v>-125945.06731360347</v>
      </c>
      <c r="AR91" s="6">
        <f t="shared" si="93"/>
        <v>14799.466586554885</v>
      </c>
      <c r="AS91" s="6">
        <f t="shared" si="93"/>
        <v>-29732.776642779874</v>
      </c>
      <c r="AT91" s="6">
        <f t="shared" si="93"/>
        <v>14933.310056225033</v>
      </c>
      <c r="AU91" s="6">
        <f t="shared" si="93"/>
        <v>2.6366930774152086E-11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7">
        <v>400929.79771718965</v>
      </c>
      <c r="K3">
        <v>1</v>
      </c>
      <c r="L3" s="2">
        <v>0</v>
      </c>
      <c r="O3">
        <f>$C$3</f>
        <v>400929.79771718965</v>
      </c>
      <c r="P3">
        <f>O3*C5</f>
        <v>40092.979771718965</v>
      </c>
      <c r="Q3" s="5">
        <f>B8</f>
        <v>400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400929.79771718965</v>
      </c>
      <c r="AF3">
        <f t="shared" ref="AF3:AF34" si="4">-$Z3*P3</f>
        <v>-40092.979771718965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360436.81794547068</v>
      </c>
      <c r="AJ3">
        <f t="shared" ref="AJ3:AJ34" si="8">AB3-AC3</f>
        <v>0</v>
      </c>
      <c r="AL3">
        <f t="shared" ref="AL3:AL34" si="9">SUM(AI3:AK3)</f>
        <v>360436.81794547068</v>
      </c>
      <c r="AN3">
        <f t="shared" ref="AN3:AN34" si="10">AE3*$K3</f>
        <v>400929.79771718965</v>
      </c>
      <c r="AO3">
        <f t="shared" ref="AO3:AO34" si="11">AF3*$K3</f>
        <v>-40092.979771718965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360436.81794547068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360436.81794547068</v>
      </c>
      <c r="AW3">
        <v>0</v>
      </c>
      <c r="AX3">
        <f>IF(Z3&gt;0, (R3*SUMPRODUCT(K3:$K$98, X3:$X$98)-K3*$AZ$3)/Z3, 0)</f>
        <v>0</v>
      </c>
      <c r="AZ3">
        <f>C6*ABS(SUMPRODUCT(X4:X79, K4:K79))/1</f>
        <v>335156.54366793728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2.5221050000000002E-3</v>
      </c>
      <c r="R4">
        <f t="shared" si="0"/>
        <v>2000000</v>
      </c>
      <c r="S4">
        <f t="shared" si="1"/>
        <v>16715.405389027004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16506.093327628041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-5044.21</v>
      </c>
      <c r="AI4">
        <f t="shared" si="7"/>
        <v>-5044.21</v>
      </c>
      <c r="AJ4">
        <f t="shared" si="8"/>
        <v>-16506.093327628041</v>
      </c>
      <c r="AK4">
        <f>G4*SUM(AB4, AE4:AF4)</f>
        <v>0</v>
      </c>
      <c r="AL4">
        <f t="shared" si="9"/>
        <v>-21550.30332762804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-4795.7881726563983</v>
      </c>
      <c r="AR4">
        <f t="shared" si="14"/>
        <v>-4795.7881726563983</v>
      </c>
      <c r="AS4">
        <f t="shared" si="15"/>
        <v>-15693.18627840658</v>
      </c>
      <c r="AT4">
        <f t="shared" si="16"/>
        <v>0</v>
      </c>
      <c r="AU4">
        <f t="shared" si="17"/>
        <v>-20488.974451062975</v>
      </c>
      <c r="AW4">
        <v>1</v>
      </c>
      <c r="AX4">
        <f>IF(Z4&gt;0, (R4*SUMPRODUCT(K4:$K$98, X4:$X$98)-K4*$AZ$3)/Z4, 0)</f>
        <v>16715.405389027004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2.679E-3</v>
      </c>
      <c r="Q5" s="5">
        <f t="shared" ref="Q5:Q36" si="29">$C$8</f>
        <v>50</v>
      </c>
      <c r="R5">
        <f t="shared" si="0"/>
        <v>2000000</v>
      </c>
      <c r="S5">
        <f t="shared" si="1"/>
        <v>28785.384203838079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16506.093327628041</v>
      </c>
      <c r="AC5">
        <f t="shared" si="2"/>
        <v>28064.530905290158</v>
      </c>
      <c r="AE5">
        <f t="shared" si="3"/>
        <v>0</v>
      </c>
      <c r="AF5">
        <f t="shared" si="4"/>
        <v>0</v>
      </c>
      <c r="AG5">
        <f t="shared" si="5"/>
        <v>-48.747883138464751</v>
      </c>
      <c r="AH5">
        <f t="shared" si="6"/>
        <v>-5290.90656141</v>
      </c>
      <c r="AI5">
        <f t="shared" si="7"/>
        <v>-5339.6544445484651</v>
      </c>
      <c r="AJ5">
        <f t="shared" si="8"/>
        <v>-11558.437577662116</v>
      </c>
      <c r="AK5">
        <f>G5*SUM(AB5, AE5:AF5)</f>
        <v>67.674982643274973</v>
      </c>
      <c r="AL5">
        <f t="shared" si="9"/>
        <v>-16830.417039567306</v>
      </c>
      <c r="AN5">
        <f t="shared" si="10"/>
        <v>0</v>
      </c>
      <c r="AO5">
        <f t="shared" si="11"/>
        <v>0</v>
      </c>
      <c r="AP5">
        <f t="shared" si="12"/>
        <v>-43.968412098533371</v>
      </c>
      <c r="AQ5">
        <f t="shared" si="13"/>
        <v>-4772.1612732625317</v>
      </c>
      <c r="AR5">
        <f t="shared" si="14"/>
        <v>-4816.1296853610656</v>
      </c>
      <c r="AS5">
        <f t="shared" si="15"/>
        <v>-10425.194160458206</v>
      </c>
      <c r="AT5">
        <f t="shared" si="16"/>
        <v>61.039810019416542</v>
      </c>
      <c r="AU5">
        <f t="shared" si="17"/>
        <v>-15180.284035799856</v>
      </c>
      <c r="AW5">
        <v>2</v>
      </c>
      <c r="AX5">
        <f>IF(Z5&gt;0, (R5*SUMPRODUCT(K5:$K$98, X5:$X$98)-K5*$AZ$3)/Z5, 0)</f>
        <v>28785.384203838079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4.0439999999999999E-3</v>
      </c>
      <c r="Q6" s="5">
        <f t="shared" si="29"/>
        <v>50</v>
      </c>
      <c r="R6">
        <f t="shared" si="0"/>
        <v>2000000</v>
      </c>
      <c r="S6">
        <f t="shared" si="1"/>
        <v>41217.66431817181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28064.530905290158</v>
      </c>
      <c r="AC6">
        <f t="shared" si="2"/>
        <v>39621.112820078386</v>
      </c>
      <c r="AE6">
        <f t="shared" si="3"/>
        <v>0</v>
      </c>
      <c r="AF6">
        <f t="shared" si="4"/>
        <v>0</v>
      </c>
      <c r="AG6">
        <f t="shared" si="5"/>
        <v>-48.063267867668152</v>
      </c>
      <c r="AH6">
        <f t="shared" si="6"/>
        <v>-7885.4575764780584</v>
      </c>
      <c r="AI6">
        <f t="shared" si="7"/>
        <v>-7933.5208443457268</v>
      </c>
      <c r="AJ6">
        <f t="shared" si="8"/>
        <v>-11556.581914788228</v>
      </c>
      <c r="AK6">
        <f>G6*SUM(AB6, AE6:AF6)</f>
        <v>199.25816942756012</v>
      </c>
      <c r="AL6">
        <f t="shared" si="9"/>
        <v>-19290.844589706394</v>
      </c>
      <c r="AN6">
        <f t="shared" si="10"/>
        <v>0</v>
      </c>
      <c r="AO6">
        <f t="shared" si="11"/>
        <v>0</v>
      </c>
      <c r="AP6">
        <f t="shared" si="12"/>
        <v>-41.009289299992034</v>
      </c>
      <c r="AQ6">
        <f t="shared" si="13"/>
        <v>-6728.1528153048521</v>
      </c>
      <c r="AR6">
        <f t="shared" si="14"/>
        <v>-6769.1621046048449</v>
      </c>
      <c r="AS6">
        <f t="shared" si="15"/>
        <v>-9860.4866478796812</v>
      </c>
      <c r="AT6">
        <f t="shared" si="16"/>
        <v>170.01415588178332</v>
      </c>
      <c r="AU6">
        <f t="shared" si="17"/>
        <v>-16459.63459660274</v>
      </c>
      <c r="AW6">
        <v>3</v>
      </c>
      <c r="AX6">
        <f>IF(Z6&gt;0, (R6*SUMPRODUCT(K6:$K$98, X6:$X$98)-K6*$AZ$3)/Z6, 0)</f>
        <v>41217.66431817181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5.607E-3</v>
      </c>
      <c r="Q7" s="5">
        <f t="shared" si="29"/>
        <v>50</v>
      </c>
      <c r="R7">
        <f t="shared" si="0"/>
        <v>2000000</v>
      </c>
      <c r="S7">
        <f t="shared" si="1"/>
        <v>52885.390096067764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39621.112820078386</v>
      </c>
      <c r="AC7">
        <f t="shared" si="2"/>
        <v>50043.482014027017</v>
      </c>
      <c r="AE7">
        <f t="shared" si="3"/>
        <v>0</v>
      </c>
      <c r="AF7">
        <f t="shared" si="4"/>
        <v>0</v>
      </c>
      <c r="AG7">
        <f t="shared" si="5"/>
        <v>-47.313144446057457</v>
      </c>
      <c r="AH7">
        <f t="shared" si="6"/>
        <v>-10779.629717360613</v>
      </c>
      <c r="AI7">
        <f t="shared" si="7"/>
        <v>-10826.94286180667</v>
      </c>
      <c r="AJ7">
        <f t="shared" si="8"/>
        <v>-10422.369193948631</v>
      </c>
      <c r="AK7">
        <f>G7*SUM(AB7, AE7:AF7)</f>
        <v>546.77135691708168</v>
      </c>
      <c r="AL7">
        <f t="shared" si="9"/>
        <v>-20702.54069883822</v>
      </c>
      <c r="AN7">
        <f t="shared" si="10"/>
        <v>0</v>
      </c>
      <c r="AO7">
        <f t="shared" si="11"/>
        <v>0</v>
      </c>
      <c r="AP7">
        <f t="shared" si="12"/>
        <v>-37.948164431177901</v>
      </c>
      <c r="AQ7">
        <f t="shared" si="13"/>
        <v>-8645.9516865973037</v>
      </c>
      <c r="AR7">
        <f t="shared" si="14"/>
        <v>-8683.8998510284819</v>
      </c>
      <c r="AS7">
        <f t="shared" si="15"/>
        <v>-8359.4059233440585</v>
      </c>
      <c r="AT7">
        <f t="shared" si="16"/>
        <v>438.54555856468045</v>
      </c>
      <c r="AU7">
        <f t="shared" si="17"/>
        <v>-16604.760215807859</v>
      </c>
      <c r="AW7">
        <v>4</v>
      </c>
      <c r="AX7">
        <f>IF(Z7&gt;0, (R7*SUMPRODUCT(K7:$K$98, X7:$X$98)-K7*$AZ$3)/Z7, 0)</f>
        <v>52885.390096067764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7.2589999999999998E-3</v>
      </c>
      <c r="Q8" s="5">
        <f t="shared" si="29"/>
        <v>50</v>
      </c>
      <c r="R8">
        <f t="shared" si="0"/>
        <v>2000000</v>
      </c>
      <c r="S8">
        <f t="shared" si="1"/>
        <v>63831.377066785302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50043.482014027017</v>
      </c>
      <c r="AC8">
        <f t="shared" si="2"/>
        <v>59358.797864305758</v>
      </c>
      <c r="AE8">
        <f t="shared" si="3"/>
        <v>0</v>
      </c>
      <c r="AF8">
        <f t="shared" si="4"/>
        <v>0</v>
      </c>
      <c r="AG8">
        <f t="shared" si="5"/>
        <v>-46.496566886062958</v>
      </c>
      <c r="AH8">
        <f t="shared" si="6"/>
        <v>-13737.844621357244</v>
      </c>
      <c r="AI8">
        <f t="shared" si="7"/>
        <v>-13784.341188243307</v>
      </c>
      <c r="AJ8">
        <f t="shared" si="8"/>
        <v>-9315.315850278741</v>
      </c>
      <c r="AK8">
        <f t="shared" ref="AK8:AK39" si="30">G8*SUM(AB8:AB8, AE8:AF8)</f>
        <v>1080.9392115029837</v>
      </c>
      <c r="AL8">
        <f t="shared" si="9"/>
        <v>-22018.717827019063</v>
      </c>
      <c r="AN8">
        <f t="shared" si="10"/>
        <v>0</v>
      </c>
      <c r="AO8">
        <f t="shared" si="11"/>
        <v>0</v>
      </c>
      <c r="AP8">
        <f t="shared" si="12"/>
        <v>-34.801434361011765</v>
      </c>
      <c r="AQ8">
        <f t="shared" si="13"/>
        <v>-10282.408570583068</v>
      </c>
      <c r="AR8">
        <f t="shared" si="14"/>
        <v>-10317.21000494408</v>
      </c>
      <c r="AS8">
        <f t="shared" si="15"/>
        <v>-6972.2642944793588</v>
      </c>
      <c r="AT8">
        <f t="shared" si="16"/>
        <v>809.05403423754103</v>
      </c>
      <c r="AU8">
        <f t="shared" si="17"/>
        <v>-16480.420265185898</v>
      </c>
      <c r="AW8">
        <v>5</v>
      </c>
      <c r="AX8">
        <f>IF(Z8&gt;0, (R8*SUMPRODUCT(K8:$K$98, X8:$X$98)-K8*$AZ$3)/Z8, 0)</f>
        <v>63831.377066785302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9.0740000000000005E-3</v>
      </c>
      <c r="Q9" s="5">
        <f t="shared" si="29"/>
        <v>50</v>
      </c>
      <c r="R9">
        <f t="shared" si="0"/>
        <v>2000000</v>
      </c>
      <c r="S9">
        <f t="shared" si="1"/>
        <v>72342.492013106283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59358.797864305758</v>
      </c>
      <c r="AC9">
        <f t="shared" si="2"/>
        <v>65990.374672045</v>
      </c>
      <c r="AE9">
        <f t="shared" si="3"/>
        <v>0</v>
      </c>
      <c r="AF9">
        <f t="shared" si="4"/>
        <v>0</v>
      </c>
      <c r="AG9">
        <f t="shared" si="5"/>
        <v>-45.609691369278195</v>
      </c>
      <c r="AH9">
        <f t="shared" si="6"/>
        <v>-16876.393916965415</v>
      </c>
      <c r="AI9">
        <f t="shared" si="7"/>
        <v>-16922.003608334693</v>
      </c>
      <c r="AJ9">
        <f t="shared" si="8"/>
        <v>-6631.5768077392422</v>
      </c>
      <c r="AK9">
        <f t="shared" si="30"/>
        <v>1323.7011923740183</v>
      </c>
      <c r="AL9">
        <f t="shared" si="9"/>
        <v>-22229.879223699918</v>
      </c>
      <c r="AN9">
        <f t="shared" si="10"/>
        <v>0</v>
      </c>
      <c r="AO9">
        <f t="shared" si="11"/>
        <v>0</v>
      </c>
      <c r="AP9">
        <f t="shared" si="12"/>
        <v>-31.835896486067167</v>
      </c>
      <c r="AQ9">
        <f t="shared" si="13"/>
        <v>-11779.845766737695</v>
      </c>
      <c r="AR9">
        <f t="shared" si="14"/>
        <v>-11811.681663223762</v>
      </c>
      <c r="AS9">
        <f t="shared" si="15"/>
        <v>-4628.888871034942</v>
      </c>
      <c r="AT9">
        <f t="shared" si="16"/>
        <v>923.95306509985369</v>
      </c>
      <c r="AU9">
        <f t="shared" si="17"/>
        <v>-15516.617469158851</v>
      </c>
      <c r="AW9">
        <v>6</v>
      </c>
      <c r="AX9">
        <f>IF(Z9&gt;0, (R9*SUMPRODUCT(K9:$K$98, X9:$X$98)-K9*$AZ$3)/Z9, 0)</f>
        <v>72342.492013106283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1.1021E-2</v>
      </c>
      <c r="Q10" s="5">
        <f t="shared" si="29"/>
        <v>50</v>
      </c>
      <c r="R10">
        <f t="shared" si="0"/>
        <v>2000000</v>
      </c>
      <c r="S10">
        <f t="shared" si="1"/>
        <v>74197.014977084502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65990.374672045</v>
      </c>
      <c r="AC10">
        <f t="shared" si="2"/>
        <v>66259.314508767042</v>
      </c>
      <c r="AE10">
        <f t="shared" si="3"/>
        <v>0</v>
      </c>
      <c r="AF10">
        <f t="shared" si="4"/>
        <v>0</v>
      </c>
      <c r="AG10">
        <f t="shared" si="5"/>
        <v>-44.650930047004593</v>
      </c>
      <c r="AH10">
        <f t="shared" si="6"/>
        <v>-20106.576343232598</v>
      </c>
      <c r="AI10">
        <f t="shared" si="7"/>
        <v>-20151.227273279605</v>
      </c>
      <c r="AJ10">
        <f t="shared" si="8"/>
        <v>-268.93983672204195</v>
      </c>
      <c r="AK10">
        <f t="shared" si="30"/>
        <v>283.75861108979348</v>
      </c>
      <c r="AL10">
        <f t="shared" si="9"/>
        <v>-20136.408498911853</v>
      </c>
      <c r="AN10">
        <f t="shared" si="10"/>
        <v>0</v>
      </c>
      <c r="AO10">
        <f t="shared" si="11"/>
        <v>0</v>
      </c>
      <c r="AP10">
        <f t="shared" si="12"/>
        <v>-29.561485446299482</v>
      </c>
      <c r="AQ10">
        <f t="shared" si="13"/>
        <v>-13311.71071508854</v>
      </c>
      <c r="AR10">
        <f t="shared" si="14"/>
        <v>-13341.272200534841</v>
      </c>
      <c r="AS10">
        <f t="shared" si="15"/>
        <v>-178.05364996472554</v>
      </c>
      <c r="AT10">
        <f t="shared" si="16"/>
        <v>187.86453144789121</v>
      </c>
      <c r="AU10">
        <f t="shared" si="17"/>
        <v>-13331.461319051676</v>
      </c>
      <c r="AW10">
        <v>7</v>
      </c>
      <c r="AX10">
        <f>IF(Z10&gt;0, (R10*SUMPRODUCT(K10:$K$98, X10:$X$98)-K10*$AZ$3)/Z10, 0)</f>
        <v>74197.014977084502</v>
      </c>
    </row>
    <row r="11" spans="1:52" x14ac:dyDescent="0.3">
      <c r="A11" t="s">
        <v>33</v>
      </c>
      <c r="C11" s="25">
        <f>AU81</f>
        <v>3.6820865800812896E-11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1.3263E-2</v>
      </c>
      <c r="Q11" s="5">
        <f t="shared" si="29"/>
        <v>50</v>
      </c>
      <c r="R11">
        <f t="shared" si="0"/>
        <v>2000000</v>
      </c>
      <c r="S11">
        <f t="shared" si="1"/>
        <v>73185.303937839722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66259.314508767042</v>
      </c>
      <c r="AC11">
        <f t="shared" si="2"/>
        <v>63835.464878786792</v>
      </c>
      <c r="AE11">
        <f t="shared" si="3"/>
        <v>0</v>
      </c>
      <c r="AF11">
        <f t="shared" si="4"/>
        <v>0</v>
      </c>
      <c r="AG11">
        <f t="shared" si="5"/>
        <v>-43.612215461321128</v>
      </c>
      <c r="AH11">
        <f t="shared" si="6"/>
        <v>-23688.211408536878</v>
      </c>
      <c r="AI11">
        <f t="shared" si="7"/>
        <v>-23731.8236239982</v>
      </c>
      <c r="AJ11">
        <f t="shared" si="8"/>
        <v>2423.84962998025</v>
      </c>
      <c r="AK11">
        <f t="shared" si="30"/>
        <v>106.01490321402727</v>
      </c>
      <c r="AL11">
        <f t="shared" si="9"/>
        <v>-21201.959090803921</v>
      </c>
      <c r="AN11">
        <f t="shared" si="10"/>
        <v>0</v>
      </c>
      <c r="AO11">
        <f t="shared" si="11"/>
        <v>0</v>
      </c>
      <c r="AP11">
        <f t="shared" si="12"/>
        <v>-27.457014654205228</v>
      </c>
      <c r="AQ11">
        <f t="shared" si="13"/>
        <v>-14913.42645394713</v>
      </c>
      <c r="AR11">
        <f t="shared" si="14"/>
        <v>-14940.883468601336</v>
      </c>
      <c r="AS11">
        <f t="shared" si="15"/>
        <v>1525.9870223511371</v>
      </c>
      <c r="AT11">
        <f t="shared" si="16"/>
        <v>66.743978041961142</v>
      </c>
      <c r="AU11">
        <f t="shared" si="17"/>
        <v>-13348.152468208236</v>
      </c>
      <c r="AW11">
        <v>8</v>
      </c>
      <c r="AX11">
        <f>IF(Z11&gt;0, (R11*SUMPRODUCT(K11:$K$98, X11:$X$98)-K11*$AZ$3)/Z11, 0)</f>
        <v>73185.303937839722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1.5814999999999999E-2</v>
      </c>
      <c r="Q12" s="5">
        <f t="shared" si="29"/>
        <v>50</v>
      </c>
      <c r="R12">
        <f t="shared" si="0"/>
        <v>2000000</v>
      </c>
      <c r="S12">
        <f t="shared" si="1"/>
        <v>74035.792434290852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63835.464878786792</v>
      </c>
      <c r="AC12">
        <f t="shared" si="2"/>
        <v>62910.235665748507</v>
      </c>
      <c r="AE12">
        <f t="shared" si="3"/>
        <v>0</v>
      </c>
      <c r="AF12">
        <f t="shared" si="4"/>
        <v>0</v>
      </c>
      <c r="AG12">
        <f t="shared" si="5"/>
        <v>-42.486366119187124</v>
      </c>
      <c r="AH12">
        <f t="shared" si="6"/>
        <v>-27589.087500831745</v>
      </c>
      <c r="AI12">
        <f t="shared" si="7"/>
        <v>-27631.573866950934</v>
      </c>
      <c r="AJ12">
        <f t="shared" si="8"/>
        <v>925.2292130382848</v>
      </c>
      <c r="AK12">
        <f t="shared" si="30"/>
        <v>1340.5447624545227</v>
      </c>
      <c r="AL12">
        <f t="shared" si="9"/>
        <v>-25365.799891458126</v>
      </c>
      <c r="AN12">
        <f t="shared" si="10"/>
        <v>0</v>
      </c>
      <c r="AO12">
        <f t="shared" si="11"/>
        <v>0</v>
      </c>
      <c r="AP12">
        <f t="shared" si="12"/>
        <v>-24.974987694590965</v>
      </c>
      <c r="AQ12">
        <f t="shared" si="13"/>
        <v>-16217.840775210298</v>
      </c>
      <c r="AR12">
        <f t="shared" si="14"/>
        <v>-16242.815762904889</v>
      </c>
      <c r="AS12">
        <f t="shared" si="15"/>
        <v>543.88243384909561</v>
      </c>
      <c r="AT12">
        <f t="shared" si="16"/>
        <v>788.01959321322715</v>
      </c>
      <c r="AU12">
        <f t="shared" si="17"/>
        <v>-14910.913735842567</v>
      </c>
      <c r="AW12">
        <v>9</v>
      </c>
      <c r="AX12">
        <f>IF(Z12&gt;0, (R12*SUMPRODUCT(K12:$K$98, X12:$X$98)-K12*$AZ$3)/Z12, 0)</f>
        <v>74035.792434290852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1.864E-2</v>
      </c>
      <c r="Q13" s="5">
        <f t="shared" si="29"/>
        <v>50</v>
      </c>
      <c r="R13">
        <f t="shared" si="0"/>
        <v>2000000</v>
      </c>
      <c r="S13">
        <f t="shared" si="1"/>
        <v>82144.503170985263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62910.235665748507</v>
      </c>
      <c r="AC13">
        <f t="shared" si="2"/>
        <v>67801.344449253549</v>
      </c>
      <c r="AE13">
        <f t="shared" si="3"/>
        <v>0</v>
      </c>
      <c r="AF13">
        <f t="shared" si="4"/>
        <v>0</v>
      </c>
      <c r="AG13">
        <f t="shared" si="5"/>
        <v>-41.269556593533608</v>
      </c>
      <c r="AH13">
        <f t="shared" si="6"/>
        <v>-31677.834578465921</v>
      </c>
      <c r="AI13">
        <f t="shared" si="7"/>
        <v>-31719.104135059453</v>
      </c>
      <c r="AJ13">
        <f t="shared" si="8"/>
        <v>-4891.1087835050421</v>
      </c>
      <c r="AK13">
        <f t="shared" si="30"/>
        <v>4403.7164966023956</v>
      </c>
      <c r="AL13">
        <f t="shared" si="9"/>
        <v>-32206.4964219621</v>
      </c>
      <c r="AN13">
        <f t="shared" si="10"/>
        <v>0</v>
      </c>
      <c r="AO13">
        <f t="shared" si="11"/>
        <v>0</v>
      </c>
      <c r="AP13">
        <f t="shared" si="12"/>
        <v>-21.660450041980248</v>
      </c>
      <c r="AQ13">
        <f t="shared" si="13"/>
        <v>-16626.206093827699</v>
      </c>
      <c r="AR13">
        <f t="shared" si="14"/>
        <v>-16647.866543869677</v>
      </c>
      <c r="AS13">
        <f t="shared" si="15"/>
        <v>-2567.1130537807067</v>
      </c>
      <c r="AT13">
        <f t="shared" si="16"/>
        <v>2311.3037562571312</v>
      </c>
      <c r="AU13">
        <f t="shared" si="17"/>
        <v>-16903.675841393255</v>
      </c>
      <c r="AW13">
        <v>10</v>
      </c>
      <c r="AX13">
        <f>IF(Z13&gt;0, (R13*SUMPRODUCT(K13:$K$98, X13:$X$98)-K13*$AZ$3)/Z13, 0)</f>
        <v>82144.503170985263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2.1847999999999999E-2</v>
      </c>
      <c r="Q14" s="5">
        <f t="shared" si="29"/>
        <v>50</v>
      </c>
      <c r="R14">
        <f t="shared" si="0"/>
        <v>2000000</v>
      </c>
      <c r="S14">
        <f t="shared" si="1"/>
        <v>87626.151497379498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67801.344449253549</v>
      </c>
      <c r="AC14">
        <f t="shared" si="2"/>
        <v>70022.414747136092</v>
      </c>
      <c r="AE14">
        <f t="shared" si="3"/>
        <v>0</v>
      </c>
      <c r="AF14">
        <f t="shared" si="4"/>
        <v>0</v>
      </c>
      <c r="AG14">
        <f t="shared" si="5"/>
        <v>-39.955203755142747</v>
      </c>
      <c r="AH14">
        <f t="shared" si="6"/>
        <v>-36066.29089822089</v>
      </c>
      <c r="AI14">
        <f t="shared" si="7"/>
        <v>-36106.24610197603</v>
      </c>
      <c r="AJ14">
        <f t="shared" si="8"/>
        <v>-2221.0702978825429</v>
      </c>
      <c r="AK14">
        <f t="shared" si="30"/>
        <v>4746.0941114477491</v>
      </c>
      <c r="AL14">
        <f t="shared" si="9"/>
        <v>-33581.222288410827</v>
      </c>
      <c r="AN14">
        <f t="shared" si="10"/>
        <v>0</v>
      </c>
      <c r="AO14">
        <f t="shared" si="11"/>
        <v>0</v>
      </c>
      <c r="AP14">
        <f t="shared" si="12"/>
        <v>-18.723757168788623</v>
      </c>
      <c r="AQ14">
        <f t="shared" si="13"/>
        <v>-16901.339732756587</v>
      </c>
      <c r="AR14">
        <f t="shared" si="14"/>
        <v>-16920.063489925375</v>
      </c>
      <c r="AS14">
        <f t="shared" si="15"/>
        <v>-1040.8351604766624</v>
      </c>
      <c r="AT14">
        <f t="shared" si="16"/>
        <v>2224.1086339480185</v>
      </c>
      <c r="AU14">
        <f t="shared" si="17"/>
        <v>-15736.790016454021</v>
      </c>
      <c r="AW14">
        <v>11</v>
      </c>
      <c r="AX14">
        <f>IF(Z14&gt;0, (R14*SUMPRODUCT(K14:$K$98, X14:$X$98)-K14*$AZ$3)/Z14, 0)</f>
        <v>87626.151497379498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2.5484E-2</v>
      </c>
      <c r="Q15" s="5">
        <f t="shared" si="29"/>
        <v>50</v>
      </c>
      <c r="R15">
        <f t="shared" si="0"/>
        <v>2000000</v>
      </c>
      <c r="S15">
        <f t="shared" si="1"/>
        <v>90754.617478471817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70022.414747136092</v>
      </c>
      <c r="AC15">
        <f t="shared" si="2"/>
        <v>69949.000364120817</v>
      </c>
      <c r="AE15">
        <f t="shared" si="3"/>
        <v>0</v>
      </c>
      <c r="AF15">
        <f t="shared" si="4"/>
        <v>0</v>
      </c>
      <c r="AG15">
        <f t="shared" si="5"/>
        <v>-38.537433305095263</v>
      </c>
      <c r="AH15">
        <f t="shared" si="6"/>
        <v>-40728.736499842315</v>
      </c>
      <c r="AI15">
        <f t="shared" si="7"/>
        <v>-40767.273933147408</v>
      </c>
      <c r="AJ15">
        <f t="shared" si="8"/>
        <v>73.414383015275234</v>
      </c>
      <c r="AK15">
        <f t="shared" si="30"/>
        <v>4901.569032299527</v>
      </c>
      <c r="AL15">
        <f t="shared" si="9"/>
        <v>-35792.290517832604</v>
      </c>
      <c r="AN15">
        <f t="shared" si="10"/>
        <v>0</v>
      </c>
      <c r="AO15">
        <f t="shared" si="11"/>
        <v>0</v>
      </c>
      <c r="AP15">
        <f t="shared" si="12"/>
        <v>-16.124431579831541</v>
      </c>
      <c r="AQ15">
        <f t="shared" si="13"/>
        <v>-17041.293846050332</v>
      </c>
      <c r="AR15">
        <f t="shared" si="14"/>
        <v>-17057.41827763016</v>
      </c>
      <c r="AS15">
        <f t="shared" si="15"/>
        <v>30.71728172796707</v>
      </c>
      <c r="AT15">
        <f t="shared" si="16"/>
        <v>2050.8634778405217</v>
      </c>
      <c r="AU15">
        <f t="shared" si="17"/>
        <v>-14975.837518061673</v>
      </c>
      <c r="AW15">
        <v>12</v>
      </c>
      <c r="AX15">
        <f>IF(Z15&gt;0, (R15*SUMPRODUCT(K15:$K$98, X15:$X$98)-K15*$AZ$3)/Z15, 0)</f>
        <v>90754.617478471817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2.9274999999999999E-2</v>
      </c>
      <c r="Q16" s="5">
        <f t="shared" si="29"/>
        <v>50</v>
      </c>
      <c r="R16">
        <f t="shared" si="0"/>
        <v>2000000</v>
      </c>
      <c r="S16">
        <f t="shared" si="1"/>
        <v>91741.664997338521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69949.000364120817</v>
      </c>
      <c r="AC16">
        <f t="shared" si="2"/>
        <v>67932.639866053796</v>
      </c>
      <c r="AE16">
        <f t="shared" si="3"/>
        <v>0</v>
      </c>
      <c r="AF16">
        <f t="shared" si="4"/>
        <v>0</v>
      </c>
      <c r="AG16">
        <f t="shared" si="5"/>
        <v>-37.023875612037649</v>
      </c>
      <c r="AH16">
        <f t="shared" si="6"/>
        <v>-45127.334400266554</v>
      </c>
      <c r="AI16">
        <f t="shared" si="7"/>
        <v>-45164.358275878592</v>
      </c>
      <c r="AJ16">
        <f t="shared" si="8"/>
        <v>2016.3604980670207</v>
      </c>
      <c r="AK16">
        <f t="shared" si="30"/>
        <v>4896.4300254884574</v>
      </c>
      <c r="AL16">
        <f t="shared" si="9"/>
        <v>-38251.567752323113</v>
      </c>
      <c r="AN16">
        <f t="shared" si="10"/>
        <v>0</v>
      </c>
      <c r="AO16">
        <f t="shared" si="11"/>
        <v>0</v>
      </c>
      <c r="AP16">
        <f t="shared" si="12"/>
        <v>-13.831379044226482</v>
      </c>
      <c r="AQ16">
        <f t="shared" si="13"/>
        <v>-16858.669089270301</v>
      </c>
      <c r="AR16">
        <f t="shared" si="14"/>
        <v>-16872.500468314527</v>
      </c>
      <c r="AS16">
        <f t="shared" si="15"/>
        <v>753.27193270665146</v>
      </c>
      <c r="AT16">
        <f t="shared" si="16"/>
        <v>1829.2082751067535</v>
      </c>
      <c r="AU16">
        <f t="shared" si="17"/>
        <v>-14290.020260501122</v>
      </c>
      <c r="AW16">
        <v>13</v>
      </c>
      <c r="AX16">
        <f>IF(Z16&gt;0, (R16*SUMPRODUCT(K16:$K$98, X16:$X$98)-K16*$AZ$3)/Z16, 0)</f>
        <v>91741.664997338521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3.3331E-2</v>
      </c>
      <c r="Q17" s="5">
        <f t="shared" si="29"/>
        <v>50</v>
      </c>
      <c r="R17">
        <f t="shared" si="0"/>
        <v>2000000</v>
      </c>
      <c r="S17">
        <f t="shared" si="1"/>
        <v>91035.896306543043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67932.639866053796</v>
      </c>
      <c r="AC17">
        <f t="shared" si="2"/>
        <v>64489.089837482898</v>
      </c>
      <c r="AE17">
        <f t="shared" si="3"/>
        <v>0</v>
      </c>
      <c r="AF17">
        <f t="shared" si="4"/>
        <v>0</v>
      </c>
      <c r="AG17">
        <f t="shared" si="5"/>
        <v>-35.419594057892446</v>
      </c>
      <c r="AH17">
        <f t="shared" si="6"/>
        <v>-49361.711920993075</v>
      </c>
      <c r="AI17">
        <f t="shared" si="7"/>
        <v>-49397.131515050969</v>
      </c>
      <c r="AJ17">
        <f t="shared" si="8"/>
        <v>3443.5500285708986</v>
      </c>
      <c r="AK17">
        <f t="shared" si="30"/>
        <v>4755.2847906237657</v>
      </c>
      <c r="AL17">
        <f t="shared" si="9"/>
        <v>-41198.296695856305</v>
      </c>
      <c r="AN17">
        <f t="shared" si="10"/>
        <v>0</v>
      </c>
      <c r="AO17">
        <f t="shared" si="11"/>
        <v>0</v>
      </c>
      <c r="AP17">
        <f t="shared" si="12"/>
        <v>-11.814331748983127</v>
      </c>
      <c r="AQ17">
        <f t="shared" si="13"/>
        <v>-16464.774818682599</v>
      </c>
      <c r="AR17">
        <f t="shared" si="14"/>
        <v>-16476.589150431584</v>
      </c>
      <c r="AS17">
        <f t="shared" si="15"/>
        <v>1148.6083766307761</v>
      </c>
      <c r="AT17">
        <f t="shared" si="16"/>
        <v>1586.1421784082925</v>
      </c>
      <c r="AU17">
        <f t="shared" si="17"/>
        <v>-13741.838595392515</v>
      </c>
      <c r="AW17">
        <v>14</v>
      </c>
      <c r="AX17">
        <f>IF(Z17&gt;0, (R17*SUMPRODUCT(K17:$K$98, X17:$X$98)-K17*$AZ$3)/Z17, 0)</f>
        <v>91035.896306543043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3.7801000000000001E-2</v>
      </c>
      <c r="Q18" s="5">
        <f t="shared" si="29"/>
        <v>50</v>
      </c>
      <c r="R18">
        <f t="shared" si="0"/>
        <v>2000000</v>
      </c>
      <c r="S18">
        <f t="shared" si="1"/>
        <v>88953.932754595124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64489.089837482898</v>
      </c>
      <c r="AC18">
        <f t="shared" si="2"/>
        <v>60002.099894424769</v>
      </c>
      <c r="AE18">
        <f t="shared" si="3"/>
        <v>0</v>
      </c>
      <c r="AF18">
        <f t="shared" si="4"/>
        <v>0</v>
      </c>
      <c r="AG18">
        <f t="shared" si="5"/>
        <v>-33.726502042331127</v>
      </c>
      <c r="AH18">
        <f t="shared" si="6"/>
        <v>-53555.842999295695</v>
      </c>
      <c r="AI18">
        <f t="shared" si="7"/>
        <v>-53589.569501338025</v>
      </c>
      <c r="AJ18">
        <f t="shared" si="8"/>
        <v>4486.9899430581281</v>
      </c>
      <c r="AK18">
        <f t="shared" si="30"/>
        <v>4514.2362886238034</v>
      </c>
      <c r="AL18">
        <f t="shared" si="9"/>
        <v>-44588.343269656092</v>
      </c>
      <c r="AN18">
        <f t="shared" si="10"/>
        <v>0</v>
      </c>
      <c r="AO18">
        <f t="shared" si="11"/>
        <v>0</v>
      </c>
      <c r="AP18">
        <f t="shared" si="12"/>
        <v>-10.0442811402232</v>
      </c>
      <c r="AQ18">
        <f t="shared" si="13"/>
        <v>-15949.769801546829</v>
      </c>
      <c r="AR18">
        <f t="shared" si="14"/>
        <v>-15959.814082687051</v>
      </c>
      <c r="AS18">
        <f t="shared" si="15"/>
        <v>1336.295961106877</v>
      </c>
      <c r="AT18">
        <f t="shared" si="16"/>
        <v>1344.4103500394092</v>
      </c>
      <c r="AU18">
        <f t="shared" si="17"/>
        <v>-13279.107771540765</v>
      </c>
      <c r="AW18">
        <v>15</v>
      </c>
      <c r="AX18">
        <f>IF(Z18&gt;0, (R18*SUMPRODUCT(K18:$K$98, X18:$X$98)-K18*$AZ$3)/Z18, 0)</f>
        <v>88953.932754595124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4.3147999999999999E-2</v>
      </c>
      <c r="Q19" s="5">
        <f t="shared" si="29"/>
        <v>50</v>
      </c>
      <c r="R19">
        <f t="shared" si="0"/>
        <v>2000000</v>
      </c>
      <c r="S19">
        <f t="shared" si="1"/>
        <v>85718.623942637074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60002.099894424769</v>
      </c>
      <c r="AC19">
        <f t="shared" si="2"/>
        <v>54746.780874685493</v>
      </c>
      <c r="AE19">
        <f t="shared" si="3"/>
        <v>0</v>
      </c>
      <c r="AF19">
        <f t="shared" si="4"/>
        <v>0</v>
      </c>
      <c r="AG19">
        <f t="shared" si="5"/>
        <v>-31.934005911785317</v>
      </c>
      <c r="AH19">
        <f t="shared" si="6"/>
        <v>-58209.244404900142</v>
      </c>
      <c r="AI19">
        <f t="shared" si="7"/>
        <v>-58241.178410811925</v>
      </c>
      <c r="AJ19">
        <f t="shared" si="8"/>
        <v>5255.319019739276</v>
      </c>
      <c r="AK19">
        <f t="shared" si="30"/>
        <v>4200.1469926097343</v>
      </c>
      <c r="AL19">
        <f t="shared" si="9"/>
        <v>-48785.712398462914</v>
      </c>
      <c r="AN19">
        <f t="shared" si="10"/>
        <v>0</v>
      </c>
      <c r="AO19">
        <f t="shared" si="11"/>
        <v>0</v>
      </c>
      <c r="AP19">
        <f t="shared" si="12"/>
        <v>-8.491471148377336</v>
      </c>
      <c r="AQ19">
        <f t="shared" si="13"/>
        <v>-15478.237237083949</v>
      </c>
      <c r="AR19">
        <f t="shared" si="14"/>
        <v>-15486.728708232326</v>
      </c>
      <c r="AS19">
        <f t="shared" si="15"/>
        <v>1397.4253638866408</v>
      </c>
      <c r="AT19">
        <f t="shared" si="16"/>
        <v>1116.8478863945782</v>
      </c>
      <c r="AU19">
        <f t="shared" si="17"/>
        <v>-12972.455457951108</v>
      </c>
      <c r="AW19">
        <v>16</v>
      </c>
      <c r="AX19">
        <f>IF(Z19&gt;0, (R19*SUMPRODUCT(K19:$K$98, X19:$X$98)-K19*$AZ$3)/Z19, 0)</f>
        <v>85718.623942637074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4.8848999999999997E-2</v>
      </c>
      <c r="Q20" s="5">
        <f t="shared" si="29"/>
        <v>50</v>
      </c>
      <c r="R20">
        <f t="shared" si="0"/>
        <v>2000000</v>
      </c>
      <c r="S20">
        <f t="shared" si="1"/>
        <v>81213.795722718787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54746.780874685493</v>
      </c>
      <c r="AC20">
        <f t="shared" si="2"/>
        <v>48817.160407072544</v>
      </c>
      <c r="AE20">
        <f t="shared" si="3"/>
        <v>0</v>
      </c>
      <c r="AF20">
        <f t="shared" si="4"/>
        <v>0</v>
      </c>
      <c r="AG20">
        <f t="shared" si="5"/>
        <v>-30.054721597882665</v>
      </c>
      <c r="AH20">
        <f t="shared" si="6"/>
        <v>-62397.770191392032</v>
      </c>
      <c r="AI20">
        <f t="shared" si="7"/>
        <v>-62427.824912989912</v>
      </c>
      <c r="AJ20">
        <f t="shared" si="8"/>
        <v>5929.6204676129491</v>
      </c>
      <c r="AK20">
        <f t="shared" si="30"/>
        <v>3832.2746612279848</v>
      </c>
      <c r="AL20">
        <f t="shared" si="9"/>
        <v>-52665.929784148975</v>
      </c>
      <c r="AN20">
        <f t="shared" si="10"/>
        <v>0</v>
      </c>
      <c r="AO20">
        <f t="shared" si="11"/>
        <v>0</v>
      </c>
      <c r="AP20">
        <f t="shared" si="12"/>
        <v>-7.1354969310414997</v>
      </c>
      <c r="AQ20">
        <f t="shared" si="13"/>
        <v>-14814.281218824446</v>
      </c>
      <c r="AR20">
        <f t="shared" si="14"/>
        <v>-14821.416715755486</v>
      </c>
      <c r="AS20">
        <f t="shared" si="15"/>
        <v>1407.7917345231315</v>
      </c>
      <c r="AT20">
        <f t="shared" si="16"/>
        <v>909.84652760938695</v>
      </c>
      <c r="AU20">
        <f t="shared" si="17"/>
        <v>-12503.778453622966</v>
      </c>
      <c r="AW20">
        <v>17</v>
      </c>
      <c r="AX20">
        <f>IF(Z20&gt;0, (R20*SUMPRODUCT(K20:$K$98, X20:$X$98)-K20*$AZ$3)/Z20, 0)</f>
        <v>81213.795722718787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5.4528E-2</v>
      </c>
      <c r="Q21" s="5">
        <f t="shared" si="29"/>
        <v>50</v>
      </c>
      <c r="R21">
        <f t="shared" si="0"/>
        <v>2000000</v>
      </c>
      <c r="S21">
        <f t="shared" si="1"/>
        <v>75632.046346120129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48817.160407072544</v>
      </c>
      <c r="AC21">
        <f t="shared" si="2"/>
        <v>42528.429875275848</v>
      </c>
      <c r="AE21">
        <f t="shared" si="3"/>
        <v>0</v>
      </c>
      <c r="AF21">
        <f t="shared" si="4"/>
        <v>0</v>
      </c>
      <c r="AG21">
        <f t="shared" si="5"/>
        <v>-28.115350522614495</v>
      </c>
      <c r="AH21">
        <f t="shared" si="6"/>
        <v>-65552.95437157384</v>
      </c>
      <c r="AI21">
        <f t="shared" si="7"/>
        <v>-65581.06972209645</v>
      </c>
      <c r="AJ21">
        <f t="shared" si="8"/>
        <v>6288.7305317966966</v>
      </c>
      <c r="AK21">
        <f t="shared" si="30"/>
        <v>3417.2012284950783</v>
      </c>
      <c r="AL21">
        <f t="shared" si="9"/>
        <v>-55875.137961804678</v>
      </c>
      <c r="AN21">
        <f t="shared" si="10"/>
        <v>0</v>
      </c>
      <c r="AO21">
        <f t="shared" si="11"/>
        <v>0</v>
      </c>
      <c r="AP21">
        <f t="shared" si="12"/>
        <v>-5.9598728438171911</v>
      </c>
      <c r="AQ21">
        <f t="shared" si="13"/>
        <v>-13895.870594851103</v>
      </c>
      <c r="AR21">
        <f t="shared" si="14"/>
        <v>-13901.830467694919</v>
      </c>
      <c r="AS21">
        <f t="shared" si="15"/>
        <v>1333.0808125046217</v>
      </c>
      <c r="AT21">
        <f t="shared" si="16"/>
        <v>724.37598767211398</v>
      </c>
      <c r="AU21">
        <f t="shared" si="17"/>
        <v>-11844.373667518184</v>
      </c>
      <c r="AW21">
        <v>18</v>
      </c>
      <c r="AX21">
        <f>IF(Z21&gt;0, (R21*SUMPRODUCT(K21:$K$98, X21:$X$98)-K21*$AZ$3)/Z21, 0)</f>
        <v>75632.046346120129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6.0775000000000003E-2</v>
      </c>
      <c r="Q22" s="5">
        <f t="shared" si="29"/>
        <v>50</v>
      </c>
      <c r="R22">
        <f t="shared" si="0"/>
        <v>2000000</v>
      </c>
      <c r="S22">
        <f t="shared" si="1"/>
        <v>69366.474733654119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42528.429875275848</v>
      </c>
      <c r="AC22">
        <f t="shared" si="2"/>
        <v>36244.658108128031</v>
      </c>
      <c r="AE22">
        <f t="shared" si="3"/>
        <v>0</v>
      </c>
      <c r="AF22">
        <f t="shared" si="4"/>
        <v>0</v>
      </c>
      <c r="AG22">
        <f t="shared" si="5"/>
        <v>-26.125486589376457</v>
      </c>
      <c r="AH22">
        <f t="shared" si="6"/>
        <v>-68348.417120475846</v>
      </c>
      <c r="AI22">
        <f t="shared" si="7"/>
        <v>-68374.542607065217</v>
      </c>
      <c r="AJ22">
        <f t="shared" si="8"/>
        <v>6283.7717671478167</v>
      </c>
      <c r="AK22">
        <f t="shared" si="30"/>
        <v>2976.9900912693097</v>
      </c>
      <c r="AL22">
        <f t="shared" si="9"/>
        <v>-59113.780748648089</v>
      </c>
      <c r="AN22">
        <f t="shared" si="10"/>
        <v>0</v>
      </c>
      <c r="AO22">
        <f t="shared" si="11"/>
        <v>0</v>
      </c>
      <c r="AP22">
        <f t="shared" si="12"/>
        <v>-4.9446989672285984</v>
      </c>
      <c r="AQ22">
        <f t="shared" si="13"/>
        <v>-12936.116860106778</v>
      </c>
      <c r="AR22">
        <f t="shared" si="14"/>
        <v>-12941.061559074007</v>
      </c>
      <c r="AS22">
        <f t="shared" si="15"/>
        <v>1189.3121937086041</v>
      </c>
      <c r="AT22">
        <f t="shared" si="16"/>
        <v>563.44672392570578</v>
      </c>
      <c r="AU22">
        <f t="shared" si="17"/>
        <v>-11188.302641439697</v>
      </c>
      <c r="AW22">
        <v>19</v>
      </c>
      <c r="AX22">
        <f>IF(Z22&gt;0, (R22*SUMPRODUCT(K22:$K$98, X22:$X$98)-K22*$AZ$3)/Z22, 0)</f>
        <v>69366.474733654119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6.7419999999999994E-2</v>
      </c>
      <c r="Q23" s="5">
        <f t="shared" si="29"/>
        <v>50</v>
      </c>
      <c r="R23">
        <f t="shared" si="0"/>
        <v>2000000</v>
      </c>
      <c r="S23">
        <f t="shared" si="1"/>
        <v>62451.237691433802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36244.658108128031</v>
      </c>
      <c r="AC23">
        <f t="shared" si="2"/>
        <v>30105.058058470633</v>
      </c>
      <c r="AE23">
        <f t="shared" si="3"/>
        <v>0</v>
      </c>
      <c r="AF23">
        <f t="shared" si="4"/>
        <v>0</v>
      </c>
      <c r="AG23">
        <f t="shared" si="5"/>
        <v>-24.10285141762693</v>
      </c>
      <c r="AH23">
        <f t="shared" si="6"/>
        <v>-70455.212234230421</v>
      </c>
      <c r="AI23">
        <f t="shared" si="7"/>
        <v>-70479.31508564805</v>
      </c>
      <c r="AJ23">
        <f t="shared" si="8"/>
        <v>6139.6000496573979</v>
      </c>
      <c r="AK23">
        <f t="shared" si="30"/>
        <v>2537.1260675689623</v>
      </c>
      <c r="AL23">
        <f t="shared" si="9"/>
        <v>-61802.588968421689</v>
      </c>
      <c r="AN23">
        <f t="shared" si="10"/>
        <v>0</v>
      </c>
      <c r="AO23">
        <f t="shared" si="11"/>
        <v>0</v>
      </c>
      <c r="AP23">
        <f t="shared" si="12"/>
        <v>-4.0731074760587136</v>
      </c>
      <c r="AQ23">
        <f t="shared" si="13"/>
        <v>-11906.128727519716</v>
      </c>
      <c r="AR23">
        <f t="shared" si="14"/>
        <v>-11910.201834995774</v>
      </c>
      <c r="AS23">
        <f t="shared" si="15"/>
        <v>1037.5225083942416</v>
      </c>
      <c r="AT23">
        <f t="shared" si="16"/>
        <v>428.74541996973522</v>
      </c>
      <c r="AU23">
        <f t="shared" si="17"/>
        <v>-10443.933906631797</v>
      </c>
      <c r="AW23">
        <v>20</v>
      </c>
      <c r="AX23">
        <f>IF(Z23&gt;0, (R23*SUMPRODUCT(K23:$K$98, X23:$X$98)-K23*$AZ$3)/Z23, 0)</f>
        <v>62451.237691433802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7.4817999999999996E-2</v>
      </c>
      <c r="Q24" s="5">
        <f t="shared" si="29"/>
        <v>50</v>
      </c>
      <c r="R24">
        <f t="shared" si="0"/>
        <v>2000000</v>
      </c>
      <c r="S24">
        <f t="shared" si="1"/>
        <v>55006.579254190139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30105.058058470633</v>
      </c>
      <c r="AC24">
        <f t="shared" si="2"/>
        <v>24267.247911709259</v>
      </c>
      <c r="AE24">
        <f t="shared" si="3"/>
        <v>0</v>
      </c>
      <c r="AF24">
        <f t="shared" si="4"/>
        <v>0</v>
      </c>
      <c r="AG24">
        <f t="shared" si="5"/>
        <v>-22.058495766086651</v>
      </c>
      <c r="AH24">
        <f t="shared" si="6"/>
        <v>-72133.085494560466</v>
      </c>
      <c r="AI24">
        <f t="shared" si="7"/>
        <v>-72155.143990326556</v>
      </c>
      <c r="AJ24">
        <f t="shared" si="8"/>
        <v>5837.8101467613742</v>
      </c>
      <c r="AK24">
        <f t="shared" si="30"/>
        <v>2107.3540640929446</v>
      </c>
      <c r="AL24">
        <f t="shared" si="9"/>
        <v>-64209.97977947224</v>
      </c>
      <c r="AN24">
        <f t="shared" si="10"/>
        <v>0</v>
      </c>
      <c r="AO24">
        <f t="shared" si="11"/>
        <v>0</v>
      </c>
      <c r="AP24">
        <f t="shared" si="12"/>
        <v>-3.3282452197806838</v>
      </c>
      <c r="AQ24">
        <f t="shared" si="13"/>
        <v>-10883.634112277174</v>
      </c>
      <c r="AR24">
        <f t="shared" si="14"/>
        <v>-10886.962357496954</v>
      </c>
      <c r="AS24">
        <f t="shared" si="15"/>
        <v>880.82450956685022</v>
      </c>
      <c r="AT24">
        <f t="shared" si="16"/>
        <v>317.96325391262349</v>
      </c>
      <c r="AU24">
        <f t="shared" si="17"/>
        <v>-9688.1745940174806</v>
      </c>
      <c r="AW24">
        <v>21</v>
      </c>
      <c r="AX24">
        <f>IF(Z24&gt;0, (R24*SUMPRODUCT(K24:$K$98, X24:$X$98)-K24*$AZ$3)/Z24, 0)</f>
        <v>55006.579254190139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8.3350999999999995E-2</v>
      </c>
      <c r="Q25" s="5">
        <f t="shared" si="29"/>
        <v>50</v>
      </c>
      <c r="R25">
        <f t="shared" si="0"/>
        <v>2000000</v>
      </c>
      <c r="S25">
        <f t="shared" si="1"/>
        <v>47006.002829253412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24267.247911709259</v>
      </c>
      <c r="AC25">
        <f t="shared" si="2"/>
        <v>18801.75538939493</v>
      </c>
      <c r="AE25">
        <f t="shared" si="3"/>
        <v>0</v>
      </c>
      <c r="AF25">
        <f t="shared" si="4"/>
        <v>0</v>
      </c>
      <c r="AG25">
        <f t="shared" si="5"/>
        <v>-19.999313127826696</v>
      </c>
      <c r="AH25">
        <f t="shared" si="6"/>
        <v>-73543.907223963528</v>
      </c>
      <c r="AI25">
        <f t="shared" si="7"/>
        <v>-73563.906537091359</v>
      </c>
      <c r="AJ25">
        <f t="shared" si="8"/>
        <v>5465.4925223143291</v>
      </c>
      <c r="AK25">
        <f t="shared" si="30"/>
        <v>1698.7073538196482</v>
      </c>
      <c r="AL25">
        <f t="shared" si="9"/>
        <v>-66399.706660957381</v>
      </c>
      <c r="AN25">
        <f t="shared" si="10"/>
        <v>0</v>
      </c>
      <c r="AO25">
        <f t="shared" si="11"/>
        <v>0</v>
      </c>
      <c r="AP25">
        <f t="shared" si="12"/>
        <v>-2.6942412502401227</v>
      </c>
      <c r="AQ25">
        <f t="shared" si="13"/>
        <v>-9907.5916897835632</v>
      </c>
      <c r="AR25">
        <f t="shared" si="14"/>
        <v>-9910.2859310338044</v>
      </c>
      <c r="AS25">
        <f t="shared" si="15"/>
        <v>736.29305728553231</v>
      </c>
      <c r="AT25">
        <f t="shared" si="16"/>
        <v>228.84423057405709</v>
      </c>
      <c r="AU25">
        <f t="shared" si="17"/>
        <v>-8945.1486431742142</v>
      </c>
      <c r="AW25">
        <v>22</v>
      </c>
      <c r="AX25">
        <f>IF(Z25&gt;0, (R25*SUMPRODUCT(K25:$K$98, X25:$X$98)-K25*$AZ$3)/Z25, 0)</f>
        <v>47006.002829253412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9.2474000000000001E-2</v>
      </c>
      <c r="Q26" s="5">
        <f t="shared" si="29"/>
        <v>50</v>
      </c>
      <c r="R26">
        <f t="shared" si="0"/>
        <v>2000000</v>
      </c>
      <c r="S26">
        <f t="shared" si="1"/>
        <v>38250.317357503118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18801.75538939493</v>
      </c>
      <c r="AC26">
        <f t="shared" si="2"/>
        <v>13731.790119221036</v>
      </c>
      <c r="AE26">
        <f t="shared" si="3"/>
        <v>0</v>
      </c>
      <c r="AF26">
        <f t="shared" si="4"/>
        <v>0</v>
      </c>
      <c r="AG26">
        <f t="shared" si="5"/>
        <v>-17.949903514365783</v>
      </c>
      <c r="AH26">
        <f t="shared" si="6"/>
        <v>-73976.659287305825</v>
      </c>
      <c r="AI26">
        <f t="shared" si="7"/>
        <v>-73994.609190820192</v>
      </c>
      <c r="AJ26">
        <f t="shared" si="8"/>
        <v>5069.9652701738942</v>
      </c>
      <c r="AK26">
        <f t="shared" si="30"/>
        <v>1316.1228772576453</v>
      </c>
      <c r="AL26">
        <f t="shared" si="9"/>
        <v>-67608.521043388653</v>
      </c>
      <c r="AN26">
        <f t="shared" si="10"/>
        <v>0</v>
      </c>
      <c r="AO26">
        <f t="shared" si="11"/>
        <v>0</v>
      </c>
      <c r="AP26">
        <f t="shared" si="12"/>
        <v>-2.1590639038955501</v>
      </c>
      <c r="AQ26">
        <f t="shared" si="13"/>
        <v>-8898.1166205251811</v>
      </c>
      <c r="AR26">
        <f t="shared" si="14"/>
        <v>-8900.2756844290761</v>
      </c>
      <c r="AS26">
        <f t="shared" si="15"/>
        <v>609.82940660799807</v>
      </c>
      <c r="AT26">
        <f t="shared" si="16"/>
        <v>158.30688978934808</v>
      </c>
      <c r="AU26">
        <f t="shared" si="17"/>
        <v>-8132.13938803173</v>
      </c>
      <c r="AW26">
        <v>23</v>
      </c>
      <c r="AX26">
        <f>IF(Z26&gt;0, (R26*SUMPRODUCT(K26:$K$98, X26:$X$98)-K26*$AZ$3)/Z26, 0)</f>
        <v>38250.317357503118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0.10216500000000001</v>
      </c>
      <c r="Q27" s="5">
        <f t="shared" si="29"/>
        <v>50</v>
      </c>
      <c r="R27">
        <f t="shared" si="0"/>
        <v>2000000</v>
      </c>
      <c r="S27">
        <f t="shared" si="1"/>
        <v>28716.947257372081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13731.790119221036</v>
      </c>
      <c r="AC27">
        <f t="shared" si="2"/>
        <v>9152.9828019187698</v>
      </c>
      <c r="AE27">
        <f t="shared" si="3"/>
        <v>0</v>
      </c>
      <c r="AF27">
        <f t="shared" si="4"/>
        <v>0</v>
      </c>
      <c r="AG27">
        <f t="shared" si="5"/>
        <v>-15.936552586676948</v>
      </c>
      <c r="AH27">
        <f t="shared" si="6"/>
        <v>-73354.075701807218</v>
      </c>
      <c r="AI27">
        <f t="shared" si="7"/>
        <v>-73370.012254393892</v>
      </c>
      <c r="AJ27">
        <f t="shared" si="8"/>
        <v>4578.8073173022658</v>
      </c>
      <c r="AK27">
        <f t="shared" si="30"/>
        <v>961.22530834547263</v>
      </c>
      <c r="AL27">
        <f t="shared" si="9"/>
        <v>-67829.97962874615</v>
      </c>
      <c r="AN27">
        <f t="shared" si="10"/>
        <v>0</v>
      </c>
      <c r="AO27">
        <f t="shared" si="11"/>
        <v>0</v>
      </c>
      <c r="AP27">
        <f t="shared" si="12"/>
        <v>-1.7115111617099161</v>
      </c>
      <c r="AQ27">
        <f t="shared" si="13"/>
        <v>-7877.8844193388895</v>
      </c>
      <c r="AR27">
        <f t="shared" si="14"/>
        <v>-7879.595930500599</v>
      </c>
      <c r="AS27">
        <f t="shared" si="15"/>
        <v>491.7424761885689</v>
      </c>
      <c r="AT27">
        <f t="shared" si="16"/>
        <v>103.23109939891803</v>
      </c>
      <c r="AU27">
        <f t="shared" si="17"/>
        <v>-7284.6223549131118</v>
      </c>
      <c r="AW27">
        <v>24</v>
      </c>
      <c r="AX27">
        <f>IF(Z27&gt;0, (R27*SUMPRODUCT(K27:$K$98, X27:$X$98)-K27*$AZ$3)/Z27, 0)</f>
        <v>28716.947257372081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0.113081</v>
      </c>
      <c r="Q28" s="5">
        <f t="shared" si="29"/>
        <v>50</v>
      </c>
      <c r="R28">
        <f t="shared" si="0"/>
        <v>2000000</v>
      </c>
      <c r="S28">
        <f t="shared" si="1"/>
        <v>18359.929874833393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9152.9828019187698</v>
      </c>
      <c r="AC28">
        <f t="shared" si="2"/>
        <v>5131.6245461717699</v>
      </c>
      <c r="AE28">
        <f t="shared" si="3"/>
        <v>0</v>
      </c>
      <c r="AF28">
        <f t="shared" si="4"/>
        <v>0</v>
      </c>
      <c r="AG28">
        <f t="shared" si="5"/>
        <v>-13.975065757756161</v>
      </c>
      <c r="AH28">
        <f t="shared" si="6"/>
        <v>-72084.852122160635</v>
      </c>
      <c r="AI28">
        <f t="shared" si="7"/>
        <v>-72098.827187918389</v>
      </c>
      <c r="AJ28">
        <f t="shared" si="8"/>
        <v>4021.3582557469999</v>
      </c>
      <c r="AK28">
        <f t="shared" si="30"/>
        <v>640.70879613431396</v>
      </c>
      <c r="AL28">
        <f t="shared" si="9"/>
        <v>-67436.760136037061</v>
      </c>
      <c r="AN28">
        <f t="shared" si="10"/>
        <v>0</v>
      </c>
      <c r="AO28">
        <f t="shared" si="11"/>
        <v>0</v>
      </c>
      <c r="AP28">
        <f t="shared" si="12"/>
        <v>-1.3400505860852658</v>
      </c>
      <c r="AQ28">
        <f t="shared" si="13"/>
        <v>-6912.1212027613929</v>
      </c>
      <c r="AR28">
        <f t="shared" si="14"/>
        <v>-6913.4612533474783</v>
      </c>
      <c r="AS28">
        <f t="shared" si="15"/>
        <v>385.60272852253257</v>
      </c>
      <c r="AT28">
        <f t="shared" si="16"/>
        <v>61.436719701534102</v>
      </c>
      <c r="AU28">
        <f t="shared" si="17"/>
        <v>-6466.4218051234102</v>
      </c>
      <c r="AW28">
        <v>25</v>
      </c>
      <c r="AX28">
        <f>IF(Z28&gt;0, (R28*SUMPRODUCT(K28:$K$98, X28:$X$98)-K28*$AZ$3)/Z28, 0)</f>
        <v>18359.929874833393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0.12539</v>
      </c>
      <c r="Q29" s="5">
        <f t="shared" si="29"/>
        <v>50</v>
      </c>
      <c r="R29">
        <f t="shared" si="0"/>
        <v>2000000</v>
      </c>
      <c r="S29">
        <f t="shared" si="1"/>
        <v>6880.8772932602242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5131.6245461717699</v>
      </c>
      <c r="AC29">
        <f t="shared" si="2"/>
        <v>1662.8302751888514</v>
      </c>
      <c r="AE29">
        <f t="shared" si="3"/>
        <v>0</v>
      </c>
      <c r="AF29">
        <f t="shared" si="4"/>
        <v>0</v>
      </c>
      <c r="AG29">
        <f t="shared" si="5"/>
        <v>-12.082981604813554</v>
      </c>
      <c r="AH29">
        <f t="shared" si="6"/>
        <v>-70093.339814601801</v>
      </c>
      <c r="AI29">
        <f t="shared" si="7"/>
        <v>-70105.422796206622</v>
      </c>
      <c r="AJ29">
        <f t="shared" si="8"/>
        <v>3468.7942709829185</v>
      </c>
      <c r="AK29">
        <f t="shared" si="30"/>
        <v>359.21371823202395</v>
      </c>
      <c r="AL29">
        <f t="shared" si="9"/>
        <v>-66277.41480699167</v>
      </c>
      <c r="AN29">
        <f t="shared" si="10"/>
        <v>0</v>
      </c>
      <c r="AO29">
        <f t="shared" si="11"/>
        <v>0</v>
      </c>
      <c r="AP29">
        <f t="shared" si="12"/>
        <v>-1.0344831582456979</v>
      </c>
      <c r="AQ29">
        <f t="shared" si="13"/>
        <v>-6001.0336781868382</v>
      </c>
      <c r="AR29">
        <f t="shared" si="14"/>
        <v>-6002.0681613450843</v>
      </c>
      <c r="AS29">
        <f t="shared" si="15"/>
        <v>296.98044490289226</v>
      </c>
      <c r="AT29">
        <f t="shared" si="16"/>
        <v>30.754043486568587</v>
      </c>
      <c r="AU29">
        <f t="shared" si="17"/>
        <v>-5674.3336729556231</v>
      </c>
      <c r="AW29">
        <v>26</v>
      </c>
      <c r="AX29">
        <f>IF(Z29&gt;0, (R29*SUMPRODUCT(K29:$K$98, X29:$X$98)-K29*$AZ$3)/Z29, 0)</f>
        <v>6880.8772932602242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0.13947699999999999</v>
      </c>
      <c r="Q30" s="5">
        <f t="shared" si="29"/>
        <v>50</v>
      </c>
      <c r="R30">
        <f t="shared" si="0"/>
        <v>2000000</v>
      </c>
      <c r="S30">
        <f t="shared" si="1"/>
        <v>-6148.7902127176612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1662.8302751888514</v>
      </c>
      <c r="AC30">
        <f t="shared" si="2"/>
        <v>-1263.804356767203</v>
      </c>
      <c r="AE30">
        <f t="shared" si="3"/>
        <v>0</v>
      </c>
      <c r="AF30">
        <f t="shared" si="4"/>
        <v>0</v>
      </c>
      <c r="AG30">
        <f t="shared" si="5"/>
        <v>-10.276853763470838</v>
      </c>
      <c r="AH30">
        <f t="shared" si="6"/>
        <v>-67411.921011783197</v>
      </c>
      <c r="AI30">
        <f t="shared" si="7"/>
        <v>-67422.197865546666</v>
      </c>
      <c r="AJ30">
        <f t="shared" si="8"/>
        <v>2926.6346319560544</v>
      </c>
      <c r="AK30">
        <f t="shared" si="30"/>
        <v>116.39811926321961</v>
      </c>
      <c r="AL30">
        <f t="shared" si="9"/>
        <v>-64379.165114327392</v>
      </c>
      <c r="AN30">
        <f t="shared" si="10"/>
        <v>0</v>
      </c>
      <c r="AO30">
        <f t="shared" si="11"/>
        <v>0</v>
      </c>
      <c r="AP30">
        <f t="shared" si="12"/>
        <v>-0.7855818921433978</v>
      </c>
      <c r="AQ30">
        <f t="shared" si="13"/>
        <v>-5153.0931236655415</v>
      </c>
      <c r="AR30">
        <f t="shared" si="14"/>
        <v>-5153.878705557685</v>
      </c>
      <c r="AS30">
        <f t="shared" si="15"/>
        <v>223.71741631243637</v>
      </c>
      <c r="AT30">
        <f t="shared" si="16"/>
        <v>8.8976895922911829</v>
      </c>
      <c r="AU30">
        <f t="shared" si="17"/>
        <v>-4921.263599652958</v>
      </c>
      <c r="AW30">
        <v>27</v>
      </c>
      <c r="AX30">
        <f>IF(Z30&gt;0, (R30*SUMPRODUCT(K30:$K$98, X30:$X$98)-K30*$AZ$3)/Z30, 0)</f>
        <v>-6148.7902127176612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0.15573300000000001</v>
      </c>
      <c r="Q31" s="5">
        <f t="shared" si="29"/>
        <v>50</v>
      </c>
      <c r="R31">
        <f t="shared" si="0"/>
        <v>2000000</v>
      </c>
      <c r="S31">
        <f t="shared" si="1"/>
        <v>-21413.882258321737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-1263.804356767203</v>
      </c>
      <c r="AC31">
        <f t="shared" si="2"/>
        <v>-3671.8983320123989</v>
      </c>
      <c r="AE31">
        <f t="shared" si="3"/>
        <v>0</v>
      </c>
      <c r="AF31">
        <f t="shared" si="4"/>
        <v>0</v>
      </c>
      <c r="AG31">
        <f t="shared" si="5"/>
        <v>-8.573639958689526</v>
      </c>
      <c r="AH31">
        <f t="shared" si="6"/>
        <v>-64017.810685864162</v>
      </c>
      <c r="AI31">
        <f t="shared" si="7"/>
        <v>-64026.384325822852</v>
      </c>
      <c r="AJ31">
        <f t="shared" si="8"/>
        <v>2408.0939752451959</v>
      </c>
      <c r="AK31">
        <f t="shared" si="30"/>
        <v>-88.466304973704212</v>
      </c>
      <c r="AL31">
        <f t="shared" si="9"/>
        <v>-61706.756655551362</v>
      </c>
      <c r="AN31">
        <f t="shared" si="10"/>
        <v>0</v>
      </c>
      <c r="AO31">
        <f t="shared" si="11"/>
        <v>0</v>
      </c>
      <c r="AP31">
        <f t="shared" si="12"/>
        <v>-0.58516522179713937</v>
      </c>
      <c r="AQ31">
        <f t="shared" si="13"/>
        <v>-4369.322314613134</v>
      </c>
      <c r="AR31">
        <f t="shared" si="14"/>
        <v>-4369.9074798349311</v>
      </c>
      <c r="AS31">
        <f t="shared" si="15"/>
        <v>164.35642876565285</v>
      </c>
      <c r="AT31">
        <f t="shared" si="16"/>
        <v>-6.0379728121244316</v>
      </c>
      <c r="AU31">
        <f t="shared" si="17"/>
        <v>-4211.5890238814036</v>
      </c>
      <c r="AW31">
        <v>28</v>
      </c>
      <c r="AX31">
        <f>IF(Z31&gt;0, (R31*SUMPRODUCT(K31:$K$98, X31:$X$98)-K31*$AZ$3)/Z31, 0)</f>
        <v>-21413.882258321737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0.17447299999999999</v>
      </c>
      <c r="Q32" s="5">
        <f t="shared" si="29"/>
        <v>50</v>
      </c>
      <c r="R32">
        <f t="shared" si="0"/>
        <v>2000000</v>
      </c>
      <c r="S32">
        <f t="shared" si="1"/>
        <v>-39976.406368749049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-3671.8983320123989</v>
      </c>
      <c r="AC32">
        <f t="shared" si="2"/>
        <v>-5590.3285498216574</v>
      </c>
      <c r="AE32">
        <f t="shared" si="3"/>
        <v>0</v>
      </c>
      <c r="AF32">
        <f t="shared" si="4"/>
        <v>0</v>
      </c>
      <c r="AG32">
        <f t="shared" si="5"/>
        <v>-6.9920348745901935</v>
      </c>
      <c r="AH32">
        <f t="shared" si="6"/>
        <v>-59834.747380497502</v>
      </c>
      <c r="AI32">
        <f t="shared" si="7"/>
        <v>-59841.739415372089</v>
      </c>
      <c r="AJ32">
        <f t="shared" si="8"/>
        <v>1918.4302178092585</v>
      </c>
      <c r="AK32">
        <f t="shared" si="30"/>
        <v>-257.03288324086793</v>
      </c>
      <c r="AL32">
        <f t="shared" si="9"/>
        <v>-58180.342080803704</v>
      </c>
      <c r="AN32">
        <f t="shared" si="10"/>
        <v>0</v>
      </c>
      <c r="AO32">
        <f t="shared" si="11"/>
        <v>0</v>
      </c>
      <c r="AP32">
        <f t="shared" si="12"/>
        <v>-0.42608753378263897</v>
      </c>
      <c r="AQ32">
        <f t="shared" si="13"/>
        <v>-3646.2689908075813</v>
      </c>
      <c r="AR32">
        <f t="shared" si="14"/>
        <v>-3646.6950783413636</v>
      </c>
      <c r="AS32">
        <f t="shared" si="15"/>
        <v>116.90719724683112</v>
      </c>
      <c r="AT32">
        <f t="shared" si="16"/>
        <v>-15.663323951535832</v>
      </c>
      <c r="AU32">
        <f t="shared" si="17"/>
        <v>-3545.4512050460685</v>
      </c>
      <c r="AW32">
        <v>29</v>
      </c>
      <c r="AX32">
        <f>IF(Z32&gt;0, (R32*SUMPRODUCT(K32:$K$98, X32:$X$98)-K32*$AZ$3)/Z32, 0)</f>
        <v>-39976.406368749049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0.196798</v>
      </c>
      <c r="Q33" s="5">
        <f t="shared" si="29"/>
        <v>50</v>
      </c>
      <c r="R33">
        <f t="shared" si="0"/>
        <v>2000000</v>
      </c>
      <c r="S33">
        <f t="shared" si="1"/>
        <v>-63542.904471997463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-5590.3285498216574</v>
      </c>
      <c r="AC33">
        <f t="shared" si="2"/>
        <v>-7048.301025625784</v>
      </c>
      <c r="AE33">
        <f t="shared" si="3"/>
        <v>0</v>
      </c>
      <c r="AF33">
        <f t="shared" si="4"/>
        <v>0</v>
      </c>
      <c r="AG33">
        <f t="shared" si="5"/>
        <v>-5.5460960465946902</v>
      </c>
      <c r="AH33">
        <f t="shared" si="6"/>
        <v>-55040.73916998403</v>
      </c>
      <c r="AI33">
        <f t="shared" si="7"/>
        <v>-55046.285266030623</v>
      </c>
      <c r="AJ33">
        <f t="shared" si="8"/>
        <v>1457.9724758041266</v>
      </c>
      <c r="AK33">
        <f t="shared" si="30"/>
        <v>-391.32299848751603</v>
      </c>
      <c r="AL33">
        <f t="shared" si="9"/>
        <v>-53979.635788714011</v>
      </c>
      <c r="AN33">
        <f t="shared" si="10"/>
        <v>0</v>
      </c>
      <c r="AO33">
        <f t="shared" si="11"/>
        <v>0</v>
      </c>
      <c r="AP33">
        <f t="shared" si="12"/>
        <v>-0.30176203926022921</v>
      </c>
      <c r="AQ33">
        <f t="shared" si="13"/>
        <v>-2994.7562311912775</v>
      </c>
      <c r="AR33">
        <f t="shared" si="14"/>
        <v>-2995.0579932305377</v>
      </c>
      <c r="AS33">
        <f t="shared" si="15"/>
        <v>79.328007266313918</v>
      </c>
      <c r="AT33">
        <f t="shared" si="16"/>
        <v>-21.291810498941079</v>
      </c>
      <c r="AU33">
        <f t="shared" si="17"/>
        <v>-2937.0217964631647</v>
      </c>
      <c r="AW33">
        <v>30</v>
      </c>
      <c r="AX33">
        <f>IF(Z33&gt;0, (R33*SUMPRODUCT(K33:$K$98, X33:$X$98)-K33*$AZ$3)/Z33, 0)</f>
        <v>-63542.904471997463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0.22254599999999999</v>
      </c>
      <c r="Q34" s="5">
        <f t="shared" si="29"/>
        <v>50</v>
      </c>
      <c r="R34">
        <f t="shared" si="0"/>
        <v>2000000</v>
      </c>
      <c r="S34">
        <f t="shared" si="1"/>
        <v>-95024.801060190075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-7048.301025625784</v>
      </c>
      <c r="AC34">
        <f t="shared" si="2"/>
        <v>-8089.2210827068266</v>
      </c>
      <c r="AE34">
        <f t="shared" si="3"/>
        <v>0</v>
      </c>
      <c r="AF34">
        <f t="shared" si="4"/>
        <v>0</v>
      </c>
      <c r="AG34">
        <f t="shared" si="5"/>
        <v>-4.2563735953432813</v>
      </c>
      <c r="AH34">
        <f t="shared" si="6"/>
        <v>-49370.459631418482</v>
      </c>
      <c r="AI34">
        <f t="shared" si="7"/>
        <v>-49374.716005013826</v>
      </c>
      <c r="AJ34">
        <f t="shared" si="8"/>
        <v>1040.9200570810426</v>
      </c>
      <c r="AK34">
        <f t="shared" si="30"/>
        <v>-493.38107179380495</v>
      </c>
      <c r="AL34">
        <f t="shared" si="9"/>
        <v>-48827.177019726587</v>
      </c>
      <c r="AN34">
        <f t="shared" si="10"/>
        <v>0</v>
      </c>
      <c r="AO34">
        <f t="shared" si="11"/>
        <v>0</v>
      </c>
      <c r="AP34">
        <f t="shared" si="12"/>
        <v>-0.20677543221287495</v>
      </c>
      <c r="AQ34">
        <f t="shared" si="13"/>
        <v>-2398.4262424716776</v>
      </c>
      <c r="AR34">
        <f t="shared" si="14"/>
        <v>-2398.6330179038905</v>
      </c>
      <c r="AS34">
        <f t="shared" si="15"/>
        <v>50.568092739195741</v>
      </c>
      <c r="AT34">
        <f t="shared" si="16"/>
        <v>-23.968545542484868</v>
      </c>
      <c r="AU34">
        <f t="shared" si="17"/>
        <v>-2372.0334707071797</v>
      </c>
      <c r="AW34">
        <v>31</v>
      </c>
      <c r="AX34">
        <f>IF(Z34&gt;0, (R34*SUMPRODUCT(K34:$K$98, X34:$X$98)-K34*$AZ$3)/Z34, 0)</f>
        <v>-95024.801060190075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0.252114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-139190.29639191792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-8089.2210827068266</v>
      </c>
      <c r="AC35">
        <f t="shared" ref="AC35:AC66" si="33">S35*Z35</f>
        <v>-8743.1507411515122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-3.1407184867734728</v>
      </c>
      <c r="AH35">
        <f t="shared" ref="AH35:AH66" si="37">-X35*R35</f>
        <v>-42923.654904655043</v>
      </c>
      <c r="AI35">
        <f t="shared" ref="AI35:AI66" si="38">SUM(AE35:AH35)</f>
        <v>-42926.795623141814</v>
      </c>
      <c r="AJ35">
        <f t="shared" ref="AJ35:AJ66" si="39">AB35-AC35</f>
        <v>653.92965844468563</v>
      </c>
      <c r="AK35">
        <f t="shared" si="30"/>
        <v>-566.24547578947795</v>
      </c>
      <c r="AL35">
        <f t="shared" ref="AL35:AL66" si="40">SUM(AI35:AK35)</f>
        <v>-42839.111440486609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-0.13622919336949058</v>
      </c>
      <c r="AQ35">
        <f t="shared" ref="AQ35:AQ66" si="44">AH35*$K35</f>
        <v>-1861.8207613184554</v>
      </c>
      <c r="AR35">
        <f t="shared" ref="AR35:AR66" si="45">AI35*$K35</f>
        <v>-1861.9569905118249</v>
      </c>
      <c r="AS35">
        <f t="shared" ref="AS35:AS66" si="46">AJ35*$K35</f>
        <v>28.364309079424761</v>
      </c>
      <c r="AT35">
        <f t="shared" ref="AT35:AT66" si="47">AK35*$K35</f>
        <v>-24.560992887704082</v>
      </c>
      <c r="AU35">
        <f t="shared" ref="AU35:AU66" si="48">AL35*$K35</f>
        <v>-1858.1536743201043</v>
      </c>
      <c r="AW35">
        <v>32</v>
      </c>
      <c r="AX35">
        <f>IF(Z35&gt;0, (R35*SUMPRODUCT(K35:$K$98, X35:$X$98)-K35*$AZ$3)/Z35, 0)</f>
        <v>-139190.29639191792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0.286269</v>
      </c>
      <c r="Q36" s="5">
        <f t="shared" si="29"/>
        <v>50</v>
      </c>
      <c r="R36">
        <f t="shared" si="31"/>
        <v>2000000</v>
      </c>
      <c r="S36">
        <f t="shared" si="32"/>
        <v>-204671.51078272713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-8743.1507411515122</v>
      </c>
      <c r="AC36">
        <f t="shared" si="33"/>
        <v>-9047.3852667315805</v>
      </c>
      <c r="AE36">
        <f t="shared" si="34"/>
        <v>0</v>
      </c>
      <c r="AF36">
        <f t="shared" si="35"/>
        <v>0</v>
      </c>
      <c r="AG36">
        <f t="shared" si="36"/>
        <v>-2.2102209614155832</v>
      </c>
      <c r="AH36">
        <f t="shared" si="37"/>
        <v>-35963.613619606214</v>
      </c>
      <c r="AI36">
        <f t="shared" si="38"/>
        <v>-35965.823840567631</v>
      </c>
      <c r="AJ36">
        <f t="shared" si="39"/>
        <v>304.23452558006829</v>
      </c>
      <c r="AK36">
        <f t="shared" si="30"/>
        <v>-612.02055188060592</v>
      </c>
      <c r="AL36">
        <f t="shared" si="40"/>
        <v>-36273.609866868166</v>
      </c>
      <c r="AN36">
        <f t="shared" si="41"/>
        <v>0</v>
      </c>
      <c r="AO36">
        <f t="shared" si="42"/>
        <v>0</v>
      </c>
      <c r="AP36">
        <f t="shared" si="43"/>
        <v>-8.5597059356343735E-2</v>
      </c>
      <c r="AQ36">
        <f t="shared" si="44"/>
        <v>-1392.7926770246677</v>
      </c>
      <c r="AR36">
        <f t="shared" si="45"/>
        <v>-1392.878274084024</v>
      </c>
      <c r="AS36">
        <f t="shared" si="46"/>
        <v>11.782342670231166</v>
      </c>
      <c r="AT36">
        <f t="shared" si="47"/>
        <v>-23.702227252914113</v>
      </c>
      <c r="AU36">
        <f t="shared" si="48"/>
        <v>-1404.798158666707</v>
      </c>
      <c r="AW36">
        <v>33</v>
      </c>
      <c r="AX36">
        <f>IF(Z36&gt;0, (R36*SUMPRODUCT(K36:$K$98, X36:$X$98)-K36*$AZ$3)/Z36, 0)</f>
        <v>-204671.51078272713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0.32445800000000002</v>
      </c>
      <c r="Q37" s="5">
        <f t="shared" ref="Q37:Q68" si="60">$C$8</f>
        <v>50</v>
      </c>
      <c r="R37">
        <f t="shared" si="31"/>
        <v>2000000</v>
      </c>
      <c r="S37">
        <f t="shared" si="32"/>
        <v>-307597.12613965513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-9047.3852667315805</v>
      </c>
      <c r="AC37">
        <f t="shared" si="33"/>
        <v>-9049.4759475612609</v>
      </c>
      <c r="AE37">
        <f t="shared" si="34"/>
        <v>0</v>
      </c>
      <c r="AF37">
        <f t="shared" si="35"/>
        <v>0</v>
      </c>
      <c r="AG37">
        <f t="shared" si="36"/>
        <v>-1.4709948791024501</v>
      </c>
      <c r="AH37">
        <f t="shared" si="37"/>
        <v>-28684.954907959091</v>
      </c>
      <c r="AI37">
        <f t="shared" si="38"/>
        <v>-28686.425902838193</v>
      </c>
      <c r="AJ37">
        <f t="shared" si="39"/>
        <v>2.0906808296804229</v>
      </c>
      <c r="AK37">
        <f t="shared" si="30"/>
        <v>-633.3169686712107</v>
      </c>
      <c r="AL37">
        <f t="shared" si="40"/>
        <v>-29317.652190679724</v>
      </c>
      <c r="AN37">
        <f t="shared" si="41"/>
        <v>0</v>
      </c>
      <c r="AO37">
        <f t="shared" si="42"/>
        <v>0</v>
      </c>
      <c r="AP37">
        <f t="shared" si="43"/>
        <v>-5.0864676855481884E-2</v>
      </c>
      <c r="AQ37">
        <f t="shared" si="44"/>
        <v>-991.88038159430607</v>
      </c>
      <c r="AR37">
        <f t="shared" si="45"/>
        <v>-991.93124627116151</v>
      </c>
      <c r="AS37">
        <f t="shared" si="46"/>
        <v>7.2292437125635364E-2</v>
      </c>
      <c r="AT37">
        <f t="shared" si="47"/>
        <v>-21.899099321277049</v>
      </c>
      <c r="AU37">
        <f t="shared" si="48"/>
        <v>-1013.758053155313</v>
      </c>
      <c r="AW37">
        <v>34</v>
      </c>
      <c r="AX37">
        <f>IF(Z37&gt;0, (R37*SUMPRODUCT(K37:$K$98, X37:$X$98)-K37*$AZ$3)/Z37, 0)</f>
        <v>-307597.12613965513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0.36696200000000001</v>
      </c>
      <c r="Q38" s="5">
        <f t="shared" si="60"/>
        <v>50</v>
      </c>
      <c r="R38">
        <f t="shared" si="31"/>
        <v>2000000</v>
      </c>
      <c r="S38">
        <f t="shared" si="32"/>
        <v>-480076.12374028069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-9049.4759475612609</v>
      </c>
      <c r="AC38">
        <f t="shared" si="33"/>
        <v>-8799.6581182671835</v>
      </c>
      <c r="AE38">
        <f t="shared" si="34"/>
        <v>0</v>
      </c>
      <c r="AF38">
        <f t="shared" si="35"/>
        <v>0</v>
      </c>
      <c r="AG38">
        <f t="shared" si="36"/>
        <v>-0.91648570748623226</v>
      </c>
      <c r="AH38">
        <f t="shared" si="37"/>
        <v>-21591.968913007731</v>
      </c>
      <c r="AI38">
        <f t="shared" si="38"/>
        <v>-21592.885398715218</v>
      </c>
      <c r="AJ38">
        <f t="shared" si="39"/>
        <v>-249.81782929407746</v>
      </c>
      <c r="AK38">
        <f t="shared" si="30"/>
        <v>-633.46331632928832</v>
      </c>
      <c r="AL38">
        <f t="shared" si="40"/>
        <v>-22476.166544338586</v>
      </c>
      <c r="AN38">
        <f t="shared" si="41"/>
        <v>0</v>
      </c>
      <c r="AO38">
        <f t="shared" si="42"/>
        <v>0</v>
      </c>
      <c r="AP38">
        <f t="shared" si="43"/>
        <v>-2.8295202266683681E-2</v>
      </c>
      <c r="AQ38">
        <f t="shared" si="44"/>
        <v>-666.62155529433369</v>
      </c>
      <c r="AR38">
        <f t="shared" si="45"/>
        <v>-666.64985049660038</v>
      </c>
      <c r="AS38">
        <f t="shared" si="46"/>
        <v>-7.7127727709883187</v>
      </c>
      <c r="AT38">
        <f t="shared" si="47"/>
        <v>-19.557285528460572</v>
      </c>
      <c r="AU38">
        <f t="shared" si="48"/>
        <v>-693.9199087960493</v>
      </c>
      <c r="AW38">
        <v>35</v>
      </c>
      <c r="AX38">
        <f>IF(Z38&gt;0, (R38*SUMPRODUCT(K38:$K$98, X38:$X$98)-K38*$AZ$3)/Z38, 0)</f>
        <v>-480076.12374028069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0.41335300000000003</v>
      </c>
      <c r="Q39" s="5">
        <f t="shared" si="60"/>
        <v>50</v>
      </c>
      <c r="R39">
        <f t="shared" si="31"/>
        <v>2000000</v>
      </c>
      <c r="S39">
        <f t="shared" si="32"/>
        <v>-790709.43453793449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-8799.6581182671835</v>
      </c>
      <c r="AC39">
        <f t="shared" si="33"/>
        <v>-8357.6205566968911</v>
      </c>
      <c r="AE39">
        <f t="shared" si="34"/>
        <v>0</v>
      </c>
      <c r="AF39">
        <f t="shared" si="35"/>
        <v>0</v>
      </c>
      <c r="AG39">
        <f t="shared" si="36"/>
        <v>-0.52848873376481342</v>
      </c>
      <c r="AH39">
        <f t="shared" si="37"/>
        <v>-15153.284665862264</v>
      </c>
      <c r="AI39">
        <f t="shared" si="38"/>
        <v>-15153.81315459603</v>
      </c>
      <c r="AJ39">
        <f t="shared" si="39"/>
        <v>-442.03756157029238</v>
      </c>
      <c r="AK39">
        <f t="shared" si="30"/>
        <v>-615.97606827870288</v>
      </c>
      <c r="AL39">
        <f t="shared" si="40"/>
        <v>-16211.826784445026</v>
      </c>
      <c r="AN39">
        <f t="shared" si="41"/>
        <v>0</v>
      </c>
      <c r="AO39">
        <f t="shared" si="42"/>
        <v>0</v>
      </c>
      <c r="AP39">
        <f t="shared" si="43"/>
        <v>-1.4568163840603878E-2</v>
      </c>
      <c r="AQ39">
        <f t="shared" si="44"/>
        <v>-417.71095509073211</v>
      </c>
      <c r="AR39">
        <f t="shared" si="45"/>
        <v>-417.72552325457275</v>
      </c>
      <c r="AS39">
        <f t="shared" si="46"/>
        <v>-12.185076443886523</v>
      </c>
      <c r="AT39">
        <f t="shared" si="47"/>
        <v>-16.979813780795883</v>
      </c>
      <c r="AU39">
        <f t="shared" si="48"/>
        <v>-446.89041347925513</v>
      </c>
      <c r="AW39">
        <v>36</v>
      </c>
      <c r="AX39">
        <f>IF(Z39&gt;0, (R39*SUMPRODUCT(K39:$K$98, X39:$X$98)-K39*$AZ$3)/Z39, 0)</f>
        <v>-790709.43453793449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0.46434700000000001</v>
      </c>
      <c r="Q40" s="5">
        <f t="shared" si="60"/>
        <v>50</v>
      </c>
      <c r="R40">
        <f t="shared" si="31"/>
        <v>2000000</v>
      </c>
      <c r="S40">
        <f t="shared" si="32"/>
        <v>-1401261.6960666399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-8357.6205566968911</v>
      </c>
      <c r="AC40">
        <f t="shared" si="33"/>
        <v>-7785.4573003013511</v>
      </c>
      <c r="AE40">
        <f t="shared" si="34"/>
        <v>0</v>
      </c>
      <c r="AF40">
        <f t="shared" si="35"/>
        <v>0</v>
      </c>
      <c r="AG40">
        <f t="shared" si="36"/>
        <v>-0.27780168836967545</v>
      </c>
      <c r="AH40">
        <f t="shared" si="37"/>
        <v>-9816.0863222995922</v>
      </c>
      <c r="AI40">
        <f t="shared" si="38"/>
        <v>-9816.3641239879616</v>
      </c>
      <c r="AJ40">
        <f t="shared" si="39"/>
        <v>-572.16325639553997</v>
      </c>
      <c r="AK40">
        <f t="shared" ref="AK40:AK71" si="61">G40*SUM(AB40:AB40, AE40:AF40)</f>
        <v>-585.03343896878243</v>
      </c>
      <c r="AL40">
        <f t="shared" si="40"/>
        <v>-10973.560819352284</v>
      </c>
      <c r="AN40">
        <f t="shared" si="41"/>
        <v>0</v>
      </c>
      <c r="AO40">
        <f t="shared" si="42"/>
        <v>0</v>
      </c>
      <c r="AP40">
        <f t="shared" si="43"/>
        <v>-6.837320560093705E-3</v>
      </c>
      <c r="AQ40">
        <f t="shared" si="44"/>
        <v>-241.595827674746</v>
      </c>
      <c r="AR40">
        <f t="shared" si="45"/>
        <v>-241.6026649953061</v>
      </c>
      <c r="AS40">
        <f t="shared" si="46"/>
        <v>-14.082216777162065</v>
      </c>
      <c r="AT40">
        <f t="shared" si="47"/>
        <v>-14.398980740824843</v>
      </c>
      <c r="AU40">
        <f t="shared" si="48"/>
        <v>-270.08386251329301</v>
      </c>
      <c r="AW40">
        <v>37</v>
      </c>
      <c r="AX40">
        <f>IF(Z40&gt;0, (R40*SUMPRODUCT(K40:$K$98, X40:$X$98)-K40*$AZ$3)/Z40, 0)</f>
        <v>-1401261.6960666399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0.52171199999999995</v>
      </c>
      <c r="Q41" s="5">
        <f t="shared" si="60"/>
        <v>50</v>
      </c>
      <c r="R41">
        <f t="shared" si="31"/>
        <v>2000000</v>
      </c>
      <c r="S41">
        <f t="shared" si="32"/>
        <v>-2745472.8029542188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-7785.4573003013511</v>
      </c>
      <c r="AC41">
        <f t="shared" si="33"/>
        <v>-7143.236867720495</v>
      </c>
      <c r="AE41">
        <f t="shared" si="34"/>
        <v>0</v>
      </c>
      <c r="AF41">
        <f t="shared" si="35"/>
        <v>0</v>
      </c>
      <c r="AG41">
        <f t="shared" si="36"/>
        <v>-0.13009119704325858</v>
      </c>
      <c r="AH41">
        <f t="shared" si="37"/>
        <v>-5797.2989777088051</v>
      </c>
      <c r="AI41">
        <f t="shared" si="38"/>
        <v>-5797.429068905848</v>
      </c>
      <c r="AJ41">
        <f t="shared" si="39"/>
        <v>-642.22043258085614</v>
      </c>
      <c r="AK41">
        <f t="shared" si="61"/>
        <v>-544.98201102109465</v>
      </c>
      <c r="AL41">
        <f t="shared" si="40"/>
        <v>-6984.631512507799</v>
      </c>
      <c r="AN41">
        <f t="shared" si="41"/>
        <v>0</v>
      </c>
      <c r="AO41">
        <f t="shared" si="42"/>
        <v>0</v>
      </c>
      <c r="AP41">
        <f t="shared" si="43"/>
        <v>-2.858781402183179E-3</v>
      </c>
      <c r="AQ41">
        <f t="shared" si="44"/>
        <v>-127.39686371598596</v>
      </c>
      <c r="AR41">
        <f t="shared" si="45"/>
        <v>-127.39972249738814</v>
      </c>
      <c r="AS41">
        <f t="shared" si="46"/>
        <v>-14.11292901051316</v>
      </c>
      <c r="AT41">
        <f t="shared" si="47"/>
        <v>-11.976094255735266</v>
      </c>
      <c r="AU41">
        <f t="shared" si="48"/>
        <v>-153.48874576363656</v>
      </c>
      <c r="AW41">
        <v>38</v>
      </c>
      <c r="AX41">
        <f>IF(Z41&gt;0, (R41*SUMPRODUCT(K41:$K$98, X41:$X$98)-K41*$AZ$3)/Z41, 0)</f>
        <v>-2745472.8029542188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0.58618000000000003</v>
      </c>
      <c r="Q42" s="5">
        <f t="shared" si="60"/>
        <v>50</v>
      </c>
      <c r="R42">
        <f t="shared" si="31"/>
        <v>2000000</v>
      </c>
      <c r="S42">
        <f t="shared" si="32"/>
        <v>-6168940.8222415559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-7143.236867720495</v>
      </c>
      <c r="AC42">
        <f t="shared" si="33"/>
        <v>-6481.5120704939809</v>
      </c>
      <c r="AE42">
        <f t="shared" si="34"/>
        <v>0</v>
      </c>
      <c r="AF42">
        <f t="shared" si="35"/>
        <v>0</v>
      </c>
      <c r="AG42">
        <f t="shared" si="36"/>
        <v>-5.2533427190008676E-2</v>
      </c>
      <c r="AH42">
        <f t="shared" si="37"/>
        <v>-3050.274315312693</v>
      </c>
      <c r="AI42">
        <f t="shared" si="38"/>
        <v>-3050.3268487398832</v>
      </c>
      <c r="AJ42">
        <f t="shared" si="39"/>
        <v>-661.72479722651406</v>
      </c>
      <c r="AK42">
        <f t="shared" si="61"/>
        <v>-500.02658074043467</v>
      </c>
      <c r="AL42">
        <f t="shared" si="40"/>
        <v>-4212.0782267068316</v>
      </c>
      <c r="AN42">
        <f t="shared" si="41"/>
        <v>0</v>
      </c>
      <c r="AO42">
        <f t="shared" si="42"/>
        <v>0</v>
      </c>
      <c r="AP42">
        <f t="shared" si="43"/>
        <v>-1.0307438444907243E-3</v>
      </c>
      <c r="AQ42">
        <f t="shared" si="44"/>
        <v>-59.848588654704862</v>
      </c>
      <c r="AR42">
        <f t="shared" si="45"/>
        <v>-59.849619398549358</v>
      </c>
      <c r="AS42">
        <f t="shared" si="46"/>
        <v>-12.983519217604456</v>
      </c>
      <c r="AT42">
        <f t="shared" si="47"/>
        <v>-9.810883236606557</v>
      </c>
      <c r="AU42">
        <f t="shared" si="48"/>
        <v>-82.644021852760361</v>
      </c>
      <c r="AW42">
        <v>39</v>
      </c>
      <c r="AX42">
        <f>IF(Z42&gt;0, (R42*SUMPRODUCT(K42:$K$98, X42:$X$98)-K42*$AZ$3)/Z42, 0)</f>
        <v>-6168940.8222415559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0.65888599999999997</v>
      </c>
      <c r="Q43" s="5">
        <f t="shared" si="60"/>
        <v>50</v>
      </c>
      <c r="R43">
        <f t="shared" si="31"/>
        <v>2000000</v>
      </c>
      <c r="S43">
        <f t="shared" si="32"/>
        <v>-16777630.551725034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-6481.5120704939809</v>
      </c>
      <c r="AC43">
        <f t="shared" si="33"/>
        <v>-5836.7877475928808</v>
      </c>
      <c r="AE43">
        <f t="shared" si="34"/>
        <v>0</v>
      </c>
      <c r="AF43">
        <f t="shared" si="35"/>
        <v>0</v>
      </c>
      <c r="AG43">
        <f t="shared" si="36"/>
        <v>-1.7394553210592533E-2</v>
      </c>
      <c r="AH43">
        <f t="shared" si="37"/>
        <v>-1384.5415883006424</v>
      </c>
      <c r="AI43">
        <f t="shared" si="38"/>
        <v>-1384.558982853853</v>
      </c>
      <c r="AJ43">
        <f t="shared" si="39"/>
        <v>-644.72432290110009</v>
      </c>
      <c r="AK43">
        <f t="shared" si="61"/>
        <v>-453.70584493457869</v>
      </c>
      <c r="AL43">
        <f t="shared" si="40"/>
        <v>-2482.9891506895319</v>
      </c>
      <c r="AN43">
        <f t="shared" si="41"/>
        <v>0</v>
      </c>
      <c r="AO43">
        <f t="shared" si="42"/>
        <v>0</v>
      </c>
      <c r="AP43">
        <f t="shared" si="43"/>
        <v>-3.0472653332562651E-4</v>
      </c>
      <c r="AQ43">
        <f t="shared" si="44"/>
        <v>-24.255096025754121</v>
      </c>
      <c r="AR43">
        <f t="shared" si="45"/>
        <v>-24.255400752287446</v>
      </c>
      <c r="AS43">
        <f t="shared" si="46"/>
        <v>-11.294605011684093</v>
      </c>
      <c r="AT43">
        <f t="shared" si="47"/>
        <v>-7.9482472244412898</v>
      </c>
      <c r="AU43">
        <f t="shared" si="48"/>
        <v>-43.498252988412837</v>
      </c>
      <c r="AW43">
        <v>40</v>
      </c>
      <c r="AX43">
        <f>IF(Z43&gt;0, (R43*SUMPRODUCT(K43:$K$98, X43:$X$98)-K43*$AZ$3)/Z43, 0)</f>
        <v>-16777630.551725034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0.73742600000000003</v>
      </c>
      <c r="Q44" s="5">
        <f t="shared" si="60"/>
        <v>50</v>
      </c>
      <c r="R44">
        <f t="shared" si="31"/>
        <v>2000000</v>
      </c>
      <c r="S44">
        <f t="shared" si="32"/>
        <v>-59543243.686972596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-5836.7877475928808</v>
      </c>
      <c r="AC44">
        <f t="shared" si="33"/>
        <v>-5231.9598868723815</v>
      </c>
      <c r="AE44">
        <f t="shared" si="34"/>
        <v>0</v>
      </c>
      <c r="AF44">
        <f t="shared" si="35"/>
        <v>0</v>
      </c>
      <c r="AG44">
        <f t="shared" si="36"/>
        <v>-4.3934118826121967E-3</v>
      </c>
      <c r="AH44">
        <f t="shared" si="37"/>
        <v>-513.08783183497644</v>
      </c>
      <c r="AI44">
        <f t="shared" si="38"/>
        <v>-513.09222524685902</v>
      </c>
      <c r="AJ44">
        <f t="shared" si="39"/>
        <v>-604.8278607204993</v>
      </c>
      <c r="AK44">
        <f t="shared" si="61"/>
        <v>-408.5751423315017</v>
      </c>
      <c r="AL44">
        <f t="shared" si="40"/>
        <v>-1526.49522829886</v>
      </c>
      <c r="AN44">
        <f t="shared" si="41"/>
        <v>0</v>
      </c>
      <c r="AO44">
        <f t="shared" si="42"/>
        <v>0</v>
      </c>
      <c r="AP44">
        <f t="shared" si="43"/>
        <v>-6.8719642346595311E-5</v>
      </c>
      <c r="AQ44">
        <f t="shared" si="44"/>
        <v>-8.0254738772922671</v>
      </c>
      <c r="AR44">
        <f t="shared" si="45"/>
        <v>-8.0255425969346135</v>
      </c>
      <c r="AS44">
        <f t="shared" si="46"/>
        <v>-9.4604274264530321</v>
      </c>
      <c r="AT44">
        <f t="shared" si="47"/>
        <v>-6.3907364943066094</v>
      </c>
      <c r="AU44">
        <f t="shared" si="48"/>
        <v>-23.876706517694252</v>
      </c>
      <c r="AW44">
        <v>41</v>
      </c>
      <c r="AX44">
        <f>IF(Z44&gt;0, (R44*SUMPRODUCT(K44:$K$98, X44:$X$98)-K44*$AZ$3)/Z44, 0)</f>
        <v>-59543243.686972596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0.819492</v>
      </c>
      <c r="Q45" s="5">
        <f t="shared" si="60"/>
        <v>50</v>
      </c>
      <c r="R45">
        <f t="shared" si="31"/>
        <v>2000000</v>
      </c>
      <c r="S45">
        <f t="shared" si="32"/>
        <v>-312256707.99224561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-5231.9598868723815</v>
      </c>
      <c r="AC45">
        <f t="shared" si="33"/>
        <v>-4678.3041493690898</v>
      </c>
      <c r="AE45">
        <f t="shared" si="34"/>
        <v>0</v>
      </c>
      <c r="AF45">
        <f t="shared" si="35"/>
        <v>0</v>
      </c>
      <c r="AG45">
        <f t="shared" si="36"/>
        <v>-7.4911187328044015E-4</v>
      </c>
      <c r="AH45">
        <f t="shared" si="37"/>
        <v>-144.01463562022539</v>
      </c>
      <c r="AI45">
        <f t="shared" si="38"/>
        <v>-144.01538473209868</v>
      </c>
      <c r="AJ45">
        <f t="shared" si="39"/>
        <v>-553.65573750329168</v>
      </c>
      <c r="AK45">
        <f t="shared" si="61"/>
        <v>-366.23719208106672</v>
      </c>
      <c r="AL45">
        <f t="shared" si="40"/>
        <v>-1063.9083143164571</v>
      </c>
      <c r="AN45">
        <f t="shared" si="41"/>
        <v>0</v>
      </c>
      <c r="AO45">
        <f t="shared" si="42"/>
        <v>0</v>
      </c>
      <c r="AP45">
        <f t="shared" si="43"/>
        <v>-1.0461829265386847E-5</v>
      </c>
      <c r="AQ45">
        <f t="shared" si="44"/>
        <v>-2.0112570409248605</v>
      </c>
      <c r="AR45">
        <f t="shared" si="45"/>
        <v>-2.011267502754126</v>
      </c>
      <c r="AS45">
        <f t="shared" si="46"/>
        <v>-7.7321585789267919</v>
      </c>
      <c r="AT45">
        <f t="shared" si="47"/>
        <v>-5.1147380129061579</v>
      </c>
      <c r="AU45">
        <f t="shared" si="48"/>
        <v>-14.858164094587076</v>
      </c>
      <c r="AW45">
        <v>42</v>
      </c>
      <c r="AX45">
        <f>IF(Z45&gt;0, (R45*SUMPRODUCT(K45:$K$98, X45:$X$98)-K45*$AZ$3)/Z45, 0)</f>
        <v>-312256707.99224561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0.82196330200000001</v>
      </c>
      <c r="Q46" s="5">
        <f t="shared" si="60"/>
        <v>50</v>
      </c>
      <c r="R46">
        <f t="shared" si="31"/>
        <v>2000000</v>
      </c>
      <c r="S46">
        <f t="shared" si="32"/>
        <v>-1659863059.0983458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-4678.3041493690898</v>
      </c>
      <c r="AC46">
        <f t="shared" si="33"/>
        <v>-4178.8143248202077</v>
      </c>
      <c r="AE46">
        <f t="shared" si="34"/>
        <v>0</v>
      </c>
      <c r="AF46">
        <f t="shared" si="35"/>
        <v>0</v>
      </c>
      <c r="AG46">
        <f t="shared" si="36"/>
        <v>-1.2587828561863958E-4</v>
      </c>
      <c r="AH46">
        <f t="shared" si="37"/>
        <v>-24.629698757159847</v>
      </c>
      <c r="AI46">
        <f t="shared" si="38"/>
        <v>-24.629824635445466</v>
      </c>
      <c r="AJ46">
        <f t="shared" si="39"/>
        <v>-499.4898245488821</v>
      </c>
      <c r="AK46">
        <f t="shared" si="61"/>
        <v>-327.4812904558363</v>
      </c>
      <c r="AL46">
        <f t="shared" si="40"/>
        <v>-851.60093964016392</v>
      </c>
      <c r="AN46">
        <f t="shared" si="41"/>
        <v>0</v>
      </c>
      <c r="AO46">
        <f t="shared" si="42"/>
        <v>0</v>
      </c>
      <c r="AP46">
        <f t="shared" si="43"/>
        <v>-1.5696171828530101E-6</v>
      </c>
      <c r="AQ46">
        <f t="shared" si="44"/>
        <v>-0.30711570456920023</v>
      </c>
      <c r="AR46">
        <f t="shared" si="45"/>
        <v>-0.30711727418638313</v>
      </c>
      <c r="AS46">
        <f t="shared" si="46"/>
        <v>-6.2283006748867544</v>
      </c>
      <c r="AT46">
        <f t="shared" si="47"/>
        <v>-4.0834704574832879</v>
      </c>
      <c r="AU46">
        <f t="shared" si="48"/>
        <v>-10.618888406556426</v>
      </c>
      <c r="AW46">
        <v>43</v>
      </c>
      <c r="AX46">
        <f>IF(Z46&gt;0, (R46*SUMPRODUCT(K46:$K$98, X46:$X$98)-K46*$AZ$3)/Z46, 0)</f>
        <v>-1659863059.0983458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0.82463276399999996</v>
      </c>
      <c r="Q47" s="5">
        <f t="shared" si="60"/>
        <v>50</v>
      </c>
      <c r="R47">
        <f t="shared" si="31"/>
        <v>2000000</v>
      </c>
      <c r="S47">
        <f t="shared" si="32"/>
        <v>-8962641179.050766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-4178.8143248202077</v>
      </c>
      <c r="AC47">
        <f t="shared" si="33"/>
        <v>-3731.352617676735</v>
      </c>
      <c r="AE47">
        <f t="shared" si="34"/>
        <v>0</v>
      </c>
      <c r="AF47">
        <f t="shared" si="35"/>
        <v>0</v>
      </c>
      <c r="AG47">
        <f t="shared" si="36"/>
        <v>-2.0816144165172989E-5</v>
      </c>
      <c r="AH47">
        <f t="shared" si="37"/>
        <v>-4.1521343438912073</v>
      </c>
      <c r="AI47">
        <f t="shared" si="38"/>
        <v>-4.1521551600353721</v>
      </c>
      <c r="AJ47">
        <f t="shared" si="39"/>
        <v>-447.46170714347272</v>
      </c>
      <c r="AK47">
        <f t="shared" si="61"/>
        <v>-292.51700273741454</v>
      </c>
      <c r="AL47">
        <f t="shared" si="40"/>
        <v>-744.13086504092257</v>
      </c>
      <c r="AN47">
        <f t="shared" si="41"/>
        <v>0</v>
      </c>
      <c r="AO47">
        <f t="shared" si="42"/>
        <v>0</v>
      </c>
      <c r="AP47">
        <f t="shared" si="43"/>
        <v>-2.3175290634509732E-7</v>
      </c>
      <c r="AQ47">
        <f t="shared" si="44"/>
        <v>-4.6227062711356091E-2</v>
      </c>
      <c r="AR47">
        <f t="shared" si="45"/>
        <v>-4.6227294464262436E-2</v>
      </c>
      <c r="AS47">
        <f t="shared" si="46"/>
        <v>-4.9817367849583594</v>
      </c>
      <c r="AT47">
        <f t="shared" si="47"/>
        <v>-3.2566869734296557</v>
      </c>
      <c r="AU47">
        <f t="shared" si="48"/>
        <v>-8.2846510528522757</v>
      </c>
      <c r="AW47">
        <v>44</v>
      </c>
      <c r="AX47">
        <f>IF(Z47&gt;0, (R47*SUMPRODUCT(K47:$K$98, X47:$X$98)-K47*$AZ$3)/Z47, 0)</f>
        <v>-8962641179.050766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0.82757423799999996</v>
      </c>
      <c r="Q48" s="5">
        <f t="shared" si="60"/>
        <v>50</v>
      </c>
      <c r="R48">
        <f t="shared" si="31"/>
        <v>2000000</v>
      </c>
      <c r="S48">
        <f t="shared" si="32"/>
        <v>-49268386829.896461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-3731.352617676735</v>
      </c>
      <c r="AC48">
        <f t="shared" si="33"/>
        <v>-3331.6052529108379</v>
      </c>
      <c r="AE48">
        <f t="shared" si="34"/>
        <v>0</v>
      </c>
      <c r="AF48">
        <f t="shared" si="35"/>
        <v>0</v>
      </c>
      <c r="AG48">
        <f t="shared" si="36"/>
        <v>-3.3810780779300779E-6</v>
      </c>
      <c r="AH48">
        <f t="shared" si="37"/>
        <v>-0.68907618582364727</v>
      </c>
      <c r="AI48">
        <f t="shared" si="38"/>
        <v>-0.68907956690172523</v>
      </c>
      <c r="AJ48">
        <f t="shared" si="39"/>
        <v>-399.74736476589715</v>
      </c>
      <c r="AK48">
        <f t="shared" si="61"/>
        <v>-261.19468323737146</v>
      </c>
      <c r="AL48">
        <f t="shared" si="40"/>
        <v>-661.63112757017029</v>
      </c>
      <c r="AN48">
        <f t="shared" si="41"/>
        <v>0</v>
      </c>
      <c r="AO48">
        <f t="shared" si="42"/>
        <v>0</v>
      </c>
      <c r="AP48">
        <f t="shared" si="43"/>
        <v>-3.3609502150729534E-8</v>
      </c>
      <c r="AQ48">
        <f t="shared" si="44"/>
        <v>-6.8497405311724732E-3</v>
      </c>
      <c r="AR48">
        <f t="shared" si="45"/>
        <v>-6.8497741406746242E-3</v>
      </c>
      <c r="AS48">
        <f t="shared" si="46"/>
        <v>-3.9736763263606987</v>
      </c>
      <c r="AT48">
        <f t="shared" si="47"/>
        <v>-2.5963976772165807</v>
      </c>
      <c r="AU48">
        <f t="shared" si="48"/>
        <v>-6.5769237777179539</v>
      </c>
      <c r="AW48">
        <v>45</v>
      </c>
      <c r="AX48">
        <f>IF(Z48&gt;0, (R48*SUMPRODUCT(K48:$K$98, X48:$X$98)-K48*$AZ$3)/Z48, 0)</f>
        <v>-49268386829.896461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0.83082719400000005</v>
      </c>
      <c r="Q49" s="5">
        <f t="shared" si="60"/>
        <v>50</v>
      </c>
      <c r="R49">
        <f t="shared" si="31"/>
        <v>2000000</v>
      </c>
      <c r="S49">
        <f t="shared" si="32"/>
        <v>-276364542434.57953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-3331.6052529108379</v>
      </c>
      <c r="AC49">
        <f t="shared" si="33"/>
        <v>-2974.6535385186821</v>
      </c>
      <c r="AE49">
        <f t="shared" si="34"/>
        <v>0</v>
      </c>
      <c r="AF49">
        <f t="shared" si="35"/>
        <v>0</v>
      </c>
      <c r="AG49">
        <f t="shared" si="36"/>
        <v>-5.3817568496921711E-7</v>
      </c>
      <c r="AH49">
        <f t="shared" si="37"/>
        <v>-0.1123636644872624</v>
      </c>
      <c r="AI49">
        <f t="shared" si="38"/>
        <v>-0.11236420266294737</v>
      </c>
      <c r="AJ49">
        <f t="shared" si="39"/>
        <v>-356.95171439215574</v>
      </c>
      <c r="AK49">
        <f t="shared" si="61"/>
        <v>-233.21236770375867</v>
      </c>
      <c r="AL49">
        <f t="shared" si="40"/>
        <v>-590.27644629857741</v>
      </c>
      <c r="AN49">
        <f t="shared" si="41"/>
        <v>0</v>
      </c>
      <c r="AO49">
        <f t="shared" si="42"/>
        <v>0</v>
      </c>
      <c r="AP49">
        <f t="shared" si="43"/>
        <v>-4.7765346121380839E-9</v>
      </c>
      <c r="AQ49">
        <f t="shared" si="44"/>
        <v>-9.9727458441527077E-4</v>
      </c>
      <c r="AR49">
        <f t="shared" si="45"/>
        <v>-9.9727936094988305E-4</v>
      </c>
      <c r="AS49">
        <f t="shared" si="46"/>
        <v>-3.1680959699130273</v>
      </c>
      <c r="AT49">
        <f t="shared" si="47"/>
        <v>-2.0698574414029749</v>
      </c>
      <c r="AU49">
        <f t="shared" si="48"/>
        <v>-5.2389506906769521</v>
      </c>
      <c r="AW49">
        <v>46</v>
      </c>
      <c r="AX49">
        <f>IF(Z49&gt;0, (R49*SUMPRODUCT(K49:$K$98, X49:$X$98)-K49*$AZ$3)/Z49, 0)</f>
        <v>-276364542434.57953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0.83405797299999995</v>
      </c>
      <c r="Q50" s="5">
        <f t="shared" si="60"/>
        <v>50</v>
      </c>
      <c r="R50">
        <f t="shared" si="31"/>
        <v>2000000</v>
      </c>
      <c r="S50">
        <f t="shared" si="32"/>
        <v>-1582345321352.7708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-2974.6535385186821</v>
      </c>
      <c r="AC50">
        <f t="shared" si="33"/>
        <v>-2655.9415321033684</v>
      </c>
      <c r="AE50">
        <f t="shared" si="34"/>
        <v>0</v>
      </c>
      <c r="AF50">
        <f t="shared" si="35"/>
        <v>0</v>
      </c>
      <c r="AG50">
        <f t="shared" si="36"/>
        <v>-8.3924207196213158E-8</v>
      </c>
      <c r="AH50">
        <f t="shared" si="37"/>
        <v>-1.7954788836932474E-2</v>
      </c>
      <c r="AI50">
        <f t="shared" si="38"/>
        <v>-1.7954872761139669E-2</v>
      </c>
      <c r="AJ50">
        <f t="shared" si="39"/>
        <v>-318.71200641531368</v>
      </c>
      <c r="AK50">
        <f t="shared" si="61"/>
        <v>-208.22574769630776</v>
      </c>
      <c r="AL50">
        <f t="shared" si="40"/>
        <v>-526.95570898438257</v>
      </c>
      <c r="AN50">
        <f t="shared" si="41"/>
        <v>0</v>
      </c>
      <c r="AO50">
        <f t="shared" si="42"/>
        <v>0</v>
      </c>
      <c r="AP50">
        <f t="shared" si="43"/>
        <v>-6.6505579415399251E-10</v>
      </c>
      <c r="AQ50">
        <f t="shared" si="44"/>
        <v>-1.4228238487729399E-4</v>
      </c>
      <c r="AR50">
        <f t="shared" si="45"/>
        <v>-1.4228304993308812E-4</v>
      </c>
      <c r="AS50">
        <f t="shared" si="46"/>
        <v>-2.5256272726817364</v>
      </c>
      <c r="AT50">
        <f t="shared" si="47"/>
        <v>-1.6500810031330917</v>
      </c>
      <c r="AU50">
        <f t="shared" si="48"/>
        <v>-4.1758505588647612</v>
      </c>
      <c r="AW50">
        <v>47</v>
      </c>
      <c r="AX50">
        <f>IF(Z50&gt;0, (R50*SUMPRODUCT(K50:$K$98, X50:$X$98)-K50*$AZ$3)/Z50, 0)</f>
        <v>-1582345321352.7708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0.83754713300000005</v>
      </c>
      <c r="Q51" s="5">
        <f t="shared" si="60"/>
        <v>50</v>
      </c>
      <c r="R51">
        <f t="shared" si="31"/>
        <v>2000000</v>
      </c>
      <c r="S51">
        <f t="shared" si="32"/>
        <v>-9267181553577.3262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-2655.9415321033684</v>
      </c>
      <c r="AC51">
        <f t="shared" si="33"/>
        <v>-2371.3764925197725</v>
      </c>
      <c r="AE51">
        <f t="shared" si="34"/>
        <v>0</v>
      </c>
      <c r="AF51">
        <f t="shared" si="35"/>
        <v>0</v>
      </c>
      <c r="AG51">
        <f t="shared" si="36"/>
        <v>-1.2794485997764721E-8</v>
      </c>
      <c r="AH51">
        <f t="shared" si="37"/>
        <v>-2.8116191650594522E-3</v>
      </c>
      <c r="AI51">
        <f t="shared" si="38"/>
        <v>-2.8116319595454498E-3</v>
      </c>
      <c r="AJ51">
        <f t="shared" si="39"/>
        <v>-284.56503958359599</v>
      </c>
      <c r="AK51">
        <f t="shared" si="61"/>
        <v>-185.91590724723582</v>
      </c>
      <c r="AL51">
        <f t="shared" si="40"/>
        <v>-470.48375846279134</v>
      </c>
      <c r="AN51">
        <f t="shared" si="41"/>
        <v>0</v>
      </c>
      <c r="AO51">
        <f t="shared" si="42"/>
        <v>0</v>
      </c>
      <c r="AP51">
        <f t="shared" si="43"/>
        <v>-9.0526484405123165E-11</v>
      </c>
      <c r="AQ51">
        <f t="shared" si="44"/>
        <v>-1.989341334566838E-5</v>
      </c>
      <c r="AR51">
        <f t="shared" si="45"/>
        <v>-1.9893503872152783E-5</v>
      </c>
      <c r="AS51">
        <f t="shared" si="46"/>
        <v>-2.0134198921791944</v>
      </c>
      <c r="AT51">
        <f t="shared" si="47"/>
        <v>-1.315434905397652</v>
      </c>
      <c r="AU51">
        <f t="shared" si="48"/>
        <v>-3.3288746910807183</v>
      </c>
      <c r="AW51">
        <v>48</v>
      </c>
      <c r="AX51">
        <f>IF(Z51&gt;0, (R51*SUMPRODUCT(K51:$K$98, X51:$X$98)-K51*$AZ$3)/Z51, 0)</f>
        <v>-9267181553577.3262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0.841203123</v>
      </c>
      <c r="Q52" s="5">
        <f t="shared" si="60"/>
        <v>50</v>
      </c>
      <c r="R52">
        <f t="shared" si="31"/>
        <v>2000000</v>
      </c>
      <c r="S52">
        <f t="shared" si="32"/>
        <v>-55607815696056.25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-2371.3764925197725</v>
      </c>
      <c r="AC52">
        <f t="shared" si="33"/>
        <v>-2117.3004571757024</v>
      </c>
      <c r="AE52">
        <f t="shared" si="34"/>
        <v>0</v>
      </c>
      <c r="AF52">
        <f t="shared" si="35"/>
        <v>0</v>
      </c>
      <c r="AG52">
        <f t="shared" si="36"/>
        <v>-1.9037795592876192E-9</v>
      </c>
      <c r="AH52">
        <f t="shared" si="37"/>
        <v>-4.3051046313997819E-4</v>
      </c>
      <c r="AI52">
        <f t="shared" si="38"/>
        <v>-4.3051236691953748E-4</v>
      </c>
      <c r="AJ52">
        <f t="shared" si="39"/>
        <v>-254.07603534407008</v>
      </c>
      <c r="AK52">
        <f t="shared" si="61"/>
        <v>-165.99635447638408</v>
      </c>
      <c r="AL52">
        <f t="shared" si="40"/>
        <v>-420.0728203328211</v>
      </c>
      <c r="AN52">
        <f t="shared" si="41"/>
        <v>0</v>
      </c>
      <c r="AO52">
        <f t="shared" si="42"/>
        <v>0</v>
      </c>
      <c r="AP52">
        <f t="shared" si="43"/>
        <v>-1.2026837647563862E-11</v>
      </c>
      <c r="AQ52">
        <f t="shared" si="44"/>
        <v>-2.7196843355642997E-6</v>
      </c>
      <c r="AR52">
        <f t="shared" si="45"/>
        <v>-2.7196963624019473E-6</v>
      </c>
      <c r="AS52">
        <f t="shared" si="46"/>
        <v>-1.6050866878533256</v>
      </c>
      <c r="AT52">
        <f t="shared" si="47"/>
        <v>-1.0486567079867035</v>
      </c>
      <c r="AU52">
        <f t="shared" si="48"/>
        <v>-2.6537461155363915</v>
      </c>
      <c r="AW52">
        <v>49</v>
      </c>
      <c r="AX52">
        <f>IF(Z52&gt;0, (R52*SUMPRODUCT(K52:$K$98, X52:$X$98)-K52*$AZ$3)/Z52, 0)</f>
        <v>-55607815696056.25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0.84498057100000001</v>
      </c>
      <c r="Q53" s="5">
        <f t="shared" si="60"/>
        <v>50</v>
      </c>
      <c r="R53">
        <f t="shared" si="31"/>
        <v>2000000</v>
      </c>
      <c r="S53">
        <f t="shared" si="32"/>
        <v>-342366783870798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-2117.3004571757024</v>
      </c>
      <c r="AC53">
        <f t="shared" si="33"/>
        <v>-1890.4468391476348</v>
      </c>
      <c r="AE53">
        <f t="shared" si="34"/>
        <v>0</v>
      </c>
      <c r="AF53">
        <f t="shared" si="35"/>
        <v>0</v>
      </c>
      <c r="AG53">
        <f t="shared" si="36"/>
        <v>-2.7608502462976222E-10</v>
      </c>
      <c r="AH53">
        <f t="shared" si="37"/>
        <v>-6.4346269562599236E-5</v>
      </c>
      <c r="AI53">
        <f t="shared" si="38"/>
        <v>-6.4346545647623869E-5</v>
      </c>
      <c r="AJ53">
        <f t="shared" si="39"/>
        <v>-226.85361802806756</v>
      </c>
      <c r="AK53">
        <f t="shared" si="61"/>
        <v>-148.21103200229919</v>
      </c>
      <c r="AL53">
        <f t="shared" si="40"/>
        <v>-375.06471437691243</v>
      </c>
      <c r="AN53">
        <f t="shared" si="41"/>
        <v>0</v>
      </c>
      <c r="AO53">
        <f t="shared" si="42"/>
        <v>0</v>
      </c>
      <c r="AP53">
        <f t="shared" si="43"/>
        <v>-1.5572545788619775E-12</v>
      </c>
      <c r="AQ53">
        <f t="shared" si="44"/>
        <v>-3.6294443367010034E-7</v>
      </c>
      <c r="AR53">
        <f t="shared" si="45"/>
        <v>-3.629459909246792E-7</v>
      </c>
      <c r="AS53">
        <f t="shared" si="46"/>
        <v>-1.279565365341194</v>
      </c>
      <c r="AT53">
        <f t="shared" si="47"/>
        <v>-0.83598271414015257</v>
      </c>
      <c r="AU53">
        <f t="shared" si="48"/>
        <v>-2.1155484424273379</v>
      </c>
      <c r="AW53">
        <v>50</v>
      </c>
      <c r="AX53">
        <f>IF(Z53&gt;0, (R53*SUMPRODUCT(K53:$K$98, X53:$X$98)-K53*$AZ$3)/Z53, 0)</f>
        <v>-342366783870798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0.84903369399999995</v>
      </c>
      <c r="Q54" s="5">
        <f t="shared" si="60"/>
        <v>50</v>
      </c>
      <c r="R54">
        <f t="shared" si="31"/>
        <v>2000000</v>
      </c>
      <c r="S54">
        <f t="shared" si="32"/>
        <v>-2168494281986145.8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-1890.4468391476348</v>
      </c>
      <c r="AC54">
        <f t="shared" si="33"/>
        <v>-1687.898963842943</v>
      </c>
      <c r="AE54">
        <f t="shared" si="34"/>
        <v>0</v>
      </c>
      <c r="AF54">
        <f t="shared" si="35"/>
        <v>0</v>
      </c>
      <c r="AG54">
        <f t="shared" si="36"/>
        <v>-3.8918686063976595E-11</v>
      </c>
      <c r="AH54">
        <f t="shared" si="37"/>
        <v>-9.3762195327795196E-6</v>
      </c>
      <c r="AI54">
        <f t="shared" si="38"/>
        <v>-9.3762584514655832E-6</v>
      </c>
      <c r="AJ54">
        <f t="shared" si="39"/>
        <v>-202.54787530469184</v>
      </c>
      <c r="AK54">
        <f t="shared" si="61"/>
        <v>-132.33127874033445</v>
      </c>
      <c r="AL54">
        <f t="shared" si="40"/>
        <v>-334.87916342128472</v>
      </c>
      <c r="AN54">
        <f t="shared" si="41"/>
        <v>0</v>
      </c>
      <c r="AO54">
        <f t="shared" si="42"/>
        <v>0</v>
      </c>
      <c r="AP54">
        <f t="shared" si="43"/>
        <v>-1.9600037989621305E-13</v>
      </c>
      <c r="AQ54">
        <f t="shared" si="44"/>
        <v>-4.7220057413914247E-8</v>
      </c>
      <c r="AR54">
        <f t="shared" si="45"/>
        <v>-4.7220253414294144E-8</v>
      </c>
      <c r="AS54">
        <f t="shared" si="46"/>
        <v>-1.0200616855777278</v>
      </c>
      <c r="AT54">
        <f t="shared" si="47"/>
        <v>-0.66644030229131157</v>
      </c>
      <c r="AU54">
        <f t="shared" si="48"/>
        <v>-1.6865020350892925</v>
      </c>
      <c r="AW54">
        <v>51</v>
      </c>
      <c r="AX54">
        <f>IF(Z54&gt;0, (R54*SUMPRODUCT(K54:$K$98, X54:$X$98)-K54*$AZ$3)/Z54, 0)</f>
        <v>-2168494281986145.8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0.853201969</v>
      </c>
      <c r="Q55" s="5">
        <f t="shared" si="60"/>
        <v>50</v>
      </c>
      <c r="R55">
        <f t="shared" si="31"/>
        <v>2000000</v>
      </c>
      <c r="S55">
        <f t="shared" si="32"/>
        <v>-1.415338798969577E+16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-1687.898963842943</v>
      </c>
      <c r="AC55">
        <f t="shared" si="33"/>
        <v>-1507.0526463297736</v>
      </c>
      <c r="AE55">
        <f t="shared" si="34"/>
        <v>0</v>
      </c>
      <c r="AF55">
        <f t="shared" si="35"/>
        <v>0</v>
      </c>
      <c r="AG55">
        <f t="shared" si="36"/>
        <v>-5.3239996226591396E-12</v>
      </c>
      <c r="AH55">
        <f t="shared" si="37"/>
        <v>-1.3282199832271075E-6</v>
      </c>
      <c r="AI55">
        <f t="shared" si="38"/>
        <v>-1.3282253072267302E-6</v>
      </c>
      <c r="AJ55">
        <f t="shared" si="39"/>
        <v>-180.84631751316942</v>
      </c>
      <c r="AK55">
        <f t="shared" si="61"/>
        <v>-118.15292746900602</v>
      </c>
      <c r="AL55">
        <f t="shared" si="40"/>
        <v>-298.99924631040074</v>
      </c>
      <c r="AN55">
        <f t="shared" si="41"/>
        <v>0</v>
      </c>
      <c r="AO55">
        <f t="shared" si="42"/>
        <v>0</v>
      </c>
      <c r="AP55">
        <f t="shared" si="43"/>
        <v>-2.3939701825941013E-14</v>
      </c>
      <c r="AQ55">
        <f t="shared" si="44"/>
        <v>-5.9724253590070344E-9</v>
      </c>
      <c r="AR55">
        <f t="shared" si="45"/>
        <v>-5.972449298708861E-9</v>
      </c>
      <c r="AS55">
        <f t="shared" si="46"/>
        <v>-0.8131869317117556</v>
      </c>
      <c r="AT55">
        <f t="shared" si="47"/>
        <v>-0.53128212884006287</v>
      </c>
      <c r="AU55">
        <f t="shared" si="48"/>
        <v>-1.3444690665242678</v>
      </c>
      <c r="AW55">
        <v>52</v>
      </c>
      <c r="AX55">
        <f>IF(Z55&gt;0, (R55*SUMPRODUCT(K55:$K$98, X55:$X$98)-K55*$AZ$3)/Z55, 0)</f>
        <v>-1.415338798969577E+16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0.85761682500000003</v>
      </c>
      <c r="Q56" s="5">
        <f t="shared" si="60"/>
        <v>50</v>
      </c>
      <c r="R56">
        <f t="shared" si="31"/>
        <v>2000000</v>
      </c>
      <c r="S56">
        <f t="shared" si="32"/>
        <v>-9.5457399040909952E+16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-1507.0526463297736</v>
      </c>
      <c r="AC56">
        <f t="shared" si="33"/>
        <v>-1345.5827199425412</v>
      </c>
      <c r="AE56">
        <f t="shared" si="34"/>
        <v>0</v>
      </c>
      <c r="AF56">
        <f t="shared" si="35"/>
        <v>0</v>
      </c>
      <c r="AG56">
        <f t="shared" si="36"/>
        <v>-7.0480797374641853E-13</v>
      </c>
      <c r="AH56">
        <f t="shared" si="37"/>
        <v>-1.8263806610744517E-7</v>
      </c>
      <c r="AI56">
        <f t="shared" si="38"/>
        <v>-1.8263877091541893E-7</v>
      </c>
      <c r="AJ56">
        <f t="shared" si="39"/>
        <v>-161.46992638723236</v>
      </c>
      <c r="AK56">
        <f t="shared" si="61"/>
        <v>-105.49368524308416</v>
      </c>
      <c r="AL56">
        <f t="shared" si="40"/>
        <v>-266.96361181295526</v>
      </c>
      <c r="AN56">
        <f t="shared" si="41"/>
        <v>0</v>
      </c>
      <c r="AO56">
        <f t="shared" si="42"/>
        <v>0</v>
      </c>
      <c r="AP56">
        <f t="shared" si="43"/>
        <v>-2.8296551216708638E-15</v>
      </c>
      <c r="AQ56">
        <f t="shared" si="44"/>
        <v>-7.3325325255036547E-10</v>
      </c>
      <c r="AR56">
        <f t="shared" si="45"/>
        <v>-7.3325608220548718E-10</v>
      </c>
      <c r="AS56">
        <f t="shared" si="46"/>
        <v>-0.64826764341039944</v>
      </c>
      <c r="AT56">
        <f t="shared" si="47"/>
        <v>-0.42353486037521432</v>
      </c>
      <c r="AU56">
        <f t="shared" si="48"/>
        <v>-1.0718025045188697</v>
      </c>
      <c r="AW56">
        <v>53</v>
      </c>
      <c r="AX56">
        <f>IF(Z56&gt;0, (R56*SUMPRODUCT(K56:$K$98, X56:$X$98)-K56*$AZ$3)/Z56, 0)</f>
        <v>-9.5457399040909952E+16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0.86229046899999995</v>
      </c>
      <c r="Q57" s="5">
        <f t="shared" si="60"/>
        <v>50</v>
      </c>
      <c r="R57">
        <f t="shared" si="31"/>
        <v>2000000</v>
      </c>
      <c r="S57">
        <f t="shared" si="32"/>
        <v>-6.6737243418650291E+17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-1345.5827199425412</v>
      </c>
      <c r="AC57">
        <f t="shared" si="33"/>
        <v>-1201.4131428064841</v>
      </c>
      <c r="AE57">
        <f t="shared" si="34"/>
        <v>0</v>
      </c>
      <c r="AF57">
        <f t="shared" si="35"/>
        <v>0</v>
      </c>
      <c r="AG57">
        <f t="shared" si="36"/>
        <v>-9.001069577221548E-14</v>
      </c>
      <c r="AH57">
        <f t="shared" si="37"/>
        <v>-2.4309967929469555E-8</v>
      </c>
      <c r="AI57">
        <f t="shared" si="38"/>
        <v>-2.4310057940165327E-8</v>
      </c>
      <c r="AJ57">
        <f t="shared" si="39"/>
        <v>-144.16957713605711</v>
      </c>
      <c r="AK57">
        <f t="shared" si="61"/>
        <v>-94.190790395977899</v>
      </c>
      <c r="AL57">
        <f t="shared" si="40"/>
        <v>-238.36036755634507</v>
      </c>
      <c r="AN57">
        <f t="shared" si="41"/>
        <v>0</v>
      </c>
      <c r="AO57">
        <f t="shared" si="42"/>
        <v>0</v>
      </c>
      <c r="AP57">
        <f t="shared" si="43"/>
        <v>-3.2265529328601263E-16</v>
      </c>
      <c r="AQ57">
        <f t="shared" si="44"/>
        <v>-8.7142308641922163E-11</v>
      </c>
      <c r="AR57">
        <f t="shared" si="45"/>
        <v>-8.7142631297215451E-11</v>
      </c>
      <c r="AS57">
        <f t="shared" si="46"/>
        <v>-0.51679499635768655</v>
      </c>
      <c r="AT57">
        <f t="shared" si="47"/>
        <v>-0.33763939762186285</v>
      </c>
      <c r="AU57">
        <f t="shared" si="48"/>
        <v>-0.85443439406669197</v>
      </c>
      <c r="AW57">
        <v>54</v>
      </c>
      <c r="AX57">
        <f>IF(Z57&gt;0, (R57*SUMPRODUCT(K57:$K$98, X57:$X$98)-K57*$AZ$3)/Z57, 0)</f>
        <v>-6.6737243418650291E+17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0.86705037500000004</v>
      </c>
      <c r="Q58" s="5">
        <f t="shared" si="60"/>
        <v>50</v>
      </c>
      <c r="R58">
        <f t="shared" si="31"/>
        <v>2000000</v>
      </c>
      <c r="S58">
        <f t="shared" si="32"/>
        <v>-4.8464421490461665E+18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-1201.4131428064841</v>
      </c>
      <c r="AC58">
        <f t="shared" si="33"/>
        <v>-1072.690306077295</v>
      </c>
      <c r="AE58">
        <f t="shared" si="34"/>
        <v>0</v>
      </c>
      <c r="AF58">
        <f t="shared" si="35"/>
        <v>0</v>
      </c>
      <c r="AG58">
        <f t="shared" si="36"/>
        <v>-1.1066781291182978E-14</v>
      </c>
      <c r="AH58">
        <f t="shared" si="37"/>
        <v>-3.1217523009324139E-9</v>
      </c>
      <c r="AI58">
        <f t="shared" si="38"/>
        <v>-3.1217633677137052E-9</v>
      </c>
      <c r="AJ58">
        <f t="shared" si="39"/>
        <v>-128.72283672918911</v>
      </c>
      <c r="AK58">
        <f t="shared" si="61"/>
        <v>-84.098919996453887</v>
      </c>
      <c r="AL58">
        <f t="shared" si="40"/>
        <v>-212.82175672876474</v>
      </c>
      <c r="AN58">
        <f t="shared" si="41"/>
        <v>0</v>
      </c>
      <c r="AO58">
        <f t="shared" si="42"/>
        <v>0</v>
      </c>
      <c r="AP58">
        <f t="shared" si="43"/>
        <v>-3.5419952958732379E-17</v>
      </c>
      <c r="AQ58">
        <f t="shared" si="44"/>
        <v>-9.9913711799775787E-12</v>
      </c>
      <c r="AR58">
        <f t="shared" si="45"/>
        <v>-9.991406599930538E-12</v>
      </c>
      <c r="AS58">
        <f t="shared" si="46"/>
        <v>-0.41198580704716325</v>
      </c>
      <c r="AT58">
        <f t="shared" si="47"/>
        <v>-0.26916406060430775</v>
      </c>
      <c r="AU58">
        <f t="shared" si="48"/>
        <v>-0.68114986766146235</v>
      </c>
      <c r="AW58">
        <v>55</v>
      </c>
      <c r="AX58">
        <f>IF(Z58&gt;0, (R58*SUMPRODUCT(K58:$K$98, X58:$X$98)-K58*$AZ$3)/Z58, 0)</f>
        <v>-4.8464421490461665E+18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0.87202471800000003</v>
      </c>
      <c r="Q59" s="5">
        <f t="shared" si="60"/>
        <v>50</v>
      </c>
      <c r="R59">
        <f t="shared" si="31"/>
        <v>2000000</v>
      </c>
      <c r="S59">
        <f t="shared" si="32"/>
        <v>-3.6678704359611785E+19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-1072.690306077295</v>
      </c>
      <c r="AC59">
        <f t="shared" si="33"/>
        <v>-957.75920185473615</v>
      </c>
      <c r="AE59">
        <f t="shared" si="34"/>
        <v>0</v>
      </c>
      <c r="AF59">
        <f t="shared" si="35"/>
        <v>0</v>
      </c>
      <c r="AG59">
        <f t="shared" si="36"/>
        <v>-1.3056066436596361E-15</v>
      </c>
      <c r="AH59">
        <f t="shared" si="37"/>
        <v>-3.8602027338446049E-10</v>
      </c>
      <c r="AI59">
        <f t="shared" si="38"/>
        <v>-3.8602157899110413E-10</v>
      </c>
      <c r="AJ59">
        <f t="shared" si="39"/>
        <v>-114.93110422255882</v>
      </c>
      <c r="AK59">
        <f t="shared" si="61"/>
        <v>-75.088321425410655</v>
      </c>
      <c r="AL59">
        <f t="shared" si="40"/>
        <v>-190.01942564835548</v>
      </c>
      <c r="AN59">
        <f t="shared" si="41"/>
        <v>0</v>
      </c>
      <c r="AO59">
        <f t="shared" si="42"/>
        <v>0</v>
      </c>
      <c r="AP59">
        <f t="shared" si="43"/>
        <v>-3.7309633381546309E-18</v>
      </c>
      <c r="AQ59">
        <f t="shared" si="44"/>
        <v>-1.1031098032289951E-12</v>
      </c>
      <c r="AR59">
        <f t="shared" si="45"/>
        <v>-1.1031135341923333E-12</v>
      </c>
      <c r="AS59">
        <f t="shared" si="46"/>
        <v>-0.3284325630161104</v>
      </c>
      <c r="AT59">
        <f t="shared" si="47"/>
        <v>-0.21457594117054135</v>
      </c>
      <c r="AU59">
        <f t="shared" si="48"/>
        <v>-0.54300850418775481</v>
      </c>
      <c r="AW59">
        <v>56</v>
      </c>
      <c r="AX59">
        <f>IF(Z59&gt;0, (R59*SUMPRODUCT(K59:$K$98, X59:$X$98)-K59*$AZ$3)/Z59, 0)</f>
        <v>-3.6678704359611785E+19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0.87703262900000001</v>
      </c>
      <c r="Q60" s="5">
        <f t="shared" si="60"/>
        <v>50</v>
      </c>
      <c r="R60">
        <f t="shared" si="31"/>
        <v>2000000</v>
      </c>
      <c r="S60">
        <f t="shared" si="32"/>
        <v>-2.8989647973860373E+20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-957.75920185473615</v>
      </c>
      <c r="AC60">
        <f t="shared" si="33"/>
        <v>-855.1421445131582</v>
      </c>
      <c r="AE60">
        <f t="shared" si="34"/>
        <v>0</v>
      </c>
      <c r="AF60">
        <f t="shared" si="35"/>
        <v>0</v>
      </c>
      <c r="AG60">
        <f t="shared" si="36"/>
        <v>-1.4749095009436298E-16</v>
      </c>
      <c r="AH60">
        <f t="shared" si="37"/>
        <v>-4.580238508514707E-11</v>
      </c>
      <c r="AI60">
        <f t="shared" si="38"/>
        <v>-4.5802532576097163E-11</v>
      </c>
      <c r="AJ60">
        <f t="shared" si="39"/>
        <v>-102.61705734157795</v>
      </c>
      <c r="AK60">
        <f t="shared" si="61"/>
        <v>-67.043144129831532</v>
      </c>
      <c r="AL60">
        <f t="shared" si="40"/>
        <v>-169.66020147145528</v>
      </c>
      <c r="AN60">
        <f t="shared" si="41"/>
        <v>0</v>
      </c>
      <c r="AO60">
        <f t="shared" si="42"/>
        <v>0</v>
      </c>
      <c r="AP60">
        <f t="shared" si="43"/>
        <v>-3.763188567934936E-19</v>
      </c>
      <c r="AQ60">
        <f t="shared" si="44"/>
        <v>-1.1686344947015612E-13</v>
      </c>
      <c r="AR60">
        <f t="shared" si="45"/>
        <v>-1.168638257890129E-13</v>
      </c>
      <c r="AS60">
        <f t="shared" si="46"/>
        <v>-0.26182442842485221</v>
      </c>
      <c r="AT60">
        <f t="shared" si="47"/>
        <v>-0.17105862657090501</v>
      </c>
      <c r="AU60">
        <f t="shared" si="48"/>
        <v>-0.43288305499587409</v>
      </c>
      <c r="AW60">
        <v>57</v>
      </c>
      <c r="AX60">
        <f>IF(Z60&gt;0, (R60*SUMPRODUCT(K60:$K$98, X60:$X$98)-K60*$AZ$3)/Z60, 0)</f>
        <v>-2.8989647973860373E+20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0.88195855000000001</v>
      </c>
      <c r="Q61" s="5">
        <f t="shared" si="60"/>
        <v>50</v>
      </c>
      <c r="R61">
        <f t="shared" si="31"/>
        <v>2000000</v>
      </c>
      <c r="S61">
        <f t="shared" si="32"/>
        <v>-2.3957114850249912E+21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-855.1421445131582</v>
      </c>
      <c r="AC61">
        <f t="shared" si="33"/>
        <v>-763.51977188674846</v>
      </c>
      <c r="AE61">
        <f t="shared" si="34"/>
        <v>0</v>
      </c>
      <c r="AF61">
        <f t="shared" si="35"/>
        <v>0</v>
      </c>
      <c r="AG61">
        <f t="shared" si="36"/>
        <v>-1.5935136110072614E-17</v>
      </c>
      <c r="AH61">
        <f t="shared" si="37"/>
        <v>-5.2032361793338692E-12</v>
      </c>
      <c r="AI61">
        <f t="shared" si="38"/>
        <v>-5.2032521144699792E-12</v>
      </c>
      <c r="AJ61">
        <f t="shared" si="39"/>
        <v>-91.622372626409742</v>
      </c>
      <c r="AK61">
        <f t="shared" si="61"/>
        <v>-59.85995011592108</v>
      </c>
      <c r="AL61">
        <f t="shared" si="40"/>
        <v>-151.48232274233601</v>
      </c>
      <c r="AN61">
        <f t="shared" si="41"/>
        <v>0</v>
      </c>
      <c r="AO61">
        <f t="shared" si="42"/>
        <v>0</v>
      </c>
      <c r="AP61">
        <f t="shared" si="43"/>
        <v>-3.6301816919920896E-20</v>
      </c>
      <c r="AQ61">
        <f t="shared" si="44"/>
        <v>-1.1853486902687401E-14</v>
      </c>
      <c r="AR61">
        <f t="shared" si="45"/>
        <v>-1.1853523204504321E-14</v>
      </c>
      <c r="AS61">
        <f t="shared" si="46"/>
        <v>-0.20872483133358952</v>
      </c>
      <c r="AT61">
        <f t="shared" si="47"/>
        <v>-0.13636688980461192</v>
      </c>
      <c r="AU61">
        <f t="shared" si="48"/>
        <v>-0.34509172113821324</v>
      </c>
      <c r="AW61">
        <v>58</v>
      </c>
      <c r="AX61">
        <f>IF(Z61&gt;0, (R61*SUMPRODUCT(K61:$K$98, X61:$X$98)-K61*$AZ$3)/Z61, 0)</f>
        <v>-2.3957114850249912E+21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0.88700226900000001</v>
      </c>
      <c r="Q62" s="5">
        <f t="shared" si="60"/>
        <v>50</v>
      </c>
      <c r="R62">
        <f t="shared" si="31"/>
        <v>2000000</v>
      </c>
      <c r="S62">
        <f t="shared" si="32"/>
        <v>-2.0767720714444252E+22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-763.51977188674846</v>
      </c>
      <c r="AC62">
        <f t="shared" si="33"/>
        <v>-681.71408204173974</v>
      </c>
      <c r="AE62">
        <f t="shared" si="34"/>
        <v>0</v>
      </c>
      <c r="AF62">
        <f t="shared" si="35"/>
        <v>0</v>
      </c>
      <c r="AG62">
        <f t="shared" si="36"/>
        <v>-1.6412828625136453E-18</v>
      </c>
      <c r="AH62">
        <f t="shared" si="37"/>
        <v>-5.6538007545832965E-13</v>
      </c>
      <c r="AI62">
        <f t="shared" si="38"/>
        <v>-5.6538171674119213E-13</v>
      </c>
      <c r="AJ62">
        <f t="shared" si="39"/>
        <v>-81.805689845008715</v>
      </c>
      <c r="AK62">
        <f t="shared" si="61"/>
        <v>-53.446384032072395</v>
      </c>
      <c r="AL62">
        <f t="shared" si="40"/>
        <v>-135.25207387708167</v>
      </c>
      <c r="AN62">
        <f t="shared" si="41"/>
        <v>0</v>
      </c>
      <c r="AO62">
        <f t="shared" si="42"/>
        <v>0</v>
      </c>
      <c r="AP62">
        <f t="shared" si="43"/>
        <v>-3.3383971195796968E-21</v>
      </c>
      <c r="AQ62">
        <f t="shared" si="44"/>
        <v>-1.1499926420283007E-15</v>
      </c>
      <c r="AR62">
        <f t="shared" si="45"/>
        <v>-1.1499959804254203E-15</v>
      </c>
      <c r="AS62">
        <f t="shared" si="46"/>
        <v>-0.16639415763200699</v>
      </c>
      <c r="AT62">
        <f t="shared" si="47"/>
        <v>-0.10871084965291129</v>
      </c>
      <c r="AU62">
        <f t="shared" si="48"/>
        <v>-0.27510500728491943</v>
      </c>
      <c r="AW62">
        <v>59</v>
      </c>
      <c r="AX62">
        <f>IF(Z62&gt;0, (R62*SUMPRODUCT(K62:$K$98, X62:$X$98)-K62*$AZ$3)/Z62, 0)</f>
        <v>-2.0767720714444252E+22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0.89213428500000003</v>
      </c>
      <c r="Q63" s="5">
        <f t="shared" si="60"/>
        <v>50</v>
      </c>
      <c r="R63">
        <f t="shared" si="31"/>
        <v>2000000</v>
      </c>
      <c r="S63">
        <f t="shared" si="32"/>
        <v>-1.894699055818863E+23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-681.71408204173974</v>
      </c>
      <c r="AC63">
        <f t="shared" si="33"/>
        <v>-608.67328753726758</v>
      </c>
      <c r="AE63">
        <f t="shared" si="34"/>
        <v>0</v>
      </c>
      <c r="AF63">
        <f t="shared" si="35"/>
        <v>0</v>
      </c>
      <c r="AG63">
        <f t="shared" si="36"/>
        <v>-1.606253208571446E-19</v>
      </c>
      <c r="AH63">
        <f t="shared" si="37"/>
        <v>-5.856978852125457E-14</v>
      </c>
      <c r="AI63">
        <f t="shared" si="38"/>
        <v>-5.856994914657543E-14</v>
      </c>
      <c r="AJ63">
        <f t="shared" si="39"/>
        <v>-73.04079450447216</v>
      </c>
      <c r="AK63">
        <f t="shared" si="61"/>
        <v>-47.719985742921786</v>
      </c>
      <c r="AL63">
        <f t="shared" si="40"/>
        <v>-120.760780247394</v>
      </c>
      <c r="AN63">
        <f t="shared" si="41"/>
        <v>0</v>
      </c>
      <c r="AO63">
        <f t="shared" si="42"/>
        <v>0</v>
      </c>
      <c r="AP63">
        <f t="shared" si="43"/>
        <v>-2.9170948309072095E-22</v>
      </c>
      <c r="AQ63">
        <f t="shared" si="44"/>
        <v>-1.0636780454722471E-16</v>
      </c>
      <c r="AR63">
        <f t="shared" si="45"/>
        <v>-1.0636809625670781E-16</v>
      </c>
      <c r="AS63">
        <f t="shared" si="46"/>
        <v>-0.13264840372449552</v>
      </c>
      <c r="AT63">
        <f t="shared" si="47"/>
        <v>-8.6663623766670361E-2</v>
      </c>
      <c r="AU63">
        <f t="shared" si="48"/>
        <v>-0.21931202749116596</v>
      </c>
      <c r="AW63">
        <v>60</v>
      </c>
      <c r="AX63">
        <f>IF(Z63&gt;0, (R63*SUMPRODUCT(K63:$K$98, X63:$X$98)-K63*$AZ$3)/Z63, 0)</f>
        <v>-1.894699055818863E+23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0.89732143600000003</v>
      </c>
      <c r="Q64" s="5">
        <f t="shared" si="60"/>
        <v>50</v>
      </c>
      <c r="R64">
        <f t="shared" si="31"/>
        <v>2000000</v>
      </c>
      <c r="S64">
        <f t="shared" si="32"/>
        <v>-1.8253364235904177E+24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-608.67328753726758</v>
      </c>
      <c r="AC64">
        <f t="shared" si="33"/>
        <v>-543.45829244398885</v>
      </c>
      <c r="AE64">
        <f t="shared" si="34"/>
        <v>0</v>
      </c>
      <c r="AF64">
        <f t="shared" si="35"/>
        <v>0</v>
      </c>
      <c r="AG64">
        <f t="shared" si="36"/>
        <v>-1.4886524079079408E-20</v>
      </c>
      <c r="AH64">
        <f t="shared" si="37"/>
        <v>-5.7653017427797499E-15</v>
      </c>
      <c r="AI64">
        <f t="shared" si="38"/>
        <v>-5.7653166293038289E-15</v>
      </c>
      <c r="AJ64">
        <f t="shared" si="39"/>
        <v>-65.214995093278731</v>
      </c>
      <c r="AK64">
        <f t="shared" si="61"/>
        <v>-42.607130127608734</v>
      </c>
      <c r="AL64">
        <f t="shared" si="40"/>
        <v>-107.82212522088747</v>
      </c>
      <c r="AN64">
        <f t="shared" si="41"/>
        <v>0</v>
      </c>
      <c r="AO64">
        <f t="shared" si="42"/>
        <v>0</v>
      </c>
      <c r="AP64">
        <f t="shared" si="43"/>
        <v>-2.4138585712527049E-23</v>
      </c>
      <c r="AQ64">
        <f t="shared" si="44"/>
        <v>-9.3484704379208381E-18</v>
      </c>
      <c r="AR64">
        <f t="shared" si="45"/>
        <v>-9.3484945765065497E-18</v>
      </c>
      <c r="AS64">
        <f t="shared" si="46"/>
        <v>-0.10574649531608381</v>
      </c>
      <c r="AT64">
        <f t="shared" si="47"/>
        <v>-6.9087710273174702E-2</v>
      </c>
      <c r="AU64">
        <f t="shared" si="48"/>
        <v>-0.17483420558925852</v>
      </c>
      <c r="AW64">
        <v>61</v>
      </c>
      <c r="AX64">
        <f>IF(Z64&gt;0, (R64*SUMPRODUCT(K64:$K$98, X64:$X$98)-K64*$AZ$3)/Z64, 0)</f>
        <v>-1.8253364235904177E+24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0.90253096600000005</v>
      </c>
      <c r="Q65" s="5">
        <f t="shared" si="60"/>
        <v>50</v>
      </c>
      <c r="R65">
        <f t="shared" si="31"/>
        <v>2000000</v>
      </c>
      <c r="S65">
        <f t="shared" si="32"/>
        <v>-1.8632475853340479E+25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-543.45829244398885</v>
      </c>
      <c r="AC65">
        <f t="shared" si="33"/>
        <v>-485.23061825356137</v>
      </c>
      <c r="AE65">
        <f t="shared" si="34"/>
        <v>0</v>
      </c>
      <c r="AF65">
        <f t="shared" si="35"/>
        <v>0</v>
      </c>
      <c r="AG65">
        <f t="shared" si="36"/>
        <v>-1.3021098808148139E-21</v>
      </c>
      <c r="AH65">
        <f t="shared" si="37"/>
        <v>-5.3742195829895202E-16</v>
      </c>
      <c r="AI65">
        <f t="shared" si="38"/>
        <v>-5.3742326040883285E-16</v>
      </c>
      <c r="AJ65">
        <f t="shared" si="39"/>
        <v>-58.227674190427479</v>
      </c>
      <c r="AK65">
        <f t="shared" si="61"/>
        <v>-38.042080471079224</v>
      </c>
      <c r="AL65">
        <f t="shared" si="40"/>
        <v>-96.26975466150671</v>
      </c>
      <c r="AN65">
        <f t="shared" si="41"/>
        <v>0</v>
      </c>
      <c r="AO65">
        <f t="shared" si="42"/>
        <v>0</v>
      </c>
      <c r="AP65">
        <f t="shared" si="43"/>
        <v>-1.8851596200008392E-24</v>
      </c>
      <c r="AQ65">
        <f t="shared" si="44"/>
        <v>-7.7806503860717266E-19</v>
      </c>
      <c r="AR65">
        <f t="shared" si="45"/>
        <v>-7.7806692376679271E-19</v>
      </c>
      <c r="AS65">
        <f t="shared" si="46"/>
        <v>-8.4300458638459724E-2</v>
      </c>
      <c r="AT65">
        <f t="shared" si="47"/>
        <v>-5.5076299643793597E-2</v>
      </c>
      <c r="AU65">
        <f t="shared" si="48"/>
        <v>-0.13937675828225332</v>
      </c>
      <c r="AW65">
        <v>62</v>
      </c>
      <c r="AX65">
        <f>IF(Z65&gt;0, (R65*SUMPRODUCT(K65:$K$98, X65:$X$98)-K65*$AZ$3)/Z65, 0)</f>
        <v>-1.8632475853340479E+25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0.90776816500000002</v>
      </c>
      <c r="Q66" s="5">
        <f t="shared" si="60"/>
        <v>50</v>
      </c>
      <c r="R66">
        <f t="shared" si="31"/>
        <v>2000000</v>
      </c>
      <c r="S66">
        <f t="shared" si="32"/>
        <v>-2.0230776991378447E+26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-485.23061825356137</v>
      </c>
      <c r="AC66">
        <f t="shared" si="33"/>
        <v>-433.24162344067986</v>
      </c>
      <c r="AE66">
        <f t="shared" si="34"/>
        <v>0</v>
      </c>
      <c r="AF66">
        <f t="shared" si="35"/>
        <v>0</v>
      </c>
      <c r="AG66">
        <f t="shared" si="36"/>
        <v>-1.0707488487103343E-22</v>
      </c>
      <c r="AH66">
        <f t="shared" si="37"/>
        <v>-4.7280555885425294E-17</v>
      </c>
      <c r="AI66">
        <f t="shared" si="38"/>
        <v>-4.7280662960310167E-17</v>
      </c>
      <c r="AJ66">
        <f t="shared" si="39"/>
        <v>-51.988994812881515</v>
      </c>
      <c r="AK66">
        <f t="shared" si="61"/>
        <v>-33.966143277749296</v>
      </c>
      <c r="AL66">
        <f t="shared" si="40"/>
        <v>-85.955138090630811</v>
      </c>
      <c r="AN66">
        <f t="shared" si="41"/>
        <v>0</v>
      </c>
      <c r="AO66">
        <f t="shared" si="42"/>
        <v>0</v>
      </c>
      <c r="AP66">
        <f t="shared" si="43"/>
        <v>-1.3841083466122472E-25</v>
      </c>
      <c r="AQ66">
        <f t="shared" si="44"/>
        <v>-6.1117424606437829E-20</v>
      </c>
      <c r="AR66">
        <f t="shared" si="45"/>
        <v>-6.111756301727249E-20</v>
      </c>
      <c r="AS66">
        <f t="shared" si="46"/>
        <v>-6.7203809501322903E-2</v>
      </c>
      <c r="AT66">
        <f t="shared" si="47"/>
        <v>-4.3906488874197687E-2</v>
      </c>
      <c r="AU66">
        <f t="shared" si="48"/>
        <v>-0.1111102983755206</v>
      </c>
      <c r="AW66">
        <v>63</v>
      </c>
      <c r="AX66">
        <f>IF(Z66&gt;0, (R66*SUMPRODUCT(K66:$K$98, X66:$X$98)-K66*$AZ$3)/Z66, 0)</f>
        <v>-2.0230776991378447E+26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0.91304259499999996</v>
      </c>
      <c r="Q67" s="5">
        <f t="shared" si="60"/>
        <v>50</v>
      </c>
      <c r="R67">
        <f t="shared" ref="R67:R79" si="62">$C$6</f>
        <v>2000000</v>
      </c>
      <c r="S67">
        <f t="shared" ref="S67:S79" si="63">AX67</f>
        <v>-2.3471677276932824E+27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-433.24162344067986</v>
      </c>
      <c r="AC67">
        <f t="shared" ref="AC67:AC79" si="64">S67*Z67</f>
        <v>-386.82287807203551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-8.2402052803484989E-24</v>
      </c>
      <c r="AH67">
        <f t="shared" ref="AH67:AH79" si="68">-X67*R67</f>
        <v>-3.9105572296789834E-18</v>
      </c>
      <c r="AI67">
        <f t="shared" ref="AI67:AI79" si="69">SUM(AE67:AH67)</f>
        <v>-3.910565469884264E-18</v>
      </c>
      <c r="AJ67">
        <f t="shared" ref="AJ67:AJ79" si="70">AB67-AC67</f>
        <v>-46.418745368644352</v>
      </c>
      <c r="AK67">
        <f t="shared" si="61"/>
        <v>-30.326913640847593</v>
      </c>
      <c r="AL67">
        <f t="shared" ref="AL67:AL79" si="71">SUM(AI67:AK67)</f>
        <v>-76.745659009491945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-9.510480945903496E-27</v>
      </c>
      <c r="AQ67">
        <f t="shared" ref="AQ67:AQ79" si="75">AH67*$K67</f>
        <v>-4.5133924162571611E-21</v>
      </c>
      <c r="AR67">
        <f t="shared" ref="AR67:AR79" si="76">AI67*$K67</f>
        <v>-4.5134019267381072E-21</v>
      </c>
      <c r="AS67">
        <f t="shared" ref="AS67:AS79" si="77">AJ67*$K67</f>
        <v>-5.3574465482559869E-2</v>
      </c>
      <c r="AT67">
        <f t="shared" ref="AT67:AT79" si="78">AK67*$K67</f>
        <v>-3.5001984115272389E-2</v>
      </c>
      <c r="AU67">
        <f t="shared" ref="AU67:AU79" si="79">AL67*$K67</f>
        <v>-8.8576449597832257E-2</v>
      </c>
      <c r="AW67">
        <v>64</v>
      </c>
      <c r="AX67">
        <f>IF(Z67&gt;0, (R67*SUMPRODUCT(K67:$K$98, X67:$X$98)-K67*$AZ$3)/Z67, 0)</f>
        <v>-2.3471677276932824E+27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0.91832435000000001</v>
      </c>
      <c r="Q68" s="5">
        <f t="shared" si="60"/>
        <v>50</v>
      </c>
      <c r="R68">
        <f t="shared" si="62"/>
        <v>2000000</v>
      </c>
      <c r="S68">
        <f t="shared" si="63"/>
        <v>-2.9238457846628758E+28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-386.82287807203551</v>
      </c>
      <c r="AC68">
        <f t="shared" si="64"/>
        <v>-345.37756970717447</v>
      </c>
      <c r="AE68">
        <f t="shared" si="65"/>
        <v>0</v>
      </c>
      <c r="AF68">
        <f t="shared" si="66"/>
        <v>0</v>
      </c>
      <c r="AG68">
        <f t="shared" si="67"/>
        <v>-5.9062206960241085E-25</v>
      </c>
      <c r="AH68">
        <f t="shared" si="68"/>
        <v>-3.0268724631770413E-19</v>
      </c>
      <c r="AI68">
        <f t="shared" si="69"/>
        <v>-3.0268783693977372E-19</v>
      </c>
      <c r="AJ68">
        <f t="shared" si="70"/>
        <v>-41.445308364861035</v>
      </c>
      <c r="AK68">
        <f t="shared" si="61"/>
        <v>-27.077601465042488</v>
      </c>
      <c r="AL68">
        <f t="shared" si="71"/>
        <v>-68.522909829903526</v>
      </c>
      <c r="AN68">
        <f t="shared" si="72"/>
        <v>0</v>
      </c>
      <c r="AO68">
        <f t="shared" si="73"/>
        <v>0</v>
      </c>
      <c r="AP68">
        <f t="shared" si="74"/>
        <v>-6.0863384250914981E-28</v>
      </c>
      <c r="AQ68">
        <f t="shared" si="75"/>
        <v>-3.11918079744079E-22</v>
      </c>
      <c r="AR68">
        <f t="shared" si="76"/>
        <v>-3.1191868837792149E-22</v>
      </c>
      <c r="AS68">
        <f t="shared" si="77"/>
        <v>-4.2709235875765202E-2</v>
      </c>
      <c r="AT68">
        <f t="shared" si="78"/>
        <v>-2.7903367438833208E-2</v>
      </c>
      <c r="AU68">
        <f t="shared" si="79"/>
        <v>-7.0612603314598413E-2</v>
      </c>
      <c r="AW68">
        <v>65</v>
      </c>
      <c r="AX68">
        <f>IF(Z68&gt;0, (R68*SUMPRODUCT(K68:$K$98, X68:$X$98)-K68*$AZ$3)/Z68, 0)</f>
        <v>-2.9238457846628758E+28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0.92358270799999997</v>
      </c>
      <c r="Q69" s="5">
        <f t="shared" ref="Q69:Q79" si="91">$C$8</f>
        <v>50</v>
      </c>
      <c r="R69">
        <f t="shared" si="62"/>
        <v>2000000</v>
      </c>
      <c r="S69">
        <f t="shared" si="63"/>
        <v>-3.9305676501369447E+29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-345.37756970717447</v>
      </c>
      <c r="AC69">
        <f t="shared" si="64"/>
        <v>-308.37283009569148</v>
      </c>
      <c r="AE69">
        <f t="shared" si="65"/>
        <v>0</v>
      </c>
      <c r="AF69">
        <f t="shared" si="66"/>
        <v>0</v>
      </c>
      <c r="AG69">
        <f t="shared" si="67"/>
        <v>-3.9227518458427686E-26</v>
      </c>
      <c r="AH69">
        <f t="shared" si="68"/>
        <v>-2.1819533217918362E-20</v>
      </c>
      <c r="AI69">
        <f t="shared" si="69"/>
        <v>-2.181957244543682E-20</v>
      </c>
      <c r="AJ69">
        <f t="shared" si="70"/>
        <v>-37.004739611482989</v>
      </c>
      <c r="AK69">
        <f t="shared" si="61"/>
        <v>-24.176429879502216</v>
      </c>
      <c r="AL69">
        <f t="shared" si="71"/>
        <v>-61.181169490985205</v>
      </c>
      <c r="AN69">
        <f t="shared" si="72"/>
        <v>0</v>
      </c>
      <c r="AO69">
        <f t="shared" si="73"/>
        <v>0</v>
      </c>
      <c r="AP69">
        <f t="shared" si="74"/>
        <v>-3.60926889634038E-29</v>
      </c>
      <c r="AQ69">
        <f t="shared" si="75"/>
        <v>-2.0075846158751641E-23</v>
      </c>
      <c r="AR69">
        <f t="shared" si="76"/>
        <v>-2.0075882251440605E-23</v>
      </c>
      <c r="AS69">
        <f t="shared" si="77"/>
        <v>-3.4047541355042343E-2</v>
      </c>
      <c r="AT69">
        <f t="shared" si="78"/>
        <v>-2.2244393685294326E-2</v>
      </c>
      <c r="AU69">
        <f t="shared" si="79"/>
        <v>-5.6291935040336666E-2</v>
      </c>
      <c r="AW69">
        <v>66</v>
      </c>
      <c r="AX69">
        <f>IF(Z69&gt;0, (R69*SUMPRODUCT(K69:$K$98, X69:$X$98)-K69*$AZ$3)/Z69, 0)</f>
        <v>-3.9305676501369447E+29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0.92968762000000005</v>
      </c>
      <c r="Q70" s="5">
        <f t="shared" si="91"/>
        <v>50</v>
      </c>
      <c r="R70">
        <f t="shared" si="62"/>
        <v>2000000</v>
      </c>
      <c r="S70">
        <f t="shared" si="63"/>
        <v>-5.8187645752132288E+30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-308.37283009569148</v>
      </c>
      <c r="AC70">
        <f t="shared" si="64"/>
        <v>-275.33288401401023</v>
      </c>
      <c r="AE70">
        <f t="shared" si="65"/>
        <v>0</v>
      </c>
      <c r="AF70">
        <f t="shared" si="66"/>
        <v>0</v>
      </c>
      <c r="AG70">
        <f t="shared" si="67"/>
        <v>-2.3659049997217036E-27</v>
      </c>
      <c r="AH70">
        <f t="shared" si="68"/>
        <v>-1.4587735309648683E-21</v>
      </c>
      <c r="AI70">
        <f t="shared" si="69"/>
        <v>-1.458775896869868E-21</v>
      </c>
      <c r="AJ70">
        <f t="shared" si="70"/>
        <v>-33.039946081681251</v>
      </c>
      <c r="AK70">
        <f t="shared" si="61"/>
        <v>-21.586098106698405</v>
      </c>
      <c r="AL70">
        <f t="shared" si="71"/>
        <v>-54.626044188379652</v>
      </c>
      <c r="AN70">
        <f t="shared" si="72"/>
        <v>0</v>
      </c>
      <c r="AO70">
        <f t="shared" si="73"/>
        <v>0</v>
      </c>
      <c r="AP70">
        <f t="shared" si="74"/>
        <v>-1.9436035464130489E-30</v>
      </c>
      <c r="AQ70">
        <f t="shared" si="75"/>
        <v>-1.1983902179209695E-24</v>
      </c>
      <c r="AR70">
        <f t="shared" si="76"/>
        <v>-1.1983921615245159E-24</v>
      </c>
      <c r="AS70">
        <f t="shared" si="77"/>
        <v>-2.7142491513904934E-2</v>
      </c>
      <c r="AT70">
        <f t="shared" si="78"/>
        <v>-1.7733094455751212E-2</v>
      </c>
      <c r="AU70">
        <f t="shared" si="79"/>
        <v>-4.4875585969656143E-2</v>
      </c>
      <c r="AW70">
        <v>67</v>
      </c>
      <c r="AX70">
        <f>IF(Z70&gt;0, (R70*SUMPRODUCT(K70:$K$98, X70:$X$98)-K70*$AZ$3)/Z70, 0)</f>
        <v>-5.8187645752132288E+30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0.93575936900000001</v>
      </c>
      <c r="Q71" s="5">
        <f t="shared" si="91"/>
        <v>50</v>
      </c>
      <c r="R71">
        <f t="shared" si="62"/>
        <v>2000000</v>
      </c>
      <c r="S71">
        <f t="shared" si="63"/>
        <v>-9.578291066678852E+31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-275.33288401401023</v>
      </c>
      <c r="AC71">
        <f t="shared" si="64"/>
        <v>-245.83293215536631</v>
      </c>
      <c r="AE71">
        <f t="shared" si="65"/>
        <v>0</v>
      </c>
      <c r="AF71">
        <f t="shared" si="66"/>
        <v>0</v>
      </c>
      <c r="AG71">
        <f t="shared" si="67"/>
        <v>-1.2832818007096003E-28</v>
      </c>
      <c r="AH71">
        <f t="shared" si="68"/>
        <v>-8.8556710786141057E-23</v>
      </c>
      <c r="AI71">
        <f t="shared" si="69"/>
        <v>-8.8556839114321124E-23</v>
      </c>
      <c r="AJ71">
        <f t="shared" si="70"/>
        <v>-29.499951858643925</v>
      </c>
      <c r="AK71">
        <f t="shared" si="61"/>
        <v>-19.273301880980718</v>
      </c>
      <c r="AL71">
        <f t="shared" si="71"/>
        <v>-48.773253739624643</v>
      </c>
      <c r="AN71">
        <f t="shared" si="72"/>
        <v>0</v>
      </c>
      <c r="AO71">
        <f t="shared" si="73"/>
        <v>0</v>
      </c>
      <c r="AP71">
        <f t="shared" si="74"/>
        <v>-9.4127038188644241E-32</v>
      </c>
      <c r="AQ71">
        <f t="shared" si="75"/>
        <v>-6.4955186720629888E-26</v>
      </c>
      <c r="AR71">
        <f t="shared" si="76"/>
        <v>-6.495528084766807E-26</v>
      </c>
      <c r="AS71">
        <f t="shared" si="77"/>
        <v>-2.1637828056365504E-2</v>
      </c>
      <c r="AT71">
        <f t="shared" si="78"/>
        <v>-1.4136714330158812E-2</v>
      </c>
      <c r="AU71">
        <f t="shared" si="79"/>
        <v>-3.5774542386524319E-2</v>
      </c>
      <c r="AW71">
        <v>68</v>
      </c>
      <c r="AX71">
        <f>IF(Z71&gt;0, (R71*SUMPRODUCT(K71:$K$98, X71:$X$98)-K71*$AZ$3)/Z71, 0)</f>
        <v>-9.578291066678852E+31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0.94179042899999998</v>
      </c>
      <c r="Q72" s="5">
        <f t="shared" si="91"/>
        <v>50</v>
      </c>
      <c r="R72">
        <f t="shared" si="62"/>
        <v>2000000</v>
      </c>
      <c r="S72">
        <f t="shared" si="63"/>
        <v>-1.7739310717469305E+33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-245.83293215536631</v>
      </c>
      <c r="AC72">
        <f t="shared" si="64"/>
        <v>-219.49368942443419</v>
      </c>
      <c r="AE72">
        <f t="shared" si="65"/>
        <v>0</v>
      </c>
      <c r="AF72">
        <f t="shared" si="66"/>
        <v>0</v>
      </c>
      <c r="AG72">
        <f t="shared" si="67"/>
        <v>-6.1866465084317325E-30</v>
      </c>
      <c r="AH72">
        <f t="shared" si="68"/>
        <v>-4.8343300704727482E-24</v>
      </c>
      <c r="AI72">
        <f t="shared" si="69"/>
        <v>-4.8343362571192568E-24</v>
      </c>
      <c r="AJ72">
        <f t="shared" si="70"/>
        <v>-26.339242730932114</v>
      </c>
      <c r="AK72">
        <f t="shared" ref="AK72:AK79" si="92">G72*SUM(AB72:AB72, AE72:AF72)</f>
        <v>-17.208305250875643</v>
      </c>
      <c r="AL72">
        <f t="shared" si="71"/>
        <v>-43.547547981807753</v>
      </c>
      <c r="AN72">
        <f t="shared" si="72"/>
        <v>0</v>
      </c>
      <c r="AO72">
        <f t="shared" si="73"/>
        <v>0</v>
      </c>
      <c r="AP72">
        <f t="shared" si="74"/>
        <v>-4.051628688013532E-33</v>
      </c>
      <c r="AQ72">
        <f t="shared" si="75"/>
        <v>-3.1659979884350945E-27</v>
      </c>
      <c r="AR72">
        <f t="shared" si="76"/>
        <v>-3.1660020400637824E-27</v>
      </c>
      <c r="AS72">
        <f t="shared" si="77"/>
        <v>-1.72495440500363E-2</v>
      </c>
      <c r="AT72">
        <f t="shared" si="78"/>
        <v>-1.1269702112690379E-2</v>
      </c>
      <c r="AU72">
        <f t="shared" si="79"/>
        <v>-2.8519246162726674E-2</v>
      </c>
      <c r="AW72">
        <v>69</v>
      </c>
      <c r="AX72">
        <f>IF(Z72&gt;0, (R72*SUMPRODUCT(K72:$K$98, X72:$X$98)-K72*$AZ$3)/Z72, 0)</f>
        <v>-1.7739310717469305E+33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0.94777327099999997</v>
      </c>
      <c r="Q73" s="5">
        <f t="shared" si="91"/>
        <v>50</v>
      </c>
      <c r="R73">
        <f t="shared" si="62"/>
        <v>2000000</v>
      </c>
      <c r="S73">
        <f t="shared" si="63"/>
        <v>-3.7508636492906422E+34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-219.49368942443419</v>
      </c>
      <c r="AC73">
        <f t="shared" si="64"/>
        <v>-195.97650841467333</v>
      </c>
      <c r="AE73">
        <f t="shared" si="65"/>
        <v>0</v>
      </c>
      <c r="AF73">
        <f t="shared" si="66"/>
        <v>0</v>
      </c>
      <c r="AG73">
        <f t="shared" si="67"/>
        <v>-2.6124184553034352E-31</v>
      </c>
      <c r="AH73">
        <f t="shared" si="68"/>
        <v>-2.3454152791268286E-25</v>
      </c>
      <c r="AI73">
        <f t="shared" si="69"/>
        <v>-2.3454178915452837E-25</v>
      </c>
      <c r="AJ73">
        <f t="shared" si="70"/>
        <v>-23.517181009760861</v>
      </c>
      <c r="AK73">
        <f t="shared" si="92"/>
        <v>-15.364558259710394</v>
      </c>
      <c r="AL73">
        <f t="shared" si="71"/>
        <v>-38.881739269471254</v>
      </c>
      <c r="AN73">
        <f t="shared" si="72"/>
        <v>0</v>
      </c>
      <c r="AO73">
        <f t="shared" si="73"/>
        <v>0</v>
      </c>
      <c r="AP73">
        <f t="shared" si="74"/>
        <v>-1.5275627376551187E-34</v>
      </c>
      <c r="AQ73">
        <f t="shared" si="75"/>
        <v>-1.3714376337557224E-28</v>
      </c>
      <c r="AR73">
        <f t="shared" si="76"/>
        <v>-1.3714391613184599E-28</v>
      </c>
      <c r="AS73">
        <f t="shared" si="77"/>
        <v>-1.3751230907235595E-2</v>
      </c>
      <c r="AT73">
        <f t="shared" si="78"/>
        <v>-8.984137526060568E-3</v>
      </c>
      <c r="AU73">
        <f t="shared" si="79"/>
        <v>-2.2735368433296162E-2</v>
      </c>
      <c r="AW73">
        <v>70</v>
      </c>
      <c r="AX73">
        <f>IF(Z73&gt;0, (R73*SUMPRODUCT(K73:$K$98, X73:$X$98)-K73*$AZ$3)/Z73, 0)</f>
        <v>-3.7508636492906422E+34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0.95370057100000005</v>
      </c>
      <c r="Q74" s="5">
        <f t="shared" si="91"/>
        <v>50</v>
      </c>
      <c r="R74">
        <f t="shared" si="62"/>
        <v>2000000</v>
      </c>
      <c r="S74">
        <f t="shared" si="63"/>
        <v>-9.2260002248309932E+35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-195.97650841467333</v>
      </c>
      <c r="AC74">
        <f t="shared" si="64"/>
        <v>-174.97902537024407</v>
      </c>
      <c r="AE74">
        <f t="shared" si="65"/>
        <v>0</v>
      </c>
      <c r="AF74">
        <f t="shared" si="66"/>
        <v>0</v>
      </c>
      <c r="AG74">
        <f t="shared" si="67"/>
        <v>-9.4829298236576528E-33</v>
      </c>
      <c r="AH74">
        <f t="shared" si="68"/>
        <v>-9.9658598900552982E-27</v>
      </c>
      <c r="AI74">
        <f t="shared" si="69"/>
        <v>-9.9658693729851217E-27</v>
      </c>
      <c r="AJ74">
        <f t="shared" si="70"/>
        <v>-20.997483044429259</v>
      </c>
      <c r="AK74">
        <f t="shared" si="92"/>
        <v>-13.718355589027135</v>
      </c>
      <c r="AL74">
        <f t="shared" si="71"/>
        <v>-34.715838633456393</v>
      </c>
      <c r="AN74">
        <f t="shared" si="72"/>
        <v>0</v>
      </c>
      <c r="AO74">
        <f t="shared" si="73"/>
        <v>0</v>
      </c>
      <c r="AP74">
        <f t="shared" si="74"/>
        <v>-4.9508620659426333E-36</v>
      </c>
      <c r="AQ74">
        <f t="shared" si="75"/>
        <v>-5.2029909112143221E-30</v>
      </c>
      <c r="AR74">
        <f t="shared" si="76"/>
        <v>-5.2029958620763877E-30</v>
      </c>
      <c r="AS74">
        <f t="shared" si="77"/>
        <v>-1.0962397088038539E-2</v>
      </c>
      <c r="AT74">
        <f t="shared" si="78"/>
        <v>-7.162099430851855E-3</v>
      </c>
      <c r="AU74">
        <f t="shared" si="79"/>
        <v>-1.8124496518890393E-2</v>
      </c>
      <c r="AW74">
        <v>71</v>
      </c>
      <c r="AX74">
        <f>IF(Z74&gt;0, (R74*SUMPRODUCT(K74:$K$98, X74:$X$98)-K74*$AZ$3)/Z74, 0)</f>
        <v>-9.2260002248309932E+35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0.95959776100000005</v>
      </c>
      <c r="Q75" s="5">
        <f t="shared" si="91"/>
        <v>50</v>
      </c>
      <c r="R75">
        <f t="shared" si="62"/>
        <v>2000000</v>
      </c>
      <c r="S75">
        <f t="shared" si="63"/>
        <v>-2.7095044548337236E+37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-174.97902537024407</v>
      </c>
      <c r="AC75">
        <f t="shared" si="64"/>
        <v>-156.23127265200361</v>
      </c>
      <c r="AE75">
        <f t="shared" si="65"/>
        <v>0</v>
      </c>
      <c r="AF75">
        <f t="shared" si="66"/>
        <v>0</v>
      </c>
      <c r="AG75">
        <f t="shared" si="67"/>
        <v>-2.8830229891906781E-34</v>
      </c>
      <c r="AH75">
        <f t="shared" si="68"/>
        <v>-3.6399192906008035E-28</v>
      </c>
      <c r="AI75">
        <f t="shared" si="69"/>
        <v>-3.6399221736237925E-28</v>
      </c>
      <c r="AJ75">
        <f t="shared" si="70"/>
        <v>-18.747752718240463</v>
      </c>
      <c r="AK75">
        <f t="shared" si="92"/>
        <v>-12.248531775917087</v>
      </c>
      <c r="AL75">
        <f t="shared" si="71"/>
        <v>-30.99628449415755</v>
      </c>
      <c r="AN75">
        <f t="shared" si="72"/>
        <v>0</v>
      </c>
      <c r="AO75">
        <f t="shared" si="73"/>
        <v>0</v>
      </c>
      <c r="AP75">
        <f t="shared" si="74"/>
        <v>-1.3439043909359081E-37</v>
      </c>
      <c r="AQ75">
        <f t="shared" si="75"/>
        <v>-1.6967271976779948E-31</v>
      </c>
      <c r="AR75">
        <f t="shared" si="76"/>
        <v>-1.6967285415823858E-31</v>
      </c>
      <c r="AS75">
        <f t="shared" si="77"/>
        <v>-8.7391558418674822E-3</v>
      </c>
      <c r="AT75">
        <f t="shared" si="78"/>
        <v>-5.7095818166867478E-3</v>
      </c>
      <c r="AU75">
        <f t="shared" si="79"/>
        <v>-1.4448737658554228E-2</v>
      </c>
      <c r="AW75">
        <v>72</v>
      </c>
      <c r="AX75">
        <f>IF(Z75&gt;0, (R75*SUMPRODUCT(K75:$K$98, X75:$X$98)-K75*$AZ$3)/Z75, 0)</f>
        <v>-2.7095044548337236E+37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0.96549474700000004</v>
      </c>
      <c r="Q76" s="5">
        <f t="shared" si="91"/>
        <v>50</v>
      </c>
      <c r="R76">
        <f t="shared" si="62"/>
        <v>2000000</v>
      </c>
      <c r="S76">
        <f t="shared" si="63"/>
        <v>-9.8721706978562729E+38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-156.23127265200361</v>
      </c>
      <c r="AC76">
        <f t="shared" si="64"/>
        <v>-139.49220772500323</v>
      </c>
      <c r="AE76">
        <f t="shared" si="65"/>
        <v>0</v>
      </c>
      <c r="AF76">
        <f t="shared" si="66"/>
        <v>0</v>
      </c>
      <c r="AG76">
        <f t="shared" si="67"/>
        <v>-7.0649207754933641E-36</v>
      </c>
      <c r="AH76">
        <f t="shared" si="68"/>
        <v>-1.1134174206175351E-29</v>
      </c>
      <c r="AI76">
        <f t="shared" si="69"/>
        <v>-1.1134181271096126E-29</v>
      </c>
      <c r="AJ76">
        <f t="shared" si="70"/>
        <v>-16.739064927000385</v>
      </c>
      <c r="AK76">
        <f t="shared" si="92"/>
        <v>-10.936189085640255</v>
      </c>
      <c r="AL76">
        <f t="shared" si="71"/>
        <v>-27.675254012640639</v>
      </c>
      <c r="AN76">
        <f t="shared" si="72"/>
        <v>0</v>
      </c>
      <c r="AO76">
        <f t="shared" si="73"/>
        <v>0</v>
      </c>
      <c r="AP76">
        <f t="shared" si="74"/>
        <v>-2.9404211703299326E-39</v>
      </c>
      <c r="AQ76">
        <f t="shared" si="75"/>
        <v>-4.6340451068530489E-33</v>
      </c>
      <c r="AR76">
        <f t="shared" si="76"/>
        <v>-4.6340480472742194E-33</v>
      </c>
      <c r="AS76">
        <f t="shared" si="77"/>
        <v>-6.9668015321009778E-3</v>
      </c>
      <c r="AT76">
        <f t="shared" si="78"/>
        <v>-4.5516436676393069E-3</v>
      </c>
      <c r="AU76">
        <f t="shared" si="79"/>
        <v>-1.1518445199740284E-2</v>
      </c>
      <c r="AW76">
        <v>73</v>
      </c>
      <c r="AX76">
        <f>IF(Z76&gt;0, (R76*SUMPRODUCT(K76:$K$98, X76:$X$98)-K76*$AZ$3)/Z76, 0)</f>
        <v>-9.8721706978562729E+38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0.97139193700000004</v>
      </c>
      <c r="Q77" s="5">
        <f t="shared" si="91"/>
        <v>50</v>
      </c>
      <c r="R77">
        <f t="shared" si="62"/>
        <v>2000000</v>
      </c>
      <c r="S77">
        <f t="shared" si="63"/>
        <v>-4.7368918103329643E+40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-139.49220772500323</v>
      </c>
      <c r="AC77">
        <f t="shared" si="64"/>
        <v>-124.54661404018144</v>
      </c>
      <c r="AE77">
        <f t="shared" si="65"/>
        <v>0</v>
      </c>
      <c r="AF77">
        <f t="shared" si="66"/>
        <v>0</v>
      </c>
      <c r="AG77">
        <f t="shared" si="67"/>
        <v>-1.3146449088038895E-37</v>
      </c>
      <c r="AH77">
        <f t="shared" si="68"/>
        <v>-2.7451228307432168E-31</v>
      </c>
      <c r="AI77">
        <f t="shared" si="69"/>
        <v>-2.7451241453881258E-31</v>
      </c>
      <c r="AJ77">
        <f t="shared" si="70"/>
        <v>-14.945593684821787</v>
      </c>
      <c r="AK77">
        <f t="shared" si="92"/>
        <v>-9.7644545407502275</v>
      </c>
      <c r="AL77">
        <f t="shared" si="71"/>
        <v>-24.710048225572017</v>
      </c>
      <c r="AN77">
        <f t="shared" si="72"/>
        <v>0</v>
      </c>
      <c r="AO77">
        <f t="shared" si="73"/>
        <v>0</v>
      </c>
      <c r="AP77">
        <f t="shared" si="74"/>
        <v>-4.8853162842886548E-41</v>
      </c>
      <c r="AQ77">
        <f t="shared" si="75"/>
        <v>-1.0201076486580714E-34</v>
      </c>
      <c r="AR77">
        <f t="shared" si="76"/>
        <v>-1.0201081371896999E-34</v>
      </c>
      <c r="AS77">
        <f t="shared" si="77"/>
        <v>-5.5538915275039737E-3</v>
      </c>
      <c r="AT77">
        <f t="shared" si="78"/>
        <v>-3.6285424646359267E-3</v>
      </c>
      <c r="AU77">
        <f t="shared" si="79"/>
        <v>-9.1824339921399E-3</v>
      </c>
      <c r="AW77">
        <v>74</v>
      </c>
      <c r="AX77">
        <f>IF(Z77&gt;0, (R77*SUMPRODUCT(K77:$K$98, X77:$X$98)-K77*$AZ$3)/Z77, 0)</f>
        <v>-4.7368918103329643E+40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0.97728912599999995</v>
      </c>
      <c r="Q78" s="5">
        <f t="shared" si="91"/>
        <v>50</v>
      </c>
      <c r="R78">
        <f t="shared" si="62"/>
        <v>2000000</v>
      </c>
      <c r="S78">
        <f t="shared" si="63"/>
        <v>-3.3273618224814896E+42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-124.54661404018144</v>
      </c>
      <c r="AC78">
        <f t="shared" si="64"/>
        <v>-111.20233396444769</v>
      </c>
      <c r="AE78">
        <f t="shared" si="65"/>
        <v>0</v>
      </c>
      <c r="AF78">
        <f t="shared" si="66"/>
        <v>0</v>
      </c>
      <c r="AG78">
        <f t="shared" si="67"/>
        <v>-1.6710285790547854E-39</v>
      </c>
      <c r="AH78">
        <f t="shared" si="68"/>
        <v>-5.1391526957012114E-33</v>
      </c>
      <c r="AI78">
        <f t="shared" si="69"/>
        <v>-5.1391543667297903E-33</v>
      </c>
      <c r="AJ78">
        <f t="shared" si="70"/>
        <v>-13.344280075733749</v>
      </c>
      <c r="AK78">
        <f t="shared" si="92"/>
        <v>-8.7182629828127016</v>
      </c>
      <c r="AL78">
        <f t="shared" si="71"/>
        <v>-22.062543058546453</v>
      </c>
      <c r="AN78">
        <f t="shared" si="72"/>
        <v>0</v>
      </c>
      <c r="AO78">
        <f t="shared" si="73"/>
        <v>0</v>
      </c>
      <c r="AP78">
        <f t="shared" si="74"/>
        <v>-5.5443428339055109E-43</v>
      </c>
      <c r="AQ78">
        <f t="shared" si="75"/>
        <v>-1.7051308863235809E-36</v>
      </c>
      <c r="AR78">
        <f t="shared" si="76"/>
        <v>-1.7051314407578642E-36</v>
      </c>
      <c r="AS78">
        <f t="shared" si="77"/>
        <v>-4.4275283223086555E-3</v>
      </c>
      <c r="AT78">
        <f t="shared" si="78"/>
        <v>-2.8926518372416501E-3</v>
      </c>
      <c r="AU78">
        <f t="shared" si="79"/>
        <v>-7.320180159550306E-3</v>
      </c>
      <c r="AW78">
        <v>75</v>
      </c>
      <c r="AX78">
        <f>IF(Z78&gt;0, (R78*SUMPRODUCT(K78:$K$98, X78:$X$98)-K78*$AZ$3)/Z78, 0)</f>
        <v>-3.3273618224814896E+42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-111.20233396444769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-6.684114316219142E-35</v>
      </c>
      <c r="AI79">
        <f t="shared" si="69"/>
        <v>-6.684114316219142E-35</v>
      </c>
      <c r="AJ79">
        <f t="shared" si="70"/>
        <v>-111.20233396444769</v>
      </c>
      <c r="AK79">
        <f t="shared" si="92"/>
        <v>-7.784163377511339</v>
      </c>
      <c r="AL79">
        <f t="shared" si="71"/>
        <v>-118.98649734195902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-1.9801224406805397E-38</v>
      </c>
      <c r="AR79">
        <f t="shared" si="76"/>
        <v>-1.9801224406805397E-38</v>
      </c>
      <c r="AS79">
        <f t="shared" si="77"/>
        <v>-3.2942919064796475E-2</v>
      </c>
      <c r="AT79">
        <f t="shared" si="78"/>
        <v>-2.3060043345357532E-3</v>
      </c>
      <c r="AU79">
        <f t="shared" si="79"/>
        <v>-3.5248923399332228E-2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400929.79771718965</v>
      </c>
      <c r="AO81" s="6">
        <f t="shared" si="93"/>
        <v>-40092.979771718965</v>
      </c>
      <c r="AP81" s="6">
        <f t="shared" si="93"/>
        <v>-809.25959685161376</v>
      </c>
      <c r="AQ81" s="6">
        <f t="shared" si="93"/>
        <v>-335156.54366793699</v>
      </c>
      <c r="AR81" s="6">
        <f t="shared" si="93"/>
        <v>24871.014680682041</v>
      </c>
      <c r="AS81" s="6">
        <f t="shared" si="93"/>
        <v>-44065.548200297293</v>
      </c>
      <c r="AT81" s="6">
        <f t="shared" si="93"/>
        <v>19194.53351961539</v>
      </c>
      <c r="AU81" s="6">
        <f t="shared" si="93"/>
        <v>3.6820865800812896E-11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821844.33316551184</v>
      </c>
      <c r="K3">
        <v>1</v>
      </c>
      <c r="L3" s="2">
        <v>0</v>
      </c>
      <c r="O3">
        <f>$C$3</f>
        <v>821844.33316551184</v>
      </c>
      <c r="P3" s="2">
        <f>O3*C5</f>
        <v>82184.433316551193</v>
      </c>
      <c r="Q3" s="5">
        <f>B8</f>
        <v>400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821844.33316551184</v>
      </c>
      <c r="AF3">
        <f t="shared" ref="AF3:AF34" si="4">-$Z3*P3</f>
        <v>-82184.433316551193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739259.89984896069</v>
      </c>
      <c r="AJ3">
        <f t="shared" ref="AJ3:AJ34" si="8">AB3-AC3</f>
        <v>0</v>
      </c>
      <c r="AL3">
        <f t="shared" ref="AL3:AL34" si="9">SUM(AI3:AK3)</f>
        <v>739259.89984896069</v>
      </c>
      <c r="AN3">
        <f t="shared" ref="AN3:AN34" si="10">AE3*$K3</f>
        <v>821844.33316551184</v>
      </c>
      <c r="AO3">
        <f t="shared" ref="AO3:AO34" si="11">AF3*$K3</f>
        <v>-82184.433316551193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739259.89984896069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739259.89984896069</v>
      </c>
      <c r="AW3">
        <v>0</v>
      </c>
      <c r="AX3">
        <f>IF(Z3&gt;0, (R3*SUMPRODUCT(K3:$K$98, X3:$X$98)-K3*$AZ$3)/Z3, 0)</f>
        <v>0</v>
      </c>
      <c r="AZ3">
        <f>C6*ABS(SUMPRODUCT(X4:X69, K4:K69))/1</f>
        <v>753588.31718423846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2.1847999999999999E-2</v>
      </c>
      <c r="R4">
        <f t="shared" si="0"/>
        <v>2000000</v>
      </c>
      <c r="S4">
        <f t="shared" si="1"/>
        <v>38334.270522779247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37113.400675169774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-43696</v>
      </c>
      <c r="AI4">
        <f t="shared" si="7"/>
        <v>-43696</v>
      </c>
      <c r="AJ4">
        <f t="shared" si="8"/>
        <v>-37113.400675169774</v>
      </c>
      <c r="AK4">
        <f>G4*SUM(AB4, AE4:AF4)</f>
        <v>0</v>
      </c>
      <c r="AL4">
        <f t="shared" si="9"/>
        <v>-80809.400675169774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-41544.019775622735</v>
      </c>
      <c r="AR4">
        <f t="shared" si="14"/>
        <v>-41544.019775622735</v>
      </c>
      <c r="AS4">
        <f t="shared" si="15"/>
        <v>-35285.606270364871</v>
      </c>
      <c r="AT4">
        <f t="shared" si="16"/>
        <v>0</v>
      </c>
      <c r="AU4">
        <f t="shared" si="17"/>
        <v>-76829.626045987607</v>
      </c>
      <c r="AW4">
        <v>1</v>
      </c>
      <c r="AX4">
        <f>IF(Z4&gt;0, (R4*SUMPRODUCT(K4:$K$98, X4:$X$98)-K4*$AZ$3)/Z4, 0)</f>
        <v>38334.270522779247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2.5484E-2</v>
      </c>
      <c r="Q5" s="5">
        <f t="shared" ref="Q5:Q36" si="29">$C$8</f>
        <v>50</v>
      </c>
      <c r="R5">
        <f t="shared" si="0"/>
        <v>2000000</v>
      </c>
      <c r="S5">
        <f t="shared" si="1"/>
        <v>34634.15976317125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37113.400675169774</v>
      </c>
      <c r="AC5">
        <f t="shared" si="2"/>
        <v>32341.312389102761</v>
      </c>
      <c r="AE5">
        <f t="shared" si="3"/>
        <v>0</v>
      </c>
      <c r="AF5">
        <f t="shared" si="4"/>
        <v>0</v>
      </c>
      <c r="AG5">
        <f t="shared" si="5"/>
        <v>-46.689904721600001</v>
      </c>
      <c r="AH5">
        <f t="shared" si="6"/>
        <v>-49344.771135999996</v>
      </c>
      <c r="AI5">
        <f t="shared" si="7"/>
        <v>-49391.461040721595</v>
      </c>
      <c r="AJ5">
        <f t="shared" si="8"/>
        <v>4772.0882860670135</v>
      </c>
      <c r="AK5">
        <f>G5*SUM(AB5, AE5:AF5)</f>
        <v>152.16494276819608</v>
      </c>
      <c r="AL5">
        <f t="shared" si="9"/>
        <v>-44467.207811886386</v>
      </c>
      <c r="AN5">
        <f t="shared" si="10"/>
        <v>0</v>
      </c>
      <c r="AO5">
        <f t="shared" si="11"/>
        <v>0</v>
      </c>
      <c r="AP5">
        <f t="shared" si="12"/>
        <v>-42.112207535443368</v>
      </c>
      <c r="AQ5">
        <f t="shared" si="13"/>
        <v>-44506.778398004331</v>
      </c>
      <c r="AR5">
        <f t="shared" si="14"/>
        <v>-44548.890605539775</v>
      </c>
      <c r="AS5">
        <f t="shared" si="15"/>
        <v>4304.2103743540383</v>
      </c>
      <c r="AT5">
        <f t="shared" si="16"/>
        <v>137.24597828336587</v>
      </c>
      <c r="AU5">
        <f t="shared" si="17"/>
        <v>-40107.434252902371</v>
      </c>
      <c r="AW5">
        <v>2</v>
      </c>
      <c r="AX5">
        <f>IF(Z5&gt;0, (R5*SUMPRODUCT(K5:$K$98, X5:$X$98)-K5*$AZ$3)/Z5, 0)</f>
        <v>34634.15976317125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2.9274999999999999E-2</v>
      </c>
      <c r="Q6" s="5">
        <f t="shared" si="29"/>
        <v>50</v>
      </c>
      <c r="R6">
        <f t="shared" si="0"/>
        <v>2000000</v>
      </c>
      <c r="S6">
        <f t="shared" si="1"/>
        <v>27364.323531887941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32341.312389102761</v>
      </c>
      <c r="AC6">
        <f t="shared" si="2"/>
        <v>24549.168788765674</v>
      </c>
      <c r="AE6">
        <f t="shared" si="3"/>
        <v>0</v>
      </c>
      <c r="AF6">
        <f t="shared" si="4"/>
        <v>0</v>
      </c>
      <c r="AG6">
        <f t="shared" si="5"/>
        <v>-44.856158713659163</v>
      </c>
      <c r="AH6">
        <f t="shared" si="6"/>
        <v>-54673.878428993601</v>
      </c>
      <c r="AI6">
        <f t="shared" si="7"/>
        <v>-54718.734587707258</v>
      </c>
      <c r="AJ6">
        <f t="shared" si="8"/>
        <v>7792.1436003370873</v>
      </c>
      <c r="AK6">
        <f>G6*SUM(AB6, AE6:AF6)</f>
        <v>229.62331796262961</v>
      </c>
      <c r="AL6">
        <f t="shared" si="9"/>
        <v>-46696.967669407546</v>
      </c>
      <c r="AN6">
        <f t="shared" si="10"/>
        <v>0</v>
      </c>
      <c r="AO6">
        <f t="shared" si="11"/>
        <v>0</v>
      </c>
      <c r="AP6">
        <f t="shared" si="12"/>
        <v>-38.272869723289034</v>
      </c>
      <c r="AQ6">
        <f t="shared" si="13"/>
        <v>-46649.697307732655</v>
      </c>
      <c r="AR6">
        <f t="shared" si="14"/>
        <v>-46687.970177455943</v>
      </c>
      <c r="AS6">
        <f t="shared" si="15"/>
        <v>6648.5340125668918</v>
      </c>
      <c r="AT6">
        <f t="shared" si="16"/>
        <v>195.92278041269182</v>
      </c>
      <c r="AU6">
        <f t="shared" si="17"/>
        <v>-39843.513384476362</v>
      </c>
      <c r="AW6">
        <v>3</v>
      </c>
      <c r="AX6">
        <f>IF(Z6&gt;0, (R6*SUMPRODUCT(K6:$K$98, X6:$X$98)-K6*$AZ$3)/Z6, 0)</f>
        <v>27364.323531887941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3.3331E-2</v>
      </c>
      <c r="Q7" s="5">
        <f t="shared" si="29"/>
        <v>50</v>
      </c>
      <c r="R7">
        <f t="shared" si="0"/>
        <v>2000000</v>
      </c>
      <c r="S7">
        <f t="shared" si="1"/>
        <v>19180.716469068844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24549.168788765674</v>
      </c>
      <c r="AC7">
        <f t="shared" si="2"/>
        <v>16461.848567096051</v>
      </c>
      <c r="AE7">
        <f t="shared" si="3"/>
        <v>0</v>
      </c>
      <c r="AF7">
        <f t="shared" si="4"/>
        <v>0</v>
      </c>
      <c r="AG7">
        <f t="shared" si="5"/>
        <v>-42.912496500437598</v>
      </c>
      <c r="AH7">
        <f t="shared" si="6"/>
        <v>-59804.025043398942</v>
      </c>
      <c r="AI7">
        <f t="shared" si="7"/>
        <v>-59846.93753989938</v>
      </c>
      <c r="AJ7">
        <f t="shared" si="8"/>
        <v>8087.3202216696227</v>
      </c>
      <c r="AK7">
        <f>G7*SUM(AB7, AE7:AF7)</f>
        <v>338.77852928496628</v>
      </c>
      <c r="AL7">
        <f t="shared" si="9"/>
        <v>-51420.838788944791</v>
      </c>
      <c r="AN7">
        <f t="shared" si="10"/>
        <v>0</v>
      </c>
      <c r="AO7">
        <f t="shared" si="11"/>
        <v>0</v>
      </c>
      <c r="AP7">
        <f t="shared" si="12"/>
        <v>-34.418563644772689</v>
      </c>
      <c r="AQ7">
        <f t="shared" si="13"/>
        <v>-47966.648646247282</v>
      </c>
      <c r="AR7">
        <f t="shared" si="14"/>
        <v>-48001.067209892055</v>
      </c>
      <c r="AS7">
        <f t="shared" si="15"/>
        <v>6486.5474737027853</v>
      </c>
      <c r="AT7">
        <f t="shared" si="16"/>
        <v>271.72202324696246</v>
      </c>
      <c r="AU7">
        <f t="shared" si="17"/>
        <v>-41242.797712942309</v>
      </c>
      <c r="AW7">
        <v>4</v>
      </c>
      <c r="AX7">
        <f>IF(Z7&gt;0, (R7*SUMPRODUCT(K7:$K$98, X7:$X$98)-K7*$AZ$3)/Z7, 0)</f>
        <v>19180.716469068844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3.7801000000000001E-2</v>
      </c>
      <c r="Q8" s="5">
        <f t="shared" si="29"/>
        <v>50</v>
      </c>
      <c r="R8">
        <f t="shared" si="0"/>
        <v>2000000</v>
      </c>
      <c r="S8">
        <f t="shared" si="1"/>
        <v>10866.669876285976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16461.848567096051</v>
      </c>
      <c r="AC8">
        <f t="shared" si="2"/>
        <v>8880.5113024481107</v>
      </c>
      <c r="AE8">
        <f t="shared" si="3"/>
        <v>0</v>
      </c>
      <c r="AF8">
        <f t="shared" si="4"/>
        <v>0</v>
      </c>
      <c r="AG8">
        <f t="shared" si="5"/>
        <v>-40.861236255220177</v>
      </c>
      <c r="AH8">
        <f t="shared" si="6"/>
        <v>-64885.411208521662</v>
      </c>
      <c r="AI8">
        <f t="shared" si="7"/>
        <v>-64926.272444776885</v>
      </c>
      <c r="AJ8">
        <f t="shared" si="8"/>
        <v>7581.3372646479402</v>
      </c>
      <c r="AK8">
        <f t="shared" ref="AK8:AK39" si="30">G8*SUM(AB8:AB8, AE8:AF8)</f>
        <v>355.57592904927469</v>
      </c>
      <c r="AL8">
        <f t="shared" si="9"/>
        <v>-56989.359251079673</v>
      </c>
      <c r="AN8">
        <f t="shared" si="10"/>
        <v>0</v>
      </c>
      <c r="AO8">
        <f t="shared" si="11"/>
        <v>0</v>
      </c>
      <c r="AP8">
        <f t="shared" si="12"/>
        <v>-30.583540391926938</v>
      </c>
      <c r="AQ8">
        <f t="shared" si="13"/>
        <v>-48564.991576560373</v>
      </c>
      <c r="AR8">
        <f t="shared" si="14"/>
        <v>-48595.575116952299</v>
      </c>
      <c r="AS8">
        <f t="shared" si="15"/>
        <v>5674.4277879884175</v>
      </c>
      <c r="AT8">
        <f t="shared" si="16"/>
        <v>266.13905464218908</v>
      </c>
      <c r="AU8">
        <f t="shared" si="17"/>
        <v>-42655.008274321699</v>
      </c>
      <c r="AW8">
        <v>5</v>
      </c>
      <c r="AX8">
        <f>IF(Z8&gt;0, (R8*SUMPRODUCT(K8:$K$98, X8:$X$98)-K8*$AZ$3)/Z8, 0)</f>
        <v>10866.669876285976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4.3147999999999999E-2</v>
      </c>
      <c r="Q9" s="5">
        <f t="shared" si="29"/>
        <v>50</v>
      </c>
      <c r="R9">
        <f t="shared" si="0"/>
        <v>2000000</v>
      </c>
      <c r="S9">
        <f t="shared" si="1"/>
        <v>-2137.461157160059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8880.5113024481107</v>
      </c>
      <c r="AC9">
        <f t="shared" si="2"/>
        <v>-1653.9479185888777</v>
      </c>
      <c r="AE9">
        <f t="shared" si="3"/>
        <v>0</v>
      </c>
      <c r="AF9">
        <f t="shared" si="4"/>
        <v>0</v>
      </c>
      <c r="AG9">
        <f t="shared" si="5"/>
        <v>-38.689543270727739</v>
      </c>
      <c r="AH9">
        <f t="shared" si="6"/>
        <v>-70523.224877609609</v>
      </c>
      <c r="AI9">
        <f t="shared" si="7"/>
        <v>-70561.914420880334</v>
      </c>
      <c r="AJ9">
        <f t="shared" si="8"/>
        <v>10534.459221036988</v>
      </c>
      <c r="AK9">
        <f t="shared" si="30"/>
        <v>198.03540204459287</v>
      </c>
      <c r="AL9">
        <f t="shared" si="9"/>
        <v>-59829.41979779875</v>
      </c>
      <c r="AN9">
        <f t="shared" si="10"/>
        <v>0</v>
      </c>
      <c r="AO9">
        <f t="shared" si="11"/>
        <v>0</v>
      </c>
      <c r="AP9">
        <f t="shared" si="12"/>
        <v>-27.005582754058388</v>
      </c>
      <c r="AQ9">
        <f t="shared" si="13"/>
        <v>-49225.724175356285</v>
      </c>
      <c r="AR9">
        <f t="shared" si="14"/>
        <v>-49252.729758110341</v>
      </c>
      <c r="AS9">
        <f t="shared" si="15"/>
        <v>7353.1291975268823</v>
      </c>
      <c r="AT9">
        <f t="shared" si="16"/>
        <v>138.23015176803045</v>
      </c>
      <c r="AU9">
        <f t="shared" si="17"/>
        <v>-41761.370408815426</v>
      </c>
      <c r="AW9">
        <v>6</v>
      </c>
      <c r="AX9">
        <f>IF(Z9&gt;0, (R9*SUMPRODUCT(K9:$K$98, X9:$X$98)-K9*$AZ$3)/Z9, 0)</f>
        <v>-2137.461157160059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4.8848999999999997E-2</v>
      </c>
      <c r="Q10" s="5">
        <f t="shared" si="29"/>
        <v>50</v>
      </c>
      <c r="R10">
        <f t="shared" si="0"/>
        <v>2000000</v>
      </c>
      <c r="S10">
        <f t="shared" si="1"/>
        <v>-32664.94621398086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-1653.9479185888777</v>
      </c>
      <c r="AC10">
        <f t="shared" si="2"/>
        <v>-23788.379268044548</v>
      </c>
      <c r="AE10">
        <f t="shared" si="3"/>
        <v>0</v>
      </c>
      <c r="AF10">
        <f t="shared" si="4"/>
        <v>0</v>
      </c>
      <c r="AG10">
        <f t="shared" si="5"/>
        <v>-36.412702338788684</v>
      </c>
      <c r="AH10">
        <f t="shared" si="6"/>
        <v>-75597.819969271179</v>
      </c>
      <c r="AI10">
        <f t="shared" si="7"/>
        <v>-75634.232671609963</v>
      </c>
      <c r="AJ10">
        <f t="shared" si="8"/>
        <v>22134.43134945567</v>
      </c>
      <c r="AK10">
        <f t="shared" si="30"/>
        <v>-7.1119760499321742</v>
      </c>
      <c r="AL10">
        <f t="shared" si="9"/>
        <v>-53506.913298204228</v>
      </c>
      <c r="AN10">
        <f t="shared" si="10"/>
        <v>0</v>
      </c>
      <c r="AO10">
        <f t="shared" si="11"/>
        <v>0</v>
      </c>
      <c r="AP10">
        <f t="shared" si="12"/>
        <v>-24.107304576083472</v>
      </c>
      <c r="AQ10">
        <f t="shared" si="13"/>
        <v>-50050.107633614651</v>
      </c>
      <c r="AR10">
        <f t="shared" si="14"/>
        <v>-50074.214938190729</v>
      </c>
      <c r="AS10">
        <f t="shared" si="15"/>
        <v>14654.267436540089</v>
      </c>
      <c r="AT10">
        <f t="shared" si="16"/>
        <v>-4.7085374542742464</v>
      </c>
      <c r="AU10">
        <f t="shared" si="17"/>
        <v>-35424.656039104921</v>
      </c>
      <c r="AW10">
        <v>7</v>
      </c>
      <c r="AX10">
        <f>IF(Z10&gt;0, (R10*SUMPRODUCT(K10:$K$98, X10:$X$98)-K10*$AZ$3)/Z10, 0)</f>
        <v>-32664.94621398086</v>
      </c>
    </row>
    <row r="11" spans="1:52" x14ac:dyDescent="0.3">
      <c r="A11" t="s">
        <v>33</v>
      </c>
      <c r="C11" s="25">
        <f>AU71</f>
        <v>1.097444357611721E-10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5.4528E-2</v>
      </c>
      <c r="Q11" s="5">
        <f t="shared" si="29"/>
        <v>50</v>
      </c>
      <c r="R11">
        <f t="shared" si="0"/>
        <v>2000000</v>
      </c>
      <c r="S11">
        <f t="shared" si="1"/>
        <v>-72450.169060197193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-23788.379268044548</v>
      </c>
      <c r="AC11">
        <f t="shared" si="2"/>
        <v>-49357.494159975729</v>
      </c>
      <c r="AE11">
        <f t="shared" si="3"/>
        <v>0</v>
      </c>
      <c r="AF11">
        <f t="shared" si="4"/>
        <v>0</v>
      </c>
      <c r="AG11">
        <f t="shared" si="5"/>
        <v>-34.063063482271325</v>
      </c>
      <c r="AH11">
        <f t="shared" si="6"/>
        <v>-79420.473325178784</v>
      </c>
      <c r="AI11">
        <f t="shared" si="7"/>
        <v>-79454.536388661058</v>
      </c>
      <c r="AJ11">
        <f t="shared" si="8"/>
        <v>25569.114891931182</v>
      </c>
      <c r="AK11">
        <f t="shared" si="30"/>
        <v>-38.061406828871277</v>
      </c>
      <c r="AL11">
        <f t="shared" si="9"/>
        <v>-53923.482903558746</v>
      </c>
      <c r="AN11">
        <f t="shared" si="10"/>
        <v>0</v>
      </c>
      <c r="AO11">
        <f t="shared" si="11"/>
        <v>0</v>
      </c>
      <c r="AP11">
        <f t="shared" si="12"/>
        <v>-21.445139241534761</v>
      </c>
      <c r="AQ11">
        <f t="shared" si="13"/>
        <v>-50000.878810371993</v>
      </c>
      <c r="AR11">
        <f t="shared" si="14"/>
        <v>-50022.323949613528</v>
      </c>
      <c r="AS11">
        <f t="shared" si="15"/>
        <v>16097.589972365615</v>
      </c>
      <c r="AT11">
        <f t="shared" si="16"/>
        <v>-23.96238287841221</v>
      </c>
      <c r="AU11">
        <f t="shared" si="17"/>
        <v>-33948.696360126327</v>
      </c>
      <c r="AW11">
        <v>8</v>
      </c>
      <c r="AX11">
        <f>IF(Z11&gt;0, (R11*SUMPRODUCT(K11:$K$98, X11:$X$98)-K11*$AZ$3)/Z11, 0)</f>
        <v>-72450.169060197193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6.0775000000000003E-2</v>
      </c>
      <c r="Q12" s="5">
        <f t="shared" si="29"/>
        <v>50</v>
      </c>
      <c r="R12">
        <f t="shared" si="0"/>
        <v>2000000</v>
      </c>
      <c r="S12">
        <f t="shared" si="1"/>
        <v>-107269.43166524587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-49357.494159975729</v>
      </c>
      <c r="AC12">
        <f t="shared" si="2"/>
        <v>-67906.377721042023</v>
      </c>
      <c r="AE12">
        <f t="shared" si="3"/>
        <v>0</v>
      </c>
      <c r="AF12">
        <f t="shared" si="4"/>
        <v>0</v>
      </c>
      <c r="AG12">
        <f t="shared" si="5"/>
        <v>-31.652250164313568</v>
      </c>
      <c r="AH12">
        <f t="shared" si="6"/>
        <v>-82807.307325401591</v>
      </c>
      <c r="AI12">
        <f t="shared" si="7"/>
        <v>-82838.95957556591</v>
      </c>
      <c r="AJ12">
        <f t="shared" si="8"/>
        <v>18548.883561066294</v>
      </c>
      <c r="AK12">
        <f t="shared" si="30"/>
        <v>-1036.5073773594904</v>
      </c>
      <c r="AL12">
        <f t="shared" si="9"/>
        <v>-65326.583391859109</v>
      </c>
      <c r="AN12">
        <f t="shared" si="10"/>
        <v>0</v>
      </c>
      <c r="AO12">
        <f t="shared" si="11"/>
        <v>0</v>
      </c>
      <c r="AP12">
        <f t="shared" si="12"/>
        <v>-18.606311402161658</v>
      </c>
      <c r="AQ12">
        <f t="shared" si="13"/>
        <v>-48677.062087928112</v>
      </c>
      <c r="AR12">
        <f t="shared" si="14"/>
        <v>-48695.668399330279</v>
      </c>
      <c r="AS12">
        <f t="shared" si="15"/>
        <v>10903.689371466884</v>
      </c>
      <c r="AT12">
        <f t="shared" si="16"/>
        <v>-609.29567198771076</v>
      </c>
      <c r="AU12">
        <f t="shared" si="17"/>
        <v>-38401.274699851107</v>
      </c>
      <c r="AW12">
        <v>9</v>
      </c>
      <c r="AX12">
        <f>IF(Z12&gt;0, (R12*SUMPRODUCT(K12:$K$98, X12:$X$98)-K12*$AZ$3)/Z12, 0)</f>
        <v>-107269.43166524587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6.7419999999999994E-2</v>
      </c>
      <c r="Q13" s="5">
        <f t="shared" si="29"/>
        <v>50</v>
      </c>
      <c r="R13">
        <f t="shared" si="0"/>
        <v>2000000</v>
      </c>
      <c r="S13">
        <f t="shared" si="1"/>
        <v>-118350.28835585219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-67906.377721042023</v>
      </c>
      <c r="AC13">
        <f t="shared" si="2"/>
        <v>-69120.670318066084</v>
      </c>
      <c r="AE13">
        <f t="shared" si="3"/>
        <v>0</v>
      </c>
      <c r="AF13">
        <f t="shared" si="4"/>
        <v>0</v>
      </c>
      <c r="AG13">
        <f t="shared" si="5"/>
        <v>-29.201732956592412</v>
      </c>
      <c r="AH13">
        <f t="shared" si="6"/>
        <v>-85359.788243120827</v>
      </c>
      <c r="AI13">
        <f t="shared" si="7"/>
        <v>-85388.989976077413</v>
      </c>
      <c r="AJ13">
        <f t="shared" si="8"/>
        <v>1214.2925970240613</v>
      </c>
      <c r="AK13">
        <f t="shared" si="30"/>
        <v>-4753.4464404729424</v>
      </c>
      <c r="AL13">
        <f t="shared" si="9"/>
        <v>-88928.143819526289</v>
      </c>
      <c r="AN13">
        <f t="shared" si="10"/>
        <v>0</v>
      </c>
      <c r="AO13">
        <f t="shared" si="11"/>
        <v>0</v>
      </c>
      <c r="AP13">
        <f t="shared" si="12"/>
        <v>-15.326616761969913</v>
      </c>
      <c r="AQ13">
        <f t="shared" si="13"/>
        <v>-44801.33981191925</v>
      </c>
      <c r="AR13">
        <f t="shared" si="14"/>
        <v>-44816.666428681216</v>
      </c>
      <c r="AS13">
        <f t="shared" si="15"/>
        <v>637.32509639580974</v>
      </c>
      <c r="AT13">
        <f t="shared" si="16"/>
        <v>-2494.8605618705815</v>
      </c>
      <c r="AU13">
        <f t="shared" si="17"/>
        <v>-46674.20189415598</v>
      </c>
      <c r="AW13">
        <v>10</v>
      </c>
      <c r="AX13">
        <f>IF(Z13&gt;0, (R13*SUMPRODUCT(K13:$K$98, X13:$X$98)-K13*$AZ$3)/Z13, 0)</f>
        <v>-118350.28835585219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7.4817999999999996E-2</v>
      </c>
      <c r="Q14" s="5">
        <f t="shared" si="29"/>
        <v>50</v>
      </c>
      <c r="R14">
        <f t="shared" si="0"/>
        <v>2000000</v>
      </c>
      <c r="S14">
        <f t="shared" si="1"/>
        <v>-133853.70268534496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-69120.670318066084</v>
      </c>
      <c r="AC14">
        <f t="shared" si="2"/>
        <v>-71544.537370249745</v>
      </c>
      <c r="AE14">
        <f t="shared" si="3"/>
        <v>0</v>
      </c>
      <c r="AF14">
        <f t="shared" si="4"/>
        <v>0</v>
      </c>
      <c r="AG14">
        <f t="shared" si="5"/>
        <v>-26.72490037068016</v>
      </c>
      <c r="AH14">
        <f t="shared" si="6"/>
        <v>-87392.610253853243</v>
      </c>
      <c r="AI14">
        <f t="shared" si="7"/>
        <v>-87419.335154223925</v>
      </c>
      <c r="AJ14">
        <f t="shared" si="8"/>
        <v>2423.8670521836611</v>
      </c>
      <c r="AK14">
        <f t="shared" si="30"/>
        <v>-4838.4469222646267</v>
      </c>
      <c r="AL14">
        <f t="shared" si="9"/>
        <v>-89833.915024304893</v>
      </c>
      <c r="AN14">
        <f t="shared" si="10"/>
        <v>0</v>
      </c>
      <c r="AO14">
        <f t="shared" si="11"/>
        <v>0</v>
      </c>
      <c r="AP14">
        <f t="shared" si="12"/>
        <v>-12.523789090583168</v>
      </c>
      <c r="AQ14">
        <f t="shared" si="13"/>
        <v>-40953.814746323747</v>
      </c>
      <c r="AR14">
        <f t="shared" si="14"/>
        <v>-40966.338535414332</v>
      </c>
      <c r="AS14">
        <f t="shared" si="15"/>
        <v>1135.8695195909966</v>
      </c>
      <c r="AT14">
        <f t="shared" si="16"/>
        <v>-2267.3868916234715</v>
      </c>
      <c r="AU14">
        <f t="shared" si="17"/>
        <v>-42097.855907446807</v>
      </c>
      <c r="AW14">
        <v>11</v>
      </c>
      <c r="AX14">
        <f>IF(Z14&gt;0, (R14*SUMPRODUCT(K14:$K$98, X14:$X$98)-K14*$AZ$3)/Z14, 0)</f>
        <v>-133853.70268534496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8.3350999999999995E-2</v>
      </c>
      <c r="Q15" s="5">
        <f t="shared" si="29"/>
        <v>50</v>
      </c>
      <c r="R15">
        <f t="shared" si="0"/>
        <v>2000000</v>
      </c>
      <c r="S15">
        <f t="shared" si="1"/>
        <v>-154067.2756962186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-71544.537370249745</v>
      </c>
      <c r="AC15">
        <f t="shared" si="2"/>
        <v>-74661.322866809467</v>
      </c>
      <c r="AE15">
        <f t="shared" si="3"/>
        <v>0</v>
      </c>
      <c r="AF15">
        <f t="shared" si="4"/>
        <v>0</v>
      </c>
      <c r="AG15">
        <f t="shared" si="5"/>
        <v>-24.230104196176796</v>
      </c>
      <c r="AH15">
        <f t="shared" si="6"/>
        <v>-89101.886831862474</v>
      </c>
      <c r="AI15">
        <f t="shared" si="7"/>
        <v>-89126.11693605865</v>
      </c>
      <c r="AJ15">
        <f t="shared" si="8"/>
        <v>3116.7854965597217</v>
      </c>
      <c r="AK15">
        <f t="shared" si="30"/>
        <v>-5008.1176159174829</v>
      </c>
      <c r="AL15">
        <f t="shared" si="9"/>
        <v>-91017.449055416408</v>
      </c>
      <c r="AN15">
        <f t="shared" si="10"/>
        <v>0</v>
      </c>
      <c r="AO15">
        <f t="shared" si="11"/>
        <v>0</v>
      </c>
      <c r="AP15">
        <f t="shared" si="12"/>
        <v>-10.13810790641798</v>
      </c>
      <c r="AQ15">
        <f t="shared" si="13"/>
        <v>-37281.083731757055</v>
      </c>
      <c r="AR15">
        <f t="shared" si="14"/>
        <v>-37291.221839663471</v>
      </c>
      <c r="AS15">
        <f t="shared" si="15"/>
        <v>1304.0929345349996</v>
      </c>
      <c r="AT15">
        <f t="shared" si="16"/>
        <v>-2095.4444267811077</v>
      </c>
      <c r="AU15">
        <f t="shared" si="17"/>
        <v>-38082.573331909582</v>
      </c>
      <c r="AW15">
        <v>12</v>
      </c>
      <c r="AX15">
        <f>IF(Z15&gt;0, (R15*SUMPRODUCT(K15:$K$98, X15:$X$98)-K15*$AZ$3)/Z15, 0)</f>
        <v>-154067.2756962186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9.2474000000000001E-2</v>
      </c>
      <c r="Q16" s="5">
        <f t="shared" si="29"/>
        <v>50</v>
      </c>
      <c r="R16">
        <f t="shared" si="0"/>
        <v>2000000</v>
      </c>
      <c r="S16">
        <f t="shared" si="1"/>
        <v>-179700.21396785139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-74661.322866809467</v>
      </c>
      <c r="AC16">
        <f t="shared" si="2"/>
        <v>-78159.344768420095</v>
      </c>
      <c r="AE16">
        <f t="shared" si="3"/>
        <v>0</v>
      </c>
      <c r="AF16">
        <f t="shared" si="4"/>
        <v>0</v>
      </c>
      <c r="AG16">
        <f t="shared" si="5"/>
        <v>-21.747148498777776</v>
      </c>
      <c r="AH16">
        <f t="shared" si="6"/>
        <v>-89626.186217490118</v>
      </c>
      <c r="AI16">
        <f t="shared" si="7"/>
        <v>-89647.933365988894</v>
      </c>
      <c r="AJ16">
        <f t="shared" si="8"/>
        <v>3498.0219016106275</v>
      </c>
      <c r="AK16">
        <f t="shared" si="30"/>
        <v>-5226.2926006766629</v>
      </c>
      <c r="AL16">
        <f t="shared" si="9"/>
        <v>-91376.204065054932</v>
      </c>
      <c r="AN16">
        <f t="shared" si="10"/>
        <v>0</v>
      </c>
      <c r="AO16">
        <f t="shared" si="11"/>
        <v>0</v>
      </c>
      <c r="AP16">
        <f t="shared" si="12"/>
        <v>-8.1242994971568798</v>
      </c>
      <c r="AQ16">
        <f t="shared" si="13"/>
        <v>-33482.549662074867</v>
      </c>
      <c r="AR16">
        <f t="shared" si="14"/>
        <v>-33490.673961572022</v>
      </c>
      <c r="AS16">
        <f t="shared" si="15"/>
        <v>1306.7909835579669</v>
      </c>
      <c r="AT16">
        <f t="shared" si="16"/>
        <v>-1952.4383323201407</v>
      </c>
      <c r="AU16">
        <f t="shared" si="17"/>
        <v>-34136.321310334199</v>
      </c>
      <c r="AW16">
        <v>13</v>
      </c>
      <c r="AX16">
        <f>IF(Z16&gt;0, (R16*SUMPRODUCT(K16:$K$98, X16:$X$98)-K16*$AZ$3)/Z16, 0)</f>
        <v>-179700.21396785139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0.10216500000000001</v>
      </c>
      <c r="Q17" s="5">
        <f t="shared" si="29"/>
        <v>50</v>
      </c>
      <c r="R17">
        <f t="shared" si="0"/>
        <v>2000000</v>
      </c>
      <c r="S17">
        <f t="shared" si="1"/>
        <v>-210997.91408732298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-78159.344768420095</v>
      </c>
      <c r="AC17">
        <f t="shared" si="2"/>
        <v>-81478.446367864235</v>
      </c>
      <c r="AE17">
        <f t="shared" si="3"/>
        <v>0</v>
      </c>
      <c r="AF17">
        <f t="shared" si="4"/>
        <v>0</v>
      </c>
      <c r="AG17">
        <f t="shared" si="5"/>
        <v>-19.307879587412369</v>
      </c>
      <c r="AH17">
        <f t="shared" si="6"/>
        <v>-88871.897055105277</v>
      </c>
      <c r="AI17">
        <f t="shared" si="7"/>
        <v>-88891.204934692694</v>
      </c>
      <c r="AJ17">
        <f t="shared" si="8"/>
        <v>3319.1015994441404</v>
      </c>
      <c r="AK17">
        <f t="shared" si="30"/>
        <v>-5471.1541337894068</v>
      </c>
      <c r="AL17">
        <f t="shared" si="9"/>
        <v>-91043.257469037955</v>
      </c>
      <c r="AN17">
        <f t="shared" si="10"/>
        <v>0</v>
      </c>
      <c r="AO17">
        <f t="shared" si="11"/>
        <v>0</v>
      </c>
      <c r="AP17">
        <f t="shared" si="12"/>
        <v>-6.4402120036234622</v>
      </c>
      <c r="AQ17">
        <f t="shared" si="13"/>
        <v>-29643.537790251165</v>
      </c>
      <c r="AR17">
        <f t="shared" si="14"/>
        <v>-29649.978002254789</v>
      </c>
      <c r="AS17">
        <f t="shared" si="15"/>
        <v>1107.0981598580991</v>
      </c>
      <c r="AT17">
        <f t="shared" si="16"/>
        <v>-1824.9229474724982</v>
      </c>
      <c r="AU17">
        <f t="shared" si="17"/>
        <v>-30367.802789869187</v>
      </c>
      <c r="AW17">
        <v>14</v>
      </c>
      <c r="AX17">
        <f>IF(Z17&gt;0, (R17*SUMPRODUCT(K17:$K$98, X17:$X$98)-K17*$AZ$3)/Z17, 0)</f>
        <v>-210997.91408732298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0.113081</v>
      </c>
      <c r="Q18" s="5">
        <f t="shared" si="29"/>
        <v>50</v>
      </c>
      <c r="R18">
        <f t="shared" si="0"/>
        <v>2000000</v>
      </c>
      <c r="S18">
        <f t="shared" si="1"/>
        <v>-248621.20995249695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-81478.446367864235</v>
      </c>
      <c r="AC18">
        <f t="shared" si="2"/>
        <v>-84190.334102195135</v>
      </c>
      <c r="AE18">
        <f t="shared" si="3"/>
        <v>0</v>
      </c>
      <c r="AF18">
        <f t="shared" si="4"/>
        <v>0</v>
      </c>
      <c r="AG18">
        <f t="shared" si="5"/>
        <v>-16.931446459914067</v>
      </c>
      <c r="AH18">
        <f t="shared" si="6"/>
        <v>-87334.173264967118</v>
      </c>
      <c r="AI18">
        <f t="shared" si="7"/>
        <v>-87351.104711427033</v>
      </c>
      <c r="AJ18">
        <f t="shared" si="8"/>
        <v>2711.8877343308995</v>
      </c>
      <c r="AK18">
        <f t="shared" si="30"/>
        <v>-5703.491245750497</v>
      </c>
      <c r="AL18">
        <f t="shared" si="9"/>
        <v>-90342.708222846632</v>
      </c>
      <c r="AN18">
        <f t="shared" si="10"/>
        <v>0</v>
      </c>
      <c r="AO18">
        <f t="shared" si="11"/>
        <v>0</v>
      </c>
      <c r="AP18">
        <f t="shared" si="12"/>
        <v>-5.0424502410763239</v>
      </c>
      <c r="AQ18">
        <f t="shared" si="13"/>
        <v>-26009.486199348026</v>
      </c>
      <c r="AR18">
        <f t="shared" si="14"/>
        <v>-26014.528649589101</v>
      </c>
      <c r="AS18">
        <f t="shared" si="15"/>
        <v>807.64268972080333</v>
      </c>
      <c r="AT18">
        <f t="shared" si="16"/>
        <v>-1698.5891238058618</v>
      </c>
      <c r="AU18">
        <f t="shared" si="17"/>
        <v>-26905.475083674162</v>
      </c>
      <c r="AW18">
        <v>15</v>
      </c>
      <c r="AX18">
        <f>IF(Z18&gt;0, (R18*SUMPRODUCT(K18:$K$98, X18:$X$98)-K18*$AZ$3)/Z18, 0)</f>
        <v>-248621.20995249695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0.12539</v>
      </c>
      <c r="Q19" s="5">
        <f t="shared" si="29"/>
        <v>50</v>
      </c>
      <c r="R19">
        <f t="shared" si="0"/>
        <v>2000000</v>
      </c>
      <c r="S19">
        <f t="shared" si="1"/>
        <v>-294258.92438587348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-84190.334102195135</v>
      </c>
      <c r="AC19">
        <f t="shared" si="2"/>
        <v>-86153.704180185799</v>
      </c>
      <c r="AE19">
        <f t="shared" si="3"/>
        <v>0</v>
      </c>
      <c r="AF19">
        <f t="shared" si="4"/>
        <v>0</v>
      </c>
      <c r="AG19">
        <f t="shared" si="5"/>
        <v>-14.639097923706302</v>
      </c>
      <c r="AH19">
        <f t="shared" si="6"/>
        <v>-84921.362864344992</v>
      </c>
      <c r="AI19">
        <f t="shared" si="7"/>
        <v>-84936.001962268696</v>
      </c>
      <c r="AJ19">
        <f t="shared" si="8"/>
        <v>1963.3700779906649</v>
      </c>
      <c r="AK19">
        <f t="shared" si="30"/>
        <v>-5893.3233871536604</v>
      </c>
      <c r="AL19">
        <f t="shared" si="9"/>
        <v>-88865.955271431696</v>
      </c>
      <c r="AN19">
        <f t="shared" si="10"/>
        <v>0</v>
      </c>
      <c r="AO19">
        <f t="shared" si="11"/>
        <v>0</v>
      </c>
      <c r="AP19">
        <f t="shared" si="12"/>
        <v>-3.8926365204794644</v>
      </c>
      <c r="AQ19">
        <f t="shared" si="13"/>
        <v>-22581.172704591434</v>
      </c>
      <c r="AR19">
        <f t="shared" si="14"/>
        <v>-22585.065341111913</v>
      </c>
      <c r="AS19">
        <f t="shared" si="15"/>
        <v>522.07356687099161</v>
      </c>
      <c r="AT19">
        <f t="shared" si="16"/>
        <v>-1567.0751000770697</v>
      </c>
      <c r="AU19">
        <f t="shared" si="17"/>
        <v>-23630.066874317992</v>
      </c>
      <c r="AW19">
        <v>16</v>
      </c>
      <c r="AX19">
        <f>IF(Z19&gt;0, (R19*SUMPRODUCT(K19:$K$98, X19:$X$98)-K19*$AZ$3)/Z19, 0)</f>
        <v>-294258.92438587348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0.13947699999999999</v>
      </c>
      <c r="Q20" s="5">
        <f t="shared" si="29"/>
        <v>50</v>
      </c>
      <c r="R20">
        <f t="shared" si="0"/>
        <v>2000000</v>
      </c>
      <c r="S20">
        <f t="shared" si="1"/>
        <v>-350437.33407338226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-86153.704180185799</v>
      </c>
      <c r="AC20">
        <f t="shared" si="2"/>
        <v>-87265.130347851024</v>
      </c>
      <c r="AE20">
        <f t="shared" si="3"/>
        <v>0</v>
      </c>
      <c r="AF20">
        <f t="shared" si="4"/>
        <v>0</v>
      </c>
      <c r="AG20">
        <f t="shared" si="5"/>
        <v>-12.450889483364454</v>
      </c>
      <c r="AH20">
        <f t="shared" si="6"/>
        <v>-81672.698444191337</v>
      </c>
      <c r="AI20">
        <f t="shared" si="7"/>
        <v>-81685.149333674708</v>
      </c>
      <c r="AJ20">
        <f t="shared" si="8"/>
        <v>1111.4261676652241</v>
      </c>
      <c r="AK20">
        <f t="shared" si="30"/>
        <v>-6030.7592926130064</v>
      </c>
      <c r="AL20">
        <f t="shared" si="9"/>
        <v>-86604.482458622486</v>
      </c>
      <c r="AN20">
        <f t="shared" si="10"/>
        <v>0</v>
      </c>
      <c r="AO20">
        <f t="shared" si="11"/>
        <v>0</v>
      </c>
      <c r="AP20">
        <f t="shared" si="12"/>
        <v>-2.9560507958104956</v>
      </c>
      <c r="AQ20">
        <f t="shared" si="13"/>
        <v>-19390.473713104075</v>
      </c>
      <c r="AR20">
        <f t="shared" si="14"/>
        <v>-19393.429763899887</v>
      </c>
      <c r="AS20">
        <f t="shared" si="15"/>
        <v>263.87128500345602</v>
      </c>
      <c r="AT20">
        <f t="shared" si="16"/>
        <v>-1431.8037944268203</v>
      </c>
      <c r="AU20">
        <f t="shared" si="17"/>
        <v>-20561.362273323251</v>
      </c>
      <c r="AW20">
        <v>17</v>
      </c>
      <c r="AX20">
        <f>IF(Z20&gt;0, (R20*SUMPRODUCT(K20:$K$98, X20:$X$98)-K20*$AZ$3)/Z20, 0)</f>
        <v>-350437.33407338226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0.15573300000000001</v>
      </c>
      <c r="Q21" s="5">
        <f t="shared" si="29"/>
        <v>50</v>
      </c>
      <c r="R21">
        <f t="shared" si="0"/>
        <v>2000000</v>
      </c>
      <c r="S21">
        <f t="shared" si="1"/>
        <v>-421118.23962731328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-87265.130347851024</v>
      </c>
      <c r="AC21">
        <f t="shared" si="2"/>
        <v>-87486.187510128075</v>
      </c>
      <c r="AE21">
        <f t="shared" si="3"/>
        <v>0</v>
      </c>
      <c r="AF21">
        <f t="shared" si="4"/>
        <v>0</v>
      </c>
      <c r="AG21">
        <f t="shared" si="5"/>
        <v>-10.387366216618014</v>
      </c>
      <c r="AH21">
        <f t="shared" si="6"/>
        <v>-77560.574876511877</v>
      </c>
      <c r="AI21">
        <f t="shared" si="7"/>
        <v>-77570.962242728492</v>
      </c>
      <c r="AJ21">
        <f t="shared" si="8"/>
        <v>221.05716227705125</v>
      </c>
      <c r="AK21">
        <f t="shared" si="30"/>
        <v>-6108.5591243495719</v>
      </c>
      <c r="AL21">
        <f t="shared" si="9"/>
        <v>-83458.464204801014</v>
      </c>
      <c r="AN21">
        <f t="shared" si="10"/>
        <v>0</v>
      </c>
      <c r="AO21">
        <f t="shared" si="11"/>
        <v>0</v>
      </c>
      <c r="AP21">
        <f t="shared" si="12"/>
        <v>-2.201906811846817</v>
      </c>
      <c r="AQ21">
        <f t="shared" si="13"/>
        <v>-16441.237806569858</v>
      </c>
      <c r="AR21">
        <f t="shared" si="14"/>
        <v>-16443.439713381704</v>
      </c>
      <c r="AS21">
        <f t="shared" si="15"/>
        <v>46.859546614102598</v>
      </c>
      <c r="AT21">
        <f t="shared" si="16"/>
        <v>-1294.8882003366627</v>
      </c>
      <c r="AU21">
        <f t="shared" si="17"/>
        <v>-17691.468367104262</v>
      </c>
      <c r="AW21">
        <v>18</v>
      </c>
      <c r="AX21">
        <f>IF(Z21&gt;0, (R21*SUMPRODUCT(K21:$K$98, X21:$X$98)-K21*$AZ$3)/Z21, 0)</f>
        <v>-421118.23962731328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0.17447299999999999</v>
      </c>
      <c r="Q22" s="5">
        <f t="shared" si="29"/>
        <v>50</v>
      </c>
      <c r="R22">
        <f t="shared" si="0"/>
        <v>2000000</v>
      </c>
      <c r="S22">
        <f t="shared" si="1"/>
        <v>-512395.55370302114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-87486.187510128075</v>
      </c>
      <c r="AC22">
        <f t="shared" si="2"/>
        <v>-86811.874824888102</v>
      </c>
      <c r="AE22">
        <f t="shared" si="3"/>
        <v>0</v>
      </c>
      <c r="AF22">
        <f t="shared" si="4"/>
        <v>0</v>
      </c>
      <c r="AG22">
        <f t="shared" si="5"/>
        <v>-8.471177608539838</v>
      </c>
      <c r="AH22">
        <f t="shared" si="6"/>
        <v>-72492.597836479792</v>
      </c>
      <c r="AI22">
        <f t="shared" si="7"/>
        <v>-72501.069014088338</v>
      </c>
      <c r="AJ22">
        <f t="shared" si="8"/>
        <v>-674.31268523997278</v>
      </c>
      <c r="AK22">
        <f t="shared" si="30"/>
        <v>-6124.0331257089656</v>
      </c>
      <c r="AL22">
        <f t="shared" si="9"/>
        <v>-79299.414825037282</v>
      </c>
      <c r="AN22">
        <f t="shared" si="10"/>
        <v>0</v>
      </c>
      <c r="AO22">
        <f t="shared" si="11"/>
        <v>0</v>
      </c>
      <c r="AP22">
        <f t="shared" si="12"/>
        <v>-1.6033164790580345</v>
      </c>
      <c r="AQ22">
        <f t="shared" si="13"/>
        <v>-13720.474542262487</v>
      </c>
      <c r="AR22">
        <f t="shared" si="14"/>
        <v>-13722.077858741548</v>
      </c>
      <c r="AS22">
        <f t="shared" si="15"/>
        <v>-127.62530668619466</v>
      </c>
      <c r="AT22">
        <f t="shared" si="16"/>
        <v>-1159.0789005354018</v>
      </c>
      <c r="AU22">
        <f t="shared" si="17"/>
        <v>-15008.782065963145</v>
      </c>
      <c r="AW22">
        <v>19</v>
      </c>
      <c r="AX22">
        <f>IF(Z22&gt;0, (R22*SUMPRODUCT(K22:$K$98, X22:$X$98)-K22*$AZ$3)/Z22, 0)</f>
        <v>-512395.55370302114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0.196798</v>
      </c>
      <c r="Q23" s="5">
        <f t="shared" si="29"/>
        <v>50</v>
      </c>
      <c r="R23">
        <f t="shared" si="0"/>
        <v>2000000</v>
      </c>
      <c r="S23">
        <f t="shared" si="1"/>
        <v>-634366.00376431644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-86811.874824888102</v>
      </c>
      <c r="AC23">
        <f t="shared" si="2"/>
        <v>-85250.607856606104</v>
      </c>
      <c r="AE23">
        <f t="shared" si="3"/>
        <v>0</v>
      </c>
      <c r="AF23">
        <f t="shared" si="4"/>
        <v>0</v>
      </c>
      <c r="AG23">
        <f t="shared" si="5"/>
        <v>-6.719355021449017</v>
      </c>
      <c r="AH23">
        <f t="shared" si="6"/>
        <v>-66684.432440216915</v>
      </c>
      <c r="AI23">
        <f t="shared" si="7"/>
        <v>-66691.151795238358</v>
      </c>
      <c r="AJ23">
        <f t="shared" si="8"/>
        <v>-1561.2669682819978</v>
      </c>
      <c r="AK23">
        <f t="shared" si="30"/>
        <v>-6076.831237742168</v>
      </c>
      <c r="AL23">
        <f t="shared" si="9"/>
        <v>-74329.250001262524</v>
      </c>
      <c r="AN23">
        <f t="shared" si="10"/>
        <v>0</v>
      </c>
      <c r="AO23">
        <f t="shared" si="11"/>
        <v>0</v>
      </c>
      <c r="AP23">
        <f t="shared" si="12"/>
        <v>-1.1354944980551707</v>
      </c>
      <c r="AQ23">
        <f t="shared" si="13"/>
        <v>-11268.909873059394</v>
      </c>
      <c r="AR23">
        <f t="shared" si="14"/>
        <v>-11270.045367557448</v>
      </c>
      <c r="AS23">
        <f t="shared" si="15"/>
        <v>-263.83634244960342</v>
      </c>
      <c r="AT23">
        <f t="shared" si="16"/>
        <v>-1026.9152938101502</v>
      </c>
      <c r="AU23">
        <f t="shared" si="17"/>
        <v>-12560.797003817202</v>
      </c>
      <c r="AW23">
        <v>20</v>
      </c>
      <c r="AX23">
        <f>IF(Z23&gt;0, (R23*SUMPRODUCT(K23:$K$98, X23:$X$98)-K23*$AZ$3)/Z23, 0)</f>
        <v>-634366.00376431644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0.22254599999999999</v>
      </c>
      <c r="Q24" s="5">
        <f t="shared" si="29"/>
        <v>50</v>
      </c>
      <c r="R24">
        <f t="shared" si="0"/>
        <v>2000000</v>
      </c>
      <c r="S24">
        <f t="shared" si="1"/>
        <v>-803552.31675340235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-85250.607856606104</v>
      </c>
      <c r="AC24">
        <f t="shared" si="2"/>
        <v>-82875.105666679345</v>
      </c>
      <c r="AE24">
        <f t="shared" si="3"/>
        <v>0</v>
      </c>
      <c r="AF24">
        <f t="shared" si="4"/>
        <v>0</v>
      </c>
      <c r="AG24">
        <f t="shared" si="5"/>
        <v>-5.1567958886311338</v>
      </c>
      <c r="AH24">
        <f t="shared" si="6"/>
        <v>-59814.623304135712</v>
      </c>
      <c r="AI24">
        <f t="shared" si="7"/>
        <v>-59819.780100024342</v>
      </c>
      <c r="AJ24">
        <f t="shared" si="8"/>
        <v>-2375.5021899267595</v>
      </c>
      <c r="AK24">
        <f t="shared" si="30"/>
        <v>-5967.542549962428</v>
      </c>
      <c r="AL24">
        <f t="shared" si="9"/>
        <v>-68162.824839913534</v>
      </c>
      <c r="AN24">
        <f t="shared" si="10"/>
        <v>0</v>
      </c>
      <c r="AO24">
        <f t="shared" si="11"/>
        <v>0</v>
      </c>
      <c r="AP24">
        <f t="shared" si="12"/>
        <v>-0.77807124509860082</v>
      </c>
      <c r="AQ24">
        <f t="shared" si="13"/>
        <v>-9024.9913772923574</v>
      </c>
      <c r="AR24">
        <f t="shared" si="14"/>
        <v>-9025.7694485374559</v>
      </c>
      <c r="AS24">
        <f t="shared" si="15"/>
        <v>-358.42216495820986</v>
      </c>
      <c r="AT24">
        <f t="shared" si="16"/>
        <v>-900.39888378453372</v>
      </c>
      <c r="AU24">
        <f t="shared" si="17"/>
        <v>-10284.5904972802</v>
      </c>
      <c r="AW24">
        <v>21</v>
      </c>
      <c r="AX24">
        <f>IF(Z24&gt;0, (R24*SUMPRODUCT(K24:$K$98, X24:$X$98)-K24*$AZ$3)/Z24, 0)</f>
        <v>-803552.31675340235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0.252114</v>
      </c>
      <c r="Q25" s="5">
        <f t="shared" si="29"/>
        <v>50</v>
      </c>
      <c r="R25">
        <f t="shared" si="0"/>
        <v>2000000</v>
      </c>
      <c r="S25">
        <f t="shared" si="1"/>
        <v>-1047502.172533703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-82875.105666679345</v>
      </c>
      <c r="AC25">
        <f t="shared" si="2"/>
        <v>-79717.586273448367</v>
      </c>
      <c r="AE25">
        <f t="shared" si="3"/>
        <v>0</v>
      </c>
      <c r="AF25">
        <f t="shared" si="4"/>
        <v>0</v>
      </c>
      <c r="AG25">
        <f t="shared" si="5"/>
        <v>-3.8051274910784723</v>
      </c>
      <c r="AH25">
        <f t="shared" si="6"/>
        <v>-52004.017546653988</v>
      </c>
      <c r="AI25">
        <f t="shared" si="7"/>
        <v>-52007.822674145064</v>
      </c>
      <c r="AJ25">
        <f t="shared" si="8"/>
        <v>-3157.5193932309776</v>
      </c>
      <c r="AK25">
        <f t="shared" si="30"/>
        <v>-5801.2573966675545</v>
      </c>
      <c r="AL25">
        <f t="shared" si="9"/>
        <v>-60966.599464043597</v>
      </c>
      <c r="AN25">
        <f t="shared" si="10"/>
        <v>0</v>
      </c>
      <c r="AO25">
        <f t="shared" si="11"/>
        <v>0</v>
      </c>
      <c r="AP25">
        <f t="shared" si="12"/>
        <v>-0.51261417746502336</v>
      </c>
      <c r="AQ25">
        <f t="shared" si="13"/>
        <v>-7005.8090673853094</v>
      </c>
      <c r="AR25">
        <f t="shared" si="14"/>
        <v>-7006.3216815627738</v>
      </c>
      <c r="AS25">
        <f t="shared" si="15"/>
        <v>-425.37055864380687</v>
      </c>
      <c r="AT25">
        <f t="shared" si="16"/>
        <v>-781.52618949773125</v>
      </c>
      <c r="AU25">
        <f t="shared" si="17"/>
        <v>-8213.2184297043113</v>
      </c>
      <c r="AW25">
        <v>22</v>
      </c>
      <c r="AX25">
        <f>IF(Z25&gt;0, (R25*SUMPRODUCT(K25:$K$98, X25:$X$98)-K25*$AZ$3)/Z25, 0)</f>
        <v>-1047502.172533703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0.286269</v>
      </c>
      <c r="Q26" s="5">
        <f t="shared" si="29"/>
        <v>50</v>
      </c>
      <c r="R26">
        <f t="shared" si="0"/>
        <v>2000000</v>
      </c>
      <c r="S26">
        <f t="shared" si="1"/>
        <v>-1416210.0451830972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-79717.586273448367</v>
      </c>
      <c r="AC26">
        <f t="shared" si="2"/>
        <v>-75846.153581437815</v>
      </c>
      <c r="AE26">
        <f t="shared" si="3"/>
        <v>0</v>
      </c>
      <c r="AF26">
        <f t="shared" si="4"/>
        <v>0</v>
      </c>
      <c r="AG26">
        <f t="shared" si="5"/>
        <v>-2.6777861744241442</v>
      </c>
      <c r="AH26">
        <f t="shared" si="6"/>
        <v>-43571.601669741722</v>
      </c>
      <c r="AI26">
        <f t="shared" si="7"/>
        <v>-43574.279455916148</v>
      </c>
      <c r="AJ26">
        <f t="shared" si="8"/>
        <v>-3871.4326920105523</v>
      </c>
      <c r="AK26">
        <f t="shared" si="30"/>
        <v>-5580.2310391413866</v>
      </c>
      <c r="AL26">
        <f t="shared" si="9"/>
        <v>-53025.943187068086</v>
      </c>
      <c r="AN26">
        <f t="shared" si="10"/>
        <v>0</v>
      </c>
      <c r="AO26">
        <f t="shared" si="11"/>
        <v>0</v>
      </c>
      <c r="AP26">
        <f t="shared" si="12"/>
        <v>-0.32209150689431987</v>
      </c>
      <c r="AQ26">
        <f t="shared" si="13"/>
        <v>-5240.9124274548121</v>
      </c>
      <c r="AR26">
        <f t="shared" si="14"/>
        <v>-5241.2345189617063</v>
      </c>
      <c r="AS26">
        <f t="shared" si="15"/>
        <v>-465.66660232972822</v>
      </c>
      <c r="AT26">
        <f t="shared" si="16"/>
        <v>-671.20558070773643</v>
      </c>
      <c r="AU26">
        <f t="shared" si="17"/>
        <v>-6378.1067019991706</v>
      </c>
      <c r="AW26">
        <v>23</v>
      </c>
      <c r="AX26">
        <f>IF(Z26&gt;0, (R26*SUMPRODUCT(K26:$K$98, X26:$X$98)-K26*$AZ$3)/Z26, 0)</f>
        <v>-1416210.0451830972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0.32445800000000002</v>
      </c>
      <c r="Q27" s="5">
        <f t="shared" si="29"/>
        <v>50</v>
      </c>
      <c r="R27">
        <f t="shared" si="0"/>
        <v>2000000</v>
      </c>
      <c r="S27">
        <f t="shared" si="1"/>
        <v>-2002471.0300502817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-75846.153581437815</v>
      </c>
      <c r="AC27">
        <f t="shared" si="2"/>
        <v>-71375.243009432073</v>
      </c>
      <c r="AE27">
        <f t="shared" si="3"/>
        <v>0</v>
      </c>
      <c r="AF27">
        <f t="shared" si="4"/>
        <v>0</v>
      </c>
      <c r="AG27">
        <f t="shared" si="5"/>
        <v>-1.7821791660985939</v>
      </c>
      <c r="AH27">
        <f t="shared" si="6"/>
        <v>-34753.165863252361</v>
      </c>
      <c r="AI27">
        <f t="shared" si="7"/>
        <v>-34754.948042418458</v>
      </c>
      <c r="AJ27">
        <f t="shared" si="8"/>
        <v>-4470.9105720057414</v>
      </c>
      <c r="AK27">
        <f t="shared" si="30"/>
        <v>-5309.2307507006471</v>
      </c>
      <c r="AL27">
        <f t="shared" si="9"/>
        <v>-44535.089365124848</v>
      </c>
      <c r="AN27">
        <f t="shared" si="10"/>
        <v>0</v>
      </c>
      <c r="AO27">
        <f t="shared" si="11"/>
        <v>0</v>
      </c>
      <c r="AP27">
        <f t="shared" si="12"/>
        <v>-0.19139770150130309</v>
      </c>
      <c r="AQ27">
        <f t="shared" si="13"/>
        <v>-3732.3273622827587</v>
      </c>
      <c r="AR27">
        <f t="shared" si="14"/>
        <v>-3732.5187599842598</v>
      </c>
      <c r="AS27">
        <f t="shared" si="15"/>
        <v>-480.15487072102536</v>
      </c>
      <c r="AT27">
        <f t="shared" si="16"/>
        <v>-570.18653441487083</v>
      </c>
      <c r="AU27">
        <f t="shared" si="17"/>
        <v>-4782.8601651201561</v>
      </c>
      <c r="AW27">
        <v>24</v>
      </c>
      <c r="AX27">
        <f>IF(Z27&gt;0, (R27*SUMPRODUCT(K27:$K$98, X27:$X$98)-K27*$AZ$3)/Z27, 0)</f>
        <v>-2002471.0300502817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0.36696200000000001</v>
      </c>
      <c r="Q28" s="5">
        <f t="shared" si="29"/>
        <v>50</v>
      </c>
      <c r="R28">
        <f t="shared" si="0"/>
        <v>2000000</v>
      </c>
      <c r="S28">
        <f t="shared" si="1"/>
        <v>-2991641.4555846835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-71375.243009432073</v>
      </c>
      <c r="AC28">
        <f t="shared" si="2"/>
        <v>-66436.299836482169</v>
      </c>
      <c r="AE28">
        <f t="shared" si="3"/>
        <v>0</v>
      </c>
      <c r="AF28">
        <f t="shared" si="4"/>
        <v>0</v>
      </c>
      <c r="AG28">
        <f t="shared" si="5"/>
        <v>-1.1103653432877356</v>
      </c>
      <c r="AH28">
        <f t="shared" si="6"/>
        <v>-26159.681245994892</v>
      </c>
      <c r="AI28">
        <f t="shared" si="7"/>
        <v>-26160.79161133818</v>
      </c>
      <c r="AJ28">
        <f t="shared" si="8"/>
        <v>-4938.9431729499047</v>
      </c>
      <c r="AK28">
        <f t="shared" si="30"/>
        <v>-4996.2670106602454</v>
      </c>
      <c r="AL28">
        <f t="shared" si="9"/>
        <v>-36096.00179494833</v>
      </c>
      <c r="AN28">
        <f t="shared" si="10"/>
        <v>0</v>
      </c>
      <c r="AO28">
        <f t="shared" si="11"/>
        <v>0</v>
      </c>
      <c r="AP28">
        <f t="shared" si="12"/>
        <v>-0.10647146531068648</v>
      </c>
      <c r="AQ28">
        <f t="shared" si="13"/>
        <v>-2508.4172620828995</v>
      </c>
      <c r="AR28">
        <f t="shared" si="14"/>
        <v>-2508.5237335482102</v>
      </c>
      <c r="AS28">
        <f t="shared" si="15"/>
        <v>-473.58873355426692</v>
      </c>
      <c r="AT28">
        <f t="shared" si="16"/>
        <v>-479.08544059321343</v>
      </c>
      <c r="AU28">
        <f t="shared" si="17"/>
        <v>-3461.1979076956909</v>
      </c>
      <c r="AW28">
        <v>25</v>
      </c>
      <c r="AX28">
        <f>IF(Z28&gt;0, (R28*SUMPRODUCT(K28:$K$98, X28:$X$98)-K28*$AZ$3)/Z28, 0)</f>
        <v>-2991641.4555846835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0.41335300000000003</v>
      </c>
      <c r="Q29" s="5">
        <f t="shared" si="29"/>
        <v>50</v>
      </c>
      <c r="R29">
        <f t="shared" si="0"/>
        <v>2000000</v>
      </c>
      <c r="S29">
        <f t="shared" si="1"/>
        <v>-4779289.2088044025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-66436.299836482169</v>
      </c>
      <c r="AC29">
        <f t="shared" si="2"/>
        <v>-61202.511263535918</v>
      </c>
      <c r="AE29">
        <f t="shared" si="3"/>
        <v>0</v>
      </c>
      <c r="AF29">
        <f t="shared" si="4"/>
        <v>0</v>
      </c>
      <c r="AG29">
        <f t="shared" si="5"/>
        <v>-0.64028884411084286</v>
      </c>
      <c r="AH29">
        <f t="shared" si="6"/>
        <v>-18358.913829760619</v>
      </c>
      <c r="AI29">
        <f t="shared" si="7"/>
        <v>-18359.55411860473</v>
      </c>
      <c r="AJ29">
        <f t="shared" si="8"/>
        <v>-5233.7885729462505</v>
      </c>
      <c r="AK29">
        <f t="shared" si="30"/>
        <v>-4650.540988553752</v>
      </c>
      <c r="AL29">
        <f t="shared" si="9"/>
        <v>-28243.883680104733</v>
      </c>
      <c r="AN29">
        <f t="shared" si="10"/>
        <v>0</v>
      </c>
      <c r="AO29">
        <f t="shared" si="11"/>
        <v>0</v>
      </c>
      <c r="AP29">
        <f t="shared" si="12"/>
        <v>-5.4818259872331625E-2</v>
      </c>
      <c r="AQ29">
        <f t="shared" si="13"/>
        <v>-1571.7964143060069</v>
      </c>
      <c r="AR29">
        <f t="shared" si="14"/>
        <v>-1571.8512325658792</v>
      </c>
      <c r="AS29">
        <f t="shared" si="15"/>
        <v>-448.09024043989064</v>
      </c>
      <c r="AT29">
        <f t="shared" si="16"/>
        <v>-398.15556182537028</v>
      </c>
      <c r="AU29">
        <f t="shared" si="17"/>
        <v>-2418.0970348311403</v>
      </c>
      <c r="AW29">
        <v>26</v>
      </c>
      <c r="AX29">
        <f>IF(Z29&gt;0, (R29*SUMPRODUCT(K29:$K$98, X29:$X$98)-K29*$AZ$3)/Z29, 0)</f>
        <v>-4779289.2088044025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0.46434700000000001</v>
      </c>
      <c r="Q30" s="5">
        <f t="shared" si="29"/>
        <v>50</v>
      </c>
      <c r="R30">
        <f t="shared" si="0"/>
        <v>2000000</v>
      </c>
      <c r="S30">
        <f t="shared" si="1"/>
        <v>-8298669.6817270694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-61202.511263535918</v>
      </c>
      <c r="AC30">
        <f t="shared" si="2"/>
        <v>-55861.623896565892</v>
      </c>
      <c r="AE30">
        <f t="shared" si="3"/>
        <v>0</v>
      </c>
      <c r="AF30">
        <f t="shared" si="4"/>
        <v>0</v>
      </c>
      <c r="AG30">
        <f t="shared" si="5"/>
        <v>-0.33656975177339693</v>
      </c>
      <c r="AH30">
        <f t="shared" si="6"/>
        <v>-11892.648155853503</v>
      </c>
      <c r="AI30">
        <f t="shared" si="7"/>
        <v>-11892.984725605276</v>
      </c>
      <c r="AJ30">
        <f t="shared" si="8"/>
        <v>-5340.8873669700261</v>
      </c>
      <c r="AK30">
        <f t="shared" si="30"/>
        <v>-4284.1757884475146</v>
      </c>
      <c r="AL30">
        <f t="shared" si="9"/>
        <v>-21518.047881022816</v>
      </c>
      <c r="AN30">
        <f t="shared" si="10"/>
        <v>0</v>
      </c>
      <c r="AO30">
        <f t="shared" si="11"/>
        <v>0</v>
      </c>
      <c r="AP30">
        <f t="shared" si="12"/>
        <v>-2.5728020318456016E-2</v>
      </c>
      <c r="AQ30">
        <f t="shared" si="13"/>
        <v>-909.0962327477705</v>
      </c>
      <c r="AR30">
        <f t="shared" si="14"/>
        <v>-909.12196076808891</v>
      </c>
      <c r="AS30">
        <f t="shared" si="15"/>
        <v>-408.26740362724138</v>
      </c>
      <c r="AT30">
        <f t="shared" si="16"/>
        <v>-327.49039731658746</v>
      </c>
      <c r="AU30">
        <f t="shared" si="17"/>
        <v>-1644.8797617119176</v>
      </c>
      <c r="AW30">
        <v>27</v>
      </c>
      <c r="AX30">
        <f>IF(Z30&gt;0, (R30*SUMPRODUCT(K30:$K$98, X30:$X$98)-K30*$AZ$3)/Z30, 0)</f>
        <v>-8298669.6817270694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0.52171199999999995</v>
      </c>
      <c r="Q31" s="5">
        <f t="shared" si="29"/>
        <v>50</v>
      </c>
      <c r="R31">
        <f t="shared" si="0"/>
        <v>2000000</v>
      </c>
      <c r="S31">
        <f t="shared" si="1"/>
        <v>-16051702.022529606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-55861.623896565892</v>
      </c>
      <c r="AC31">
        <f t="shared" si="2"/>
        <v>-50598.68103888863</v>
      </c>
      <c r="AE31">
        <f t="shared" si="3"/>
        <v>0</v>
      </c>
      <c r="AF31">
        <f t="shared" si="4"/>
        <v>0</v>
      </c>
      <c r="AG31">
        <f t="shared" si="5"/>
        <v>-0.15761157591846053</v>
      </c>
      <c r="AH31">
        <f t="shared" si="6"/>
        <v>-7023.6991334880977</v>
      </c>
      <c r="AI31">
        <f t="shared" si="7"/>
        <v>-7023.8567450640157</v>
      </c>
      <c r="AJ31">
        <f t="shared" si="8"/>
        <v>-5262.9428576772625</v>
      </c>
      <c r="AK31">
        <f t="shared" si="30"/>
        <v>-3910.3136727596129</v>
      </c>
      <c r="AL31">
        <f t="shared" si="9"/>
        <v>-16197.113275500891</v>
      </c>
      <c r="AN31">
        <f t="shared" si="10"/>
        <v>0</v>
      </c>
      <c r="AO31">
        <f t="shared" si="11"/>
        <v>0</v>
      </c>
      <c r="AP31">
        <f t="shared" si="12"/>
        <v>-1.0757252838293867E-2</v>
      </c>
      <c r="AQ31">
        <f t="shared" si="13"/>
        <v>-479.37917629936862</v>
      </c>
      <c r="AR31">
        <f t="shared" si="14"/>
        <v>-479.38993355220691</v>
      </c>
      <c r="AS31">
        <f t="shared" si="15"/>
        <v>-359.20462481015051</v>
      </c>
      <c r="AT31">
        <f t="shared" si="16"/>
        <v>-266.88542773453617</v>
      </c>
      <c r="AU31">
        <f t="shared" si="17"/>
        <v>-1105.4799860968935</v>
      </c>
      <c r="AW31">
        <v>28</v>
      </c>
      <c r="AX31">
        <f>IF(Z31&gt;0, (R31*SUMPRODUCT(K31:$K$98, X31:$X$98)-K31*$AZ$3)/Z31, 0)</f>
        <v>-16051702.022529606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0.58618000000000003</v>
      </c>
      <c r="Q32" s="5">
        <f t="shared" si="29"/>
        <v>50</v>
      </c>
      <c r="R32">
        <f t="shared" si="0"/>
        <v>2000000</v>
      </c>
      <c r="S32">
        <f t="shared" si="1"/>
        <v>-35797069.063377574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-50598.68103888863</v>
      </c>
      <c r="AC32">
        <f t="shared" si="2"/>
        <v>-45567.311027308511</v>
      </c>
      <c r="AE32">
        <f t="shared" si="3"/>
        <v>0</v>
      </c>
      <c r="AF32">
        <f t="shared" si="4"/>
        <v>0</v>
      </c>
      <c r="AG32">
        <f t="shared" si="5"/>
        <v>-6.3646706587392729E-2</v>
      </c>
      <c r="AH32">
        <f t="shared" si="6"/>
        <v>-3695.5501428753282</v>
      </c>
      <c r="AI32">
        <f t="shared" si="7"/>
        <v>-3695.6137895819156</v>
      </c>
      <c r="AJ32">
        <f t="shared" si="8"/>
        <v>-5031.3700115801184</v>
      </c>
      <c r="AK32">
        <f t="shared" si="30"/>
        <v>-3541.9076727222046</v>
      </c>
      <c r="AL32">
        <f t="shared" si="9"/>
        <v>-12268.89147388424</v>
      </c>
      <c r="AN32">
        <f t="shared" si="10"/>
        <v>0</v>
      </c>
      <c r="AO32">
        <f t="shared" si="11"/>
        <v>0</v>
      </c>
      <c r="AP32">
        <f t="shared" si="12"/>
        <v>-3.87856592960699E-3</v>
      </c>
      <c r="AQ32">
        <f t="shared" si="13"/>
        <v>-225.20308816968213</v>
      </c>
      <c r="AR32">
        <f t="shared" si="14"/>
        <v>-225.20696673561173</v>
      </c>
      <c r="AS32">
        <f t="shared" si="15"/>
        <v>-306.60659997176424</v>
      </c>
      <c r="AT32">
        <f t="shared" si="16"/>
        <v>-215.84027142663004</v>
      </c>
      <c r="AU32">
        <f t="shared" si="17"/>
        <v>-747.65383813400604</v>
      </c>
      <c r="AW32">
        <v>29</v>
      </c>
      <c r="AX32">
        <f>IF(Z32&gt;0, (R32*SUMPRODUCT(K32:$K$98, X32:$X$98)-K32*$AZ$3)/Z32, 0)</f>
        <v>-35797069.063377574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0.65888599999999997</v>
      </c>
      <c r="Q33" s="5">
        <f t="shared" si="29"/>
        <v>50</v>
      </c>
      <c r="R33">
        <f t="shared" si="0"/>
        <v>2000000</v>
      </c>
      <c r="S33">
        <f t="shared" si="1"/>
        <v>-96971600.660026625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-45567.311027308511</v>
      </c>
      <c r="AC33">
        <f t="shared" si="2"/>
        <v>-40872.202340585791</v>
      </c>
      <c r="AE33">
        <f t="shared" si="3"/>
        <v>0</v>
      </c>
      <c r="AF33">
        <f t="shared" si="4"/>
        <v>0</v>
      </c>
      <c r="AG33">
        <f t="shared" si="5"/>
        <v>-2.1074315604977953E-2</v>
      </c>
      <c r="AH33">
        <f t="shared" si="6"/>
        <v>-1677.4369566616335</v>
      </c>
      <c r="AI33">
        <f t="shared" si="7"/>
        <v>-1677.4580309772384</v>
      </c>
      <c r="AJ33">
        <f t="shared" si="8"/>
        <v>-4695.1086867227204</v>
      </c>
      <c r="AK33">
        <f t="shared" si="30"/>
        <v>-3189.7117719115963</v>
      </c>
      <c r="AL33">
        <f t="shared" si="9"/>
        <v>-9562.2784896115554</v>
      </c>
      <c r="AN33">
        <f t="shared" si="10"/>
        <v>0</v>
      </c>
      <c r="AO33">
        <f t="shared" si="11"/>
        <v>0</v>
      </c>
      <c r="AP33">
        <f t="shared" si="12"/>
        <v>-1.1466495350141862E-3</v>
      </c>
      <c r="AQ33">
        <f t="shared" si="13"/>
        <v>-91.269028253393955</v>
      </c>
      <c r="AR33">
        <f t="shared" si="14"/>
        <v>-91.270174902928957</v>
      </c>
      <c r="AS33">
        <f t="shared" si="15"/>
        <v>-255.45997760420778</v>
      </c>
      <c r="AT33">
        <f t="shared" si="16"/>
        <v>-173.55161556125583</v>
      </c>
      <c r="AU33">
        <f t="shared" si="17"/>
        <v>-520.28176806839258</v>
      </c>
      <c r="AW33">
        <v>30</v>
      </c>
      <c r="AX33">
        <f>IF(Z33&gt;0, (R33*SUMPRODUCT(K33:$K$98, X33:$X$98)-K33*$AZ$3)/Z33, 0)</f>
        <v>-96971600.660026625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0.73742600000000003</v>
      </c>
      <c r="Q34" s="5">
        <f t="shared" si="29"/>
        <v>50</v>
      </c>
      <c r="R34">
        <f t="shared" si="0"/>
        <v>2000000</v>
      </c>
      <c r="S34">
        <f t="shared" si="1"/>
        <v>-343523800.08074433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-40872.202340585791</v>
      </c>
      <c r="AC34">
        <f t="shared" si="2"/>
        <v>-36570.335855542398</v>
      </c>
      <c r="AE34">
        <f t="shared" si="3"/>
        <v>0</v>
      </c>
      <c r="AF34">
        <f t="shared" si="4"/>
        <v>0</v>
      </c>
      <c r="AG34">
        <f t="shared" si="5"/>
        <v>-5.3228241896117008E-3</v>
      </c>
      <c r="AH34">
        <f t="shared" si="6"/>
        <v>-621.62993037265892</v>
      </c>
      <c r="AI34">
        <f t="shared" si="7"/>
        <v>-621.63525319684857</v>
      </c>
      <c r="AJ34">
        <f t="shared" si="8"/>
        <v>-4301.8664850433925</v>
      </c>
      <c r="AK34">
        <f t="shared" si="30"/>
        <v>-2861.0541638410054</v>
      </c>
      <c r="AL34">
        <f t="shared" si="9"/>
        <v>-7784.555902081247</v>
      </c>
      <c r="AN34">
        <f t="shared" si="10"/>
        <v>0</v>
      </c>
      <c r="AO34">
        <f t="shared" si="11"/>
        <v>0</v>
      </c>
      <c r="AP34">
        <f t="shared" si="12"/>
        <v>-2.5858380326488663E-4</v>
      </c>
      <c r="AQ34">
        <f t="shared" si="13"/>
        <v>-30.19889928597755</v>
      </c>
      <c r="AR34">
        <f t="shared" si="14"/>
        <v>-30.199157869780816</v>
      </c>
      <c r="AS34">
        <f t="shared" si="15"/>
        <v>-208.98548537659269</v>
      </c>
      <c r="AT34">
        <f t="shared" si="16"/>
        <v>-138.99055100800112</v>
      </c>
      <c r="AU34">
        <f t="shared" si="17"/>
        <v>-378.17519425437467</v>
      </c>
      <c r="AW34">
        <v>31</v>
      </c>
      <c r="AX34">
        <f>IF(Z34&gt;0, (R34*SUMPRODUCT(K34:$K$98, X34:$X$98)-K34*$AZ$3)/Z34, 0)</f>
        <v>-343523800.08074433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0.819492</v>
      </c>
      <c r="Q35" s="5">
        <f t="shared" si="29"/>
        <v>50</v>
      </c>
      <c r="R35">
        <f t="shared" ref="R35:R69" si="31">$C$6</f>
        <v>2000000</v>
      </c>
      <c r="S35">
        <f t="shared" ref="S35:S69" si="32">AX35</f>
        <v>-1800279009.0196652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-36570.335855542398</v>
      </c>
      <c r="AC35">
        <f t="shared" ref="AC35:AC69" si="33">S35*Z35</f>
        <v>-32678.092332241959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-9.0758410692231217E-4</v>
      </c>
      <c r="AH35">
        <f t="shared" ref="AH35:AH69" si="37">-X35*R35</f>
        <v>-174.48047363173086</v>
      </c>
      <c r="AI35">
        <f t="shared" ref="AI35:AI66" si="38">SUM(AE35:AH35)</f>
        <v>-174.48138121583779</v>
      </c>
      <c r="AJ35">
        <f t="shared" ref="AJ35:AJ69" si="39">AB35-AC35</f>
        <v>-3892.2435233004398</v>
      </c>
      <c r="AK35">
        <f t="shared" si="30"/>
        <v>-2559.9235098879681</v>
      </c>
      <c r="AL35">
        <f t="shared" ref="AL35:AL66" si="40">SUM(AI35:AK35)</f>
        <v>-6626.6484144042461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-3.9366613506329732E-5</v>
      </c>
      <c r="AQ35">
        <f t="shared" ref="AQ35:AQ69" si="44">AH35*$K35</f>
        <v>-7.5681199323267299</v>
      </c>
      <c r="AR35">
        <f t="shared" ref="AR35:AR69" si="45">AI35*$K35</f>
        <v>-7.5681592989402366</v>
      </c>
      <c r="AS35">
        <f t="shared" ref="AS35:AS69" si="46">AJ35*$K35</f>
        <v>-168.82671841167365</v>
      </c>
      <c r="AT35">
        <f t="shared" ref="AT35:AT69" si="47">AK35*$K35</f>
        <v>-111.0371134211068</v>
      </c>
      <c r="AU35">
        <f t="shared" ref="AU35:AU69" si="48">AL35*$K35</f>
        <v>-287.43199113172074</v>
      </c>
      <c r="AW35">
        <v>32</v>
      </c>
      <c r="AX35">
        <f>IF(Z35&gt;0, (R35*SUMPRODUCT(K35:$K$98, X35:$X$98)-K35*$AZ$3)/Z35, 0)</f>
        <v>-1800279009.0196652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0.82196330200000001</v>
      </c>
      <c r="Q36" s="5">
        <f t="shared" si="29"/>
        <v>50</v>
      </c>
      <c r="R36">
        <f t="shared" si="31"/>
        <v>2000000</v>
      </c>
      <c r="S36">
        <f t="shared" si="32"/>
        <v>-9567887438.9470711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-32678.092332241959</v>
      </c>
      <c r="AC36">
        <f t="shared" si="33"/>
        <v>-29183.479717722126</v>
      </c>
      <c r="AE36">
        <f t="shared" si="34"/>
        <v>0</v>
      </c>
      <c r="AF36">
        <f t="shared" si="35"/>
        <v>0</v>
      </c>
      <c r="AG36">
        <f t="shared" si="36"/>
        <v>-1.5250743648450424E-4</v>
      </c>
      <c r="AH36">
        <f t="shared" si="37"/>
        <v>-29.84003317474339</v>
      </c>
      <c r="AI36">
        <f t="shared" si="38"/>
        <v>-29.840185682179875</v>
      </c>
      <c r="AJ36">
        <f t="shared" si="39"/>
        <v>-3494.6126145198323</v>
      </c>
      <c r="AK36">
        <f t="shared" si="30"/>
        <v>-2287.4664632569375</v>
      </c>
      <c r="AL36">
        <f t="shared" si="40"/>
        <v>-5811.919263458949</v>
      </c>
      <c r="AN36">
        <f t="shared" si="41"/>
        <v>0</v>
      </c>
      <c r="AO36">
        <f t="shared" si="42"/>
        <v>0</v>
      </c>
      <c r="AP36">
        <f t="shared" si="43"/>
        <v>-5.9062819152195071E-6</v>
      </c>
      <c r="AQ36">
        <f t="shared" si="44"/>
        <v>-1.1556397009364492</v>
      </c>
      <c r="AR36">
        <f t="shared" si="45"/>
        <v>-1.1556456072183645</v>
      </c>
      <c r="AS36">
        <f t="shared" si="46"/>
        <v>-135.3387596147393</v>
      </c>
      <c r="AT36">
        <f t="shared" si="47"/>
        <v>-88.588609939544313</v>
      </c>
      <c r="AU36">
        <f t="shared" si="48"/>
        <v>-225.08301516150198</v>
      </c>
      <c r="AW36">
        <v>33</v>
      </c>
      <c r="AX36">
        <f>IF(Z36&gt;0, (R36*SUMPRODUCT(K36:$K$98, X36:$X$98)-K36*$AZ$3)/Z36, 0)</f>
        <v>-9567887438.9470711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0.82463276399999996</v>
      </c>
      <c r="Q37" s="5">
        <f t="shared" ref="Q37:Q69" si="60">$C$8</f>
        <v>50</v>
      </c>
      <c r="R37">
        <f t="shared" si="31"/>
        <v>2000000</v>
      </c>
      <c r="S37">
        <f t="shared" si="32"/>
        <v>-51661308278.321136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-29183.479717722126</v>
      </c>
      <c r="AC37">
        <f t="shared" si="33"/>
        <v>-26057.688273090782</v>
      </c>
      <c r="AE37">
        <f t="shared" si="34"/>
        <v>0</v>
      </c>
      <c r="AF37">
        <f t="shared" si="35"/>
        <v>0</v>
      </c>
      <c r="AG37">
        <f t="shared" si="36"/>
        <v>-2.5219733240888024E-5</v>
      </c>
      <c r="AH37">
        <f t="shared" si="37"/>
        <v>-5.0305051551508466</v>
      </c>
      <c r="AI37">
        <f t="shared" si="38"/>
        <v>-5.0305303748840879</v>
      </c>
      <c r="AJ37">
        <f t="shared" si="39"/>
        <v>-3125.7914446313443</v>
      </c>
      <c r="AK37">
        <f t="shared" si="30"/>
        <v>-2042.843580240549</v>
      </c>
      <c r="AL37">
        <f t="shared" si="40"/>
        <v>-5173.6655552467773</v>
      </c>
      <c r="AN37">
        <f t="shared" si="41"/>
        <v>0</v>
      </c>
      <c r="AO37">
        <f t="shared" si="42"/>
        <v>0</v>
      </c>
      <c r="AP37">
        <f t="shared" si="43"/>
        <v>-8.7205849585413943E-7</v>
      </c>
      <c r="AQ37">
        <f t="shared" si="44"/>
        <v>-0.1739469135968098</v>
      </c>
      <c r="AR37">
        <f t="shared" si="45"/>
        <v>-0.17394778565530569</v>
      </c>
      <c r="AS37">
        <f t="shared" si="46"/>
        <v>-108.08492538452265</v>
      </c>
      <c r="AT37">
        <f t="shared" si="47"/>
        <v>-70.638300684386209</v>
      </c>
      <c r="AU37">
        <f t="shared" si="48"/>
        <v>-178.89717385456416</v>
      </c>
      <c r="AW37">
        <v>34</v>
      </c>
      <c r="AX37">
        <f>IF(Z37&gt;0, (R37*SUMPRODUCT(K37:$K$98, X37:$X$98)-K37*$AZ$3)/Z37, 0)</f>
        <v>-51661308278.321136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0.82757423799999996</v>
      </c>
      <c r="Q38" s="5">
        <f t="shared" si="60"/>
        <v>50</v>
      </c>
      <c r="R38">
        <f t="shared" si="31"/>
        <v>2000000</v>
      </c>
      <c r="S38">
        <f t="shared" si="32"/>
        <v>-283984935927.0943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-26057.688273090782</v>
      </c>
      <c r="AC38">
        <f t="shared" si="33"/>
        <v>-23265.945180421986</v>
      </c>
      <c r="AE38">
        <f t="shared" si="34"/>
        <v>0</v>
      </c>
      <c r="AF38">
        <f t="shared" si="35"/>
        <v>0</v>
      </c>
      <c r="AG38">
        <f t="shared" si="36"/>
        <v>-4.0963343890879671E-6</v>
      </c>
      <c r="AH38">
        <f t="shared" si="37"/>
        <v>-0.83484806077564699</v>
      </c>
      <c r="AI38">
        <f t="shared" si="38"/>
        <v>-0.83485215711003613</v>
      </c>
      <c r="AJ38">
        <f t="shared" si="39"/>
        <v>-2791.7430926687957</v>
      </c>
      <c r="AK38">
        <f t="shared" si="30"/>
        <v>-1824.038179116355</v>
      </c>
      <c r="AL38">
        <f t="shared" si="40"/>
        <v>-4616.6161239422609</v>
      </c>
      <c r="AN38">
        <f t="shared" si="41"/>
        <v>0</v>
      </c>
      <c r="AO38">
        <f t="shared" si="42"/>
        <v>0</v>
      </c>
      <c r="AP38">
        <f t="shared" si="43"/>
        <v>-1.2646854080150216E-7</v>
      </c>
      <c r="AQ38">
        <f t="shared" si="44"/>
        <v>-2.5774755185639837E-2</v>
      </c>
      <c r="AR38">
        <f t="shared" si="45"/>
        <v>-2.577488165418064E-2</v>
      </c>
      <c r="AS38">
        <f t="shared" si="46"/>
        <v>-86.191126428305239</v>
      </c>
      <c r="AT38">
        <f t="shared" si="47"/>
        <v>-56.31460348881216</v>
      </c>
      <c r="AU38">
        <f t="shared" si="48"/>
        <v>-142.53150479877158</v>
      </c>
      <c r="AW38">
        <v>35</v>
      </c>
      <c r="AX38">
        <f>IF(Z38&gt;0, (R38*SUMPRODUCT(K38:$K$98, X38:$X$98)-K38*$AZ$3)/Z38, 0)</f>
        <v>-283984935927.0943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0.83082719400000005</v>
      </c>
      <c r="Q39" s="5">
        <f t="shared" si="60"/>
        <v>50</v>
      </c>
      <c r="R39">
        <f t="shared" si="31"/>
        <v>2000000</v>
      </c>
      <c r="S39">
        <f t="shared" si="32"/>
        <v>-1592974705018.2961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-23265.945180421986</v>
      </c>
      <c r="AC39">
        <f t="shared" si="33"/>
        <v>-20773.18788412146</v>
      </c>
      <c r="AE39">
        <f t="shared" si="34"/>
        <v>0</v>
      </c>
      <c r="AF39">
        <f t="shared" si="35"/>
        <v>0</v>
      </c>
      <c r="AG39">
        <f t="shared" si="36"/>
        <v>-6.5202503902542724E-7</v>
      </c>
      <c r="AH39">
        <f t="shared" si="37"/>
        <v>-0.13613384024686639</v>
      </c>
      <c r="AI39">
        <f t="shared" si="38"/>
        <v>-0.13613449227190541</v>
      </c>
      <c r="AJ39">
        <f t="shared" si="39"/>
        <v>-2492.7572963005259</v>
      </c>
      <c r="AK39">
        <f t="shared" si="30"/>
        <v>-1628.6161626295391</v>
      </c>
      <c r="AL39">
        <f t="shared" si="40"/>
        <v>-4121.5095934223373</v>
      </c>
      <c r="AN39">
        <f t="shared" si="41"/>
        <v>0</v>
      </c>
      <c r="AO39">
        <f t="shared" si="42"/>
        <v>0</v>
      </c>
      <c r="AP39">
        <f t="shared" si="43"/>
        <v>-1.7973529026875516E-8</v>
      </c>
      <c r="AQ39">
        <f t="shared" si="44"/>
        <v>-3.7526251029780912E-3</v>
      </c>
      <c r="AR39">
        <f t="shared" si="45"/>
        <v>-3.7526430765071179E-3</v>
      </c>
      <c r="AS39">
        <f t="shared" si="46"/>
        <v>-68.714609010998444</v>
      </c>
      <c r="AT39">
        <f t="shared" si="47"/>
        <v>-44.893950570384632</v>
      </c>
      <c r="AU39">
        <f t="shared" si="48"/>
        <v>-113.6123122244596</v>
      </c>
      <c r="AW39">
        <v>36</v>
      </c>
      <c r="AX39">
        <f>IF(Z39&gt;0, (R39*SUMPRODUCT(K39:$K$98, X39:$X$98)-K39*$AZ$3)/Z39, 0)</f>
        <v>-1592974705018.2961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0.83405797299999995</v>
      </c>
      <c r="Q40" s="5">
        <f t="shared" si="60"/>
        <v>50</v>
      </c>
      <c r="R40">
        <f t="shared" si="31"/>
        <v>2000000</v>
      </c>
      <c r="S40">
        <f t="shared" si="32"/>
        <v>-9120691342496.3906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-20773.18788412146</v>
      </c>
      <c r="AC40">
        <f t="shared" si="33"/>
        <v>-18547.492466161108</v>
      </c>
      <c r="AE40">
        <f t="shared" si="34"/>
        <v>0</v>
      </c>
      <c r="AF40">
        <f t="shared" si="35"/>
        <v>0</v>
      </c>
      <c r="AG40">
        <f t="shared" si="36"/>
        <v>-1.0167810624037927E-7</v>
      </c>
      <c r="AH40">
        <f t="shared" si="37"/>
        <v>-2.175306729579175E-2</v>
      </c>
      <c r="AI40">
        <f t="shared" si="38"/>
        <v>-2.175316897389799E-2</v>
      </c>
      <c r="AJ40">
        <f t="shared" si="39"/>
        <v>-2225.6954179603526</v>
      </c>
      <c r="AK40">
        <f t="shared" ref="AK40:AK69" si="61">G40*SUM(AB40:AB40, AE40:AF40)</f>
        <v>-1454.1231518885024</v>
      </c>
      <c r="AL40">
        <f t="shared" si="40"/>
        <v>-3679.8403230178292</v>
      </c>
      <c r="AN40">
        <f t="shared" si="41"/>
        <v>0</v>
      </c>
      <c r="AO40">
        <f t="shared" si="42"/>
        <v>0</v>
      </c>
      <c r="AP40">
        <f t="shared" si="43"/>
        <v>-2.5025254899949166E-9</v>
      </c>
      <c r="AQ40">
        <f t="shared" si="44"/>
        <v>-5.3539161385044484E-4</v>
      </c>
      <c r="AR40">
        <f t="shared" si="45"/>
        <v>-5.3539411637593484E-4</v>
      </c>
      <c r="AS40">
        <f t="shared" si="46"/>
        <v>-54.779339647051003</v>
      </c>
      <c r="AT40">
        <f t="shared" si="47"/>
        <v>-35.789221374656016</v>
      </c>
      <c r="AU40">
        <f t="shared" si="48"/>
        <v>-90.569096415823395</v>
      </c>
      <c r="AW40">
        <v>37</v>
      </c>
      <c r="AX40">
        <f>IF(Z40&gt;0, (R40*SUMPRODUCT(K40:$K$98, X40:$X$98)-K40*$AZ$3)/Z40, 0)</f>
        <v>-9120691342496.3906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0.83754713300000005</v>
      </c>
      <c r="Q41" s="5">
        <f t="shared" si="60"/>
        <v>50</v>
      </c>
      <c r="R41">
        <f t="shared" si="31"/>
        <v>2000000</v>
      </c>
      <c r="S41">
        <f t="shared" si="32"/>
        <v>-53416343055370.398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-18547.492466161108</v>
      </c>
      <c r="AC41">
        <f t="shared" si="33"/>
        <v>-16560.261599244281</v>
      </c>
      <c r="AE41">
        <f t="shared" si="34"/>
        <v>0</v>
      </c>
      <c r="AF41">
        <f t="shared" si="35"/>
        <v>0</v>
      </c>
      <c r="AG41">
        <f t="shared" si="36"/>
        <v>-1.5501118807476412E-8</v>
      </c>
      <c r="AH41">
        <f t="shared" si="37"/>
        <v>-3.4064082548199625E-3</v>
      </c>
      <c r="AI41">
        <f t="shared" si="38"/>
        <v>-3.4064237559387699E-3</v>
      </c>
      <c r="AJ41">
        <f t="shared" si="39"/>
        <v>-1987.2308669168269</v>
      </c>
      <c r="AK41">
        <f t="shared" si="61"/>
        <v>-1298.3244726312776</v>
      </c>
      <c r="AL41">
        <f t="shared" si="40"/>
        <v>-3285.5587459718604</v>
      </c>
      <c r="AN41">
        <f t="shared" si="41"/>
        <v>0</v>
      </c>
      <c r="AO41">
        <f t="shared" si="42"/>
        <v>0</v>
      </c>
      <c r="AP41">
        <f t="shared" si="43"/>
        <v>-3.4064034436634363E-10</v>
      </c>
      <c r="AQ41">
        <f t="shared" si="44"/>
        <v>-7.4856537478737938E-5</v>
      </c>
      <c r="AR41">
        <f t="shared" si="45"/>
        <v>-7.4856878119082307E-5</v>
      </c>
      <c r="AS41">
        <f t="shared" si="46"/>
        <v>-43.669816046792825</v>
      </c>
      <c r="AT41">
        <f t="shared" si="47"/>
        <v>-28.530953213716465</v>
      </c>
      <c r="AU41">
        <f t="shared" si="48"/>
        <v>-72.200844117387405</v>
      </c>
      <c r="AW41">
        <v>38</v>
      </c>
      <c r="AX41">
        <f>IF(Z41&gt;0, (R41*SUMPRODUCT(K41:$K$98, X41:$X$98)-K41*$AZ$3)/Z41, 0)</f>
        <v>-53416343055370.398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0.841203123</v>
      </c>
      <c r="Q42" s="5">
        <f t="shared" si="60"/>
        <v>50</v>
      </c>
      <c r="R42">
        <f t="shared" si="31"/>
        <v>2000000</v>
      </c>
      <c r="S42">
        <f t="shared" si="32"/>
        <v>-320525300096191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-16560.261599244281</v>
      </c>
      <c r="AC42">
        <f t="shared" si="33"/>
        <v>-14785.947922039713</v>
      </c>
      <c r="AE42">
        <f t="shared" si="34"/>
        <v>0</v>
      </c>
      <c r="AF42">
        <f t="shared" si="35"/>
        <v>0</v>
      </c>
      <c r="AG42">
        <f t="shared" si="36"/>
        <v>-2.3065180685584549E-9</v>
      </c>
      <c r="AH42">
        <f t="shared" si="37"/>
        <v>-5.2158358203372769E-4</v>
      </c>
      <c r="AI42">
        <f t="shared" si="38"/>
        <v>-5.2158588855179624E-4</v>
      </c>
      <c r="AJ42">
        <f t="shared" si="39"/>
        <v>-1774.3136772045673</v>
      </c>
      <c r="AK42">
        <f t="shared" si="61"/>
        <v>-1159.2183119470997</v>
      </c>
      <c r="AL42">
        <f t="shared" si="40"/>
        <v>-2933.5325107375556</v>
      </c>
      <c r="AN42">
        <f t="shared" si="41"/>
        <v>0</v>
      </c>
      <c r="AO42">
        <f t="shared" si="42"/>
        <v>0</v>
      </c>
      <c r="AP42">
        <f t="shared" si="43"/>
        <v>-4.5255553055282573E-11</v>
      </c>
      <c r="AQ42">
        <f t="shared" si="44"/>
        <v>-1.0233847196455845E-5</v>
      </c>
      <c r="AR42">
        <f t="shared" si="45"/>
        <v>-1.02338924520089E-5</v>
      </c>
      <c r="AS42">
        <f t="shared" si="46"/>
        <v>-34.813317896802687</v>
      </c>
      <c r="AT42">
        <f t="shared" si="47"/>
        <v>-22.744701866465149</v>
      </c>
      <c r="AU42">
        <f t="shared" si="48"/>
        <v>-57.55802999716029</v>
      </c>
      <c r="AW42">
        <v>39</v>
      </c>
      <c r="AX42">
        <f>IF(Z42&gt;0, (R42*SUMPRODUCT(K42:$K$98, X42:$X$98)-K42*$AZ$3)/Z42, 0)</f>
        <v>-320525300096191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0.84498057100000001</v>
      </c>
      <c r="Q43" s="5">
        <f t="shared" si="60"/>
        <v>50</v>
      </c>
      <c r="R43">
        <f t="shared" si="31"/>
        <v>2000000</v>
      </c>
      <c r="S43">
        <f t="shared" si="32"/>
        <v>-1973413533794469.8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-14785.947922039713</v>
      </c>
      <c r="AC43">
        <f t="shared" si="33"/>
        <v>-13201.73922507614</v>
      </c>
      <c r="AE43">
        <f t="shared" si="34"/>
        <v>0</v>
      </c>
      <c r="AF43">
        <f t="shared" si="35"/>
        <v>0</v>
      </c>
      <c r="AG43">
        <f t="shared" si="36"/>
        <v>-3.3448993328052991E-10</v>
      </c>
      <c r="AH43">
        <f t="shared" si="37"/>
        <v>-7.7958518183693614E-5</v>
      </c>
      <c r="AI43">
        <f t="shared" si="38"/>
        <v>-7.7958852673626897E-5</v>
      </c>
      <c r="AJ43">
        <f t="shared" si="39"/>
        <v>-1584.2086969635729</v>
      </c>
      <c r="AK43">
        <f t="shared" si="61"/>
        <v>-1035.0163545427799</v>
      </c>
      <c r="AL43">
        <f t="shared" si="40"/>
        <v>-2619.2251294652056</v>
      </c>
      <c r="AN43">
        <f t="shared" si="41"/>
        <v>0</v>
      </c>
      <c r="AO43">
        <f t="shared" si="42"/>
        <v>0</v>
      </c>
      <c r="AP43">
        <f t="shared" si="43"/>
        <v>-5.8597629135323954E-12</v>
      </c>
      <c r="AQ43">
        <f t="shared" si="44"/>
        <v>-1.3657165379133379E-6</v>
      </c>
      <c r="AR43">
        <f t="shared" si="45"/>
        <v>-1.3657223976762516E-6</v>
      </c>
      <c r="AS43">
        <f t="shared" si="46"/>
        <v>-27.752964876156941</v>
      </c>
      <c r="AT43">
        <f t="shared" si="47"/>
        <v>-18.131937155079427</v>
      </c>
      <c r="AU43">
        <f t="shared" si="48"/>
        <v>-45.884903396958769</v>
      </c>
      <c r="AW43">
        <v>40</v>
      </c>
      <c r="AX43">
        <f>IF(Z43&gt;0, (R43*SUMPRODUCT(K43:$K$98, X43:$X$98)-K43*$AZ$3)/Z43, 0)</f>
        <v>-1973413533794469.8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0.84903369399999995</v>
      </c>
      <c r="Q44" s="5">
        <f t="shared" si="60"/>
        <v>50</v>
      </c>
      <c r="R44">
        <f t="shared" si="31"/>
        <v>2000000</v>
      </c>
      <c r="S44">
        <f t="shared" si="32"/>
        <v>-1.2499273192548354E+16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-13201.73922507614</v>
      </c>
      <c r="AC44">
        <f t="shared" si="33"/>
        <v>-11787.26716644416</v>
      </c>
      <c r="AE44">
        <f t="shared" si="34"/>
        <v>0</v>
      </c>
      <c r="AF44">
        <f t="shared" si="35"/>
        <v>0</v>
      </c>
      <c r="AG44">
        <f t="shared" si="36"/>
        <v>-4.7151810288742765E-11</v>
      </c>
      <c r="AH44">
        <f t="shared" si="37"/>
        <v>-1.1359728946359275E-5</v>
      </c>
      <c r="AI44">
        <f t="shared" si="38"/>
        <v>-1.1359776098169564E-5</v>
      </c>
      <c r="AJ44">
        <f t="shared" si="39"/>
        <v>-1414.47205863198</v>
      </c>
      <c r="AK44">
        <f t="shared" si="61"/>
        <v>-924.12174575532993</v>
      </c>
      <c r="AL44">
        <f t="shared" si="40"/>
        <v>-2338.593815747086</v>
      </c>
      <c r="AN44">
        <f t="shared" si="41"/>
        <v>0</v>
      </c>
      <c r="AO44">
        <f t="shared" si="42"/>
        <v>0</v>
      </c>
      <c r="AP44">
        <f t="shared" si="43"/>
        <v>-7.3752601067540992E-13</v>
      </c>
      <c r="AQ44">
        <f t="shared" si="44"/>
        <v>-1.7768343401573615E-7</v>
      </c>
      <c r="AR44">
        <f t="shared" si="45"/>
        <v>-1.7768417154174682E-7</v>
      </c>
      <c r="AS44">
        <f t="shared" si="46"/>
        <v>-22.124493804721201</v>
      </c>
      <c r="AT44">
        <f t="shared" si="47"/>
        <v>-14.45466929798968</v>
      </c>
      <c r="AU44">
        <f t="shared" si="48"/>
        <v>-36.579163280395051</v>
      </c>
      <c r="AW44">
        <v>41</v>
      </c>
      <c r="AX44">
        <f>IF(Z44&gt;0, (R44*SUMPRODUCT(K44:$K$98, X44:$X$98)-K44*$AZ$3)/Z44, 0)</f>
        <v>-1.2499273192548354E+16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0.853201969</v>
      </c>
      <c r="Q45" s="5">
        <f t="shared" si="60"/>
        <v>50</v>
      </c>
      <c r="R45">
        <f t="shared" si="31"/>
        <v>2000000</v>
      </c>
      <c r="S45">
        <f t="shared" si="32"/>
        <v>-8.1580599289875168E+16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-11787.26716644416</v>
      </c>
      <c r="AC45">
        <f t="shared" si="33"/>
        <v>-10524.345684481046</v>
      </c>
      <c r="AE45">
        <f t="shared" si="34"/>
        <v>0</v>
      </c>
      <c r="AF45">
        <f t="shared" si="35"/>
        <v>0</v>
      </c>
      <c r="AG45">
        <f t="shared" si="36"/>
        <v>-6.4502748055855521E-12</v>
      </c>
      <c r="AH45">
        <f t="shared" si="37"/>
        <v>-1.6092006952107914E-6</v>
      </c>
      <c r="AI45">
        <f t="shared" si="38"/>
        <v>-1.609207145485597E-6</v>
      </c>
      <c r="AJ45">
        <f t="shared" si="39"/>
        <v>-1262.9214819631143</v>
      </c>
      <c r="AK45">
        <f t="shared" si="61"/>
        <v>-825.10870165109134</v>
      </c>
      <c r="AL45">
        <f t="shared" si="40"/>
        <v>-2088.0301852234129</v>
      </c>
      <c r="AN45">
        <f t="shared" si="41"/>
        <v>0</v>
      </c>
      <c r="AO45">
        <f t="shared" si="42"/>
        <v>0</v>
      </c>
      <c r="AP45">
        <f t="shared" si="43"/>
        <v>-9.0082237564000952E-14</v>
      </c>
      <c r="AQ45">
        <f t="shared" si="44"/>
        <v>-2.2473523017749099E-8</v>
      </c>
      <c r="AR45">
        <f t="shared" si="45"/>
        <v>-2.2473613099986663E-8</v>
      </c>
      <c r="AS45">
        <f t="shared" si="46"/>
        <v>-17.637511019587283</v>
      </c>
      <c r="AT45">
        <f t="shared" si="47"/>
        <v>-11.523173867552853</v>
      </c>
      <c r="AU45">
        <f t="shared" si="48"/>
        <v>-29.160684909613753</v>
      </c>
      <c r="AW45">
        <v>42</v>
      </c>
      <c r="AX45">
        <f>IF(Z45&gt;0, (R45*SUMPRODUCT(K45:$K$98, X45:$X$98)-K45*$AZ$3)/Z45, 0)</f>
        <v>-8.1580599289875168E+16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0.85761682500000003</v>
      </c>
      <c r="Q46" s="5">
        <f t="shared" si="60"/>
        <v>50</v>
      </c>
      <c r="R46">
        <f t="shared" si="31"/>
        <v>2000000</v>
      </c>
      <c r="S46">
        <f t="shared" si="32"/>
        <v>-5.5021962416813421E+17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-10524.345684481046</v>
      </c>
      <c r="AC46">
        <f t="shared" si="33"/>
        <v>-9396.7372183063781</v>
      </c>
      <c r="AE46">
        <f t="shared" si="34"/>
        <v>0</v>
      </c>
      <c r="AF46">
        <f t="shared" si="35"/>
        <v>0</v>
      </c>
      <c r="AG46">
        <f t="shared" si="36"/>
        <v>-8.5390785838592304E-13</v>
      </c>
      <c r="AH46">
        <f t="shared" si="37"/>
        <v>-2.2127456796575093E-7</v>
      </c>
      <c r="AI46">
        <f t="shared" si="38"/>
        <v>-2.2127542187360931E-7</v>
      </c>
      <c r="AJ46">
        <f t="shared" si="39"/>
        <v>-1127.6084661746681</v>
      </c>
      <c r="AK46">
        <f t="shared" si="61"/>
        <v>-736.70419791367328</v>
      </c>
      <c r="AL46">
        <f t="shared" si="40"/>
        <v>-1864.312664309617</v>
      </c>
      <c r="AN46">
        <f t="shared" si="41"/>
        <v>0</v>
      </c>
      <c r="AO46">
        <f t="shared" si="42"/>
        <v>0</v>
      </c>
      <c r="AP46">
        <f t="shared" si="43"/>
        <v>-1.0647654124845277E-14</v>
      </c>
      <c r="AQ46">
        <f t="shared" si="44"/>
        <v>-2.7591443774476508E-9</v>
      </c>
      <c r="AR46">
        <f t="shared" si="45"/>
        <v>-2.7591550251017758E-9</v>
      </c>
      <c r="AS46">
        <f t="shared" si="46"/>
        <v>-14.060515801751626</v>
      </c>
      <c r="AT46">
        <f t="shared" si="47"/>
        <v>-9.1862036573051267</v>
      </c>
      <c r="AU46">
        <f t="shared" si="48"/>
        <v>-23.246719461815911</v>
      </c>
      <c r="AW46">
        <v>43</v>
      </c>
      <c r="AX46">
        <f>IF(Z46&gt;0, (R46*SUMPRODUCT(K46:$K$98, X46:$X$98)-K46*$AZ$3)/Z46, 0)</f>
        <v>-5.5021962416813421E+17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0.86229046899999995</v>
      </c>
      <c r="Q47" s="5">
        <f t="shared" si="60"/>
        <v>50</v>
      </c>
      <c r="R47">
        <f t="shared" si="31"/>
        <v>2000000</v>
      </c>
      <c r="S47">
        <f t="shared" si="32"/>
        <v>-3.8467569157295928E+18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-9396.7372183063781</v>
      </c>
      <c r="AC47">
        <f t="shared" si="33"/>
        <v>-8389.9439449188321</v>
      </c>
      <c r="AE47">
        <f t="shared" si="34"/>
        <v>0</v>
      </c>
      <c r="AF47">
        <f t="shared" si="35"/>
        <v>0</v>
      </c>
      <c r="AG47">
        <f t="shared" si="36"/>
        <v>-1.090521721116807E-13</v>
      </c>
      <c r="AH47">
        <f t="shared" si="37"/>
        <v>-2.9452664307615322E-8</v>
      </c>
      <c r="AI47">
        <f t="shared" si="38"/>
        <v>-2.9452773359787435E-8</v>
      </c>
      <c r="AJ47">
        <f t="shared" si="39"/>
        <v>-1006.7932733875459</v>
      </c>
      <c r="AK47">
        <f t="shared" si="61"/>
        <v>-657.77160528144657</v>
      </c>
      <c r="AL47">
        <f t="shared" si="40"/>
        <v>-1664.5648786984452</v>
      </c>
      <c r="AN47">
        <f t="shared" si="41"/>
        <v>0</v>
      </c>
      <c r="AO47">
        <f t="shared" si="42"/>
        <v>0</v>
      </c>
      <c r="AP47">
        <f t="shared" si="43"/>
        <v>-1.2141133165483984E-15</v>
      </c>
      <c r="AQ47">
        <f t="shared" si="44"/>
        <v>-3.2790609532366485E-10</v>
      </c>
      <c r="AR47">
        <f t="shared" si="45"/>
        <v>-3.279073094369814E-10</v>
      </c>
      <c r="AS47">
        <f t="shared" si="46"/>
        <v>-11.208957112558451</v>
      </c>
      <c r="AT47">
        <f t="shared" si="47"/>
        <v>-7.3231853135558147</v>
      </c>
      <c r="AU47">
        <f t="shared" si="48"/>
        <v>-18.532142426442174</v>
      </c>
      <c r="AW47">
        <v>44</v>
      </c>
      <c r="AX47">
        <f>IF(Z47&gt;0, (R47*SUMPRODUCT(K47:$K$98, X47:$X$98)-K47*$AZ$3)/Z47, 0)</f>
        <v>-3.8467569157295928E+18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0.86705037500000004</v>
      </c>
      <c r="Q48" s="5">
        <f t="shared" si="60"/>
        <v>50</v>
      </c>
      <c r="R48">
        <f t="shared" si="31"/>
        <v>2000000</v>
      </c>
      <c r="S48">
        <f t="shared" si="32"/>
        <v>-2.7935053799833977E+19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-8389.9439449188321</v>
      </c>
      <c r="AC48">
        <f t="shared" si="33"/>
        <v>-7491.0213793921039</v>
      </c>
      <c r="AE48">
        <f t="shared" si="34"/>
        <v>0</v>
      </c>
      <c r="AF48">
        <f t="shared" si="35"/>
        <v>0</v>
      </c>
      <c r="AG48">
        <f t="shared" si="36"/>
        <v>-1.3407923666566599E-14</v>
      </c>
      <c r="AH48">
        <f t="shared" si="37"/>
        <v>-3.7821490689598919E-9</v>
      </c>
      <c r="AI48">
        <f t="shared" si="38"/>
        <v>-3.7821624768835586E-9</v>
      </c>
      <c r="AJ48">
        <f t="shared" si="39"/>
        <v>-898.92256552672825</v>
      </c>
      <c r="AK48">
        <f t="shared" si="61"/>
        <v>-587.29607614431825</v>
      </c>
      <c r="AL48">
        <f t="shared" si="40"/>
        <v>-1486.2186416748286</v>
      </c>
      <c r="AN48">
        <f t="shared" si="41"/>
        <v>0</v>
      </c>
      <c r="AO48">
        <f t="shared" si="42"/>
        <v>0</v>
      </c>
      <c r="AP48">
        <f t="shared" si="43"/>
        <v>-1.3328105087243917E-16</v>
      </c>
      <c r="AQ48">
        <f t="shared" si="44"/>
        <v>-3.7596335943063662E-11</v>
      </c>
      <c r="AR48">
        <f t="shared" si="45"/>
        <v>-3.7596469224114533E-11</v>
      </c>
      <c r="AS48">
        <f t="shared" si="46"/>
        <v>-8.9357119838847705</v>
      </c>
      <c r="AT48">
        <f t="shared" si="47"/>
        <v>-5.8379984961399298</v>
      </c>
      <c r="AU48">
        <f t="shared" si="48"/>
        <v>-14.773710480062297</v>
      </c>
      <c r="AW48">
        <v>45</v>
      </c>
      <c r="AX48">
        <f>IF(Z48&gt;0, (R48*SUMPRODUCT(K48:$K$98, X48:$X$98)-K48*$AZ$3)/Z48, 0)</f>
        <v>-2.7935053799833977E+19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0.87202471800000003</v>
      </c>
      <c r="Q49" s="5">
        <f t="shared" si="60"/>
        <v>50</v>
      </c>
      <c r="R49">
        <f t="shared" si="31"/>
        <v>2000000</v>
      </c>
      <c r="S49">
        <f t="shared" si="32"/>
        <v>-2.1141727231709813E+20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-7491.0213793921039</v>
      </c>
      <c r="AC49">
        <f t="shared" si="33"/>
        <v>-6688.4119458858377</v>
      </c>
      <c r="AE49">
        <f t="shared" si="34"/>
        <v>0</v>
      </c>
      <c r="AF49">
        <f t="shared" si="35"/>
        <v>0</v>
      </c>
      <c r="AG49">
        <f t="shared" si="36"/>
        <v>-1.581803575597669E-15</v>
      </c>
      <c r="AH49">
        <f t="shared" si="37"/>
        <v>-4.6768163417213058E-10</v>
      </c>
      <c r="AI49">
        <f t="shared" si="38"/>
        <v>-4.676832159757062E-10</v>
      </c>
      <c r="AJ49">
        <f t="shared" si="39"/>
        <v>-802.60943350626621</v>
      </c>
      <c r="AK49">
        <f t="shared" si="61"/>
        <v>-524.37149655744736</v>
      </c>
      <c r="AL49">
        <f t="shared" si="40"/>
        <v>-1326.9809300641814</v>
      </c>
      <c r="AN49">
        <f t="shared" si="41"/>
        <v>0</v>
      </c>
      <c r="AO49">
        <f t="shared" si="42"/>
        <v>0</v>
      </c>
      <c r="AP49">
        <f t="shared" si="43"/>
        <v>-1.403916925172532E-17</v>
      </c>
      <c r="AQ49">
        <f t="shared" si="44"/>
        <v>-4.1508703857779427E-12</v>
      </c>
      <c r="AR49">
        <f t="shared" si="45"/>
        <v>-4.1508844249471953E-12</v>
      </c>
      <c r="AS49">
        <f t="shared" si="46"/>
        <v>-7.1234948851145186</v>
      </c>
      <c r="AT49">
        <f t="shared" si="47"/>
        <v>-4.6540166582749976</v>
      </c>
      <c r="AU49">
        <f t="shared" si="48"/>
        <v>-11.777511543393668</v>
      </c>
      <c r="AW49">
        <v>46</v>
      </c>
      <c r="AX49">
        <f>IF(Z49&gt;0, (R49*SUMPRODUCT(K49:$K$98, X49:$X$98)-K49*$AZ$3)/Z49, 0)</f>
        <v>-2.1141727231709813E+20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0.87703262900000001</v>
      </c>
      <c r="Q50" s="5">
        <f t="shared" si="60"/>
        <v>50</v>
      </c>
      <c r="R50">
        <f t="shared" si="31"/>
        <v>2000000</v>
      </c>
      <c r="S50">
        <f t="shared" si="32"/>
        <v>-1.6709729547631489E+21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-6688.4119458858377</v>
      </c>
      <c r="AC50">
        <f t="shared" si="33"/>
        <v>-5971.7963802552149</v>
      </c>
      <c r="AE50">
        <f t="shared" si="34"/>
        <v>0</v>
      </c>
      <c r="AF50">
        <f t="shared" si="35"/>
        <v>0</v>
      </c>
      <c r="AG50">
        <f t="shared" si="36"/>
        <v>-1.7869219137366839E-16</v>
      </c>
      <c r="AH50">
        <f t="shared" si="37"/>
        <v>-5.5491733938720954E-11</v>
      </c>
      <c r="AI50">
        <f t="shared" si="38"/>
        <v>-5.5491912630912327E-11</v>
      </c>
      <c r="AJ50">
        <f t="shared" si="39"/>
        <v>-716.61556563062277</v>
      </c>
      <c r="AK50">
        <f t="shared" si="61"/>
        <v>-468.18883621200871</v>
      </c>
      <c r="AL50">
        <f t="shared" si="40"/>
        <v>-1184.804401842687</v>
      </c>
      <c r="AN50">
        <f t="shared" si="41"/>
        <v>0</v>
      </c>
      <c r="AO50">
        <f t="shared" si="42"/>
        <v>0</v>
      </c>
      <c r="AP50">
        <f t="shared" si="43"/>
        <v>-1.4160428940995057E-18</v>
      </c>
      <c r="AQ50">
        <f t="shared" si="44"/>
        <v>-4.3974319706487928E-13</v>
      </c>
      <c r="AR50">
        <f t="shared" si="45"/>
        <v>-4.3974461310777337E-13</v>
      </c>
      <c r="AS50">
        <f t="shared" si="46"/>
        <v>-5.6788065091795241</v>
      </c>
      <c r="AT50">
        <f t="shared" si="47"/>
        <v>-3.7101535859973036</v>
      </c>
      <c r="AU50">
        <f t="shared" si="48"/>
        <v>-9.3889600951772678</v>
      </c>
      <c r="AW50">
        <v>47</v>
      </c>
      <c r="AX50">
        <f>IF(Z50&gt;0, (R50*SUMPRODUCT(K50:$K$98, X50:$X$98)-K50*$AZ$3)/Z50, 0)</f>
        <v>-1.6709729547631489E+21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0.88195855000000001</v>
      </c>
      <c r="Q51" s="5">
        <f t="shared" si="60"/>
        <v>50</v>
      </c>
      <c r="R51">
        <f t="shared" si="31"/>
        <v>2000000</v>
      </c>
      <c r="S51">
        <f t="shared" si="32"/>
        <v>-1.3808960710740034E+22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-5971.7963802552149</v>
      </c>
      <c r="AC51">
        <f t="shared" si="33"/>
        <v>-5331.9610537992994</v>
      </c>
      <c r="AE51">
        <f t="shared" si="34"/>
        <v>0</v>
      </c>
      <c r="AF51">
        <f t="shared" si="35"/>
        <v>0</v>
      </c>
      <c r="AG51">
        <f t="shared" si="36"/>
        <v>-1.9306163459688614E-17</v>
      </c>
      <c r="AH51">
        <f t="shared" si="37"/>
        <v>-6.3039642400097239E-12</v>
      </c>
      <c r="AI51">
        <f t="shared" si="38"/>
        <v>-6.3039835461731838E-12</v>
      </c>
      <c r="AJ51">
        <f t="shared" si="39"/>
        <v>-639.83532645591549</v>
      </c>
      <c r="AK51">
        <f t="shared" si="61"/>
        <v>-418.02574661786508</v>
      </c>
      <c r="AL51">
        <f t="shared" si="40"/>
        <v>-1057.8610730737869</v>
      </c>
      <c r="AN51">
        <f t="shared" si="41"/>
        <v>0</v>
      </c>
      <c r="AO51">
        <f t="shared" si="42"/>
        <v>0</v>
      </c>
      <c r="AP51">
        <f t="shared" si="43"/>
        <v>-1.3659939958991692E-19</v>
      </c>
      <c r="AQ51">
        <f t="shared" si="44"/>
        <v>-4.4603254914921555E-14</v>
      </c>
      <c r="AR51">
        <f t="shared" si="45"/>
        <v>-4.460339151432115E-14</v>
      </c>
      <c r="AS51">
        <f t="shared" si="46"/>
        <v>-4.5271097809148158</v>
      </c>
      <c r="AT51">
        <f t="shared" si="47"/>
        <v>-2.9577117235310149</v>
      </c>
      <c r="AU51">
        <f t="shared" si="48"/>
        <v>-7.4848215044458746</v>
      </c>
      <c r="AW51">
        <v>48</v>
      </c>
      <c r="AX51">
        <f>IF(Z51&gt;0, (R51*SUMPRODUCT(K51:$K$98, X51:$X$98)-K51*$AZ$3)/Z51, 0)</f>
        <v>-1.3808960710740034E+22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0.88700226900000001</v>
      </c>
      <c r="Q52" s="5">
        <f t="shared" si="60"/>
        <v>50</v>
      </c>
      <c r="R52">
        <f t="shared" si="31"/>
        <v>2000000</v>
      </c>
      <c r="S52">
        <f t="shared" si="32"/>
        <v>-1.1970583318983885E+23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-5331.9610537992994</v>
      </c>
      <c r="AC52">
        <f t="shared" si="33"/>
        <v>-4760.679512320803</v>
      </c>
      <c r="AE52">
        <f t="shared" si="34"/>
        <v>0</v>
      </c>
      <c r="AF52">
        <f t="shared" si="35"/>
        <v>0</v>
      </c>
      <c r="AG52">
        <f t="shared" si="36"/>
        <v>-1.9884910306630361E-18</v>
      </c>
      <c r="AH52">
        <f t="shared" si="37"/>
        <v>-6.8498443177714771E-13</v>
      </c>
      <c r="AI52">
        <f t="shared" si="38"/>
        <v>-6.8498642026817838E-13</v>
      </c>
      <c r="AJ52">
        <f t="shared" si="39"/>
        <v>-571.28154147849637</v>
      </c>
      <c r="AK52">
        <f t="shared" si="61"/>
        <v>-373.23727376595099</v>
      </c>
      <c r="AL52">
        <f t="shared" si="40"/>
        <v>-944.51881524444798</v>
      </c>
      <c r="AN52">
        <f t="shared" si="41"/>
        <v>0</v>
      </c>
      <c r="AO52">
        <f t="shared" si="42"/>
        <v>0</v>
      </c>
      <c r="AP52">
        <f t="shared" si="43"/>
        <v>-1.2561989476539074E-20</v>
      </c>
      <c r="AQ52">
        <f t="shared" si="44"/>
        <v>-4.3272849064390703E-15</v>
      </c>
      <c r="AR52">
        <f t="shared" si="45"/>
        <v>-4.3272974684285469E-15</v>
      </c>
      <c r="AS52">
        <f t="shared" si="46"/>
        <v>-3.6089842003466344</v>
      </c>
      <c r="AT52">
        <f t="shared" si="47"/>
        <v>-2.3578696775598011</v>
      </c>
      <c r="AU52">
        <f t="shared" si="48"/>
        <v>-5.9668538779064395</v>
      </c>
      <c r="AW52">
        <v>49</v>
      </c>
      <c r="AX52">
        <f>IF(Z52&gt;0, (R52*SUMPRODUCT(K52:$K$98, X52:$X$98)-K52*$AZ$3)/Z52, 0)</f>
        <v>-1.1970583318983885E+23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0.89213428500000003</v>
      </c>
      <c r="Q53" s="5">
        <f t="shared" si="60"/>
        <v>50</v>
      </c>
      <c r="R53">
        <f t="shared" si="31"/>
        <v>2000000</v>
      </c>
      <c r="S53">
        <f t="shared" si="32"/>
        <v>-1.0921108398913072E+24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-4760.679512320803</v>
      </c>
      <c r="AC53">
        <f t="shared" si="33"/>
        <v>-4250.6067074292878</v>
      </c>
      <c r="AE53">
        <f t="shared" si="34"/>
        <v>0</v>
      </c>
      <c r="AF53">
        <f t="shared" si="35"/>
        <v>0</v>
      </c>
      <c r="AG53">
        <f t="shared" si="36"/>
        <v>-1.9460509648692487E-19</v>
      </c>
      <c r="AH53">
        <f t="shared" si="37"/>
        <v>-7.096004095477923E-14</v>
      </c>
      <c r="AI53">
        <f t="shared" si="38"/>
        <v>-7.0960235559875723E-14</v>
      </c>
      <c r="AJ53">
        <f t="shared" si="39"/>
        <v>-510.07280489151526</v>
      </c>
      <c r="AK53">
        <f t="shared" si="61"/>
        <v>-333.24756586245627</v>
      </c>
      <c r="AL53">
        <f t="shared" si="40"/>
        <v>-843.32037075397159</v>
      </c>
      <c r="AN53">
        <f t="shared" si="41"/>
        <v>0</v>
      </c>
      <c r="AO53">
        <f t="shared" si="42"/>
        <v>0</v>
      </c>
      <c r="AP53">
        <f t="shared" si="43"/>
        <v>-1.0976679303071175E-21</v>
      </c>
      <c r="AQ53">
        <f t="shared" si="44"/>
        <v>-4.002493392796325E-16</v>
      </c>
      <c r="AR53">
        <f t="shared" si="45"/>
        <v>-4.0025043694756284E-16</v>
      </c>
      <c r="AS53">
        <f t="shared" si="46"/>
        <v>-2.8770601086947059</v>
      </c>
      <c r="AT53">
        <f t="shared" si="47"/>
        <v>-1.8796792710138723</v>
      </c>
      <c r="AU53">
        <f t="shared" si="48"/>
        <v>-4.756739379708578</v>
      </c>
      <c r="AW53">
        <v>50</v>
      </c>
      <c r="AX53">
        <f>IF(Z53&gt;0, (R53*SUMPRODUCT(K53:$K$98, X53:$X$98)-K53*$AZ$3)/Z53, 0)</f>
        <v>-1.0921108398913072E+24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0.89732143600000003</v>
      </c>
      <c r="Q54" s="5">
        <f t="shared" si="60"/>
        <v>50</v>
      </c>
      <c r="R54">
        <f t="shared" si="31"/>
        <v>2000000</v>
      </c>
      <c r="S54">
        <f t="shared" si="32"/>
        <v>-1.0521299878887501E+25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-4250.6067074292878</v>
      </c>
      <c r="AC54">
        <f t="shared" si="33"/>
        <v>-3795.1845602047215</v>
      </c>
      <c r="AE54">
        <f t="shared" si="34"/>
        <v>0</v>
      </c>
      <c r="AF54">
        <f t="shared" si="35"/>
        <v>0</v>
      </c>
      <c r="AG54">
        <f t="shared" si="36"/>
        <v>-1.8035720889489635E-20</v>
      </c>
      <c r="AH54">
        <f t="shared" si="37"/>
        <v>-6.9849329853026393E-15</v>
      </c>
      <c r="AI54">
        <f t="shared" si="38"/>
        <v>-6.9849510210235287E-15</v>
      </c>
      <c r="AJ54">
        <f t="shared" si="39"/>
        <v>-455.42214722456629</v>
      </c>
      <c r="AK54">
        <f t="shared" si="61"/>
        <v>-297.54246952005019</v>
      </c>
      <c r="AL54">
        <f t="shared" si="40"/>
        <v>-752.96461674461648</v>
      </c>
      <c r="AN54">
        <f t="shared" si="41"/>
        <v>0</v>
      </c>
      <c r="AO54">
        <f t="shared" si="42"/>
        <v>0</v>
      </c>
      <c r="AP54">
        <f t="shared" si="43"/>
        <v>-9.0830613865817584E-23</v>
      </c>
      <c r="AQ54">
        <f t="shared" si="44"/>
        <v>-3.5177177266940378E-17</v>
      </c>
      <c r="AR54">
        <f t="shared" si="45"/>
        <v>-3.5177268097554245E-17</v>
      </c>
      <c r="AS54">
        <f t="shared" si="46"/>
        <v>-2.2935747039976881</v>
      </c>
      <c r="AT54">
        <f t="shared" si="47"/>
        <v>-1.4984688066118239</v>
      </c>
      <c r="AU54">
        <f t="shared" si="48"/>
        <v>-3.7920435106095121</v>
      </c>
      <c r="AW54">
        <v>51</v>
      </c>
      <c r="AX54">
        <f>IF(Z54&gt;0, (R54*SUMPRODUCT(K54:$K$98, X54:$X$98)-K54*$AZ$3)/Z54, 0)</f>
        <v>-1.0521299878887501E+25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0.90253096600000005</v>
      </c>
      <c r="Q55" s="5">
        <f t="shared" si="60"/>
        <v>50</v>
      </c>
      <c r="R55">
        <f t="shared" si="31"/>
        <v>2000000</v>
      </c>
      <c r="S55">
        <f t="shared" si="32"/>
        <v>-1.0739821076572884E+26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-3795.1845602047215</v>
      </c>
      <c r="AC55">
        <f t="shared" si="33"/>
        <v>-3388.5576430399296</v>
      </c>
      <c r="AE55">
        <f t="shared" si="34"/>
        <v>0</v>
      </c>
      <c r="AF55">
        <f t="shared" si="35"/>
        <v>0</v>
      </c>
      <c r="AG55">
        <f t="shared" si="36"/>
        <v>-1.5775670836972784E-21</v>
      </c>
      <c r="AH55">
        <f t="shared" si="37"/>
        <v>-6.5111186387589836E-16</v>
      </c>
      <c r="AI55">
        <f t="shared" si="38"/>
        <v>-6.5111344144298202E-16</v>
      </c>
      <c r="AJ55">
        <f t="shared" si="39"/>
        <v>-406.62691716479185</v>
      </c>
      <c r="AK55">
        <f t="shared" si="61"/>
        <v>-265.66291921433054</v>
      </c>
      <c r="AL55">
        <f t="shared" si="40"/>
        <v>-672.28983637912233</v>
      </c>
      <c r="AN55">
        <f t="shared" si="41"/>
        <v>0</v>
      </c>
      <c r="AO55">
        <f t="shared" si="42"/>
        <v>0</v>
      </c>
      <c r="AP55">
        <f t="shared" si="43"/>
        <v>-7.0936304039911296E-24</v>
      </c>
      <c r="AQ55">
        <f t="shared" si="44"/>
        <v>-2.9277657740960473E-18</v>
      </c>
      <c r="AR55">
        <f t="shared" si="45"/>
        <v>-2.9277728677264512E-18</v>
      </c>
      <c r="AS55">
        <f t="shared" si="46"/>
        <v>-1.828423711732853</v>
      </c>
      <c r="AT55">
        <f t="shared" si="47"/>
        <v>-1.19457015833213</v>
      </c>
      <c r="AU55">
        <f t="shared" si="48"/>
        <v>-3.0229938700649828</v>
      </c>
      <c r="AW55">
        <v>52</v>
      </c>
      <c r="AX55">
        <f>IF(Z55&gt;0, (R55*SUMPRODUCT(K55:$K$98, X55:$X$98)-K55*$AZ$3)/Z55, 0)</f>
        <v>-1.0739821076572884E+26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0.90776816500000002</v>
      </c>
      <c r="Q56" s="5">
        <f t="shared" si="60"/>
        <v>50</v>
      </c>
      <c r="R56">
        <f t="shared" si="31"/>
        <v>2000000</v>
      </c>
      <c r="S56">
        <f t="shared" si="32"/>
        <v>-1.1661087170468454E+27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-3388.5576430399296</v>
      </c>
      <c r="AC56">
        <f t="shared" si="33"/>
        <v>-3025.4978955713659</v>
      </c>
      <c r="AE56">
        <f t="shared" si="34"/>
        <v>0</v>
      </c>
      <c r="AF56">
        <f t="shared" si="35"/>
        <v>0</v>
      </c>
      <c r="AG56">
        <f t="shared" si="36"/>
        <v>-1.2972623612802582E-22</v>
      </c>
      <c r="AH56">
        <f t="shared" si="37"/>
        <v>-5.7282607069291193E-17</v>
      </c>
      <c r="AI56">
        <f t="shared" si="38"/>
        <v>-5.7282736795527321E-17</v>
      </c>
      <c r="AJ56">
        <f t="shared" si="39"/>
        <v>-363.05974746856373</v>
      </c>
      <c r="AK56">
        <f t="shared" si="61"/>
        <v>-237.19903501279509</v>
      </c>
      <c r="AL56">
        <f t="shared" si="40"/>
        <v>-600.25878248135882</v>
      </c>
      <c r="AN56">
        <f t="shared" si="41"/>
        <v>0</v>
      </c>
      <c r="AO56">
        <f t="shared" si="42"/>
        <v>0</v>
      </c>
      <c r="AP56">
        <f t="shared" si="43"/>
        <v>-5.2082343297498393E-25</v>
      </c>
      <c r="AQ56">
        <f t="shared" si="44"/>
        <v>-2.2997756625068704E-19</v>
      </c>
      <c r="AR56">
        <f t="shared" si="45"/>
        <v>-2.2997808707411999E-19</v>
      </c>
      <c r="AS56">
        <f t="shared" si="46"/>
        <v>-1.4576081885625405</v>
      </c>
      <c r="AT56">
        <f t="shared" si="47"/>
        <v>-0.95230401652752694</v>
      </c>
      <c r="AU56">
        <f t="shared" si="48"/>
        <v>-2.4099122050900674</v>
      </c>
      <c r="AW56">
        <v>53</v>
      </c>
      <c r="AX56">
        <f>IF(Z56&gt;0, (R56*SUMPRODUCT(K56:$K$98, X56:$X$98)-K56*$AZ$3)/Z56, 0)</f>
        <v>-1.1661087170468454E+27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0.91304259499999996</v>
      </c>
      <c r="Q57" s="5">
        <f t="shared" si="60"/>
        <v>50</v>
      </c>
      <c r="R57">
        <f t="shared" si="31"/>
        <v>2000000</v>
      </c>
      <c r="S57">
        <f t="shared" si="32"/>
        <v>-1.352915287831306E+28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-3025.4978955713659</v>
      </c>
      <c r="AC57">
        <f t="shared" si="33"/>
        <v>-2701.3374067601476</v>
      </c>
      <c r="AE57">
        <f t="shared" si="34"/>
        <v>0</v>
      </c>
      <c r="AF57">
        <f t="shared" si="35"/>
        <v>0</v>
      </c>
      <c r="AG57">
        <f t="shared" si="36"/>
        <v>-9.9833944928301207E-24</v>
      </c>
      <c r="AH57">
        <f t="shared" si="37"/>
        <v>-4.7378231709566174E-18</v>
      </c>
      <c r="AI57">
        <f t="shared" si="38"/>
        <v>-4.7378331543511105E-18</v>
      </c>
      <c r="AJ57">
        <f t="shared" si="39"/>
        <v>-324.16048881121833</v>
      </c>
      <c r="AK57">
        <f t="shared" si="61"/>
        <v>-211.78485268999563</v>
      </c>
      <c r="AL57">
        <f t="shared" si="40"/>
        <v>-535.94534150121399</v>
      </c>
      <c r="AN57">
        <f t="shared" si="41"/>
        <v>0</v>
      </c>
      <c r="AO57">
        <f t="shared" si="42"/>
        <v>0</v>
      </c>
      <c r="AP57">
        <f t="shared" si="43"/>
        <v>-3.578680345084484E-26</v>
      </c>
      <c r="AQ57">
        <f t="shared" si="44"/>
        <v>-1.698335638501028E-20</v>
      </c>
      <c r="AR57">
        <f t="shared" si="45"/>
        <v>-1.6983392171813732E-20</v>
      </c>
      <c r="AS57">
        <f t="shared" si="46"/>
        <v>-1.1619963237902931</v>
      </c>
      <c r="AT57">
        <f t="shared" si="47"/>
        <v>-0.7591709315429902</v>
      </c>
      <c r="AU57">
        <f t="shared" si="48"/>
        <v>-1.9211672553332835</v>
      </c>
      <c r="AW57">
        <v>54</v>
      </c>
      <c r="AX57">
        <f>IF(Z57&gt;0, (R57*SUMPRODUCT(K57:$K$98, X57:$X$98)-K57*$AZ$3)/Z57, 0)</f>
        <v>-1.352915287831306E+28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0.91832435000000001</v>
      </c>
      <c r="Q58" s="5">
        <f t="shared" si="60"/>
        <v>50</v>
      </c>
      <c r="R58">
        <f t="shared" si="31"/>
        <v>2000000</v>
      </c>
      <c r="S58">
        <f t="shared" si="32"/>
        <v>-1.6853144386145218E+29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-2701.3374067601476</v>
      </c>
      <c r="AC58">
        <f t="shared" si="33"/>
        <v>-2411.9083988929888</v>
      </c>
      <c r="AE58">
        <f t="shared" si="34"/>
        <v>0</v>
      </c>
      <c r="AF58">
        <f t="shared" si="35"/>
        <v>0</v>
      </c>
      <c r="AG58">
        <f t="shared" si="36"/>
        <v>-7.1556628948001887E-25</v>
      </c>
      <c r="AH58">
        <f t="shared" si="37"/>
        <v>-3.6671977033687206E-19</v>
      </c>
      <c r="AI58">
        <f t="shared" si="38"/>
        <v>-3.6672048590316155E-19</v>
      </c>
      <c r="AJ58">
        <f t="shared" si="39"/>
        <v>-289.42900786715882</v>
      </c>
      <c r="AK58">
        <f t="shared" si="61"/>
        <v>-189.09361847321034</v>
      </c>
      <c r="AL58">
        <f t="shared" si="40"/>
        <v>-478.52262634036913</v>
      </c>
      <c r="AN58">
        <f t="shared" si="41"/>
        <v>0</v>
      </c>
      <c r="AO58">
        <f t="shared" si="42"/>
        <v>0</v>
      </c>
      <c r="AP58">
        <f t="shared" si="43"/>
        <v>-2.2902164274656655E-27</v>
      </c>
      <c r="AQ58">
        <f t="shared" si="44"/>
        <v>-1.1737104649133872E-21</v>
      </c>
      <c r="AR58">
        <f t="shared" si="45"/>
        <v>-1.1737127551298148E-21</v>
      </c>
      <c r="AS58">
        <f t="shared" si="46"/>
        <v>-0.92633635506241341</v>
      </c>
      <c r="AT58">
        <f t="shared" si="47"/>
        <v>-0.60520641864077651</v>
      </c>
      <c r="AU58">
        <f t="shared" si="48"/>
        <v>-1.5315427737031897</v>
      </c>
      <c r="AW58">
        <v>55</v>
      </c>
      <c r="AX58">
        <f>IF(Z58&gt;0, (R58*SUMPRODUCT(K58:$K$98, X58:$X$98)-K58*$AZ$3)/Z58, 0)</f>
        <v>-1.6853144386145218E+29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0.92358270799999997</v>
      </c>
      <c r="Q59" s="5">
        <f t="shared" si="60"/>
        <v>50</v>
      </c>
      <c r="R59">
        <f t="shared" si="31"/>
        <v>2000000</v>
      </c>
      <c r="S59">
        <f t="shared" si="32"/>
        <v>-2.2655922714784136E+30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-2411.9083988929888</v>
      </c>
      <c r="AC59">
        <f t="shared" si="33"/>
        <v>-2153.4896418687399</v>
      </c>
      <c r="AE59">
        <f t="shared" si="34"/>
        <v>0</v>
      </c>
      <c r="AF59">
        <f t="shared" si="35"/>
        <v>0</v>
      </c>
      <c r="AG59">
        <f t="shared" si="36"/>
        <v>-4.7525975193750969E-26</v>
      </c>
      <c r="AH59">
        <f t="shared" si="37"/>
        <v>-2.6435386055658707E-20</v>
      </c>
      <c r="AI59">
        <f t="shared" si="38"/>
        <v>-2.6435433581633902E-20</v>
      </c>
      <c r="AJ59">
        <f t="shared" si="39"/>
        <v>-258.41875702424886</v>
      </c>
      <c r="AK59">
        <f t="shared" si="61"/>
        <v>-168.83358792250922</v>
      </c>
      <c r="AL59">
        <f t="shared" si="40"/>
        <v>-427.25234494675806</v>
      </c>
      <c r="AN59">
        <f t="shared" si="41"/>
        <v>0</v>
      </c>
      <c r="AO59">
        <f t="shared" si="42"/>
        <v>0</v>
      </c>
      <c r="AP59">
        <f t="shared" si="43"/>
        <v>-1.3581247607694999E-28</v>
      </c>
      <c r="AQ59">
        <f t="shared" si="44"/>
        <v>-7.5543010356600871E-23</v>
      </c>
      <c r="AR59">
        <f t="shared" si="45"/>
        <v>-7.5543146169076945E-23</v>
      </c>
      <c r="AS59">
        <f t="shared" si="46"/>
        <v>-0.73846967080868375</v>
      </c>
      <c r="AT59">
        <f t="shared" si="47"/>
        <v>-0.48246685159500663</v>
      </c>
      <c r="AU59">
        <f t="shared" si="48"/>
        <v>-1.2209365224036903</v>
      </c>
      <c r="AW59">
        <v>56</v>
      </c>
      <c r="AX59">
        <f>IF(Z59&gt;0, (R59*SUMPRODUCT(K59:$K$98, X59:$X$98)-K59*$AZ$3)/Z59, 0)</f>
        <v>-2.2655922714784136E+30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0.92968762000000005</v>
      </c>
      <c r="Q60" s="5">
        <f t="shared" si="60"/>
        <v>50</v>
      </c>
      <c r="R60">
        <f t="shared" si="31"/>
        <v>2000000</v>
      </c>
      <c r="S60">
        <f t="shared" si="32"/>
        <v>-3.3539552615755539E+31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-2153.4896418687399</v>
      </c>
      <c r="AC60">
        <f t="shared" si="33"/>
        <v>-1922.7586088113746</v>
      </c>
      <c r="AE60">
        <f t="shared" si="34"/>
        <v>0</v>
      </c>
      <c r="AF60">
        <f t="shared" si="35"/>
        <v>0</v>
      </c>
      <c r="AG60">
        <f t="shared" si="36"/>
        <v>-2.86640467575608E-27</v>
      </c>
      <c r="AH60">
        <f t="shared" si="37"/>
        <v>-1.767372430642295E-21</v>
      </c>
      <c r="AI60">
        <f t="shared" si="38"/>
        <v>-1.7673752970469709E-21</v>
      </c>
      <c r="AJ60">
        <f t="shared" si="39"/>
        <v>-230.73103305736527</v>
      </c>
      <c r="AK60">
        <f t="shared" si="61"/>
        <v>-150.7442749308118</v>
      </c>
      <c r="AL60">
        <f t="shared" si="40"/>
        <v>-381.47530798817706</v>
      </c>
      <c r="AN60">
        <f t="shared" si="41"/>
        <v>0</v>
      </c>
      <c r="AO60">
        <f t="shared" si="42"/>
        <v>0</v>
      </c>
      <c r="AP60">
        <f t="shared" si="43"/>
        <v>-7.3135479159767053E-30</v>
      </c>
      <c r="AQ60">
        <f t="shared" si="44"/>
        <v>-4.5093992017959486E-24</v>
      </c>
      <c r="AR60">
        <f t="shared" si="45"/>
        <v>-4.5094065153438647E-24</v>
      </c>
      <c r="AS60">
        <f t="shared" si="46"/>
        <v>-0.58870350032580077</v>
      </c>
      <c r="AT60">
        <f t="shared" si="47"/>
        <v>-0.38461962021285601</v>
      </c>
      <c r="AU60">
        <f t="shared" si="48"/>
        <v>-0.97332312053865677</v>
      </c>
      <c r="AW60">
        <v>57</v>
      </c>
      <c r="AX60">
        <f>IF(Z60&gt;0, (R60*SUMPRODUCT(K60:$K$98, X60:$X$98)-K60*$AZ$3)/Z60, 0)</f>
        <v>-3.3539552615755539E+31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0.93575936900000001</v>
      </c>
      <c r="Q61" s="5">
        <f t="shared" si="60"/>
        <v>50</v>
      </c>
      <c r="R61">
        <f t="shared" si="31"/>
        <v>2000000</v>
      </c>
      <c r="S61">
        <f t="shared" si="32"/>
        <v>-5.5209588401009378E+32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-1922.7586088113746</v>
      </c>
      <c r="AC61">
        <f t="shared" si="33"/>
        <v>-1716.7487578672988</v>
      </c>
      <c r="AE61">
        <f t="shared" si="34"/>
        <v>0</v>
      </c>
      <c r="AF61">
        <f t="shared" si="35"/>
        <v>0</v>
      </c>
      <c r="AG61">
        <f t="shared" si="36"/>
        <v>-1.554755983143602E-28</v>
      </c>
      <c r="AH61">
        <f t="shared" si="37"/>
        <v>-1.0729060122736635E-22</v>
      </c>
      <c r="AI61">
        <f t="shared" si="38"/>
        <v>-1.0729075670296466E-22</v>
      </c>
      <c r="AJ61">
        <f t="shared" si="39"/>
        <v>-206.00985094407588</v>
      </c>
      <c r="AK61">
        <f t="shared" si="61"/>
        <v>-134.59310261679624</v>
      </c>
      <c r="AL61">
        <f t="shared" si="40"/>
        <v>-340.60295356087215</v>
      </c>
      <c r="AN61">
        <f t="shared" si="41"/>
        <v>0</v>
      </c>
      <c r="AO61">
        <f t="shared" si="42"/>
        <v>0</v>
      </c>
      <c r="AP61">
        <f t="shared" si="43"/>
        <v>-3.5418879804581389E-31</v>
      </c>
      <c r="AQ61">
        <f t="shared" si="44"/>
        <v>-2.4441860653591524E-25</v>
      </c>
      <c r="AR61">
        <f t="shared" si="45"/>
        <v>-2.4441896072471327E-25</v>
      </c>
      <c r="AS61">
        <f t="shared" si="46"/>
        <v>-0.46931082615258291</v>
      </c>
      <c r="AT61">
        <f t="shared" si="47"/>
        <v>-0.30661640641968751</v>
      </c>
      <c r="AU61">
        <f t="shared" si="48"/>
        <v>-0.77592723257227048</v>
      </c>
      <c r="AW61">
        <v>58</v>
      </c>
      <c r="AX61">
        <f>IF(Z61&gt;0, (R61*SUMPRODUCT(K61:$K$98, X61:$X$98)-K61*$AZ$3)/Z61, 0)</f>
        <v>-5.5209588401009378E+32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0.94179042899999998</v>
      </c>
      <c r="Q62" s="5">
        <f t="shared" si="60"/>
        <v>50</v>
      </c>
      <c r="R62">
        <f t="shared" si="31"/>
        <v>2000000</v>
      </c>
      <c r="S62">
        <f t="shared" si="32"/>
        <v>-1.0224997720482535E+34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-1716.7487578672988</v>
      </c>
      <c r="AC62">
        <f t="shared" si="33"/>
        <v>-1532.8113909529454</v>
      </c>
      <c r="AE62">
        <f t="shared" si="34"/>
        <v>0</v>
      </c>
      <c r="AF62">
        <f t="shared" si="35"/>
        <v>0</v>
      </c>
      <c r="AG62">
        <f t="shared" si="36"/>
        <v>-7.4954118957036281E-30</v>
      </c>
      <c r="AH62">
        <f t="shared" si="37"/>
        <v>-5.8570172174205181E-24</v>
      </c>
      <c r="AI62">
        <f t="shared" si="38"/>
        <v>-5.857024712832414E-24</v>
      </c>
      <c r="AJ62">
        <f t="shared" si="39"/>
        <v>-183.93736691435333</v>
      </c>
      <c r="AK62">
        <f t="shared" si="61"/>
        <v>-120.17241305071093</v>
      </c>
      <c r="AL62">
        <f t="shared" si="40"/>
        <v>-304.10977996506426</v>
      </c>
      <c r="AN62">
        <f t="shared" si="41"/>
        <v>0</v>
      </c>
      <c r="AO62">
        <f t="shared" si="42"/>
        <v>0</v>
      </c>
      <c r="AP62">
        <f t="shared" si="43"/>
        <v>-1.5245794648923504E-32</v>
      </c>
      <c r="AQ62">
        <f t="shared" si="44"/>
        <v>-1.1913272144948621E-26</v>
      </c>
      <c r="AR62">
        <f t="shared" si="45"/>
        <v>-1.1913287390743271E-26</v>
      </c>
      <c r="AS62">
        <f t="shared" si="46"/>
        <v>-0.37413171727725014</v>
      </c>
      <c r="AT62">
        <f t="shared" si="47"/>
        <v>-0.24443272195447027</v>
      </c>
      <c r="AU62">
        <f t="shared" si="48"/>
        <v>-0.61856443923172044</v>
      </c>
      <c r="AW62">
        <v>59</v>
      </c>
      <c r="AX62">
        <f>IF(Z62&gt;0, (R62*SUMPRODUCT(K62:$K$98, X62:$X$98)-K62*$AZ$3)/Z62, 0)</f>
        <v>-1.0224997720482535E+34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0.94777327099999997</v>
      </c>
      <c r="Q63" s="5">
        <f t="shared" si="60"/>
        <v>50</v>
      </c>
      <c r="R63">
        <f t="shared" si="31"/>
        <v>2000000</v>
      </c>
      <c r="S63">
        <f t="shared" si="32"/>
        <v>-2.1620102874723767E+35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-1532.8113909529454</v>
      </c>
      <c r="AC63">
        <f t="shared" si="33"/>
        <v>-1368.5815990651297</v>
      </c>
      <c r="AE63">
        <f t="shared" si="34"/>
        <v>0</v>
      </c>
      <c r="AF63">
        <f t="shared" si="35"/>
        <v>0</v>
      </c>
      <c r="AG63">
        <f t="shared" si="36"/>
        <v>-3.1650672686325402E-31</v>
      </c>
      <c r="AH63">
        <f t="shared" si="37"/>
        <v>-2.841580419953335E-25</v>
      </c>
      <c r="AI63">
        <f t="shared" si="38"/>
        <v>-2.8415835850206034E-25</v>
      </c>
      <c r="AJ63">
        <f t="shared" si="39"/>
        <v>-164.22979188781574</v>
      </c>
      <c r="AK63">
        <f t="shared" si="61"/>
        <v>-107.29679736670619</v>
      </c>
      <c r="AL63">
        <f t="shared" si="40"/>
        <v>-271.52658925452192</v>
      </c>
      <c r="AN63">
        <f t="shared" si="41"/>
        <v>0</v>
      </c>
      <c r="AO63">
        <f t="shared" si="42"/>
        <v>0</v>
      </c>
      <c r="AP63">
        <f t="shared" si="43"/>
        <v>-5.7480360627655736E-34</v>
      </c>
      <c r="AQ63">
        <f t="shared" si="44"/>
        <v>-5.1605559512159011E-28</v>
      </c>
      <c r="AR63">
        <f t="shared" si="45"/>
        <v>-5.1605616992519636E-28</v>
      </c>
      <c r="AS63">
        <f t="shared" si="46"/>
        <v>-0.29825551441107356</v>
      </c>
      <c r="AT63">
        <f t="shared" si="47"/>
        <v>-0.19486026941523457</v>
      </c>
      <c r="AU63">
        <f t="shared" si="48"/>
        <v>-0.49311578382630816</v>
      </c>
      <c r="AW63">
        <v>60</v>
      </c>
      <c r="AX63">
        <f>IF(Z63&gt;0, (R63*SUMPRODUCT(K63:$K$98, X63:$X$98)-K63*$AZ$3)/Z63, 0)</f>
        <v>-2.1620102874723767E+35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0.95370057100000005</v>
      </c>
      <c r="Q64" s="5">
        <f t="shared" si="60"/>
        <v>50</v>
      </c>
      <c r="R64">
        <f t="shared" si="31"/>
        <v>2000000</v>
      </c>
      <c r="S64">
        <f t="shared" si="32"/>
        <v>-5.3178972267038745E+36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-1368.5815990651297</v>
      </c>
      <c r="AC64">
        <f t="shared" si="33"/>
        <v>-1221.9478563081514</v>
      </c>
      <c r="AE64">
        <f t="shared" si="34"/>
        <v>0</v>
      </c>
      <c r="AF64">
        <f t="shared" si="35"/>
        <v>0</v>
      </c>
      <c r="AG64">
        <f t="shared" si="36"/>
        <v>-1.1489013459795048E-32</v>
      </c>
      <c r="AH64">
        <f t="shared" si="37"/>
        <v>-1.2074105845393057E-26</v>
      </c>
      <c r="AI64">
        <f t="shared" si="38"/>
        <v>-1.2074117334406517E-26</v>
      </c>
      <c r="AJ64">
        <f t="shared" si="39"/>
        <v>-146.63374275697834</v>
      </c>
      <c r="AK64">
        <f t="shared" si="61"/>
        <v>-95.800711934559089</v>
      </c>
      <c r="AL64">
        <f t="shared" si="40"/>
        <v>-242.43445469153744</v>
      </c>
      <c r="AN64">
        <f t="shared" si="41"/>
        <v>0</v>
      </c>
      <c r="AO64">
        <f t="shared" si="42"/>
        <v>0</v>
      </c>
      <c r="AP64">
        <f t="shared" si="43"/>
        <v>-1.8629502406231951E-35</v>
      </c>
      <c r="AQ64">
        <f t="shared" si="44"/>
        <v>-1.9578233125671855E-29</v>
      </c>
      <c r="AR64">
        <f t="shared" si="45"/>
        <v>-1.957825175517426E-29</v>
      </c>
      <c r="AS64">
        <f t="shared" si="46"/>
        <v>-0.23776747003433799</v>
      </c>
      <c r="AT64">
        <f t="shared" si="47"/>
        <v>-0.15534141375576732</v>
      </c>
      <c r="AU64">
        <f t="shared" si="48"/>
        <v>-0.39310888379010533</v>
      </c>
      <c r="AW64">
        <v>61</v>
      </c>
      <c r="AX64">
        <f>IF(Z64&gt;0, (R64*SUMPRODUCT(K64:$K$98, X64:$X$98)-K64*$AZ$3)/Z64, 0)</f>
        <v>-5.3178972267038745E+36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0.95959776100000005</v>
      </c>
      <c r="Q65" s="5">
        <f t="shared" si="60"/>
        <v>50</v>
      </c>
      <c r="R65">
        <f t="shared" si="31"/>
        <v>2000000</v>
      </c>
      <c r="S65">
        <f t="shared" si="32"/>
        <v>-1.5617673829360917E+38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-1221.9478563081514</v>
      </c>
      <c r="AC65">
        <f t="shared" si="33"/>
        <v>-1091.0248717037064</v>
      </c>
      <c r="AE65">
        <f t="shared" si="34"/>
        <v>0</v>
      </c>
      <c r="AF65">
        <f t="shared" si="35"/>
        <v>0</v>
      </c>
      <c r="AG65">
        <f t="shared" si="36"/>
        <v>-3.4929173307890488E-34</v>
      </c>
      <c r="AH65">
        <f t="shared" si="37"/>
        <v>-4.4099326368472769E-28</v>
      </c>
      <c r="AI65">
        <f t="shared" si="38"/>
        <v>-4.409936129764608E-28</v>
      </c>
      <c r="AJ65">
        <f t="shared" si="39"/>
        <v>-130.92298460444499</v>
      </c>
      <c r="AK65">
        <f t="shared" si="61"/>
        <v>-85.536349941570606</v>
      </c>
      <c r="AL65">
        <f t="shared" si="40"/>
        <v>-216.45933454601561</v>
      </c>
      <c r="AN65">
        <f t="shared" si="41"/>
        <v>0</v>
      </c>
      <c r="AO65">
        <f t="shared" si="42"/>
        <v>0</v>
      </c>
      <c r="AP65">
        <f t="shared" si="43"/>
        <v>-5.0569516482619382E-37</v>
      </c>
      <c r="AQ65">
        <f t="shared" si="44"/>
        <v>-6.3845817134158178E-31</v>
      </c>
      <c r="AR65">
        <f t="shared" si="45"/>
        <v>-6.3845867703674664E-31</v>
      </c>
      <c r="AS65">
        <f t="shared" si="46"/>
        <v>-0.18954677139216999</v>
      </c>
      <c r="AT65">
        <f t="shared" si="47"/>
        <v>-0.12383722397621755</v>
      </c>
      <c r="AU65">
        <f t="shared" si="48"/>
        <v>-0.31338399536838757</v>
      </c>
      <c r="AW65">
        <v>62</v>
      </c>
      <c r="AX65">
        <f>IF(Z65&gt;0, (R65*SUMPRODUCT(K65:$K$98, X65:$X$98)-K65*$AZ$3)/Z65, 0)</f>
        <v>-1.5617673829360917E+38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0.96549474700000004</v>
      </c>
      <c r="Q66" s="5">
        <f t="shared" si="60"/>
        <v>50</v>
      </c>
      <c r="R66">
        <f t="shared" si="31"/>
        <v>2000000</v>
      </c>
      <c r="S66">
        <f t="shared" si="32"/>
        <v>-5.6903520373194952E+39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-1091.0248717037064</v>
      </c>
      <c r="AC66">
        <f t="shared" si="33"/>
        <v>-974.12934973545214</v>
      </c>
      <c r="AE66">
        <f t="shared" si="34"/>
        <v>0</v>
      </c>
      <c r="AF66">
        <f t="shared" si="35"/>
        <v>0</v>
      </c>
      <c r="AG66">
        <f t="shared" si="36"/>
        <v>-8.5594822899070298E-36</v>
      </c>
      <c r="AH66">
        <f t="shared" si="37"/>
        <v>-1.3489573338328351E-29</v>
      </c>
      <c r="AI66">
        <f t="shared" si="38"/>
        <v>-1.348958189781064E-29</v>
      </c>
      <c r="AJ66">
        <f t="shared" si="39"/>
        <v>-116.89552196825423</v>
      </c>
      <c r="AK66">
        <f t="shared" si="61"/>
        <v>-76.37174101925946</v>
      </c>
      <c r="AL66">
        <f t="shared" si="40"/>
        <v>-193.26726298751367</v>
      </c>
      <c r="AN66">
        <f t="shared" si="41"/>
        <v>0</v>
      </c>
      <c r="AO66">
        <f t="shared" si="42"/>
        <v>0</v>
      </c>
      <c r="AP66">
        <f t="shared" si="43"/>
        <v>-1.1064453531198728E-38</v>
      </c>
      <c r="AQ66">
        <f t="shared" si="44"/>
        <v>-1.7437358043678187E-32</v>
      </c>
      <c r="AR66">
        <f t="shared" si="45"/>
        <v>-1.7437369108131718E-32</v>
      </c>
      <c r="AS66">
        <f t="shared" si="46"/>
        <v>-0.15110552566340052</v>
      </c>
      <c r="AT66">
        <f t="shared" si="47"/>
        <v>-9.8722276766755046E-2</v>
      </c>
      <c r="AU66">
        <f t="shared" si="48"/>
        <v>-0.24982780243015554</v>
      </c>
      <c r="AW66">
        <v>63</v>
      </c>
      <c r="AX66">
        <f>IF(Z66&gt;0, (R66*SUMPRODUCT(K66:$K$98, X66:$X$98)-K66*$AZ$3)/Z66, 0)</f>
        <v>-5.6903520373194952E+39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0.97139193700000004</v>
      </c>
      <c r="Q67" s="5">
        <f t="shared" si="60"/>
        <v>50</v>
      </c>
      <c r="R67">
        <f t="shared" si="31"/>
        <v>2000000</v>
      </c>
      <c r="S67">
        <f t="shared" si="32"/>
        <v>-2.7303602002489005E+41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-974.12934973545214</v>
      </c>
      <c r="AC67">
        <f t="shared" si="33"/>
        <v>-869.75834797808227</v>
      </c>
      <c r="AE67">
        <f t="shared" si="34"/>
        <v>0</v>
      </c>
      <c r="AF67">
        <f t="shared" si="35"/>
        <v>0</v>
      </c>
      <c r="AG67">
        <f t="shared" si="36"/>
        <v>-1.5927538569797399E-37</v>
      </c>
      <c r="AH67">
        <f t="shared" si="37"/>
        <v>-3.325844832523994E-31</v>
      </c>
      <c r="AI67">
        <f t="shared" ref="AI67:AI69" si="62">SUM(AE67:AH67)</f>
        <v>-3.325846425277851E-31</v>
      </c>
      <c r="AJ67">
        <f t="shared" si="39"/>
        <v>-104.37100175736987</v>
      </c>
      <c r="AK67">
        <f t="shared" si="61"/>
        <v>-68.189054481481662</v>
      </c>
      <c r="AL67">
        <f t="shared" ref="AL67:AL69" si="63">SUM(AI67:AK67)</f>
        <v>-172.56005623885153</v>
      </c>
      <c r="AN67">
        <f t="shared" si="41"/>
        <v>0</v>
      </c>
      <c r="AO67">
        <f t="shared" si="42"/>
        <v>0</v>
      </c>
      <c r="AP67">
        <f t="shared" si="43"/>
        <v>-1.8382861461528391E-40</v>
      </c>
      <c r="AQ67">
        <f t="shared" si="44"/>
        <v>-3.8385431955420069E-34</v>
      </c>
      <c r="AR67">
        <f t="shared" si="45"/>
        <v>-3.8385450338281531E-34</v>
      </c>
      <c r="AS67">
        <f t="shared" si="46"/>
        <v>-0.12046039992299148</v>
      </c>
      <c r="AT67">
        <f t="shared" si="47"/>
        <v>-7.8700794616354458E-2</v>
      </c>
      <c r="AU67">
        <f t="shared" si="48"/>
        <v>-0.19916119453934594</v>
      </c>
      <c r="AW67">
        <v>64</v>
      </c>
      <c r="AX67">
        <f>IF(Z67&gt;0, (R67*SUMPRODUCT(K67:$K$98, X67:$X$98)-K67*$AZ$3)/Z67, 0)</f>
        <v>-2.7303602002489005E+41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0.97728912599999995</v>
      </c>
      <c r="Q68" s="5">
        <f t="shared" si="60"/>
        <v>50</v>
      </c>
      <c r="R68">
        <f t="shared" si="31"/>
        <v>2000000</v>
      </c>
      <c r="S68">
        <f t="shared" si="32"/>
        <v>-1.9179024254076194E+43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-869.75834797808227</v>
      </c>
      <c r="AC68">
        <f t="shared" si="33"/>
        <v>-776.56995355185893</v>
      </c>
      <c r="AE68">
        <f t="shared" si="34"/>
        <v>0</v>
      </c>
      <c r="AF68">
        <f t="shared" si="35"/>
        <v>0</v>
      </c>
      <c r="AG68">
        <f t="shared" si="36"/>
        <v>-2.0245293589083695E-39</v>
      </c>
      <c r="AH68">
        <f t="shared" si="37"/>
        <v>-6.2263240992834353E-33</v>
      </c>
      <c r="AI68">
        <f t="shared" si="62"/>
        <v>-6.2263261238127936E-33</v>
      </c>
      <c r="AJ68">
        <f t="shared" si="39"/>
        <v>-93.18839442622334</v>
      </c>
      <c r="AK68">
        <f t="shared" si="61"/>
        <v>-60.883084358465766</v>
      </c>
      <c r="AL68">
        <f t="shared" si="63"/>
        <v>-154.07147878468911</v>
      </c>
      <c r="AN68">
        <f t="shared" si="41"/>
        <v>0</v>
      </c>
      <c r="AO68">
        <f t="shared" si="42"/>
        <v>0</v>
      </c>
      <c r="AP68">
        <f t="shared" si="43"/>
        <v>-2.086269962472728E-42</v>
      </c>
      <c r="AQ68">
        <f t="shared" si="44"/>
        <v>-6.416203789684342E-36</v>
      </c>
      <c r="AR68">
        <f t="shared" si="45"/>
        <v>-6.416205875954305E-36</v>
      </c>
      <c r="AS68">
        <f t="shared" si="46"/>
        <v>-9.6030293305956457E-2</v>
      </c>
      <c r="AT68">
        <f t="shared" si="47"/>
        <v>-6.2739791626558072E-2</v>
      </c>
      <c r="AU68">
        <f t="shared" si="48"/>
        <v>-0.15877008493251452</v>
      </c>
      <c r="AW68">
        <v>65</v>
      </c>
      <c r="AX68">
        <f>IF(Z68&gt;0, (R68*SUMPRODUCT(K68:$K$98, X68:$X$98)-K68*$AZ$3)/Z68, 0)</f>
        <v>-1.9179024254076194E+43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-776.56995355185893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-8.098117435633478E-35</v>
      </c>
      <c r="AI69">
        <f t="shared" si="62"/>
        <v>-8.098117435633478E-35</v>
      </c>
      <c r="AJ69">
        <f t="shared" si="39"/>
        <v>-776.56995355185893</v>
      </c>
      <c r="AK69">
        <f t="shared" si="61"/>
        <v>-54.359896748630128</v>
      </c>
      <c r="AL69">
        <f t="shared" si="63"/>
        <v>-830.92985030048908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-7.4509641516883138E-38</v>
      </c>
      <c r="AR69">
        <f t="shared" si="45"/>
        <v>-7.4509641516883138E-38</v>
      </c>
      <c r="AS69">
        <f t="shared" si="46"/>
        <v>-0.71451111090741204</v>
      </c>
      <c r="AT69">
        <f t="shared" si="47"/>
        <v>-5.001577776351885E-2</v>
      </c>
      <c r="AU69">
        <f t="shared" si="48"/>
        <v>-0.76452688867093099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821844.33316551184</v>
      </c>
      <c r="AO71" s="6">
        <f t="shared" si="70"/>
        <v>-82184.433316551193</v>
      </c>
      <c r="AP71" s="6">
        <f t="shared" si="70"/>
        <v>-707.94367959620615</v>
      </c>
      <c r="AQ71" s="6">
        <f t="shared" si="70"/>
        <v>-753588.31718423811</v>
      </c>
      <c r="AR71" s="6">
        <f t="shared" si="70"/>
        <v>-14636.361014873894</v>
      </c>
      <c r="AS71" s="6">
        <f t="shared" si="70"/>
        <v>38549.533772514151</v>
      </c>
      <c r="AT71" s="6">
        <f t="shared" si="70"/>
        <v>-23913.172757640212</v>
      </c>
      <c r="AU71" s="6">
        <f t="shared" si="70"/>
        <v>1.097444357611721E-10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tabSelected="1" workbookViewId="0">
      <selection activeCell="D6" sqref="D6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41" max="41" width="9.88671875" bestFit="1" customWidth="1"/>
    <col min="44" max="44" width="10.44140625" bestFit="1" customWidth="1"/>
    <col min="45" max="45" width="18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'T.26.04.A'!C3*(1+C12)</f>
        <v>196.07025906050535</v>
      </c>
      <c r="K3">
        <v>1</v>
      </c>
      <c r="L3" s="2">
        <v>0</v>
      </c>
      <c r="O3">
        <f>$C$3</f>
        <v>196.07025906050535</v>
      </c>
      <c r="P3">
        <f>O3*B5</f>
        <v>156.8562072484043</v>
      </c>
      <c r="Q3" s="5">
        <f>B8</f>
        <v>400</v>
      </c>
      <c r="R3">
        <f t="shared" ref="R3:R23" si="0">$C$6</f>
        <v>50000</v>
      </c>
      <c r="S3">
        <f>AX3</f>
        <v>1.1368683772161603E-13</v>
      </c>
      <c r="W3">
        <v>1</v>
      </c>
      <c r="Z3">
        <v>1</v>
      </c>
      <c r="AC3">
        <f>AX4</f>
        <v>11.321351441741719</v>
      </c>
      <c r="AE3">
        <f t="shared" ref="AE3:AE23" si="1">$Z3*O3</f>
        <v>196.07025906050535</v>
      </c>
      <c r="AF3">
        <f t="shared" ref="AF3:AF23" si="2">-$Z3*P3</f>
        <v>-156.8562072484043</v>
      </c>
      <c r="AG3">
        <f t="shared" ref="AG3:AG23" si="3">-$Z3*Q3</f>
        <v>-400</v>
      </c>
      <c r="AH3">
        <f t="shared" ref="AH3:AH23" si="4">-X3*R3</f>
        <v>0</v>
      </c>
      <c r="AI3">
        <f t="shared" ref="AI3:AI23" si="5">SUM(AE3:AH3)</f>
        <v>-360.78594818789895</v>
      </c>
      <c r="AJ3">
        <f t="shared" ref="AJ3:AJ23" si="6">AB3-AC3</f>
        <v>-11.321351441741719</v>
      </c>
      <c r="AL3">
        <f t="shared" ref="AL3:AL23" si="7">SUM(AI3:AK3)</f>
        <v>-372.10729962964069</v>
      </c>
      <c r="AN3">
        <f t="shared" ref="AN3:AN23" si="8">AE3*$K3</f>
        <v>196.07025906050535</v>
      </c>
      <c r="AO3">
        <f t="shared" ref="AO3:AO23" si="9">AF3*$K3</f>
        <v>-156.8562072484043</v>
      </c>
      <c r="AP3">
        <f t="shared" ref="AP3:AP23" si="10">AG3*$K3</f>
        <v>-400</v>
      </c>
      <c r="AQ3">
        <f t="shared" ref="AQ3:AQ23" si="11">AH3*$K3</f>
        <v>0</v>
      </c>
      <c r="AR3">
        <f t="shared" ref="AR3:AR23" si="12">AI3*$K3</f>
        <v>-360.78594818789895</v>
      </c>
      <c r="AS3">
        <f t="shared" ref="AS3:AS23" si="13">AJ3*$K3</f>
        <v>-11.321351441741719</v>
      </c>
      <c r="AT3">
        <f t="shared" ref="AT3:AT23" si="14">AK3*$K3</f>
        <v>0</v>
      </c>
      <c r="AU3">
        <f t="shared" ref="AU3:AU23" si="15">AL3*$K3</f>
        <v>-372.10729962964069</v>
      </c>
      <c r="AW3">
        <v>0</v>
      </c>
      <c r="AX3">
        <f>(R3*SUMPRODUCT(K4:$K$23, X4:$X$23)-$AZ$3*SUMPRODUCT(K3:$K$22, W4:$W$23))/Z3</f>
        <v>1.1368683772161603E-13</v>
      </c>
      <c r="AZ3">
        <f>$C$6*SUMPRODUCT(K4:$K$23, X4:$X$23)/SUMPRODUCT(K3:K22, W4:W23)</f>
        <v>69.305964195812294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6">F4+$C$9</f>
        <v>5.1400000000000001E-2</v>
      </c>
      <c r="I4" s="1">
        <f t="shared" ref="I4:I23" si="17">1+H4</f>
        <v>1.0514000000000001</v>
      </c>
      <c r="J4">
        <f t="shared" ref="J4:J23" si="18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1.221972E-3</v>
      </c>
      <c r="R4">
        <f t="shared" si="0"/>
        <v>50000</v>
      </c>
      <c r="S4">
        <f t="shared" ref="S4:S23" si="19">AX4</f>
        <v>11.321351441741719</v>
      </c>
      <c r="U4">
        <f t="shared" ref="U4:U23" si="20">M4</f>
        <v>1.221972E-3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1.221972E-3</v>
      </c>
      <c r="Y4">
        <f t="shared" ref="Y4:Y23" si="24">V4*W4</f>
        <v>0.01</v>
      </c>
      <c r="Z4">
        <f t="shared" ref="Z4:Z23" si="25">MAX(0, W4-X4-Y4)</f>
        <v>0.98877802800000003</v>
      </c>
      <c r="AB4">
        <f t="shared" ref="AB4:AB23" si="26">AC3</f>
        <v>11.321351441741719</v>
      </c>
      <c r="AC4">
        <f t="shared" ref="AC4:AC23" si="27">AX5</f>
        <v>21.696253990607211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-61.098599999999998</v>
      </c>
      <c r="AI4">
        <f t="shared" si="5"/>
        <v>-61.098599999999998</v>
      </c>
      <c r="AJ4">
        <f t="shared" si="6"/>
        <v>-10.374902548865492</v>
      </c>
      <c r="AK4">
        <f>G4*MAX(0, SUM(AB4:AB4, AE4:AF4))</f>
        <v>2.0378432595135092E-2</v>
      </c>
      <c r="AL4">
        <f t="shared" si="7"/>
        <v>-71.453124116270359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-58.111660642952245</v>
      </c>
      <c r="AR4">
        <f t="shared" si="12"/>
        <v>-58.111660642952245</v>
      </c>
      <c r="AS4">
        <f t="shared" si="13"/>
        <v>-9.8677026335034146</v>
      </c>
      <c r="AT4">
        <f t="shared" si="14"/>
        <v>1.9382188125485152E-2</v>
      </c>
      <c r="AU4">
        <f t="shared" si="15"/>
        <v>-67.959981088330181</v>
      </c>
      <c r="AW4">
        <v>1</v>
      </c>
      <c r="AX4">
        <f>(R4*SUMPRODUCT(K5:$K$23, X5:$X$23)-$AZ$3*SUMPRODUCT(K4:$K$22, W5:$W$23))/Z4</f>
        <v>11.321351441741719</v>
      </c>
    </row>
    <row r="5" spans="1:52" x14ac:dyDescent="0.3">
      <c r="B5" s="2">
        <v>0.8</v>
      </c>
      <c r="C5" s="2"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6"/>
        <v>5.1900000000000002E-2</v>
      </c>
      <c r="I5" s="1">
        <f t="shared" si="17"/>
        <v>1.0519000000000001</v>
      </c>
      <c r="J5">
        <f t="shared" si="18"/>
        <v>0.95066070919288903</v>
      </c>
      <c r="K5">
        <f t="shared" ref="K5:K23" si="28">K4*J5</f>
        <v>0.90418557085114026</v>
      </c>
      <c r="L5" s="2">
        <v>2</v>
      </c>
      <c r="M5" s="8">
        <v>1.2339639999999999E-3</v>
      </c>
      <c r="O5">
        <f t="shared" ref="O5:O23" si="29">$C$3</f>
        <v>196.07025906050535</v>
      </c>
      <c r="P5">
        <f t="shared" ref="P5:P23" si="30">O5*$C$5</f>
        <v>9.8035129530252689</v>
      </c>
      <c r="Q5" s="5">
        <f t="shared" ref="Q5:Q23" si="31">$C$8</f>
        <v>50</v>
      </c>
      <c r="R5">
        <f t="shared" si="0"/>
        <v>50000</v>
      </c>
      <c r="S5">
        <f t="shared" si="19"/>
        <v>21.696253990607211</v>
      </c>
      <c r="U5">
        <f t="shared" si="20"/>
        <v>1.2339639999999999E-3</v>
      </c>
      <c r="V5">
        <f t="shared" si="21"/>
        <v>0.01</v>
      </c>
      <c r="W5">
        <f t="shared" si="22"/>
        <v>0.98877802800000003</v>
      </c>
      <c r="X5">
        <f t="shared" si="23"/>
        <v>1.2201164905429919E-3</v>
      </c>
      <c r="Y5">
        <f t="shared" si="24"/>
        <v>9.8877802800000011E-3</v>
      </c>
      <c r="Z5">
        <f t="shared" si="25"/>
        <v>0.97767013122945701</v>
      </c>
      <c r="AB5">
        <f t="shared" si="26"/>
        <v>21.696253990607211</v>
      </c>
      <c r="AC5">
        <f t="shared" si="27"/>
        <v>31.17651419039154</v>
      </c>
      <c r="AE5">
        <f t="shared" si="1"/>
        <v>191.6920359058779</v>
      </c>
      <c r="AF5">
        <f t="shared" si="2"/>
        <v>-9.5846017952938958</v>
      </c>
      <c r="AG5">
        <f t="shared" si="3"/>
        <v>-48.883506561472849</v>
      </c>
      <c r="AH5">
        <f t="shared" si="4"/>
        <v>-61.005824527149592</v>
      </c>
      <c r="AI5">
        <f t="shared" si="5"/>
        <v>72.218103021961554</v>
      </c>
      <c r="AJ5">
        <f t="shared" si="6"/>
        <v>-9.480260199784329</v>
      </c>
      <c r="AK5">
        <f t="shared" ref="AK5:AK23" si="32">G5*SUM(AB5:AB5, AE5:AF5)</f>
        <v>0.835595121214884</v>
      </c>
      <c r="AL5">
        <f t="shared" si="7"/>
        <v>63.573437943392115</v>
      </c>
      <c r="AN5">
        <f t="shared" si="8"/>
        <v>173.32517291317347</v>
      </c>
      <c r="AO5">
        <f t="shared" si="9"/>
        <v>-8.6662586456586741</v>
      </c>
      <c r="AP5">
        <f t="shared" si="10"/>
        <v>-44.199761285490787</v>
      </c>
      <c r="AQ5">
        <f t="shared" si="11"/>
        <v>-55.160586275325251</v>
      </c>
      <c r="AR5">
        <f t="shared" si="12"/>
        <v>65.298566706698765</v>
      </c>
      <c r="AS5">
        <f t="shared" si="13"/>
        <v>-8.5719144805593377</v>
      </c>
      <c r="AT5">
        <f t="shared" si="14"/>
        <v>0.75553305167610763</v>
      </c>
      <c r="AU5">
        <f t="shared" si="15"/>
        <v>57.482185277815539</v>
      </c>
      <c r="AW5">
        <v>2</v>
      </c>
      <c r="AX5">
        <f>(R5*SUMPRODUCT(K6:$K$23, X6:$X$23)-$AZ$3*SUMPRODUCT(K5:$K$22, W6:$W$23))/Z5</f>
        <v>21.696253990607211</v>
      </c>
    </row>
    <row r="6" spans="1:52" x14ac:dyDescent="0.3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6"/>
        <v>5.4700000000000006E-2</v>
      </c>
      <c r="I6" s="1">
        <f t="shared" si="17"/>
        <v>1.0547</v>
      </c>
      <c r="J6">
        <f t="shared" si="18"/>
        <v>0.94813691096994412</v>
      </c>
      <c r="K6">
        <f t="shared" si="28"/>
        <v>0.85729171409039573</v>
      </c>
      <c r="L6" s="2">
        <v>3</v>
      </c>
      <c r="M6" s="8">
        <v>1.248954E-3</v>
      </c>
      <c r="O6">
        <f t="shared" si="29"/>
        <v>196.07025906050535</v>
      </c>
      <c r="P6">
        <f t="shared" si="30"/>
        <v>9.8035129530252689</v>
      </c>
      <c r="Q6" s="5">
        <f t="shared" si="31"/>
        <v>50</v>
      </c>
      <c r="R6">
        <f t="shared" si="0"/>
        <v>50000</v>
      </c>
      <c r="S6">
        <f t="shared" si="19"/>
        <v>31.17651419039154</v>
      </c>
      <c r="U6">
        <f t="shared" si="20"/>
        <v>1.248954E-3</v>
      </c>
      <c r="V6">
        <f t="shared" si="21"/>
        <v>0.01</v>
      </c>
      <c r="W6">
        <f t="shared" si="22"/>
        <v>0.97767013122945701</v>
      </c>
      <c r="X6">
        <f t="shared" si="23"/>
        <v>1.2210650210795553E-3</v>
      </c>
      <c r="Y6">
        <f t="shared" si="24"/>
        <v>9.7767013122945709E-3</v>
      </c>
      <c r="Z6">
        <f t="shared" si="25"/>
        <v>0.96667236489608288</v>
      </c>
      <c r="AB6">
        <f t="shared" si="26"/>
        <v>31.17651419039154</v>
      </c>
      <c r="AC6">
        <f t="shared" si="27"/>
        <v>39.972000573841996</v>
      </c>
      <c r="AE6">
        <f t="shared" si="1"/>
        <v>189.53570101180634</v>
      </c>
      <c r="AF6">
        <f t="shared" si="2"/>
        <v>-9.4767850505903173</v>
      </c>
      <c r="AG6">
        <f t="shared" si="3"/>
        <v>-48.333618244804143</v>
      </c>
      <c r="AH6">
        <f t="shared" si="4"/>
        <v>-61.053251053977768</v>
      </c>
      <c r="AI6">
        <f t="shared" si="5"/>
        <v>70.672046662434127</v>
      </c>
      <c r="AJ6">
        <f t="shared" si="6"/>
        <v>-8.7954863834504557</v>
      </c>
      <c r="AK6">
        <f t="shared" si="32"/>
        <v>1.4997715540764138</v>
      </c>
      <c r="AL6">
        <f t="shared" si="7"/>
        <v>63.376331833060085</v>
      </c>
      <c r="AN6">
        <f t="shared" si="8"/>
        <v>162.48738600173621</v>
      </c>
      <c r="AO6">
        <f t="shared" si="9"/>
        <v>-8.1243693000868102</v>
      </c>
      <c r="AP6">
        <f t="shared" si="10"/>
        <v>-41.436010433278966</v>
      </c>
      <c r="AQ6">
        <f t="shared" si="11"/>
        <v>-52.340446246855862</v>
      </c>
      <c r="AR6">
        <f t="shared" si="12"/>
        <v>60.586560021514586</v>
      </c>
      <c r="AS6">
        <f t="shared" si="13"/>
        <v>-7.5402975979269771</v>
      </c>
      <c r="AT6">
        <f t="shared" si="14"/>
        <v>1.2857417263381854</v>
      </c>
      <c r="AU6">
        <f t="shared" si="15"/>
        <v>54.332004149925794</v>
      </c>
      <c r="AW6">
        <v>3</v>
      </c>
      <c r="AX6">
        <f>(R6*SUMPRODUCT(K7:$K$23, X7:$X$23)-$AZ$3*SUMPRODUCT(K6:$K$22, W7:$W$23))/Z6</f>
        <v>31.17651419039154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6"/>
        <v>6.1700000000000005E-2</v>
      </c>
      <c r="I7" s="1">
        <f t="shared" si="17"/>
        <v>1.0617000000000001</v>
      </c>
      <c r="J7">
        <f t="shared" si="18"/>
        <v>0.94188565508147304</v>
      </c>
      <c r="K7">
        <f t="shared" si="28"/>
        <v>0.80747076772195125</v>
      </c>
      <c r="L7" s="2">
        <v>4</v>
      </c>
      <c r="M7" s="8">
        <v>1.2649429999999999E-3</v>
      </c>
      <c r="O7">
        <f t="shared" si="29"/>
        <v>196.07025906050535</v>
      </c>
      <c r="P7">
        <f t="shared" si="30"/>
        <v>9.8035129530252689</v>
      </c>
      <c r="Q7" s="5">
        <f t="shared" si="31"/>
        <v>50</v>
      </c>
      <c r="R7">
        <f t="shared" si="0"/>
        <v>50000</v>
      </c>
      <c r="S7">
        <f t="shared" si="19"/>
        <v>39.972000573841996</v>
      </c>
      <c r="U7">
        <f t="shared" si="20"/>
        <v>1.2649429999999999E-3</v>
      </c>
      <c r="V7">
        <f t="shared" si="21"/>
        <v>0.01</v>
      </c>
      <c r="W7">
        <f t="shared" si="22"/>
        <v>0.96667236489608288</v>
      </c>
      <c r="X7">
        <f t="shared" si="23"/>
        <v>1.2227854412687456E-3</v>
      </c>
      <c r="Y7">
        <f t="shared" si="24"/>
        <v>9.6667236489608298E-3</v>
      </c>
      <c r="Z7">
        <f t="shared" si="25"/>
        <v>0.95578285580585332</v>
      </c>
      <c r="AB7">
        <f t="shared" si="26"/>
        <v>39.972000573841996</v>
      </c>
      <c r="AC7">
        <f t="shared" si="27"/>
        <v>47.997381427238061</v>
      </c>
      <c r="AE7">
        <f t="shared" si="1"/>
        <v>187.40059214344328</v>
      </c>
      <c r="AF7">
        <f t="shared" si="2"/>
        <v>-9.3700296071721656</v>
      </c>
      <c r="AG7">
        <f t="shared" si="3"/>
        <v>-47.789142790292665</v>
      </c>
      <c r="AH7">
        <f t="shared" si="4"/>
        <v>-61.139272063437282</v>
      </c>
      <c r="AI7">
        <f t="shared" si="5"/>
        <v>69.102147682541158</v>
      </c>
      <c r="AJ7">
        <f t="shared" si="6"/>
        <v>-8.0253808533960651</v>
      </c>
      <c r="AK7">
        <f t="shared" si="32"/>
        <v>3.0084353709195608</v>
      </c>
      <c r="AL7">
        <f t="shared" si="7"/>
        <v>64.085202200064657</v>
      </c>
      <c r="AN7">
        <f t="shared" si="8"/>
        <v>151.32050000961442</v>
      </c>
      <c r="AO7">
        <f t="shared" si="9"/>
        <v>-7.5660250004807219</v>
      </c>
      <c r="AP7">
        <f t="shared" si="10"/>
        <v>-38.588335817651569</v>
      </c>
      <c r="AQ7">
        <f t="shared" si="11"/>
        <v>-49.368174951024947</v>
      </c>
      <c r="AR7">
        <f t="shared" si="12"/>
        <v>55.797964240457162</v>
      </c>
      <c r="AS7">
        <f t="shared" si="13"/>
        <v>-6.4802604389527687</v>
      </c>
      <c r="AT7">
        <f t="shared" si="14"/>
        <v>2.4292236185982912</v>
      </c>
      <c r="AU7">
        <f t="shared" si="15"/>
        <v>51.746927420102686</v>
      </c>
      <c r="AW7">
        <v>4</v>
      </c>
      <c r="AX7">
        <f>(R7*SUMPRODUCT(K8:$K$23, X8:$X$23)-$AZ$3*SUMPRODUCT(K7:$K$22, W8:$W$23))/Z7</f>
        <v>39.972000573841996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6"/>
        <v>7.0099999999999996E-2</v>
      </c>
      <c r="I8" s="1">
        <f t="shared" si="17"/>
        <v>1.0701000000000001</v>
      </c>
      <c r="J8">
        <f t="shared" si="18"/>
        <v>0.93449210354172507</v>
      </c>
      <c r="K8">
        <f t="shared" si="28"/>
        <v>0.75457505627693788</v>
      </c>
      <c r="L8" s="2">
        <v>5</v>
      </c>
      <c r="M8" s="8">
        <v>1.2849300000000001E-3</v>
      </c>
      <c r="O8">
        <f t="shared" si="29"/>
        <v>196.07025906050535</v>
      </c>
      <c r="P8">
        <f t="shared" si="30"/>
        <v>9.8035129530252689</v>
      </c>
      <c r="Q8" s="5">
        <f t="shared" si="31"/>
        <v>50</v>
      </c>
      <c r="R8">
        <f t="shared" si="0"/>
        <v>50000</v>
      </c>
      <c r="S8">
        <f t="shared" si="19"/>
        <v>47.997381427238061</v>
      </c>
      <c r="U8">
        <f t="shared" si="20"/>
        <v>1.2849300000000001E-3</v>
      </c>
      <c r="V8">
        <f t="shared" si="21"/>
        <v>0.01</v>
      </c>
      <c r="W8">
        <f t="shared" si="22"/>
        <v>0.95578285580585332</v>
      </c>
      <c r="X8">
        <f t="shared" si="23"/>
        <v>1.2281140649106153E-3</v>
      </c>
      <c r="Y8">
        <f t="shared" si="24"/>
        <v>9.5578285580585325E-3</v>
      </c>
      <c r="Z8">
        <f t="shared" si="25"/>
        <v>0.94499691318288415</v>
      </c>
      <c r="AB8">
        <f t="shared" si="26"/>
        <v>47.997381427238061</v>
      </c>
      <c r="AC8">
        <f t="shared" si="27"/>
        <v>54.659798432874226</v>
      </c>
      <c r="AE8">
        <f t="shared" si="1"/>
        <v>185.28578957914598</v>
      </c>
      <c r="AF8">
        <f t="shared" si="2"/>
        <v>-9.2642894789573003</v>
      </c>
      <c r="AG8">
        <f t="shared" si="3"/>
        <v>-47.249845659144206</v>
      </c>
      <c r="AH8">
        <f t="shared" si="4"/>
        <v>-61.405703245530766</v>
      </c>
      <c r="AI8">
        <f t="shared" si="5"/>
        <v>67.36595119551373</v>
      </c>
      <c r="AJ8">
        <f t="shared" si="6"/>
        <v>-6.6624170056361649</v>
      </c>
      <c r="AK8">
        <f t="shared" si="32"/>
        <v>4.838807840992418</v>
      </c>
      <c r="AL8">
        <f t="shared" si="7"/>
        <v>65.542342030869989</v>
      </c>
      <c r="AN8">
        <f t="shared" si="8"/>
        <v>139.81203509900095</v>
      </c>
      <c r="AO8">
        <f t="shared" si="9"/>
        <v>-6.9906017549500481</v>
      </c>
      <c r="AP8">
        <f t="shared" si="10"/>
        <v>-35.653554947325368</v>
      </c>
      <c r="AQ8">
        <f t="shared" si="11"/>
        <v>-46.335211982221324</v>
      </c>
      <c r="AR8">
        <f t="shared" si="12"/>
        <v>50.832666414504224</v>
      </c>
      <c r="AS8">
        <f t="shared" si="13"/>
        <v>-5.0272936869683367</v>
      </c>
      <c r="AT8">
        <f t="shared" si="14"/>
        <v>3.6512436989301422</v>
      </c>
      <c r="AU8">
        <f t="shared" si="15"/>
        <v>49.456616426466034</v>
      </c>
      <c r="AW8">
        <v>5</v>
      </c>
      <c r="AX8">
        <f>(R8*SUMPRODUCT(K9:$K$23, X9:$X$23)-$AZ$3*SUMPRODUCT(K8:$K$22, W9:$W$23))/Z8</f>
        <v>47.997381427238061</v>
      </c>
    </row>
    <row r="9" spans="1:52" x14ac:dyDescent="0.3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6"/>
        <v>7.3400000000000007E-2</v>
      </c>
      <c r="I9" s="1">
        <f t="shared" si="17"/>
        <v>1.0733999999999999</v>
      </c>
      <c r="J9">
        <f t="shared" si="18"/>
        <v>0.93161915408980811</v>
      </c>
      <c r="K9">
        <f t="shared" si="28"/>
        <v>0.70297657562599025</v>
      </c>
      <c r="L9" s="2">
        <v>6</v>
      </c>
      <c r="M9" s="8">
        <v>1.3159090000000001E-3</v>
      </c>
      <c r="O9">
        <f t="shared" si="29"/>
        <v>196.07025906050535</v>
      </c>
      <c r="P9">
        <f t="shared" si="30"/>
        <v>9.8035129530252689</v>
      </c>
      <c r="Q9" s="5">
        <f t="shared" si="31"/>
        <v>50</v>
      </c>
      <c r="R9">
        <f t="shared" si="0"/>
        <v>50000</v>
      </c>
      <c r="S9">
        <f t="shared" si="19"/>
        <v>54.659798432874226</v>
      </c>
      <c r="U9">
        <f t="shared" si="20"/>
        <v>1.3159090000000001E-3</v>
      </c>
      <c r="V9">
        <f t="shared" si="21"/>
        <v>0.01</v>
      </c>
      <c r="W9">
        <f t="shared" si="22"/>
        <v>0.94499691318288415</v>
      </c>
      <c r="X9">
        <f t="shared" si="23"/>
        <v>1.243529943029576E-3</v>
      </c>
      <c r="Y9">
        <f t="shared" si="24"/>
        <v>9.449969131828842E-3</v>
      </c>
      <c r="Z9">
        <f t="shared" si="25"/>
        <v>0.93430341410802575</v>
      </c>
      <c r="AB9">
        <f t="shared" si="26"/>
        <v>54.659798432874226</v>
      </c>
      <c r="AC9">
        <f t="shared" si="27"/>
        <v>58.946293117002121</v>
      </c>
      <c r="AE9">
        <f t="shared" si="1"/>
        <v>183.18911244527521</v>
      </c>
      <c r="AF9">
        <f t="shared" si="2"/>
        <v>-9.1594556222637618</v>
      </c>
      <c r="AG9">
        <f t="shared" si="3"/>
        <v>-46.715170705401285</v>
      </c>
      <c r="AH9">
        <f t="shared" si="4"/>
        <v>-62.176497151478799</v>
      </c>
      <c r="AI9">
        <f t="shared" si="5"/>
        <v>65.137988966131388</v>
      </c>
      <c r="AJ9">
        <f t="shared" si="6"/>
        <v>-4.286494684127895</v>
      </c>
      <c r="AK9">
        <f t="shared" si="32"/>
        <v>5.0997748522062514</v>
      </c>
      <c r="AL9">
        <f t="shared" si="7"/>
        <v>65.951269134209738</v>
      </c>
      <c r="AN9">
        <f t="shared" si="8"/>
        <v>128.77765495874405</v>
      </c>
      <c r="AO9">
        <f t="shared" si="9"/>
        <v>-6.4388827479372033</v>
      </c>
      <c r="AP9">
        <f t="shared" si="10"/>
        <v>-32.839670732266569</v>
      </c>
      <c r="AQ9">
        <f t="shared" si="11"/>
        <v>-43.7086210519657</v>
      </c>
      <c r="AR9">
        <f t="shared" si="12"/>
        <v>45.790480426574582</v>
      </c>
      <c r="AS9">
        <f t="shared" si="13"/>
        <v>-3.0133053544872386</v>
      </c>
      <c r="AT9">
        <f t="shared" si="14"/>
        <v>3.5850222620674912</v>
      </c>
      <c r="AU9">
        <f t="shared" si="15"/>
        <v>46.362197334154828</v>
      </c>
      <c r="AW9">
        <v>6</v>
      </c>
      <c r="AX9">
        <f>(R9*SUMPRODUCT(K10:$K$23, X10:$X$23)-$AZ$3*SUMPRODUCT(K9:$K$22, W10:$W$23))/Z9</f>
        <v>54.659798432874226</v>
      </c>
    </row>
    <row r="10" spans="1:52" x14ac:dyDescent="0.3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6"/>
        <v>5.4300000000000001E-2</v>
      </c>
      <c r="I10" s="1">
        <f t="shared" si="17"/>
        <v>1.0543</v>
      </c>
      <c r="J10">
        <f t="shared" si="18"/>
        <v>0.9484966328369534</v>
      </c>
      <c r="K10">
        <f t="shared" si="28"/>
        <v>0.66677091494450369</v>
      </c>
      <c r="L10" s="2">
        <v>7</v>
      </c>
      <c r="M10" s="8">
        <v>1.3528839999999999E-3</v>
      </c>
      <c r="O10">
        <f t="shared" si="29"/>
        <v>196.07025906050535</v>
      </c>
      <c r="P10">
        <f t="shared" si="30"/>
        <v>9.8035129530252689</v>
      </c>
      <c r="Q10" s="5">
        <f t="shared" si="31"/>
        <v>50</v>
      </c>
      <c r="R10">
        <f t="shared" si="0"/>
        <v>50000</v>
      </c>
      <c r="S10">
        <f t="shared" si="19"/>
        <v>58.946293117002121</v>
      </c>
      <c r="U10">
        <f t="shared" si="20"/>
        <v>1.3528839999999999E-3</v>
      </c>
      <c r="V10">
        <f t="shared" si="21"/>
        <v>0.01</v>
      </c>
      <c r="W10">
        <f t="shared" si="22"/>
        <v>0.93430341410802575</v>
      </c>
      <c r="X10">
        <f t="shared" si="23"/>
        <v>1.2640041400921224E-3</v>
      </c>
      <c r="Y10">
        <f t="shared" si="24"/>
        <v>9.3430341410802569E-3</v>
      </c>
      <c r="Z10">
        <f t="shared" si="25"/>
        <v>0.92369637582685338</v>
      </c>
      <c r="AB10">
        <f t="shared" si="26"/>
        <v>58.946293117002121</v>
      </c>
      <c r="AC10">
        <f t="shared" si="27"/>
        <v>61.818376500538825</v>
      </c>
      <c r="AE10">
        <f t="shared" si="1"/>
        <v>181.10938770162105</v>
      </c>
      <c r="AF10">
        <f t="shared" si="2"/>
        <v>-9.0554693850810537</v>
      </c>
      <c r="AG10">
        <f t="shared" si="3"/>
        <v>-46.184818791342671</v>
      </c>
      <c r="AH10">
        <f t="shared" si="4"/>
        <v>-63.200207004606121</v>
      </c>
      <c r="AI10">
        <f t="shared" si="5"/>
        <v>62.668892520591179</v>
      </c>
      <c r="AJ10">
        <f t="shared" si="6"/>
        <v>-2.8720833835367046</v>
      </c>
      <c r="AK10">
        <f t="shared" si="32"/>
        <v>0.99330090916423108</v>
      </c>
      <c r="AL10">
        <f t="shared" si="7"/>
        <v>60.790110046218707</v>
      </c>
      <c r="AN10">
        <f t="shared" si="8"/>
        <v>120.7584721428487</v>
      </c>
      <c r="AO10">
        <f t="shared" si="9"/>
        <v>-6.037923607142436</v>
      </c>
      <c r="AP10">
        <f t="shared" si="10"/>
        <v>-30.794693882049661</v>
      </c>
      <c r="AQ10">
        <f t="shared" si="11"/>
        <v>-42.140059849143256</v>
      </c>
      <c r="AR10">
        <f t="shared" si="12"/>
        <v>41.785794804513344</v>
      </c>
      <c r="AS10">
        <f t="shared" si="13"/>
        <v>-1.9150216654376744</v>
      </c>
      <c r="AT10">
        <f t="shared" si="14"/>
        <v>0.66230415601864168</v>
      </c>
      <c r="AU10">
        <f t="shared" si="15"/>
        <v>40.533077295094316</v>
      </c>
      <c r="AW10">
        <v>7</v>
      </c>
      <c r="AX10">
        <f>(R10*SUMPRODUCT(K11:$K$23, X11:$X$23)-$AZ$3*SUMPRODUCT(K10:$K$22, W11:$W$23))/Z10</f>
        <v>58.946293117002121</v>
      </c>
    </row>
    <row r="11" spans="1:52" x14ac:dyDescent="0.3">
      <c r="A11" t="s">
        <v>33</v>
      </c>
      <c r="C11" s="24">
        <f>AU25</f>
        <v>161.59877096037073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6"/>
        <v>5.1300000000000005E-2</v>
      </c>
      <c r="I11" s="1">
        <f t="shared" si="17"/>
        <v>1.0512999999999999</v>
      </c>
      <c r="J11">
        <f t="shared" si="18"/>
        <v>0.95120327213925626</v>
      </c>
      <c r="K11">
        <f t="shared" si="28"/>
        <v>0.63423467606249762</v>
      </c>
      <c r="L11" s="2">
        <v>8</v>
      </c>
      <c r="M11" s="8">
        <v>1.38886E-3</v>
      </c>
      <c r="O11">
        <f t="shared" si="29"/>
        <v>196.07025906050535</v>
      </c>
      <c r="P11">
        <f t="shared" si="30"/>
        <v>9.8035129530252689</v>
      </c>
      <c r="Q11" s="5">
        <f t="shared" si="31"/>
        <v>50</v>
      </c>
      <c r="R11">
        <f t="shared" si="0"/>
        <v>50000</v>
      </c>
      <c r="S11">
        <f t="shared" si="19"/>
        <v>61.818376500538825</v>
      </c>
      <c r="U11">
        <f t="shared" si="20"/>
        <v>1.38886E-3</v>
      </c>
      <c r="V11">
        <f t="shared" si="21"/>
        <v>0.01</v>
      </c>
      <c r="W11">
        <f t="shared" si="22"/>
        <v>0.92369637582685338</v>
      </c>
      <c r="X11">
        <f t="shared" si="23"/>
        <v>1.2828849485308836E-3</v>
      </c>
      <c r="Y11">
        <f t="shared" si="24"/>
        <v>9.2369637582685338E-3</v>
      </c>
      <c r="Z11">
        <f t="shared" si="25"/>
        <v>0.91317652712005393</v>
      </c>
      <c r="AB11">
        <f t="shared" si="26"/>
        <v>61.818376500538825</v>
      </c>
      <c r="AC11">
        <f t="shared" si="27"/>
        <v>63.981995953644748</v>
      </c>
      <c r="AE11">
        <f t="shared" si="1"/>
        <v>179.04675824040157</v>
      </c>
      <c r="AF11">
        <f t="shared" si="2"/>
        <v>-8.952337912020079</v>
      </c>
      <c r="AG11">
        <f t="shared" si="3"/>
        <v>-45.658826356002699</v>
      </c>
      <c r="AH11">
        <f t="shared" si="4"/>
        <v>-64.144247426544183</v>
      </c>
      <c r="AI11">
        <f t="shared" si="5"/>
        <v>60.291346545834614</v>
      </c>
      <c r="AJ11">
        <f t="shared" si="6"/>
        <v>-2.1636194531059232</v>
      </c>
      <c r="AK11">
        <f t="shared" si="32"/>
        <v>0.37106047492627253</v>
      </c>
      <c r="AL11">
        <f t="shared" si="7"/>
        <v>58.498787567654965</v>
      </c>
      <c r="AN11">
        <f t="shared" si="8"/>
        <v>113.55766271264142</v>
      </c>
      <c r="AO11">
        <f t="shared" si="9"/>
        <v>-5.6778831356320714</v>
      </c>
      <c r="AP11">
        <f t="shared" si="10"/>
        <v>-28.958410943293199</v>
      </c>
      <c r="AQ11">
        <f t="shared" si="11"/>
        <v>-40.682505987846945</v>
      </c>
      <c r="AR11">
        <f t="shared" si="12"/>
        <v>38.238862645869197</v>
      </c>
      <c r="AS11">
        <f t="shared" si="13"/>
        <v>-1.3722424829631534</v>
      </c>
      <c r="AT11">
        <f t="shared" si="14"/>
        <v>0.23533942011446099</v>
      </c>
      <c r="AU11">
        <f t="shared" si="15"/>
        <v>37.101959583020509</v>
      </c>
      <c r="AW11">
        <v>8</v>
      </c>
      <c r="AX11">
        <f>(R11*SUMPRODUCT(K12:$K$23, X12:$X$23)-$AZ$3*SUMPRODUCT(K11:$K$22, W12:$W$23))/Z11</f>
        <v>61.818376500538825</v>
      </c>
    </row>
    <row r="12" spans="1:52" x14ac:dyDescent="0.3">
      <c r="A12" t="s">
        <v>40</v>
      </c>
      <c r="C12">
        <v>0.1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6"/>
        <v>7.0000000000000007E-2</v>
      </c>
      <c r="I12" s="1">
        <f t="shared" si="17"/>
        <v>1.07</v>
      </c>
      <c r="J12">
        <f t="shared" si="18"/>
        <v>0.93457943925233644</v>
      </c>
      <c r="K12">
        <f t="shared" si="28"/>
        <v>0.5927426879088763</v>
      </c>
      <c r="L12" s="2">
        <v>9</v>
      </c>
      <c r="M12" s="8">
        <v>1.43483E-3</v>
      </c>
      <c r="O12">
        <f t="shared" si="29"/>
        <v>196.07025906050535</v>
      </c>
      <c r="P12">
        <f t="shared" si="30"/>
        <v>9.8035129530252689</v>
      </c>
      <c r="Q12" s="5">
        <f t="shared" si="31"/>
        <v>50</v>
      </c>
      <c r="R12">
        <f t="shared" si="0"/>
        <v>50000</v>
      </c>
      <c r="S12">
        <f t="shared" si="19"/>
        <v>63.981995953644748</v>
      </c>
      <c r="U12">
        <f t="shared" si="20"/>
        <v>1.43483E-3</v>
      </c>
      <c r="V12">
        <f t="shared" si="21"/>
        <v>0.01</v>
      </c>
      <c r="W12">
        <f t="shared" si="22"/>
        <v>0.91317652712005393</v>
      </c>
      <c r="X12">
        <f t="shared" si="23"/>
        <v>1.310253076407667E-3</v>
      </c>
      <c r="Y12">
        <f t="shared" si="24"/>
        <v>9.1317652712005395E-3</v>
      </c>
      <c r="Z12">
        <f t="shared" si="25"/>
        <v>0.90273450877244577</v>
      </c>
      <c r="AB12">
        <f t="shared" si="26"/>
        <v>63.981995953644748</v>
      </c>
      <c r="AC12">
        <f t="shared" si="27"/>
        <v>66.010929691047778</v>
      </c>
      <c r="AE12">
        <f t="shared" si="1"/>
        <v>176.99938899787148</v>
      </c>
      <c r="AF12">
        <f t="shared" si="2"/>
        <v>-8.8499694498935746</v>
      </c>
      <c r="AG12">
        <f t="shared" si="3"/>
        <v>-45.136725438622285</v>
      </c>
      <c r="AH12">
        <f t="shared" si="4"/>
        <v>-65.512653820383349</v>
      </c>
      <c r="AI12">
        <f t="shared" si="5"/>
        <v>57.500040288972286</v>
      </c>
      <c r="AJ12">
        <f t="shared" si="6"/>
        <v>-2.0289337374030296</v>
      </c>
      <c r="AK12">
        <f t="shared" si="32"/>
        <v>4.8747597255340764</v>
      </c>
      <c r="AL12">
        <f t="shared" si="7"/>
        <v>60.345866277103333</v>
      </c>
      <c r="AN12">
        <f t="shared" si="8"/>
        <v>104.91509359282712</v>
      </c>
      <c r="AO12">
        <f t="shared" si="9"/>
        <v>-5.2457546796413563</v>
      </c>
      <c r="AP12">
        <f t="shared" si="10"/>
        <v>-26.754463959893926</v>
      </c>
      <c r="AQ12">
        <f t="shared" si="11"/>
        <v>-38.832146517537737</v>
      </c>
      <c r="AR12">
        <f t="shared" si="12"/>
        <v>34.082728435754113</v>
      </c>
      <c r="AS12">
        <f t="shared" si="13"/>
        <v>-1.2026356370972739</v>
      </c>
      <c r="AT12">
        <f t="shared" si="14"/>
        <v>2.8894781826230047</v>
      </c>
      <c r="AU12">
        <f t="shared" si="15"/>
        <v>35.769570981279841</v>
      </c>
      <c r="AW12">
        <v>9</v>
      </c>
      <c r="AX12">
        <f>(R12*SUMPRODUCT(K13:$K$23, X13:$X$23)-$AZ$3*SUMPRODUCT(K12:$K$22, W13:$W$23))/Z12</f>
        <v>63.981995953644748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6"/>
        <v>0.10390000000000001</v>
      </c>
      <c r="I13" s="1">
        <f t="shared" si="17"/>
        <v>1.1039000000000001</v>
      </c>
      <c r="J13">
        <f t="shared" si="18"/>
        <v>0.90587915572062683</v>
      </c>
      <c r="K13">
        <f t="shared" si="28"/>
        <v>0.53695324568246783</v>
      </c>
      <c r="L13" s="2">
        <v>10</v>
      </c>
      <c r="M13" s="8">
        <v>1.482798E-3</v>
      </c>
      <c r="O13">
        <f t="shared" si="29"/>
        <v>196.07025906050535</v>
      </c>
      <c r="P13">
        <f t="shared" si="30"/>
        <v>9.8035129530252689</v>
      </c>
      <c r="Q13" s="5">
        <f t="shared" si="31"/>
        <v>50</v>
      </c>
      <c r="R13">
        <f t="shared" si="0"/>
        <v>50000</v>
      </c>
      <c r="S13">
        <f t="shared" si="19"/>
        <v>66.010929691047778</v>
      </c>
      <c r="U13">
        <f t="shared" si="20"/>
        <v>1.482798E-3</v>
      </c>
      <c r="V13">
        <f t="shared" si="21"/>
        <v>0.01</v>
      </c>
      <c r="W13">
        <f t="shared" si="22"/>
        <v>0.90273450877244577</v>
      </c>
      <c r="X13">
        <f t="shared" si="23"/>
        <v>1.338572924138765E-3</v>
      </c>
      <c r="Y13">
        <f t="shared" si="24"/>
        <v>9.027345087724457E-3</v>
      </c>
      <c r="Z13">
        <f t="shared" si="25"/>
        <v>0.89236859076058261</v>
      </c>
      <c r="AB13">
        <f t="shared" si="26"/>
        <v>66.010929691047778</v>
      </c>
      <c r="AC13">
        <f t="shared" si="27"/>
        <v>65.930059300751282</v>
      </c>
      <c r="AE13">
        <f t="shared" si="1"/>
        <v>174.96694076788552</v>
      </c>
      <c r="AF13">
        <f t="shared" si="2"/>
        <v>-8.748347038394277</v>
      </c>
      <c r="AG13">
        <f t="shared" si="3"/>
        <v>-44.618429538029133</v>
      </c>
      <c r="AH13">
        <f t="shared" si="4"/>
        <v>-66.928646206938254</v>
      </c>
      <c r="AI13">
        <f t="shared" si="5"/>
        <v>54.671517984523845</v>
      </c>
      <c r="AJ13">
        <f t="shared" si="6"/>
        <v>8.0870390296496453E-2</v>
      </c>
      <c r="AK13">
        <f t="shared" si="32"/>
        <v>16.256066639437734</v>
      </c>
      <c r="AL13">
        <f t="shared" si="7"/>
        <v>71.008455014258075</v>
      </c>
      <c r="AN13">
        <f t="shared" si="8"/>
        <v>93.94906673244823</v>
      </c>
      <c r="AO13">
        <f t="shared" si="9"/>
        <v>-4.697453336622412</v>
      </c>
      <c r="AP13">
        <f t="shared" si="10"/>
        <v>-23.958010557699236</v>
      </c>
      <c r="AQ13">
        <f t="shared" si="11"/>
        <v>-35.937553809949087</v>
      </c>
      <c r="AR13">
        <f t="shared" si="12"/>
        <v>29.356049028177491</v>
      </c>
      <c r="AS13">
        <f t="shared" si="13"/>
        <v>4.3423618549311725E-2</v>
      </c>
      <c r="AT13">
        <f t="shared" si="14"/>
        <v>8.7287477440765784</v>
      </c>
      <c r="AU13">
        <f t="shared" si="15"/>
        <v>38.128220390803378</v>
      </c>
      <c r="AW13">
        <v>10</v>
      </c>
      <c r="AX13">
        <f>(R13*SUMPRODUCT(K14:$K$23, X14:$X$23)-$AZ$3*SUMPRODUCT(K13:$K$22, W14:$W$23))/Z13</f>
        <v>66.010929691047778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0.49462793341974065</v>
      </c>
      <c r="L14" s="2">
        <v>11</v>
      </c>
      <c r="M14" s="8">
        <v>1.5387599999999999E-3</v>
      </c>
      <c r="O14">
        <f t="shared" si="29"/>
        <v>196.07025906050535</v>
      </c>
      <c r="P14">
        <f t="shared" si="30"/>
        <v>9.8035129530252689</v>
      </c>
      <c r="Q14" s="5">
        <f t="shared" si="31"/>
        <v>50</v>
      </c>
      <c r="R14">
        <f t="shared" si="0"/>
        <v>50000</v>
      </c>
      <c r="S14">
        <f t="shared" si="19"/>
        <v>65.930059300751282</v>
      </c>
      <c r="U14">
        <f t="shared" si="20"/>
        <v>1.5387599999999999E-3</v>
      </c>
      <c r="V14">
        <f t="shared" si="21"/>
        <v>0.01</v>
      </c>
      <c r="W14">
        <f t="shared" si="22"/>
        <v>0.89236859076058261</v>
      </c>
      <c r="X14">
        <f t="shared" si="23"/>
        <v>1.3731410927187539E-3</v>
      </c>
      <c r="Y14">
        <f t="shared" si="24"/>
        <v>8.9236859076058262E-3</v>
      </c>
      <c r="Z14">
        <f t="shared" si="25"/>
        <v>0.88207176376025798</v>
      </c>
      <c r="AB14">
        <f t="shared" si="26"/>
        <v>65.930059300751282</v>
      </c>
      <c r="AC14">
        <f t="shared" si="27"/>
        <v>64.146841668087973</v>
      </c>
      <c r="AE14">
        <f t="shared" si="1"/>
        <v>172.94803923043065</v>
      </c>
      <c r="AF14">
        <f t="shared" si="2"/>
        <v>-8.6474019615215347</v>
      </c>
      <c r="AG14">
        <f t="shared" si="3"/>
        <v>-44.1035881880129</v>
      </c>
      <c r="AH14">
        <f t="shared" si="4"/>
        <v>-68.657054635937698</v>
      </c>
      <c r="AI14">
        <f t="shared" si="5"/>
        <v>51.539994444958523</v>
      </c>
      <c r="AJ14">
        <f t="shared" si="6"/>
        <v>1.7832176326633089</v>
      </c>
      <c r="AK14">
        <f t="shared" si="32"/>
        <v>16.116148759876229</v>
      </c>
      <c r="AL14">
        <f t="shared" si="7"/>
        <v>69.439360837498057</v>
      </c>
      <c r="AN14">
        <f t="shared" si="8"/>
        <v>85.544931233544148</v>
      </c>
      <c r="AO14">
        <f t="shared" si="9"/>
        <v>-4.2772465616772086</v>
      </c>
      <c r="AP14">
        <f t="shared" si="10"/>
        <v>-21.814866681832104</v>
      </c>
      <c r="AQ14">
        <f t="shared" si="11"/>
        <v>-33.959697049260086</v>
      </c>
      <c r="AR14">
        <f t="shared" si="12"/>
        <v>25.493120940774748</v>
      </c>
      <c r="AS14">
        <f t="shared" si="13"/>
        <v>0.88202925248189468</v>
      </c>
      <c r="AT14">
        <f t="shared" si="14"/>
        <v>7.9714973557826951</v>
      </c>
      <c r="AU14">
        <f t="shared" si="15"/>
        <v>34.346647549039332</v>
      </c>
      <c r="AW14">
        <v>11</v>
      </c>
      <c r="AX14">
        <f>(R14*SUMPRODUCT(K15:$K$23, X15:$X$23)-$AZ$3*SUMPRODUCT(K14:$K$22, W15:$W$23))/Z14</f>
        <v>65.930059300751282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0.45563891174197946</v>
      </c>
      <c r="L15" s="2">
        <v>12</v>
      </c>
      <c r="M15" s="8">
        <v>1.6157089999999999E-3</v>
      </c>
      <c r="O15">
        <f t="shared" si="29"/>
        <v>196.07025906050535</v>
      </c>
      <c r="P15">
        <f t="shared" si="30"/>
        <v>9.8035129530252689</v>
      </c>
      <c r="Q15" s="5">
        <f t="shared" si="31"/>
        <v>50</v>
      </c>
      <c r="R15">
        <f t="shared" si="0"/>
        <v>50000</v>
      </c>
      <c r="S15">
        <f t="shared" si="19"/>
        <v>64.146841668087973</v>
      </c>
      <c r="U15">
        <f t="shared" si="20"/>
        <v>1.6157089999999999E-3</v>
      </c>
      <c r="V15">
        <f t="shared" si="21"/>
        <v>0.01</v>
      </c>
      <c r="W15">
        <f t="shared" si="22"/>
        <v>0.88207176376025798</v>
      </c>
      <c r="X15">
        <f t="shared" si="23"/>
        <v>1.4251712873533226E-3</v>
      </c>
      <c r="Y15">
        <f t="shared" si="24"/>
        <v>8.8207176376025806E-3</v>
      </c>
      <c r="Z15">
        <f t="shared" si="25"/>
        <v>0.87182587483530205</v>
      </c>
      <c r="AB15">
        <f t="shared" si="26"/>
        <v>64.146841668087973</v>
      </c>
      <c r="AC15">
        <f t="shared" si="27"/>
        <v>60.661297579078941</v>
      </c>
      <c r="AE15">
        <f t="shared" si="1"/>
        <v>170.93912513460938</v>
      </c>
      <c r="AF15">
        <f t="shared" si="2"/>
        <v>-8.5469562567304713</v>
      </c>
      <c r="AG15">
        <f t="shared" si="3"/>
        <v>-43.591293741765099</v>
      </c>
      <c r="AH15">
        <f t="shared" si="4"/>
        <v>-71.258564367666125</v>
      </c>
      <c r="AI15">
        <f t="shared" si="5"/>
        <v>47.542310768447678</v>
      </c>
      <c r="AJ15">
        <f t="shared" si="6"/>
        <v>3.4855440890090321</v>
      </c>
      <c r="AK15">
        <f t="shared" si="32"/>
        <v>15.857730738217683</v>
      </c>
      <c r="AL15">
        <f t="shared" si="7"/>
        <v>66.885585595674399</v>
      </c>
      <c r="AN15">
        <f t="shared" si="8"/>
        <v>77.886516950459466</v>
      </c>
      <c r="AO15">
        <f t="shared" si="9"/>
        <v>-3.8943258475229743</v>
      </c>
      <c r="AP15">
        <f t="shared" si="10"/>
        <v>-19.861889641922808</v>
      </c>
      <c r="AQ15">
        <f t="shared" si="11"/>
        <v>-32.468174720779189</v>
      </c>
      <c r="AR15">
        <f t="shared" si="12"/>
        <v>21.662126740234491</v>
      </c>
      <c r="AS15">
        <f t="shared" si="13"/>
        <v>1.5881495155447645</v>
      </c>
      <c r="AT15">
        <f t="shared" si="14"/>
        <v>7.2253991762588416</v>
      </c>
      <c r="AU15">
        <f t="shared" si="15"/>
        <v>30.475675432038098</v>
      </c>
      <c r="AW15">
        <v>12</v>
      </c>
      <c r="AX15">
        <f>(R15*SUMPRODUCT(K16:$K$23, X16:$X$23)-$AZ$3*SUMPRODUCT(K15:$K$22, W16:$W$23))/Z15</f>
        <v>64.146841668087973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0.4197231977136246</v>
      </c>
      <c r="L16" s="2">
        <v>13</v>
      </c>
      <c r="M16" s="8">
        <v>1.70465E-3</v>
      </c>
      <c r="O16">
        <f t="shared" si="29"/>
        <v>196.07025906050535</v>
      </c>
      <c r="P16">
        <f t="shared" si="30"/>
        <v>9.8035129530252689</v>
      </c>
      <c r="Q16" s="5">
        <f t="shared" si="31"/>
        <v>50</v>
      </c>
      <c r="R16">
        <f t="shared" si="0"/>
        <v>50000</v>
      </c>
      <c r="S16">
        <f t="shared" si="19"/>
        <v>60.661297579078941</v>
      </c>
      <c r="U16">
        <f t="shared" si="20"/>
        <v>1.70465E-3</v>
      </c>
      <c r="V16">
        <f t="shared" si="21"/>
        <v>0.01</v>
      </c>
      <c r="W16">
        <f t="shared" si="22"/>
        <v>0.87182587483530205</v>
      </c>
      <c r="X16">
        <f t="shared" si="23"/>
        <v>1.4861579775379977E-3</v>
      </c>
      <c r="Y16">
        <f t="shared" si="24"/>
        <v>8.7182587483530215E-3</v>
      </c>
      <c r="Z16">
        <f t="shared" si="25"/>
        <v>0.86162145810941104</v>
      </c>
      <c r="AB16">
        <f t="shared" si="26"/>
        <v>60.661297579078941</v>
      </c>
      <c r="AC16">
        <f t="shared" si="27"/>
        <v>55.695383047752955</v>
      </c>
      <c r="AE16">
        <f t="shared" si="1"/>
        <v>168.93834250360257</v>
      </c>
      <c r="AF16">
        <f t="shared" si="2"/>
        <v>-8.4469171251801303</v>
      </c>
      <c r="AG16">
        <f t="shared" si="3"/>
        <v>-43.081072905470549</v>
      </c>
      <c r="AH16">
        <f t="shared" si="4"/>
        <v>-74.307898876899884</v>
      </c>
      <c r="AI16">
        <f t="shared" si="5"/>
        <v>43.102453596052001</v>
      </c>
      <c r="AJ16">
        <f t="shared" si="6"/>
        <v>4.9659145313259856</v>
      </c>
      <c r="AK16">
        <f t="shared" si="32"/>
        <v>15.480690607025098</v>
      </c>
      <c r="AL16">
        <f t="shared" si="7"/>
        <v>63.549058734403083</v>
      </c>
      <c r="AN16">
        <f t="shared" si="8"/>
        <v>70.907341332051615</v>
      </c>
      <c r="AO16">
        <f t="shared" si="9"/>
        <v>-3.5453670666025814</v>
      </c>
      <c r="AP16">
        <f t="shared" si="10"/>
        <v>-18.082125680817892</v>
      </c>
      <c r="AQ16">
        <f t="shared" si="11"/>
        <v>-31.188748931993072</v>
      </c>
      <c r="AR16">
        <f t="shared" si="12"/>
        <v>18.091099652638064</v>
      </c>
      <c r="AS16">
        <f t="shared" si="13"/>
        <v>2.0843095266606979</v>
      </c>
      <c r="AT16">
        <f t="shared" si="14"/>
        <v>6.4976049643958467</v>
      </c>
      <c r="AU16">
        <f t="shared" si="15"/>
        <v>26.673014143694608</v>
      </c>
      <c r="AW16">
        <v>13</v>
      </c>
      <c r="AX16">
        <f>(R16*SUMPRODUCT(K17:$K$23, X17:$X$23)-$AZ$3*SUMPRODUCT(K16:$K$22, W17:$W$23))/Z16</f>
        <v>60.661297579078941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0.38663853801562736</v>
      </c>
      <c r="L17" s="2">
        <v>14</v>
      </c>
      <c r="M17" s="8">
        <v>1.795589E-3</v>
      </c>
      <c r="O17">
        <f t="shared" si="29"/>
        <v>196.07025906050535</v>
      </c>
      <c r="P17">
        <f t="shared" si="30"/>
        <v>9.8035129530252689</v>
      </c>
      <c r="Q17" s="5">
        <f t="shared" si="31"/>
        <v>50</v>
      </c>
      <c r="R17">
        <f t="shared" si="0"/>
        <v>50000</v>
      </c>
      <c r="S17">
        <f t="shared" si="19"/>
        <v>55.695383047752955</v>
      </c>
      <c r="U17">
        <f t="shared" si="20"/>
        <v>1.795589E-3</v>
      </c>
      <c r="V17">
        <f t="shared" si="21"/>
        <v>0.01</v>
      </c>
      <c r="W17">
        <f t="shared" si="22"/>
        <v>0.86162145810941104</v>
      </c>
      <c r="X17">
        <f t="shared" si="23"/>
        <v>1.5471180123452194E-3</v>
      </c>
      <c r="Y17">
        <f t="shared" si="24"/>
        <v>8.6162145810941108E-3</v>
      </c>
      <c r="Z17">
        <f t="shared" si="25"/>
        <v>0.85145812551597178</v>
      </c>
      <c r="AB17">
        <f t="shared" si="26"/>
        <v>55.695383047752955</v>
      </c>
      <c r="AC17">
        <f t="shared" si="27"/>
        <v>49.394672638080337</v>
      </c>
      <c r="AE17">
        <f t="shared" si="1"/>
        <v>166.94561524908886</v>
      </c>
      <c r="AF17">
        <f t="shared" si="2"/>
        <v>-8.3472807624544441</v>
      </c>
      <c r="AG17">
        <f t="shared" si="3"/>
        <v>-42.572906275798587</v>
      </c>
      <c r="AH17">
        <f t="shared" si="4"/>
        <v>-77.355900617260971</v>
      </c>
      <c r="AI17">
        <f t="shared" si="5"/>
        <v>38.66952759357487</v>
      </c>
      <c r="AJ17">
        <f t="shared" si="6"/>
        <v>6.3007104096726181</v>
      </c>
      <c r="AK17">
        <f t="shared" si="32"/>
        <v>15.000560227407119</v>
      </c>
      <c r="AL17">
        <f t="shared" si="7"/>
        <v>59.970798230654609</v>
      </c>
      <c r="AN17">
        <f t="shared" si="8"/>
        <v>64.547608608027147</v>
      </c>
      <c r="AO17">
        <f t="shared" si="9"/>
        <v>-3.2273804304013574</v>
      </c>
      <c r="AP17">
        <f t="shared" si="10"/>
        <v>-16.460326241551094</v>
      </c>
      <c r="AQ17">
        <f t="shared" si="11"/>
        <v>-29.908772321539949</v>
      </c>
      <c r="AR17">
        <f t="shared" si="12"/>
        <v>14.951129614534748</v>
      </c>
      <c r="AS17">
        <f t="shared" si="13"/>
        <v>2.4360974612556654</v>
      </c>
      <c r="AT17">
        <f t="shared" si="14"/>
        <v>5.7997946757400554</v>
      </c>
      <c r="AU17">
        <f t="shared" si="15"/>
        <v>23.18702175153047</v>
      </c>
      <c r="AW17">
        <v>14</v>
      </c>
      <c r="AX17">
        <f>(R17*SUMPRODUCT(K18:$K$23, X18:$X$23)-$AZ$3*SUMPRODUCT(K17:$K$22, W18:$W$23))/Z17</f>
        <v>55.695383047752955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0.35616177493448359</v>
      </c>
      <c r="L18" s="2">
        <v>15</v>
      </c>
      <c r="M18" s="8">
        <v>1.891525E-3</v>
      </c>
      <c r="O18">
        <f t="shared" si="29"/>
        <v>196.07025906050535</v>
      </c>
      <c r="P18">
        <f t="shared" si="30"/>
        <v>9.8035129530252689</v>
      </c>
      <c r="Q18" s="5">
        <f t="shared" si="31"/>
        <v>50</v>
      </c>
      <c r="R18">
        <f t="shared" si="0"/>
        <v>50000</v>
      </c>
      <c r="S18">
        <f t="shared" si="19"/>
        <v>49.394672638080337</v>
      </c>
      <c r="U18">
        <f t="shared" si="20"/>
        <v>1.891525E-3</v>
      </c>
      <c r="V18">
        <f t="shared" si="21"/>
        <v>0.01</v>
      </c>
      <c r="W18">
        <f t="shared" si="22"/>
        <v>0.85145812551597178</v>
      </c>
      <c r="X18">
        <f t="shared" si="23"/>
        <v>1.6105543308665986E-3</v>
      </c>
      <c r="Y18">
        <f t="shared" si="24"/>
        <v>8.5145812551597182E-3</v>
      </c>
      <c r="Z18">
        <f t="shared" si="25"/>
        <v>0.84133298992994543</v>
      </c>
      <c r="AB18">
        <f t="shared" si="26"/>
        <v>49.394672638080337</v>
      </c>
      <c r="AC18">
        <f t="shared" si="27"/>
        <v>41.730737776089953</v>
      </c>
      <c r="AE18">
        <f t="shared" si="1"/>
        <v>164.96037729171394</v>
      </c>
      <c r="AF18">
        <f t="shared" si="2"/>
        <v>-8.2480188645856973</v>
      </c>
      <c r="AG18">
        <f t="shared" si="3"/>
        <v>-42.06664949649727</v>
      </c>
      <c r="AH18">
        <f t="shared" si="4"/>
        <v>-80.52771654332993</v>
      </c>
      <c r="AI18">
        <f t="shared" si="5"/>
        <v>34.117992387301044</v>
      </c>
      <c r="AJ18">
        <f t="shared" si="6"/>
        <v>7.6639348619903842</v>
      </c>
      <c r="AK18">
        <f t="shared" si="32"/>
        <v>14.427492174564602</v>
      </c>
      <c r="AL18">
        <f t="shared" si="7"/>
        <v>56.209419423856033</v>
      </c>
      <c r="AN18">
        <f t="shared" si="8"/>
        <v>58.752580770078914</v>
      </c>
      <c r="AO18">
        <f t="shared" si="9"/>
        <v>-2.9376290385039461</v>
      </c>
      <c r="AP18">
        <f t="shared" si="10"/>
        <v>-14.982532550219268</v>
      </c>
      <c r="AQ18">
        <f t="shared" si="11"/>
        <v>-28.680894455493366</v>
      </c>
      <c r="AR18">
        <f t="shared" si="12"/>
        <v>12.151524725862339</v>
      </c>
      <c r="AS18">
        <f t="shared" si="13"/>
        <v>2.7296006434287619</v>
      </c>
      <c r="AT18">
        <f t="shared" si="14"/>
        <v>5.1385212207463011</v>
      </c>
      <c r="AU18">
        <f t="shared" si="15"/>
        <v>20.019646590037404</v>
      </c>
      <c r="AW18">
        <v>15</v>
      </c>
      <c r="AX18">
        <f>(R18*SUMPRODUCT(K19:$K$23, X19:$X$23)-$AZ$3*SUMPRODUCT(K18:$K$22, W19:$W$23))/Z18</f>
        <v>49.394672638080337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0.32808734115209853</v>
      </c>
      <c r="L19" s="2">
        <v>16</v>
      </c>
      <c r="M19" s="8">
        <v>2.0024510000000001E-3</v>
      </c>
      <c r="O19">
        <f t="shared" si="29"/>
        <v>196.07025906050535</v>
      </c>
      <c r="P19">
        <f t="shared" si="30"/>
        <v>9.8035129530252689</v>
      </c>
      <c r="Q19" s="5">
        <f t="shared" si="31"/>
        <v>50</v>
      </c>
      <c r="R19">
        <f t="shared" si="0"/>
        <v>50000</v>
      </c>
      <c r="S19">
        <f t="shared" si="19"/>
        <v>41.730737776089953</v>
      </c>
      <c r="U19">
        <f t="shared" si="20"/>
        <v>2.0024510000000001E-3</v>
      </c>
      <c r="V19">
        <f t="shared" si="21"/>
        <v>0.01</v>
      </c>
      <c r="W19">
        <f t="shared" si="22"/>
        <v>0.84133298992994543</v>
      </c>
      <c r="X19">
        <f t="shared" si="23"/>
        <v>1.6847280870182092E-3</v>
      </c>
      <c r="Y19">
        <f t="shared" si="24"/>
        <v>8.413329899299455E-3</v>
      </c>
      <c r="Z19">
        <f t="shared" si="25"/>
        <v>0.83123493194362774</v>
      </c>
      <c r="AB19">
        <f t="shared" si="26"/>
        <v>41.730737776089953</v>
      </c>
      <c r="AC19">
        <f t="shared" si="27"/>
        <v>32.947455047541737</v>
      </c>
      <c r="AE19">
        <f t="shared" si="1"/>
        <v>162.98044844632864</v>
      </c>
      <c r="AF19">
        <f t="shared" si="2"/>
        <v>-8.1490224223164329</v>
      </c>
      <c r="AG19">
        <f t="shared" si="3"/>
        <v>-41.56174659718139</v>
      </c>
      <c r="AH19">
        <f t="shared" si="4"/>
        <v>-84.236404350910462</v>
      </c>
      <c r="AI19">
        <f t="shared" si="5"/>
        <v>29.033275075920372</v>
      </c>
      <c r="AJ19">
        <f t="shared" si="6"/>
        <v>8.7832827285482153</v>
      </c>
      <c r="AK19">
        <f t="shared" si="32"/>
        <v>13.759351466007152</v>
      </c>
      <c r="AL19">
        <f t="shared" si="7"/>
        <v>51.575909270475741</v>
      </c>
      <c r="AN19">
        <f t="shared" si="8"/>
        <v>53.471821990532632</v>
      </c>
      <c r="AO19">
        <f t="shared" si="9"/>
        <v>-2.6735910995266319</v>
      </c>
      <c r="AP19">
        <f t="shared" si="10"/>
        <v>-13.635882934706521</v>
      </c>
      <c r="AQ19">
        <f t="shared" si="11"/>
        <v>-27.636897931703277</v>
      </c>
      <c r="AR19">
        <f t="shared" si="12"/>
        <v>9.525450024596207</v>
      </c>
      <c r="AS19">
        <f t="shared" si="13"/>
        <v>2.8816838769965334</v>
      </c>
      <c r="AT19">
        <f t="shared" si="14"/>
        <v>4.5142690384595152</v>
      </c>
      <c r="AU19">
        <f t="shared" si="15"/>
        <v>16.921402940052257</v>
      </c>
      <c r="AW19">
        <v>16</v>
      </c>
      <c r="AX19">
        <f>(R19*SUMPRODUCT(K20:$K$23, X20:$X$23)-$AZ$3*SUMPRODUCT(K19:$K$22, W20:$W$23))/Z19</f>
        <v>41.730737776089953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0.30222587318376387</v>
      </c>
      <c r="L20" s="2">
        <v>17</v>
      </c>
      <c r="M20" s="8">
        <v>2.1123779999999998E-3</v>
      </c>
      <c r="O20">
        <f t="shared" si="29"/>
        <v>196.07025906050535</v>
      </c>
      <c r="P20">
        <f t="shared" si="30"/>
        <v>9.8035129530252689</v>
      </c>
      <c r="Q20" s="5">
        <f t="shared" si="31"/>
        <v>50</v>
      </c>
      <c r="R20">
        <f t="shared" si="0"/>
        <v>50000</v>
      </c>
      <c r="S20">
        <f t="shared" si="19"/>
        <v>32.947455047541737</v>
      </c>
      <c r="U20">
        <f t="shared" si="20"/>
        <v>2.1123779999999998E-3</v>
      </c>
      <c r="V20">
        <f t="shared" si="21"/>
        <v>0.01</v>
      </c>
      <c r="W20">
        <f t="shared" si="22"/>
        <v>0.83123493194362774</v>
      </c>
      <c r="X20">
        <f t="shared" si="23"/>
        <v>1.7558823830692164E-3</v>
      </c>
      <c r="Y20">
        <f t="shared" si="24"/>
        <v>8.3123493194362779E-3</v>
      </c>
      <c r="Z20">
        <f t="shared" si="25"/>
        <v>0.82116670024112226</v>
      </c>
      <c r="AB20">
        <f t="shared" si="26"/>
        <v>32.947455047541737</v>
      </c>
      <c r="AC20">
        <f t="shared" si="27"/>
        <v>23.017828698068744</v>
      </c>
      <c r="AE20">
        <f t="shared" si="1"/>
        <v>161.00636764813717</v>
      </c>
      <c r="AF20">
        <f t="shared" si="2"/>
        <v>-8.0503183824068607</v>
      </c>
      <c r="AG20">
        <f t="shared" si="3"/>
        <v>-41.058335012056112</v>
      </c>
      <c r="AH20">
        <f t="shared" si="4"/>
        <v>-87.794119153460812</v>
      </c>
      <c r="AI20">
        <f t="shared" si="5"/>
        <v>24.103595100213383</v>
      </c>
      <c r="AJ20">
        <f t="shared" si="6"/>
        <v>9.9296263494729935</v>
      </c>
      <c r="AK20">
        <f t="shared" si="32"/>
        <v>13.013245301929047</v>
      </c>
      <c r="AL20">
        <f t="shared" si="7"/>
        <v>47.046466751615426</v>
      </c>
      <c r="AN20">
        <f t="shared" si="8"/>
        <v>48.660290050604367</v>
      </c>
      <c r="AO20">
        <f t="shared" si="9"/>
        <v>-2.4330145025302188</v>
      </c>
      <c r="AP20">
        <f t="shared" si="10"/>
        <v>-12.408891150490163</v>
      </c>
      <c r="AQ20">
        <f t="shared" si="11"/>
        <v>-26.533654321554103</v>
      </c>
      <c r="AR20">
        <f t="shared" si="12"/>
        <v>7.2847300760298817</v>
      </c>
      <c r="AS20">
        <f t="shared" si="13"/>
        <v>3.0009899938579849</v>
      </c>
      <c r="AT20">
        <f t="shared" si="14"/>
        <v>3.9329394243300189</v>
      </c>
      <c r="AU20">
        <f t="shared" si="15"/>
        <v>14.218659494217887</v>
      </c>
      <c r="AW20">
        <v>17</v>
      </c>
      <c r="AX20">
        <f>(R20*SUMPRODUCT(K21:$K$23, X21:$X$23)-$AZ$3*SUMPRODUCT(K20:$K$22, W21:$W$23))/Z20</f>
        <v>32.947455047541737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0.27840293411181583</v>
      </c>
      <c r="L21" s="2">
        <v>18</v>
      </c>
      <c r="M21" s="8">
        <v>2.238294E-3</v>
      </c>
      <c r="O21">
        <f t="shared" si="29"/>
        <v>196.07025906050535</v>
      </c>
      <c r="P21">
        <f t="shared" si="30"/>
        <v>9.8035129530252689</v>
      </c>
      <c r="Q21" s="5">
        <f t="shared" si="31"/>
        <v>50</v>
      </c>
      <c r="R21">
        <f t="shared" si="0"/>
        <v>50000</v>
      </c>
      <c r="S21">
        <f t="shared" si="19"/>
        <v>23.017828698068744</v>
      </c>
      <c r="U21">
        <f t="shared" si="20"/>
        <v>2.238294E-3</v>
      </c>
      <c r="V21">
        <f t="shared" si="21"/>
        <v>0.01</v>
      </c>
      <c r="W21">
        <f t="shared" si="22"/>
        <v>0.82116670024112226</v>
      </c>
      <c r="X21">
        <f t="shared" si="23"/>
        <v>1.8380124981495025E-3</v>
      </c>
      <c r="Y21">
        <f t="shared" si="24"/>
        <v>8.2116670024112229E-3</v>
      </c>
      <c r="Z21">
        <f t="shared" si="25"/>
        <v>0.81111702074056147</v>
      </c>
      <c r="AB21">
        <f t="shared" si="26"/>
        <v>23.017828698068744</v>
      </c>
      <c r="AC21">
        <f t="shared" si="27"/>
        <v>12.017369553091751</v>
      </c>
      <c r="AE21">
        <f t="shared" si="1"/>
        <v>159.03592438498717</v>
      </c>
      <c r="AF21">
        <f t="shared" si="2"/>
        <v>-7.9517962192493599</v>
      </c>
      <c r="AG21">
        <f t="shared" si="3"/>
        <v>-40.55585103702807</v>
      </c>
      <c r="AH21">
        <f t="shared" si="4"/>
        <v>-91.90062490747512</v>
      </c>
      <c r="AI21">
        <f t="shared" si="5"/>
        <v>18.627652221234612</v>
      </c>
      <c r="AJ21">
        <f t="shared" si="6"/>
        <v>11.000459144976993</v>
      </c>
      <c r="AK21">
        <f t="shared" si="32"/>
        <v>12.187136980466459</v>
      </c>
      <c r="AL21">
        <f t="shared" si="7"/>
        <v>41.815248346678061</v>
      </c>
      <c r="AN21">
        <f t="shared" si="8"/>
        <v>44.276067977965305</v>
      </c>
      <c r="AO21">
        <f t="shared" si="9"/>
        <v>-2.2138033988982659</v>
      </c>
      <c r="AP21">
        <f t="shared" si="10"/>
        <v>-11.290867924110342</v>
      </c>
      <c r="AQ21">
        <f t="shared" si="11"/>
        <v>-25.585403620950498</v>
      </c>
      <c r="AR21">
        <f t="shared" si="12"/>
        <v>5.1859930340061995</v>
      </c>
      <c r="AS21">
        <f t="shared" si="13"/>
        <v>3.0625601025387517</v>
      </c>
      <c r="AT21">
        <f t="shared" si="14"/>
        <v>3.3929346937844778</v>
      </c>
      <c r="AU21">
        <f t="shared" si="15"/>
        <v>11.641487830329428</v>
      </c>
      <c r="AW21">
        <v>18</v>
      </c>
      <c r="AX21">
        <f>(R21*SUMPRODUCT(K22:$K$23, X22:$X$23)-$AZ$3*SUMPRODUCT(K21:$K$22, W22:$W$23))/Z21</f>
        <v>23.017828698068744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0.25645783699974745</v>
      </c>
      <c r="L22" s="2">
        <v>19</v>
      </c>
      <c r="M22" s="8">
        <v>2.3742030000000001E-3</v>
      </c>
      <c r="O22">
        <f t="shared" si="29"/>
        <v>196.07025906050535</v>
      </c>
      <c r="P22">
        <f t="shared" si="30"/>
        <v>9.8035129530252689</v>
      </c>
      <c r="Q22" s="5">
        <f t="shared" si="31"/>
        <v>50</v>
      </c>
      <c r="R22">
        <f t="shared" si="0"/>
        <v>50000</v>
      </c>
      <c r="S22">
        <f t="shared" si="19"/>
        <v>12.017369553091751</v>
      </c>
      <c r="U22">
        <f t="shared" si="20"/>
        <v>2.3742030000000001E-3</v>
      </c>
      <c r="V22">
        <f t="shared" si="21"/>
        <v>0.01</v>
      </c>
      <c r="W22">
        <f t="shared" si="22"/>
        <v>0.81111702074056147</v>
      </c>
      <c r="X22">
        <f t="shared" si="23"/>
        <v>1.9257564639933032E-3</v>
      </c>
      <c r="Y22">
        <f t="shared" si="24"/>
        <v>8.1111702074056144E-3</v>
      </c>
      <c r="Z22">
        <f t="shared" si="25"/>
        <v>0.80108009406916258</v>
      </c>
      <c r="AB22">
        <f t="shared" si="26"/>
        <v>12.017369553091751</v>
      </c>
      <c r="AC22">
        <f t="shared" si="27"/>
        <v>12.169760572809329</v>
      </c>
      <c r="AE22">
        <f t="shared" si="1"/>
        <v>157.06798157235471</v>
      </c>
      <c r="AF22">
        <f t="shared" si="2"/>
        <v>-7.8533990786177359</v>
      </c>
      <c r="AG22">
        <f t="shared" si="3"/>
        <v>-40.054004703458126</v>
      </c>
      <c r="AH22">
        <f t="shared" si="4"/>
        <v>-96.287823199665155</v>
      </c>
      <c r="AI22">
        <f t="shared" si="5"/>
        <v>12.872754590613681</v>
      </c>
      <c r="AJ22">
        <f t="shared" si="6"/>
        <v>-0.1523910197175784</v>
      </c>
      <c r="AK22">
        <f t="shared" si="32"/>
        <v>11.286236643278011</v>
      </c>
      <c r="AL22">
        <f t="shared" si="7"/>
        <v>24.006600214174114</v>
      </c>
      <c r="AN22">
        <f t="shared" si="8"/>
        <v>40.281314815962283</v>
      </c>
      <c r="AO22">
        <f t="shared" si="9"/>
        <v>-2.014065740798114</v>
      </c>
      <c r="AP22">
        <f t="shared" si="10"/>
        <v>-10.272163409426582</v>
      </c>
      <c r="AQ22">
        <f t="shared" si="11"/>
        <v>-24.693766867200228</v>
      </c>
      <c r="AR22">
        <f t="shared" si="12"/>
        <v>3.3013187985373542</v>
      </c>
      <c r="AS22">
        <f t="shared" si="13"/>
        <v>-3.9081871294956022E-2</v>
      </c>
      <c r="AT22">
        <f t="shared" si="14"/>
        <v>2.8944438374023691</v>
      </c>
      <c r="AU22">
        <f t="shared" si="15"/>
        <v>6.1566807646447668</v>
      </c>
      <c r="AW22">
        <v>19</v>
      </c>
      <c r="AX22">
        <f>(R22*SUMPRODUCT(K23:$K$23, X23:$X$23)-$AZ$3*SUMPRODUCT(K22:$K$22, W23:$W$23))/Z22</f>
        <v>12.017369553091751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0.23624256105064387</v>
      </c>
      <c r="L23" s="2">
        <v>20</v>
      </c>
      <c r="M23" s="8">
        <v>2.5221050000000002E-3</v>
      </c>
      <c r="O23">
        <f t="shared" si="29"/>
        <v>196.07025906050535</v>
      </c>
      <c r="P23">
        <f t="shared" si="30"/>
        <v>9.8035129530252689</v>
      </c>
      <c r="Q23" s="5">
        <f t="shared" si="31"/>
        <v>50</v>
      </c>
      <c r="R23">
        <f t="shared" si="0"/>
        <v>50000</v>
      </c>
      <c r="S23">
        <f t="shared" si="19"/>
        <v>12.169760572809329</v>
      </c>
      <c r="U23">
        <f t="shared" si="20"/>
        <v>2.5221050000000002E-3</v>
      </c>
      <c r="V23">
        <f t="shared" si="21"/>
        <v>0.01</v>
      </c>
      <c r="W23">
        <f t="shared" si="22"/>
        <v>0.80108009406916258</v>
      </c>
      <c r="X23">
        <f t="shared" si="23"/>
        <v>2.0204081106523055E-3</v>
      </c>
      <c r="Y23">
        <f t="shared" si="24"/>
        <v>8.0108009406916255E-3</v>
      </c>
      <c r="Z23">
        <f t="shared" si="25"/>
        <v>0.79104888501781867</v>
      </c>
      <c r="AB23">
        <f t="shared" si="26"/>
        <v>12.169760572809329</v>
      </c>
      <c r="AC23">
        <f t="shared" si="27"/>
        <v>0</v>
      </c>
      <c r="AE23">
        <f t="shared" si="1"/>
        <v>155.10115981496762</v>
      </c>
      <c r="AF23">
        <f t="shared" si="2"/>
        <v>-7.7550579907483819</v>
      </c>
      <c r="AG23">
        <f t="shared" si="3"/>
        <v>-39.552444250890936</v>
      </c>
      <c r="AH23">
        <f t="shared" si="4"/>
        <v>-101.02040553261527</v>
      </c>
      <c r="AI23">
        <f t="shared" si="5"/>
        <v>6.7732520407130181</v>
      </c>
      <c r="AJ23">
        <f t="shared" si="6"/>
        <v>12.169760572809329</v>
      </c>
      <c r="AK23">
        <f t="shared" si="32"/>
        <v>11.166110367792001</v>
      </c>
      <c r="AL23">
        <f t="shared" si="7"/>
        <v>30.10912298131435</v>
      </c>
      <c r="AN23">
        <f t="shared" si="8"/>
        <v>36.641495216613158</v>
      </c>
      <c r="AO23">
        <f t="shared" si="9"/>
        <v>-1.8320747608306582</v>
      </c>
      <c r="AP23">
        <f t="shared" si="10"/>
        <v>-9.34397072564329</v>
      </c>
      <c r="AQ23">
        <f t="shared" si="11"/>
        <v>-23.865319321399664</v>
      </c>
      <c r="AR23">
        <f t="shared" si="12"/>
        <v>1.6001304087395434</v>
      </c>
      <c r="AS23">
        <f t="shared" si="13"/>
        <v>2.8750154050936265</v>
      </c>
      <c r="AT23">
        <f t="shared" si="14"/>
        <v>2.6379105102613294</v>
      </c>
      <c r="AU23">
        <f t="shared" si="15"/>
        <v>7.1130563240944999</v>
      </c>
      <c r="AW23">
        <v>20</v>
      </c>
      <c r="AX23">
        <f>(R23*SUMPRODUCT(K$23:$K24, X$23:$X24)-$AZ$3*SUMPRODUCT(K$22:$K23, W$23:$W24))/Z23</f>
        <v>12.169760572809329</v>
      </c>
    </row>
    <row r="25" spans="5:50" x14ac:dyDescent="0.3">
      <c r="AN25" s="6">
        <f t="shared" ref="AN25:AU25" si="33">SUM(AN3:AN23)</f>
        <v>1965.9432721693788</v>
      </c>
      <c r="AO25" s="6">
        <f t="shared" si="33"/>
        <v>-245.34985790384798</v>
      </c>
      <c r="AP25" s="6">
        <f t="shared" si="33"/>
        <v>-851.33642949966918</v>
      </c>
      <c r="AQ25" s="6">
        <f t="shared" si="33"/>
        <v>-747.13829685669555</v>
      </c>
      <c r="AR25" s="6">
        <f t="shared" si="33"/>
        <v>122.11868790916583</v>
      </c>
      <c r="AS25" s="6">
        <f t="shared" si="33"/>
        <v>-34.767247894524857</v>
      </c>
      <c r="AT25" s="6">
        <f t="shared" si="33"/>
        <v>74.247330945729843</v>
      </c>
      <c r="AU25" s="7">
        <f t="shared" si="33"/>
        <v>161.59877096037073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40" max="40" width="9.88671875" bestFit="1" customWidth="1"/>
    <col min="43" max="43" width="10.4414062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'T.35.04.A'!C3*(1+C12)</f>
        <v>367.99837322839761</v>
      </c>
      <c r="K3">
        <v>1</v>
      </c>
      <c r="L3" s="2">
        <v>0</v>
      </c>
      <c r="O3">
        <f>$C$3</f>
        <v>367.99837322839761</v>
      </c>
      <c r="P3">
        <f>O3*B5</f>
        <v>294.39869858271811</v>
      </c>
      <c r="Q3" s="5">
        <f>B8</f>
        <v>400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367.99837322839761</v>
      </c>
      <c r="AF3">
        <f t="shared" ref="AF3:AF23" si="3">-$Z3*P3</f>
        <v>-294.39869858271811</v>
      </c>
      <c r="AG3">
        <f t="shared" ref="AG3:AG23" si="4">-$Z3*Q3</f>
        <v>-400</v>
      </c>
      <c r="AH3">
        <f t="shared" ref="AH3:AH23" si="5">-X3*R3</f>
        <v>0</v>
      </c>
      <c r="AI3">
        <f t="shared" ref="AI3:AI23" si="6">SUM(AE3:AH3)</f>
        <v>-326.4003253543205</v>
      </c>
      <c r="AJ3">
        <f t="shared" ref="AJ3:AJ23" si="7">AB3-AC3</f>
        <v>0</v>
      </c>
      <c r="AL3">
        <f t="shared" ref="AL3:AL23" si="8">SUM(AI3:AK3)</f>
        <v>-326.4003253543205</v>
      </c>
      <c r="AN3">
        <f t="shared" ref="AN3:AN23" si="9">AE3*$K3</f>
        <v>367.99837322839761</v>
      </c>
      <c r="AO3">
        <f t="shared" ref="AO3:AO23" si="10">AF3*$K3</f>
        <v>-294.39869858271811</v>
      </c>
      <c r="AP3">
        <f t="shared" ref="AP3:AP23" si="11">AG3*$K3</f>
        <v>-400</v>
      </c>
      <c r="AQ3">
        <f t="shared" ref="AQ3:AQ23" si="12">AH3*$K3</f>
        <v>0</v>
      </c>
      <c r="AR3">
        <f t="shared" ref="AR3:AR23" si="13">AI3*$K3</f>
        <v>-326.4003253543205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-326.4003253543205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163.67419877617914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1.482798E-3</v>
      </c>
      <c r="R4">
        <f t="shared" si="0"/>
        <v>50000</v>
      </c>
      <c r="S4">
        <f t="shared" ref="S4:S23" si="20">AX4</f>
        <v>94.240940431087381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1"/>
        <v>93.158790748787169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-74.139899999999997</v>
      </c>
      <c r="AI4">
        <f t="shared" si="6"/>
        <v>-74.139899999999997</v>
      </c>
      <c r="AJ4">
        <f t="shared" si="7"/>
        <v>-93.158790748787169</v>
      </c>
      <c r="AK4">
        <f t="shared" ref="AK4:AK23" si="28">H4*SUM(AB4:AB4, AE4:AF4)</f>
        <v>0</v>
      </c>
      <c r="AL4">
        <f t="shared" si="8"/>
        <v>-167.29869074878718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-70.515408027392041</v>
      </c>
      <c r="AR4">
        <f t="shared" si="13"/>
        <v>-70.515408027392041</v>
      </c>
      <c r="AS4">
        <f t="shared" si="14"/>
        <v>-88.604518497990441</v>
      </c>
      <c r="AT4">
        <f t="shared" si="15"/>
        <v>0</v>
      </c>
      <c r="AU4">
        <f t="shared" si="16"/>
        <v>-159.11992652538251</v>
      </c>
      <c r="AW4">
        <v>1</v>
      </c>
      <c r="AX4">
        <f>(R4*SUMPRODUCT(K5:$K$23, X5:$X$23)-$AZ$3*SUMPRODUCT(K4:$K$22, W5:$W$23))/Z4</f>
        <v>94.240940431087381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1.5387599999999999E-3</v>
      </c>
      <c r="O5">
        <f t="shared" ref="O5:O23" si="30">$C$3</f>
        <v>367.99837322839761</v>
      </c>
      <c r="P5">
        <f t="shared" ref="P5:P23" si="31">O5*$C$5</f>
        <v>18.399918661419882</v>
      </c>
      <c r="Q5" s="5">
        <f t="shared" ref="Q5:Q23" si="32">$C$8</f>
        <v>50</v>
      </c>
      <c r="R5">
        <f t="shared" si="0"/>
        <v>50000</v>
      </c>
      <c r="S5">
        <f t="shared" si="20"/>
        <v>182.45261371149923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93.158790748787169</v>
      </c>
      <c r="AC5">
        <f t="shared" si="1"/>
        <v>178.27644475230613</v>
      </c>
      <c r="AE5">
        <f t="shared" si="2"/>
        <v>359.57523610776383</v>
      </c>
      <c r="AF5">
        <f t="shared" si="3"/>
        <v>-17.978761805388192</v>
      </c>
      <c r="AG5">
        <f t="shared" si="4"/>
        <v>-48.855546962512527</v>
      </c>
      <c r="AH5">
        <f t="shared" si="5"/>
        <v>-76.054536487476</v>
      </c>
      <c r="AI5">
        <f t="shared" si="6"/>
        <v>216.68639085238709</v>
      </c>
      <c r="AJ5">
        <f t="shared" si="7"/>
        <v>-85.117654003518965</v>
      </c>
      <c r="AK5">
        <f t="shared" si="28"/>
        <v>22.563798256155348</v>
      </c>
      <c r="AL5">
        <f t="shared" si="8"/>
        <v>154.13253510502346</v>
      </c>
      <c r="AN5">
        <f t="shared" si="9"/>
        <v>325.12274012403196</v>
      </c>
      <c r="AO5">
        <f t="shared" si="10"/>
        <v>-16.256137006201598</v>
      </c>
      <c r="AP5">
        <f t="shared" si="11"/>
        <v>-44.174480619544084</v>
      </c>
      <c r="AQ5">
        <f t="shared" si="12"/>
        <v>-68.767414489747367</v>
      </c>
      <c r="AR5">
        <f t="shared" si="13"/>
        <v>195.92470800853891</v>
      </c>
      <c r="AS5">
        <f t="shared" si="14"/>
        <v>-76.962154574681634</v>
      </c>
      <c r="AT5">
        <f t="shared" si="15"/>
        <v>20.401860806811786</v>
      </c>
      <c r="AU5">
        <f t="shared" si="16"/>
        <v>139.36441424066905</v>
      </c>
      <c r="AW5">
        <v>2</v>
      </c>
      <c r="AX5">
        <f>(R5*SUMPRODUCT(K6:$K$23, X6:$X$23)-$AZ$3*SUMPRODUCT(K5:$K$22, W6:$W$23))/Z5</f>
        <v>182.45261371149923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1.6157089999999999E-3</v>
      </c>
      <c r="O6">
        <f t="shared" si="30"/>
        <v>367.99837322839761</v>
      </c>
      <c r="P6">
        <f t="shared" si="31"/>
        <v>18.399918661419882</v>
      </c>
      <c r="Q6" s="5">
        <f t="shared" si="32"/>
        <v>50</v>
      </c>
      <c r="R6">
        <f t="shared" si="0"/>
        <v>50000</v>
      </c>
      <c r="S6">
        <f t="shared" si="20"/>
        <v>264.25730157773023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178.27644475230613</v>
      </c>
      <c r="AC6">
        <f t="shared" si="1"/>
        <v>255.20942302616118</v>
      </c>
      <c r="AE6">
        <f t="shared" si="2"/>
        <v>355.39851480152976</v>
      </c>
      <c r="AF6">
        <f t="shared" si="3"/>
        <v>-17.769925740076488</v>
      </c>
      <c r="AG6">
        <f t="shared" si="4"/>
        <v>-48.288055145960143</v>
      </c>
      <c r="AH6">
        <f t="shared" si="5"/>
        <v>-78.936346927254149</v>
      </c>
      <c r="AI6">
        <f t="shared" si="6"/>
        <v>210.40418698823902</v>
      </c>
      <c r="AJ6">
        <f t="shared" si="7"/>
        <v>-76.932978273855042</v>
      </c>
      <c r="AK6">
        <f t="shared" si="28"/>
        <v>28.220005349612642</v>
      </c>
      <c r="AL6">
        <f t="shared" si="8"/>
        <v>161.69121406399663</v>
      </c>
      <c r="AN6">
        <f t="shared" si="9"/>
        <v>304.68020193938435</v>
      </c>
      <c r="AO6">
        <f t="shared" si="10"/>
        <v>-15.234010096969216</v>
      </c>
      <c r="AP6">
        <f t="shared" si="11"/>
        <v>-41.396949566171727</v>
      </c>
      <c r="AQ6">
        <f t="shared" si="12"/>
        <v>-67.67147616129985</v>
      </c>
      <c r="AR6">
        <f t="shared" si="13"/>
        <v>180.37776611494357</v>
      </c>
      <c r="AS6">
        <f t="shared" si="14"/>
        <v>-65.95400481447237</v>
      </c>
      <c r="AT6">
        <f t="shared" si="15"/>
        <v>24.192776757809558</v>
      </c>
      <c r="AU6">
        <f t="shared" si="16"/>
        <v>138.61653805828078</v>
      </c>
      <c r="AW6">
        <v>3</v>
      </c>
      <c r="AX6">
        <f>(R6*SUMPRODUCT(K7:$K$23, X7:$X$23)-$AZ$3*SUMPRODUCT(K6:$K$22, W7:$W$23))/Z6</f>
        <v>264.25730157773023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1.70465E-3</v>
      </c>
      <c r="O7">
        <f t="shared" si="30"/>
        <v>367.99837322839761</v>
      </c>
      <c r="P7">
        <f t="shared" si="31"/>
        <v>18.399918661419882</v>
      </c>
      <c r="Q7" s="5">
        <f t="shared" si="32"/>
        <v>50</v>
      </c>
      <c r="R7">
        <f t="shared" si="0"/>
        <v>50000</v>
      </c>
      <c r="S7">
        <f t="shared" si="20"/>
        <v>339.72747497908534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255.20942302616118</v>
      </c>
      <c r="AC7">
        <f t="shared" si="1"/>
        <v>324.25533698645131</v>
      </c>
      <c r="AE7">
        <f t="shared" si="2"/>
        <v>351.23869957525801</v>
      </c>
      <c r="AF7">
        <f t="shared" si="3"/>
        <v>-17.561934978762903</v>
      </c>
      <c r="AG7">
        <f t="shared" si="4"/>
        <v>-47.722860361295986</v>
      </c>
      <c r="AH7">
        <f t="shared" si="5"/>
        <v>-82.314233204560963</v>
      </c>
      <c r="AI7">
        <f t="shared" si="6"/>
        <v>203.63967103063814</v>
      </c>
      <c r="AJ7">
        <f t="shared" si="7"/>
        <v>-69.045913960290136</v>
      </c>
      <c r="AK7">
        <f t="shared" si="28"/>
        <v>36.334277776317897</v>
      </c>
      <c r="AL7">
        <f t="shared" si="8"/>
        <v>170.92803484666589</v>
      </c>
      <c r="AN7">
        <f t="shared" si="9"/>
        <v>283.61498239969336</v>
      </c>
      <c r="AO7">
        <f t="shared" si="10"/>
        <v>-14.180749119984672</v>
      </c>
      <c r="AP7">
        <f t="shared" si="11"/>
        <v>-38.534814693823144</v>
      </c>
      <c r="AQ7">
        <f t="shared" si="12"/>
        <v>-66.466337080130572</v>
      </c>
      <c r="AR7">
        <f t="shared" si="13"/>
        <v>164.43308150575498</v>
      </c>
      <c r="AS7">
        <f t="shared" si="14"/>
        <v>-55.752557153579268</v>
      </c>
      <c r="AT7">
        <f t="shared" si="15"/>
        <v>29.338867170666045</v>
      </c>
      <c r="AU7">
        <f t="shared" si="16"/>
        <v>138.01939152284174</v>
      </c>
      <c r="AW7">
        <v>4</v>
      </c>
      <c r="AX7">
        <f>(R7*SUMPRODUCT(K8:$K$23, X8:$X$23)-$AZ$3*SUMPRODUCT(K7:$K$22, W8:$W$23))/Z7</f>
        <v>339.72747497908534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1.795589E-3</v>
      </c>
      <c r="O8">
        <f t="shared" si="30"/>
        <v>367.99837322839761</v>
      </c>
      <c r="P8">
        <f t="shared" si="31"/>
        <v>18.399918661419882</v>
      </c>
      <c r="Q8" s="5">
        <f t="shared" si="32"/>
        <v>50</v>
      </c>
      <c r="R8">
        <f t="shared" si="0"/>
        <v>50000</v>
      </c>
      <c r="S8">
        <f t="shared" si="20"/>
        <v>408.96829429847554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324.25533698645131</v>
      </c>
      <c r="AC8">
        <f t="shared" si="1"/>
        <v>385.7384135368427</v>
      </c>
      <c r="AE8">
        <f t="shared" si="2"/>
        <v>347.09563223417382</v>
      </c>
      <c r="AF8">
        <f t="shared" si="3"/>
        <v>-17.354781611708692</v>
      </c>
      <c r="AG8">
        <f t="shared" si="4"/>
        <v>-47.15994111456974</v>
      </c>
      <c r="AH8">
        <f t="shared" si="5"/>
        <v>-85.69064311327908</v>
      </c>
      <c r="AI8">
        <f t="shared" si="6"/>
        <v>196.89026639461633</v>
      </c>
      <c r="AJ8">
        <f t="shared" si="7"/>
        <v>-61.483076550391388</v>
      </c>
      <c r="AK8">
        <f t="shared" si="28"/>
        <v>45.84513275138503</v>
      </c>
      <c r="AL8">
        <f t="shared" si="8"/>
        <v>181.25232259560997</v>
      </c>
      <c r="AN8">
        <f t="shared" si="9"/>
        <v>261.90970622658102</v>
      </c>
      <c r="AO8">
        <f t="shared" si="10"/>
        <v>-13.095485311329053</v>
      </c>
      <c r="AP8">
        <f t="shared" si="11"/>
        <v>-35.585715220543541</v>
      </c>
      <c r="AQ8">
        <f t="shared" si="12"/>
        <v>-64.660021849609564</v>
      </c>
      <c r="AR8">
        <f t="shared" si="13"/>
        <v>148.56848384509891</v>
      </c>
      <c r="AS8">
        <f t="shared" si="14"/>
        <v>-46.393595948090862</v>
      </c>
      <c r="AT8">
        <f t="shared" si="15"/>
        <v>34.593593625900048</v>
      </c>
      <c r="AU8">
        <f t="shared" si="16"/>
        <v>136.7684815229081</v>
      </c>
      <c r="AW8">
        <v>5</v>
      </c>
      <c r="AX8">
        <f>(R8*SUMPRODUCT(K9:$K$23, X9:$X$23)-$AZ$3*SUMPRODUCT(K8:$K$22, W9:$W$23))/Z8</f>
        <v>408.96829429847554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1.891525E-3</v>
      </c>
      <c r="O9">
        <f t="shared" si="30"/>
        <v>367.99837322839761</v>
      </c>
      <c r="P9">
        <f t="shared" si="31"/>
        <v>18.399918661419882</v>
      </c>
      <c r="Q9" s="5">
        <f t="shared" si="32"/>
        <v>50</v>
      </c>
      <c r="R9">
        <f t="shared" si="0"/>
        <v>50000</v>
      </c>
      <c r="S9">
        <f t="shared" si="20"/>
        <v>471.59586774169338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385.7384135368427</v>
      </c>
      <c r="AC9">
        <f t="shared" si="1"/>
        <v>439.51921366699457</v>
      </c>
      <c r="AE9">
        <f t="shared" si="2"/>
        <v>342.96813584607031</v>
      </c>
      <c r="AF9">
        <f t="shared" si="3"/>
        <v>-17.148406792303518</v>
      </c>
      <c r="AG9">
        <f t="shared" si="4"/>
        <v>-46.599137495807305</v>
      </c>
      <c r="AH9">
        <f t="shared" si="5"/>
        <v>-89.204207616736525</v>
      </c>
      <c r="AI9">
        <f t="shared" si="6"/>
        <v>190.0163839412229</v>
      </c>
      <c r="AJ9">
        <f t="shared" si="7"/>
        <v>-53.780800130151874</v>
      </c>
      <c r="AK9">
        <f t="shared" si="28"/>
        <v>52.228367666150739</v>
      </c>
      <c r="AL9">
        <f t="shared" si="8"/>
        <v>188.46395147722177</v>
      </c>
      <c r="AN9">
        <f t="shared" si="9"/>
        <v>241.09856568589996</v>
      </c>
      <c r="AO9">
        <f t="shared" si="10"/>
        <v>-12.054928284294999</v>
      </c>
      <c r="AP9">
        <f t="shared" si="11"/>
        <v>-32.7581021039273</v>
      </c>
      <c r="AQ9">
        <f t="shared" si="12"/>
        <v>-62.708468401843319</v>
      </c>
      <c r="AR9">
        <f t="shared" si="13"/>
        <v>133.57706689583429</v>
      </c>
      <c r="AS9">
        <f t="shared" si="14"/>
        <v>-37.806642709919977</v>
      </c>
      <c r="AT9">
        <f t="shared" si="15"/>
        <v>36.715319052485839</v>
      </c>
      <c r="AU9">
        <f t="shared" si="16"/>
        <v>132.48574323840015</v>
      </c>
      <c r="AW9">
        <v>6</v>
      </c>
      <c r="AX9">
        <f>(R9*SUMPRODUCT(K10:$K$23, X10:$X$23)-$AZ$3*SUMPRODUCT(K9:$K$22, W10:$W$23))/Z9</f>
        <v>471.59586774169338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2.0024510000000001E-3</v>
      </c>
      <c r="O10">
        <f t="shared" si="30"/>
        <v>367.99837322839761</v>
      </c>
      <c r="P10">
        <f t="shared" si="31"/>
        <v>18.399918661419882</v>
      </c>
      <c r="Q10" s="5">
        <f t="shared" si="32"/>
        <v>50</v>
      </c>
      <c r="R10">
        <f t="shared" si="0"/>
        <v>50000</v>
      </c>
      <c r="S10">
        <f t="shared" si="20"/>
        <v>526.21202529483469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439.51921366699457</v>
      </c>
      <c r="AC10">
        <f t="shared" si="1"/>
        <v>484.53428198802607</v>
      </c>
      <c r="AE10">
        <f t="shared" si="2"/>
        <v>338.85167760101649</v>
      </c>
      <c r="AF10">
        <f t="shared" si="3"/>
        <v>-16.942583880050826</v>
      </c>
      <c r="AG10">
        <f t="shared" si="4"/>
        <v>-46.039833631371621</v>
      </c>
      <c r="AH10">
        <f t="shared" si="5"/>
        <v>-93.31248947761685</v>
      </c>
      <c r="AI10">
        <f t="shared" si="6"/>
        <v>182.55677061197719</v>
      </c>
      <c r="AJ10">
        <f t="shared" si="7"/>
        <v>-45.015068321031492</v>
      </c>
      <c r="AK10">
        <f t="shared" si="28"/>
        <v>41.345557091166242</v>
      </c>
      <c r="AL10">
        <f t="shared" si="8"/>
        <v>178.88725938211195</v>
      </c>
      <c r="AN10">
        <f t="shared" si="9"/>
        <v>225.93644310450975</v>
      </c>
      <c r="AO10">
        <f t="shared" si="10"/>
        <v>-11.296822155225488</v>
      </c>
      <c r="AP10">
        <f t="shared" si="11"/>
        <v>-30.698021994282389</v>
      </c>
      <c r="AQ10">
        <f t="shared" si="12"/>
        <v>-62.21805398473996</v>
      </c>
      <c r="AR10">
        <f t="shared" si="13"/>
        <v>121.72354497026191</v>
      </c>
      <c r="AS10">
        <f t="shared" si="14"/>
        <v>-30.014738290703512</v>
      </c>
      <c r="AT10">
        <f t="shared" si="15"/>
        <v>27.568014930567127</v>
      </c>
      <c r="AU10">
        <f t="shared" si="16"/>
        <v>119.27682161012554</v>
      </c>
      <c r="AW10">
        <v>7</v>
      </c>
      <c r="AX10">
        <f>(R10*SUMPRODUCT(K11:$K$23, X11:$X$23)-$AZ$3*SUMPRODUCT(K10:$K$22, W11:$W$23))/Z10</f>
        <v>526.21202529483469</v>
      </c>
    </row>
    <row r="11" spans="1:52" x14ac:dyDescent="0.3">
      <c r="A11" t="s">
        <v>33</v>
      </c>
      <c r="C11" s="24">
        <f>AU25</f>
        <v>789.38119904004009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2.1123779999999998E-3</v>
      </c>
      <c r="O11">
        <f t="shared" si="30"/>
        <v>367.99837322839761</v>
      </c>
      <c r="P11">
        <f t="shared" si="31"/>
        <v>18.399918661419882</v>
      </c>
      <c r="Q11" s="5">
        <f t="shared" si="32"/>
        <v>50</v>
      </c>
      <c r="R11">
        <f t="shared" si="0"/>
        <v>50000</v>
      </c>
      <c r="S11">
        <f t="shared" si="20"/>
        <v>575.32662529712172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484.53428198802607</v>
      </c>
      <c r="AC11">
        <f t="shared" si="1"/>
        <v>523.34220290141445</v>
      </c>
      <c r="AE11">
        <f t="shared" si="2"/>
        <v>334.74737799597887</v>
      </c>
      <c r="AF11">
        <f t="shared" si="3"/>
        <v>-16.737368899798945</v>
      </c>
      <c r="AG11">
        <f t="shared" si="4"/>
        <v>-45.482181763371329</v>
      </c>
      <c r="AH11">
        <f t="shared" si="5"/>
        <v>-97.253531686569517</v>
      </c>
      <c r="AI11">
        <f t="shared" si="6"/>
        <v>175.2742956462391</v>
      </c>
      <c r="AJ11">
        <f t="shared" si="7"/>
        <v>-38.807920913388386</v>
      </c>
      <c r="AK11">
        <f t="shared" si="28"/>
        <v>41.170522132619773</v>
      </c>
      <c r="AL11">
        <f t="shared" si="8"/>
        <v>177.63689686547048</v>
      </c>
      <c r="AN11">
        <f t="shared" si="9"/>
        <v>212.30839484605011</v>
      </c>
      <c r="AO11">
        <f t="shared" si="10"/>
        <v>-10.615419742302505</v>
      </c>
      <c r="AP11">
        <f t="shared" si="11"/>
        <v>-28.846376817307451</v>
      </c>
      <c r="AQ11">
        <f t="shared" si="12"/>
        <v>-61.681562165165268</v>
      </c>
      <c r="AR11">
        <f t="shared" si="13"/>
        <v>111.16503612127489</v>
      </c>
      <c r="AS11">
        <f t="shared" si="14"/>
        <v>-24.61332914916191</v>
      </c>
      <c r="AT11">
        <f t="shared" si="15"/>
        <v>26.11177276810599</v>
      </c>
      <c r="AU11">
        <f t="shared" si="16"/>
        <v>112.66347974021896</v>
      </c>
      <c r="AW11">
        <v>8</v>
      </c>
      <c r="AX11">
        <f>(R11*SUMPRODUCT(K12:$K$23, X12:$X$23)-$AZ$3*SUMPRODUCT(K11:$K$22, W12:$W$23))/Z11</f>
        <v>575.32662529712172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2.238294E-3</v>
      </c>
      <c r="O12">
        <f t="shared" si="30"/>
        <v>367.99837322839761</v>
      </c>
      <c r="P12">
        <f t="shared" si="31"/>
        <v>18.399918661419882</v>
      </c>
      <c r="Q12" s="5">
        <f t="shared" si="32"/>
        <v>50</v>
      </c>
      <c r="R12">
        <f t="shared" si="0"/>
        <v>50000</v>
      </c>
      <c r="S12">
        <f t="shared" si="20"/>
        <v>620.39037747754639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523.34220290141445</v>
      </c>
      <c r="AC12">
        <f t="shared" si="1"/>
        <v>557.42767091065616</v>
      </c>
      <c r="AE12">
        <f t="shared" si="2"/>
        <v>330.65064116833491</v>
      </c>
      <c r="AF12">
        <f t="shared" si="3"/>
        <v>-16.532532058416745</v>
      </c>
      <c r="AG12">
        <f t="shared" si="4"/>
        <v>-44.925557451189754</v>
      </c>
      <c r="AH12">
        <f t="shared" si="5"/>
        <v>-101.80249454786347</v>
      </c>
      <c r="AI12">
        <f t="shared" si="6"/>
        <v>167.39005711086492</v>
      </c>
      <c r="AJ12">
        <f t="shared" si="7"/>
        <v>-34.085468009241708</v>
      </c>
      <c r="AK12">
        <f t="shared" si="28"/>
        <v>58.622221840793287</v>
      </c>
      <c r="AL12">
        <f t="shared" si="8"/>
        <v>191.92681094241649</v>
      </c>
      <c r="AN12">
        <f t="shared" si="9"/>
        <v>195.99074980491218</v>
      </c>
      <c r="AO12">
        <f t="shared" si="10"/>
        <v>-9.7995374902456085</v>
      </c>
      <c r="AP12">
        <f t="shared" si="11"/>
        <v>-26.62929567942286</v>
      </c>
      <c r="AQ12">
        <f t="shared" si="12"/>
        <v>-60.342684254129324</v>
      </c>
      <c r="AR12">
        <f t="shared" si="13"/>
        <v>99.219232381114381</v>
      </c>
      <c r="AS12">
        <f t="shared" si="14"/>
        <v>-20.203911926429946</v>
      </c>
      <c r="AT12">
        <f t="shared" si="15"/>
        <v>34.747893345102248</v>
      </c>
      <c r="AU12">
        <f t="shared" si="16"/>
        <v>113.76321379978668</v>
      </c>
      <c r="AW12">
        <v>9</v>
      </c>
      <c r="AX12">
        <f>(R12*SUMPRODUCT(K13:$K$23, X13:$X$23)-$AZ$3*SUMPRODUCT(K12:$K$22, W13:$W$23))/Z12</f>
        <v>620.39037747754639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2.3742030000000001E-3</v>
      </c>
      <c r="O13">
        <f t="shared" si="30"/>
        <v>367.99837322839761</v>
      </c>
      <c r="P13">
        <f t="shared" si="31"/>
        <v>18.399918661419882</v>
      </c>
      <c r="Q13" s="5">
        <f t="shared" si="32"/>
        <v>50</v>
      </c>
      <c r="R13">
        <f t="shared" si="0"/>
        <v>50000</v>
      </c>
      <c r="S13">
        <f t="shared" si="20"/>
        <v>661.85519216800867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557.42767091065616</v>
      </c>
      <c r="AC13">
        <f t="shared" si="1"/>
        <v>587.325525334227</v>
      </c>
      <c r="AE13">
        <f t="shared" si="2"/>
        <v>326.55910301243779</v>
      </c>
      <c r="AF13">
        <f t="shared" si="3"/>
        <v>-16.327955150621889</v>
      </c>
      <c r="AG13">
        <f t="shared" si="4"/>
        <v>-44.369639483400569</v>
      </c>
      <c r="AH13">
        <f t="shared" si="5"/>
        <v>-106.66239327728707</v>
      </c>
      <c r="AI13">
        <f t="shared" si="6"/>
        <v>159.19911510112823</v>
      </c>
      <c r="AJ13">
        <f t="shared" si="7"/>
        <v>-29.897854423570834</v>
      </c>
      <c r="AK13">
        <f t="shared" si="28"/>
        <v>90.149751270459859</v>
      </c>
      <c r="AL13">
        <f t="shared" si="8"/>
        <v>219.45101194801725</v>
      </c>
      <c r="AN13">
        <f t="shared" si="9"/>
        <v>175.34697026968382</v>
      </c>
      <c r="AO13">
        <f t="shared" si="10"/>
        <v>-8.7673485134841922</v>
      </c>
      <c r="AP13">
        <f t="shared" si="11"/>
        <v>-23.82442193037291</v>
      </c>
      <c r="AQ13">
        <f t="shared" si="12"/>
        <v>-57.272718262499126</v>
      </c>
      <c r="AR13">
        <f t="shared" si="13"/>
        <v>85.482481563327582</v>
      </c>
      <c r="AS13">
        <f t="shared" si="14"/>
        <v>-16.053749971678286</v>
      </c>
      <c r="AT13">
        <f t="shared" si="15"/>
        <v>48.4062015421406</v>
      </c>
      <c r="AU13">
        <f t="shared" si="16"/>
        <v>117.83493313378989</v>
      </c>
      <c r="AW13">
        <v>10</v>
      </c>
      <c r="AX13">
        <f>(R13*SUMPRODUCT(K14:$K$23, X14:$X$23)-$AZ$3*SUMPRODUCT(K13:$K$22, W14:$W$23))/Z13</f>
        <v>661.85519216800867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2.5221050000000002E-3</v>
      </c>
      <c r="O14">
        <f t="shared" si="30"/>
        <v>367.99837322839761</v>
      </c>
      <c r="P14">
        <f t="shared" si="31"/>
        <v>18.399918661419882</v>
      </c>
      <c r="Q14" s="5">
        <f t="shared" si="32"/>
        <v>50</v>
      </c>
      <c r="R14">
        <f t="shared" si="0"/>
        <v>50000</v>
      </c>
      <c r="S14">
        <f t="shared" si="20"/>
        <v>696.08181480809333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587.325525334227</v>
      </c>
      <c r="AC14">
        <f t="shared" si="1"/>
        <v>609.96310447230462</v>
      </c>
      <c r="AE14">
        <f t="shared" si="2"/>
        <v>322.46989563581025</v>
      </c>
      <c r="AF14">
        <f t="shared" si="3"/>
        <v>-16.123494781790512</v>
      </c>
      <c r="AG14">
        <f t="shared" si="4"/>
        <v>-43.814038198977286</v>
      </c>
      <c r="AH14">
        <f t="shared" si="5"/>
        <v>-111.90488958928201</v>
      </c>
      <c r="AI14">
        <f t="shared" si="6"/>
        <v>150.62747306576046</v>
      </c>
      <c r="AJ14">
        <f t="shared" si="7"/>
        <v>-22.637579138077626</v>
      </c>
      <c r="AK14">
        <f t="shared" si="28"/>
        <v>76.471506723928272</v>
      </c>
      <c r="AL14">
        <f t="shared" si="8"/>
        <v>204.46140065161109</v>
      </c>
      <c r="AN14">
        <f t="shared" si="9"/>
        <v>159.50261806842028</v>
      </c>
      <c r="AO14">
        <f t="shared" si="10"/>
        <v>-7.9751309034210136</v>
      </c>
      <c r="AP14">
        <f t="shared" si="11"/>
        <v>-21.67164716913371</v>
      </c>
      <c r="AQ14">
        <f t="shared" si="12"/>
        <v>-55.351284277110807</v>
      </c>
      <c r="AR14">
        <f t="shared" si="13"/>
        <v>74.504555718754744</v>
      </c>
      <c r="AS14">
        <f t="shared" si="14"/>
        <v>-11.197178986693171</v>
      </c>
      <c r="AT14">
        <f t="shared" si="15"/>
        <v>37.824943336350444</v>
      </c>
      <c r="AU14">
        <f t="shared" si="16"/>
        <v>101.132320068412</v>
      </c>
      <c r="AW14">
        <v>11</v>
      </c>
      <c r="AX14">
        <f>(R14*SUMPRODUCT(K15:$K$23, X15:$X$23)-$AZ$3*SUMPRODUCT(K14:$K$22, W15:$W$23))/Z14</f>
        <v>696.08181480809333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2.679E-3</v>
      </c>
      <c r="O15">
        <f t="shared" si="30"/>
        <v>367.99837322839761</v>
      </c>
      <c r="P15">
        <f t="shared" si="31"/>
        <v>18.399918661419882</v>
      </c>
      <c r="Q15" s="5">
        <f t="shared" si="32"/>
        <v>50</v>
      </c>
      <c r="R15">
        <f t="shared" si="0"/>
        <v>50000</v>
      </c>
      <c r="S15">
        <f t="shared" si="20"/>
        <v>725.20164493113032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609.96310447230462</v>
      </c>
      <c r="AC15">
        <f t="shared" si="1"/>
        <v>627.42299735121946</v>
      </c>
      <c r="AE15">
        <f t="shared" si="2"/>
        <v>318.38129982904383</v>
      </c>
      <c r="AF15">
        <f t="shared" si="3"/>
        <v>-15.919064991452192</v>
      </c>
      <c r="AG15">
        <f t="shared" si="4"/>
        <v>-43.258520008652454</v>
      </c>
      <c r="AH15">
        <f t="shared" si="5"/>
        <v>-117.37780833506015</v>
      </c>
      <c r="AI15">
        <f t="shared" si="6"/>
        <v>141.82590649387902</v>
      </c>
      <c r="AJ15">
        <f t="shared" si="7"/>
        <v>-17.459892878914843</v>
      </c>
      <c r="AK15">
        <f t="shared" si="28"/>
        <v>78.076236284747836</v>
      </c>
      <c r="AL15">
        <f t="shared" si="8"/>
        <v>202.44224989971201</v>
      </c>
      <c r="AN15">
        <f t="shared" si="9"/>
        <v>145.06690897310239</v>
      </c>
      <c r="AO15">
        <f t="shared" si="10"/>
        <v>-7.2533454486551205</v>
      </c>
      <c r="AP15">
        <f t="shared" si="11"/>
        <v>-19.710264980311049</v>
      </c>
      <c r="AQ15">
        <f t="shared" si="12"/>
        <v>-53.481896852445452</v>
      </c>
      <c r="AR15">
        <f t="shared" si="13"/>
        <v>64.621401691690778</v>
      </c>
      <c r="AS15">
        <f t="shared" si="14"/>
        <v>-7.9554065904802957</v>
      </c>
      <c r="AT15">
        <f t="shared" si="15"/>
        <v>35.574571333692155</v>
      </c>
      <c r="AU15">
        <f t="shared" si="16"/>
        <v>92.240566434902632</v>
      </c>
      <c r="AW15">
        <v>12</v>
      </c>
      <c r="AX15">
        <f>(R15*SUMPRODUCT(K16:$K$23, X16:$X$23)-$AZ$3*SUMPRODUCT(K15:$K$22, W16:$W$23))/Z15</f>
        <v>725.20164493113032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4.0439999999999999E-3</v>
      </c>
      <c r="O16">
        <f t="shared" si="30"/>
        <v>367.99837322839761</v>
      </c>
      <c r="P16">
        <f t="shared" si="31"/>
        <v>18.399918661419882</v>
      </c>
      <c r="Q16" s="5">
        <f t="shared" si="32"/>
        <v>50</v>
      </c>
      <c r="R16">
        <f t="shared" si="0"/>
        <v>50000</v>
      </c>
      <c r="S16">
        <f t="shared" si="20"/>
        <v>725.093156453284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627.42299735121946</v>
      </c>
      <c r="AC16">
        <f t="shared" si="1"/>
        <v>618.51892594078834</v>
      </c>
      <c r="AE16">
        <f t="shared" si="2"/>
        <v>313.90995285424469</v>
      </c>
      <c r="AF16">
        <f t="shared" si="3"/>
        <v>-15.695497642712235</v>
      </c>
      <c r="AG16">
        <f t="shared" si="4"/>
        <v>-42.650997353650929</v>
      </c>
      <c r="AH16">
        <f t="shared" si="5"/>
        <v>-174.9374549149905</v>
      </c>
      <c r="AI16">
        <f t="shared" si="6"/>
        <v>80.626002942891063</v>
      </c>
      <c r="AJ16">
        <f t="shared" si="7"/>
        <v>8.9040714104311292</v>
      </c>
      <c r="AK16">
        <f t="shared" si="28"/>
        <v>79.206796815794689</v>
      </c>
      <c r="AL16">
        <f t="shared" si="8"/>
        <v>168.73687116911688</v>
      </c>
      <c r="AN16">
        <f t="shared" si="9"/>
        <v>131.75528920611671</v>
      </c>
      <c r="AO16">
        <f t="shared" si="10"/>
        <v>-6.5877644603058361</v>
      </c>
      <c r="AP16">
        <f t="shared" si="11"/>
        <v>-17.901612994949708</v>
      </c>
      <c r="AQ16">
        <f t="shared" si="12"/>
        <v>-73.425307976802841</v>
      </c>
      <c r="AR16">
        <f t="shared" si="13"/>
        <v>33.840603774058344</v>
      </c>
      <c r="AS16">
        <f t="shared" si="14"/>
        <v>3.7372453250566169</v>
      </c>
      <c r="AT16">
        <f t="shared" si="15"/>
        <v>33.244930040178687</v>
      </c>
      <c r="AU16">
        <f t="shared" si="16"/>
        <v>70.822779139293644</v>
      </c>
      <c r="AW16">
        <v>13</v>
      </c>
      <c r="AX16">
        <f>(R16*SUMPRODUCT(K17:$K$23, X17:$X$23)-$AZ$3*SUMPRODUCT(K16:$K$22, W17:$W$23))/Z16</f>
        <v>725.093156453284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5.607E-3</v>
      </c>
      <c r="O17">
        <f t="shared" si="30"/>
        <v>367.99837322839761</v>
      </c>
      <c r="P17">
        <f t="shared" si="31"/>
        <v>18.399918661419882</v>
      </c>
      <c r="Q17" s="5">
        <f t="shared" si="32"/>
        <v>50</v>
      </c>
      <c r="R17">
        <f t="shared" si="0"/>
        <v>50000</v>
      </c>
      <c r="S17">
        <f t="shared" si="20"/>
        <v>696.26348461859868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618.51892594078834</v>
      </c>
      <c r="AC17">
        <f t="shared" si="1"/>
        <v>584.65722771529454</v>
      </c>
      <c r="AE17">
        <f t="shared" si="2"/>
        <v>309.0107602200485</v>
      </c>
      <c r="AF17">
        <f t="shared" si="3"/>
        <v>-15.450538011002426</v>
      </c>
      <c r="AG17">
        <f t="shared" si="4"/>
        <v>-41.985343237952499</v>
      </c>
      <c r="AH17">
        <f t="shared" si="5"/>
        <v>-239.14414216192077</v>
      </c>
      <c r="AI17">
        <f t="shared" si="6"/>
        <v>12.430736809172799</v>
      </c>
      <c r="AJ17">
        <f t="shared" si="7"/>
        <v>33.861698225493797</v>
      </c>
      <c r="AK17">
        <f t="shared" si="28"/>
        <v>78.046612707181339</v>
      </c>
      <c r="AL17">
        <f t="shared" si="8"/>
        <v>124.33904774184793</v>
      </c>
      <c r="AN17">
        <f t="shared" si="9"/>
        <v>119.47546856257713</v>
      </c>
      <c r="AO17">
        <f t="shared" si="10"/>
        <v>-5.9737734281288573</v>
      </c>
      <c r="AP17">
        <f t="shared" si="11"/>
        <v>-16.233151727606259</v>
      </c>
      <c r="AQ17">
        <f t="shared" si="12"/>
        <v>-92.462341500486403</v>
      </c>
      <c r="AR17">
        <f t="shared" si="13"/>
        <v>4.8062019063556161</v>
      </c>
      <c r="AS17">
        <f t="shared" si="14"/>
        <v>13.092237496631284</v>
      </c>
      <c r="AT17">
        <f t="shared" si="15"/>
        <v>30.175828234176478</v>
      </c>
      <c r="AU17">
        <f t="shared" si="16"/>
        <v>48.074267637163381</v>
      </c>
      <c r="AW17">
        <v>14</v>
      </c>
      <c r="AX17">
        <f>(R17*SUMPRODUCT(K18:$K$23, X18:$X$23)-$AZ$3*SUMPRODUCT(K17:$K$22, W18:$W$23))/Z17</f>
        <v>696.26348461859868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7.2589999999999998E-3</v>
      </c>
      <c r="O18">
        <f t="shared" si="30"/>
        <v>367.99837322839761</v>
      </c>
      <c r="P18">
        <f t="shared" si="31"/>
        <v>18.399918661419882</v>
      </c>
      <c r="Q18" s="5">
        <f t="shared" si="32"/>
        <v>50</v>
      </c>
      <c r="R18">
        <f t="shared" si="0"/>
        <v>50000</v>
      </c>
      <c r="S18">
        <f t="shared" si="20"/>
        <v>641.34631742425427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584.65722771529454</v>
      </c>
      <c r="AC18">
        <f t="shared" si="1"/>
        <v>529.24819342428248</v>
      </c>
      <c r="AE18">
        <f t="shared" si="2"/>
        <v>303.67754350941067</v>
      </c>
      <c r="AF18">
        <f t="shared" si="3"/>
        <v>-15.183877175470535</v>
      </c>
      <c r="AG18">
        <f t="shared" si="4"/>
        <v>-41.260718199008679</v>
      </c>
      <c r="AH18">
        <f t="shared" si="5"/>
        <v>-304.7716065642972</v>
      </c>
      <c r="AI18">
        <f t="shared" si="6"/>
        <v>-57.538658429365739</v>
      </c>
      <c r="AJ18">
        <f t="shared" si="7"/>
        <v>55.409034291012063</v>
      </c>
      <c r="AK18">
        <f t="shared" si="28"/>
        <v>74.715522003793012</v>
      </c>
      <c r="AL18">
        <f t="shared" si="8"/>
        <v>72.585897865439335</v>
      </c>
      <c r="AN18">
        <f t="shared" si="9"/>
        <v>108.15833290405557</v>
      </c>
      <c r="AO18">
        <f t="shared" si="10"/>
        <v>-5.4079166452027794</v>
      </c>
      <c r="AP18">
        <f t="shared" si="11"/>
        <v>-14.695490628830481</v>
      </c>
      <c r="AQ18">
        <f t="shared" si="12"/>
        <v>-108.5479963435742</v>
      </c>
      <c r="AR18">
        <f t="shared" si="13"/>
        <v>-20.493070713551887</v>
      </c>
      <c r="AS18">
        <f t="shared" si="14"/>
        <v>19.734580000492521</v>
      </c>
      <c r="AT18">
        <f t="shared" si="15"/>
        <v>26.610812932027383</v>
      </c>
      <c r="AU18">
        <f t="shared" si="16"/>
        <v>25.852322218968016</v>
      </c>
      <c r="AW18">
        <v>15</v>
      </c>
      <c r="AX18">
        <f>(R18*SUMPRODUCT(K19:$K$23, X19:$X$23)-$AZ$3*SUMPRODUCT(K18:$K$22, W19:$W$23))/Z18</f>
        <v>641.34631742425427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9.0740000000000005E-3</v>
      </c>
      <c r="O19">
        <f t="shared" si="30"/>
        <v>367.99837322839761</v>
      </c>
      <c r="P19">
        <f t="shared" si="31"/>
        <v>18.399918661419882</v>
      </c>
      <c r="Q19" s="5">
        <f t="shared" si="32"/>
        <v>50</v>
      </c>
      <c r="R19">
        <f t="shared" si="0"/>
        <v>50000</v>
      </c>
      <c r="S19">
        <f t="shared" si="20"/>
        <v>561.49758890135513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529.24819342428248</v>
      </c>
      <c r="AC19">
        <f t="shared" si="1"/>
        <v>454.51782572849976</v>
      </c>
      <c r="AE19">
        <f t="shared" si="2"/>
        <v>297.88519804451215</v>
      </c>
      <c r="AF19">
        <f t="shared" si="3"/>
        <v>-14.89425990222561</v>
      </c>
      <c r="AG19">
        <f t="shared" si="4"/>
        <v>-40.473711260080783</v>
      </c>
      <c r="AH19">
        <f t="shared" si="5"/>
        <v>-374.39975693780474</v>
      </c>
      <c r="AI19">
        <f t="shared" si="6"/>
        <v>-131.88253005559898</v>
      </c>
      <c r="AJ19">
        <f t="shared" si="7"/>
        <v>74.730367695782718</v>
      </c>
      <c r="AK19">
        <f t="shared" si="28"/>
        <v>69.503302488151306</v>
      </c>
      <c r="AL19">
        <f t="shared" si="8"/>
        <v>12.351140128335047</v>
      </c>
      <c r="AN19">
        <f t="shared" si="9"/>
        <v>97.732362594990292</v>
      </c>
      <c r="AO19">
        <f t="shared" si="10"/>
        <v>-4.8866181297495155</v>
      </c>
      <c r="AP19">
        <f t="shared" si="11"/>
        <v>-13.278912313877656</v>
      </c>
      <c r="AQ19">
        <f t="shared" si="12"/>
        <v>-122.83582078171631</v>
      </c>
      <c r="AR19">
        <f t="shared" si="13"/>
        <v>-43.268988630353192</v>
      </c>
      <c r="AS19">
        <f t="shared" si="14"/>
        <v>24.518087640628028</v>
      </c>
      <c r="AT19">
        <f t="shared" si="15"/>
        <v>22.803153714627598</v>
      </c>
      <c r="AU19">
        <f t="shared" si="16"/>
        <v>4.0522527249024343</v>
      </c>
      <c r="AW19">
        <v>16</v>
      </c>
      <c r="AX19">
        <f>(R19*SUMPRODUCT(K20:$K$23, X20:$X$23)-$AZ$3*SUMPRODUCT(K19:$K$22, W20:$W$23))/Z19</f>
        <v>561.49758890135513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1.1021E-2</v>
      </c>
      <c r="O20">
        <f t="shared" si="30"/>
        <v>367.99837322839761</v>
      </c>
      <c r="P20">
        <f t="shared" si="31"/>
        <v>18.399918661419882</v>
      </c>
      <c r="Q20" s="5">
        <f t="shared" si="32"/>
        <v>50</v>
      </c>
      <c r="R20">
        <f t="shared" si="0"/>
        <v>50000</v>
      </c>
      <c r="S20">
        <f t="shared" si="20"/>
        <v>458.28915040579886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454.51782572849976</v>
      </c>
      <c r="AC20">
        <f t="shared" si="1"/>
        <v>363.17502615088313</v>
      </c>
      <c r="AE20">
        <f t="shared" si="2"/>
        <v>291.62335329641849</v>
      </c>
      <c r="AF20">
        <f t="shared" si="3"/>
        <v>-14.581167664820924</v>
      </c>
      <c r="AG20">
        <f t="shared" si="4"/>
        <v>-39.622913375682629</v>
      </c>
      <c r="AH20">
        <f t="shared" si="5"/>
        <v>-446.0607717973503</v>
      </c>
      <c r="AI20">
        <f t="shared" si="6"/>
        <v>-208.64149954143534</v>
      </c>
      <c r="AJ20">
        <f t="shared" si="7"/>
        <v>91.342799577616631</v>
      </c>
      <c r="AK20">
        <f t="shared" si="28"/>
        <v>62.599590172083538</v>
      </c>
      <c r="AL20">
        <f t="shared" si="8"/>
        <v>-54.699109791735168</v>
      </c>
      <c r="AN20">
        <f t="shared" si="9"/>
        <v>88.136122590787338</v>
      </c>
      <c r="AO20">
        <f t="shared" si="10"/>
        <v>-4.4068061295393672</v>
      </c>
      <c r="AP20">
        <f t="shared" si="11"/>
        <v>-11.975069593050319</v>
      </c>
      <c r="AQ20">
        <f t="shared" si="12"/>
        <v>-134.81110624947783</v>
      </c>
      <c r="AR20">
        <f t="shared" si="13"/>
        <v>-63.056859381280162</v>
      </c>
      <c r="AS20">
        <f t="shared" si="14"/>
        <v>27.606157361394725</v>
      </c>
      <c r="AT20">
        <f t="shared" si="15"/>
        <v>18.919215800703711</v>
      </c>
      <c r="AU20">
        <f t="shared" si="16"/>
        <v>-16.53148621918173</v>
      </c>
      <c r="AW20">
        <v>17</v>
      </c>
      <c r="AX20">
        <f>(R20*SUMPRODUCT(K21:$K$23, X21:$X$23)-$AZ$3*SUMPRODUCT(K20:$K$22, W21:$W$23))/Z20</f>
        <v>458.28915040579886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1.3263E-2</v>
      </c>
      <c r="O21">
        <f t="shared" si="30"/>
        <v>367.99837322839761</v>
      </c>
      <c r="P21">
        <f t="shared" si="31"/>
        <v>18.399918661419882</v>
      </c>
      <c r="Q21" s="5">
        <f t="shared" si="32"/>
        <v>50</v>
      </c>
      <c r="R21">
        <f t="shared" si="0"/>
        <v>50000</v>
      </c>
      <c r="S21">
        <f t="shared" si="20"/>
        <v>330.82889487378071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363.17502615088313</v>
      </c>
      <c r="AC21">
        <f t="shared" si="1"/>
        <v>256.06927653057835</v>
      </c>
      <c r="AE21">
        <f t="shared" si="2"/>
        <v>284.83931922868391</v>
      </c>
      <c r="AF21">
        <f t="shared" si="3"/>
        <v>-14.241965961434195</v>
      </c>
      <c r="AG21">
        <f t="shared" si="4"/>
        <v>-38.701165541824125</v>
      </c>
      <c r="AH21">
        <f t="shared" si="5"/>
        <v>-525.51870010167875</v>
      </c>
      <c r="AI21">
        <f t="shared" si="6"/>
        <v>-293.62251237625316</v>
      </c>
      <c r="AJ21">
        <f t="shared" si="7"/>
        <v>107.10574962030478</v>
      </c>
      <c r="AK21">
        <f t="shared" si="28"/>
        <v>54.231902506809625</v>
      </c>
      <c r="AL21">
        <f t="shared" si="8"/>
        <v>-132.28486024913875</v>
      </c>
      <c r="AN21">
        <f t="shared" si="9"/>
        <v>79.300102223677754</v>
      </c>
      <c r="AO21">
        <f t="shared" si="10"/>
        <v>-3.965005111183888</v>
      </c>
      <c r="AP21">
        <f t="shared" si="11"/>
        <v>-10.774518040390939</v>
      </c>
      <c r="AQ21">
        <f t="shared" si="12"/>
        <v>-146.30594803893476</v>
      </c>
      <c r="AR21">
        <f t="shared" si="13"/>
        <v>-81.745368966831833</v>
      </c>
      <c r="AS21">
        <f t="shared" si="14"/>
        <v>29.818554954538353</v>
      </c>
      <c r="AT21">
        <f t="shared" si="15"/>
        <v>15.098320780361739</v>
      </c>
      <c r="AU21">
        <f t="shared" si="16"/>
        <v>-36.828493231931738</v>
      </c>
      <c r="AW21">
        <v>18</v>
      </c>
      <c r="AX21">
        <f>(R21*SUMPRODUCT(K22:$K$23, X22:$X$23)-$AZ$3*SUMPRODUCT(K21:$K$22, W22:$W$23))/Z21</f>
        <v>330.82889487378071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1.5814999999999999E-2</v>
      </c>
      <c r="O22">
        <f t="shared" si="30"/>
        <v>367.99837322839761</v>
      </c>
      <c r="P22">
        <f t="shared" si="31"/>
        <v>18.399918661419882</v>
      </c>
      <c r="Q22" s="5">
        <f t="shared" si="32"/>
        <v>50</v>
      </c>
      <c r="R22">
        <f t="shared" si="0"/>
        <v>50000</v>
      </c>
      <c r="S22">
        <f t="shared" si="20"/>
        <v>178.20253590839448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256.06927653057835</v>
      </c>
      <c r="AC22">
        <f t="shared" si="1"/>
        <v>134.37217859496357</v>
      </c>
      <c r="AE22">
        <f t="shared" si="2"/>
        <v>277.48619220279545</v>
      </c>
      <c r="AF22">
        <f t="shared" si="3"/>
        <v>-13.874309610139774</v>
      </c>
      <c r="AG22">
        <f t="shared" si="4"/>
        <v>-37.702094953361936</v>
      </c>
      <c r="AH22">
        <f t="shared" si="5"/>
        <v>-612.05893304394851</v>
      </c>
      <c r="AI22">
        <f t="shared" si="6"/>
        <v>-386.1491454046548</v>
      </c>
      <c r="AJ22">
        <f t="shared" si="7"/>
        <v>121.69709793561478</v>
      </c>
      <c r="AK22">
        <f t="shared" si="28"/>
        <v>44.469116786175135</v>
      </c>
      <c r="AL22">
        <f t="shared" si="8"/>
        <v>-219.98293068286492</v>
      </c>
      <c r="AN22">
        <f t="shared" si="9"/>
        <v>71.163508649625101</v>
      </c>
      <c r="AO22">
        <f t="shared" si="10"/>
        <v>-3.5581754324812556</v>
      </c>
      <c r="AP22">
        <f t="shared" si="11"/>
        <v>-9.6689977220982968</v>
      </c>
      <c r="AQ22">
        <f t="shared" si="12"/>
        <v>-156.96731008482428</v>
      </c>
      <c r="AR22">
        <f t="shared" si="13"/>
        <v>-99.030974589778737</v>
      </c>
      <c r="AS22">
        <f t="shared" si="14"/>
        <v>31.210174505714196</v>
      </c>
      <c r="AT22">
        <f t="shared" si="15"/>
        <v>11.404453504271636</v>
      </c>
      <c r="AU22">
        <f t="shared" si="16"/>
        <v>-56.416346579792915</v>
      </c>
      <c r="AW22">
        <v>19</v>
      </c>
      <c r="AX22">
        <f>(R22*SUMPRODUCT(K23:$K$23, X23:$X$23)-$AZ$3*SUMPRODUCT(K22:$K$22, W23:$W$23))/Z22</f>
        <v>178.20253590839448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1.864E-2</v>
      </c>
      <c r="O23">
        <f t="shared" si="30"/>
        <v>367.99837322839761</v>
      </c>
      <c r="P23">
        <f t="shared" si="31"/>
        <v>18.399918661419882</v>
      </c>
      <c r="Q23" s="5">
        <f t="shared" si="32"/>
        <v>50</v>
      </c>
      <c r="R23">
        <f t="shared" si="0"/>
        <v>50000</v>
      </c>
      <c r="S23">
        <f t="shared" si="20"/>
        <v>183.45673685183093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134.37217859496357</v>
      </c>
      <c r="AC23">
        <f t="shared" si="1"/>
        <v>134.37217859496357</v>
      </c>
      <c r="AE23">
        <f t="shared" si="2"/>
        <v>269.53898765810737</v>
      </c>
      <c r="AF23">
        <f t="shared" si="3"/>
        <v>-13.476949382905369</v>
      </c>
      <c r="AG23">
        <f t="shared" si="4"/>
        <v>-36.622306953897649</v>
      </c>
      <c r="AH23">
        <f t="shared" si="5"/>
        <v>-702.76704993066653</v>
      </c>
      <c r="AI23">
        <f t="shared" si="6"/>
        <v>-483.32731860936218</v>
      </c>
      <c r="AJ23">
        <f t="shared" si="7"/>
        <v>0</v>
      </c>
      <c r="AK23">
        <f t="shared" si="28"/>
        <v>33.40945593758007</v>
      </c>
      <c r="AL23">
        <f t="shared" si="8"/>
        <v>-449.91786267178213</v>
      </c>
      <c r="AN23">
        <f t="shared" si="9"/>
        <v>63.676580747349178</v>
      </c>
      <c r="AO23">
        <f t="shared" si="10"/>
        <v>-3.1838290373674587</v>
      </c>
      <c r="AP23">
        <f t="shared" si="11"/>
        <v>-8.6517475863715845</v>
      </c>
      <c r="AQ23">
        <f t="shared" si="12"/>
        <v>-166.02348769762636</v>
      </c>
      <c r="AR23">
        <f t="shared" si="13"/>
        <v>-114.18248357401625</v>
      </c>
      <c r="AS23">
        <f t="shared" si="14"/>
        <v>0</v>
      </c>
      <c r="AT23">
        <f t="shared" si="15"/>
        <v>7.8927354340025557</v>
      </c>
      <c r="AU23">
        <f t="shared" si="16"/>
        <v>-106.2897481400137</v>
      </c>
      <c r="AW23">
        <v>20</v>
      </c>
      <c r="AX23">
        <f>(R23*SUMPRODUCT(K$23:$K24, X$23:$X24)-$AZ$3*SUMPRODUCT(K$22:$K23, W$23:$W24))/Z23</f>
        <v>183.45673685183093</v>
      </c>
    </row>
    <row r="25" spans="5:50" x14ac:dyDescent="0.3">
      <c r="AN25" s="6">
        <f t="shared" ref="AN25:AU25" si="33">SUM(AN3:AN23)</f>
        <v>3657.9744221498459</v>
      </c>
      <c r="AO25" s="6">
        <f t="shared" si="33"/>
        <v>-458.89750102879049</v>
      </c>
      <c r="AP25" s="6">
        <f t="shared" si="33"/>
        <v>-847.0095913820154</v>
      </c>
      <c r="AQ25" s="6">
        <f t="shared" si="33"/>
        <v>-1752.5166444795559</v>
      </c>
      <c r="AR25" s="6">
        <f t="shared" si="33"/>
        <v>599.55068525948445</v>
      </c>
      <c r="AS25" s="6">
        <f t="shared" si="33"/>
        <v>-331.79475132942599</v>
      </c>
      <c r="AT25" s="6">
        <f t="shared" si="33"/>
        <v>521.62526510998168</v>
      </c>
      <c r="AU25" s="7">
        <f t="shared" si="33"/>
        <v>789.38119904004009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'T.45.04.A'!C3*(1+C12)</f>
        <v>1239.8365031758995</v>
      </c>
      <c r="K3">
        <v>1</v>
      </c>
      <c r="L3" s="2">
        <v>0</v>
      </c>
      <c r="O3">
        <f>$C$3</f>
        <v>1239.8365031758995</v>
      </c>
      <c r="P3">
        <f>O3*B5</f>
        <v>991.86920254071958</v>
      </c>
      <c r="Q3" s="5">
        <f>B8</f>
        <v>400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1239.8365031758995</v>
      </c>
      <c r="AF3">
        <f t="shared" ref="AF3:AF23" si="3">-$Z3*P3</f>
        <v>-991.86920254071958</v>
      </c>
      <c r="AG3">
        <f t="shared" ref="AG3:AG23" si="4">-$Z3*Q3</f>
        <v>-400</v>
      </c>
      <c r="AH3">
        <f t="shared" ref="AH3:AH23" si="5">-X3*R3</f>
        <v>0</v>
      </c>
      <c r="AI3">
        <f t="shared" ref="AI3:AI23" si="6">SUM(AE3:AH3)</f>
        <v>-152.03269936482013</v>
      </c>
      <c r="AJ3">
        <f t="shared" ref="AJ3:AJ23" si="7">AB3-AC3</f>
        <v>0</v>
      </c>
      <c r="AL3">
        <f t="shared" ref="AL3:AL23" si="8">SUM(AI3:AK3)</f>
        <v>-152.03269936482013</v>
      </c>
      <c r="AN3">
        <f t="shared" ref="AN3:AN23" si="9">AE3*$K3</f>
        <v>1239.8365031758995</v>
      </c>
      <c r="AO3">
        <f t="shared" ref="AO3:AO23" si="10">AF3*$K3</f>
        <v>-991.86920254071958</v>
      </c>
      <c r="AP3">
        <f t="shared" ref="AP3:AP23" si="11">AG3*$K3</f>
        <v>-400</v>
      </c>
      <c r="AQ3">
        <f t="shared" ref="AQ3:AQ23" si="12">AH3*$K3</f>
        <v>0</v>
      </c>
      <c r="AR3">
        <f t="shared" ref="AR3:AR23" si="13">AI3*$K3</f>
        <v>-152.03269936482013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-152.03269936482013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725.07687820701494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2.5221050000000002E-3</v>
      </c>
      <c r="R4">
        <f t="shared" si="0"/>
        <v>50000</v>
      </c>
      <c r="S4">
        <f t="shared" ref="S4:S23" si="20">AX4</f>
        <v>612.810234638559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1"/>
        <v>605.13656053534032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-126.10525000000001</v>
      </c>
      <c r="AI4">
        <f t="shared" si="6"/>
        <v>-126.10525000000001</v>
      </c>
      <c r="AJ4">
        <f t="shared" si="7"/>
        <v>-605.13656053534032</v>
      </c>
      <c r="AK4">
        <f t="shared" ref="AK4:AK23" si="28">H4*SUM(AB4:AB4, AE4:AF4)</f>
        <v>0</v>
      </c>
      <c r="AL4">
        <f t="shared" si="8"/>
        <v>-731.24181053534039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-119.94031767167586</v>
      </c>
      <c r="AR4">
        <f t="shared" si="13"/>
        <v>-119.94031767167586</v>
      </c>
      <c r="AS4">
        <f t="shared" si="14"/>
        <v>-575.55312967028749</v>
      </c>
      <c r="AT4">
        <f t="shared" si="15"/>
        <v>0</v>
      </c>
      <c r="AU4">
        <f t="shared" si="16"/>
        <v>-695.49344734196336</v>
      </c>
      <c r="AW4">
        <v>1</v>
      </c>
      <c r="AX4">
        <f>(R4*SUMPRODUCT(K5:$K$23, X5:$X$23)-$AZ$3*SUMPRODUCT(K4:$K$22, W5:$W$23))/Z4</f>
        <v>612.810234638559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2.679E-3</v>
      </c>
      <c r="O5">
        <f t="shared" ref="O5:O23" si="30">$C$3</f>
        <v>1239.8365031758995</v>
      </c>
      <c r="P5">
        <f t="shared" ref="P5:P23" si="31">O5*$C$5</f>
        <v>61.991825158794974</v>
      </c>
      <c r="Q5" s="5">
        <f t="shared" ref="Q5:Q23" si="32">$C$8</f>
        <v>50</v>
      </c>
      <c r="R5">
        <f t="shared" si="0"/>
        <v>50000</v>
      </c>
      <c r="S5">
        <f t="shared" si="20"/>
        <v>1196.4948367392285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605.13656053534032</v>
      </c>
      <c r="AC5">
        <f t="shared" si="1"/>
        <v>1166.5318095428074</v>
      </c>
      <c r="AE5">
        <f t="shared" si="2"/>
        <v>1208.7880993524304</v>
      </c>
      <c r="AF5">
        <f t="shared" si="3"/>
        <v>-60.439404967621527</v>
      </c>
      <c r="AG5">
        <f t="shared" si="4"/>
        <v>-48.747883138464751</v>
      </c>
      <c r="AH5">
        <f t="shared" si="5"/>
        <v>-132.27266403524999</v>
      </c>
      <c r="AI5">
        <f t="shared" si="6"/>
        <v>967.32814721109412</v>
      </c>
      <c r="AJ5">
        <f t="shared" si="7"/>
        <v>-561.3952490074671</v>
      </c>
      <c r="AK5">
        <f t="shared" si="28"/>
        <v>91.005884730355746</v>
      </c>
      <c r="AL5">
        <f t="shared" si="8"/>
        <v>496.93878293398279</v>
      </c>
      <c r="AN5">
        <f t="shared" si="9"/>
        <v>1092.9687576510421</v>
      </c>
      <c r="AO5">
        <f t="shared" si="10"/>
        <v>-54.648437882552116</v>
      </c>
      <c r="AP5">
        <f t="shared" si="11"/>
        <v>-44.077132543337427</v>
      </c>
      <c r="AQ5">
        <f t="shared" si="12"/>
        <v>-119.5990342387136</v>
      </c>
      <c r="AR5">
        <f t="shared" si="13"/>
        <v>874.64415298643894</v>
      </c>
      <c r="AS5">
        <f t="shared" si="14"/>
        <v>-507.6054836969347</v>
      </c>
      <c r="AT5">
        <f t="shared" si="15"/>
        <v>82.286207835729783</v>
      </c>
      <c r="AU5">
        <f t="shared" si="16"/>
        <v>449.32487712523414</v>
      </c>
      <c r="AW5">
        <v>2</v>
      </c>
      <c r="AX5">
        <f>(R5*SUMPRODUCT(K6:$K$23, X6:$X$23)-$AZ$3*SUMPRODUCT(K5:$K$22, W6:$W$23))/Z5</f>
        <v>1196.4948367392285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4.0439999999999999E-3</v>
      </c>
      <c r="O6">
        <f t="shared" si="30"/>
        <v>1239.8365031758995</v>
      </c>
      <c r="P6">
        <f t="shared" si="31"/>
        <v>61.991825158794974</v>
      </c>
      <c r="Q6" s="5">
        <f t="shared" si="32"/>
        <v>50</v>
      </c>
      <c r="R6">
        <f t="shared" si="0"/>
        <v>50000</v>
      </c>
      <c r="S6">
        <f t="shared" si="20"/>
        <v>1702.6667550912236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1166.5318095428074</v>
      </c>
      <c r="AC6">
        <f t="shared" si="1"/>
        <v>1636.7145667864561</v>
      </c>
      <c r="AE6">
        <f t="shared" si="2"/>
        <v>1191.8118792851251</v>
      </c>
      <c r="AF6">
        <f t="shared" si="3"/>
        <v>-59.59059396425625</v>
      </c>
      <c r="AG6">
        <f t="shared" si="4"/>
        <v>-48.063267867668152</v>
      </c>
      <c r="AH6">
        <f t="shared" si="5"/>
        <v>-197.13643941195144</v>
      </c>
      <c r="AI6">
        <f t="shared" si="6"/>
        <v>887.02157804124931</v>
      </c>
      <c r="AJ6">
        <f t="shared" si="7"/>
        <v>-470.18275724364867</v>
      </c>
      <c r="AK6">
        <f t="shared" si="28"/>
        <v>125.74179428904311</v>
      </c>
      <c r="AL6">
        <f t="shared" si="8"/>
        <v>542.58061508664377</v>
      </c>
      <c r="AN6">
        <f t="shared" si="9"/>
        <v>1021.7304488656407</v>
      </c>
      <c r="AO6">
        <f t="shared" si="10"/>
        <v>-51.086522443282028</v>
      </c>
      <c r="AP6">
        <f t="shared" si="11"/>
        <v>-41.20424129505907</v>
      </c>
      <c r="AQ6">
        <f t="shared" si="12"/>
        <v>-169.0034360531493</v>
      </c>
      <c r="AR6">
        <f t="shared" si="13"/>
        <v>760.4362490741504</v>
      </c>
      <c r="AS6">
        <f t="shared" si="14"/>
        <v>-403.08378189315602</v>
      </c>
      <c r="AT6">
        <f t="shared" si="15"/>
        <v>107.7973983588557</v>
      </c>
      <c r="AU6">
        <f t="shared" si="16"/>
        <v>465.14986553985005</v>
      </c>
      <c r="AW6">
        <v>3</v>
      </c>
      <c r="AX6">
        <f>(R6*SUMPRODUCT(K7:$K$23, X7:$X$23)-$AZ$3*SUMPRODUCT(K6:$K$22, W7:$W$23))/Z6</f>
        <v>1702.6667550912236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5.607E-3</v>
      </c>
      <c r="O7">
        <f t="shared" si="30"/>
        <v>1239.8365031758995</v>
      </c>
      <c r="P7">
        <f t="shared" si="31"/>
        <v>61.991825158794974</v>
      </c>
      <c r="Q7" s="5">
        <f t="shared" si="32"/>
        <v>50</v>
      </c>
      <c r="R7">
        <f t="shared" si="0"/>
        <v>50000</v>
      </c>
      <c r="S7">
        <f t="shared" si="20"/>
        <v>2131.1556716939072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1636.7145667864561</v>
      </c>
      <c r="AC7">
        <f t="shared" si="1"/>
        <v>2016.6335226377687</v>
      </c>
      <c r="AE7">
        <f t="shared" si="2"/>
        <v>1173.2112712851222</v>
      </c>
      <c r="AF7">
        <f t="shared" si="3"/>
        <v>-58.660563564256108</v>
      </c>
      <c r="AG7">
        <f t="shared" si="4"/>
        <v>-47.313144446057457</v>
      </c>
      <c r="AH7">
        <f t="shared" si="5"/>
        <v>-269.49074293401532</v>
      </c>
      <c r="AI7">
        <f t="shared" si="6"/>
        <v>797.74682034079319</v>
      </c>
      <c r="AJ7">
        <f t="shared" si="7"/>
        <v>-379.9189558513126</v>
      </c>
      <c r="AK7">
        <f t="shared" si="28"/>
        <v>169.75306743710178</v>
      </c>
      <c r="AL7">
        <f t="shared" si="8"/>
        <v>587.58093192658237</v>
      </c>
      <c r="AN7">
        <f t="shared" si="9"/>
        <v>947.33380592464403</v>
      </c>
      <c r="AO7">
        <f t="shared" si="10"/>
        <v>-47.3666902962322</v>
      </c>
      <c r="AP7">
        <f t="shared" si="11"/>
        <v>-38.203981069197589</v>
      </c>
      <c r="AQ7">
        <f t="shared" si="12"/>
        <v>-217.60589709088836</v>
      </c>
      <c r="AR7">
        <f t="shared" si="13"/>
        <v>644.15723746832577</v>
      </c>
      <c r="AS7">
        <f t="shared" si="14"/>
        <v>-306.77345095338148</v>
      </c>
      <c r="AT7">
        <f t="shared" si="15"/>
        <v>137.07063968659273</v>
      </c>
      <c r="AU7">
        <f t="shared" si="16"/>
        <v>474.45442620153705</v>
      </c>
      <c r="AW7">
        <v>4</v>
      </c>
      <c r="AX7">
        <f>(R7*SUMPRODUCT(K8:$K$23, X8:$X$23)-$AZ$3*SUMPRODUCT(K7:$K$22, W8:$W$23))/Z7</f>
        <v>2131.1556716939072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7.2589999999999998E-3</v>
      </c>
      <c r="O8">
        <f t="shared" si="30"/>
        <v>1239.8365031758995</v>
      </c>
      <c r="P8">
        <f t="shared" si="31"/>
        <v>61.991825158794974</v>
      </c>
      <c r="Q8" s="5">
        <f t="shared" si="32"/>
        <v>50</v>
      </c>
      <c r="R8">
        <f t="shared" si="0"/>
        <v>50000</v>
      </c>
      <c r="S8">
        <f t="shared" si="20"/>
        <v>2485.6610628043863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2016.6335226377687</v>
      </c>
      <c r="AC8">
        <f t="shared" si="1"/>
        <v>2311.4941172553299</v>
      </c>
      <c r="AE8">
        <f t="shared" si="2"/>
        <v>1152.9628179540123</v>
      </c>
      <c r="AF8">
        <f t="shared" si="3"/>
        <v>-57.648140897700614</v>
      </c>
      <c r="AG8">
        <f t="shared" si="4"/>
        <v>-46.496566886062958</v>
      </c>
      <c r="AH8">
        <f t="shared" si="5"/>
        <v>-343.44611553393111</v>
      </c>
      <c r="AI8">
        <f t="shared" si="6"/>
        <v>705.37199463631759</v>
      </c>
      <c r="AJ8">
        <f t="shared" si="7"/>
        <v>-294.86059461756122</v>
      </c>
      <c r="AK8">
        <f t="shared" si="28"/>
        <v>218.14756879855503</v>
      </c>
      <c r="AL8">
        <f t="shared" si="8"/>
        <v>628.65896881731146</v>
      </c>
      <c r="AN8">
        <f t="shared" si="9"/>
        <v>869.99698324286567</v>
      </c>
      <c r="AO8">
        <f t="shared" si="10"/>
        <v>-43.499849162143285</v>
      </c>
      <c r="AP8">
        <f t="shared" si="11"/>
        <v>-35.085149574735361</v>
      </c>
      <c r="AQ8">
        <f t="shared" si="12"/>
        <v>-259.1558719571118</v>
      </c>
      <c r="AR8">
        <f t="shared" si="13"/>
        <v>532.25611254887531</v>
      </c>
      <c r="AS8">
        <f t="shared" si="14"/>
        <v>-222.49444977739762</v>
      </c>
      <c r="AT8">
        <f t="shared" si="15"/>
        <v>164.60871400284685</v>
      </c>
      <c r="AU8">
        <f t="shared" si="16"/>
        <v>474.37037677432454</v>
      </c>
      <c r="AW8">
        <v>5</v>
      </c>
      <c r="AX8">
        <f>(R8*SUMPRODUCT(K9:$K$23, X9:$X$23)-$AZ$3*SUMPRODUCT(K8:$K$22, W9:$W$23))/Z8</f>
        <v>2485.6610628043863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9.0740000000000005E-3</v>
      </c>
      <c r="O9">
        <f t="shared" si="30"/>
        <v>1239.8365031758995</v>
      </c>
      <c r="P9">
        <f t="shared" si="31"/>
        <v>61.991825158794974</v>
      </c>
      <c r="Q9" s="5">
        <f t="shared" si="32"/>
        <v>50</v>
      </c>
      <c r="R9">
        <f t="shared" si="0"/>
        <v>50000</v>
      </c>
      <c r="S9">
        <f t="shared" si="20"/>
        <v>2766.6159492367819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2311.4941172553299</v>
      </c>
      <c r="AC9">
        <f t="shared" si="1"/>
        <v>2523.6899916402449</v>
      </c>
      <c r="AE9">
        <f t="shared" si="2"/>
        <v>1130.9712051643576</v>
      </c>
      <c r="AF9">
        <f t="shared" si="3"/>
        <v>-56.548560258217876</v>
      </c>
      <c r="AG9">
        <f t="shared" si="4"/>
        <v>-45.609691369278195</v>
      </c>
      <c r="AH9">
        <f t="shared" si="5"/>
        <v>-421.90984792413531</v>
      </c>
      <c r="AI9">
        <f t="shared" si="6"/>
        <v>606.90310561272634</v>
      </c>
      <c r="AJ9">
        <f t="shared" si="7"/>
        <v>-212.19587438491499</v>
      </c>
      <c r="AK9">
        <f t="shared" si="28"/>
        <v>248.52629034265186</v>
      </c>
      <c r="AL9">
        <f t="shared" si="8"/>
        <v>643.23352157046315</v>
      </c>
      <c r="AN9">
        <f t="shared" si="9"/>
        <v>795.04626493803937</v>
      </c>
      <c r="AO9">
        <f t="shared" si="10"/>
        <v>-39.752313246901963</v>
      </c>
      <c r="AP9">
        <f t="shared" si="11"/>
        <v>-32.062544654133468</v>
      </c>
      <c r="AQ9">
        <f t="shared" si="12"/>
        <v>-296.59274011659096</v>
      </c>
      <c r="AR9">
        <f t="shared" si="13"/>
        <v>426.63866692041307</v>
      </c>
      <c r="AS9">
        <f t="shared" si="14"/>
        <v>-149.16872913707033</v>
      </c>
      <c r="AT9">
        <f t="shared" si="15"/>
        <v>174.70816053810802</v>
      </c>
      <c r="AU9">
        <f t="shared" si="16"/>
        <v>452.1780983214507</v>
      </c>
      <c r="AW9">
        <v>6</v>
      </c>
      <c r="AX9">
        <f>(R9*SUMPRODUCT(K10:$K$23, X10:$X$23)-$AZ$3*SUMPRODUCT(K9:$K$22, W10:$W$23))/Z9</f>
        <v>2766.6159492367819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1.1021E-2</v>
      </c>
      <c r="O10">
        <f t="shared" si="30"/>
        <v>1239.8365031758995</v>
      </c>
      <c r="P10">
        <f t="shared" si="31"/>
        <v>61.991825158794974</v>
      </c>
      <c r="Q10" s="5">
        <f t="shared" si="32"/>
        <v>50</v>
      </c>
      <c r="R10">
        <f t="shared" si="0"/>
        <v>50000</v>
      </c>
      <c r="S10">
        <f t="shared" si="20"/>
        <v>2971.3649602945152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2523.6899916402449</v>
      </c>
      <c r="AC10">
        <f t="shared" si="1"/>
        <v>2653.4841797246195</v>
      </c>
      <c r="AE10">
        <f t="shared" si="2"/>
        <v>1107.1970594605975</v>
      </c>
      <c r="AF10">
        <f t="shared" si="3"/>
        <v>-55.359852973029881</v>
      </c>
      <c r="AG10">
        <f t="shared" si="4"/>
        <v>-44.650930047004593</v>
      </c>
      <c r="AH10">
        <f t="shared" si="5"/>
        <v>-502.66440858081501</v>
      </c>
      <c r="AI10">
        <f t="shared" si="6"/>
        <v>504.52186785974811</v>
      </c>
      <c r="AJ10">
        <f t="shared" si="7"/>
        <v>-129.79418808437458</v>
      </c>
      <c r="AK10">
        <f t="shared" si="28"/>
        <v>194.15112685834023</v>
      </c>
      <c r="AL10">
        <f t="shared" si="8"/>
        <v>568.87880663371379</v>
      </c>
      <c r="AN10">
        <f t="shared" si="9"/>
        <v>738.24679636040662</v>
      </c>
      <c r="AO10">
        <f t="shared" si="10"/>
        <v>-36.912339818020335</v>
      </c>
      <c r="AP10">
        <f t="shared" si="11"/>
        <v>-29.771941480564283</v>
      </c>
      <c r="AQ10">
        <f t="shared" si="12"/>
        <v>-335.16200761946783</v>
      </c>
      <c r="AR10">
        <f t="shared" si="13"/>
        <v>336.40050744235424</v>
      </c>
      <c r="AS10">
        <f t="shared" si="14"/>
        <v>-86.542989543497441</v>
      </c>
      <c r="AT10">
        <f t="shared" si="15"/>
        <v>129.45432449284192</v>
      </c>
      <c r="AU10">
        <f t="shared" si="16"/>
        <v>379.31184239169875</v>
      </c>
      <c r="AW10">
        <v>7</v>
      </c>
      <c r="AX10">
        <f>(R10*SUMPRODUCT(K11:$K$23, X11:$X$23)-$AZ$3*SUMPRODUCT(K10:$K$22, W11:$W$23))/Z10</f>
        <v>2971.3649602945152</v>
      </c>
    </row>
    <row r="11" spans="1:52" x14ac:dyDescent="0.3">
      <c r="A11" t="s">
        <v>33</v>
      </c>
      <c r="C11" s="24">
        <f>AU25</f>
        <v>2463.8258666359566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1.3263E-2</v>
      </c>
      <c r="O11">
        <f t="shared" si="30"/>
        <v>1239.8365031758995</v>
      </c>
      <c r="P11">
        <f t="shared" si="31"/>
        <v>61.991825158794974</v>
      </c>
      <c r="Q11" s="5">
        <f t="shared" si="32"/>
        <v>50</v>
      </c>
      <c r="R11">
        <f t="shared" si="0"/>
        <v>50000</v>
      </c>
      <c r="S11">
        <f t="shared" si="20"/>
        <v>3106.4988920772594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2653.4841797246195</v>
      </c>
      <c r="AC11">
        <f t="shared" si="1"/>
        <v>2709.6259802325762</v>
      </c>
      <c r="AE11">
        <f t="shared" si="2"/>
        <v>1081.4403342663657</v>
      </c>
      <c r="AF11">
        <f t="shared" si="3"/>
        <v>-54.072016713318284</v>
      </c>
      <c r="AG11">
        <f t="shared" si="4"/>
        <v>-43.612215461321128</v>
      </c>
      <c r="AH11">
        <f t="shared" si="5"/>
        <v>-592.20528521342192</v>
      </c>
      <c r="AI11">
        <f t="shared" si="6"/>
        <v>391.5508168783042</v>
      </c>
      <c r="AJ11">
        <f t="shared" si="7"/>
        <v>-56.141800507956759</v>
      </c>
      <c r="AK11">
        <f t="shared" si="28"/>
        <v>188.82773311034435</v>
      </c>
      <c r="AL11">
        <f t="shared" si="8"/>
        <v>524.23674948069174</v>
      </c>
      <c r="AN11">
        <f t="shared" si="9"/>
        <v>685.88696008434761</v>
      </c>
      <c r="AO11">
        <f t="shared" si="10"/>
        <v>-34.294348004217376</v>
      </c>
      <c r="AP11">
        <f t="shared" si="11"/>
        <v>-27.660379345478855</v>
      </c>
      <c r="AQ11">
        <f t="shared" si="12"/>
        <v>-375.59712722983363</v>
      </c>
      <c r="AR11">
        <f t="shared" si="13"/>
        <v>248.33510550481759</v>
      </c>
      <c r="AS11">
        <f t="shared" si="14"/>
        <v>-35.607076658729319</v>
      </c>
      <c r="AT11">
        <f t="shared" si="15"/>
        <v>119.761096140855</v>
      </c>
      <c r="AU11">
        <f t="shared" si="16"/>
        <v>332.48912498694324</v>
      </c>
      <c r="AW11">
        <v>8</v>
      </c>
      <c r="AX11">
        <f>(R11*SUMPRODUCT(K12:$K$23, X12:$X$23)-$AZ$3*SUMPRODUCT(K11:$K$22, W12:$W$23))/Z11</f>
        <v>3106.4988920772594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1.5814999999999999E-2</v>
      </c>
      <c r="O12">
        <f t="shared" si="30"/>
        <v>1239.8365031758995</v>
      </c>
      <c r="P12">
        <f t="shared" si="31"/>
        <v>61.991825158794974</v>
      </c>
      <c r="Q12" s="5">
        <f t="shared" si="32"/>
        <v>50</v>
      </c>
      <c r="R12">
        <f t="shared" si="0"/>
        <v>50000</v>
      </c>
      <c r="S12">
        <f t="shared" si="20"/>
        <v>3179.7415383970692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2709.6259802325762</v>
      </c>
      <c r="AC12">
        <f t="shared" si="1"/>
        <v>2701.9132632945038</v>
      </c>
      <c r="AE12">
        <f t="shared" si="2"/>
        <v>1053.5229520372795</v>
      </c>
      <c r="AF12">
        <f t="shared" si="3"/>
        <v>-52.676147601863974</v>
      </c>
      <c r="AG12">
        <f t="shared" si="4"/>
        <v>-42.486366119187124</v>
      </c>
      <c r="AH12">
        <f t="shared" si="5"/>
        <v>-689.72718752079368</v>
      </c>
      <c r="AI12">
        <f t="shared" si="6"/>
        <v>268.63325079543483</v>
      </c>
      <c r="AJ12">
        <f t="shared" si="7"/>
        <v>7.7127169380723899</v>
      </c>
      <c r="AK12">
        <f t="shared" si="28"/>
        <v>259.73309492675946</v>
      </c>
      <c r="AL12">
        <f t="shared" si="8"/>
        <v>536.07906266026669</v>
      </c>
      <c r="AN12">
        <f t="shared" si="9"/>
        <v>624.46802636427128</v>
      </c>
      <c r="AO12">
        <f t="shared" si="10"/>
        <v>-31.223401318213561</v>
      </c>
      <c r="AP12">
        <f t="shared" si="11"/>
        <v>-25.18348285296759</v>
      </c>
      <c r="AQ12">
        <f t="shared" si="12"/>
        <v>-408.8307470549048</v>
      </c>
      <c r="AR12">
        <f t="shared" si="13"/>
        <v>159.23039513818532</v>
      </c>
      <c r="AS12">
        <f t="shared" si="14"/>
        <v>4.5716565689533466</v>
      </c>
      <c r="AT12">
        <f t="shared" si="15"/>
        <v>153.95489282577873</v>
      </c>
      <c r="AU12">
        <f t="shared" si="16"/>
        <v>317.75694453291737</v>
      </c>
      <c r="AW12">
        <v>9</v>
      </c>
      <c r="AX12">
        <f>(R12*SUMPRODUCT(K13:$K$23, X13:$X$23)-$AZ$3*SUMPRODUCT(K12:$K$22, W13:$W$23))/Z12</f>
        <v>3179.7415383970692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1.864E-2</v>
      </c>
      <c r="O13">
        <f t="shared" si="30"/>
        <v>1239.8365031758995</v>
      </c>
      <c r="P13">
        <f t="shared" si="31"/>
        <v>61.991825158794974</v>
      </c>
      <c r="Q13" s="5">
        <f t="shared" si="32"/>
        <v>50</v>
      </c>
      <c r="R13">
        <f t="shared" si="0"/>
        <v>50000</v>
      </c>
      <c r="S13">
        <f t="shared" si="20"/>
        <v>3200.7547471071584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2701.9132632945038</v>
      </c>
      <c r="AC13">
        <f t="shared" si="1"/>
        <v>2641.8745835552045</v>
      </c>
      <c r="AE13">
        <f t="shared" si="2"/>
        <v>1023.3500546909319</v>
      </c>
      <c r="AF13">
        <f t="shared" si="3"/>
        <v>-51.167502734546595</v>
      </c>
      <c r="AG13">
        <f t="shared" si="4"/>
        <v>-41.269556593533608</v>
      </c>
      <c r="AH13">
        <f t="shared" si="5"/>
        <v>-791.94586446164806</v>
      </c>
      <c r="AI13">
        <f t="shared" si="6"/>
        <v>138.96713090120363</v>
      </c>
      <c r="AJ13">
        <f t="shared" si="7"/>
        <v>60.038679739299369</v>
      </c>
      <c r="AK13">
        <f t="shared" si="28"/>
        <v>381.73855520456738</v>
      </c>
      <c r="AL13">
        <f t="shared" si="8"/>
        <v>580.74436584507043</v>
      </c>
      <c r="AN13">
        <f t="shared" si="9"/>
        <v>549.49113333562684</v>
      </c>
      <c r="AO13">
        <f t="shared" si="10"/>
        <v>-27.474556666781343</v>
      </c>
      <c r="AP13">
        <f t="shared" si="11"/>
        <v>-22.159822360774161</v>
      </c>
      <c r="AQ13">
        <f t="shared" si="12"/>
        <v>-425.23790232748968</v>
      </c>
      <c r="AR13">
        <f t="shared" si="13"/>
        <v>74.618851980581667</v>
      </c>
      <c r="AS13">
        <f t="shared" si="14"/>
        <v>32.237963952507016</v>
      </c>
      <c r="AT13">
        <f t="shared" si="15"/>
        <v>204.97575621922837</v>
      </c>
      <c r="AU13">
        <f t="shared" si="16"/>
        <v>311.83257215231708</v>
      </c>
      <c r="AW13">
        <v>10</v>
      </c>
      <c r="AX13">
        <f>(R13*SUMPRODUCT(K14:$K$23, X14:$X$23)-$AZ$3*SUMPRODUCT(K13:$K$22, W14:$W$23))/Z13</f>
        <v>3200.7547471071584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2.1847999999999999E-2</v>
      </c>
      <c r="O14">
        <f t="shared" si="30"/>
        <v>1239.8365031758995</v>
      </c>
      <c r="P14">
        <f t="shared" si="31"/>
        <v>61.991825158794974</v>
      </c>
      <c r="Q14" s="5">
        <f t="shared" si="32"/>
        <v>50</v>
      </c>
      <c r="R14">
        <f t="shared" si="0"/>
        <v>50000</v>
      </c>
      <c r="S14">
        <f t="shared" si="20"/>
        <v>3150.079301351444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2641.8745835552045</v>
      </c>
      <c r="AC14">
        <f t="shared" si="1"/>
        <v>2517.2412066070933</v>
      </c>
      <c r="AE14">
        <f t="shared" si="2"/>
        <v>990.75840214913501</v>
      </c>
      <c r="AF14">
        <f t="shared" si="3"/>
        <v>-49.537920107456756</v>
      </c>
      <c r="AG14">
        <f t="shared" si="4"/>
        <v>-39.955203755142747</v>
      </c>
      <c r="AH14">
        <f t="shared" si="5"/>
        <v>-901.65727245552216</v>
      </c>
      <c r="AI14">
        <f t="shared" si="6"/>
        <v>-0.3919941689866846</v>
      </c>
      <c r="AJ14">
        <f t="shared" si="7"/>
        <v>124.63337694811116</v>
      </c>
      <c r="AK14">
        <f t="shared" si="28"/>
        <v>306.60544476312526</v>
      </c>
      <c r="AL14">
        <f t="shared" si="8"/>
        <v>430.84682754224974</v>
      </c>
      <c r="AN14">
        <f t="shared" si="9"/>
        <v>490.05678097327097</v>
      </c>
      <c r="AO14">
        <f t="shared" si="10"/>
        <v>-24.502839048663553</v>
      </c>
      <c r="AP14">
        <f t="shared" si="11"/>
        <v>-19.76295986277092</v>
      </c>
      <c r="AQ14">
        <f t="shared" si="12"/>
        <v>-445.98487332755496</v>
      </c>
      <c r="AR14">
        <f t="shared" si="13"/>
        <v>-0.1938912657184724</v>
      </c>
      <c r="AS14">
        <f t="shared" si="14"/>
        <v>61.647149674967764</v>
      </c>
      <c r="AT14">
        <f t="shared" si="15"/>
        <v>151.65561751842509</v>
      </c>
      <c r="AU14">
        <f t="shared" si="16"/>
        <v>213.10887592767438</v>
      </c>
      <c r="AW14">
        <v>11</v>
      </c>
      <c r="AX14">
        <f>(R14*SUMPRODUCT(K15:$K$23, X15:$X$23)-$AZ$3*SUMPRODUCT(K14:$K$22, W15:$W$23))/Z14</f>
        <v>3150.079301351444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2.5484E-2</v>
      </c>
      <c r="O15">
        <f t="shared" si="30"/>
        <v>1239.8365031758995</v>
      </c>
      <c r="P15">
        <f t="shared" si="31"/>
        <v>61.991825158794974</v>
      </c>
      <c r="Q15" s="5">
        <f t="shared" si="32"/>
        <v>50</v>
      </c>
      <c r="R15">
        <f t="shared" si="0"/>
        <v>50000</v>
      </c>
      <c r="S15">
        <f t="shared" si="20"/>
        <v>3035.8723731361497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2517.2412066070933</v>
      </c>
      <c r="AC15">
        <f t="shared" si="1"/>
        <v>2339.8945820503131</v>
      </c>
      <c r="AE15">
        <f t="shared" si="2"/>
        <v>955.60233100727521</v>
      </c>
      <c r="AF15">
        <f t="shared" si="3"/>
        <v>-47.780116550363758</v>
      </c>
      <c r="AG15">
        <f t="shared" si="4"/>
        <v>-38.537433305095263</v>
      </c>
      <c r="AH15">
        <f t="shared" si="5"/>
        <v>-1018.2184124960579</v>
      </c>
      <c r="AI15">
        <f t="shared" si="6"/>
        <v>-148.9336313442418</v>
      </c>
      <c r="AJ15">
        <f t="shared" si="7"/>
        <v>177.34662455678017</v>
      </c>
      <c r="AK15">
        <f t="shared" si="28"/>
        <v>293.0826769404469</v>
      </c>
      <c r="AL15">
        <f t="shared" si="8"/>
        <v>321.49567015298527</v>
      </c>
      <c r="AN15">
        <f t="shared" si="9"/>
        <v>435.40960615825372</v>
      </c>
      <c r="AO15">
        <f t="shared" si="10"/>
        <v>-21.770480307912685</v>
      </c>
      <c r="AP15">
        <f t="shared" si="11"/>
        <v>-17.559154172462719</v>
      </c>
      <c r="AQ15">
        <f t="shared" si="12"/>
        <v>-463.93992938534979</v>
      </c>
      <c r="AR15">
        <f t="shared" si="13"/>
        <v>-67.859957707471494</v>
      </c>
      <c r="AS15">
        <f t="shared" si="14"/>
        <v>80.806023014164722</v>
      </c>
      <c r="AT15">
        <f t="shared" si="15"/>
        <v>133.53987197157136</v>
      </c>
      <c r="AU15">
        <f t="shared" si="16"/>
        <v>146.4859372782646</v>
      </c>
      <c r="AW15">
        <v>12</v>
      </c>
      <c r="AX15">
        <f>(R15*SUMPRODUCT(K16:$K$23, X16:$X$23)-$AZ$3*SUMPRODUCT(K15:$K$22, W16:$W$23))/Z15</f>
        <v>3035.8723731361497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2.9274999999999999E-2</v>
      </c>
      <c r="O16">
        <f t="shared" si="30"/>
        <v>1239.8365031758995</v>
      </c>
      <c r="P16">
        <f t="shared" si="31"/>
        <v>61.991825158794974</v>
      </c>
      <c r="Q16" s="5">
        <f t="shared" si="32"/>
        <v>50</v>
      </c>
      <c r="R16">
        <f t="shared" si="0"/>
        <v>50000</v>
      </c>
      <c r="S16">
        <f t="shared" si="20"/>
        <v>2864.3740739528466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2339.8945820503131</v>
      </c>
      <c r="AC16">
        <f t="shared" si="1"/>
        <v>2121.0045884075143</v>
      </c>
      <c r="AE16">
        <f t="shared" si="2"/>
        <v>918.07104945696449</v>
      </c>
      <c r="AF16">
        <f t="shared" si="3"/>
        <v>-45.903552472848226</v>
      </c>
      <c r="AG16">
        <f t="shared" si="4"/>
        <v>-37.023875612037649</v>
      </c>
      <c r="AH16">
        <f t="shared" si="5"/>
        <v>-1128.1833600066639</v>
      </c>
      <c r="AI16">
        <f t="shared" si="6"/>
        <v>-293.03973863458521</v>
      </c>
      <c r="AJ16">
        <f t="shared" si="7"/>
        <v>218.8899936427988</v>
      </c>
      <c r="AK16">
        <f t="shared" si="28"/>
        <v>274.85615210297613</v>
      </c>
      <c r="AL16">
        <f t="shared" si="8"/>
        <v>200.70640711118972</v>
      </c>
      <c r="AN16">
        <f t="shared" si="9"/>
        <v>385.33571660638034</v>
      </c>
      <c r="AO16">
        <f t="shared" si="10"/>
        <v>-19.266785830319016</v>
      </c>
      <c r="AP16">
        <f t="shared" si="11"/>
        <v>-15.539779463635922</v>
      </c>
      <c r="AQ16">
        <f t="shared" si="12"/>
        <v>-473.52472746929828</v>
      </c>
      <c r="AR16">
        <f t="shared" si="13"/>
        <v>-122.99557615687289</v>
      </c>
      <c r="AS16">
        <f t="shared" si="14"/>
        <v>91.873208079270469</v>
      </c>
      <c r="AT16">
        <f t="shared" si="15"/>
        <v>115.36350307192352</v>
      </c>
      <c r="AU16">
        <f t="shared" si="16"/>
        <v>84.241134994321115</v>
      </c>
      <c r="AW16">
        <v>13</v>
      </c>
      <c r="AX16">
        <f>(R16*SUMPRODUCT(K17:$K$23, X17:$X$23)-$AZ$3*SUMPRODUCT(K16:$K$22, W17:$W$23))/Z16</f>
        <v>2864.3740739528466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3.3331E-2</v>
      </c>
      <c r="O17">
        <f t="shared" si="30"/>
        <v>1239.8365031758995</v>
      </c>
      <c r="P17">
        <f t="shared" si="31"/>
        <v>61.991825158794974</v>
      </c>
      <c r="Q17" s="5">
        <f t="shared" si="32"/>
        <v>50</v>
      </c>
      <c r="R17">
        <f t="shared" si="0"/>
        <v>50000</v>
      </c>
      <c r="S17">
        <f t="shared" si="20"/>
        <v>2638.6902934370846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2121.0045884075143</v>
      </c>
      <c r="AC17">
        <f t="shared" si="1"/>
        <v>1869.2267807608528</v>
      </c>
      <c r="AE17">
        <f t="shared" si="2"/>
        <v>878.2901128129447</v>
      </c>
      <c r="AF17">
        <f t="shared" si="3"/>
        <v>-43.914505640647235</v>
      </c>
      <c r="AG17">
        <f t="shared" si="4"/>
        <v>-35.419594057892446</v>
      </c>
      <c r="AH17">
        <f t="shared" si="5"/>
        <v>-1234.0427980248269</v>
      </c>
      <c r="AI17">
        <f t="shared" si="6"/>
        <v>-435.0867849104219</v>
      </c>
      <c r="AJ17">
        <f t="shared" si="7"/>
        <v>251.77780764666159</v>
      </c>
      <c r="AK17">
        <f t="shared" si="28"/>
        <v>252.8918833357645</v>
      </c>
      <c r="AL17">
        <f t="shared" si="8"/>
        <v>69.582906072004192</v>
      </c>
      <c r="AN17">
        <f t="shared" si="9"/>
        <v>339.58080517157737</v>
      </c>
      <c r="AO17">
        <f t="shared" si="10"/>
        <v>-16.97904025857887</v>
      </c>
      <c r="AP17">
        <f t="shared" si="11"/>
        <v>-13.694580063650537</v>
      </c>
      <c r="AQ17">
        <f t="shared" si="12"/>
        <v>-477.12850327703319</v>
      </c>
      <c r="AR17">
        <f t="shared" si="13"/>
        <v>-168.22131842768525</v>
      </c>
      <c r="AS17">
        <f t="shared" si="14"/>
        <v>97.347003453285083</v>
      </c>
      <c r="AT17">
        <f t="shared" si="15"/>
        <v>97.777748048958586</v>
      </c>
      <c r="AU17">
        <f t="shared" si="16"/>
        <v>26.903433074558421</v>
      </c>
      <c r="AW17">
        <v>14</v>
      </c>
      <c r="AX17">
        <f>(R17*SUMPRODUCT(K18:$K$23, X18:$X$23)-$AZ$3*SUMPRODUCT(K17:$K$22, W18:$W$23))/Z17</f>
        <v>2638.6902934370846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3.7801000000000001E-2</v>
      </c>
      <c r="O18">
        <f t="shared" si="30"/>
        <v>1239.8365031758995</v>
      </c>
      <c r="P18">
        <f t="shared" si="31"/>
        <v>61.991825158794974</v>
      </c>
      <c r="Q18" s="5">
        <f t="shared" si="32"/>
        <v>50</v>
      </c>
      <c r="R18">
        <f t="shared" si="0"/>
        <v>50000</v>
      </c>
      <c r="S18">
        <f t="shared" si="20"/>
        <v>2358.6134777090283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1869.2267807608528</v>
      </c>
      <c r="AC18">
        <f t="shared" si="1"/>
        <v>1590.9556454604653</v>
      </c>
      <c r="AE18">
        <f t="shared" si="2"/>
        <v>836.30696713037321</v>
      </c>
      <c r="AF18">
        <f t="shared" si="3"/>
        <v>-41.815348356518662</v>
      </c>
      <c r="AG18">
        <f t="shared" si="4"/>
        <v>-33.726502042331127</v>
      </c>
      <c r="AH18">
        <f t="shared" si="5"/>
        <v>-1338.8960749823923</v>
      </c>
      <c r="AI18">
        <f t="shared" si="6"/>
        <v>-578.13095825086896</v>
      </c>
      <c r="AJ18">
        <f t="shared" si="7"/>
        <v>278.27113530038741</v>
      </c>
      <c r="AK18">
        <f t="shared" si="28"/>
        <v>227.93438344818492</v>
      </c>
      <c r="AL18">
        <f t="shared" si="8"/>
        <v>-71.925439502296626</v>
      </c>
      <c r="AN18">
        <f t="shared" si="9"/>
        <v>297.86057380322853</v>
      </c>
      <c r="AO18">
        <f t="shared" si="10"/>
        <v>-14.893028690161428</v>
      </c>
      <c r="AP18">
        <f t="shared" si="11"/>
        <v>-12.012090829728139</v>
      </c>
      <c r="AQ18">
        <f t="shared" si="12"/>
        <v>-476.86360251854228</v>
      </c>
      <c r="AR18">
        <f t="shared" si="13"/>
        <v>-205.90814823520333</v>
      </c>
      <c r="AS18">
        <f t="shared" si="14"/>
        <v>99.109541461619813</v>
      </c>
      <c r="AT18">
        <f t="shared" si="15"/>
        <v>81.181514577502725</v>
      </c>
      <c r="AU18">
        <f t="shared" si="16"/>
        <v>-25.617092196080787</v>
      </c>
      <c r="AW18">
        <v>15</v>
      </c>
      <c r="AX18">
        <f>(R18*SUMPRODUCT(K19:$K$23, X19:$X$23)-$AZ$3*SUMPRODUCT(K18:$K$22, W19:$W$23))/Z18</f>
        <v>2358.6134777090283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4.3147999999999999E-2</v>
      </c>
      <c r="O19">
        <f t="shared" si="30"/>
        <v>1239.8365031758995</v>
      </c>
      <c r="P19">
        <f t="shared" si="31"/>
        <v>61.991825158794974</v>
      </c>
      <c r="Q19" s="5">
        <f t="shared" si="32"/>
        <v>50</v>
      </c>
      <c r="R19">
        <f t="shared" si="0"/>
        <v>50000</v>
      </c>
      <c r="S19">
        <f t="shared" si="20"/>
        <v>2016.1994861009496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1590.9556454604653</v>
      </c>
      <c r="AC19">
        <f t="shared" si="1"/>
        <v>1287.7065261697248</v>
      </c>
      <c r="AE19">
        <f t="shared" si="2"/>
        <v>791.85892444132821</v>
      </c>
      <c r="AF19">
        <f t="shared" si="3"/>
        <v>-39.592946222066409</v>
      </c>
      <c r="AG19">
        <f t="shared" si="4"/>
        <v>-31.934005911785317</v>
      </c>
      <c r="AH19">
        <f t="shared" si="5"/>
        <v>-1455.2311101225034</v>
      </c>
      <c r="AI19">
        <f t="shared" si="6"/>
        <v>-734.89913781502696</v>
      </c>
      <c r="AJ19">
        <f t="shared" si="7"/>
        <v>303.24911929074051</v>
      </c>
      <c r="AK19">
        <f t="shared" si="28"/>
        <v>200.50947433827426</v>
      </c>
      <c r="AL19">
        <f t="shared" si="8"/>
        <v>-231.14054418601219</v>
      </c>
      <c r="AN19">
        <f t="shared" si="9"/>
        <v>259.79888908751587</v>
      </c>
      <c r="AO19">
        <f t="shared" si="10"/>
        <v>-12.989944454375793</v>
      </c>
      <c r="AP19">
        <f t="shared" si="11"/>
        <v>-10.477143091933041</v>
      </c>
      <c r="AQ19">
        <f t="shared" si="12"/>
        <v>-477.44290568190883</v>
      </c>
      <c r="AR19">
        <f t="shared" si="13"/>
        <v>-241.11110414070183</v>
      </c>
      <c r="AS19">
        <f t="shared" si="14"/>
        <v>99.492197254814599</v>
      </c>
      <c r="AT19">
        <f t="shared" si="15"/>
        <v>65.784620311449331</v>
      </c>
      <c r="AU19">
        <f t="shared" si="16"/>
        <v>-75.834286574437883</v>
      </c>
      <c r="AW19">
        <v>16</v>
      </c>
      <c r="AX19">
        <f>(R19*SUMPRODUCT(K20:$K$23, X20:$X$23)-$AZ$3*SUMPRODUCT(K19:$K$22, W20:$W$23))/Z19</f>
        <v>2016.1994861009496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4.8848999999999997E-2</v>
      </c>
      <c r="O20">
        <f t="shared" si="30"/>
        <v>1239.8365031758995</v>
      </c>
      <c r="P20">
        <f t="shared" si="31"/>
        <v>61.991825158794974</v>
      </c>
      <c r="Q20" s="5">
        <f t="shared" si="32"/>
        <v>50</v>
      </c>
      <c r="R20">
        <f t="shared" si="0"/>
        <v>50000</v>
      </c>
      <c r="S20">
        <f t="shared" si="20"/>
        <v>1610.7048148969388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1287.7065261697248</v>
      </c>
      <c r="AC20">
        <f t="shared" si="1"/>
        <v>968.18569576193261</v>
      </c>
      <c r="AE20">
        <f t="shared" si="2"/>
        <v>745.25881859688047</v>
      </c>
      <c r="AF20">
        <f t="shared" si="3"/>
        <v>-37.262940929844028</v>
      </c>
      <c r="AG20">
        <f t="shared" si="4"/>
        <v>-30.054721597882665</v>
      </c>
      <c r="AH20">
        <f t="shared" si="5"/>
        <v>-1559.9442547848007</v>
      </c>
      <c r="AI20">
        <f t="shared" si="6"/>
        <v>-882.00309871564696</v>
      </c>
      <c r="AJ20">
        <f t="shared" si="7"/>
        <v>319.52083040779223</v>
      </c>
      <c r="AK20">
        <f t="shared" si="28"/>
        <v>170.77225469631168</v>
      </c>
      <c r="AL20">
        <f t="shared" si="8"/>
        <v>-391.71001361154305</v>
      </c>
      <c r="AN20">
        <f t="shared" si="9"/>
        <v>225.23649719834248</v>
      </c>
      <c r="AO20">
        <f t="shared" si="10"/>
        <v>-11.261824859917125</v>
      </c>
      <c r="AP20">
        <f t="shared" si="11"/>
        <v>-9.0833144782150157</v>
      </c>
      <c r="AQ20">
        <f t="shared" si="12"/>
        <v>-471.4555145203322</v>
      </c>
      <c r="AR20">
        <f t="shared" si="13"/>
        <v>-266.56415666012191</v>
      </c>
      <c r="AS20">
        <f t="shared" si="14"/>
        <v>96.567461970396337</v>
      </c>
      <c r="AT20">
        <f t="shared" si="15"/>
        <v>51.61179379115292</v>
      </c>
      <c r="AU20">
        <f t="shared" si="16"/>
        <v>-118.38490089857262</v>
      </c>
      <c r="AW20">
        <v>17</v>
      </c>
      <c r="AX20">
        <f>(R20*SUMPRODUCT(K21:$K$23, X21:$X$23)-$AZ$3*SUMPRODUCT(K20:$K$22, W21:$W$23))/Z20</f>
        <v>1610.7048148969388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5.4528E-2</v>
      </c>
      <c r="O21">
        <f t="shared" si="30"/>
        <v>1239.8365031758995</v>
      </c>
      <c r="P21">
        <f t="shared" si="31"/>
        <v>61.991825158794974</v>
      </c>
      <c r="Q21" s="5">
        <f t="shared" si="32"/>
        <v>50</v>
      </c>
      <c r="R21">
        <f t="shared" si="0"/>
        <v>50000</v>
      </c>
      <c r="S21">
        <f t="shared" si="20"/>
        <v>1144.6671284399281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968.18569576193261</v>
      </c>
      <c r="AC21">
        <f t="shared" si="1"/>
        <v>643.65435095606335</v>
      </c>
      <c r="AE21">
        <f t="shared" si="2"/>
        <v>697.16875755046112</v>
      </c>
      <c r="AF21">
        <f t="shared" si="3"/>
        <v>-34.858437877523052</v>
      </c>
      <c r="AG21">
        <f t="shared" si="4"/>
        <v>-28.115350522614495</v>
      </c>
      <c r="AH21">
        <f t="shared" si="5"/>
        <v>-1638.823859289346</v>
      </c>
      <c r="AI21">
        <f t="shared" si="6"/>
        <v>-1004.6288901390225</v>
      </c>
      <c r="AJ21">
        <f t="shared" si="7"/>
        <v>324.53134480586925</v>
      </c>
      <c r="AK21">
        <f t="shared" si="28"/>
        <v>139.52154404076188</v>
      </c>
      <c r="AL21">
        <f t="shared" si="8"/>
        <v>-540.57600129239131</v>
      </c>
      <c r="AN21">
        <f t="shared" si="9"/>
        <v>194.09382767313753</v>
      </c>
      <c r="AO21">
        <f t="shared" si="10"/>
        <v>-9.7046913836568756</v>
      </c>
      <c r="AP21">
        <f t="shared" si="11"/>
        <v>-7.8273960790780501</v>
      </c>
      <c r="AQ21">
        <f t="shared" si="12"/>
        <v>-456.25337091860354</v>
      </c>
      <c r="AR21">
        <f t="shared" si="13"/>
        <v>-279.69163070820093</v>
      </c>
      <c r="AS21">
        <f t="shared" si="14"/>
        <v>90.3504786052074</v>
      </c>
      <c r="AT21">
        <f t="shared" si="15"/>
        <v>38.843207232759042</v>
      </c>
      <c r="AU21">
        <f t="shared" si="16"/>
        <v>-150.49794487023448</v>
      </c>
      <c r="AW21">
        <v>18</v>
      </c>
      <c r="AX21">
        <f>(R21*SUMPRODUCT(K22:$K$23, X22:$X$23)-$AZ$3*SUMPRODUCT(K21:$K$22, W22:$W$23))/Z21</f>
        <v>1144.6671284399281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6.0775000000000003E-2</v>
      </c>
      <c r="O22">
        <f t="shared" si="30"/>
        <v>1239.8365031758995</v>
      </c>
      <c r="P22">
        <f t="shared" si="31"/>
        <v>61.991825158794974</v>
      </c>
      <c r="Q22" s="5">
        <f t="shared" si="32"/>
        <v>50</v>
      </c>
      <c r="R22">
        <f t="shared" si="0"/>
        <v>50000</v>
      </c>
      <c r="S22">
        <f t="shared" si="20"/>
        <v>610.42202545821988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643.65435095606335</v>
      </c>
      <c r="AC22">
        <f t="shared" si="1"/>
        <v>318.95144879937476</v>
      </c>
      <c r="AE22">
        <f t="shared" si="2"/>
        <v>647.82663873482727</v>
      </c>
      <c r="AF22">
        <f t="shared" si="3"/>
        <v>-32.391331936741359</v>
      </c>
      <c r="AG22">
        <f t="shared" si="4"/>
        <v>-26.125486589376457</v>
      </c>
      <c r="AH22">
        <f t="shared" si="5"/>
        <v>-1708.7104280118961</v>
      </c>
      <c r="AI22">
        <f t="shared" si="6"/>
        <v>-1119.4006078031866</v>
      </c>
      <c r="AJ22">
        <f t="shared" si="7"/>
        <v>324.70290215668859</v>
      </c>
      <c r="AK22">
        <f t="shared" si="28"/>
        <v>107.74030201402255</v>
      </c>
      <c r="AL22">
        <f t="shared" si="8"/>
        <v>-686.95740363247546</v>
      </c>
      <c r="AN22">
        <f t="shared" si="9"/>
        <v>166.14021852075061</v>
      </c>
      <c r="AO22">
        <f t="shared" si="10"/>
        <v>-8.3070109260375293</v>
      </c>
      <c r="AP22">
        <f t="shared" si="11"/>
        <v>-6.7000857812773953</v>
      </c>
      <c r="AQ22">
        <f t="shared" si="12"/>
        <v>-438.21218042684353</v>
      </c>
      <c r="AR22">
        <f t="shared" si="13"/>
        <v>-287.07905861340788</v>
      </c>
      <c r="AS22">
        <f t="shared" si="14"/>
        <v>83.272603954644993</v>
      </c>
      <c r="AT22">
        <f t="shared" si="15"/>
        <v>27.630844812215756</v>
      </c>
      <c r="AU22">
        <f t="shared" si="16"/>
        <v>-176.1756098465471</v>
      </c>
      <c r="AW22">
        <v>19</v>
      </c>
      <c r="AX22">
        <f>(R22*SUMPRODUCT(K23:$K$23, X23:$X$23)-$AZ$3*SUMPRODUCT(K22:$K$22, W23:$W$23))/Z22</f>
        <v>610.42202545821988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6.7419999999999994E-2</v>
      </c>
      <c r="O23">
        <f t="shared" si="30"/>
        <v>1239.8365031758995</v>
      </c>
      <c r="P23">
        <f t="shared" si="31"/>
        <v>61.991825158794974</v>
      </c>
      <c r="Q23" s="5">
        <f t="shared" si="32"/>
        <v>50</v>
      </c>
      <c r="R23">
        <f t="shared" si="0"/>
        <v>50000</v>
      </c>
      <c r="S23">
        <f t="shared" si="20"/>
        <v>661.64671406080765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318.95144879937476</v>
      </c>
      <c r="AC23">
        <f t="shared" si="1"/>
        <v>318.95144879937476</v>
      </c>
      <c r="AE23">
        <f t="shared" si="2"/>
        <v>597.67190036397687</v>
      </c>
      <c r="AF23">
        <f t="shared" si="3"/>
        <v>-29.883595018198847</v>
      </c>
      <c r="AG23">
        <f t="shared" si="4"/>
        <v>-24.10285141762693</v>
      </c>
      <c r="AH23">
        <f t="shared" si="5"/>
        <v>-1761.3803058557603</v>
      </c>
      <c r="AI23">
        <f t="shared" si="6"/>
        <v>-1217.6948519276093</v>
      </c>
      <c r="AJ23">
        <f t="shared" si="7"/>
        <v>0</v>
      </c>
      <c r="AK23">
        <f t="shared" si="28"/>
        <v>75.878320762200715</v>
      </c>
      <c r="AL23">
        <f t="shared" si="8"/>
        <v>-1141.8165311654086</v>
      </c>
      <c r="AN23">
        <f t="shared" si="9"/>
        <v>141.19554040999114</v>
      </c>
      <c r="AO23">
        <f t="shared" si="10"/>
        <v>-7.059777020499558</v>
      </c>
      <c r="AP23">
        <f t="shared" si="11"/>
        <v>-5.694119347523328</v>
      </c>
      <c r="AQ23">
        <f t="shared" si="12"/>
        <v>-416.11299443953124</v>
      </c>
      <c r="AR23">
        <f t="shared" si="13"/>
        <v>-287.671350397563</v>
      </c>
      <c r="AS23">
        <f t="shared" si="14"/>
        <v>0</v>
      </c>
      <c r="AT23">
        <f t="shared" si="15"/>
        <v>17.925688825084542</v>
      </c>
      <c r="AU23">
        <f t="shared" si="16"/>
        <v>-269.74566157247847</v>
      </c>
      <c r="AW23">
        <v>20</v>
      </c>
      <c r="AX23">
        <f>(R23*SUMPRODUCT(K$23:$K24, X$23:$X24)-$AZ$3*SUMPRODUCT(K$22:$K23, W$23:$W24))/Z23</f>
        <v>661.64671406080765</v>
      </c>
    </row>
    <row r="25" spans="5:50" x14ac:dyDescent="0.3">
      <c r="AN25" s="6">
        <f t="shared" ref="AN25:AU25" si="33">SUM(AN3:AN23)</f>
        <v>11499.714135545235</v>
      </c>
      <c r="AO25" s="6">
        <f t="shared" si="33"/>
        <v>-1504.8630841591864</v>
      </c>
      <c r="AP25" s="6">
        <f t="shared" si="33"/>
        <v>-813.75929834652288</v>
      </c>
      <c r="AQ25" s="6">
        <f t="shared" si="33"/>
        <v>-7323.6436833248235</v>
      </c>
      <c r="AR25" s="6">
        <f t="shared" si="33"/>
        <v>1857.4480697146987</v>
      </c>
      <c r="AS25" s="6">
        <f t="shared" si="33"/>
        <v>-1449.5538033406235</v>
      </c>
      <c r="AT25" s="6">
        <f t="shared" si="33"/>
        <v>2055.9316002618798</v>
      </c>
      <c r="AU25" s="7">
        <f t="shared" si="33"/>
        <v>2463.8258666359566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'T.55.04.A'!C3*(1+C12)</f>
        <v>3948.610030640888</v>
      </c>
      <c r="K3">
        <v>1</v>
      </c>
      <c r="L3" s="2">
        <v>0</v>
      </c>
      <c r="O3">
        <f>$C$3</f>
        <v>3948.610030640888</v>
      </c>
      <c r="P3">
        <f>O3*B5</f>
        <v>3158.8880245127107</v>
      </c>
      <c r="Q3" s="5">
        <f>B8</f>
        <v>400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3948.610030640888</v>
      </c>
      <c r="AF3">
        <f t="shared" ref="AF3:AF23" si="3">-$Z3*P3</f>
        <v>-3158.8880245127107</v>
      </c>
      <c r="AG3">
        <f t="shared" ref="AG3:AG23" si="4">-$Z3*Q3</f>
        <v>-400</v>
      </c>
      <c r="AH3">
        <f t="shared" ref="AH3:AH23" si="5">-X3*R3</f>
        <v>0</v>
      </c>
      <c r="AI3">
        <f t="shared" ref="AI3:AI23" si="6">SUM(AE3:AH3)</f>
        <v>389.72200612817733</v>
      </c>
      <c r="AJ3">
        <f t="shared" ref="AJ3:AJ23" si="7">AB3-AC3</f>
        <v>0</v>
      </c>
      <c r="AL3">
        <f t="shared" ref="AL3:AL23" si="8">SUM(AI3:AK3)</f>
        <v>389.72200612817733</v>
      </c>
      <c r="AN3">
        <f t="shared" ref="AN3:AN23" si="9">AE3*$K3</f>
        <v>3948.610030640888</v>
      </c>
      <c r="AO3">
        <f t="shared" ref="AO3:AO23" si="10">AF3*$K3</f>
        <v>-3158.8880245127107</v>
      </c>
      <c r="AP3">
        <f t="shared" ref="AP3:AP23" si="11">AG3*$K3</f>
        <v>-400</v>
      </c>
      <c r="AQ3">
        <f t="shared" ref="AQ3:AQ23" si="12">AH3*$K3</f>
        <v>0</v>
      </c>
      <c r="AR3">
        <f t="shared" ref="AR3:AR23" si="13">AI3*$K3</f>
        <v>389.72200612817733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389.72200612817733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2349.1769129663003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2.1847999999999999E-2</v>
      </c>
      <c r="R4">
        <f t="shared" si="0"/>
        <v>50000</v>
      </c>
      <c r="S4">
        <f t="shared" ref="S4:S23" si="20">AX4</f>
        <v>1353.2805676021846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1"/>
        <v>1310.1812880851903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-1092.3999999999999</v>
      </c>
      <c r="AI4">
        <f t="shared" si="6"/>
        <v>-1092.3999999999999</v>
      </c>
      <c r="AJ4">
        <f t="shared" si="7"/>
        <v>-1310.1812880851903</v>
      </c>
      <c r="AK4">
        <f t="shared" ref="AK4:AK23" si="28">H4*SUM(AB4:AB4, AE4:AF4)</f>
        <v>0</v>
      </c>
      <c r="AL4">
        <f t="shared" si="8"/>
        <v>-2402.58128808519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-1038.9956248811106</v>
      </c>
      <c r="AR4">
        <f t="shared" si="13"/>
        <v>-1038.9956248811106</v>
      </c>
      <c r="AS4">
        <f t="shared" si="14"/>
        <v>-1246.1301960102626</v>
      </c>
      <c r="AT4">
        <f t="shared" si="15"/>
        <v>0</v>
      </c>
      <c r="AU4">
        <f t="shared" si="16"/>
        <v>-2285.1258208913732</v>
      </c>
      <c r="AW4">
        <v>1</v>
      </c>
      <c r="AX4">
        <f>(R4*SUMPRODUCT(K5:$K$23, X5:$X$23)-$AZ$3*SUMPRODUCT(K4:$K$22, W5:$W$23))/Z4</f>
        <v>1353.2805676021846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2.5484E-2</v>
      </c>
      <c r="O5">
        <f t="shared" ref="O5:O23" si="30">$C$3</f>
        <v>3948.610030640888</v>
      </c>
      <c r="P5">
        <f t="shared" ref="P5:P23" si="31">O5*$C$5</f>
        <v>197.43050153204442</v>
      </c>
      <c r="Q5" s="5">
        <f t="shared" ref="Q5:Q23" si="32">$C$8</f>
        <v>50</v>
      </c>
      <c r="R5">
        <f t="shared" si="0"/>
        <v>50000</v>
      </c>
      <c r="S5">
        <f t="shared" si="20"/>
        <v>2525.1002049295262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1310.1812880851903</v>
      </c>
      <c r="AC5">
        <f t="shared" si="1"/>
        <v>2357.9337596130445</v>
      </c>
      <c r="AE5">
        <f t="shared" si="2"/>
        <v>3687.2045222675424</v>
      </c>
      <c r="AF5">
        <f t="shared" si="3"/>
        <v>-184.36022611337714</v>
      </c>
      <c r="AG5">
        <f t="shared" si="4"/>
        <v>-46.689904721600001</v>
      </c>
      <c r="AH5">
        <f t="shared" si="5"/>
        <v>-1233.6192784</v>
      </c>
      <c r="AI5">
        <f t="shared" si="6"/>
        <v>2222.5351130325653</v>
      </c>
      <c r="AJ5">
        <f t="shared" si="7"/>
        <v>-1047.7524715278541</v>
      </c>
      <c r="AK5">
        <f t="shared" si="28"/>
        <v>249.79602782202255</v>
      </c>
      <c r="AL5">
        <f t="shared" si="8"/>
        <v>1424.5786693267337</v>
      </c>
      <c r="AN5">
        <f t="shared" si="9"/>
        <v>3333.9171258113838</v>
      </c>
      <c r="AO5">
        <f t="shared" si="10"/>
        <v>-166.6958562905692</v>
      </c>
      <c r="AP5">
        <f t="shared" si="11"/>
        <v>-42.21633815368525</v>
      </c>
      <c r="AQ5">
        <f t="shared" si="12"/>
        <v>-1115.4207514530758</v>
      </c>
      <c r="AR5">
        <f t="shared" si="13"/>
        <v>2009.5841799140535</v>
      </c>
      <c r="AS5">
        <f t="shared" si="14"/>
        <v>-947.36266657910585</v>
      </c>
      <c r="AT5">
        <f t="shared" si="15"/>
        <v>225.86196401260278</v>
      </c>
      <c r="AU5">
        <f t="shared" si="16"/>
        <v>1288.0834773475506</v>
      </c>
      <c r="AW5">
        <v>2</v>
      </c>
      <c r="AX5">
        <f>(R5*SUMPRODUCT(K6:$K$23, X6:$X$23)-$AZ$3*SUMPRODUCT(K5:$K$22, W6:$W$23))/Z5</f>
        <v>2525.1002049295262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2.9274999999999999E-2</v>
      </c>
      <c r="O6">
        <f t="shared" si="30"/>
        <v>3948.610030640888</v>
      </c>
      <c r="P6">
        <f t="shared" si="31"/>
        <v>197.43050153204442</v>
      </c>
      <c r="Q6" s="5">
        <f t="shared" si="32"/>
        <v>50</v>
      </c>
      <c r="R6">
        <f t="shared" si="0"/>
        <v>50000</v>
      </c>
      <c r="S6">
        <f t="shared" si="20"/>
        <v>3533.0935767367978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2357.9337596130445</v>
      </c>
      <c r="AC6">
        <f t="shared" si="1"/>
        <v>3169.6201245663106</v>
      </c>
      <c r="AE6">
        <f t="shared" si="2"/>
        <v>3542.3895646554847</v>
      </c>
      <c r="AF6">
        <f t="shared" si="3"/>
        <v>-177.11947823277424</v>
      </c>
      <c r="AG6">
        <f t="shared" si="4"/>
        <v>-44.856158713659163</v>
      </c>
      <c r="AH6">
        <f t="shared" si="5"/>
        <v>-1366.8469607248401</v>
      </c>
      <c r="AI6">
        <f t="shared" si="6"/>
        <v>1953.5669669842111</v>
      </c>
      <c r="AJ6">
        <f t="shared" si="7"/>
        <v>-811.68636495326609</v>
      </c>
      <c r="AK6">
        <f t="shared" si="28"/>
        <v>313.05925037815587</v>
      </c>
      <c r="AL6">
        <f t="shared" si="8"/>
        <v>1454.9398524091009</v>
      </c>
      <c r="AN6">
        <f t="shared" si="9"/>
        <v>3036.8612218594312</v>
      </c>
      <c r="AO6">
        <f t="shared" si="10"/>
        <v>-151.84306109297157</v>
      </c>
      <c r="AP6">
        <f t="shared" si="11"/>
        <v>-38.454813191143707</v>
      </c>
      <c r="AQ6">
        <f t="shared" si="12"/>
        <v>-1171.786573859046</v>
      </c>
      <c r="AR6">
        <f t="shared" si="13"/>
        <v>1674.7767737162699</v>
      </c>
      <c r="AS6">
        <f t="shared" si="14"/>
        <v>-695.85199511458802</v>
      </c>
      <c r="AT6">
        <f t="shared" si="15"/>
        <v>268.38310136854363</v>
      </c>
      <c r="AU6">
        <f t="shared" si="16"/>
        <v>1247.3078799702255</v>
      </c>
      <c r="AW6">
        <v>3</v>
      </c>
      <c r="AX6">
        <f>(R6*SUMPRODUCT(K7:$K$23, X7:$X$23)-$AZ$3*SUMPRODUCT(K6:$K$22, W7:$W$23))/Z6</f>
        <v>3533.0935767367978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3.3331E-2</v>
      </c>
      <c r="O7">
        <f t="shared" si="30"/>
        <v>3948.610030640888</v>
      </c>
      <c r="P7">
        <f t="shared" si="31"/>
        <v>197.43050153204442</v>
      </c>
      <c r="Q7" s="5">
        <f t="shared" si="32"/>
        <v>50</v>
      </c>
      <c r="R7">
        <f t="shared" si="0"/>
        <v>50000</v>
      </c>
      <c r="S7">
        <f t="shared" si="20"/>
        <v>4391.6266453791695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3169.6201245663106</v>
      </c>
      <c r="AC7">
        <f t="shared" si="1"/>
        <v>3769.1132610212421</v>
      </c>
      <c r="AE7">
        <f t="shared" si="2"/>
        <v>3388.8942824293981</v>
      </c>
      <c r="AF7">
        <f t="shared" si="3"/>
        <v>-169.4447141214699</v>
      </c>
      <c r="AG7">
        <f t="shared" si="4"/>
        <v>-42.912496500437598</v>
      </c>
      <c r="AH7">
        <f t="shared" si="5"/>
        <v>-1495.1006260849736</v>
      </c>
      <c r="AI7">
        <f t="shared" si="6"/>
        <v>1681.436445722517</v>
      </c>
      <c r="AJ7">
        <f t="shared" si="7"/>
        <v>-599.49313645493157</v>
      </c>
      <c r="AK7">
        <f t="shared" si="28"/>
        <v>394.20560005034059</v>
      </c>
      <c r="AL7">
        <f t="shared" si="8"/>
        <v>1476.1489093179259</v>
      </c>
      <c r="AN7">
        <f t="shared" si="9"/>
        <v>2736.4330679617974</v>
      </c>
      <c r="AO7">
        <f t="shared" si="10"/>
        <v>-136.82165339808986</v>
      </c>
      <c r="AP7">
        <f t="shared" si="11"/>
        <v>-34.650586494073892</v>
      </c>
      <c r="AQ7">
        <f t="shared" si="12"/>
        <v>-1207.2500503664037</v>
      </c>
      <c r="AR7">
        <f t="shared" si="13"/>
        <v>1357.7107777032297</v>
      </c>
      <c r="AS7">
        <f t="shared" si="14"/>
        <v>-484.07318313730406</v>
      </c>
      <c r="AT7">
        <f t="shared" si="15"/>
        <v>318.30949851294099</v>
      </c>
      <c r="AU7">
        <f t="shared" si="16"/>
        <v>1191.9470930788666</v>
      </c>
      <c r="AW7">
        <v>4</v>
      </c>
      <c r="AX7">
        <f>(R7*SUMPRODUCT(K8:$K$23, X8:$X$23)-$AZ$3*SUMPRODUCT(K7:$K$22, W8:$W$23))/Z7</f>
        <v>4391.6266453791695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3.7801000000000001E-2</v>
      </c>
      <c r="O8">
        <f t="shared" si="30"/>
        <v>3948.610030640888</v>
      </c>
      <c r="P8">
        <f t="shared" si="31"/>
        <v>197.43050153204442</v>
      </c>
      <c r="Q8" s="5">
        <f t="shared" si="32"/>
        <v>50</v>
      </c>
      <c r="R8">
        <f t="shared" si="0"/>
        <v>50000</v>
      </c>
      <c r="S8">
        <f t="shared" si="20"/>
        <v>5106.4260156653527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3769.1132610212421</v>
      </c>
      <c r="AC8">
        <f t="shared" si="1"/>
        <v>4173.0975969180927</v>
      </c>
      <c r="AE8">
        <f t="shared" si="2"/>
        <v>3226.9017468349903</v>
      </c>
      <c r="AF8">
        <f t="shared" si="3"/>
        <v>-161.34508734174952</v>
      </c>
      <c r="AG8">
        <f t="shared" si="4"/>
        <v>-40.861236255220177</v>
      </c>
      <c r="AH8">
        <f t="shared" si="5"/>
        <v>-1622.1352802130416</v>
      </c>
      <c r="AI8">
        <f t="shared" si="6"/>
        <v>1402.5601430249787</v>
      </c>
      <c r="AJ8">
        <f t="shared" si="7"/>
        <v>-403.98433589685055</v>
      </c>
      <c r="AK8">
        <f t="shared" si="28"/>
        <v>479.11036142806523</v>
      </c>
      <c r="AL8">
        <f t="shared" si="8"/>
        <v>1477.6861685561935</v>
      </c>
      <c r="AN8">
        <f t="shared" si="9"/>
        <v>2434.9395672181618</v>
      </c>
      <c r="AO8">
        <f t="shared" si="10"/>
        <v>-121.7469783609081</v>
      </c>
      <c r="AP8">
        <f t="shared" si="11"/>
        <v>-30.832869646828019</v>
      </c>
      <c r="AQ8">
        <f t="shared" si="12"/>
        <v>-1224.0228203555623</v>
      </c>
      <c r="AR8">
        <f t="shared" si="13"/>
        <v>1058.3368988548634</v>
      </c>
      <c r="AS8">
        <f t="shared" si="14"/>
        <v>-304.83650299436738</v>
      </c>
      <c r="AT8">
        <f t="shared" si="15"/>
        <v>361.52472793744636</v>
      </c>
      <c r="AU8">
        <f t="shared" si="16"/>
        <v>1115.0251237979423</v>
      </c>
      <c r="AW8">
        <v>5</v>
      </c>
      <c r="AX8">
        <f>(R8*SUMPRODUCT(K9:$K$23, X9:$X$23)-$AZ$3*SUMPRODUCT(K8:$K$22, W9:$W$23))/Z8</f>
        <v>5106.4260156653527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4.3147999999999999E-2</v>
      </c>
      <c r="O9">
        <f t="shared" si="30"/>
        <v>3948.610030640888</v>
      </c>
      <c r="P9">
        <f t="shared" si="31"/>
        <v>197.43050153204442</v>
      </c>
      <c r="Q9" s="5">
        <f t="shared" si="32"/>
        <v>50</v>
      </c>
      <c r="R9">
        <f t="shared" si="0"/>
        <v>50000</v>
      </c>
      <c r="S9">
        <f t="shared" si="20"/>
        <v>5663.4560128888934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4173.0975969180927</v>
      </c>
      <c r="AC9">
        <f t="shared" si="1"/>
        <v>4382.3305294505608</v>
      </c>
      <c r="AE9">
        <f t="shared" si="2"/>
        <v>3055.3983727942045</v>
      </c>
      <c r="AF9">
        <f t="shared" si="3"/>
        <v>-152.76991863971023</v>
      </c>
      <c r="AG9">
        <f t="shared" si="4"/>
        <v>-38.689543270727739</v>
      </c>
      <c r="AH9">
        <f t="shared" si="5"/>
        <v>-1763.0806219402402</v>
      </c>
      <c r="AI9">
        <f t="shared" si="6"/>
        <v>1100.8582889435261</v>
      </c>
      <c r="AJ9">
        <f t="shared" si="7"/>
        <v>-209.23293253246811</v>
      </c>
      <c r="AK9">
        <f t="shared" si="28"/>
        <v>519.35829214872797</v>
      </c>
      <c r="AL9">
        <f t="shared" si="8"/>
        <v>1410.9836485597859</v>
      </c>
      <c r="AN9">
        <f t="shared" si="9"/>
        <v>2147.8734852800926</v>
      </c>
      <c r="AO9">
        <f t="shared" si="10"/>
        <v>-107.39367426400463</v>
      </c>
      <c r="AP9">
        <f t="shared" si="11"/>
        <v>-27.197842640989762</v>
      </c>
      <c r="AQ9">
        <f t="shared" si="12"/>
        <v>-1239.4043781640912</v>
      </c>
      <c r="AR9">
        <f t="shared" si="13"/>
        <v>773.87759021100692</v>
      </c>
      <c r="AS9">
        <f t="shared" si="14"/>
        <v>-147.08585041985828</v>
      </c>
      <c r="AT9">
        <f t="shared" si="15"/>
        <v>365.09671373767543</v>
      </c>
      <c r="AU9">
        <f t="shared" si="16"/>
        <v>991.88845352882402</v>
      </c>
      <c r="AW9">
        <v>6</v>
      </c>
      <c r="AX9">
        <f>(R9*SUMPRODUCT(K10:$K$23, X10:$X$23)-$AZ$3*SUMPRODUCT(K9:$K$22, W10:$W$23))/Z9</f>
        <v>5663.4560128888934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4.8848999999999997E-2</v>
      </c>
      <c r="O10">
        <f t="shared" si="30"/>
        <v>3948.610030640888</v>
      </c>
      <c r="P10">
        <f t="shared" si="31"/>
        <v>197.43050153204442</v>
      </c>
      <c r="Q10" s="5">
        <f t="shared" si="32"/>
        <v>50</v>
      </c>
      <c r="R10">
        <f t="shared" si="0"/>
        <v>50000</v>
      </c>
      <c r="S10">
        <f t="shared" si="20"/>
        <v>6041.876100115046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4382.3305294505608</v>
      </c>
      <c r="AC10">
        <f t="shared" si="1"/>
        <v>4400.0207200266113</v>
      </c>
      <c r="AE10">
        <f t="shared" si="2"/>
        <v>2875.5912339536385</v>
      </c>
      <c r="AF10">
        <f t="shared" si="3"/>
        <v>-143.77956169768191</v>
      </c>
      <c r="AG10">
        <f t="shared" si="4"/>
        <v>-36.412702338788684</v>
      </c>
      <c r="AH10">
        <f t="shared" si="5"/>
        <v>-1889.9454992317794</v>
      </c>
      <c r="AI10">
        <f t="shared" si="6"/>
        <v>805.45347068538854</v>
      </c>
      <c r="AJ10">
        <f t="shared" si="7"/>
        <v>-17.690190576050554</v>
      </c>
      <c r="AK10">
        <f t="shared" si="28"/>
        <v>386.29792155266392</v>
      </c>
      <c r="AL10">
        <f t="shared" si="8"/>
        <v>1174.0612016620018</v>
      </c>
      <c r="AN10">
        <f t="shared" si="9"/>
        <v>1917.3605980696618</v>
      </c>
      <c r="AO10">
        <f t="shared" si="10"/>
        <v>-95.868029903483091</v>
      </c>
      <c r="AP10">
        <f t="shared" si="11"/>
        <v>-24.278930854035998</v>
      </c>
      <c r="AQ10">
        <f t="shared" si="12"/>
        <v>-1260.1606897180204</v>
      </c>
      <c r="AR10">
        <f t="shared" si="13"/>
        <v>537.05294759412254</v>
      </c>
      <c r="AS10">
        <f t="shared" si="14"/>
        <v>-11.795304555935864</v>
      </c>
      <c r="AT10">
        <f t="shared" si="15"/>
        <v>257.57221859482985</v>
      </c>
      <c r="AU10">
        <f t="shared" si="16"/>
        <v>782.82986163301644</v>
      </c>
      <c r="AW10">
        <v>7</v>
      </c>
      <c r="AX10">
        <f>(R10*SUMPRODUCT(K11:$K$23, X11:$X$23)-$AZ$3*SUMPRODUCT(K10:$K$22, W11:$W$23))/Z10</f>
        <v>6041.876100115046</v>
      </c>
    </row>
    <row r="11" spans="1:52" x14ac:dyDescent="0.3">
      <c r="A11" t="s">
        <v>33</v>
      </c>
      <c r="C11" s="24">
        <f>AU25</f>
        <v>6017.6379901539713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5.4528E-2</v>
      </c>
      <c r="O11">
        <f t="shared" si="30"/>
        <v>3948.610030640888</v>
      </c>
      <c r="P11">
        <f t="shared" si="31"/>
        <v>197.43050153204442</v>
      </c>
      <c r="Q11" s="5">
        <f t="shared" si="32"/>
        <v>50</v>
      </c>
      <c r="R11">
        <f t="shared" si="0"/>
        <v>50000</v>
      </c>
      <c r="S11">
        <f t="shared" si="20"/>
        <v>6284.5937867977837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4400.0207200266113</v>
      </c>
      <c r="AC11">
        <f t="shared" si="1"/>
        <v>4281.4503423996166</v>
      </c>
      <c r="AE11">
        <f t="shared" si="2"/>
        <v>2690.0350828090777</v>
      </c>
      <c r="AF11">
        <f t="shared" si="3"/>
        <v>-134.5017541404539</v>
      </c>
      <c r="AG11">
        <f t="shared" si="4"/>
        <v>-34.063063482271325</v>
      </c>
      <c r="AH11">
        <f t="shared" si="5"/>
        <v>-1985.5118331294696</v>
      </c>
      <c r="AI11">
        <f t="shared" si="6"/>
        <v>535.95843205688266</v>
      </c>
      <c r="AJ11">
        <f t="shared" si="7"/>
        <v>118.57037762699474</v>
      </c>
      <c r="AK11">
        <f t="shared" si="28"/>
        <v>356.81992269806557</v>
      </c>
      <c r="AL11">
        <f t="shared" si="8"/>
        <v>1011.3487323819429</v>
      </c>
      <c r="AN11">
        <f t="shared" si="9"/>
        <v>1706.1135293421694</v>
      </c>
      <c r="AO11">
        <f t="shared" si="10"/>
        <v>-85.305676467108469</v>
      </c>
      <c r="AP11">
        <f t="shared" si="11"/>
        <v>-21.603976033374646</v>
      </c>
      <c r="AQ11">
        <f t="shared" si="12"/>
        <v>-1259.280454303125</v>
      </c>
      <c r="AR11">
        <f t="shared" si="13"/>
        <v>339.92342253856111</v>
      </c>
      <c r="AS11">
        <f t="shared" si="14"/>
        <v>75.201445044865025</v>
      </c>
      <c r="AT11">
        <f t="shared" si="15"/>
        <v>226.30756808505305</v>
      </c>
      <c r="AU11">
        <f t="shared" si="16"/>
        <v>641.43243566847912</v>
      </c>
      <c r="AW11">
        <v>8</v>
      </c>
      <c r="AX11">
        <f>(R11*SUMPRODUCT(K12:$K$23, X12:$X$23)-$AZ$3*SUMPRODUCT(K11:$K$22, W12:$W$23))/Z11</f>
        <v>6284.5937867977837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6.0775000000000003E-2</v>
      </c>
      <c r="O12">
        <f t="shared" si="30"/>
        <v>3948.610030640888</v>
      </c>
      <c r="P12">
        <f t="shared" si="31"/>
        <v>197.43050153204442</v>
      </c>
      <c r="Q12" s="5">
        <f t="shared" si="32"/>
        <v>50</v>
      </c>
      <c r="R12">
        <f t="shared" si="0"/>
        <v>50000</v>
      </c>
      <c r="S12">
        <f t="shared" si="20"/>
        <v>6428.2885225035534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4281.4503423996166</v>
      </c>
      <c r="AC12">
        <f t="shared" si="1"/>
        <v>4069.3959288533624</v>
      </c>
      <c r="AE12">
        <f t="shared" si="2"/>
        <v>2499.647849823265</v>
      </c>
      <c r="AF12">
        <f t="shared" si="3"/>
        <v>-124.98239249116325</v>
      </c>
      <c r="AG12">
        <f t="shared" si="4"/>
        <v>-31.652250164313568</v>
      </c>
      <c r="AH12">
        <f t="shared" si="5"/>
        <v>-2070.18268313504</v>
      </c>
      <c r="AI12">
        <f t="shared" si="6"/>
        <v>272.83052403274814</v>
      </c>
      <c r="AJ12">
        <f t="shared" si="7"/>
        <v>212.05441354625418</v>
      </c>
      <c r="AK12">
        <f t="shared" si="28"/>
        <v>465.92810598122037</v>
      </c>
      <c r="AL12">
        <f t="shared" si="8"/>
        <v>950.8130435602227</v>
      </c>
      <c r="AN12">
        <f t="shared" si="9"/>
        <v>1481.6479853298852</v>
      </c>
      <c r="AO12">
        <f t="shared" si="10"/>
        <v>-74.082399266494264</v>
      </c>
      <c r="AP12">
        <f t="shared" si="11"/>
        <v>-18.761639840759397</v>
      </c>
      <c r="AQ12">
        <f t="shared" si="12"/>
        <v>-1227.0856480638731</v>
      </c>
      <c r="AR12">
        <f t="shared" si="13"/>
        <v>161.71829815875842</v>
      </c>
      <c r="AS12">
        <f t="shared" si="14"/>
        <v>125.69370306834713</v>
      </c>
      <c r="AT12">
        <f t="shared" si="15"/>
        <v>276.17547791160035</v>
      </c>
      <c r="AU12">
        <f t="shared" si="16"/>
        <v>563.58747913870593</v>
      </c>
      <c r="AW12">
        <v>9</v>
      </c>
      <c r="AX12">
        <f>(R12*SUMPRODUCT(K13:$K$23, X13:$X$23)-$AZ$3*SUMPRODUCT(K12:$K$22, W13:$W$23))/Z12</f>
        <v>6428.2885225035534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6.7419999999999994E-2</v>
      </c>
      <c r="O13">
        <f t="shared" si="30"/>
        <v>3948.610030640888</v>
      </c>
      <c r="P13">
        <f t="shared" si="31"/>
        <v>197.43050153204442</v>
      </c>
      <c r="Q13" s="5">
        <f t="shared" si="32"/>
        <v>50</v>
      </c>
      <c r="R13">
        <f t="shared" si="0"/>
        <v>50000</v>
      </c>
      <c r="S13">
        <f t="shared" si="20"/>
        <v>6515.0735644313463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4069.3959288533624</v>
      </c>
      <c r="AC13">
        <f t="shared" si="1"/>
        <v>3805.0287684215768</v>
      </c>
      <c r="AE13">
        <f t="shared" si="2"/>
        <v>2306.1251132899479</v>
      </c>
      <c r="AF13">
        <f t="shared" si="3"/>
        <v>-115.30625566449741</v>
      </c>
      <c r="AG13">
        <f t="shared" si="4"/>
        <v>-29.201732956592412</v>
      </c>
      <c r="AH13">
        <f t="shared" si="5"/>
        <v>-2133.9947060780205</v>
      </c>
      <c r="AI13">
        <f t="shared" si="6"/>
        <v>27.622418590837697</v>
      </c>
      <c r="AJ13">
        <f t="shared" si="7"/>
        <v>264.36716043178558</v>
      </c>
      <c r="AK13">
        <f t="shared" si="28"/>
        <v>650.4363163151487</v>
      </c>
      <c r="AL13">
        <f t="shared" si="8"/>
        <v>942.42589533777198</v>
      </c>
      <c r="AN13">
        <f t="shared" si="9"/>
        <v>1238.2813645308863</v>
      </c>
      <c r="AO13">
        <f t="shared" si="10"/>
        <v>-61.91406822654433</v>
      </c>
      <c r="AP13">
        <f t="shared" si="11"/>
        <v>-15.679965290594984</v>
      </c>
      <c r="AQ13">
        <f t="shared" si="12"/>
        <v>-1145.8553836977972</v>
      </c>
      <c r="AR13">
        <f t="shared" si="13"/>
        <v>14.831947315950041</v>
      </c>
      <c r="AS13">
        <f t="shared" si="14"/>
        <v>141.95280484570495</v>
      </c>
      <c r="AT13">
        <f t="shared" si="15"/>
        <v>349.25389115516742</v>
      </c>
      <c r="AU13">
        <f t="shared" si="16"/>
        <v>506.0386433168224</v>
      </c>
      <c r="AW13">
        <v>10</v>
      </c>
      <c r="AX13">
        <f>(R13*SUMPRODUCT(K14:$K$23, X14:$X$23)-$AZ$3*SUMPRODUCT(K13:$K$22, W14:$W$23))/Z13</f>
        <v>6515.0735644313463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7.4817999999999996E-2</v>
      </c>
      <c r="O14">
        <f t="shared" si="30"/>
        <v>3948.610030640888</v>
      </c>
      <c r="P14">
        <f t="shared" si="31"/>
        <v>197.43050153204442</v>
      </c>
      <c r="Q14" s="5">
        <f t="shared" si="32"/>
        <v>50</v>
      </c>
      <c r="R14">
        <f t="shared" si="0"/>
        <v>50000</v>
      </c>
      <c r="S14">
        <f t="shared" si="20"/>
        <v>6475.3438074623573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3805.0287684215768</v>
      </c>
      <c r="AC14">
        <f t="shared" si="1"/>
        <v>3461.0583624066448</v>
      </c>
      <c r="AE14">
        <f t="shared" si="2"/>
        <v>2110.5241934309215</v>
      </c>
      <c r="AF14">
        <f t="shared" si="3"/>
        <v>-105.52620967154607</v>
      </c>
      <c r="AG14">
        <f t="shared" si="4"/>
        <v>-26.72490037068016</v>
      </c>
      <c r="AH14">
        <f t="shared" si="5"/>
        <v>-2184.8152563463309</v>
      </c>
      <c r="AI14">
        <f t="shared" si="6"/>
        <v>-206.54217295763556</v>
      </c>
      <c r="AJ14">
        <f t="shared" si="7"/>
        <v>343.970406014932</v>
      </c>
      <c r="AK14">
        <f t="shared" si="28"/>
        <v>497.16398918412409</v>
      </c>
      <c r="AL14">
        <f t="shared" si="8"/>
        <v>634.59222224142059</v>
      </c>
      <c r="AN14">
        <f t="shared" si="9"/>
        <v>1043.9242202291016</v>
      </c>
      <c r="AO14">
        <f t="shared" si="10"/>
        <v>-52.196211011455084</v>
      </c>
      <c r="AP14">
        <f t="shared" si="11"/>
        <v>-13.218882241197988</v>
      </c>
      <c r="AQ14">
        <f t="shared" si="12"/>
        <v>-1080.6706551505065</v>
      </c>
      <c r="AR14">
        <f t="shared" si="13"/>
        <v>-102.16152817405792</v>
      </c>
      <c r="AS14">
        <f t="shared" si="14"/>
        <v>170.13737108471494</v>
      </c>
      <c r="AT14">
        <f t="shared" si="15"/>
        <v>245.91119654085759</v>
      </c>
      <c r="AU14">
        <f t="shared" si="16"/>
        <v>313.88703945151462</v>
      </c>
      <c r="AW14">
        <v>11</v>
      </c>
      <c r="AX14">
        <f>(R14*SUMPRODUCT(K15:$K$23, X15:$X$23)-$AZ$3*SUMPRODUCT(K14:$K$22, W15:$W$23))/Z14</f>
        <v>6475.3438074623573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8.3350999999999995E-2</v>
      </c>
      <c r="O15">
        <f t="shared" si="30"/>
        <v>3948.610030640888</v>
      </c>
      <c r="P15">
        <f t="shared" si="31"/>
        <v>197.43050153204442</v>
      </c>
      <c r="Q15" s="5">
        <f t="shared" si="32"/>
        <v>50</v>
      </c>
      <c r="R15">
        <f t="shared" si="0"/>
        <v>50000</v>
      </c>
      <c r="S15">
        <f t="shared" si="20"/>
        <v>6329.2568375743631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3461.0583624066448</v>
      </c>
      <c r="AC15">
        <f t="shared" si="1"/>
        <v>3067.1710531758249</v>
      </c>
      <c r="AE15">
        <f t="shared" si="2"/>
        <v>1913.5046494499513</v>
      </c>
      <c r="AF15">
        <f t="shared" si="3"/>
        <v>-95.675232472497584</v>
      </c>
      <c r="AG15">
        <f t="shared" si="4"/>
        <v>-24.230104196176796</v>
      </c>
      <c r="AH15">
        <f t="shared" si="5"/>
        <v>-2227.5471707965617</v>
      </c>
      <c r="AI15">
        <f t="shared" si="6"/>
        <v>-433.94785801528474</v>
      </c>
      <c r="AJ15">
        <f t="shared" si="7"/>
        <v>393.88730923081994</v>
      </c>
      <c r="AK15">
        <f t="shared" si="28"/>
        <v>451.71442728189731</v>
      </c>
      <c r="AL15">
        <f t="shared" si="8"/>
        <v>411.65387849743252</v>
      </c>
      <c r="AN15">
        <f t="shared" si="9"/>
        <v>871.86717608859374</v>
      </c>
      <c r="AO15">
        <f t="shared" si="10"/>
        <v>-43.593358804429691</v>
      </c>
      <c r="AP15">
        <f t="shared" si="11"/>
        <v>-11.040178307340765</v>
      </c>
      <c r="AQ15">
        <f t="shared" si="12"/>
        <v>-1014.9571687556706</v>
      </c>
      <c r="AR15">
        <f t="shared" si="13"/>
        <v>-197.72352977884736</v>
      </c>
      <c r="AS15">
        <f t="shared" si="14"/>
        <v>179.47038492690734</v>
      </c>
      <c r="AT15">
        <f t="shared" si="15"/>
        <v>205.81867006487522</v>
      </c>
      <c r="AU15">
        <f t="shared" si="16"/>
        <v>187.5655252129352</v>
      </c>
      <c r="AW15">
        <v>12</v>
      </c>
      <c r="AX15">
        <f>(R15*SUMPRODUCT(K16:$K$23, X16:$X$23)-$AZ$3*SUMPRODUCT(K15:$K$22, W16:$W$23))/Z15</f>
        <v>6329.2568375743631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9.2474000000000001E-2</v>
      </c>
      <c r="O16">
        <f t="shared" si="30"/>
        <v>3948.610030640888</v>
      </c>
      <c r="P16">
        <f t="shared" si="31"/>
        <v>197.43050153204442</v>
      </c>
      <c r="Q16" s="5">
        <f t="shared" si="32"/>
        <v>50</v>
      </c>
      <c r="R16">
        <f t="shared" si="0"/>
        <v>50000</v>
      </c>
      <c r="S16">
        <f t="shared" si="20"/>
        <v>6082.2294846268796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3067.1710531758249</v>
      </c>
      <c r="AC16">
        <f t="shared" si="1"/>
        <v>2645.4229561165075</v>
      </c>
      <c r="AE16">
        <f t="shared" si="2"/>
        <v>1717.4201740022172</v>
      </c>
      <c r="AF16">
        <f t="shared" si="3"/>
        <v>-85.871008700110863</v>
      </c>
      <c r="AG16">
        <f t="shared" si="4"/>
        <v>-21.747148498777776</v>
      </c>
      <c r="AH16">
        <f t="shared" si="5"/>
        <v>-2240.654655437253</v>
      </c>
      <c r="AI16">
        <f t="shared" si="6"/>
        <v>-630.85263863392447</v>
      </c>
      <c r="AJ16">
        <f t="shared" si="7"/>
        <v>421.74809705931739</v>
      </c>
      <c r="AK16">
        <f t="shared" si="28"/>
        <v>402.06948909515654</v>
      </c>
      <c r="AL16">
        <f t="shared" si="8"/>
        <v>192.96494752054946</v>
      </c>
      <c r="AN16">
        <f t="shared" si="9"/>
        <v>720.84108725010014</v>
      </c>
      <c r="AO16">
        <f t="shared" si="10"/>
        <v>-36.042054362505013</v>
      </c>
      <c r="AP16">
        <f t="shared" si="11"/>
        <v>-9.1277827090600585</v>
      </c>
      <c r="AQ16">
        <f t="shared" si="12"/>
        <v>-940.4547369520435</v>
      </c>
      <c r="AR16">
        <f t="shared" si="13"/>
        <v>-264.78348677350846</v>
      </c>
      <c r="AS16">
        <f t="shared" si="14"/>
        <v>177.01745992737281</v>
      </c>
      <c r="AT16">
        <f t="shared" si="15"/>
        <v>168.75789166610241</v>
      </c>
      <c r="AU16">
        <f t="shared" si="16"/>
        <v>80.991864819966779</v>
      </c>
      <c r="AW16">
        <v>13</v>
      </c>
      <c r="AX16">
        <f>(R16*SUMPRODUCT(K17:$K$23, X17:$X$23)-$AZ$3*SUMPRODUCT(K16:$K$22, W17:$W$23))/Z16</f>
        <v>6082.2294846268796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0.10216500000000001</v>
      </c>
      <c r="O17">
        <f t="shared" si="30"/>
        <v>3948.610030640888</v>
      </c>
      <c r="P17">
        <f t="shared" si="31"/>
        <v>197.43050153204442</v>
      </c>
      <c r="Q17" s="5">
        <f t="shared" si="32"/>
        <v>50</v>
      </c>
      <c r="R17">
        <f t="shared" si="0"/>
        <v>50000</v>
      </c>
      <c r="S17">
        <f t="shared" si="20"/>
        <v>5736.6371214401179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2645.4229561165075</v>
      </c>
      <c r="AC17">
        <f t="shared" si="1"/>
        <v>2215.245975548914</v>
      </c>
      <c r="AE17">
        <f t="shared" si="2"/>
        <v>1524.7857401852586</v>
      </c>
      <c r="AF17">
        <f t="shared" si="3"/>
        <v>-76.239287009262938</v>
      </c>
      <c r="AG17">
        <f t="shared" si="4"/>
        <v>-19.307879587412369</v>
      </c>
      <c r="AH17">
        <f t="shared" si="5"/>
        <v>-2221.7974263776318</v>
      </c>
      <c r="AI17">
        <f t="shared" si="6"/>
        <v>-792.55885278904839</v>
      </c>
      <c r="AJ17">
        <f t="shared" si="7"/>
        <v>430.17698056759355</v>
      </c>
      <c r="AK17">
        <f t="shared" si="28"/>
        <v>350.32096235315953</v>
      </c>
      <c r="AL17">
        <f t="shared" si="8"/>
        <v>-12.060909868295312</v>
      </c>
      <c r="AN17">
        <f t="shared" si="9"/>
        <v>589.54092937230462</v>
      </c>
      <c r="AO17">
        <f t="shared" si="10"/>
        <v>-29.477046468615235</v>
      </c>
      <c r="AP17">
        <f t="shared" si="11"/>
        <v>-7.4651703358588932</v>
      </c>
      <c r="AQ17">
        <f t="shared" si="12"/>
        <v>-859.03250870153101</v>
      </c>
      <c r="AR17">
        <f t="shared" si="13"/>
        <v>-306.43379613370047</v>
      </c>
      <c r="AS17">
        <f t="shared" si="14"/>
        <v>166.32299885463132</v>
      </c>
      <c r="AT17">
        <f t="shared" si="15"/>
        <v>135.44758472045322</v>
      </c>
      <c r="AU17">
        <f t="shared" si="16"/>
        <v>-4.6632125586159523</v>
      </c>
      <c r="AW17">
        <v>14</v>
      </c>
      <c r="AX17">
        <f>(R17*SUMPRODUCT(K18:$K$23, X18:$X$23)-$AZ$3*SUMPRODUCT(K17:$K$22, W18:$W$23))/Z17</f>
        <v>5736.6371214401179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0.113081</v>
      </c>
      <c r="O18">
        <f t="shared" si="30"/>
        <v>3948.610030640888</v>
      </c>
      <c r="P18">
        <f t="shared" si="31"/>
        <v>197.43050153204442</v>
      </c>
      <c r="Q18" s="5">
        <f t="shared" si="32"/>
        <v>50</v>
      </c>
      <c r="R18">
        <f t="shared" si="0"/>
        <v>50000</v>
      </c>
      <c r="S18">
        <f t="shared" si="20"/>
        <v>5281.1753024408808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2215.245975548914</v>
      </c>
      <c r="AC18">
        <f t="shared" si="1"/>
        <v>1788.3587375739651</v>
      </c>
      <c r="AE18">
        <f t="shared" si="2"/>
        <v>1337.1135864975167</v>
      </c>
      <c r="AF18">
        <f t="shared" si="3"/>
        <v>-66.855679324875851</v>
      </c>
      <c r="AG18">
        <f t="shared" si="4"/>
        <v>-16.931446459914067</v>
      </c>
      <c r="AH18">
        <f t="shared" si="5"/>
        <v>-2183.354331624178</v>
      </c>
      <c r="AI18">
        <f t="shared" si="6"/>
        <v>-930.02787091145115</v>
      </c>
      <c r="AJ18">
        <f t="shared" si="7"/>
        <v>426.8872379749489</v>
      </c>
      <c r="AK18">
        <f t="shared" si="28"/>
        <v>298.2545672444835</v>
      </c>
      <c r="AL18">
        <f t="shared" si="8"/>
        <v>-204.88606569201875</v>
      </c>
      <c r="AN18">
        <f t="shared" si="9"/>
        <v>476.2287482559687</v>
      </c>
      <c r="AO18">
        <f t="shared" si="10"/>
        <v>-23.811437412798441</v>
      </c>
      <c r="AP18">
        <f t="shared" si="11"/>
        <v>-6.0303340233711724</v>
      </c>
      <c r="AQ18">
        <f t="shared" si="12"/>
        <v>-777.62735406216029</v>
      </c>
      <c r="AR18">
        <f t="shared" si="13"/>
        <v>-331.24037724236121</v>
      </c>
      <c r="AS18">
        <f t="shared" si="14"/>
        <v>152.0409163740371</v>
      </c>
      <c r="AT18">
        <f t="shared" si="15"/>
        <v>106.22687605211154</v>
      </c>
      <c r="AU18">
        <f t="shared" si="16"/>
        <v>-72.972584816212603</v>
      </c>
      <c r="AW18">
        <v>15</v>
      </c>
      <c r="AX18">
        <f>(R18*SUMPRODUCT(K19:$K$23, X19:$X$23)-$AZ$3*SUMPRODUCT(K18:$K$22, W19:$W$23))/Z18</f>
        <v>5281.1753024408808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0.12539</v>
      </c>
      <c r="O19">
        <f t="shared" si="30"/>
        <v>3948.610030640888</v>
      </c>
      <c r="P19">
        <f t="shared" si="31"/>
        <v>197.43050153204442</v>
      </c>
      <c r="Q19" s="5">
        <f t="shared" si="32"/>
        <v>50</v>
      </c>
      <c r="R19">
        <f t="shared" si="0"/>
        <v>50000</v>
      </c>
      <c r="S19">
        <f t="shared" si="20"/>
        <v>4696.8213831033509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1788.3587375739651</v>
      </c>
      <c r="AC19">
        <f t="shared" si="1"/>
        <v>1375.1445631481524</v>
      </c>
      <c r="AE19">
        <f t="shared" si="2"/>
        <v>1156.081778021618</v>
      </c>
      <c r="AF19">
        <f t="shared" si="3"/>
        <v>-57.804088901080902</v>
      </c>
      <c r="AG19">
        <f t="shared" si="4"/>
        <v>-14.639097923706302</v>
      </c>
      <c r="AH19">
        <f t="shared" si="5"/>
        <v>-2123.0340716086248</v>
      </c>
      <c r="AI19">
        <f t="shared" si="6"/>
        <v>-1039.3954804117939</v>
      </c>
      <c r="AJ19">
        <f t="shared" si="7"/>
        <v>413.21417442581264</v>
      </c>
      <c r="AK19">
        <f t="shared" si="28"/>
        <v>247.00947903224855</v>
      </c>
      <c r="AL19">
        <f t="shared" si="8"/>
        <v>-379.17182695373265</v>
      </c>
      <c r="AN19">
        <f t="shared" si="9"/>
        <v>379.29579670550322</v>
      </c>
      <c r="AO19">
        <f t="shared" si="10"/>
        <v>-18.964789835275162</v>
      </c>
      <c r="AP19">
        <f t="shared" si="11"/>
        <v>-4.8029027146540066</v>
      </c>
      <c r="AQ19">
        <f t="shared" si="12"/>
        <v>-696.54060372938773</v>
      </c>
      <c r="AR19">
        <f t="shared" si="13"/>
        <v>-341.01249957381356</v>
      </c>
      <c r="AS19">
        <f t="shared" si="14"/>
        <v>135.57033981372433</v>
      </c>
      <c r="AT19">
        <f t="shared" si="15"/>
        <v>81.040683215055452</v>
      </c>
      <c r="AU19">
        <f t="shared" si="16"/>
        <v>-124.40147654503376</v>
      </c>
      <c r="AW19">
        <v>16</v>
      </c>
      <c r="AX19">
        <f>(R19*SUMPRODUCT(K20:$K$23, X20:$X$23)-$AZ$3*SUMPRODUCT(K19:$K$22, W20:$W$23))/Z19</f>
        <v>4696.8213831033509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0.13947699999999999</v>
      </c>
      <c r="O20">
        <f t="shared" si="30"/>
        <v>3948.610030640888</v>
      </c>
      <c r="P20">
        <f t="shared" si="31"/>
        <v>197.43050153204442</v>
      </c>
      <c r="Q20" s="5">
        <f t="shared" si="32"/>
        <v>50</v>
      </c>
      <c r="R20">
        <f t="shared" si="0"/>
        <v>50000</v>
      </c>
      <c r="S20">
        <f t="shared" si="20"/>
        <v>3950.3678144762307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1375.1445631481524</v>
      </c>
      <c r="AC20">
        <f t="shared" si="1"/>
        <v>983.71186153367057</v>
      </c>
      <c r="AE20">
        <f t="shared" si="2"/>
        <v>983.27414208828066</v>
      </c>
      <c r="AF20">
        <f t="shared" si="3"/>
        <v>-49.163707104414037</v>
      </c>
      <c r="AG20">
        <f t="shared" si="4"/>
        <v>-12.450889483364454</v>
      </c>
      <c r="AH20">
        <f t="shared" si="5"/>
        <v>-2041.8174611047834</v>
      </c>
      <c r="AI20">
        <f t="shared" si="6"/>
        <v>-1120.1579156042812</v>
      </c>
      <c r="AJ20">
        <f t="shared" si="7"/>
        <v>391.43270161448186</v>
      </c>
      <c r="AK20">
        <f t="shared" si="28"/>
        <v>197.60295019015689</v>
      </c>
      <c r="AL20">
        <f t="shared" si="8"/>
        <v>-531.1222637996425</v>
      </c>
      <c r="AN20">
        <f t="shared" si="9"/>
        <v>297.17088617164694</v>
      </c>
      <c r="AO20">
        <f t="shared" si="10"/>
        <v>-14.858544308582347</v>
      </c>
      <c r="AP20">
        <f t="shared" si="11"/>
        <v>-3.7629809460243648</v>
      </c>
      <c r="AQ20">
        <f t="shared" si="12"/>
        <v>-617.09006506424896</v>
      </c>
      <c r="AR20">
        <f t="shared" si="13"/>
        <v>-338.54070414720877</v>
      </c>
      <c r="AS20">
        <f t="shared" si="14"/>
        <v>118.30109003811647</v>
      </c>
      <c r="AT20">
        <f t="shared" si="15"/>
        <v>59.720724164907963</v>
      </c>
      <c r="AU20">
        <f t="shared" si="16"/>
        <v>-160.51888994418434</v>
      </c>
      <c r="AW20">
        <v>17</v>
      </c>
      <c r="AX20">
        <f>(R20*SUMPRODUCT(K21:$K$23, X21:$X$23)-$AZ$3*SUMPRODUCT(K20:$K$22, W21:$W$23))/Z20</f>
        <v>3950.3678144762307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0.15573300000000001</v>
      </c>
      <c r="O21">
        <f t="shared" si="30"/>
        <v>3948.610030640888</v>
      </c>
      <c r="P21">
        <f t="shared" si="31"/>
        <v>197.43050153204442</v>
      </c>
      <c r="Q21" s="5">
        <f t="shared" si="32"/>
        <v>50</v>
      </c>
      <c r="R21">
        <f t="shared" si="0"/>
        <v>50000</v>
      </c>
      <c r="S21">
        <f t="shared" si="20"/>
        <v>2987.6809838562936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983.71186153367057</v>
      </c>
      <c r="AC21">
        <f t="shared" si="1"/>
        <v>620.68273035481866</v>
      </c>
      <c r="AE21">
        <f t="shared" si="2"/>
        <v>820.3131686975637</v>
      </c>
      <c r="AF21">
        <f t="shared" si="3"/>
        <v>-41.015658434878183</v>
      </c>
      <c r="AG21">
        <f t="shared" si="4"/>
        <v>-10.387366216618014</v>
      </c>
      <c r="AH21">
        <f t="shared" si="5"/>
        <v>-1939.0143719127968</v>
      </c>
      <c r="AI21">
        <f t="shared" si="6"/>
        <v>-1170.1042278667294</v>
      </c>
      <c r="AJ21">
        <f t="shared" si="7"/>
        <v>363.02913117885191</v>
      </c>
      <c r="AK21">
        <f t="shared" si="28"/>
        <v>150.86071194461422</v>
      </c>
      <c r="AL21">
        <f t="shared" si="8"/>
        <v>-656.21438474326328</v>
      </c>
      <c r="AN21">
        <f t="shared" si="9"/>
        <v>228.37759305596268</v>
      </c>
      <c r="AO21">
        <f t="shared" si="10"/>
        <v>-11.418879652798134</v>
      </c>
      <c r="AP21">
        <f t="shared" si="11"/>
        <v>-2.8918732324004068</v>
      </c>
      <c r="AQ21">
        <f t="shared" si="12"/>
        <v>-539.82729042550227</v>
      </c>
      <c r="AR21">
        <f t="shared" si="13"/>
        <v>-325.7604502547382</v>
      </c>
      <c r="AS21">
        <f t="shared" si="14"/>
        <v>101.06837528825565</v>
      </c>
      <c r="AT21">
        <f t="shared" si="15"/>
        <v>42.000064847578059</v>
      </c>
      <c r="AU21">
        <f t="shared" si="16"/>
        <v>-182.69201011890448</v>
      </c>
      <c r="AW21">
        <v>18</v>
      </c>
      <c r="AX21">
        <f>(R21*SUMPRODUCT(K22:$K$23, X22:$X$23)-$AZ$3*SUMPRODUCT(K21:$K$22, W22:$W$23))/Z21</f>
        <v>2987.6809838562936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0.17447299999999999</v>
      </c>
      <c r="O22">
        <f t="shared" si="30"/>
        <v>3948.610030640888</v>
      </c>
      <c r="P22">
        <f t="shared" si="31"/>
        <v>197.43050153204442</v>
      </c>
      <c r="Q22" s="5">
        <f t="shared" si="32"/>
        <v>50</v>
      </c>
      <c r="R22">
        <f t="shared" si="0"/>
        <v>50000</v>
      </c>
      <c r="S22">
        <f t="shared" si="20"/>
        <v>1722.138346653149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620.68273035481866</v>
      </c>
      <c r="AC22">
        <f t="shared" si="1"/>
        <v>291.77079601951948</v>
      </c>
      <c r="AE22">
        <f t="shared" si="2"/>
        <v>668.98753752841787</v>
      </c>
      <c r="AF22">
        <f t="shared" si="3"/>
        <v>-33.449376876420899</v>
      </c>
      <c r="AG22">
        <f t="shared" si="4"/>
        <v>-8.471177608539838</v>
      </c>
      <c r="AH22">
        <f t="shared" si="5"/>
        <v>-1812.3149459119948</v>
      </c>
      <c r="AI22">
        <f t="shared" si="6"/>
        <v>-1185.2479628685376</v>
      </c>
      <c r="AJ22">
        <f t="shared" si="7"/>
        <v>328.91193433529918</v>
      </c>
      <c r="AK22">
        <f t="shared" si="28"/>
        <v>107.49482164345322</v>
      </c>
      <c r="AL22">
        <f t="shared" si="8"/>
        <v>-748.84120688978521</v>
      </c>
      <c r="AN22">
        <f t="shared" si="9"/>
        <v>171.56709685432543</v>
      </c>
      <c r="AO22">
        <f t="shared" si="10"/>
        <v>-8.5783548427162728</v>
      </c>
      <c r="AP22">
        <f t="shared" si="11"/>
        <v>-2.1724998863268201</v>
      </c>
      <c r="AQ22">
        <f t="shared" si="12"/>
        <v>-464.78237099090444</v>
      </c>
      <c r="AR22">
        <f t="shared" si="13"/>
        <v>-303.96612886562212</v>
      </c>
      <c r="AS22">
        <f t="shared" si="14"/>
        <v>84.352043243033791</v>
      </c>
      <c r="AT22">
        <f t="shared" si="15"/>
        <v>27.56788944735365</v>
      </c>
      <c r="AU22">
        <f t="shared" si="16"/>
        <v>-192.04619617523468</v>
      </c>
      <c r="AW22">
        <v>19</v>
      </c>
      <c r="AX22">
        <f>(R22*SUMPRODUCT(K23:$K$23, X23:$X$23)-$AZ$3*SUMPRODUCT(K22:$K$22, W23:$W$23))/Z22</f>
        <v>1722.138346653149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0.196798</v>
      </c>
      <c r="O23">
        <f t="shared" si="30"/>
        <v>3948.610030640888</v>
      </c>
      <c r="P23">
        <f t="shared" si="31"/>
        <v>197.43050153204442</v>
      </c>
      <c r="Q23" s="5">
        <f t="shared" si="32"/>
        <v>50</v>
      </c>
      <c r="R23">
        <f t="shared" si="0"/>
        <v>50000</v>
      </c>
      <c r="S23">
        <f t="shared" si="20"/>
        <v>2171.1220428757733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291.77079601951948</v>
      </c>
      <c r="AC23">
        <f t="shared" si="1"/>
        <v>291.77079601951948</v>
      </c>
      <c r="AE23">
        <f t="shared" si="2"/>
        <v>530.64225274261617</v>
      </c>
      <c r="AF23">
        <f t="shared" si="3"/>
        <v>-26.532112637130808</v>
      </c>
      <c r="AG23">
        <f t="shared" si="4"/>
        <v>-6.719355021449017</v>
      </c>
      <c r="AH23">
        <f t="shared" si="5"/>
        <v>-1667.1108110054231</v>
      </c>
      <c r="AI23">
        <f t="shared" si="6"/>
        <v>-1169.7200259213869</v>
      </c>
      <c r="AJ23">
        <f t="shared" si="7"/>
        <v>0</v>
      </c>
      <c r="AK23">
        <f t="shared" si="28"/>
        <v>68.103531704216664</v>
      </c>
      <c r="AL23">
        <f t="shared" si="8"/>
        <v>-1101.6164942171702</v>
      </c>
      <c r="AN23">
        <f t="shared" si="9"/>
        <v>125.36028478959869</v>
      </c>
      <c r="AO23">
        <f t="shared" si="10"/>
        <v>-6.2680142394799345</v>
      </c>
      <c r="AP23">
        <f t="shared" si="11"/>
        <v>-1.5873976388756199</v>
      </c>
      <c r="AQ23">
        <f t="shared" si="12"/>
        <v>-393.84252754713708</v>
      </c>
      <c r="AR23">
        <f t="shared" si="13"/>
        <v>-276.33765463589395</v>
      </c>
      <c r="AS23">
        <f t="shared" si="14"/>
        <v>0</v>
      </c>
      <c r="AT23">
        <f t="shared" si="15"/>
        <v>16.088952746397865</v>
      </c>
      <c r="AU23">
        <f t="shared" si="16"/>
        <v>-260.24870188949609</v>
      </c>
      <c r="AW23">
        <v>20</v>
      </c>
      <c r="AX23">
        <f>(R23*SUMPRODUCT(K$23:$K24, X$23:$X24)-$AZ$3*SUMPRODUCT(K$22:$K23, W$23:$W24))/Z23</f>
        <v>2171.1220428757733</v>
      </c>
    </row>
    <row r="25" spans="5:50" x14ac:dyDescent="0.3">
      <c r="AN25" s="6">
        <f t="shared" ref="AN25:AU25" si="33">SUM(AN3:AN23)</f>
        <v>28886.211794817475</v>
      </c>
      <c r="AO25" s="6">
        <f t="shared" si="33"/>
        <v>-4405.7681127215401</v>
      </c>
      <c r="AP25" s="6">
        <f t="shared" si="33"/>
        <v>-715.77696418059588</v>
      </c>
      <c r="AQ25" s="6">
        <f t="shared" si="33"/>
        <v>-19274.087656241205</v>
      </c>
      <c r="AR25" s="6">
        <f t="shared" si="33"/>
        <v>4490.5790616741297</v>
      </c>
      <c r="AS25" s="6">
        <f t="shared" si="33"/>
        <v>-2210.0067663017117</v>
      </c>
      <c r="AT25" s="6">
        <f t="shared" si="33"/>
        <v>3737.0656947815523</v>
      </c>
      <c r="AU25" s="7">
        <f t="shared" si="33"/>
        <v>6017.6379901539713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'T.26.04.B'!C3*(1+C12)</f>
        <v>341.0273692264837</v>
      </c>
      <c r="K3">
        <v>1</v>
      </c>
      <c r="L3" s="2">
        <v>0</v>
      </c>
      <c r="O3">
        <f>$C$3</f>
        <v>341.0273692264837</v>
      </c>
      <c r="P3">
        <f>O3*B5</f>
        <v>272.82189538118695</v>
      </c>
      <c r="Q3" s="5">
        <f>B8</f>
        <v>400</v>
      </c>
      <c r="R3">
        <f t="shared" ref="R3:R23" si="0">$C$6</f>
        <v>100000</v>
      </c>
      <c r="S3">
        <f t="shared" ref="S3:S23" si="1">AX3</f>
        <v>2.2737367544323206E-13</v>
      </c>
      <c r="W3">
        <v>1</v>
      </c>
      <c r="Z3">
        <v>1</v>
      </c>
      <c r="AC3">
        <f t="shared" ref="AC3:AC23" si="2">S3*Z3</f>
        <v>2.2737367544323206E-13</v>
      </c>
      <c r="AE3">
        <f t="shared" ref="AE3:AE23" si="3">$Z3*O3</f>
        <v>341.0273692264837</v>
      </c>
      <c r="AF3">
        <f t="shared" ref="AF3:AF23" si="4">-$Z3*P3</f>
        <v>-272.82189538118695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-331.79452615470325</v>
      </c>
      <c r="AJ3">
        <f t="shared" ref="AJ3:AJ23" si="8">AB3-AC3</f>
        <v>-2.2737367544323206E-13</v>
      </c>
      <c r="AL3">
        <f t="shared" ref="AL3:AL23" si="9">SUM(AI3:AK3)</f>
        <v>-331.79452615470348</v>
      </c>
      <c r="AN3">
        <f t="shared" ref="AN3:AN23" si="10">AE3*$K3</f>
        <v>341.0273692264837</v>
      </c>
      <c r="AO3">
        <f t="shared" ref="AO3:AO23" si="11">AF3*$K3</f>
        <v>-272.82189538118695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-331.79452615470325</v>
      </c>
      <c r="AS3">
        <f t="shared" ref="AS3:AS23" si="15">AJ3*$K3</f>
        <v>-2.2737367544323206E-13</v>
      </c>
      <c r="AT3">
        <f t="shared" ref="AT3:AT23" si="16">AK3*$K3</f>
        <v>0</v>
      </c>
      <c r="AU3">
        <f t="shared" ref="AU3:AU23" si="17">AL3*$K3</f>
        <v>-331.79452615470348</v>
      </c>
      <c r="AW3">
        <v>0</v>
      </c>
      <c r="AX3">
        <f>(R3*SUMPRODUCT(K4:$K$23, X4:$X$23)-$AZ$3*SUMPRODUCT(K3:$K$22, W4:$W$23))/Z3</f>
        <v>2.2737367544323206E-13</v>
      </c>
      <c r="AZ3">
        <f>$C$6*SUMPRODUCT(K4:$K$23, X4:$X$23)/SUMPRODUCT(K3:K22, W4:W23)</f>
        <v>138.61192839162459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1.221972E-3</v>
      </c>
      <c r="R4">
        <f t="shared" si="0"/>
        <v>100000</v>
      </c>
      <c r="S4">
        <f t="shared" si="1"/>
        <v>22.642702883483437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2.2737367544323206E-13</v>
      </c>
      <c r="AC4">
        <f t="shared" si="2"/>
        <v>22.388607105720666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-122.1972</v>
      </c>
      <c r="AI4">
        <f t="shared" si="7"/>
        <v>-122.1972</v>
      </c>
      <c r="AJ4">
        <f t="shared" si="8"/>
        <v>-22.388607105720439</v>
      </c>
      <c r="AK4">
        <f>G4*MAX(0, SUM(AB4, AE4:AF4))</f>
        <v>4.092726157978177E-16</v>
      </c>
      <c r="AL4">
        <f t="shared" si="9"/>
        <v>-144.58580710572045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-116.22332128590449</v>
      </c>
      <c r="AR4">
        <f t="shared" si="14"/>
        <v>-116.22332128590449</v>
      </c>
      <c r="AS4">
        <f t="shared" si="15"/>
        <v>-21.294090836713369</v>
      </c>
      <c r="AT4">
        <f t="shared" si="16"/>
        <v>3.8926442438445655E-16</v>
      </c>
      <c r="AU4">
        <f t="shared" si="17"/>
        <v>-137.51741212261786</v>
      </c>
      <c r="AW4">
        <v>1</v>
      </c>
      <c r="AX4">
        <f>(R4*SUMPRODUCT(K5:$K$23, X5:$X$23)-$AZ$3*SUMPRODUCT(K4:$K$22, W5:$W$23))/Z4</f>
        <v>22.642702883483437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1.2339639999999999E-3</v>
      </c>
      <c r="O5">
        <f t="shared" ref="O5:O23" si="29">$C$3</f>
        <v>341.0273692264837</v>
      </c>
      <c r="P5">
        <f t="shared" ref="P5:P23" si="30">O5*$C$5</f>
        <v>17.051368461324184</v>
      </c>
      <c r="Q5" s="5">
        <f t="shared" ref="Q5:Q23" si="31">$C$8</f>
        <v>50</v>
      </c>
      <c r="R5">
        <f t="shared" si="0"/>
        <v>100000</v>
      </c>
      <c r="S5">
        <f t="shared" si="1"/>
        <v>43.392507981214422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22.388607105720666</v>
      </c>
      <c r="AC5">
        <f t="shared" si="2"/>
        <v>42.423558972369165</v>
      </c>
      <c r="AE5">
        <f t="shared" si="3"/>
        <v>333.41227282449279</v>
      </c>
      <c r="AF5">
        <f t="shared" si="4"/>
        <v>-16.670613641224641</v>
      </c>
      <c r="AG5">
        <f t="shared" si="5"/>
        <v>-48.883506561472849</v>
      </c>
      <c r="AH5">
        <f t="shared" si="6"/>
        <v>-122.01164905429918</v>
      </c>
      <c r="AI5">
        <f t="shared" si="7"/>
        <v>145.84650356749609</v>
      </c>
      <c r="AJ5">
        <f t="shared" si="8"/>
        <v>-20.034951866648498</v>
      </c>
      <c r="AK5">
        <f>G5*SUM(AB5, AE5:AF5)</f>
        <v>1.3904340917848543</v>
      </c>
      <c r="AL5">
        <f t="shared" si="9"/>
        <v>127.20198579263244</v>
      </c>
      <c r="AN5">
        <f t="shared" si="10"/>
        <v>301.46656623259014</v>
      </c>
      <c r="AO5">
        <f t="shared" si="11"/>
        <v>-15.073328311629508</v>
      </c>
      <c r="AP5">
        <f t="shared" si="12"/>
        <v>-44.199761285490787</v>
      </c>
      <c r="AQ5">
        <f t="shared" si="13"/>
        <v>-110.3211725506505</v>
      </c>
      <c r="AR5">
        <f t="shared" si="14"/>
        <v>131.87230408481932</v>
      </c>
      <c r="AS5">
        <f t="shared" si="15"/>
        <v>-18.115314390520691</v>
      </c>
      <c r="AT5">
        <f t="shared" si="16"/>
        <v>1.2572104430113753</v>
      </c>
      <c r="AU5">
        <f t="shared" si="17"/>
        <v>115.01420013731</v>
      </c>
      <c r="AW5">
        <v>2</v>
      </c>
      <c r="AX5">
        <f>(R5*SUMPRODUCT(K6:$K$23, X6:$X$23)-$AZ$3*SUMPRODUCT(K5:$K$22, W6:$W$23))/Z5</f>
        <v>43.392507981214422</v>
      </c>
    </row>
    <row r="6" spans="1:52" x14ac:dyDescent="0.3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1.248954E-3</v>
      </c>
      <c r="O6">
        <f t="shared" si="29"/>
        <v>341.0273692264837</v>
      </c>
      <c r="P6">
        <f t="shared" si="30"/>
        <v>17.051368461324184</v>
      </c>
      <c r="Q6" s="5">
        <f t="shared" si="31"/>
        <v>50</v>
      </c>
      <c r="R6">
        <f t="shared" si="0"/>
        <v>100000</v>
      </c>
      <c r="S6">
        <f t="shared" si="1"/>
        <v>62.35302838078308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42.423558972369165</v>
      </c>
      <c r="AC6">
        <f t="shared" si="2"/>
        <v>60.274949403284154</v>
      </c>
      <c r="AE6">
        <f t="shared" si="3"/>
        <v>329.66173350445462</v>
      </c>
      <c r="AF6">
        <f t="shared" si="4"/>
        <v>-16.483086675222729</v>
      </c>
      <c r="AG6">
        <f t="shared" si="5"/>
        <v>-48.333618244804143</v>
      </c>
      <c r="AH6">
        <f t="shared" si="6"/>
        <v>-122.10650210795554</v>
      </c>
      <c r="AI6">
        <f t="shared" si="7"/>
        <v>142.7385264764722</v>
      </c>
      <c r="AJ6">
        <f t="shared" si="8"/>
        <v>-17.851390430914989</v>
      </c>
      <c r="AK6">
        <f>G6*SUM(AB6, AE6:AF6)</f>
        <v>2.5247756611913674</v>
      </c>
      <c r="AL6">
        <f t="shared" si="9"/>
        <v>127.41191170674858</v>
      </c>
      <c r="AN6">
        <f t="shared" si="10"/>
        <v>282.61627258604511</v>
      </c>
      <c r="AO6">
        <f t="shared" si="11"/>
        <v>-14.130813629302256</v>
      </c>
      <c r="AP6">
        <f t="shared" si="12"/>
        <v>-41.436010433278966</v>
      </c>
      <c r="AQ6">
        <f t="shared" si="13"/>
        <v>-104.68089249371172</v>
      </c>
      <c r="AR6">
        <f t="shared" si="14"/>
        <v>122.36855602975218</v>
      </c>
      <c r="AS6">
        <f t="shared" si="15"/>
        <v>-15.303849101415999</v>
      </c>
      <c r="AT6">
        <f t="shared" si="16"/>
        <v>2.1644692542764594</v>
      </c>
      <c r="AU6">
        <f t="shared" si="17"/>
        <v>109.22917618261265</v>
      </c>
      <c r="AW6">
        <v>3</v>
      </c>
      <c r="AX6">
        <f>(R6*SUMPRODUCT(K7:$K$23, X7:$X$23)-$AZ$3*SUMPRODUCT(K6:$K$22, W7:$W$23))/Z6</f>
        <v>62.35302838078308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1.2649429999999999E-3</v>
      </c>
      <c r="O7">
        <f t="shared" si="29"/>
        <v>341.0273692264837</v>
      </c>
      <c r="P7">
        <f t="shared" si="30"/>
        <v>17.051368461324184</v>
      </c>
      <c r="Q7" s="5">
        <f t="shared" si="31"/>
        <v>50</v>
      </c>
      <c r="R7">
        <f t="shared" si="0"/>
        <v>100000</v>
      </c>
      <c r="S7">
        <f t="shared" si="1"/>
        <v>79.944001147683991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60.274949403284154</v>
      </c>
      <c r="AC7">
        <f t="shared" si="2"/>
        <v>76.409105721479818</v>
      </c>
      <c r="AE7">
        <f t="shared" si="3"/>
        <v>325.94811286724575</v>
      </c>
      <c r="AF7">
        <f t="shared" si="4"/>
        <v>-16.297405643362289</v>
      </c>
      <c r="AG7">
        <f t="shared" si="5"/>
        <v>-47.789142790292665</v>
      </c>
      <c r="AH7">
        <f t="shared" si="6"/>
        <v>-122.27854412687456</v>
      </c>
      <c r="AI7">
        <f t="shared" si="7"/>
        <v>139.58302030671621</v>
      </c>
      <c r="AJ7">
        <f t="shared" si="8"/>
        <v>-16.134156318195664</v>
      </c>
      <c r="AK7">
        <f>G7*SUM(AB7, AE7:AF7)</f>
        <v>5.1049740614549126</v>
      </c>
      <c r="AL7">
        <f t="shared" si="9"/>
        <v>128.55383804997547</v>
      </c>
      <c r="AN7">
        <f t="shared" si="10"/>
        <v>263.19357293443613</v>
      </c>
      <c r="AO7">
        <f t="shared" si="11"/>
        <v>-13.159678646721808</v>
      </c>
      <c r="AP7">
        <f t="shared" si="12"/>
        <v>-38.588335817651569</v>
      </c>
      <c r="AQ7">
        <f t="shared" si="13"/>
        <v>-98.736349902049895</v>
      </c>
      <c r="AR7">
        <f t="shared" si="14"/>
        <v>112.70920856801285</v>
      </c>
      <c r="AS7">
        <f t="shared" si="15"/>
        <v>-13.027859588799423</v>
      </c>
      <c r="AT7">
        <f t="shared" si="16"/>
        <v>4.1221173246036455</v>
      </c>
      <c r="AU7">
        <f t="shared" si="17"/>
        <v>103.80346630381707</v>
      </c>
      <c r="AW7">
        <v>4</v>
      </c>
      <c r="AX7">
        <f>(R7*SUMPRODUCT(K8:$K$23, X8:$X$23)-$AZ$3*SUMPRODUCT(K7:$K$22, W8:$W$23))/Z7</f>
        <v>79.944001147683991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1.2849300000000001E-3</v>
      </c>
      <c r="O8">
        <f t="shared" si="29"/>
        <v>341.0273692264837</v>
      </c>
      <c r="P8">
        <f t="shared" si="30"/>
        <v>17.051368461324184</v>
      </c>
      <c r="Q8" s="5">
        <f t="shared" si="31"/>
        <v>50</v>
      </c>
      <c r="R8">
        <f t="shared" si="0"/>
        <v>100000</v>
      </c>
      <c r="S8">
        <f t="shared" si="1"/>
        <v>95.994762854476122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76.409105721479818</v>
      </c>
      <c r="AC8">
        <f t="shared" si="2"/>
        <v>90.714754579202918</v>
      </c>
      <c r="AE8">
        <f t="shared" si="3"/>
        <v>322.26981122990679</v>
      </c>
      <c r="AF8">
        <f t="shared" si="4"/>
        <v>-16.11349056149534</v>
      </c>
      <c r="AG8">
        <f t="shared" si="5"/>
        <v>-47.249845659144206</v>
      </c>
      <c r="AH8">
        <f t="shared" si="6"/>
        <v>-122.81140649106153</v>
      </c>
      <c r="AI8">
        <f t="shared" si="7"/>
        <v>136.09506851820572</v>
      </c>
      <c r="AJ8">
        <f t="shared" si="8"/>
        <v>-14.305648857723099</v>
      </c>
      <c r="AK8">
        <f t="shared" ref="AK8:AK23" si="32">G8*SUM(AB8:AB8, AE8:AF8)</f>
        <v>8.2634132100216515</v>
      </c>
      <c r="AL8">
        <f t="shared" si="9"/>
        <v>130.05283287050426</v>
      </c>
      <c r="AN8">
        <f t="shared" si="10"/>
        <v>243.17676094516506</v>
      </c>
      <c r="AO8">
        <f t="shared" si="11"/>
        <v>-12.158838047258254</v>
      </c>
      <c r="AP8">
        <f t="shared" si="12"/>
        <v>-35.653554947325368</v>
      </c>
      <c r="AQ8">
        <f t="shared" si="13"/>
        <v>-92.670423964442648</v>
      </c>
      <c r="AR8">
        <f t="shared" si="14"/>
        <v>102.69394398613881</v>
      </c>
      <c r="AS8">
        <f t="shared" si="15"/>
        <v>-10.794685791894519</v>
      </c>
      <c r="AT8">
        <f t="shared" si="16"/>
        <v>6.2353654879916798</v>
      </c>
      <c r="AU8">
        <f t="shared" si="17"/>
        <v>98.134623682235954</v>
      </c>
      <c r="AW8">
        <v>5</v>
      </c>
      <c r="AX8">
        <f>(R8*SUMPRODUCT(K9:$K$23, X9:$X$23)-$AZ$3*SUMPRODUCT(K8:$K$22, W9:$W$23))/Z8</f>
        <v>95.994762854476122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1.3159090000000001E-3</v>
      </c>
      <c r="O9">
        <f t="shared" si="29"/>
        <v>341.0273692264837</v>
      </c>
      <c r="P9">
        <f t="shared" si="30"/>
        <v>17.051368461324184</v>
      </c>
      <c r="Q9" s="5">
        <f t="shared" si="31"/>
        <v>50</v>
      </c>
      <c r="R9">
        <f t="shared" si="0"/>
        <v>100000</v>
      </c>
      <c r="S9">
        <f t="shared" si="1"/>
        <v>109.31959686574845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90.714754579202918</v>
      </c>
      <c r="AC9">
        <f t="shared" si="2"/>
        <v>102.13767258058181</v>
      </c>
      <c r="AE9">
        <f t="shared" si="3"/>
        <v>318.62303537258202</v>
      </c>
      <c r="AF9">
        <f t="shared" si="4"/>
        <v>-15.9311517686291</v>
      </c>
      <c r="AG9">
        <f t="shared" si="5"/>
        <v>-46.715170705401285</v>
      </c>
      <c r="AH9">
        <f t="shared" si="6"/>
        <v>-124.3529943029576</v>
      </c>
      <c r="AI9">
        <f t="shared" si="7"/>
        <v>131.62371859559406</v>
      </c>
      <c r="AJ9">
        <f t="shared" si="8"/>
        <v>-11.422918001378889</v>
      </c>
      <c r="AK9">
        <f t="shared" si="32"/>
        <v>8.7729680314843748</v>
      </c>
      <c r="AL9">
        <f t="shared" si="9"/>
        <v>128.97376862569953</v>
      </c>
      <c r="AN9">
        <f t="shared" si="10"/>
        <v>223.98453032177648</v>
      </c>
      <c r="AO9">
        <f t="shared" si="11"/>
        <v>-11.199226516088823</v>
      </c>
      <c r="AP9">
        <f t="shared" si="12"/>
        <v>-32.839670732266569</v>
      </c>
      <c r="AQ9">
        <f t="shared" si="13"/>
        <v>-87.4172421039314</v>
      </c>
      <c r="AR9">
        <f t="shared" si="14"/>
        <v>92.528390969489678</v>
      </c>
      <c r="AS9">
        <f t="shared" si="15"/>
        <v>-8.030043780265812</v>
      </c>
      <c r="AT9">
        <f t="shared" si="16"/>
        <v>6.1671910248491706</v>
      </c>
      <c r="AU9">
        <f t="shared" si="17"/>
        <v>90.665538214073038</v>
      </c>
      <c r="AW9">
        <v>6</v>
      </c>
      <c r="AX9">
        <f>(R9*SUMPRODUCT(K10:$K$23, X10:$X$23)-$AZ$3*SUMPRODUCT(K9:$K$22, W10:$W$23))/Z9</f>
        <v>109.31959686574845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1.3528839999999999E-3</v>
      </c>
      <c r="O10">
        <f t="shared" si="29"/>
        <v>341.0273692264837</v>
      </c>
      <c r="P10">
        <f t="shared" si="30"/>
        <v>17.051368461324184</v>
      </c>
      <c r="Q10" s="5">
        <f t="shared" si="31"/>
        <v>50</v>
      </c>
      <c r="R10">
        <f t="shared" si="0"/>
        <v>100000</v>
      </c>
      <c r="S10">
        <f t="shared" si="1"/>
        <v>117.89258623400424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102.13767258058181</v>
      </c>
      <c r="AC10">
        <f t="shared" si="2"/>
        <v>108.8969546412045</v>
      </c>
      <c r="AE10">
        <f t="shared" si="3"/>
        <v>315.00574501226919</v>
      </c>
      <c r="AF10">
        <f t="shared" si="4"/>
        <v>-15.750287250613459</v>
      </c>
      <c r="AG10">
        <f t="shared" si="5"/>
        <v>-46.184818791342671</v>
      </c>
      <c r="AH10">
        <f t="shared" si="6"/>
        <v>-126.40041400921224</v>
      </c>
      <c r="AI10">
        <f t="shared" si="7"/>
        <v>126.67022496110083</v>
      </c>
      <c r="AJ10">
        <f t="shared" si="8"/>
        <v>-6.7592820606226951</v>
      </c>
      <c r="AK10">
        <f t="shared" si="32"/>
        <v>1.7259904604716214</v>
      </c>
      <c r="AL10">
        <f t="shared" si="9"/>
        <v>121.63693336094975</v>
      </c>
      <c r="AN10">
        <f t="shared" si="10"/>
        <v>210.03666881460575</v>
      </c>
      <c r="AO10">
        <f t="shared" si="11"/>
        <v>-10.501833440730287</v>
      </c>
      <c r="AP10">
        <f t="shared" si="12"/>
        <v>-30.794693882049661</v>
      </c>
      <c r="AQ10">
        <f t="shared" si="13"/>
        <v>-84.280119698286512</v>
      </c>
      <c r="AR10">
        <f t="shared" si="14"/>
        <v>84.460021793539312</v>
      </c>
      <c r="AS10">
        <f t="shared" si="15"/>
        <v>-4.5068926839293644</v>
      </c>
      <c r="AT10">
        <f t="shared" si="16"/>
        <v>1.1508402385141483</v>
      </c>
      <c r="AU10">
        <f t="shared" si="17"/>
        <v>81.103969348124096</v>
      </c>
      <c r="AW10">
        <v>7</v>
      </c>
      <c r="AX10">
        <f>(R10*SUMPRODUCT(K11:$K$23, X11:$X$23)-$AZ$3*SUMPRODUCT(K10:$K$22, W11:$W$23))/Z10</f>
        <v>117.89258623400424</v>
      </c>
    </row>
    <row r="11" spans="1:52" x14ac:dyDescent="0.3">
      <c r="A11" t="s">
        <v>33</v>
      </c>
      <c r="C11" s="24">
        <f>AU25</f>
        <v>713.48714558206007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1.38886E-3</v>
      </c>
      <c r="O11">
        <f t="shared" si="29"/>
        <v>341.0273692264837</v>
      </c>
      <c r="P11">
        <f t="shared" si="30"/>
        <v>17.051368461324184</v>
      </c>
      <c r="Q11" s="5">
        <f t="shared" si="31"/>
        <v>50</v>
      </c>
      <c r="R11">
        <f t="shared" si="0"/>
        <v>100000</v>
      </c>
      <c r="S11">
        <f t="shared" si="1"/>
        <v>123.63675300107765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108.8969546412045</v>
      </c>
      <c r="AC11">
        <f t="shared" si="2"/>
        <v>112.902180729924</v>
      </c>
      <c r="AE11">
        <f t="shared" si="3"/>
        <v>311.41818868312873</v>
      </c>
      <c r="AF11">
        <f t="shared" si="4"/>
        <v>-15.570909434156436</v>
      </c>
      <c r="AG11">
        <f t="shared" si="5"/>
        <v>-45.658826356002699</v>
      </c>
      <c r="AH11">
        <f t="shared" si="6"/>
        <v>-128.28849485308837</v>
      </c>
      <c r="AI11">
        <f t="shared" si="7"/>
        <v>121.89995803988126</v>
      </c>
      <c r="AJ11">
        <f t="shared" si="8"/>
        <v>-4.0052260887194961</v>
      </c>
      <c r="AK11">
        <f t="shared" si="32"/>
        <v>0.64759077422428291</v>
      </c>
      <c r="AL11">
        <f t="shared" si="9"/>
        <v>118.54232272538604</v>
      </c>
      <c r="AN11">
        <f t="shared" si="10"/>
        <v>197.5122140194139</v>
      </c>
      <c r="AO11">
        <f t="shared" si="11"/>
        <v>-9.8756107009706948</v>
      </c>
      <c r="AP11">
        <f t="shared" si="12"/>
        <v>-28.958410943293199</v>
      </c>
      <c r="AQ11">
        <f t="shared" si="13"/>
        <v>-81.365011975693889</v>
      </c>
      <c r="AR11">
        <f t="shared" si="14"/>
        <v>77.313180399456144</v>
      </c>
      <c r="AS11">
        <f t="shared" si="15"/>
        <v>-2.5402532709360739</v>
      </c>
      <c r="AT11">
        <f t="shared" si="16"/>
        <v>0.4107245249112001</v>
      </c>
      <c r="AU11">
        <f t="shared" si="17"/>
        <v>75.183651653431269</v>
      </c>
      <c r="AW11">
        <v>8</v>
      </c>
      <c r="AX11">
        <f>(R11*SUMPRODUCT(K12:$K$23, X12:$X$23)-$AZ$3*SUMPRODUCT(K11:$K$22, W12:$W$23))/Z11</f>
        <v>123.63675300107765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1.43483E-3</v>
      </c>
      <c r="O12">
        <f t="shared" si="29"/>
        <v>341.0273692264837</v>
      </c>
      <c r="P12">
        <f t="shared" si="30"/>
        <v>17.051368461324184</v>
      </c>
      <c r="Q12" s="5">
        <f t="shared" si="31"/>
        <v>50</v>
      </c>
      <c r="R12">
        <f t="shared" si="0"/>
        <v>100000</v>
      </c>
      <c r="S12">
        <f t="shared" si="1"/>
        <v>127.9639919072895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112.902180729924</v>
      </c>
      <c r="AC12">
        <f t="shared" si="2"/>
        <v>115.5175113749882</v>
      </c>
      <c r="AE12">
        <f t="shared" si="3"/>
        <v>307.85717463662922</v>
      </c>
      <c r="AF12">
        <f t="shared" si="4"/>
        <v>-15.392858731831462</v>
      </c>
      <c r="AG12">
        <f t="shared" si="5"/>
        <v>-45.136725438622285</v>
      </c>
      <c r="AH12">
        <f t="shared" si="6"/>
        <v>-131.0253076407667</v>
      </c>
      <c r="AI12">
        <f t="shared" si="7"/>
        <v>116.30228282540881</v>
      </c>
      <c r="AJ12">
        <f t="shared" si="8"/>
        <v>-2.6153306450642049</v>
      </c>
      <c r="AK12">
        <f t="shared" si="32"/>
        <v>8.5126964293291572</v>
      </c>
      <c r="AL12">
        <f t="shared" si="9"/>
        <v>122.19964860967376</v>
      </c>
      <c r="AN12">
        <f t="shared" si="10"/>
        <v>182.48008918614795</v>
      </c>
      <c r="AO12">
        <f t="shared" si="11"/>
        <v>-9.1240044593073968</v>
      </c>
      <c r="AP12">
        <f t="shared" si="12"/>
        <v>-26.754463959893926</v>
      </c>
      <c r="AQ12">
        <f t="shared" si="13"/>
        <v>-77.664293035075474</v>
      </c>
      <c r="AR12">
        <f t="shared" si="14"/>
        <v>68.937327731871164</v>
      </c>
      <c r="AS12">
        <f t="shared" si="15"/>
        <v>-1.5502181163258122</v>
      </c>
      <c r="AT12">
        <f t="shared" si="16"/>
        <v>5.0458385628728584</v>
      </c>
      <c r="AU12">
        <f t="shared" si="17"/>
        <v>72.432948178418201</v>
      </c>
      <c r="AW12">
        <v>9</v>
      </c>
      <c r="AX12">
        <f>(R12*SUMPRODUCT(K13:$K$23, X13:$X$23)-$AZ$3*SUMPRODUCT(K12:$K$22, W13:$W$23))/Z12</f>
        <v>127.9639919072895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1.482798E-3</v>
      </c>
      <c r="O13">
        <f t="shared" si="29"/>
        <v>341.0273692264837</v>
      </c>
      <c r="P13">
        <f t="shared" si="30"/>
        <v>17.051368461324184</v>
      </c>
      <c r="Q13" s="5">
        <f t="shared" si="31"/>
        <v>50</v>
      </c>
      <c r="R13">
        <f t="shared" si="0"/>
        <v>100000</v>
      </c>
      <c r="S13">
        <f t="shared" si="1"/>
        <v>132.02185938209556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115.5175113749882</v>
      </c>
      <c r="AC13">
        <f t="shared" si="2"/>
        <v>117.81216060639241</v>
      </c>
      <c r="AE13">
        <f t="shared" si="3"/>
        <v>304.32211288742616</v>
      </c>
      <c r="AF13">
        <f t="shared" si="4"/>
        <v>-15.216105644371305</v>
      </c>
      <c r="AG13">
        <f t="shared" si="5"/>
        <v>-44.618429538029133</v>
      </c>
      <c r="AH13">
        <f t="shared" si="6"/>
        <v>-133.85729241387651</v>
      </c>
      <c r="AI13">
        <f t="shared" si="7"/>
        <v>110.63028529114922</v>
      </c>
      <c r="AJ13">
        <f t="shared" si="8"/>
        <v>-2.2946492314042075</v>
      </c>
      <c r="AK13">
        <f t="shared" si="32"/>
        <v>28.323646303263018</v>
      </c>
      <c r="AL13">
        <f t="shared" si="9"/>
        <v>136.65928236300803</v>
      </c>
      <c r="AN13">
        <f t="shared" si="10"/>
        <v>163.40674624784984</v>
      </c>
      <c r="AO13">
        <f t="shared" si="11"/>
        <v>-8.1703373123924905</v>
      </c>
      <c r="AP13">
        <f t="shared" si="12"/>
        <v>-23.958010557699236</v>
      </c>
      <c r="AQ13">
        <f t="shared" si="13"/>
        <v>-71.875107619898174</v>
      </c>
      <c r="AR13">
        <f t="shared" si="14"/>
        <v>59.403290757859956</v>
      </c>
      <c r="AS13">
        <f t="shared" si="15"/>
        <v>-1.2321193525052694</v>
      </c>
      <c r="AT13">
        <f t="shared" si="16"/>
        <v>15.208473812099308</v>
      </c>
      <c r="AU13">
        <f t="shared" si="17"/>
        <v>73.379645217453998</v>
      </c>
      <c r="AW13">
        <v>10</v>
      </c>
      <c r="AX13">
        <f>(R13*SUMPRODUCT(K14:$K$23, X14:$X$23)-$AZ$3*SUMPRODUCT(K13:$K$22, W14:$W$23))/Z13</f>
        <v>132.02185938209556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1.5387599999999999E-3</v>
      </c>
      <c r="O14">
        <f t="shared" si="29"/>
        <v>341.0273692264837</v>
      </c>
      <c r="P14">
        <f t="shared" si="30"/>
        <v>17.051368461324184</v>
      </c>
      <c r="Q14" s="5">
        <f t="shared" si="31"/>
        <v>50</v>
      </c>
      <c r="R14">
        <f t="shared" si="0"/>
        <v>100000</v>
      </c>
      <c r="S14">
        <f t="shared" si="1"/>
        <v>131.86011860150256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117.81216060639241</v>
      </c>
      <c r="AC14">
        <f t="shared" si="2"/>
        <v>116.31008738446417</v>
      </c>
      <c r="AE14">
        <f t="shared" si="3"/>
        <v>300.81061306412522</v>
      </c>
      <c r="AF14">
        <f t="shared" si="4"/>
        <v>-15.040530653206259</v>
      </c>
      <c r="AG14">
        <f t="shared" si="5"/>
        <v>-44.1035881880129</v>
      </c>
      <c r="AH14">
        <f t="shared" si="6"/>
        <v>-137.3141092718754</v>
      </c>
      <c r="AI14">
        <f t="shared" si="7"/>
        <v>104.35238495103067</v>
      </c>
      <c r="AJ14">
        <f t="shared" si="8"/>
        <v>1.5020732219282422</v>
      </c>
      <c r="AK14">
        <f t="shared" si="32"/>
        <v>28.2507570112118</v>
      </c>
      <c r="AL14">
        <f t="shared" si="9"/>
        <v>134.1052151841707</v>
      </c>
      <c r="AN14">
        <f t="shared" si="10"/>
        <v>148.78933189063349</v>
      </c>
      <c r="AO14">
        <f t="shared" si="11"/>
        <v>-7.439466594531674</v>
      </c>
      <c r="AP14">
        <f t="shared" si="12"/>
        <v>-21.814866681832104</v>
      </c>
      <c r="AQ14">
        <f t="shared" si="13"/>
        <v>-67.919394098520172</v>
      </c>
      <c r="AR14">
        <f t="shared" si="14"/>
        <v>51.615604515749546</v>
      </c>
      <c r="AS14">
        <f t="shared" si="15"/>
        <v>0.74296737360749787</v>
      </c>
      <c r="AT14">
        <f t="shared" si="16"/>
        <v>13.973613557998942</v>
      </c>
      <c r="AU14">
        <f t="shared" si="17"/>
        <v>66.332185447355982</v>
      </c>
      <c r="AW14">
        <v>11</v>
      </c>
      <c r="AX14">
        <f>(R14*SUMPRODUCT(K15:$K$23, X15:$X$23)-$AZ$3*SUMPRODUCT(K14:$K$22, W15:$W$23))/Z14</f>
        <v>131.86011860150256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1.6157089999999999E-3</v>
      </c>
      <c r="O15">
        <f t="shared" si="29"/>
        <v>341.0273692264837</v>
      </c>
      <c r="P15">
        <f t="shared" si="30"/>
        <v>17.051368461324184</v>
      </c>
      <c r="Q15" s="5">
        <f t="shared" si="31"/>
        <v>50</v>
      </c>
      <c r="R15">
        <f t="shared" si="0"/>
        <v>100000</v>
      </c>
      <c r="S15">
        <f t="shared" si="1"/>
        <v>128.29368333617595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116.31008738446417</v>
      </c>
      <c r="AC15">
        <f t="shared" si="2"/>
        <v>111.8497527104048</v>
      </c>
      <c r="AE15">
        <f t="shared" si="3"/>
        <v>297.31648451866073</v>
      </c>
      <c r="AF15">
        <f t="shared" si="4"/>
        <v>-14.865824225933036</v>
      </c>
      <c r="AG15">
        <f t="shared" si="5"/>
        <v>-43.591293741765099</v>
      </c>
      <c r="AH15">
        <f t="shared" si="6"/>
        <v>-142.51712873533225</v>
      </c>
      <c r="AI15">
        <f t="shared" si="7"/>
        <v>96.342237815630369</v>
      </c>
      <c r="AJ15">
        <f t="shared" si="8"/>
        <v>4.4603346740593679</v>
      </c>
      <c r="AK15">
        <f t="shared" si="32"/>
        <v>27.913252337403435</v>
      </c>
      <c r="AL15">
        <f t="shared" si="9"/>
        <v>128.71582482709317</v>
      </c>
      <c r="AN15">
        <f t="shared" si="10"/>
        <v>135.46895944903366</v>
      </c>
      <c r="AO15">
        <f t="shared" si="11"/>
        <v>-6.7734479724516827</v>
      </c>
      <c r="AP15">
        <f t="shared" si="12"/>
        <v>-19.861889641922808</v>
      </c>
      <c r="AQ15">
        <f t="shared" si="13"/>
        <v>-64.936349441558377</v>
      </c>
      <c r="AR15">
        <f t="shared" si="14"/>
        <v>43.897272393100799</v>
      </c>
      <c r="AS15">
        <f t="shared" si="15"/>
        <v>2.032302036893427</v>
      </c>
      <c r="AT15">
        <f t="shared" si="16"/>
        <v>12.718363918193765</v>
      </c>
      <c r="AU15">
        <f t="shared" si="17"/>
        <v>58.647938348187992</v>
      </c>
      <c r="AW15">
        <v>12</v>
      </c>
      <c r="AX15">
        <f>(R15*SUMPRODUCT(K16:$K$23, X16:$X$23)-$AZ$3*SUMPRODUCT(K15:$K$22, W16:$W$23))/Z15</f>
        <v>128.29368333617595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1.70465E-3</v>
      </c>
      <c r="O16">
        <f t="shared" si="29"/>
        <v>341.0273692264837</v>
      </c>
      <c r="P16">
        <f t="shared" si="30"/>
        <v>17.051368461324184</v>
      </c>
      <c r="Q16" s="5">
        <f t="shared" si="31"/>
        <v>50</v>
      </c>
      <c r="R16">
        <f t="shared" si="0"/>
        <v>100000</v>
      </c>
      <c r="S16">
        <f t="shared" si="1"/>
        <v>121.32259515815788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111.8497527104048</v>
      </c>
      <c r="AC16">
        <f t="shared" si="2"/>
        <v>104.53415134178977</v>
      </c>
      <c r="AE16">
        <f t="shared" si="3"/>
        <v>293.83649912813939</v>
      </c>
      <c r="AF16">
        <f t="shared" si="4"/>
        <v>-14.691824956406968</v>
      </c>
      <c r="AG16">
        <f t="shared" si="5"/>
        <v>-43.081072905470549</v>
      </c>
      <c r="AH16">
        <f t="shared" si="6"/>
        <v>-148.61579775379977</v>
      </c>
      <c r="AI16">
        <f t="shared" si="7"/>
        <v>87.447803512462144</v>
      </c>
      <c r="AJ16">
        <f t="shared" si="8"/>
        <v>7.3156013686150345</v>
      </c>
      <c r="AK16">
        <f t="shared" si="32"/>
        <v>27.369609881749611</v>
      </c>
      <c r="AL16">
        <f t="shared" si="9"/>
        <v>122.13301476282679</v>
      </c>
      <c r="AN16">
        <f t="shared" si="10"/>
        <v>123.32999501903933</v>
      </c>
      <c r="AO16">
        <f t="shared" si="11"/>
        <v>-6.1664997509519663</v>
      </c>
      <c r="AP16">
        <f t="shared" si="12"/>
        <v>-18.082125680817892</v>
      </c>
      <c r="AQ16">
        <f t="shared" si="13"/>
        <v>-62.377497863986143</v>
      </c>
      <c r="AR16">
        <f t="shared" si="14"/>
        <v>36.703871723283342</v>
      </c>
      <c r="AS16">
        <f t="shared" si="15"/>
        <v>3.0705275996332708</v>
      </c>
      <c r="AT16">
        <f t="shared" si="16"/>
        <v>11.487660179742365</v>
      </c>
      <c r="AU16">
        <f t="shared" si="17"/>
        <v>51.262059502658978</v>
      </c>
      <c r="AW16">
        <v>13</v>
      </c>
      <c r="AX16">
        <f>(R16*SUMPRODUCT(K17:$K$23, X17:$X$23)-$AZ$3*SUMPRODUCT(K16:$K$22, W17:$W$23))/Z16</f>
        <v>121.32259515815788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1.795589E-3</v>
      </c>
      <c r="O17">
        <f t="shared" si="29"/>
        <v>341.0273692264837</v>
      </c>
      <c r="P17">
        <f t="shared" si="30"/>
        <v>17.051368461324184</v>
      </c>
      <c r="Q17" s="5">
        <f t="shared" si="31"/>
        <v>50</v>
      </c>
      <c r="R17">
        <f t="shared" si="0"/>
        <v>100000</v>
      </c>
      <c r="S17">
        <f t="shared" si="1"/>
        <v>111.39076609550591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104.53415134178977</v>
      </c>
      <c r="AC17">
        <f t="shared" si="2"/>
        <v>94.844572899467522</v>
      </c>
      <c r="AE17">
        <f t="shared" si="3"/>
        <v>290.370524551225</v>
      </c>
      <c r="AF17">
        <f t="shared" si="4"/>
        <v>-14.518526227561249</v>
      </c>
      <c r="AG17">
        <f t="shared" si="5"/>
        <v>-42.572906275798587</v>
      </c>
      <c r="AH17">
        <f t="shared" si="6"/>
        <v>-154.71180123452194</v>
      </c>
      <c r="AI17">
        <f t="shared" si="7"/>
        <v>78.56729081334322</v>
      </c>
      <c r="AJ17">
        <f t="shared" si="8"/>
        <v>9.6895784423222437</v>
      </c>
      <c r="AK17">
        <f t="shared" si="32"/>
        <v>26.627030476581748</v>
      </c>
      <c r="AL17">
        <f t="shared" si="9"/>
        <v>114.88389973224722</v>
      </c>
      <c r="AN17">
        <f t="shared" si="10"/>
        <v>112.26843509531646</v>
      </c>
      <c r="AO17">
        <f t="shared" si="11"/>
        <v>-5.6134217547658229</v>
      </c>
      <c r="AP17">
        <f t="shared" si="12"/>
        <v>-16.460326241551094</v>
      </c>
      <c r="AQ17">
        <f t="shared" si="13"/>
        <v>-59.817544643079898</v>
      </c>
      <c r="AR17">
        <f t="shared" si="14"/>
        <v>30.377142455919653</v>
      </c>
      <c r="AS17">
        <f t="shared" si="15"/>
        <v>3.746364442927212</v>
      </c>
      <c r="AT17">
        <f t="shared" si="16"/>
        <v>10.295036135163121</v>
      </c>
      <c r="AU17">
        <f t="shared" si="17"/>
        <v>44.418543034009986</v>
      </c>
      <c r="AW17">
        <v>14</v>
      </c>
      <c r="AX17">
        <f>(R17*SUMPRODUCT(K18:$K$23, X18:$X$23)-$AZ$3*SUMPRODUCT(K17:$K$22, W18:$W$23))/Z17</f>
        <v>111.39076609550591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1.891525E-3</v>
      </c>
      <c r="O18">
        <f t="shared" si="29"/>
        <v>341.0273692264837</v>
      </c>
      <c r="P18">
        <f t="shared" si="30"/>
        <v>17.051368461324184</v>
      </c>
      <c r="Q18" s="5">
        <f t="shared" si="31"/>
        <v>50</v>
      </c>
      <c r="R18">
        <f t="shared" si="0"/>
        <v>100000</v>
      </c>
      <c r="S18">
        <f t="shared" si="1"/>
        <v>98.789345276160674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94.844572899467522</v>
      </c>
      <c r="AC18">
        <f t="shared" si="2"/>
        <v>83.114735234413985</v>
      </c>
      <c r="AE18">
        <f t="shared" si="3"/>
        <v>286.91757619926102</v>
      </c>
      <c r="AF18">
        <f t="shared" si="4"/>
        <v>-14.345878809963049</v>
      </c>
      <c r="AG18">
        <f t="shared" si="5"/>
        <v>-42.06664949649727</v>
      </c>
      <c r="AH18">
        <f t="shared" si="6"/>
        <v>-161.05543308665986</v>
      </c>
      <c r="AI18">
        <f t="shared" si="7"/>
        <v>69.449614806140858</v>
      </c>
      <c r="AJ18">
        <f t="shared" si="8"/>
        <v>11.729837665053537</v>
      </c>
      <c r="AK18">
        <f t="shared" si="32"/>
        <v>25.719138920213584</v>
      </c>
      <c r="AL18">
        <f t="shared" si="9"/>
        <v>106.89859139140798</v>
      </c>
      <c r="AN18">
        <f t="shared" si="10"/>
        <v>102.18907319902875</v>
      </c>
      <c r="AO18">
        <f t="shared" si="11"/>
        <v>-5.1094536599514369</v>
      </c>
      <c r="AP18">
        <f t="shared" si="12"/>
        <v>-14.982532550219268</v>
      </c>
      <c r="AQ18">
        <f t="shared" si="13"/>
        <v>-57.361788910986732</v>
      </c>
      <c r="AR18">
        <f t="shared" si="14"/>
        <v>24.73529807787132</v>
      </c>
      <c r="AS18">
        <f t="shared" si="15"/>
        <v>4.1777198024788262</v>
      </c>
      <c r="AT18">
        <f t="shared" si="16"/>
        <v>9.1601741676098278</v>
      </c>
      <c r="AU18">
        <f t="shared" si="17"/>
        <v>38.073192047959971</v>
      </c>
      <c r="AW18">
        <v>15</v>
      </c>
      <c r="AX18">
        <f>(R18*SUMPRODUCT(K19:$K$23, X19:$X$23)-$AZ$3*SUMPRODUCT(K18:$K$22, W19:$W$23))/Z18</f>
        <v>98.789345276160674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2.0024510000000001E-3</v>
      </c>
      <c r="O19">
        <f t="shared" si="29"/>
        <v>341.0273692264837</v>
      </c>
      <c r="P19">
        <f t="shared" si="30"/>
        <v>17.051368461324184</v>
      </c>
      <c r="Q19" s="5">
        <f t="shared" si="31"/>
        <v>50</v>
      </c>
      <c r="R19">
        <f t="shared" si="0"/>
        <v>100000</v>
      </c>
      <c r="S19">
        <f t="shared" si="1"/>
        <v>83.461475552179905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83.114735234413985</v>
      </c>
      <c r="AC19">
        <f t="shared" si="2"/>
        <v>69.376093950531015</v>
      </c>
      <c r="AE19">
        <f t="shared" si="3"/>
        <v>283.47386204989061</v>
      </c>
      <c r="AF19">
        <f t="shared" si="4"/>
        <v>-14.173693102494529</v>
      </c>
      <c r="AG19">
        <f t="shared" si="5"/>
        <v>-41.56174659718139</v>
      </c>
      <c r="AH19">
        <f t="shared" si="6"/>
        <v>-168.47280870182092</v>
      </c>
      <c r="AI19">
        <f t="shared" si="7"/>
        <v>59.265613648393753</v>
      </c>
      <c r="AJ19">
        <f t="shared" si="8"/>
        <v>13.73864128388297</v>
      </c>
      <c r="AK19">
        <f t="shared" si="32"/>
        <v>24.669043292726702</v>
      </c>
      <c r="AL19">
        <f t="shared" si="9"/>
        <v>97.673298225003421</v>
      </c>
      <c r="AN19">
        <f t="shared" si="10"/>
        <v>93.004185686065384</v>
      </c>
      <c r="AO19">
        <f t="shared" si="11"/>
        <v>-4.6502092843032683</v>
      </c>
      <c r="AP19">
        <f t="shared" si="12"/>
        <v>-13.635882934706521</v>
      </c>
      <c r="AQ19">
        <f t="shared" si="13"/>
        <v>-55.273795863406555</v>
      </c>
      <c r="AR19">
        <f t="shared" si="14"/>
        <v>19.444297603649026</v>
      </c>
      <c r="AS19">
        <f t="shared" si="15"/>
        <v>4.5074742898716167</v>
      </c>
      <c r="AT19">
        <f t="shared" si="16"/>
        <v>8.0936008226767129</v>
      </c>
      <c r="AU19">
        <f t="shared" si="17"/>
        <v>32.045372716197356</v>
      </c>
      <c r="AW19">
        <v>16</v>
      </c>
      <c r="AX19">
        <f>(R19*SUMPRODUCT(K20:$K$23, X20:$X$23)-$AZ$3*SUMPRODUCT(K19:$K$22, W20:$W$23))/Z19</f>
        <v>83.461475552179905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2.1123779999999998E-3</v>
      </c>
      <c r="O20">
        <f t="shared" si="29"/>
        <v>341.0273692264837</v>
      </c>
      <c r="P20">
        <f t="shared" si="30"/>
        <v>17.051368461324184</v>
      </c>
      <c r="Q20" s="5">
        <f t="shared" si="31"/>
        <v>50</v>
      </c>
      <c r="R20">
        <f t="shared" si="0"/>
        <v>100000</v>
      </c>
      <c r="S20">
        <f t="shared" si="1"/>
        <v>65.894910095083475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69.376093950531015</v>
      </c>
      <c r="AC20">
        <f t="shared" si="2"/>
        <v>54.110705885465116</v>
      </c>
      <c r="AE20">
        <f t="shared" si="3"/>
        <v>280.04031947962244</v>
      </c>
      <c r="AF20">
        <f t="shared" si="4"/>
        <v>-14.002015973981123</v>
      </c>
      <c r="AG20">
        <f t="shared" si="5"/>
        <v>-41.058335012056112</v>
      </c>
      <c r="AH20">
        <f t="shared" si="6"/>
        <v>-175.58823830692162</v>
      </c>
      <c r="AI20">
        <f t="shared" si="7"/>
        <v>49.391730186663551</v>
      </c>
      <c r="AJ20">
        <f t="shared" si="8"/>
        <v>15.265388065065899</v>
      </c>
      <c r="AK20">
        <f t="shared" si="32"/>
        <v>23.479007821932065</v>
      </c>
      <c r="AL20">
        <f t="shared" si="9"/>
        <v>88.136126073661529</v>
      </c>
      <c r="AN20">
        <f t="shared" si="10"/>
        <v>84.635430081389089</v>
      </c>
      <c r="AO20">
        <f t="shared" si="11"/>
        <v>-4.2317715040694548</v>
      </c>
      <c r="AP20">
        <f t="shared" si="12"/>
        <v>-12.408891150490163</v>
      </c>
      <c r="AQ20">
        <f t="shared" si="13"/>
        <v>-53.067308643108206</v>
      </c>
      <c r="AR20">
        <f t="shared" si="14"/>
        <v>14.92745878372126</v>
      </c>
      <c r="AS20">
        <f t="shared" si="15"/>
        <v>4.6135952374535494</v>
      </c>
      <c r="AT20">
        <f t="shared" si="16"/>
        <v>7.0959636404718403</v>
      </c>
      <c r="AU20">
        <f t="shared" si="17"/>
        <v>26.637017661646652</v>
      </c>
      <c r="AW20">
        <v>17</v>
      </c>
      <c r="AX20">
        <f>(R20*SUMPRODUCT(K21:$K$23, X21:$X$23)-$AZ$3*SUMPRODUCT(K20:$K$22, W21:$W$23))/Z20</f>
        <v>65.894910095083475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2.238294E-3</v>
      </c>
      <c r="O21">
        <f t="shared" si="29"/>
        <v>341.0273692264837</v>
      </c>
      <c r="P21">
        <f t="shared" si="30"/>
        <v>17.051368461324184</v>
      </c>
      <c r="Q21" s="5">
        <f t="shared" si="31"/>
        <v>50</v>
      </c>
      <c r="R21">
        <f t="shared" si="0"/>
        <v>100000</v>
      </c>
      <c r="S21">
        <f t="shared" si="1"/>
        <v>46.035657396137488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54.110705885465116</v>
      </c>
      <c r="AC21">
        <f t="shared" si="2"/>
        <v>37.340305274988232</v>
      </c>
      <c r="AE21">
        <f t="shared" si="3"/>
        <v>276.61310371797691</v>
      </c>
      <c r="AF21">
        <f t="shared" si="4"/>
        <v>-13.830655185898845</v>
      </c>
      <c r="AG21">
        <f t="shared" si="5"/>
        <v>-40.55585103702807</v>
      </c>
      <c r="AH21">
        <f t="shared" si="6"/>
        <v>-183.80124981495024</v>
      </c>
      <c r="AI21">
        <f t="shared" si="7"/>
        <v>38.425347680099776</v>
      </c>
      <c r="AJ21">
        <f t="shared" si="8"/>
        <v>16.770400610476884</v>
      </c>
      <c r="AK21">
        <f t="shared" si="32"/>
        <v>22.182520809228027</v>
      </c>
      <c r="AL21">
        <f t="shared" si="9"/>
        <v>77.378269099804683</v>
      </c>
      <c r="AN21">
        <f t="shared" si="10"/>
        <v>77.009899688860799</v>
      </c>
      <c r="AO21">
        <f t="shared" si="11"/>
        <v>-3.8504949844430398</v>
      </c>
      <c r="AP21">
        <f t="shared" si="12"/>
        <v>-11.290867924110342</v>
      </c>
      <c r="AQ21">
        <f t="shared" si="13"/>
        <v>-51.170807241900995</v>
      </c>
      <c r="AR21">
        <f t="shared" si="14"/>
        <v>10.697729538406433</v>
      </c>
      <c r="AS21">
        <f t="shared" si="15"/>
        <v>4.6689287361873522</v>
      </c>
      <c r="AT21">
        <f t="shared" si="16"/>
        <v>6.1756788792854937</v>
      </c>
      <c r="AU21">
        <f t="shared" si="17"/>
        <v>21.542337153879277</v>
      </c>
      <c r="AW21">
        <v>18</v>
      </c>
      <c r="AX21">
        <f>(R21*SUMPRODUCT(K22:$K$23, X22:$X$23)-$AZ$3*SUMPRODUCT(K21:$K$22, W22:$W$23))/Z21</f>
        <v>46.035657396137488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2.3742030000000001E-3</v>
      </c>
      <c r="O22">
        <f t="shared" si="29"/>
        <v>341.0273692264837</v>
      </c>
      <c r="P22">
        <f t="shared" si="30"/>
        <v>17.051368461324184</v>
      </c>
      <c r="Q22" s="5">
        <f t="shared" si="31"/>
        <v>50</v>
      </c>
      <c r="R22">
        <f t="shared" si="0"/>
        <v>100000</v>
      </c>
      <c r="S22">
        <f t="shared" si="1"/>
        <v>24.034739106183501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37.340305274988232</v>
      </c>
      <c r="AC22">
        <f t="shared" si="2"/>
        <v>19.25375106410926</v>
      </c>
      <c r="AE22">
        <f t="shared" si="3"/>
        <v>273.1902370201106</v>
      </c>
      <c r="AF22">
        <f t="shared" si="4"/>
        <v>-13.659511851005529</v>
      </c>
      <c r="AG22">
        <f t="shared" si="5"/>
        <v>-40.054004703458126</v>
      </c>
      <c r="AH22">
        <f t="shared" si="6"/>
        <v>-192.57564639933031</v>
      </c>
      <c r="AI22">
        <f t="shared" si="7"/>
        <v>26.901074066316653</v>
      </c>
      <c r="AJ22">
        <f t="shared" si="8"/>
        <v>18.086554210878973</v>
      </c>
      <c r="AK22">
        <f t="shared" si="32"/>
        <v>20.780972131086536</v>
      </c>
      <c r="AL22">
        <f t="shared" si="9"/>
        <v>65.768600408282168</v>
      </c>
      <c r="AN22">
        <f t="shared" si="10"/>
        <v>70.0617772756259</v>
      </c>
      <c r="AO22">
        <f t="shared" si="11"/>
        <v>-3.5030888637812945</v>
      </c>
      <c r="AP22">
        <f t="shared" si="12"/>
        <v>-10.272163409426582</v>
      </c>
      <c r="AQ22">
        <f t="shared" si="13"/>
        <v>-49.387533734400456</v>
      </c>
      <c r="AR22">
        <f t="shared" si="14"/>
        <v>6.8989912680175696</v>
      </c>
      <c r="AS22">
        <f t="shared" si="15"/>
        <v>4.6384385717006955</v>
      </c>
      <c r="AT22">
        <f t="shared" si="16"/>
        <v>5.3294431634904846</v>
      </c>
      <c r="AU22">
        <f t="shared" si="17"/>
        <v>16.866873003208752</v>
      </c>
      <c r="AW22">
        <v>19</v>
      </c>
      <c r="AX22">
        <f>(R22*SUMPRODUCT(K23:$K$23, X23:$X$23)-$AZ$3*SUMPRODUCT(K22:$K$22, W23:$W$23))/Z22</f>
        <v>24.034739106183501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2.5221050000000002E-3</v>
      </c>
      <c r="O23">
        <f t="shared" si="29"/>
        <v>341.0273692264837</v>
      </c>
      <c r="P23">
        <f t="shared" si="30"/>
        <v>17.051368461324184</v>
      </c>
      <c r="Q23" s="5">
        <f t="shared" si="31"/>
        <v>50</v>
      </c>
      <c r="R23">
        <f t="shared" si="0"/>
        <v>100000</v>
      </c>
      <c r="S23">
        <f t="shared" si="1"/>
        <v>24.339521145618658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19.25375106410926</v>
      </c>
      <c r="AC23">
        <f t="shared" si="2"/>
        <v>19.25375106410926</v>
      </c>
      <c r="AE23">
        <f t="shared" si="3"/>
        <v>269.76932018716991</v>
      </c>
      <c r="AF23">
        <f t="shared" si="4"/>
        <v>-13.488466009358495</v>
      </c>
      <c r="AG23">
        <f t="shared" si="5"/>
        <v>-39.552444250890936</v>
      </c>
      <c r="AH23">
        <f t="shared" si="6"/>
        <v>-202.04081106523054</v>
      </c>
      <c r="AI23">
        <f t="shared" si="7"/>
        <v>14.687598861689935</v>
      </c>
      <c r="AJ23">
        <f t="shared" si="8"/>
        <v>0</v>
      </c>
      <c r="AK23">
        <f t="shared" si="32"/>
        <v>19.28742236693445</v>
      </c>
      <c r="AL23">
        <f t="shared" si="9"/>
        <v>33.975021228624385</v>
      </c>
      <c r="AN23">
        <f t="shared" si="10"/>
        <v>63.730995093908177</v>
      </c>
      <c r="AO23">
        <f t="shared" si="11"/>
        <v>-3.1865497546954091</v>
      </c>
      <c r="AP23">
        <f t="shared" si="12"/>
        <v>-9.34397072564329</v>
      </c>
      <c r="AQ23">
        <f t="shared" si="13"/>
        <v>-47.730638642799327</v>
      </c>
      <c r="AR23">
        <f t="shared" si="14"/>
        <v>3.4698359707701516</v>
      </c>
      <c r="AS23">
        <f t="shared" si="15"/>
        <v>0</v>
      </c>
      <c r="AT23">
        <f t="shared" si="16"/>
        <v>4.5565100560300662</v>
      </c>
      <c r="AU23">
        <f t="shared" si="17"/>
        <v>8.0263460268002174</v>
      </c>
      <c r="AW23">
        <v>20</v>
      </c>
      <c r="AX23">
        <f>(R23*SUMPRODUCT(K$23:$K24, X$23:$X24)-$AZ$3*SUMPRODUCT(K$22:$K23, W$23:$W24))/Z23</f>
        <v>24.339521145618658</v>
      </c>
    </row>
    <row r="25" spans="5:50" x14ac:dyDescent="0.3">
      <c r="AN25" s="6">
        <f t="shared" ref="AN25:AU25" si="33">SUM(AN3:AN23)</f>
        <v>3419.3888729934151</v>
      </c>
      <c r="AO25" s="6">
        <f t="shared" si="33"/>
        <v>-426.73997056953351</v>
      </c>
      <c r="AP25" s="6">
        <f t="shared" si="33"/>
        <v>-851.33642949966918</v>
      </c>
      <c r="AQ25" s="6">
        <f t="shared" si="33"/>
        <v>-1494.2765937133911</v>
      </c>
      <c r="AR25" s="6">
        <f t="shared" si="33"/>
        <v>647.03587921082089</v>
      </c>
      <c r="AS25" s="6">
        <f t="shared" si="33"/>
        <v>-64.197008822553116</v>
      </c>
      <c r="AT25" s="6">
        <f t="shared" si="33"/>
        <v>130.64827519379247</v>
      </c>
      <c r="AU25" s="7">
        <f t="shared" si="33"/>
        <v>713.48714558206007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'T.35.04.B'!C3*(1+C12)</f>
        <v>676.95756733182952</v>
      </c>
      <c r="K3">
        <v>1</v>
      </c>
      <c r="L3" s="2">
        <v>0</v>
      </c>
      <c r="O3">
        <f>$C$3</f>
        <v>676.95756733182952</v>
      </c>
      <c r="P3">
        <f>O3*B5</f>
        <v>541.56605386546369</v>
      </c>
      <c r="Q3" s="5">
        <f>B8</f>
        <v>400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676.95756733182952</v>
      </c>
      <c r="AF3">
        <f t="shared" ref="AF3:AF23" si="4">-$Z3*P3</f>
        <v>-541.56605386546369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-264.60848653363416</v>
      </c>
      <c r="AJ3">
        <f t="shared" ref="AJ3:AJ23" si="8">AB3-AC3</f>
        <v>0</v>
      </c>
      <c r="AL3">
        <f t="shared" ref="AL3:AL23" si="9">SUM(AI3:AK3)</f>
        <v>-264.60848653363416</v>
      </c>
      <c r="AN3">
        <f t="shared" ref="AN3:AN23" si="10">AE3*$K3</f>
        <v>676.95756733182952</v>
      </c>
      <c r="AO3">
        <f t="shared" ref="AO3:AO23" si="11">AF3*$K3</f>
        <v>-541.56605386546369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-264.60848653363416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-264.60848653363416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327.34839755235828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1.482798E-3</v>
      </c>
      <c r="R4">
        <f t="shared" si="0"/>
        <v>100000</v>
      </c>
      <c r="S4">
        <f t="shared" si="1"/>
        <v>188.48188086217476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186.31758149757434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-148.27979999999999</v>
      </c>
      <c r="AI4">
        <f t="shared" si="7"/>
        <v>-148.27979999999999</v>
      </c>
      <c r="AJ4">
        <f t="shared" si="8"/>
        <v>-186.31758149757434</v>
      </c>
      <c r="AK4">
        <f>G4*MAX(0, SUM(AB4, AE4:AF4))</f>
        <v>0</v>
      </c>
      <c r="AL4">
        <f t="shared" si="9"/>
        <v>-334.59738149757436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-141.03081605478408</v>
      </c>
      <c r="AR4">
        <f t="shared" si="14"/>
        <v>-141.03081605478408</v>
      </c>
      <c r="AS4">
        <f t="shared" si="15"/>
        <v>-177.20903699598088</v>
      </c>
      <c r="AT4">
        <f t="shared" si="16"/>
        <v>0</v>
      </c>
      <c r="AU4">
        <f t="shared" si="17"/>
        <v>-318.23985305076502</v>
      </c>
      <c r="AW4">
        <v>1</v>
      </c>
      <c r="AX4">
        <f>(R4*SUMPRODUCT(K5:$K$23, X5:$X$23)-$AZ$3*SUMPRODUCT(K4:$K$22, W5:$W$23))/Z4</f>
        <v>188.48188086217476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1.5387599999999999E-3</v>
      </c>
      <c r="O5">
        <f t="shared" ref="O5:O23" si="29">$C$3</f>
        <v>676.95756733182952</v>
      </c>
      <c r="P5">
        <f t="shared" ref="P5:P23" si="30">O5*$C$5</f>
        <v>33.84787836659148</v>
      </c>
      <c r="Q5" s="5">
        <f t="shared" ref="Q5:Q23" si="31">$C$8</f>
        <v>50</v>
      </c>
      <c r="R5">
        <f t="shared" si="0"/>
        <v>100000</v>
      </c>
      <c r="S5">
        <f t="shared" si="1"/>
        <v>364.90522742299845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186.31758149757434</v>
      </c>
      <c r="AC5">
        <f t="shared" si="2"/>
        <v>356.55288950461227</v>
      </c>
      <c r="AE5">
        <f t="shared" si="3"/>
        <v>661.46264444816859</v>
      </c>
      <c r="AF5">
        <f t="shared" si="4"/>
        <v>-33.073132222408439</v>
      </c>
      <c r="AG5">
        <f t="shared" si="5"/>
        <v>-48.855546962512527</v>
      </c>
      <c r="AH5">
        <f t="shared" si="6"/>
        <v>-152.109072974952</v>
      </c>
      <c r="AI5">
        <f t="shared" si="7"/>
        <v>427.42489228829561</v>
      </c>
      <c r="AJ5">
        <f t="shared" si="8"/>
        <v>-170.23530800703793</v>
      </c>
      <c r="AK5">
        <f>G5*SUM(AB5, AE5:AF5)</f>
        <v>3.3402990842656717</v>
      </c>
      <c r="AL5">
        <f t="shared" si="9"/>
        <v>260.52988336552335</v>
      </c>
      <c r="AN5">
        <f t="shared" si="10"/>
        <v>598.08497876707213</v>
      </c>
      <c r="AO5">
        <f t="shared" si="11"/>
        <v>-29.904248938353614</v>
      </c>
      <c r="AP5">
        <f t="shared" si="12"/>
        <v>-44.174480619544084</v>
      </c>
      <c r="AQ5">
        <f t="shared" si="13"/>
        <v>-137.53482897949473</v>
      </c>
      <c r="AR5">
        <f t="shared" si="14"/>
        <v>386.47142022967972</v>
      </c>
      <c r="AS5">
        <f t="shared" si="15"/>
        <v>-153.92430914936327</v>
      </c>
      <c r="AT5">
        <f t="shared" si="16"/>
        <v>3.0202502343202973</v>
      </c>
      <c r="AU5">
        <f t="shared" si="17"/>
        <v>235.56736131463671</v>
      </c>
      <c r="AW5">
        <v>2</v>
      </c>
      <c r="AX5">
        <f>(R5*SUMPRODUCT(K6:$K$23, X6:$X$23)-$AZ$3*SUMPRODUCT(K5:$K$22, W6:$W$23))/Z5</f>
        <v>364.90522742299845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1.6157089999999999E-3</v>
      </c>
      <c r="O6">
        <f t="shared" si="29"/>
        <v>676.95756733182952</v>
      </c>
      <c r="P6">
        <f t="shared" si="30"/>
        <v>33.84787836659148</v>
      </c>
      <c r="Q6" s="5">
        <f t="shared" si="31"/>
        <v>50</v>
      </c>
      <c r="R6">
        <f t="shared" si="0"/>
        <v>100000</v>
      </c>
      <c r="S6">
        <f t="shared" si="1"/>
        <v>528.51460315546046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356.55288950461227</v>
      </c>
      <c r="AC6">
        <f t="shared" si="2"/>
        <v>510.41884605232235</v>
      </c>
      <c r="AE6">
        <f t="shared" si="3"/>
        <v>653.77928685588824</v>
      </c>
      <c r="AF6">
        <f t="shared" si="4"/>
        <v>-32.688964342794414</v>
      </c>
      <c r="AG6">
        <f t="shared" si="5"/>
        <v>-48.288055145960143</v>
      </c>
      <c r="AH6">
        <f t="shared" si="6"/>
        <v>-157.8726938545083</v>
      </c>
      <c r="AI6">
        <f t="shared" si="7"/>
        <v>414.92957351262544</v>
      </c>
      <c r="AJ6">
        <f t="shared" si="8"/>
        <v>-153.86595654771008</v>
      </c>
      <c r="AK6">
        <f>G6*SUM(AB6, AE6:AF6)</f>
        <v>6.9412668053257134</v>
      </c>
      <c r="AL6">
        <f t="shared" si="9"/>
        <v>268.00488377024107</v>
      </c>
      <c r="AN6">
        <f t="shared" si="10"/>
        <v>560.47956546548096</v>
      </c>
      <c r="AO6">
        <f t="shared" si="11"/>
        <v>-28.02397827327405</v>
      </c>
      <c r="AP6">
        <f t="shared" si="12"/>
        <v>-41.396949566171727</v>
      </c>
      <c r="AQ6">
        <f t="shared" si="13"/>
        <v>-135.3429523225997</v>
      </c>
      <c r="AR6">
        <f t="shared" si="14"/>
        <v>355.71568530343552</v>
      </c>
      <c r="AS6">
        <f t="shared" si="15"/>
        <v>-131.90800962894474</v>
      </c>
      <c r="AT6">
        <f t="shared" si="16"/>
        <v>5.9506905174964464</v>
      </c>
      <c r="AU6">
        <f t="shared" si="17"/>
        <v>229.75836619198725</v>
      </c>
      <c r="AW6">
        <v>3</v>
      </c>
      <c r="AX6">
        <f>(R6*SUMPRODUCT(K7:$K$23, X7:$X$23)-$AZ$3*SUMPRODUCT(K6:$K$22, W7:$W$23))/Z6</f>
        <v>528.51460315546046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1.70465E-3</v>
      </c>
      <c r="O7">
        <f t="shared" si="29"/>
        <v>676.95756733182952</v>
      </c>
      <c r="P7">
        <f t="shared" si="30"/>
        <v>33.84787836659148</v>
      </c>
      <c r="Q7" s="5">
        <f t="shared" si="31"/>
        <v>50</v>
      </c>
      <c r="R7">
        <f t="shared" si="0"/>
        <v>100000</v>
      </c>
      <c r="S7">
        <f t="shared" si="1"/>
        <v>679.45494995817069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510.41884605232235</v>
      </c>
      <c r="AC7">
        <f t="shared" si="2"/>
        <v>648.51067397290262</v>
      </c>
      <c r="AE7">
        <f t="shared" si="3"/>
        <v>646.12702912599048</v>
      </c>
      <c r="AF7">
        <f t="shared" si="4"/>
        <v>-32.306351456299524</v>
      </c>
      <c r="AG7">
        <f t="shared" si="5"/>
        <v>-47.722860361295986</v>
      </c>
      <c r="AH7">
        <f t="shared" si="6"/>
        <v>-164.62846640912193</v>
      </c>
      <c r="AI7">
        <f t="shared" si="7"/>
        <v>401.46935089927302</v>
      </c>
      <c r="AJ7">
        <f t="shared" si="8"/>
        <v>-138.09182792058027</v>
      </c>
      <c r="AK7">
        <f>G7*SUM(AB7, AE7:AF7)</f>
        <v>15.514505427363783</v>
      </c>
      <c r="AL7">
        <f t="shared" si="9"/>
        <v>278.89202840605651</v>
      </c>
      <c r="AN7">
        <f t="shared" si="10"/>
        <v>521.72868825426713</v>
      </c>
      <c r="AO7">
        <f t="shared" si="11"/>
        <v>-26.086434412713356</v>
      </c>
      <c r="AP7">
        <f t="shared" si="12"/>
        <v>-38.534814693823144</v>
      </c>
      <c r="AQ7">
        <f t="shared" si="13"/>
        <v>-132.93267416026114</v>
      </c>
      <c r="AR7">
        <f t="shared" si="14"/>
        <v>324.17476498746942</v>
      </c>
      <c r="AS7">
        <f t="shared" si="15"/>
        <v>-111.50511430715854</v>
      </c>
      <c r="AT7">
        <f t="shared" si="16"/>
        <v>12.527509608259814</v>
      </c>
      <c r="AU7">
        <f t="shared" si="17"/>
        <v>225.1971602885707</v>
      </c>
      <c r="AW7">
        <v>4</v>
      </c>
      <c r="AX7">
        <f>(R7*SUMPRODUCT(K8:$K$23, X8:$X$23)-$AZ$3*SUMPRODUCT(K7:$K$22, W8:$W$23))/Z7</f>
        <v>679.45494995817069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1.795589E-3</v>
      </c>
      <c r="O8">
        <f t="shared" si="29"/>
        <v>676.95756733182952</v>
      </c>
      <c r="P8">
        <f t="shared" si="30"/>
        <v>33.84787836659148</v>
      </c>
      <c r="Q8" s="5">
        <f t="shared" si="31"/>
        <v>50</v>
      </c>
      <c r="R8">
        <f t="shared" si="0"/>
        <v>100000</v>
      </c>
      <c r="S8">
        <f t="shared" si="1"/>
        <v>817.93658859695108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648.51067397290262</v>
      </c>
      <c r="AC8">
        <f t="shared" si="2"/>
        <v>771.4768270736854</v>
      </c>
      <c r="AE8">
        <f t="shared" si="3"/>
        <v>638.50558024862926</v>
      </c>
      <c r="AF8">
        <f t="shared" si="4"/>
        <v>-31.925279012431467</v>
      </c>
      <c r="AG8">
        <f t="shared" si="5"/>
        <v>-47.15994111456974</v>
      </c>
      <c r="AH8">
        <f t="shared" si="6"/>
        <v>-171.38128622655816</v>
      </c>
      <c r="AI8">
        <f t="shared" si="7"/>
        <v>388.03907389506992</v>
      </c>
      <c r="AJ8">
        <f t="shared" si="8"/>
        <v>-122.96615310078278</v>
      </c>
      <c r="AK8">
        <f t="shared" ref="AK8:AK23" si="32">G8*SUM(AB8:AB8, AE8:AF8)</f>
        <v>27.109965064516569</v>
      </c>
      <c r="AL8">
        <f t="shared" si="9"/>
        <v>292.18288585880373</v>
      </c>
      <c r="AN8">
        <f t="shared" si="10"/>
        <v>481.80038414924832</v>
      </c>
      <c r="AO8">
        <f t="shared" si="11"/>
        <v>-24.090019207462419</v>
      </c>
      <c r="AP8">
        <f t="shared" si="12"/>
        <v>-35.585715220543541</v>
      </c>
      <c r="AQ8">
        <f t="shared" si="13"/>
        <v>-129.32004369921913</v>
      </c>
      <c r="AR8">
        <f t="shared" si="14"/>
        <v>292.80460602202322</v>
      </c>
      <c r="AS8">
        <f t="shared" si="15"/>
        <v>-92.787191896181724</v>
      </c>
      <c r="AT8">
        <f t="shared" si="16"/>
        <v>20.456503414223409</v>
      </c>
      <c r="AU8">
        <f t="shared" si="17"/>
        <v>220.47391754006495</v>
      </c>
      <c r="AW8">
        <v>5</v>
      </c>
      <c r="AX8">
        <f>(R8*SUMPRODUCT(K9:$K$23, X9:$X$23)-$AZ$3*SUMPRODUCT(K8:$K$22, W9:$W$23))/Z8</f>
        <v>817.93658859695108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1.891525E-3</v>
      </c>
      <c r="O9">
        <f t="shared" si="29"/>
        <v>676.95756733182952</v>
      </c>
      <c r="P9">
        <f t="shared" si="30"/>
        <v>33.84787836659148</v>
      </c>
      <c r="Q9" s="5">
        <f t="shared" si="31"/>
        <v>50</v>
      </c>
      <c r="R9">
        <f t="shared" si="0"/>
        <v>100000</v>
      </c>
      <c r="S9">
        <f t="shared" si="1"/>
        <v>943.19173548338676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771.4768270736854</v>
      </c>
      <c r="AC9">
        <f t="shared" si="2"/>
        <v>879.03842733398915</v>
      </c>
      <c r="AE9">
        <f t="shared" si="3"/>
        <v>630.91277517846311</v>
      </c>
      <c r="AF9">
        <f t="shared" si="4"/>
        <v>-31.545638758923161</v>
      </c>
      <c r="AG9">
        <f t="shared" si="5"/>
        <v>-46.599137495807305</v>
      </c>
      <c r="AH9">
        <f t="shared" si="6"/>
        <v>-178.40841523347305</v>
      </c>
      <c r="AI9">
        <f t="shared" si="7"/>
        <v>374.35958369025957</v>
      </c>
      <c r="AJ9">
        <f t="shared" si="8"/>
        <v>-107.56160026030375</v>
      </c>
      <c r="AK9">
        <f t="shared" si="32"/>
        <v>30.569820385898925</v>
      </c>
      <c r="AL9">
        <f t="shared" si="9"/>
        <v>297.36780381585476</v>
      </c>
      <c r="AN9">
        <f t="shared" si="10"/>
        <v>443.51690221364623</v>
      </c>
      <c r="AO9">
        <f t="shared" si="11"/>
        <v>-22.175845110682317</v>
      </c>
      <c r="AP9">
        <f t="shared" si="12"/>
        <v>-32.7581021039273</v>
      </c>
      <c r="AQ9">
        <f t="shared" si="13"/>
        <v>-125.41693680368664</v>
      </c>
      <c r="AR9">
        <f t="shared" si="14"/>
        <v>263.16601819534998</v>
      </c>
      <c r="AS9">
        <f t="shared" si="15"/>
        <v>-75.613285419839954</v>
      </c>
      <c r="AT9">
        <f t="shared" si="16"/>
        <v>21.489867652380813</v>
      </c>
      <c r="AU9">
        <f t="shared" si="17"/>
        <v>209.04260042789085</v>
      </c>
      <c r="AW9">
        <v>6</v>
      </c>
      <c r="AX9">
        <f>(R9*SUMPRODUCT(K10:$K$23, X10:$X$23)-$AZ$3*SUMPRODUCT(K9:$K$22, W10:$W$23))/Z9</f>
        <v>943.19173548338676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2.0024510000000001E-3</v>
      </c>
      <c r="O10">
        <f t="shared" si="29"/>
        <v>676.95756733182952</v>
      </c>
      <c r="P10">
        <f t="shared" si="30"/>
        <v>33.84787836659148</v>
      </c>
      <c r="Q10" s="5">
        <f t="shared" si="31"/>
        <v>50</v>
      </c>
      <c r="R10">
        <f t="shared" si="0"/>
        <v>100000</v>
      </c>
      <c r="S10">
        <f t="shared" si="1"/>
        <v>1052.4240505896694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879.03842733398915</v>
      </c>
      <c r="AC10">
        <f t="shared" si="2"/>
        <v>969.06856397605213</v>
      </c>
      <c r="AE10">
        <f t="shared" si="3"/>
        <v>623.34027550910969</v>
      </c>
      <c r="AF10">
        <f t="shared" si="4"/>
        <v>-31.167013775455487</v>
      </c>
      <c r="AG10">
        <f t="shared" si="5"/>
        <v>-46.039833631371621</v>
      </c>
      <c r="AH10">
        <f t="shared" si="6"/>
        <v>-186.6249789552337</v>
      </c>
      <c r="AI10">
        <f t="shared" si="7"/>
        <v>359.50844914704885</v>
      </c>
      <c r="AJ10">
        <f t="shared" si="8"/>
        <v>-90.030136642062985</v>
      </c>
      <c r="AK10">
        <f t="shared" si="32"/>
        <v>6.326210262990867</v>
      </c>
      <c r="AL10">
        <f t="shared" si="9"/>
        <v>275.80452276797672</v>
      </c>
      <c r="AN10">
        <f t="shared" si="10"/>
        <v>415.62516582296809</v>
      </c>
      <c r="AO10">
        <f t="shared" si="11"/>
        <v>-20.781258291148404</v>
      </c>
      <c r="AP10">
        <f t="shared" si="12"/>
        <v>-30.698021994282389</v>
      </c>
      <c r="AQ10">
        <f t="shared" si="13"/>
        <v>-124.43610796947992</v>
      </c>
      <c r="AR10">
        <f t="shared" si="14"/>
        <v>239.70977756805735</v>
      </c>
      <c r="AS10">
        <f t="shared" si="15"/>
        <v>-60.029476581407025</v>
      </c>
      <c r="AT10">
        <f t="shared" si="16"/>
        <v>4.21813300518573</v>
      </c>
      <c r="AU10">
        <f t="shared" si="17"/>
        <v>183.89843399183604</v>
      </c>
      <c r="AW10">
        <v>7</v>
      </c>
      <c r="AX10">
        <f>(R10*SUMPRODUCT(K11:$K$23, X11:$X$23)-$AZ$3*SUMPRODUCT(K10:$K$22, W11:$W$23))/Z10</f>
        <v>1052.4240505896694</v>
      </c>
    </row>
    <row r="11" spans="1:52" x14ac:dyDescent="0.3">
      <c r="A11" t="s">
        <v>33</v>
      </c>
      <c r="C11" s="24">
        <f>AU25</f>
        <v>1402.6704879739484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2.1123779999999998E-3</v>
      </c>
      <c r="O11">
        <f t="shared" si="29"/>
        <v>676.95756733182952</v>
      </c>
      <c r="P11">
        <f t="shared" si="30"/>
        <v>33.84787836659148</v>
      </c>
      <c r="Q11" s="5">
        <f t="shared" si="31"/>
        <v>50</v>
      </c>
      <c r="R11">
        <f t="shared" si="0"/>
        <v>100000</v>
      </c>
      <c r="S11">
        <f t="shared" si="1"/>
        <v>1150.6532505942434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969.06856397605213</v>
      </c>
      <c r="AC11">
        <f t="shared" si="2"/>
        <v>1046.6844058028289</v>
      </c>
      <c r="AE11">
        <f t="shared" si="3"/>
        <v>615.7901424695192</v>
      </c>
      <c r="AF11">
        <f t="shared" si="4"/>
        <v>-30.789507123475961</v>
      </c>
      <c r="AG11">
        <f t="shared" si="5"/>
        <v>-45.482181763371329</v>
      </c>
      <c r="AH11">
        <f t="shared" si="6"/>
        <v>-194.50706337313903</v>
      </c>
      <c r="AI11">
        <f t="shared" si="7"/>
        <v>345.01139020953298</v>
      </c>
      <c r="AJ11">
        <f t="shared" si="8"/>
        <v>-77.615841826776773</v>
      </c>
      <c r="AK11">
        <f t="shared" si="32"/>
        <v>2.486510718915353</v>
      </c>
      <c r="AL11">
        <f t="shared" si="9"/>
        <v>269.88205910167153</v>
      </c>
      <c r="AN11">
        <f t="shared" si="10"/>
        <v>390.55546153163476</v>
      </c>
      <c r="AO11">
        <f t="shared" si="11"/>
        <v>-19.527773076581738</v>
      </c>
      <c r="AP11">
        <f t="shared" si="12"/>
        <v>-28.846376817307451</v>
      </c>
      <c r="AQ11">
        <f t="shared" si="13"/>
        <v>-123.36312433033054</v>
      </c>
      <c r="AR11">
        <f t="shared" si="14"/>
        <v>218.81818730741512</v>
      </c>
      <c r="AS11">
        <f t="shared" si="15"/>
        <v>-49.226658298323819</v>
      </c>
      <c r="AT11">
        <f t="shared" si="16"/>
        <v>1.5770313203372071</v>
      </c>
      <c r="AU11">
        <f t="shared" si="17"/>
        <v>171.16856032942849</v>
      </c>
      <c r="AW11">
        <v>8</v>
      </c>
      <c r="AX11">
        <f>(R11*SUMPRODUCT(K12:$K$23, X12:$X$23)-$AZ$3*SUMPRODUCT(K11:$K$22, W12:$W$23))/Z11</f>
        <v>1150.6532505942434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2.238294E-3</v>
      </c>
      <c r="O12">
        <f t="shared" si="29"/>
        <v>676.95756733182952</v>
      </c>
      <c r="P12">
        <f t="shared" si="30"/>
        <v>33.84787836659148</v>
      </c>
      <c r="Q12" s="5">
        <f t="shared" si="31"/>
        <v>50</v>
      </c>
      <c r="R12">
        <f t="shared" si="0"/>
        <v>100000</v>
      </c>
      <c r="S12">
        <f t="shared" si="1"/>
        <v>1240.7807549550928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1046.6844058028289</v>
      </c>
      <c r="AC12">
        <f t="shared" si="2"/>
        <v>1114.8553418213123</v>
      </c>
      <c r="AE12">
        <f t="shared" si="3"/>
        <v>608.25392166367521</v>
      </c>
      <c r="AF12">
        <f t="shared" si="4"/>
        <v>-30.412696083183764</v>
      </c>
      <c r="AG12">
        <f t="shared" si="5"/>
        <v>-44.925557451189754</v>
      </c>
      <c r="AH12">
        <f t="shared" si="6"/>
        <v>-203.60498909572695</v>
      </c>
      <c r="AI12">
        <f t="shared" si="7"/>
        <v>329.31067903357473</v>
      </c>
      <c r="AJ12">
        <f t="shared" si="8"/>
        <v>-68.170936018483417</v>
      </c>
      <c r="AK12">
        <f t="shared" si="32"/>
        <v>34.115038259049733</v>
      </c>
      <c r="AL12">
        <f t="shared" si="9"/>
        <v>295.25478127414107</v>
      </c>
      <c r="AN12">
        <f t="shared" si="10"/>
        <v>360.5380644580419</v>
      </c>
      <c r="AO12">
        <f t="shared" si="11"/>
        <v>-18.026903222902099</v>
      </c>
      <c r="AP12">
        <f t="shared" si="12"/>
        <v>-26.62929567942286</v>
      </c>
      <c r="AQ12">
        <f t="shared" si="13"/>
        <v>-120.68536850825865</v>
      </c>
      <c r="AR12">
        <f t="shared" si="14"/>
        <v>195.19649704745831</v>
      </c>
      <c r="AS12">
        <f t="shared" si="15"/>
        <v>-40.407823852859892</v>
      </c>
      <c r="AT12">
        <f t="shared" si="16"/>
        <v>20.221439475783292</v>
      </c>
      <c r="AU12">
        <f t="shared" si="17"/>
        <v>175.01011267038174</v>
      </c>
      <c r="AW12">
        <v>9</v>
      </c>
      <c r="AX12">
        <f>(R12*SUMPRODUCT(K13:$K$23, X13:$X$23)-$AZ$3*SUMPRODUCT(K12:$K$22, W13:$W$23))/Z12</f>
        <v>1240.7807549550928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2.3742030000000001E-3</v>
      </c>
      <c r="O13">
        <f t="shared" si="29"/>
        <v>676.95756733182952</v>
      </c>
      <c r="P13">
        <f t="shared" si="30"/>
        <v>33.84787836659148</v>
      </c>
      <c r="Q13" s="5">
        <f t="shared" si="31"/>
        <v>50</v>
      </c>
      <c r="R13">
        <f t="shared" si="0"/>
        <v>100000</v>
      </c>
      <c r="S13">
        <f t="shared" si="1"/>
        <v>1323.7103843360173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1114.8553418213123</v>
      </c>
      <c r="AC13">
        <f t="shared" si="2"/>
        <v>1174.651050668454</v>
      </c>
      <c r="AE13">
        <f t="shared" si="3"/>
        <v>600.72726416146281</v>
      </c>
      <c r="AF13">
        <f t="shared" si="4"/>
        <v>-30.036363208073148</v>
      </c>
      <c r="AG13">
        <f t="shared" si="5"/>
        <v>-44.369639483400569</v>
      </c>
      <c r="AH13">
        <f t="shared" si="6"/>
        <v>-213.32478655457413</v>
      </c>
      <c r="AI13">
        <f t="shared" si="7"/>
        <v>312.99647491541504</v>
      </c>
      <c r="AJ13">
        <f t="shared" si="8"/>
        <v>-59.795708847141668</v>
      </c>
      <c r="AK13">
        <f t="shared" si="32"/>
        <v>117.98823699422914</v>
      </c>
      <c r="AL13">
        <f t="shared" si="9"/>
        <v>371.18900306250248</v>
      </c>
      <c r="AN13">
        <f t="shared" si="10"/>
        <v>322.5624542614467</v>
      </c>
      <c r="AO13">
        <f t="shared" si="11"/>
        <v>-16.12812271307234</v>
      </c>
      <c r="AP13">
        <f t="shared" si="12"/>
        <v>-23.82442193037291</v>
      </c>
      <c r="AQ13">
        <f t="shared" si="13"/>
        <v>-114.54543652499825</v>
      </c>
      <c r="AR13">
        <f t="shared" si="14"/>
        <v>168.06447309300322</v>
      </c>
      <c r="AS13">
        <f t="shared" si="15"/>
        <v>-32.107499943356572</v>
      </c>
      <c r="AT13">
        <f t="shared" si="16"/>
        <v>63.354166806403562</v>
      </c>
      <c r="AU13">
        <f t="shared" si="17"/>
        <v>199.3111399560502</v>
      </c>
      <c r="AW13">
        <v>10</v>
      </c>
      <c r="AX13">
        <f>(R13*SUMPRODUCT(K14:$K$23, X14:$X$23)-$AZ$3*SUMPRODUCT(K13:$K$22, W14:$W$23))/Z13</f>
        <v>1323.7103843360173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2.5221050000000002E-3</v>
      </c>
      <c r="O14">
        <f t="shared" si="29"/>
        <v>676.95756733182952</v>
      </c>
      <c r="P14">
        <f t="shared" si="30"/>
        <v>33.84787836659148</v>
      </c>
      <c r="Q14" s="5">
        <f t="shared" si="31"/>
        <v>50</v>
      </c>
      <c r="R14">
        <f t="shared" si="0"/>
        <v>100000</v>
      </c>
      <c r="S14">
        <f t="shared" si="1"/>
        <v>1392.1636296161867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1174.651050668454</v>
      </c>
      <c r="AC14">
        <f t="shared" si="2"/>
        <v>1219.9262089446092</v>
      </c>
      <c r="AE14">
        <f t="shared" si="3"/>
        <v>593.20489428327028</v>
      </c>
      <c r="AF14">
        <f t="shared" si="4"/>
        <v>-29.660244714163518</v>
      </c>
      <c r="AG14">
        <f t="shared" si="5"/>
        <v>-43.814038198977286</v>
      </c>
      <c r="AH14">
        <f t="shared" si="6"/>
        <v>-223.80977917856401</v>
      </c>
      <c r="AI14">
        <f t="shared" si="7"/>
        <v>295.92083219156552</v>
      </c>
      <c r="AJ14">
        <f t="shared" si="8"/>
        <v>-45.275158276155253</v>
      </c>
      <c r="AK14">
        <f t="shared" si="32"/>
        <v>121.67369901662926</v>
      </c>
      <c r="AL14">
        <f t="shared" si="9"/>
        <v>372.31937293203953</v>
      </c>
      <c r="AN14">
        <f t="shared" si="10"/>
        <v>293.41571095380971</v>
      </c>
      <c r="AO14">
        <f t="shared" si="11"/>
        <v>-14.670785547690487</v>
      </c>
      <c r="AP14">
        <f t="shared" si="12"/>
        <v>-21.67164716913371</v>
      </c>
      <c r="AQ14">
        <f t="shared" si="13"/>
        <v>-110.70256855422161</v>
      </c>
      <c r="AR14">
        <f t="shared" si="14"/>
        <v>146.37070968276393</v>
      </c>
      <c r="AS14">
        <f t="shared" si="15"/>
        <v>-22.394357973386342</v>
      </c>
      <c r="AT14">
        <f t="shared" si="16"/>
        <v>60.183210296130859</v>
      </c>
      <c r="AU14">
        <f t="shared" si="17"/>
        <v>184.15956200550843</v>
      </c>
      <c r="AW14">
        <v>11</v>
      </c>
      <c r="AX14">
        <f>(R14*SUMPRODUCT(K15:$K$23, X15:$X$23)-$AZ$3*SUMPRODUCT(K14:$K$22, W15:$W$23))/Z14</f>
        <v>1392.1636296161867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2.679E-3</v>
      </c>
      <c r="O15">
        <f t="shared" si="29"/>
        <v>676.95756733182952</v>
      </c>
      <c r="P15">
        <f t="shared" si="30"/>
        <v>33.84787836659148</v>
      </c>
      <c r="Q15" s="5">
        <f t="shared" si="31"/>
        <v>50</v>
      </c>
      <c r="R15">
        <f t="shared" si="0"/>
        <v>100000</v>
      </c>
      <c r="S15">
        <f t="shared" si="1"/>
        <v>1450.4032898622606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1219.9262089446092</v>
      </c>
      <c r="AC15">
        <f t="shared" si="2"/>
        <v>1254.8459947024389</v>
      </c>
      <c r="AE15">
        <f t="shared" si="3"/>
        <v>585.68364942865276</v>
      </c>
      <c r="AF15">
        <f t="shared" si="4"/>
        <v>-29.28418247143264</v>
      </c>
      <c r="AG15">
        <f t="shared" si="5"/>
        <v>-43.258520008652454</v>
      </c>
      <c r="AH15">
        <f t="shared" si="6"/>
        <v>-234.7556166701203</v>
      </c>
      <c r="AI15">
        <f t="shared" si="7"/>
        <v>278.38533027844744</v>
      </c>
      <c r="AJ15">
        <f t="shared" si="8"/>
        <v>-34.919785757829686</v>
      </c>
      <c r="AK15">
        <f t="shared" si="32"/>
        <v>124.34279731312806</v>
      </c>
      <c r="AL15">
        <f t="shared" si="9"/>
        <v>367.80834183374583</v>
      </c>
      <c r="AN15">
        <f t="shared" si="10"/>
        <v>266.86026065074236</v>
      </c>
      <c r="AO15">
        <f t="shared" si="11"/>
        <v>-13.343013032537119</v>
      </c>
      <c r="AP15">
        <f t="shared" si="12"/>
        <v>-19.710264980311049</v>
      </c>
      <c r="AQ15">
        <f t="shared" si="13"/>
        <v>-106.9637937048909</v>
      </c>
      <c r="AR15">
        <f t="shared" si="14"/>
        <v>126.84318893300332</v>
      </c>
      <c r="AS15">
        <f t="shared" si="15"/>
        <v>-15.910813180960591</v>
      </c>
      <c r="AT15">
        <f t="shared" si="16"/>
        <v>56.655416850707198</v>
      </c>
      <c r="AU15">
        <f t="shared" si="17"/>
        <v>167.58779260274991</v>
      </c>
      <c r="AW15">
        <v>12</v>
      </c>
      <c r="AX15">
        <f>(R15*SUMPRODUCT(K16:$K$23, X16:$X$23)-$AZ$3*SUMPRODUCT(K15:$K$22, W16:$W$23))/Z15</f>
        <v>1450.4032898622606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4.0439999999999999E-3</v>
      </c>
      <c r="O16">
        <f t="shared" si="29"/>
        <v>676.95756733182952</v>
      </c>
      <c r="P16">
        <f t="shared" si="30"/>
        <v>33.84787836659148</v>
      </c>
      <c r="Q16" s="5">
        <f t="shared" si="31"/>
        <v>50</v>
      </c>
      <c r="R16">
        <f t="shared" si="0"/>
        <v>100000</v>
      </c>
      <c r="S16">
        <f t="shared" si="1"/>
        <v>1450.186312906568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1254.8459947024389</v>
      </c>
      <c r="AC16">
        <f t="shared" si="2"/>
        <v>1237.0378518815767</v>
      </c>
      <c r="AE16">
        <f t="shared" si="3"/>
        <v>577.45830825607663</v>
      </c>
      <c r="AF16">
        <f t="shared" si="4"/>
        <v>-28.872915412803838</v>
      </c>
      <c r="AG16">
        <f t="shared" si="5"/>
        <v>-42.650997353650929</v>
      </c>
      <c r="AH16">
        <f t="shared" si="6"/>
        <v>-349.87490982998099</v>
      </c>
      <c r="AI16">
        <f t="shared" si="7"/>
        <v>156.05948565964081</v>
      </c>
      <c r="AJ16">
        <f t="shared" si="8"/>
        <v>17.808142820862258</v>
      </c>
      <c r="AK16">
        <f t="shared" si="32"/>
        <v>126.24019712819982</v>
      </c>
      <c r="AL16">
        <f t="shared" si="9"/>
        <v>300.10782560870291</v>
      </c>
      <c r="AN16">
        <f t="shared" si="10"/>
        <v>242.37264768754042</v>
      </c>
      <c r="AO16">
        <f t="shared" si="11"/>
        <v>-12.118632384377024</v>
      </c>
      <c r="AP16">
        <f t="shared" si="12"/>
        <v>-17.901612994949708</v>
      </c>
      <c r="AQ16">
        <f t="shared" si="13"/>
        <v>-146.85061595360568</v>
      </c>
      <c r="AR16">
        <f t="shared" si="14"/>
        <v>65.501786354607987</v>
      </c>
      <c r="AS16">
        <f t="shared" si="15"/>
        <v>7.4744906501132338</v>
      </c>
      <c r="AT16">
        <f t="shared" si="16"/>
        <v>52.985939218646358</v>
      </c>
      <c r="AU16">
        <f t="shared" si="17"/>
        <v>125.96221622336758</v>
      </c>
      <c r="AW16">
        <v>13</v>
      </c>
      <c r="AX16">
        <f>(R16*SUMPRODUCT(K17:$K$23, X17:$X$23)-$AZ$3*SUMPRODUCT(K16:$K$22, W17:$W$23))/Z16</f>
        <v>1450.186312906568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5.607E-3</v>
      </c>
      <c r="O17">
        <f t="shared" si="29"/>
        <v>676.95756733182952</v>
      </c>
      <c r="P17">
        <f t="shared" si="30"/>
        <v>33.84787836659148</v>
      </c>
      <c r="Q17" s="5">
        <f t="shared" si="31"/>
        <v>50</v>
      </c>
      <c r="R17">
        <f t="shared" si="0"/>
        <v>100000</v>
      </c>
      <c r="S17">
        <f t="shared" si="1"/>
        <v>1392.5269692371974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1237.0378518815767</v>
      </c>
      <c r="AC17">
        <f t="shared" si="2"/>
        <v>1169.3144554305891</v>
      </c>
      <c r="AE17">
        <f t="shared" si="3"/>
        <v>568.44591643912406</v>
      </c>
      <c r="AF17">
        <f t="shared" si="4"/>
        <v>-28.422295821956205</v>
      </c>
      <c r="AG17">
        <f t="shared" si="5"/>
        <v>-41.985343237952499</v>
      </c>
      <c r="AH17">
        <f t="shared" si="6"/>
        <v>-478.28828432384154</v>
      </c>
      <c r="AI17">
        <f t="shared" si="7"/>
        <v>19.74999305537375</v>
      </c>
      <c r="AJ17">
        <f t="shared" si="8"/>
        <v>67.723396450987593</v>
      </c>
      <c r="AK17">
        <f t="shared" si="32"/>
        <v>124.39430307491213</v>
      </c>
      <c r="AL17">
        <f t="shared" si="9"/>
        <v>211.86769258127347</v>
      </c>
      <c r="AN17">
        <f t="shared" si="10"/>
        <v>219.7830980729764</v>
      </c>
      <c r="AO17">
        <f t="shared" si="11"/>
        <v>-10.989154903648821</v>
      </c>
      <c r="AP17">
        <f t="shared" si="12"/>
        <v>-16.233151727606259</v>
      </c>
      <c r="AQ17">
        <f t="shared" si="13"/>
        <v>-184.92468300097281</v>
      </c>
      <c r="AR17">
        <f t="shared" si="14"/>
        <v>7.6361084407485</v>
      </c>
      <c r="AS17">
        <f t="shared" si="15"/>
        <v>26.184474993262569</v>
      </c>
      <c r="AT17">
        <f t="shared" si="16"/>
        <v>48.095631478356886</v>
      </c>
      <c r="AU17">
        <f t="shared" si="17"/>
        <v>81.916214912367963</v>
      </c>
      <c r="AW17">
        <v>14</v>
      </c>
      <c r="AX17">
        <f>(R17*SUMPRODUCT(K18:$K$23, X18:$X$23)-$AZ$3*SUMPRODUCT(K17:$K$22, W18:$W$23))/Z17</f>
        <v>1392.5269692371974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7.2589999999999998E-3</v>
      </c>
      <c r="O18">
        <f t="shared" si="29"/>
        <v>676.95756733182952</v>
      </c>
      <c r="P18">
        <f t="shared" si="30"/>
        <v>33.84787836659148</v>
      </c>
      <c r="Q18" s="5">
        <f t="shared" si="31"/>
        <v>50</v>
      </c>
      <c r="R18">
        <f t="shared" si="0"/>
        <v>100000</v>
      </c>
      <c r="S18">
        <f t="shared" si="1"/>
        <v>1282.6926348485085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1169.3144554305891</v>
      </c>
      <c r="AC18">
        <f t="shared" si="2"/>
        <v>1058.496386848565</v>
      </c>
      <c r="AE18">
        <f t="shared" si="3"/>
        <v>558.6351083673012</v>
      </c>
      <c r="AF18">
        <f t="shared" si="4"/>
        <v>-27.931755418365064</v>
      </c>
      <c r="AG18">
        <f t="shared" si="5"/>
        <v>-41.260718199008679</v>
      </c>
      <c r="AH18">
        <f t="shared" si="6"/>
        <v>-609.5432131285944</v>
      </c>
      <c r="AI18">
        <f t="shared" si="7"/>
        <v>-120.10057837866691</v>
      </c>
      <c r="AJ18">
        <f t="shared" si="8"/>
        <v>110.81806858202413</v>
      </c>
      <c r="AK18">
        <f t="shared" si="32"/>
        <v>119.00124658656677</v>
      </c>
      <c r="AL18">
        <f t="shared" si="9"/>
        <v>109.71873678992398</v>
      </c>
      <c r="AN18">
        <f t="shared" si="10"/>
        <v>198.96447173681557</v>
      </c>
      <c r="AO18">
        <f t="shared" si="11"/>
        <v>-9.9482235868407809</v>
      </c>
      <c r="AP18">
        <f t="shared" si="12"/>
        <v>-14.695490628830481</v>
      </c>
      <c r="AQ18">
        <f t="shared" si="13"/>
        <v>-217.0959926871484</v>
      </c>
      <c r="AR18">
        <f t="shared" si="14"/>
        <v>-42.775235166004073</v>
      </c>
      <c r="AS18">
        <f t="shared" si="15"/>
        <v>39.469160000985042</v>
      </c>
      <c r="AT18">
        <f t="shared" si="16"/>
        <v>42.383695203687779</v>
      </c>
      <c r="AU18">
        <f t="shared" si="17"/>
        <v>39.077620038668748</v>
      </c>
      <c r="AW18">
        <v>15</v>
      </c>
      <c r="AX18">
        <f>(R18*SUMPRODUCT(K19:$K$23, X19:$X$23)-$AZ$3*SUMPRODUCT(K18:$K$22, W19:$W$23))/Z18</f>
        <v>1282.6926348485085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9.0740000000000005E-3</v>
      </c>
      <c r="O19">
        <f t="shared" si="29"/>
        <v>676.95756733182952</v>
      </c>
      <c r="P19">
        <f t="shared" si="30"/>
        <v>33.84787836659148</v>
      </c>
      <c r="Q19" s="5">
        <f t="shared" si="31"/>
        <v>50</v>
      </c>
      <c r="R19">
        <f t="shared" si="0"/>
        <v>100000</v>
      </c>
      <c r="S19">
        <f t="shared" si="1"/>
        <v>1122.9951778027103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1058.496386848565</v>
      </c>
      <c r="AC19">
        <f t="shared" si="2"/>
        <v>909.03565145699952</v>
      </c>
      <c r="AE19">
        <f t="shared" si="3"/>
        <v>547.97970231030331</v>
      </c>
      <c r="AF19">
        <f t="shared" si="4"/>
        <v>-27.39898511551517</v>
      </c>
      <c r="AG19">
        <f t="shared" si="5"/>
        <v>-40.473711260080783</v>
      </c>
      <c r="AH19">
        <f t="shared" si="6"/>
        <v>-748.79951387560948</v>
      </c>
      <c r="AI19">
        <f t="shared" si="7"/>
        <v>-268.69250794090215</v>
      </c>
      <c r="AJ19">
        <f t="shared" si="8"/>
        <v>149.46073539156544</v>
      </c>
      <c r="AK19">
        <f t="shared" si="32"/>
        <v>110.53539728303473</v>
      </c>
      <c r="AL19">
        <f t="shared" si="9"/>
        <v>-8.6963752663019847</v>
      </c>
      <c r="AN19">
        <f t="shared" si="10"/>
        <v>179.78520353630589</v>
      </c>
      <c r="AO19">
        <f t="shared" si="11"/>
        <v>-8.9892601768152964</v>
      </c>
      <c r="AP19">
        <f t="shared" si="12"/>
        <v>-13.278912313877656</v>
      </c>
      <c r="AQ19">
        <f t="shared" si="13"/>
        <v>-245.67164156343262</v>
      </c>
      <c r="AR19">
        <f t="shared" si="14"/>
        <v>-88.154610517819705</v>
      </c>
      <c r="AS19">
        <f t="shared" si="15"/>
        <v>49.036175281256057</v>
      </c>
      <c r="AT19">
        <f t="shared" si="16"/>
        <v>36.265264597781758</v>
      </c>
      <c r="AU19">
        <f t="shared" si="17"/>
        <v>-2.8531706387818909</v>
      </c>
      <c r="AW19">
        <v>16</v>
      </c>
      <c r="AX19">
        <f>(R19*SUMPRODUCT(K20:$K$23, X20:$X$23)-$AZ$3*SUMPRODUCT(K19:$K$22, W20:$W$23))/Z19</f>
        <v>1122.9951778027103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1.1021E-2</v>
      </c>
      <c r="O20">
        <f t="shared" si="29"/>
        <v>676.95756733182952</v>
      </c>
      <c r="P20">
        <f t="shared" si="30"/>
        <v>33.84787836659148</v>
      </c>
      <c r="Q20" s="5">
        <f t="shared" si="31"/>
        <v>50</v>
      </c>
      <c r="R20">
        <f t="shared" si="0"/>
        <v>100000</v>
      </c>
      <c r="S20">
        <f t="shared" si="1"/>
        <v>916.57830081159773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909.03565145699952</v>
      </c>
      <c r="AC20">
        <f t="shared" si="2"/>
        <v>726.35005230176625</v>
      </c>
      <c r="AE20">
        <f t="shared" si="3"/>
        <v>536.46062098803839</v>
      </c>
      <c r="AF20">
        <f t="shared" si="4"/>
        <v>-26.823031049401923</v>
      </c>
      <c r="AG20">
        <f t="shared" si="5"/>
        <v>-39.622913375682629</v>
      </c>
      <c r="AH20">
        <f t="shared" si="6"/>
        <v>-892.1215435947006</v>
      </c>
      <c r="AI20">
        <f t="shared" si="7"/>
        <v>-422.10686703174679</v>
      </c>
      <c r="AJ20">
        <f t="shared" si="8"/>
        <v>182.68559915523326</v>
      </c>
      <c r="AK20">
        <f t="shared" si="32"/>
        <v>99.30712689769453</v>
      </c>
      <c r="AL20">
        <f t="shared" si="9"/>
        <v>-140.11414097881899</v>
      </c>
      <c r="AN20">
        <f t="shared" si="10"/>
        <v>162.13227960681411</v>
      </c>
      <c r="AO20">
        <f t="shared" si="11"/>
        <v>-8.1066139803407058</v>
      </c>
      <c r="AP20">
        <f t="shared" si="12"/>
        <v>-11.975069593050319</v>
      </c>
      <c r="AQ20">
        <f t="shared" si="13"/>
        <v>-269.62221249895566</v>
      </c>
      <c r="AR20">
        <f t="shared" si="14"/>
        <v>-127.57161646553259</v>
      </c>
      <c r="AS20">
        <f t="shared" si="15"/>
        <v>55.212314722789451</v>
      </c>
      <c r="AT20">
        <f t="shared" si="16"/>
        <v>30.013183140026573</v>
      </c>
      <c r="AU20">
        <f t="shared" si="17"/>
        <v>-42.346118602716565</v>
      </c>
      <c r="AW20">
        <v>17</v>
      </c>
      <c r="AX20">
        <f>(R20*SUMPRODUCT(K21:$K$23, X21:$X$23)-$AZ$3*SUMPRODUCT(K20:$K$22, W21:$W$23))/Z20</f>
        <v>916.57830081159773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1.3263E-2</v>
      </c>
      <c r="O21">
        <f t="shared" si="29"/>
        <v>676.95756733182952</v>
      </c>
      <c r="P21">
        <f t="shared" si="30"/>
        <v>33.84787836659148</v>
      </c>
      <c r="Q21" s="5">
        <f t="shared" si="31"/>
        <v>50</v>
      </c>
      <c r="R21">
        <f t="shared" si="0"/>
        <v>100000</v>
      </c>
      <c r="S21">
        <f t="shared" si="1"/>
        <v>661.65778974756142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726.35005230176625</v>
      </c>
      <c r="AC21">
        <f t="shared" si="2"/>
        <v>512.1385530611567</v>
      </c>
      <c r="AE21">
        <f t="shared" si="3"/>
        <v>523.98093756199364</v>
      </c>
      <c r="AF21">
        <f t="shared" si="4"/>
        <v>-26.199046878099686</v>
      </c>
      <c r="AG21">
        <f t="shared" si="5"/>
        <v>-38.701165541824125</v>
      </c>
      <c r="AH21">
        <f t="shared" si="6"/>
        <v>-1051.0374002033575</v>
      </c>
      <c r="AI21">
        <f t="shared" si="7"/>
        <v>-591.95667506128768</v>
      </c>
      <c r="AJ21">
        <f t="shared" si="8"/>
        <v>214.21149924060956</v>
      </c>
      <c r="AK21">
        <f t="shared" si="32"/>
        <v>85.689236008996232</v>
      </c>
      <c r="AL21">
        <f t="shared" si="9"/>
        <v>-292.05593981168192</v>
      </c>
      <c r="AN21">
        <f t="shared" si="10"/>
        <v>145.87783043591921</v>
      </c>
      <c r="AO21">
        <f t="shared" si="11"/>
        <v>-7.2938915217959615</v>
      </c>
      <c r="AP21">
        <f t="shared" si="12"/>
        <v>-10.774518040390939</v>
      </c>
      <c r="AQ21">
        <f t="shared" si="13"/>
        <v>-292.61189607786952</v>
      </c>
      <c r="AR21">
        <f t="shared" si="14"/>
        <v>-164.80247520413724</v>
      </c>
      <c r="AS21">
        <f t="shared" si="15"/>
        <v>59.637109909076706</v>
      </c>
      <c r="AT21">
        <f t="shared" si="16"/>
        <v>23.856134726704415</v>
      </c>
      <c r="AU21">
        <f t="shared" si="17"/>
        <v>-81.309230568356128</v>
      </c>
      <c r="AW21">
        <v>18</v>
      </c>
      <c r="AX21">
        <f>(R21*SUMPRODUCT(K22:$K$23, X22:$X$23)-$AZ$3*SUMPRODUCT(K21:$K$22, W22:$W$23))/Z21</f>
        <v>661.65778974756142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1.5814999999999999E-2</v>
      </c>
      <c r="O22">
        <f t="shared" si="29"/>
        <v>676.95756733182952</v>
      </c>
      <c r="P22">
        <f t="shared" si="30"/>
        <v>33.84787836659148</v>
      </c>
      <c r="Q22" s="5">
        <f t="shared" si="31"/>
        <v>50</v>
      </c>
      <c r="R22">
        <f t="shared" si="0"/>
        <v>100000</v>
      </c>
      <c r="S22">
        <f t="shared" si="1"/>
        <v>356.40507181678896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512.1385530611567</v>
      </c>
      <c r="AC22">
        <f t="shared" si="2"/>
        <v>268.74435718992714</v>
      </c>
      <c r="AE22">
        <f t="shared" si="3"/>
        <v>510.45436965883084</v>
      </c>
      <c r="AF22">
        <f t="shared" si="4"/>
        <v>-25.522718482941546</v>
      </c>
      <c r="AG22">
        <f t="shared" si="5"/>
        <v>-37.702094953361936</v>
      </c>
      <c r="AH22">
        <f t="shared" si="6"/>
        <v>-1224.117866087897</v>
      </c>
      <c r="AI22">
        <f t="shared" si="7"/>
        <v>-776.88830986536971</v>
      </c>
      <c r="AJ22">
        <f t="shared" si="8"/>
        <v>243.39419587122956</v>
      </c>
      <c r="AK22">
        <f t="shared" si="32"/>
        <v>69.794914296593234</v>
      </c>
      <c r="AL22">
        <f t="shared" si="9"/>
        <v>-463.69919969754699</v>
      </c>
      <c r="AN22">
        <f t="shared" si="10"/>
        <v>130.91002352977327</v>
      </c>
      <c r="AO22">
        <f t="shared" si="11"/>
        <v>-6.5455011764886644</v>
      </c>
      <c r="AP22">
        <f t="shared" si="12"/>
        <v>-9.6689977220982968</v>
      </c>
      <c r="AQ22">
        <f t="shared" si="13"/>
        <v>-313.93462016964855</v>
      </c>
      <c r="AR22">
        <f t="shared" si="14"/>
        <v>-199.23909553846227</v>
      </c>
      <c r="AS22">
        <f t="shared" si="15"/>
        <v>62.420349011428392</v>
      </c>
      <c r="AT22">
        <f t="shared" si="16"/>
        <v>17.899452754087051</v>
      </c>
      <c r="AU22">
        <f t="shared" si="17"/>
        <v>-118.91929377294684</v>
      </c>
      <c r="AW22">
        <v>19</v>
      </c>
      <c r="AX22">
        <f>(R22*SUMPRODUCT(K23:$K$23, X23:$X$23)-$AZ$3*SUMPRODUCT(K22:$K$22, W23:$W$23))/Z22</f>
        <v>356.40507181678896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1.864E-2</v>
      </c>
      <c r="O23">
        <f t="shared" si="29"/>
        <v>676.95756733182952</v>
      </c>
      <c r="P23">
        <f t="shared" si="30"/>
        <v>33.84787836659148</v>
      </c>
      <c r="Q23" s="5">
        <f t="shared" si="31"/>
        <v>50</v>
      </c>
      <c r="R23">
        <f t="shared" si="0"/>
        <v>100000</v>
      </c>
      <c r="S23">
        <f t="shared" si="1"/>
        <v>366.91347370366185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268.74435718992714</v>
      </c>
      <c r="AC23">
        <f t="shared" si="2"/>
        <v>268.74435718992714</v>
      </c>
      <c r="AE23">
        <f t="shared" si="3"/>
        <v>495.83495651180192</v>
      </c>
      <c r="AF23">
        <f t="shared" si="4"/>
        <v>-24.7917478255901</v>
      </c>
      <c r="AG23">
        <f t="shared" si="5"/>
        <v>-36.622306953897649</v>
      </c>
      <c r="AH23">
        <f t="shared" si="6"/>
        <v>-1405.5340998613331</v>
      </c>
      <c r="AI23">
        <f t="shared" si="7"/>
        <v>-971.11319812901888</v>
      </c>
      <c r="AJ23">
        <f t="shared" si="8"/>
        <v>0</v>
      </c>
      <c r="AK23">
        <f t="shared" si="32"/>
        <v>51.785129611329729</v>
      </c>
      <c r="AL23">
        <f t="shared" si="9"/>
        <v>-919.32806851768919</v>
      </c>
      <c r="AN23">
        <f t="shared" si="10"/>
        <v>117.13731998478271</v>
      </c>
      <c r="AO23">
        <f t="shared" si="11"/>
        <v>-5.8568659992391368</v>
      </c>
      <c r="AP23">
        <f t="shared" si="12"/>
        <v>-8.6517475863715845</v>
      </c>
      <c r="AQ23">
        <f t="shared" si="13"/>
        <v>-332.04697539525273</v>
      </c>
      <c r="AR23">
        <f t="shared" si="14"/>
        <v>-229.41826899608077</v>
      </c>
      <c r="AS23">
        <f t="shared" si="15"/>
        <v>0</v>
      </c>
      <c r="AT23">
        <f t="shared" si="16"/>
        <v>12.233851643720069</v>
      </c>
      <c r="AU23">
        <f t="shared" si="17"/>
        <v>-217.1844173523607</v>
      </c>
      <c r="AW23">
        <v>20</v>
      </c>
      <c r="AX23">
        <f>(R23*SUMPRODUCT(K$23:$K24, X$23:$X24)-$AZ$3*SUMPRODUCT(K$22:$K23, W$23:$W24))/Z23</f>
        <v>366.91347370366185</v>
      </c>
    </row>
    <row r="25" spans="5:50" x14ac:dyDescent="0.3">
      <c r="AN25" s="6">
        <f t="shared" ref="AN25:AU25" si="33">SUM(AN3:AN23)</f>
        <v>6729.0880784511164</v>
      </c>
      <c r="AO25" s="6">
        <f t="shared" si="33"/>
        <v>-844.17257942142805</v>
      </c>
      <c r="AP25" s="6">
        <f t="shared" si="33"/>
        <v>-847.0095913820154</v>
      </c>
      <c r="AQ25" s="6">
        <f t="shared" si="33"/>
        <v>-3505.0332889591118</v>
      </c>
      <c r="AR25" s="6">
        <f t="shared" si="33"/>
        <v>1532.8726186885606</v>
      </c>
      <c r="AS25" s="6">
        <f t="shared" si="33"/>
        <v>-663.58950265885198</v>
      </c>
      <c r="AT25" s="6">
        <f t="shared" si="33"/>
        <v>533.38737194423948</v>
      </c>
      <c r="AU25" s="7">
        <f t="shared" si="33"/>
        <v>1402.6704879739484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'T.45.04.B'!C3*(1+C12)</f>
        <v>2356.8240059555505</v>
      </c>
      <c r="K3">
        <v>1</v>
      </c>
      <c r="L3" s="2">
        <v>0</v>
      </c>
      <c r="O3">
        <f>$C$3</f>
        <v>2356.8240059555505</v>
      </c>
      <c r="P3">
        <f>O3*B5</f>
        <v>1885.4592047644405</v>
      </c>
      <c r="Q3" s="5">
        <f>B8</f>
        <v>400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2356.8240059555505</v>
      </c>
      <c r="AF3">
        <f t="shared" ref="AF3:AF23" si="4">-$Z3*P3</f>
        <v>-1885.4592047644405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71.364801191110018</v>
      </c>
      <c r="AJ3">
        <f t="shared" ref="AJ3:AJ23" si="8">AB3-AC3</f>
        <v>0</v>
      </c>
      <c r="AL3">
        <f t="shared" ref="AL3:AL23" si="9">SUM(AI3:AK3)</f>
        <v>71.364801191110018</v>
      </c>
      <c r="AN3">
        <f t="shared" ref="AN3:AN23" si="10">AE3*$K3</f>
        <v>2356.8240059555505</v>
      </c>
      <c r="AO3">
        <f t="shared" ref="AO3:AO23" si="11">AF3*$K3</f>
        <v>-1885.4592047644405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71.364801191110018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71.364801191110018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1450.1537564140299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2.5221050000000002E-3</v>
      </c>
      <c r="R4">
        <f t="shared" si="0"/>
        <v>100000</v>
      </c>
      <c r="S4">
        <f t="shared" si="1"/>
        <v>1225.620469277118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1210.2731210706806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-252.21050000000002</v>
      </c>
      <c r="AI4">
        <f t="shared" si="7"/>
        <v>-252.21050000000002</v>
      </c>
      <c r="AJ4">
        <f t="shared" si="8"/>
        <v>-1210.2731210706806</v>
      </c>
      <c r="AK4">
        <f>H4*SUM(AB4, AE4:AF4)</f>
        <v>0</v>
      </c>
      <c r="AL4">
        <f t="shared" si="9"/>
        <v>-1462.4836210706808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-239.88063534335171</v>
      </c>
      <c r="AR4">
        <f t="shared" si="14"/>
        <v>-239.88063534335171</v>
      </c>
      <c r="AS4">
        <f t="shared" si="15"/>
        <v>-1151.106259340575</v>
      </c>
      <c r="AT4">
        <f t="shared" si="16"/>
        <v>0</v>
      </c>
      <c r="AU4">
        <f t="shared" si="17"/>
        <v>-1390.9868946839267</v>
      </c>
      <c r="AW4">
        <v>1</v>
      </c>
      <c r="AX4">
        <f>(R4*SUMPRODUCT(K5:$K$23, X5:$X$23)-$AZ$3*SUMPRODUCT(K4:$K$22, W5:$W$23))/Z4</f>
        <v>1225.620469277118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2.679E-3</v>
      </c>
      <c r="O5">
        <f t="shared" ref="O5:O23" si="29">$C$3</f>
        <v>2356.8240059555505</v>
      </c>
      <c r="P5">
        <f t="shared" ref="P5:P23" si="30">O5*$C$5</f>
        <v>117.84120029777753</v>
      </c>
      <c r="Q5" s="5">
        <f t="shared" ref="Q5:Q23" si="31">$C$8</f>
        <v>50</v>
      </c>
      <c r="R5">
        <f t="shared" si="0"/>
        <v>100000</v>
      </c>
      <c r="S5">
        <f t="shared" si="1"/>
        <v>2392.989673478457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1210.2731210706806</v>
      </c>
      <c r="AC5">
        <f t="shared" si="2"/>
        <v>2333.0636190856148</v>
      </c>
      <c r="AE5">
        <f t="shared" si="3"/>
        <v>2297.8036244049904</v>
      </c>
      <c r="AF5">
        <f t="shared" si="4"/>
        <v>-114.89018122024953</v>
      </c>
      <c r="AG5">
        <f t="shared" si="5"/>
        <v>-48.747883138464751</v>
      </c>
      <c r="AH5">
        <f t="shared" si="6"/>
        <v>-264.54532807049998</v>
      </c>
      <c r="AI5">
        <f t="shared" si="7"/>
        <v>1869.6202319757763</v>
      </c>
      <c r="AJ5">
        <f t="shared" si="8"/>
        <v>-1122.7904980149342</v>
      </c>
      <c r="AK5">
        <f>H5*SUM(AB5, AE5:AF5)</f>
        <v>176.10638268485638</v>
      </c>
      <c r="AL5">
        <f t="shared" si="9"/>
        <v>922.93611664569846</v>
      </c>
      <c r="AN5">
        <f t="shared" si="10"/>
        <v>2077.6408818364453</v>
      </c>
      <c r="AO5">
        <f t="shared" si="11"/>
        <v>-103.88204409182228</v>
      </c>
      <c r="AP5">
        <f t="shared" si="12"/>
        <v>-44.077132543337427</v>
      </c>
      <c r="AQ5">
        <f t="shared" si="13"/>
        <v>-239.1980684774272</v>
      </c>
      <c r="AR5">
        <f t="shared" si="14"/>
        <v>1690.4836367238586</v>
      </c>
      <c r="AS5">
        <f t="shared" si="15"/>
        <v>-1015.2109673938694</v>
      </c>
      <c r="AT5">
        <f t="shared" si="16"/>
        <v>159.23285015843624</v>
      </c>
      <c r="AU5">
        <f t="shared" si="17"/>
        <v>834.50551948842542</v>
      </c>
      <c r="AW5">
        <v>2</v>
      </c>
      <c r="AX5">
        <f>(R5*SUMPRODUCT(K6:$K$23, X6:$X$23)-$AZ$3*SUMPRODUCT(K5:$K$22, W6:$W$23))/Z5</f>
        <v>2392.989673478457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4.0439999999999999E-3</v>
      </c>
      <c r="O6">
        <f t="shared" si="29"/>
        <v>2356.8240059555505</v>
      </c>
      <c r="P6">
        <f t="shared" si="30"/>
        <v>117.84120029777753</v>
      </c>
      <c r="Q6" s="5">
        <f t="shared" si="31"/>
        <v>50</v>
      </c>
      <c r="R6">
        <f t="shared" si="0"/>
        <v>100000</v>
      </c>
      <c r="S6">
        <f t="shared" si="1"/>
        <v>3405.3335101824473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2333.0636190856148</v>
      </c>
      <c r="AC6">
        <f t="shared" si="2"/>
        <v>3273.4291335729122</v>
      </c>
      <c r="AE6">
        <f t="shared" si="3"/>
        <v>2265.5332703038471</v>
      </c>
      <c r="AF6">
        <f t="shared" si="4"/>
        <v>-113.27666351519235</v>
      </c>
      <c r="AG6">
        <f t="shared" si="5"/>
        <v>-48.063267867668152</v>
      </c>
      <c r="AH6">
        <f t="shared" si="6"/>
        <v>-394.27287882390289</v>
      </c>
      <c r="AI6">
        <f t="shared" si="7"/>
        <v>1709.9204600970838</v>
      </c>
      <c r="AJ6">
        <f t="shared" si="8"/>
        <v>-940.36551448729733</v>
      </c>
      <c r="AK6">
        <f>H6*SUM(AB6, AE6:AF6)</f>
        <v>245.34701635532261</v>
      </c>
      <c r="AL6">
        <f t="shared" si="9"/>
        <v>1014.9019619651091</v>
      </c>
      <c r="AN6">
        <f t="shared" si="10"/>
        <v>1942.222900627605</v>
      </c>
      <c r="AO6">
        <f t="shared" si="11"/>
        <v>-97.111145031380246</v>
      </c>
      <c r="AP6">
        <f t="shared" si="12"/>
        <v>-41.20424129505907</v>
      </c>
      <c r="AQ6">
        <f t="shared" si="13"/>
        <v>-338.0068721062986</v>
      </c>
      <c r="AR6">
        <f t="shared" si="14"/>
        <v>1465.900642194867</v>
      </c>
      <c r="AS6">
        <f t="shared" si="15"/>
        <v>-806.16756378631203</v>
      </c>
      <c r="AT6">
        <f t="shared" si="16"/>
        <v>210.33396419821887</v>
      </c>
      <c r="AU6">
        <f t="shared" si="17"/>
        <v>870.06704260677395</v>
      </c>
      <c r="AW6">
        <v>3</v>
      </c>
      <c r="AX6">
        <f>(R6*SUMPRODUCT(K7:$K$23, X7:$X$23)-$AZ$3*SUMPRODUCT(K6:$K$22, W7:$W$23))/Z6</f>
        <v>3405.3335101824473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5.607E-3</v>
      </c>
      <c r="O7">
        <f t="shared" si="29"/>
        <v>2356.8240059555505</v>
      </c>
      <c r="P7">
        <f t="shared" si="30"/>
        <v>117.84120029777753</v>
      </c>
      <c r="Q7" s="5">
        <f t="shared" si="31"/>
        <v>50</v>
      </c>
      <c r="R7">
        <f t="shared" si="0"/>
        <v>100000</v>
      </c>
      <c r="S7">
        <f t="shared" si="1"/>
        <v>4262.3113433878143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3273.4291335729122</v>
      </c>
      <c r="AC7">
        <f t="shared" si="2"/>
        <v>4033.2670452755374</v>
      </c>
      <c r="AE7">
        <f t="shared" si="3"/>
        <v>2230.1750925542151</v>
      </c>
      <c r="AF7">
        <f t="shared" si="4"/>
        <v>-111.50875462771076</v>
      </c>
      <c r="AG7">
        <f t="shared" si="5"/>
        <v>-47.313144446057457</v>
      </c>
      <c r="AH7">
        <f t="shared" si="6"/>
        <v>-538.98148586803063</v>
      </c>
      <c r="AI7">
        <f t="shared" si="7"/>
        <v>1532.3717076124162</v>
      </c>
      <c r="AJ7">
        <f t="shared" si="8"/>
        <v>-759.83791170262521</v>
      </c>
      <c r="AK7">
        <f>H7*SUM(AB7, AE7:AF7)</f>
        <v>332.69229059151399</v>
      </c>
      <c r="AL7">
        <f t="shared" si="9"/>
        <v>1105.226086501305</v>
      </c>
      <c r="AN7">
        <f t="shared" si="10"/>
        <v>1800.8011941391258</v>
      </c>
      <c r="AO7">
        <f t="shared" si="11"/>
        <v>-90.040059706956285</v>
      </c>
      <c r="AP7">
        <f t="shared" si="12"/>
        <v>-38.203981069197589</v>
      </c>
      <c r="AQ7">
        <f t="shared" si="13"/>
        <v>-435.21179418177672</v>
      </c>
      <c r="AR7">
        <f t="shared" si="14"/>
        <v>1237.3453591811951</v>
      </c>
      <c r="AS7">
        <f t="shared" si="15"/>
        <v>-613.54690190676297</v>
      </c>
      <c r="AT7">
        <f t="shared" si="16"/>
        <v>268.63929929910432</v>
      </c>
      <c r="AU7">
        <f t="shared" si="17"/>
        <v>892.43775657353638</v>
      </c>
      <c r="AW7">
        <v>4</v>
      </c>
      <c r="AX7">
        <f>(R7*SUMPRODUCT(K8:$K$23, X8:$X$23)-$AZ$3*SUMPRODUCT(K7:$K$22, W8:$W$23))/Z7</f>
        <v>4262.3113433878143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7.2589999999999998E-3</v>
      </c>
      <c r="O8">
        <f t="shared" si="29"/>
        <v>2356.8240059555505</v>
      </c>
      <c r="P8">
        <f t="shared" si="30"/>
        <v>117.84120029777753</v>
      </c>
      <c r="Q8" s="5">
        <f t="shared" si="31"/>
        <v>50</v>
      </c>
      <c r="R8">
        <f t="shared" si="0"/>
        <v>100000</v>
      </c>
      <c r="S8">
        <f t="shared" si="1"/>
        <v>4971.3221256087727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4033.2670452755374</v>
      </c>
      <c r="AC8">
        <f t="shared" si="2"/>
        <v>4622.9882345106598</v>
      </c>
      <c r="AE8">
        <f t="shared" si="3"/>
        <v>2191.6845006318217</v>
      </c>
      <c r="AF8">
        <f t="shared" si="4"/>
        <v>-109.5842250315911</v>
      </c>
      <c r="AG8">
        <f t="shared" si="5"/>
        <v>-46.496566886062958</v>
      </c>
      <c r="AH8">
        <f t="shared" si="6"/>
        <v>-686.89223106786221</v>
      </c>
      <c r="AI8">
        <f t="shared" si="7"/>
        <v>1348.7114776463056</v>
      </c>
      <c r="AJ8">
        <f t="shared" si="8"/>
        <v>-589.72118923512244</v>
      </c>
      <c r="AK8">
        <f t="shared" ref="AK8:AK23" si="32">H8*SUM(AB8:AB8, AE8:AF8)</f>
        <v>428.68724919339132</v>
      </c>
      <c r="AL8">
        <f t="shared" si="9"/>
        <v>1187.6775376045746</v>
      </c>
      <c r="AN8">
        <f t="shared" si="10"/>
        <v>1653.7904554055494</v>
      </c>
      <c r="AO8">
        <f t="shared" si="11"/>
        <v>-82.689522770277478</v>
      </c>
      <c r="AP8">
        <f t="shared" si="12"/>
        <v>-35.085149574735361</v>
      </c>
      <c r="AQ8">
        <f t="shared" si="13"/>
        <v>-518.3117439142236</v>
      </c>
      <c r="AR8">
        <f t="shared" si="14"/>
        <v>1017.7040391463131</v>
      </c>
      <c r="AS8">
        <f t="shared" si="15"/>
        <v>-444.98889955479524</v>
      </c>
      <c r="AT8">
        <f t="shared" si="16"/>
        <v>323.47670518530896</v>
      </c>
      <c r="AU8">
        <f t="shared" si="17"/>
        <v>896.19184477682688</v>
      </c>
      <c r="AW8">
        <v>5</v>
      </c>
      <c r="AX8">
        <f>(R8*SUMPRODUCT(K9:$K$23, X9:$X$23)-$AZ$3*SUMPRODUCT(K8:$K$22, W9:$W$23))/Z8</f>
        <v>4971.3221256087727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9.0740000000000005E-3</v>
      </c>
      <c r="O9">
        <f t="shared" si="29"/>
        <v>2356.8240059555505</v>
      </c>
      <c r="P9">
        <f t="shared" si="30"/>
        <v>117.84120029777753</v>
      </c>
      <c r="Q9" s="5">
        <f t="shared" si="31"/>
        <v>50</v>
      </c>
      <c r="R9">
        <f t="shared" si="0"/>
        <v>100000</v>
      </c>
      <c r="S9">
        <f t="shared" si="1"/>
        <v>5533.2318984735639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4622.9882345106598</v>
      </c>
      <c r="AC9">
        <f t="shared" si="2"/>
        <v>5047.3799832804898</v>
      </c>
      <c r="AE9">
        <f t="shared" si="3"/>
        <v>2149.8803104667704</v>
      </c>
      <c r="AF9">
        <f t="shared" si="4"/>
        <v>-107.49401552333853</v>
      </c>
      <c r="AG9">
        <f t="shared" si="5"/>
        <v>-45.609691369278195</v>
      </c>
      <c r="AH9">
        <f t="shared" si="6"/>
        <v>-843.81969584827061</v>
      </c>
      <c r="AI9">
        <f t="shared" si="7"/>
        <v>1152.9569077258832</v>
      </c>
      <c r="AJ9">
        <f t="shared" si="8"/>
        <v>-424.39174876982997</v>
      </c>
      <c r="AK9">
        <f t="shared" si="32"/>
        <v>489.23849046193033</v>
      </c>
      <c r="AL9">
        <f t="shared" si="9"/>
        <v>1217.8036494179835</v>
      </c>
      <c r="AN9">
        <f t="shared" si="10"/>
        <v>1511.315498657671</v>
      </c>
      <c r="AO9">
        <f t="shared" si="11"/>
        <v>-75.565774932883556</v>
      </c>
      <c r="AP9">
        <f t="shared" si="12"/>
        <v>-32.062544654133468</v>
      </c>
      <c r="AQ9">
        <f t="shared" si="13"/>
        <v>-593.18548023318192</v>
      </c>
      <c r="AR9">
        <f t="shared" si="14"/>
        <v>810.50169883747219</v>
      </c>
      <c r="AS9">
        <f t="shared" si="15"/>
        <v>-298.33745827414066</v>
      </c>
      <c r="AT9">
        <f t="shared" si="16"/>
        <v>343.92319868935647</v>
      </c>
      <c r="AU9">
        <f t="shared" si="17"/>
        <v>856.087439252688</v>
      </c>
      <c r="AW9">
        <v>6</v>
      </c>
      <c r="AX9">
        <f>(R9*SUMPRODUCT(K10:$K$23, X10:$X$23)-$AZ$3*SUMPRODUCT(K9:$K$22, W10:$W$23))/Z9</f>
        <v>5533.2318984735639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1.1021E-2</v>
      </c>
      <c r="O10">
        <f t="shared" si="29"/>
        <v>2356.8240059555505</v>
      </c>
      <c r="P10">
        <f t="shared" si="30"/>
        <v>117.84120029777753</v>
      </c>
      <c r="Q10" s="5">
        <f t="shared" si="31"/>
        <v>50</v>
      </c>
      <c r="R10">
        <f t="shared" si="0"/>
        <v>100000</v>
      </c>
      <c r="S10">
        <f t="shared" si="1"/>
        <v>5942.7299205890304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5047.3799832804898</v>
      </c>
      <c r="AC10">
        <f t="shared" si="2"/>
        <v>5306.968359449239</v>
      </c>
      <c r="AE10">
        <f t="shared" si="3"/>
        <v>2104.6876764604485</v>
      </c>
      <c r="AF10">
        <f t="shared" si="4"/>
        <v>-105.23438382302243</v>
      </c>
      <c r="AG10">
        <f t="shared" si="5"/>
        <v>-44.650930047004593</v>
      </c>
      <c r="AH10">
        <f t="shared" si="6"/>
        <v>-1005.32881716163</v>
      </c>
      <c r="AI10">
        <f t="shared" si="7"/>
        <v>949.47354542879157</v>
      </c>
      <c r="AJ10">
        <f t="shared" si="8"/>
        <v>-259.58837616874916</v>
      </c>
      <c r="AK10">
        <f t="shared" si="32"/>
        <v>382.64304688234284</v>
      </c>
      <c r="AL10">
        <f t="shared" si="9"/>
        <v>1072.5282161423852</v>
      </c>
      <c r="AN10">
        <f t="shared" si="10"/>
        <v>1403.3445277059548</v>
      </c>
      <c r="AO10">
        <f t="shared" si="11"/>
        <v>-70.167226385297738</v>
      </c>
      <c r="AP10">
        <f t="shared" si="12"/>
        <v>-29.771941480564283</v>
      </c>
      <c r="AQ10">
        <f t="shared" si="13"/>
        <v>-670.32401523893566</v>
      </c>
      <c r="AR10">
        <f t="shared" si="14"/>
        <v>633.08134460115718</v>
      </c>
      <c r="AS10">
        <f t="shared" si="15"/>
        <v>-173.08597908699488</v>
      </c>
      <c r="AT10">
        <f t="shared" si="16"/>
        <v>255.13525446689235</v>
      </c>
      <c r="AU10">
        <f t="shared" si="17"/>
        <v>715.13061998105456</v>
      </c>
      <c r="AW10">
        <v>7</v>
      </c>
      <c r="AX10">
        <f>(R10*SUMPRODUCT(K11:$K$23, X11:$X$23)-$AZ$3*SUMPRODUCT(K10:$K$22, W11:$W$23))/Z10</f>
        <v>5942.7299205890304</v>
      </c>
    </row>
    <row r="11" spans="1:52" x14ac:dyDescent="0.3">
      <c r="A11" t="s">
        <v>33</v>
      </c>
      <c r="C11" s="24">
        <f>AU25</f>
        <v>4683.5239437679593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1.3263E-2</v>
      </c>
      <c r="O11">
        <f t="shared" si="29"/>
        <v>2356.8240059555505</v>
      </c>
      <c r="P11">
        <f t="shared" si="30"/>
        <v>117.84120029777753</v>
      </c>
      <c r="Q11" s="5">
        <f t="shared" si="31"/>
        <v>50</v>
      </c>
      <c r="R11">
        <f t="shared" si="0"/>
        <v>100000</v>
      </c>
      <c r="S11">
        <f t="shared" si="1"/>
        <v>6212.9977841545187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5306.968359449239</v>
      </c>
      <c r="AC11">
        <f t="shared" si="2"/>
        <v>5419.2519604651525</v>
      </c>
      <c r="AE11">
        <f t="shared" si="3"/>
        <v>2055.7263270429494</v>
      </c>
      <c r="AF11">
        <f t="shared" si="4"/>
        <v>-102.78631635214747</v>
      </c>
      <c r="AG11">
        <f t="shared" si="5"/>
        <v>-43.612215461321128</v>
      </c>
      <c r="AH11">
        <f t="shared" si="6"/>
        <v>-1184.4105704268438</v>
      </c>
      <c r="AI11">
        <f t="shared" si="7"/>
        <v>724.91722480263707</v>
      </c>
      <c r="AJ11">
        <f t="shared" si="8"/>
        <v>-112.28360101591352</v>
      </c>
      <c r="AK11">
        <f t="shared" si="32"/>
        <v>372.43329938818414</v>
      </c>
      <c r="AL11">
        <f t="shared" si="9"/>
        <v>985.06692317490774</v>
      </c>
      <c r="AN11">
        <f t="shared" si="10"/>
        <v>1303.812921105233</v>
      </c>
      <c r="AO11">
        <f t="shared" si="11"/>
        <v>-65.190646055261652</v>
      </c>
      <c r="AP11">
        <f t="shared" si="12"/>
        <v>-27.660379345478855</v>
      </c>
      <c r="AQ11">
        <f t="shared" si="13"/>
        <v>-751.19425445966726</v>
      </c>
      <c r="AR11">
        <f t="shared" si="14"/>
        <v>459.76764124482526</v>
      </c>
      <c r="AS11">
        <f t="shared" si="15"/>
        <v>-71.214153317458639</v>
      </c>
      <c r="AT11">
        <f t="shared" si="16"/>
        <v>236.21011299235215</v>
      </c>
      <c r="AU11">
        <f t="shared" si="17"/>
        <v>624.76360091971878</v>
      </c>
      <c r="AW11">
        <v>8</v>
      </c>
      <c r="AX11">
        <f>(R11*SUMPRODUCT(K12:$K$23, X12:$X$23)-$AZ$3*SUMPRODUCT(K11:$K$22, W12:$W$23))/Z11</f>
        <v>6212.9977841545187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1.5814999999999999E-2</v>
      </c>
      <c r="O12">
        <f t="shared" si="29"/>
        <v>2356.8240059555505</v>
      </c>
      <c r="P12">
        <f t="shared" si="30"/>
        <v>117.84120029777753</v>
      </c>
      <c r="Q12" s="5">
        <f t="shared" si="31"/>
        <v>50</v>
      </c>
      <c r="R12">
        <f t="shared" si="0"/>
        <v>100000</v>
      </c>
      <c r="S12">
        <f t="shared" si="1"/>
        <v>6359.4830767941385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5419.2519604651525</v>
      </c>
      <c r="AC12">
        <f t="shared" si="2"/>
        <v>5403.8265265890077</v>
      </c>
      <c r="AE12">
        <f t="shared" si="3"/>
        <v>2002.6577519103355</v>
      </c>
      <c r="AF12">
        <f t="shared" si="4"/>
        <v>-100.13288759551678</v>
      </c>
      <c r="AG12">
        <f t="shared" si="5"/>
        <v>-42.486366119187124</v>
      </c>
      <c r="AH12">
        <f t="shared" si="6"/>
        <v>-1379.4543750415874</v>
      </c>
      <c r="AI12">
        <f t="shared" si="7"/>
        <v>480.58412315404416</v>
      </c>
      <c r="AJ12">
        <f t="shared" si="8"/>
        <v>15.42543387614478</v>
      </c>
      <c r="AK12">
        <f t="shared" si="32"/>
        <v>512.52437773459803</v>
      </c>
      <c r="AL12">
        <f t="shared" si="9"/>
        <v>1008.533934764787</v>
      </c>
      <c r="AN12">
        <f t="shared" si="10"/>
        <v>1187.0607388288797</v>
      </c>
      <c r="AO12">
        <f t="shared" si="11"/>
        <v>-59.353036941443989</v>
      </c>
      <c r="AP12">
        <f t="shared" si="12"/>
        <v>-25.18348285296759</v>
      </c>
      <c r="AQ12">
        <f t="shared" si="13"/>
        <v>-817.66149410980961</v>
      </c>
      <c r="AR12">
        <f t="shared" si="14"/>
        <v>284.86272492465855</v>
      </c>
      <c r="AS12">
        <f t="shared" si="15"/>
        <v>9.1433131379066932</v>
      </c>
      <c r="AT12">
        <f t="shared" si="16"/>
        <v>303.79507727722989</v>
      </c>
      <c r="AU12">
        <f t="shared" si="17"/>
        <v>597.80111533979516</v>
      </c>
      <c r="AW12">
        <v>9</v>
      </c>
      <c r="AX12">
        <f>(R12*SUMPRODUCT(K13:$K$23, X13:$X$23)-$AZ$3*SUMPRODUCT(K12:$K$22, W13:$W$23))/Z12</f>
        <v>6359.4830767941385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1.864E-2</v>
      </c>
      <c r="O13">
        <f t="shared" si="29"/>
        <v>2356.8240059555505</v>
      </c>
      <c r="P13">
        <f t="shared" si="30"/>
        <v>117.84120029777753</v>
      </c>
      <c r="Q13" s="5">
        <f t="shared" si="31"/>
        <v>50</v>
      </c>
      <c r="R13">
        <f t="shared" si="0"/>
        <v>100000</v>
      </c>
      <c r="S13">
        <f t="shared" si="1"/>
        <v>6401.5094942143169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5403.8265265890077</v>
      </c>
      <c r="AC13">
        <f t="shared" si="2"/>
        <v>5283.749167110409</v>
      </c>
      <c r="AE13">
        <f t="shared" si="3"/>
        <v>1945.3016338956236</v>
      </c>
      <c r="AF13">
        <f t="shared" si="4"/>
        <v>-97.265081694781188</v>
      </c>
      <c r="AG13">
        <f t="shared" si="5"/>
        <v>-41.269556593533608</v>
      </c>
      <c r="AH13">
        <f t="shared" si="6"/>
        <v>-1583.8917289232961</v>
      </c>
      <c r="AI13">
        <f t="shared" si="7"/>
        <v>222.87526668401256</v>
      </c>
      <c r="AJ13">
        <f t="shared" si="8"/>
        <v>120.07735947859874</v>
      </c>
      <c r="AK13">
        <f t="shared" si="32"/>
        <v>753.46857388626552</v>
      </c>
      <c r="AL13">
        <f t="shared" si="9"/>
        <v>1096.4212000488769</v>
      </c>
      <c r="AN13">
        <f t="shared" si="10"/>
        <v>1044.5360261516628</v>
      </c>
      <c r="AO13">
        <f t="shared" si="11"/>
        <v>-52.226801307583145</v>
      </c>
      <c r="AP13">
        <f t="shared" si="12"/>
        <v>-22.159822360774161</v>
      </c>
      <c r="AQ13">
        <f t="shared" si="13"/>
        <v>-850.47580465497936</v>
      </c>
      <c r="AR13">
        <f t="shared" si="14"/>
        <v>119.67359782832614</v>
      </c>
      <c r="AS13">
        <f t="shared" si="15"/>
        <v>64.475927905014032</v>
      </c>
      <c r="AT13">
        <f t="shared" si="16"/>
        <v>404.57739626797058</v>
      </c>
      <c r="AU13">
        <f t="shared" si="17"/>
        <v>588.72692200131087</v>
      </c>
      <c r="AW13">
        <v>10</v>
      </c>
      <c r="AX13">
        <f>(R13*SUMPRODUCT(K14:$K$23, X14:$X$23)-$AZ$3*SUMPRODUCT(K13:$K$22, W14:$W$23))/Z13</f>
        <v>6401.5094942143169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2.1847999999999999E-2</v>
      </c>
      <c r="O14">
        <f t="shared" si="29"/>
        <v>2356.8240059555505</v>
      </c>
      <c r="P14">
        <f t="shared" si="30"/>
        <v>117.84120029777753</v>
      </c>
      <c r="Q14" s="5">
        <f t="shared" si="31"/>
        <v>50</v>
      </c>
      <c r="R14">
        <f t="shared" si="0"/>
        <v>100000</v>
      </c>
      <c r="S14">
        <f t="shared" si="1"/>
        <v>6300.1586027028879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5283.749167110409</v>
      </c>
      <c r="AC14">
        <f t="shared" si="2"/>
        <v>5034.4824132141866</v>
      </c>
      <c r="AE14">
        <f t="shared" si="3"/>
        <v>1883.3476674593157</v>
      </c>
      <c r="AF14">
        <f t="shared" si="4"/>
        <v>-94.167383372965787</v>
      </c>
      <c r="AG14">
        <f t="shared" si="5"/>
        <v>-39.955203755142747</v>
      </c>
      <c r="AH14">
        <f t="shared" si="6"/>
        <v>-1803.3145449110443</v>
      </c>
      <c r="AI14">
        <f t="shared" si="7"/>
        <v>-54.089464579837113</v>
      </c>
      <c r="AJ14">
        <f t="shared" si="8"/>
        <v>249.26675389622233</v>
      </c>
      <c r="AK14">
        <f t="shared" si="32"/>
        <v>605.23057313890672</v>
      </c>
      <c r="AL14">
        <f t="shared" si="9"/>
        <v>800.40786245529193</v>
      </c>
      <c r="AN14">
        <f t="shared" si="10"/>
        <v>931.55636466629028</v>
      </c>
      <c r="AO14">
        <f t="shared" si="11"/>
        <v>-46.577818233314517</v>
      </c>
      <c r="AP14">
        <f t="shared" si="12"/>
        <v>-19.76295986277092</v>
      </c>
      <c r="AQ14">
        <f t="shared" si="13"/>
        <v>-891.96974665510993</v>
      </c>
      <c r="AR14">
        <f t="shared" si="14"/>
        <v>-26.754160084905092</v>
      </c>
      <c r="AS14">
        <f t="shared" si="15"/>
        <v>123.29429934993553</v>
      </c>
      <c r="AT14">
        <f t="shared" si="16"/>
        <v>299.36394763414262</v>
      </c>
      <c r="AU14">
        <f t="shared" si="17"/>
        <v>395.90408689917308</v>
      </c>
      <c r="AW14">
        <v>11</v>
      </c>
      <c r="AX14">
        <f>(R14*SUMPRODUCT(K15:$K$23, X15:$X$23)-$AZ$3*SUMPRODUCT(K14:$K$22, W15:$W$23))/Z14</f>
        <v>6300.1586027028879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2.5484E-2</v>
      </c>
      <c r="O15">
        <f t="shared" si="29"/>
        <v>2356.8240059555505</v>
      </c>
      <c r="P15">
        <f t="shared" si="30"/>
        <v>117.84120029777753</v>
      </c>
      <c r="Q15" s="5">
        <f t="shared" si="31"/>
        <v>50</v>
      </c>
      <c r="R15">
        <f t="shared" si="0"/>
        <v>100000</v>
      </c>
      <c r="S15">
        <f t="shared" si="1"/>
        <v>6071.7447462722994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5034.4824132141866</v>
      </c>
      <c r="AC15">
        <f t="shared" si="2"/>
        <v>4679.7891641006263</v>
      </c>
      <c r="AE15">
        <f t="shared" si="3"/>
        <v>1816.5189588271894</v>
      </c>
      <c r="AF15">
        <f t="shared" si="4"/>
        <v>-90.825947941359473</v>
      </c>
      <c r="AG15">
        <f t="shared" si="5"/>
        <v>-38.537433305095263</v>
      </c>
      <c r="AH15">
        <f t="shared" si="6"/>
        <v>-2036.4368249921158</v>
      </c>
      <c r="AI15">
        <f t="shared" si="7"/>
        <v>-349.28124741138117</v>
      </c>
      <c r="AJ15">
        <f t="shared" si="8"/>
        <v>354.69324911356034</v>
      </c>
      <c r="AK15">
        <f t="shared" si="32"/>
        <v>578.46821104023854</v>
      </c>
      <c r="AL15">
        <f t="shared" si="9"/>
        <v>583.88021274241771</v>
      </c>
      <c r="AN15">
        <f t="shared" si="10"/>
        <v>827.67672155869423</v>
      </c>
      <c r="AO15">
        <f t="shared" si="11"/>
        <v>-41.38383607793471</v>
      </c>
      <c r="AP15">
        <f t="shared" si="12"/>
        <v>-17.559154172462719</v>
      </c>
      <c r="AQ15">
        <f t="shared" si="13"/>
        <v>-927.87985877069957</v>
      </c>
      <c r="AR15">
        <f t="shared" si="14"/>
        <v>-159.1461274624028</v>
      </c>
      <c r="AS15">
        <f t="shared" si="15"/>
        <v>161.61204602832944</v>
      </c>
      <c r="AT15">
        <f t="shared" si="16"/>
        <v>263.57262615570397</v>
      </c>
      <c r="AU15">
        <f t="shared" si="17"/>
        <v>266.03854472163067</v>
      </c>
      <c r="AW15">
        <v>12</v>
      </c>
      <c r="AX15">
        <f>(R15*SUMPRODUCT(K16:$K$23, X16:$X$23)-$AZ$3*SUMPRODUCT(K15:$K$22, W16:$W$23))/Z15</f>
        <v>6071.7447462722994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2.9274999999999999E-2</v>
      </c>
      <c r="O16">
        <f t="shared" si="29"/>
        <v>2356.8240059555505</v>
      </c>
      <c r="P16">
        <f t="shared" si="30"/>
        <v>117.84120029777753</v>
      </c>
      <c r="Q16" s="5">
        <f t="shared" si="31"/>
        <v>50</v>
      </c>
      <c r="R16">
        <f t="shared" si="0"/>
        <v>100000</v>
      </c>
      <c r="S16">
        <f t="shared" si="1"/>
        <v>5728.7481479056933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4679.7891641006263</v>
      </c>
      <c r="AC16">
        <f t="shared" si="2"/>
        <v>4242.0091768150287</v>
      </c>
      <c r="AE16">
        <f t="shared" si="3"/>
        <v>1745.1751767192516</v>
      </c>
      <c r="AF16">
        <f t="shared" si="4"/>
        <v>-87.258758835962581</v>
      </c>
      <c r="AG16">
        <f t="shared" si="5"/>
        <v>-37.023875612037649</v>
      </c>
      <c r="AH16">
        <f t="shared" si="6"/>
        <v>-2256.3667200133277</v>
      </c>
      <c r="AI16">
        <f t="shared" si="7"/>
        <v>-635.47417774207656</v>
      </c>
      <c r="AJ16">
        <f t="shared" si="8"/>
        <v>437.7799872855976</v>
      </c>
      <c r="AK16">
        <f t="shared" si="32"/>
        <v>542.31746665036371</v>
      </c>
      <c r="AL16">
        <f t="shared" si="9"/>
        <v>344.62327619388475</v>
      </c>
      <c r="AN16">
        <f t="shared" si="10"/>
        <v>732.4905057430442</v>
      </c>
      <c r="AO16">
        <f t="shared" si="11"/>
        <v>-36.62452528715221</v>
      </c>
      <c r="AP16">
        <f t="shared" si="12"/>
        <v>-15.539779463635922</v>
      </c>
      <c r="AQ16">
        <f t="shared" si="13"/>
        <v>-947.04945493859657</v>
      </c>
      <c r="AR16">
        <f t="shared" si="14"/>
        <v>-266.72325394634061</v>
      </c>
      <c r="AS16">
        <f t="shared" si="15"/>
        <v>183.74641615854094</v>
      </c>
      <c r="AT16">
        <f t="shared" si="16"/>
        <v>227.62322127844263</v>
      </c>
      <c r="AU16">
        <f t="shared" si="17"/>
        <v>144.64638349064293</v>
      </c>
      <c r="AW16">
        <v>13</v>
      </c>
      <c r="AX16">
        <f>(R16*SUMPRODUCT(K17:$K$23, X17:$X$23)-$AZ$3*SUMPRODUCT(K16:$K$22, W17:$W$23))/Z16</f>
        <v>5728.7481479056933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3.3331E-2</v>
      </c>
      <c r="O17">
        <f t="shared" si="29"/>
        <v>2356.8240059555505</v>
      </c>
      <c r="P17">
        <f t="shared" si="30"/>
        <v>117.84120029777753</v>
      </c>
      <c r="Q17" s="5">
        <f t="shared" si="31"/>
        <v>50</v>
      </c>
      <c r="R17">
        <f t="shared" si="0"/>
        <v>100000</v>
      </c>
      <c r="S17">
        <f t="shared" si="1"/>
        <v>5277.3805868741692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4242.0091768150287</v>
      </c>
      <c r="AC17">
        <f t="shared" si="2"/>
        <v>3738.4535615217055</v>
      </c>
      <c r="AE17">
        <f t="shared" si="3"/>
        <v>1669.5549911368298</v>
      </c>
      <c r="AF17">
        <f t="shared" si="4"/>
        <v>-83.477749556841488</v>
      </c>
      <c r="AG17">
        <f t="shared" si="5"/>
        <v>-35.419594057892446</v>
      </c>
      <c r="AH17">
        <f t="shared" si="6"/>
        <v>-2468.0855960496538</v>
      </c>
      <c r="AI17">
        <f t="shared" si="7"/>
        <v>-917.42794852755787</v>
      </c>
      <c r="AJ17">
        <f t="shared" si="8"/>
        <v>503.55561529332317</v>
      </c>
      <c r="AK17">
        <f t="shared" si="32"/>
        <v>498.70935482206164</v>
      </c>
      <c r="AL17">
        <f t="shared" si="9"/>
        <v>84.837021587826939</v>
      </c>
      <c r="AN17">
        <f t="shared" si="10"/>
        <v>645.51430090983763</v>
      </c>
      <c r="AO17">
        <f t="shared" si="11"/>
        <v>-32.275715045491879</v>
      </c>
      <c r="AP17">
        <f t="shared" si="12"/>
        <v>-13.694580063650537</v>
      </c>
      <c r="AQ17">
        <f t="shared" si="13"/>
        <v>-954.25700655406638</v>
      </c>
      <c r="AR17">
        <f t="shared" si="14"/>
        <v>-354.7130007533712</v>
      </c>
      <c r="AS17">
        <f t="shared" si="15"/>
        <v>194.69400690657017</v>
      </c>
      <c r="AT17">
        <f t="shared" si="16"/>
        <v>192.82025584311867</v>
      </c>
      <c r="AU17">
        <f t="shared" si="17"/>
        <v>32.801261996317628</v>
      </c>
      <c r="AW17">
        <v>14</v>
      </c>
      <c r="AX17">
        <f>(R17*SUMPRODUCT(K18:$K$23, X18:$X$23)-$AZ$3*SUMPRODUCT(K17:$K$22, W18:$W$23))/Z17</f>
        <v>5277.3805868741692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3.7801000000000001E-2</v>
      </c>
      <c r="O18">
        <f t="shared" si="29"/>
        <v>2356.8240059555505</v>
      </c>
      <c r="P18">
        <f t="shared" si="30"/>
        <v>117.84120029777753</v>
      </c>
      <c r="Q18" s="5">
        <f t="shared" si="31"/>
        <v>50</v>
      </c>
      <c r="R18">
        <f t="shared" si="0"/>
        <v>100000</v>
      </c>
      <c r="S18">
        <f t="shared" si="1"/>
        <v>4717.2269554180566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3738.4535615217055</v>
      </c>
      <c r="AC18">
        <f t="shared" si="2"/>
        <v>3181.9112909209307</v>
      </c>
      <c r="AE18">
        <f t="shared" si="3"/>
        <v>1589.7485930054982</v>
      </c>
      <c r="AF18">
        <f t="shared" si="4"/>
        <v>-79.487429650274919</v>
      </c>
      <c r="AG18">
        <f t="shared" si="5"/>
        <v>-33.726502042331127</v>
      </c>
      <c r="AH18">
        <f t="shared" si="6"/>
        <v>-2677.7921499647846</v>
      </c>
      <c r="AI18">
        <f t="shared" si="7"/>
        <v>-1201.2574886518923</v>
      </c>
      <c r="AJ18">
        <f t="shared" si="8"/>
        <v>556.54227060077483</v>
      </c>
      <c r="AK18">
        <f t="shared" si="32"/>
        <v>449.13251900771883</v>
      </c>
      <c r="AL18">
        <f t="shared" si="9"/>
        <v>-195.58269904339869</v>
      </c>
      <c r="AN18">
        <f t="shared" si="10"/>
        <v>566.20768058443616</v>
      </c>
      <c r="AO18">
        <f t="shared" si="11"/>
        <v>-28.310384029221812</v>
      </c>
      <c r="AP18">
        <f t="shared" si="12"/>
        <v>-12.012090829728139</v>
      </c>
      <c r="AQ18">
        <f t="shared" si="13"/>
        <v>-953.72720503708456</v>
      </c>
      <c r="AR18">
        <f t="shared" si="14"/>
        <v>-427.84199931159827</v>
      </c>
      <c r="AS18">
        <f t="shared" si="15"/>
        <v>198.21908292323963</v>
      </c>
      <c r="AT18">
        <f t="shared" si="16"/>
        <v>159.96383515058483</v>
      </c>
      <c r="AU18">
        <f t="shared" si="17"/>
        <v>-69.659081237773805</v>
      </c>
      <c r="AW18">
        <v>15</v>
      </c>
      <c r="AX18">
        <f>(R18*SUMPRODUCT(K19:$K$23, X19:$X$23)-$AZ$3*SUMPRODUCT(K18:$K$22, W19:$W$23))/Z18</f>
        <v>4717.2269554180566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4.3147999999999999E-2</v>
      </c>
      <c r="O19">
        <f t="shared" si="29"/>
        <v>2356.8240059555505</v>
      </c>
      <c r="P19">
        <f t="shared" si="30"/>
        <v>117.84120029777753</v>
      </c>
      <c r="Q19" s="5">
        <f t="shared" si="31"/>
        <v>50</v>
      </c>
      <c r="R19">
        <f t="shared" si="0"/>
        <v>100000</v>
      </c>
      <c r="S19">
        <f t="shared" si="1"/>
        <v>4032.3989722018991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3181.9112909209307</v>
      </c>
      <c r="AC19">
        <f t="shared" si="2"/>
        <v>2575.4130523394497</v>
      </c>
      <c r="AE19">
        <f t="shared" si="3"/>
        <v>1505.2566347844422</v>
      </c>
      <c r="AF19">
        <f t="shared" si="4"/>
        <v>-75.262831739222108</v>
      </c>
      <c r="AG19">
        <f t="shared" si="5"/>
        <v>-31.934005911785317</v>
      </c>
      <c r="AH19">
        <f t="shared" si="6"/>
        <v>-2910.4622202450068</v>
      </c>
      <c r="AI19">
        <f t="shared" si="7"/>
        <v>-1512.402423111572</v>
      </c>
      <c r="AJ19">
        <f t="shared" si="8"/>
        <v>606.49823858148102</v>
      </c>
      <c r="AK19">
        <f t="shared" si="32"/>
        <v>394.64071889068356</v>
      </c>
      <c r="AL19">
        <f t="shared" si="9"/>
        <v>-511.26346563940746</v>
      </c>
      <c r="AN19">
        <f t="shared" si="10"/>
        <v>493.85564705798311</v>
      </c>
      <c r="AO19">
        <f t="shared" si="11"/>
        <v>-24.692782352899155</v>
      </c>
      <c r="AP19">
        <f t="shared" si="12"/>
        <v>-10.477143091933041</v>
      </c>
      <c r="AQ19">
        <f t="shared" si="13"/>
        <v>-954.88581136381765</v>
      </c>
      <c r="AR19">
        <f t="shared" si="14"/>
        <v>-496.20008975066679</v>
      </c>
      <c r="AS19">
        <f t="shared" si="15"/>
        <v>198.9843945096292</v>
      </c>
      <c r="AT19">
        <f t="shared" si="16"/>
        <v>129.4766241711971</v>
      </c>
      <c r="AU19">
        <f t="shared" si="17"/>
        <v>-167.73907106984049</v>
      </c>
      <c r="AW19">
        <v>16</v>
      </c>
      <c r="AX19">
        <f>(R19*SUMPRODUCT(K20:$K$23, X20:$X$23)-$AZ$3*SUMPRODUCT(K19:$K$22, W20:$W$23))/Z19</f>
        <v>4032.3989722018991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4.8848999999999997E-2</v>
      </c>
      <c r="O20">
        <f t="shared" si="29"/>
        <v>2356.8240059555505</v>
      </c>
      <c r="P20">
        <f t="shared" si="30"/>
        <v>117.84120029777753</v>
      </c>
      <c r="Q20" s="5">
        <f t="shared" si="31"/>
        <v>50</v>
      </c>
      <c r="R20">
        <f t="shared" si="0"/>
        <v>100000</v>
      </c>
      <c r="S20">
        <f t="shared" si="1"/>
        <v>3221.4096297938777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2575.4130523394497</v>
      </c>
      <c r="AC20">
        <f t="shared" si="2"/>
        <v>1936.3713915238652</v>
      </c>
      <c r="AE20">
        <f t="shared" si="3"/>
        <v>1416.6737870840127</v>
      </c>
      <c r="AF20">
        <f t="shared" si="4"/>
        <v>-70.833689354200629</v>
      </c>
      <c r="AG20">
        <f t="shared" si="5"/>
        <v>-30.054721597882665</v>
      </c>
      <c r="AH20">
        <f t="shared" si="6"/>
        <v>-3119.8885095696014</v>
      </c>
      <c r="AI20">
        <f t="shared" si="7"/>
        <v>-1804.1031334376721</v>
      </c>
      <c r="AJ20">
        <f t="shared" si="8"/>
        <v>639.04166081558446</v>
      </c>
      <c r="AK20">
        <f t="shared" si="32"/>
        <v>335.54163205142675</v>
      </c>
      <c r="AL20">
        <f t="shared" si="9"/>
        <v>-829.5198405706609</v>
      </c>
      <c r="AN20">
        <f t="shared" si="10"/>
        <v>428.15547231801531</v>
      </c>
      <c r="AO20">
        <f t="shared" si="11"/>
        <v>-21.407773615900766</v>
      </c>
      <c r="AP20">
        <f t="shared" si="12"/>
        <v>-9.0833144782150157</v>
      </c>
      <c r="AQ20">
        <f t="shared" si="13"/>
        <v>-942.9110290406644</v>
      </c>
      <c r="AR20">
        <f t="shared" si="14"/>
        <v>-545.24664481676496</v>
      </c>
      <c r="AS20">
        <f t="shared" si="15"/>
        <v>193.13492394079267</v>
      </c>
      <c r="AT20">
        <f t="shared" si="16"/>
        <v>101.40936273624766</v>
      </c>
      <c r="AU20">
        <f t="shared" si="17"/>
        <v>-250.70235813972459</v>
      </c>
      <c r="AW20">
        <v>17</v>
      </c>
      <c r="AX20">
        <f>(R20*SUMPRODUCT(K21:$K$23, X21:$X$23)-$AZ$3*SUMPRODUCT(K20:$K$22, W21:$W$23))/Z20</f>
        <v>3221.4096297938777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5.4528E-2</v>
      </c>
      <c r="O21">
        <f t="shared" si="29"/>
        <v>2356.8240059555505</v>
      </c>
      <c r="P21">
        <f t="shared" si="30"/>
        <v>117.84120029777753</v>
      </c>
      <c r="Q21" s="5">
        <f t="shared" si="31"/>
        <v>50</v>
      </c>
      <c r="R21">
        <f t="shared" si="0"/>
        <v>100000</v>
      </c>
      <c r="S21">
        <f t="shared" si="1"/>
        <v>2289.3342568798562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1936.3713915238652</v>
      </c>
      <c r="AC21">
        <f t="shared" si="2"/>
        <v>1287.3087019121267</v>
      </c>
      <c r="AE21">
        <f t="shared" si="3"/>
        <v>1325.2586609510556</v>
      </c>
      <c r="AF21">
        <f t="shared" si="4"/>
        <v>-66.262933047552778</v>
      </c>
      <c r="AG21">
        <f t="shared" si="5"/>
        <v>-28.115350522614495</v>
      </c>
      <c r="AH21">
        <f t="shared" si="6"/>
        <v>-3277.6477185786921</v>
      </c>
      <c r="AI21">
        <f t="shared" si="7"/>
        <v>-2046.7673411978037</v>
      </c>
      <c r="AJ21">
        <f t="shared" si="8"/>
        <v>649.06268961173851</v>
      </c>
      <c r="AK21">
        <f t="shared" si="32"/>
        <v>273.42756440939991</v>
      </c>
      <c r="AL21">
        <f t="shared" si="9"/>
        <v>-1124.2770871766652</v>
      </c>
      <c r="AN21">
        <f t="shared" si="10"/>
        <v>368.95589966586999</v>
      </c>
      <c r="AO21">
        <f t="shared" si="11"/>
        <v>-18.447794983293498</v>
      </c>
      <c r="AP21">
        <f t="shared" si="12"/>
        <v>-7.8273960790780501</v>
      </c>
      <c r="AQ21">
        <f t="shared" si="13"/>
        <v>-912.50674183720707</v>
      </c>
      <c r="AR21">
        <f t="shared" si="14"/>
        <v>-569.82603323370859</v>
      </c>
      <c r="AS21">
        <f t="shared" si="15"/>
        <v>180.7009572104148</v>
      </c>
      <c r="AT21">
        <f t="shared" si="16"/>
        <v>76.123036198624433</v>
      </c>
      <c r="AU21">
        <f t="shared" si="17"/>
        <v>-313.00203982466934</v>
      </c>
      <c r="AW21">
        <v>18</v>
      </c>
      <c r="AX21">
        <f>(R21*SUMPRODUCT(K22:$K$23, X22:$X$23)-$AZ$3*SUMPRODUCT(K21:$K$22, W22:$W$23))/Z21</f>
        <v>2289.3342568798562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6.0775000000000003E-2</v>
      </c>
      <c r="O22">
        <f t="shared" si="29"/>
        <v>2356.8240059555505</v>
      </c>
      <c r="P22">
        <f t="shared" si="30"/>
        <v>117.84120029777753</v>
      </c>
      <c r="Q22" s="5">
        <f t="shared" si="31"/>
        <v>50</v>
      </c>
      <c r="R22">
        <f t="shared" si="0"/>
        <v>100000</v>
      </c>
      <c r="S22">
        <f t="shared" si="1"/>
        <v>1220.8440509164398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1287.3087019121267</v>
      </c>
      <c r="AC22">
        <f t="shared" si="2"/>
        <v>637.90289759874952</v>
      </c>
      <c r="AE22">
        <f t="shared" si="3"/>
        <v>1231.4634792222446</v>
      </c>
      <c r="AF22">
        <f t="shared" si="4"/>
        <v>-61.573173961112239</v>
      </c>
      <c r="AG22">
        <f t="shared" si="5"/>
        <v>-26.125486589376457</v>
      </c>
      <c r="AH22">
        <f t="shared" si="6"/>
        <v>-3417.4208560237921</v>
      </c>
      <c r="AI22">
        <f t="shared" si="7"/>
        <v>-2273.656037352036</v>
      </c>
      <c r="AJ22">
        <f t="shared" si="8"/>
        <v>649.40580431337719</v>
      </c>
      <c r="AK22">
        <f t="shared" si="32"/>
        <v>210.26251904381579</v>
      </c>
      <c r="AL22">
        <f t="shared" si="9"/>
        <v>-1413.987713994843</v>
      </c>
      <c r="AN22">
        <f t="shared" si="10"/>
        <v>315.81846022552025</v>
      </c>
      <c r="AO22">
        <f t="shared" si="11"/>
        <v>-15.790923011276016</v>
      </c>
      <c r="AP22">
        <f t="shared" si="12"/>
        <v>-6.7000857812773953</v>
      </c>
      <c r="AQ22">
        <f t="shared" si="13"/>
        <v>-876.42436085368706</v>
      </c>
      <c r="AR22">
        <f t="shared" si="14"/>
        <v>-583.09690942072018</v>
      </c>
      <c r="AS22">
        <f t="shared" si="15"/>
        <v>166.54520790928999</v>
      </c>
      <c r="AT22">
        <f t="shared" si="16"/>
        <v>53.923470836095206</v>
      </c>
      <c r="AU22">
        <f t="shared" si="17"/>
        <v>-362.62823067533498</v>
      </c>
      <c r="AW22">
        <v>19</v>
      </c>
      <c r="AX22">
        <f>(R22*SUMPRODUCT(K23:$K$23, X23:$X$23)-$AZ$3*SUMPRODUCT(K22:$K$22, W23:$W$23))/Z22</f>
        <v>1220.8440509164398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6.7419999999999994E-2</v>
      </c>
      <c r="O23">
        <f t="shared" si="29"/>
        <v>2356.8240059555505</v>
      </c>
      <c r="P23">
        <f t="shared" si="30"/>
        <v>117.84120029777753</v>
      </c>
      <c r="Q23" s="5">
        <f t="shared" si="31"/>
        <v>50</v>
      </c>
      <c r="R23">
        <f t="shared" si="0"/>
        <v>100000</v>
      </c>
      <c r="S23">
        <f t="shared" si="1"/>
        <v>1323.2934281216153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637.90289759874952</v>
      </c>
      <c r="AC23">
        <f t="shared" si="2"/>
        <v>637.90289759874952</v>
      </c>
      <c r="AE23">
        <f t="shared" si="3"/>
        <v>1136.1235766608584</v>
      </c>
      <c r="AF23">
        <f t="shared" si="4"/>
        <v>-56.806178833042928</v>
      </c>
      <c r="AG23">
        <f t="shared" si="5"/>
        <v>-24.10285141762693</v>
      </c>
      <c r="AH23">
        <f t="shared" si="6"/>
        <v>-3522.7606117115206</v>
      </c>
      <c r="AI23">
        <f t="shared" si="7"/>
        <v>-2467.546065301332</v>
      </c>
      <c r="AJ23">
        <f t="shared" si="8"/>
        <v>0</v>
      </c>
      <c r="AK23">
        <f t="shared" si="32"/>
        <v>146.94254067965116</v>
      </c>
      <c r="AL23">
        <f t="shared" si="9"/>
        <v>-2320.6035246216807</v>
      </c>
      <c r="AN23">
        <f t="shared" si="10"/>
        <v>268.40074342037872</v>
      </c>
      <c r="AO23">
        <f t="shared" si="11"/>
        <v>-13.420037171018937</v>
      </c>
      <c r="AP23">
        <f t="shared" si="12"/>
        <v>-5.694119347523328</v>
      </c>
      <c r="AQ23">
        <f t="shared" si="13"/>
        <v>-832.22598887906247</v>
      </c>
      <c r="AR23">
        <f t="shared" si="14"/>
        <v>-582.939401977226</v>
      </c>
      <c r="AS23">
        <f t="shared" si="15"/>
        <v>0</v>
      </c>
      <c r="AT23">
        <f t="shared" si="16"/>
        <v>34.714082137449211</v>
      </c>
      <c r="AU23">
        <f t="shared" si="17"/>
        <v>-548.22531983977672</v>
      </c>
      <c r="AW23">
        <v>20</v>
      </c>
      <c r="AX23">
        <f>(R23*SUMPRODUCT(K$23:$K24, X$23:$X24)-$AZ$3*SUMPRODUCT(K$22:$K23, W$23:$W24))/Z23</f>
        <v>1323.2934281216153</v>
      </c>
    </row>
    <row r="25" spans="5:50" x14ac:dyDescent="0.3">
      <c r="AN25" s="6">
        <f t="shared" ref="AN25:AU25" si="33">SUM(AN3:AN23)</f>
        <v>21859.980946563748</v>
      </c>
      <c r="AO25" s="6">
        <f t="shared" si="33"/>
        <v>-2860.6170517948503</v>
      </c>
      <c r="AP25" s="6">
        <f t="shared" si="33"/>
        <v>-813.75929834652288</v>
      </c>
      <c r="AQ25" s="6">
        <f t="shared" si="33"/>
        <v>-14647.287366649647</v>
      </c>
      <c r="AR25" s="6">
        <f t="shared" si="33"/>
        <v>3538.3172297727251</v>
      </c>
      <c r="AS25" s="6">
        <f t="shared" si="33"/>
        <v>-2899.107606681247</v>
      </c>
      <c r="AT25" s="6">
        <f t="shared" si="33"/>
        <v>4044.3143206764762</v>
      </c>
      <c r="AU25" s="7">
        <f t="shared" si="33"/>
        <v>4683.5239437679593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'T.55.04.B'!C3*(1+C12)</f>
        <v>7756.3180609409637</v>
      </c>
      <c r="K3">
        <v>1</v>
      </c>
      <c r="L3" s="2">
        <v>0</v>
      </c>
      <c r="O3">
        <f>$C$3</f>
        <v>7756.3180609409637</v>
      </c>
      <c r="P3">
        <f>O3*B5</f>
        <v>6205.0544487527713</v>
      </c>
      <c r="Q3" s="5">
        <f>B8</f>
        <v>400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7756.3180609409637</v>
      </c>
      <c r="AF3">
        <f t="shared" ref="AF3:AF23" si="4">-$Z3*P3</f>
        <v>-6205.0544487527713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1151.2636121881924</v>
      </c>
      <c r="AJ3">
        <f t="shared" ref="AJ3:AJ23" si="8">AB3-AC3</f>
        <v>0</v>
      </c>
      <c r="AL3">
        <f t="shared" ref="AL3:AL23" si="9">SUM(AI3:AK3)</f>
        <v>1151.2636121881924</v>
      </c>
      <c r="AN3">
        <f t="shared" ref="AN3:AN23" si="10">AE3*$K3</f>
        <v>7756.3180609409637</v>
      </c>
      <c r="AO3">
        <f t="shared" ref="AO3:AO23" si="11">AF3*$K3</f>
        <v>-6205.0544487527713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1151.2636121881924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1151.2636121881924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4698.3538259326006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2.1847999999999999E-2</v>
      </c>
      <c r="R4">
        <f t="shared" si="0"/>
        <v>100000</v>
      </c>
      <c r="S4">
        <f t="shared" si="1"/>
        <v>2706.5611352043693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2620.3625761703806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-2184.7999999999997</v>
      </c>
      <c r="AI4">
        <f t="shared" si="7"/>
        <v>-2184.7999999999997</v>
      </c>
      <c r="AJ4">
        <f t="shared" si="8"/>
        <v>-2620.3625761703806</v>
      </c>
      <c r="AK4">
        <f>H4*SUM(AB4, AE4:AF4)</f>
        <v>0</v>
      </c>
      <c r="AL4">
        <f t="shared" si="9"/>
        <v>-4805.1625761703799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-2077.9912497622213</v>
      </c>
      <c r="AR4">
        <f t="shared" si="14"/>
        <v>-2077.9912497622213</v>
      </c>
      <c r="AS4">
        <f t="shared" si="15"/>
        <v>-2492.2603920205252</v>
      </c>
      <c r="AT4">
        <f t="shared" si="16"/>
        <v>0</v>
      </c>
      <c r="AU4">
        <f t="shared" si="17"/>
        <v>-4570.2516417827464</v>
      </c>
      <c r="AW4">
        <v>1</v>
      </c>
      <c r="AX4">
        <f>(R4*SUMPRODUCT(K5:$K$23, X5:$X$23)-$AZ$3*SUMPRODUCT(K4:$K$22, W5:$W$23))/Z4</f>
        <v>2706.5611352043693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2.5484E-2</v>
      </c>
      <c r="O5">
        <f t="shared" ref="O5:O23" si="29">$C$3</f>
        <v>7756.3180609409637</v>
      </c>
      <c r="P5">
        <f t="shared" ref="P5:P23" si="30">O5*$C$5</f>
        <v>387.81590304704821</v>
      </c>
      <c r="Q5" s="5">
        <f t="shared" ref="Q5:Q23" si="31">$C$8</f>
        <v>50</v>
      </c>
      <c r="R5">
        <f t="shared" si="0"/>
        <v>100000</v>
      </c>
      <c r="S5">
        <f t="shared" si="1"/>
        <v>5050.2004098590523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2620.3625761703806</v>
      </c>
      <c r="AC5">
        <f t="shared" si="2"/>
        <v>4715.8675192260889</v>
      </c>
      <c r="AE5">
        <f t="shared" si="3"/>
        <v>7242.8350251151769</v>
      </c>
      <c r="AF5">
        <f t="shared" si="4"/>
        <v>-362.14175125575889</v>
      </c>
      <c r="AG5">
        <f t="shared" si="5"/>
        <v>-46.689904721600001</v>
      </c>
      <c r="AH5">
        <f t="shared" si="6"/>
        <v>-2467.2385568</v>
      </c>
      <c r="AI5">
        <f t="shared" si="7"/>
        <v>4366.7648123378176</v>
      </c>
      <c r="AJ5">
        <f t="shared" si="8"/>
        <v>-2095.5049430557083</v>
      </c>
      <c r="AK5">
        <f>H5*SUM(AB5, AE5:AF5)</f>
        <v>493.10479861654659</v>
      </c>
      <c r="AL5">
        <f t="shared" si="9"/>
        <v>2764.3646678986561</v>
      </c>
      <c r="AN5">
        <f t="shared" si="10"/>
        <v>6548.8669217643992</v>
      </c>
      <c r="AO5">
        <f t="shared" si="11"/>
        <v>-327.44334608821998</v>
      </c>
      <c r="AP5">
        <f t="shared" si="12"/>
        <v>-42.21633815368525</v>
      </c>
      <c r="AQ5">
        <f t="shared" si="13"/>
        <v>-2230.8415029061516</v>
      </c>
      <c r="AR5">
        <f t="shared" si="14"/>
        <v>3948.3657346163418</v>
      </c>
      <c r="AS5">
        <f t="shared" si="15"/>
        <v>-1894.7253331582117</v>
      </c>
      <c r="AT5">
        <f t="shared" si="16"/>
        <v>445.85824382653874</v>
      </c>
      <c r="AU5">
        <f t="shared" si="17"/>
        <v>2499.4986452846692</v>
      </c>
      <c r="AW5">
        <v>2</v>
      </c>
      <c r="AX5">
        <f>(R5*SUMPRODUCT(K6:$K$23, X6:$X$23)-$AZ$3*SUMPRODUCT(K5:$K$22, W6:$W$23))/Z5</f>
        <v>5050.2004098590523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2.9274999999999999E-2</v>
      </c>
      <c r="O6">
        <f t="shared" si="29"/>
        <v>7756.3180609409637</v>
      </c>
      <c r="P6">
        <f t="shared" si="30"/>
        <v>387.81590304704821</v>
      </c>
      <c r="Q6" s="5">
        <f t="shared" si="31"/>
        <v>50</v>
      </c>
      <c r="R6">
        <f t="shared" si="0"/>
        <v>100000</v>
      </c>
      <c r="S6">
        <f t="shared" si="1"/>
        <v>7066.1871534735956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4715.8675192260889</v>
      </c>
      <c r="AC6">
        <f t="shared" si="2"/>
        <v>6339.2402491326211</v>
      </c>
      <c r="AE6">
        <f t="shared" si="3"/>
        <v>6958.3726795037792</v>
      </c>
      <c r="AF6">
        <f t="shared" si="4"/>
        <v>-347.91863397518898</v>
      </c>
      <c r="AG6">
        <f t="shared" si="5"/>
        <v>-44.856158713659163</v>
      </c>
      <c r="AH6">
        <f t="shared" si="6"/>
        <v>-2733.6939214496801</v>
      </c>
      <c r="AI6">
        <f t="shared" si="7"/>
        <v>3831.9039653652512</v>
      </c>
      <c r="AJ6">
        <f t="shared" si="8"/>
        <v>-1623.3727299065322</v>
      </c>
      <c r="AK6">
        <f>H6*SUM(AB6, AE6:AF6)</f>
        <v>619.54978959208108</v>
      </c>
      <c r="AL6">
        <f t="shared" si="9"/>
        <v>2828.0810250508002</v>
      </c>
      <c r="AN6">
        <f t="shared" si="10"/>
        <v>5965.3552416915745</v>
      </c>
      <c r="AO6">
        <f t="shared" si="11"/>
        <v>-298.26776208457875</v>
      </c>
      <c r="AP6">
        <f t="shared" si="12"/>
        <v>-38.454813191143707</v>
      </c>
      <c r="AQ6">
        <f t="shared" si="13"/>
        <v>-2343.5731477180921</v>
      </c>
      <c r="AR6">
        <f t="shared" si="14"/>
        <v>3285.0595186977607</v>
      </c>
      <c r="AS6">
        <f t="shared" si="15"/>
        <v>-1391.703990229176</v>
      </c>
      <c r="AT6">
        <f t="shared" si="16"/>
        <v>531.13490108373924</v>
      </c>
      <c r="AU6">
        <f t="shared" si="17"/>
        <v>2424.4904295523238</v>
      </c>
      <c r="AW6">
        <v>3</v>
      </c>
      <c r="AX6">
        <f>(R6*SUMPRODUCT(K7:$K$23, X7:$X$23)-$AZ$3*SUMPRODUCT(K6:$K$22, W7:$W$23))/Z6</f>
        <v>7066.1871534735956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3.3331E-2</v>
      </c>
      <c r="O7">
        <f t="shared" si="29"/>
        <v>7756.3180609409637</v>
      </c>
      <c r="P7">
        <f t="shared" si="30"/>
        <v>387.81590304704821</v>
      </c>
      <c r="Q7" s="5">
        <f t="shared" si="31"/>
        <v>50</v>
      </c>
      <c r="R7">
        <f t="shared" si="0"/>
        <v>100000</v>
      </c>
      <c r="S7">
        <f t="shared" si="1"/>
        <v>8783.2532907583391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6339.2402491326211</v>
      </c>
      <c r="AC7">
        <f t="shared" si="2"/>
        <v>7538.2265220424842</v>
      </c>
      <c r="AE7">
        <f t="shared" si="3"/>
        <v>6656.8594329282005</v>
      </c>
      <c r="AF7">
        <f t="shared" si="4"/>
        <v>-332.84297164641004</v>
      </c>
      <c r="AG7">
        <f t="shared" si="5"/>
        <v>-42.912496500437598</v>
      </c>
      <c r="AH7">
        <f t="shared" si="6"/>
        <v>-2990.2012521699471</v>
      </c>
      <c r="AI7">
        <f t="shared" si="7"/>
        <v>3290.9027126114061</v>
      </c>
      <c r="AJ7">
        <f t="shared" si="8"/>
        <v>-1198.9862729098631</v>
      </c>
      <c r="AK7">
        <f>H7*SUM(AB7, AE7:AF7)</f>
        <v>781.32293903256925</v>
      </c>
      <c r="AL7">
        <f t="shared" si="9"/>
        <v>2873.2393787341121</v>
      </c>
      <c r="AN7">
        <f t="shared" si="10"/>
        <v>5375.2193969236469</v>
      </c>
      <c r="AO7">
        <f t="shared" si="11"/>
        <v>-268.76096984618238</v>
      </c>
      <c r="AP7">
        <f t="shared" si="12"/>
        <v>-34.650586494073892</v>
      </c>
      <c r="AQ7">
        <f t="shared" si="13"/>
        <v>-2414.5001007328074</v>
      </c>
      <c r="AR7">
        <f t="shared" si="14"/>
        <v>2657.3077398505839</v>
      </c>
      <c r="AS7">
        <f t="shared" si="15"/>
        <v>-968.14636627460811</v>
      </c>
      <c r="AT7">
        <f t="shared" si="16"/>
        <v>630.89543341939998</v>
      </c>
      <c r="AU7">
        <f t="shared" si="17"/>
        <v>2320.0568069953756</v>
      </c>
      <c r="AW7">
        <v>4</v>
      </c>
      <c r="AX7">
        <f>(R7*SUMPRODUCT(K8:$K$23, X8:$X$23)-$AZ$3*SUMPRODUCT(K7:$K$22, W8:$W$23))/Z7</f>
        <v>8783.2532907583391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3.7801000000000001E-2</v>
      </c>
      <c r="O8">
        <f t="shared" si="29"/>
        <v>7756.3180609409637</v>
      </c>
      <c r="P8">
        <f t="shared" si="30"/>
        <v>387.81590304704821</v>
      </c>
      <c r="Q8" s="5">
        <f t="shared" si="31"/>
        <v>50</v>
      </c>
      <c r="R8">
        <f t="shared" si="0"/>
        <v>100000</v>
      </c>
      <c r="S8">
        <f t="shared" si="1"/>
        <v>10212.852031330705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7538.2265220424842</v>
      </c>
      <c r="AC8">
        <f t="shared" si="2"/>
        <v>8346.1951938361854</v>
      </c>
      <c r="AE8">
        <f t="shared" si="3"/>
        <v>6338.6548951748</v>
      </c>
      <c r="AF8">
        <f t="shared" si="4"/>
        <v>-316.93274475874</v>
      </c>
      <c r="AG8">
        <f t="shared" si="5"/>
        <v>-40.861236255220177</v>
      </c>
      <c r="AH8">
        <f t="shared" si="6"/>
        <v>-3244.2705604260832</v>
      </c>
      <c r="AI8">
        <f t="shared" si="7"/>
        <v>2736.5903537347563</v>
      </c>
      <c r="AJ8">
        <f t="shared" si="8"/>
        <v>-807.96867179370111</v>
      </c>
      <c r="AK8">
        <f t="shared" ref="AK8:AK23" si="32">H8*SUM(AB8:AB8, AE8:AF8)</f>
        <v>950.55240193934389</v>
      </c>
      <c r="AL8">
        <f t="shared" si="9"/>
        <v>2879.1740838803989</v>
      </c>
      <c r="AN8">
        <f t="shared" si="10"/>
        <v>4782.9908742466123</v>
      </c>
      <c r="AO8">
        <f t="shared" si="11"/>
        <v>-239.14954371233063</v>
      </c>
      <c r="AP8">
        <f t="shared" si="12"/>
        <v>-30.832869646828019</v>
      </c>
      <c r="AQ8">
        <f t="shared" si="13"/>
        <v>-2448.0456407111246</v>
      </c>
      <c r="AR8">
        <f t="shared" si="14"/>
        <v>2064.9628201763289</v>
      </c>
      <c r="AS8">
        <f t="shared" si="15"/>
        <v>-609.67300598873476</v>
      </c>
      <c r="AT8">
        <f t="shared" si="16"/>
        <v>717.26313218755888</v>
      </c>
      <c r="AU8">
        <f t="shared" si="17"/>
        <v>2172.5529463751532</v>
      </c>
      <c r="AW8">
        <v>5</v>
      </c>
      <c r="AX8">
        <f>(R8*SUMPRODUCT(K9:$K$23, X9:$X$23)-$AZ$3*SUMPRODUCT(K8:$K$22, W9:$W$23))/Z8</f>
        <v>10212.852031330705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4.3147999999999999E-2</v>
      </c>
      <c r="O9">
        <f t="shared" si="29"/>
        <v>7756.3180609409637</v>
      </c>
      <c r="P9">
        <f t="shared" si="30"/>
        <v>387.81590304704821</v>
      </c>
      <c r="Q9" s="5">
        <f t="shared" si="31"/>
        <v>50</v>
      </c>
      <c r="R9">
        <f t="shared" si="0"/>
        <v>100000</v>
      </c>
      <c r="S9">
        <f t="shared" si="1"/>
        <v>11326.912025777787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8346.1951938361854</v>
      </c>
      <c r="AC9">
        <f t="shared" si="2"/>
        <v>8764.6610589011216</v>
      </c>
      <c r="AE9">
        <f t="shared" si="3"/>
        <v>6001.7680648060496</v>
      </c>
      <c r="AF9">
        <f t="shared" si="4"/>
        <v>-300.08840324030251</v>
      </c>
      <c r="AG9">
        <f t="shared" si="5"/>
        <v>-38.689543270727739</v>
      </c>
      <c r="AH9">
        <f t="shared" si="6"/>
        <v>-3526.1612438804805</v>
      </c>
      <c r="AI9">
        <f t="shared" si="7"/>
        <v>2136.8288744145384</v>
      </c>
      <c r="AJ9">
        <f t="shared" si="8"/>
        <v>-418.46586506493622</v>
      </c>
      <c r="AK9">
        <f t="shared" si="32"/>
        <v>1031.1140143865018</v>
      </c>
      <c r="AL9">
        <f t="shared" si="9"/>
        <v>2749.477023736104</v>
      </c>
      <c r="AN9">
        <f t="shared" si="10"/>
        <v>4219.1023618987829</v>
      </c>
      <c r="AO9">
        <f t="shared" si="11"/>
        <v>-210.95511809493917</v>
      </c>
      <c r="AP9">
        <f t="shared" si="12"/>
        <v>-27.197842640989762</v>
      </c>
      <c r="AQ9">
        <f t="shared" si="13"/>
        <v>-2478.8087563281824</v>
      </c>
      <c r="AR9">
        <f t="shared" si="14"/>
        <v>1502.1406448346713</v>
      </c>
      <c r="AS9">
        <f t="shared" si="15"/>
        <v>-294.17170083971655</v>
      </c>
      <c r="AT9">
        <f t="shared" si="16"/>
        <v>724.84899891339114</v>
      </c>
      <c r="AU9">
        <f t="shared" si="17"/>
        <v>1932.8179429083459</v>
      </c>
      <c r="AW9">
        <v>6</v>
      </c>
      <c r="AX9">
        <f>(R9*SUMPRODUCT(K10:$K$23, X10:$X$23)-$AZ$3*SUMPRODUCT(K9:$K$22, W10:$W$23))/Z9</f>
        <v>11326.912025777787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4.8848999999999997E-2</v>
      </c>
      <c r="O10">
        <f t="shared" si="29"/>
        <v>7756.3180609409637</v>
      </c>
      <c r="P10">
        <f t="shared" si="30"/>
        <v>387.81590304704821</v>
      </c>
      <c r="Q10" s="5">
        <f t="shared" si="31"/>
        <v>50</v>
      </c>
      <c r="R10">
        <f t="shared" si="0"/>
        <v>100000</v>
      </c>
      <c r="S10">
        <f t="shared" si="1"/>
        <v>12083.752200230092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8764.6610589011216</v>
      </c>
      <c r="AC10">
        <f t="shared" si="2"/>
        <v>8800.0414400532227</v>
      </c>
      <c r="AE10">
        <f t="shared" si="3"/>
        <v>5648.5700159602784</v>
      </c>
      <c r="AF10">
        <f t="shared" si="4"/>
        <v>-282.42850079801394</v>
      </c>
      <c r="AG10">
        <f t="shared" si="5"/>
        <v>-36.412702338788684</v>
      </c>
      <c r="AH10">
        <f t="shared" si="6"/>
        <v>-3779.8909984635588</v>
      </c>
      <c r="AI10">
        <f t="shared" si="7"/>
        <v>1549.8378143599161</v>
      </c>
      <c r="AJ10">
        <f t="shared" si="8"/>
        <v>-35.380381152101108</v>
      </c>
      <c r="AK10">
        <f t="shared" si="32"/>
        <v>767.30257977164183</v>
      </c>
      <c r="AL10">
        <f t="shared" si="9"/>
        <v>2281.7600129794569</v>
      </c>
      <c r="AN10">
        <f t="shared" si="10"/>
        <v>3766.3021976699247</v>
      </c>
      <c r="AO10">
        <f t="shared" si="11"/>
        <v>-188.31510988349623</v>
      </c>
      <c r="AP10">
        <f t="shared" si="12"/>
        <v>-24.278930854035998</v>
      </c>
      <c r="AQ10">
        <f t="shared" si="13"/>
        <v>-2520.3213794360408</v>
      </c>
      <c r="AR10">
        <f t="shared" si="14"/>
        <v>1033.3867774963512</v>
      </c>
      <c r="AS10">
        <f t="shared" si="15"/>
        <v>-23.590609111871728</v>
      </c>
      <c r="AT10">
        <f t="shared" si="16"/>
        <v>511.61504315361566</v>
      </c>
      <c r="AU10">
        <f t="shared" si="17"/>
        <v>1521.4112115380951</v>
      </c>
      <c r="AW10">
        <v>7</v>
      </c>
      <c r="AX10">
        <f>(R10*SUMPRODUCT(K11:$K$23, X11:$X$23)-$AZ$3*SUMPRODUCT(K10:$K$22, W11:$W$23))/Z10</f>
        <v>12083.752200230092</v>
      </c>
    </row>
    <row r="11" spans="1:52" x14ac:dyDescent="0.3">
      <c r="A11" t="s">
        <v>33</v>
      </c>
      <c r="C11" s="24">
        <f>AU25</f>
        <v>11820.542891053759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5.4528E-2</v>
      </c>
      <c r="O11">
        <f t="shared" si="29"/>
        <v>7756.3180609409637</v>
      </c>
      <c r="P11">
        <f t="shared" si="30"/>
        <v>387.81590304704821</v>
      </c>
      <c r="Q11" s="5">
        <f t="shared" si="31"/>
        <v>50</v>
      </c>
      <c r="R11">
        <f t="shared" si="0"/>
        <v>100000</v>
      </c>
      <c r="S11">
        <f t="shared" si="1"/>
        <v>12569.187573595567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8800.0414400532227</v>
      </c>
      <c r="AC11">
        <f t="shared" si="2"/>
        <v>8562.9006847992332</v>
      </c>
      <c r="AE11">
        <f t="shared" si="3"/>
        <v>5284.0790899703934</v>
      </c>
      <c r="AF11">
        <f t="shared" si="4"/>
        <v>-264.20395449851969</v>
      </c>
      <c r="AG11">
        <f t="shared" si="5"/>
        <v>-34.063063482271325</v>
      </c>
      <c r="AH11">
        <f t="shared" si="6"/>
        <v>-3971.0236662589391</v>
      </c>
      <c r="AI11">
        <f t="shared" si="7"/>
        <v>1014.7884057306633</v>
      </c>
      <c r="AJ11">
        <f t="shared" si="8"/>
        <v>237.14075525398948</v>
      </c>
      <c r="AK11">
        <f t="shared" si="32"/>
        <v>708.96172032443747</v>
      </c>
      <c r="AL11">
        <f t="shared" si="9"/>
        <v>1960.8908813090902</v>
      </c>
      <c r="AN11">
        <f t="shared" si="10"/>
        <v>3351.3461899159897</v>
      </c>
      <c r="AO11">
        <f t="shared" si="11"/>
        <v>-167.56730949579949</v>
      </c>
      <c r="AP11">
        <f t="shared" si="12"/>
        <v>-21.603976033374646</v>
      </c>
      <c r="AQ11">
        <f t="shared" si="13"/>
        <v>-2518.56090860625</v>
      </c>
      <c r="AR11">
        <f t="shared" si="14"/>
        <v>643.61399578056557</v>
      </c>
      <c r="AS11">
        <f t="shared" si="15"/>
        <v>150.40289008973005</v>
      </c>
      <c r="AT11">
        <f t="shared" si="16"/>
        <v>449.64810703068065</v>
      </c>
      <c r="AU11">
        <f t="shared" si="17"/>
        <v>1243.6649929009764</v>
      </c>
      <c r="AW11">
        <v>8</v>
      </c>
      <c r="AX11">
        <f>(R11*SUMPRODUCT(K12:$K$23, X12:$X$23)-$AZ$3*SUMPRODUCT(K11:$K$22, W12:$W$23))/Z11</f>
        <v>12569.187573595567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6.0775000000000003E-2</v>
      </c>
      <c r="O12">
        <f t="shared" si="29"/>
        <v>7756.3180609409637</v>
      </c>
      <c r="P12">
        <f t="shared" si="30"/>
        <v>387.81590304704821</v>
      </c>
      <c r="Q12" s="5">
        <f t="shared" si="31"/>
        <v>50</v>
      </c>
      <c r="R12">
        <f t="shared" si="0"/>
        <v>100000</v>
      </c>
      <c r="S12">
        <f t="shared" si="1"/>
        <v>12856.577045007107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8562.9006847992332</v>
      </c>
      <c r="AC12">
        <f t="shared" si="2"/>
        <v>8138.7918577067248</v>
      </c>
      <c r="AE12">
        <f t="shared" si="3"/>
        <v>4910.0983923777385</v>
      </c>
      <c r="AF12">
        <f t="shared" si="4"/>
        <v>-245.50491961888693</v>
      </c>
      <c r="AG12">
        <f t="shared" si="5"/>
        <v>-31.652250164313568</v>
      </c>
      <c r="AH12">
        <f t="shared" si="6"/>
        <v>-4140.3653662700799</v>
      </c>
      <c r="AI12">
        <f t="shared" si="7"/>
        <v>492.57585632445807</v>
      </c>
      <c r="AJ12">
        <f t="shared" si="8"/>
        <v>424.10882709250836</v>
      </c>
      <c r="AK12">
        <f t="shared" si="32"/>
        <v>925.92459102906605</v>
      </c>
      <c r="AL12">
        <f t="shared" si="9"/>
        <v>1842.6092744460325</v>
      </c>
      <c r="AN12">
        <f t="shared" si="10"/>
        <v>2910.4249189950333</v>
      </c>
      <c r="AO12">
        <f t="shared" si="11"/>
        <v>-145.52124594975166</v>
      </c>
      <c r="AP12">
        <f t="shared" si="12"/>
        <v>-18.761639840759397</v>
      </c>
      <c r="AQ12">
        <f t="shared" si="13"/>
        <v>-2454.1712961277462</v>
      </c>
      <c r="AR12">
        <f t="shared" si="14"/>
        <v>291.97073707677572</v>
      </c>
      <c r="AS12">
        <f t="shared" si="15"/>
        <v>251.38740613669427</v>
      </c>
      <c r="AT12">
        <f t="shared" si="16"/>
        <v>548.83503088749558</v>
      </c>
      <c r="AU12">
        <f t="shared" si="17"/>
        <v>1092.1931741009657</v>
      </c>
      <c r="AW12">
        <v>9</v>
      </c>
      <c r="AX12">
        <f>(R12*SUMPRODUCT(K13:$K$23, X13:$X$23)-$AZ$3*SUMPRODUCT(K12:$K$22, W13:$W$23))/Z12</f>
        <v>12856.577045007107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6.7419999999999994E-2</v>
      </c>
      <c r="O13">
        <f t="shared" si="29"/>
        <v>7756.3180609409637</v>
      </c>
      <c r="P13">
        <f t="shared" si="30"/>
        <v>387.81590304704821</v>
      </c>
      <c r="Q13" s="5">
        <f t="shared" si="31"/>
        <v>50</v>
      </c>
      <c r="R13">
        <f t="shared" si="0"/>
        <v>100000</v>
      </c>
      <c r="S13">
        <f t="shared" si="1"/>
        <v>13030.147128862693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8138.7918577067248</v>
      </c>
      <c r="AC13">
        <f t="shared" si="2"/>
        <v>7610.0575368431537</v>
      </c>
      <c r="AE13">
        <f t="shared" si="3"/>
        <v>4529.958574839854</v>
      </c>
      <c r="AF13">
        <f t="shared" si="4"/>
        <v>-226.49792874199272</v>
      </c>
      <c r="AG13">
        <f t="shared" si="5"/>
        <v>-29.201732956592412</v>
      </c>
      <c r="AH13">
        <f t="shared" si="6"/>
        <v>-4267.989412156041</v>
      </c>
      <c r="AI13">
        <f t="shared" si="7"/>
        <v>6.2695009852277508</v>
      </c>
      <c r="AJ13">
        <f t="shared" si="8"/>
        <v>528.73432086357116</v>
      </c>
      <c r="AK13">
        <f t="shared" si="32"/>
        <v>1292.7500351452966</v>
      </c>
      <c r="AL13">
        <f t="shared" si="9"/>
        <v>1827.7538569940955</v>
      </c>
      <c r="AN13">
        <f t="shared" si="10"/>
        <v>2432.375959567386</v>
      </c>
      <c r="AO13">
        <f t="shared" si="11"/>
        <v>-121.61879797836932</v>
      </c>
      <c r="AP13">
        <f t="shared" si="12"/>
        <v>-15.679965290594984</v>
      </c>
      <c r="AQ13">
        <f t="shared" si="13"/>
        <v>-2291.7107673955943</v>
      </c>
      <c r="AR13">
        <f t="shared" si="14"/>
        <v>3.3664289028274705</v>
      </c>
      <c r="AS13">
        <f t="shared" si="15"/>
        <v>283.90560969140989</v>
      </c>
      <c r="AT13">
        <f t="shared" si="16"/>
        <v>694.14632722739134</v>
      </c>
      <c r="AU13">
        <f t="shared" si="17"/>
        <v>981.41836582162875</v>
      </c>
      <c r="AW13">
        <v>10</v>
      </c>
      <c r="AX13">
        <f>(R13*SUMPRODUCT(K14:$K$23, X14:$X$23)-$AZ$3*SUMPRODUCT(K13:$K$22, W14:$W$23))/Z13</f>
        <v>13030.147128862693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7.4817999999999996E-2</v>
      </c>
      <c r="O14">
        <f t="shared" si="29"/>
        <v>7756.3180609409637</v>
      </c>
      <c r="P14">
        <f t="shared" si="30"/>
        <v>387.81590304704821</v>
      </c>
      <c r="Q14" s="5">
        <f t="shared" si="31"/>
        <v>50</v>
      </c>
      <c r="R14">
        <f t="shared" si="0"/>
        <v>100000</v>
      </c>
      <c r="S14">
        <f t="shared" si="1"/>
        <v>12950.687614924715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7610.0575368431537</v>
      </c>
      <c r="AC14">
        <f t="shared" si="2"/>
        <v>6922.1167248132897</v>
      </c>
      <c r="AE14">
        <f t="shared" si="3"/>
        <v>4145.7365484390875</v>
      </c>
      <c r="AF14">
        <f t="shared" si="4"/>
        <v>-207.2868274219544</v>
      </c>
      <c r="AG14">
        <f t="shared" si="5"/>
        <v>-26.72490037068016</v>
      </c>
      <c r="AH14">
        <f t="shared" si="6"/>
        <v>-4369.6305126926618</v>
      </c>
      <c r="AI14">
        <f t="shared" si="7"/>
        <v>-457.90569204620897</v>
      </c>
      <c r="AJ14">
        <f t="shared" si="8"/>
        <v>687.94081202986399</v>
      </c>
      <c r="AK14">
        <f t="shared" si="32"/>
        <v>988.20576605510485</v>
      </c>
      <c r="AL14">
        <f t="shared" si="9"/>
        <v>1218.24088603876</v>
      </c>
      <c r="AN14">
        <f t="shared" si="10"/>
        <v>2050.5971014571146</v>
      </c>
      <c r="AO14">
        <f t="shared" si="11"/>
        <v>-102.52985507285572</v>
      </c>
      <c r="AP14">
        <f t="shared" si="12"/>
        <v>-13.218882241197988</v>
      </c>
      <c r="AQ14">
        <f t="shared" si="13"/>
        <v>-2161.341310301013</v>
      </c>
      <c r="AR14">
        <f t="shared" si="14"/>
        <v>-226.4929461579525</v>
      </c>
      <c r="AS14">
        <f t="shared" si="15"/>
        <v>340.27474216942989</v>
      </c>
      <c r="AT14">
        <f t="shared" si="16"/>
        <v>488.79417585730823</v>
      </c>
      <c r="AU14">
        <f t="shared" si="17"/>
        <v>602.57597186878559</v>
      </c>
      <c r="AW14">
        <v>11</v>
      </c>
      <c r="AX14">
        <f>(R14*SUMPRODUCT(K15:$K$23, X15:$X$23)-$AZ$3*SUMPRODUCT(K14:$K$22, W15:$W$23))/Z14</f>
        <v>12950.687614924715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8.3350999999999995E-2</v>
      </c>
      <c r="O15">
        <f t="shared" si="29"/>
        <v>7756.3180609409637</v>
      </c>
      <c r="P15">
        <f t="shared" si="30"/>
        <v>387.81590304704821</v>
      </c>
      <c r="Q15" s="5">
        <f t="shared" si="31"/>
        <v>50</v>
      </c>
      <c r="R15">
        <f t="shared" si="0"/>
        <v>100000</v>
      </c>
      <c r="S15">
        <f t="shared" si="1"/>
        <v>12658.513675148726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6922.1167248132897</v>
      </c>
      <c r="AC15">
        <f t="shared" si="2"/>
        <v>6134.3421063516498</v>
      </c>
      <c r="AE15">
        <f t="shared" si="3"/>
        <v>3758.7278959057503</v>
      </c>
      <c r="AF15">
        <f t="shared" si="4"/>
        <v>-187.93639479528753</v>
      </c>
      <c r="AG15">
        <f t="shared" si="5"/>
        <v>-24.230104196176796</v>
      </c>
      <c r="AH15">
        <f t="shared" si="6"/>
        <v>-4455.0943415931233</v>
      </c>
      <c r="AI15">
        <f t="shared" si="7"/>
        <v>-908.53294467883734</v>
      </c>
      <c r="AJ15">
        <f t="shared" si="8"/>
        <v>787.77461846163988</v>
      </c>
      <c r="AK15">
        <f t="shared" si="32"/>
        <v>897.87815689229546</v>
      </c>
      <c r="AL15">
        <f t="shared" si="9"/>
        <v>777.119830675098</v>
      </c>
      <c r="AN15">
        <f t="shared" si="10"/>
        <v>1712.6226880247164</v>
      </c>
      <c r="AO15">
        <f t="shared" si="11"/>
        <v>-85.631134401235826</v>
      </c>
      <c r="AP15">
        <f t="shared" si="12"/>
        <v>-11.040178307340765</v>
      </c>
      <c r="AQ15">
        <f t="shared" si="13"/>
        <v>-2029.9143375113413</v>
      </c>
      <c r="AR15">
        <f t="shared" si="14"/>
        <v>-413.9629621952015</v>
      </c>
      <c r="AS15">
        <f t="shared" si="15"/>
        <v>358.94076985381469</v>
      </c>
      <c r="AT15">
        <f t="shared" si="16"/>
        <v>409.10822628329981</v>
      </c>
      <c r="AU15">
        <f t="shared" si="17"/>
        <v>354.086033941913</v>
      </c>
      <c r="AW15">
        <v>12</v>
      </c>
      <c r="AX15">
        <f>(R15*SUMPRODUCT(K16:$K$23, X16:$X$23)-$AZ$3*SUMPRODUCT(K15:$K$22, W16:$W$23))/Z15</f>
        <v>12658.513675148726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9.2474000000000001E-2</v>
      </c>
      <c r="O16">
        <f t="shared" si="29"/>
        <v>7756.3180609409637</v>
      </c>
      <c r="P16">
        <f t="shared" si="30"/>
        <v>387.81590304704821</v>
      </c>
      <c r="Q16" s="5">
        <f t="shared" si="31"/>
        <v>50</v>
      </c>
      <c r="R16">
        <f t="shared" si="0"/>
        <v>100000</v>
      </c>
      <c r="S16">
        <f t="shared" si="1"/>
        <v>12164.458969253759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6134.3421063516498</v>
      </c>
      <c r="AC16">
        <f t="shared" si="2"/>
        <v>5290.845912233015</v>
      </c>
      <c r="AE16">
        <f t="shared" si="3"/>
        <v>3373.5560135007049</v>
      </c>
      <c r="AF16">
        <f t="shared" si="4"/>
        <v>-168.67780067503526</v>
      </c>
      <c r="AG16">
        <f t="shared" si="5"/>
        <v>-21.747148498777776</v>
      </c>
      <c r="AH16">
        <f t="shared" si="6"/>
        <v>-4481.3093108745061</v>
      </c>
      <c r="AI16">
        <f t="shared" si="7"/>
        <v>-1298.178246547614</v>
      </c>
      <c r="AJ16">
        <f t="shared" si="8"/>
        <v>843.49619411863478</v>
      </c>
      <c r="AK16">
        <f t="shared" si="32"/>
        <v>799.15708271200322</v>
      </c>
      <c r="AL16">
        <f t="shared" si="9"/>
        <v>344.47503028302401</v>
      </c>
      <c r="AN16">
        <f t="shared" si="10"/>
        <v>1415.9597176525435</v>
      </c>
      <c r="AO16">
        <f t="shared" si="11"/>
        <v>-70.797985882627188</v>
      </c>
      <c r="AP16">
        <f t="shared" si="12"/>
        <v>-9.1277827090600585</v>
      </c>
      <c r="AQ16">
        <f t="shared" si="13"/>
        <v>-1880.909473904087</v>
      </c>
      <c r="AR16">
        <f t="shared" si="14"/>
        <v>-544.87552484323066</v>
      </c>
      <c r="AS16">
        <f t="shared" si="15"/>
        <v>354.03491985474562</v>
      </c>
      <c r="AT16">
        <f t="shared" si="16"/>
        <v>335.42476623137355</v>
      </c>
      <c r="AU16">
        <f t="shared" si="17"/>
        <v>144.58416124288851</v>
      </c>
      <c r="AW16">
        <v>13</v>
      </c>
      <c r="AX16">
        <f>(R16*SUMPRODUCT(K17:$K$23, X17:$X$23)-$AZ$3*SUMPRODUCT(K16:$K$22, W17:$W$23))/Z16</f>
        <v>12164.458969253759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0.10216500000000001</v>
      </c>
      <c r="O17">
        <f t="shared" si="29"/>
        <v>7756.3180609409637</v>
      </c>
      <c r="P17">
        <f t="shared" si="30"/>
        <v>387.81590304704821</v>
      </c>
      <c r="Q17" s="5">
        <f t="shared" si="31"/>
        <v>50</v>
      </c>
      <c r="R17">
        <f t="shared" si="0"/>
        <v>100000</v>
      </c>
      <c r="S17">
        <f t="shared" si="1"/>
        <v>11473.274242880236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5290.845912233015</v>
      </c>
      <c r="AC17">
        <f t="shared" si="2"/>
        <v>4430.491951097828</v>
      </c>
      <c r="AE17">
        <f t="shared" si="3"/>
        <v>2995.1611032463984</v>
      </c>
      <c r="AF17">
        <f t="shared" si="4"/>
        <v>-149.75805516231992</v>
      </c>
      <c r="AG17">
        <f t="shared" si="5"/>
        <v>-19.307879587412369</v>
      </c>
      <c r="AH17">
        <f t="shared" si="6"/>
        <v>-4443.5948527552637</v>
      </c>
      <c r="AI17">
        <f t="shared" si="7"/>
        <v>-1617.4996842585979</v>
      </c>
      <c r="AJ17">
        <f t="shared" si="8"/>
        <v>860.35396113518709</v>
      </c>
      <c r="AK17">
        <f t="shared" si="32"/>
        <v>696.21882353433386</v>
      </c>
      <c r="AL17">
        <f t="shared" si="9"/>
        <v>-60.926899589076925</v>
      </c>
      <c r="AN17">
        <f t="shared" si="10"/>
        <v>1158.0447100804611</v>
      </c>
      <c r="AO17">
        <f t="shared" si="11"/>
        <v>-57.902235504023054</v>
      </c>
      <c r="AP17">
        <f t="shared" si="12"/>
        <v>-7.4651703358588932</v>
      </c>
      <c r="AQ17">
        <f t="shared" si="13"/>
        <v>-1718.065017403062</v>
      </c>
      <c r="AR17">
        <f t="shared" si="14"/>
        <v>-625.38771316248312</v>
      </c>
      <c r="AS17">
        <f t="shared" si="15"/>
        <v>332.64599770926264</v>
      </c>
      <c r="AT17">
        <f t="shared" si="16"/>
        <v>269.18502807027488</v>
      </c>
      <c r="AU17">
        <f t="shared" si="17"/>
        <v>-23.556687382945629</v>
      </c>
      <c r="AW17">
        <v>14</v>
      </c>
      <c r="AX17">
        <f>(R17*SUMPRODUCT(K18:$K$23, X18:$X$23)-$AZ$3*SUMPRODUCT(K17:$K$22, W18:$W$23))/Z17</f>
        <v>11473.274242880236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0.113081</v>
      </c>
      <c r="O18">
        <f t="shared" si="29"/>
        <v>7756.3180609409637</v>
      </c>
      <c r="P18">
        <f t="shared" si="30"/>
        <v>387.81590304704821</v>
      </c>
      <c r="Q18" s="5">
        <f t="shared" si="31"/>
        <v>50</v>
      </c>
      <c r="R18">
        <f t="shared" si="0"/>
        <v>100000</v>
      </c>
      <c r="S18">
        <f t="shared" si="1"/>
        <v>10562.350604881762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4430.491951097828</v>
      </c>
      <c r="AC18">
        <f t="shared" si="2"/>
        <v>3576.7174751479301</v>
      </c>
      <c r="AE18">
        <f t="shared" si="3"/>
        <v>2626.5136794977284</v>
      </c>
      <c r="AF18">
        <f t="shared" si="4"/>
        <v>-131.32568397488643</v>
      </c>
      <c r="AG18">
        <f t="shared" si="5"/>
        <v>-16.931446459914067</v>
      </c>
      <c r="AH18">
        <f t="shared" si="6"/>
        <v>-4366.7086632483561</v>
      </c>
      <c r="AI18">
        <f t="shared" si="7"/>
        <v>-1888.4521141854284</v>
      </c>
      <c r="AJ18">
        <f t="shared" si="8"/>
        <v>853.77447594989781</v>
      </c>
      <c r="AK18">
        <f t="shared" si="32"/>
        <v>592.63043303233076</v>
      </c>
      <c r="AL18">
        <f t="shared" si="9"/>
        <v>-442.04720520319984</v>
      </c>
      <c r="AN18">
        <f t="shared" si="10"/>
        <v>935.46377397961226</v>
      </c>
      <c r="AO18">
        <f t="shared" si="11"/>
        <v>-46.773188698980618</v>
      </c>
      <c r="AP18">
        <f t="shared" si="12"/>
        <v>-6.0303340233711724</v>
      </c>
      <c r="AQ18">
        <f t="shared" si="13"/>
        <v>-1555.2547081243206</v>
      </c>
      <c r="AR18">
        <f t="shared" si="14"/>
        <v>-672.59445686706022</v>
      </c>
      <c r="AS18">
        <f t="shared" si="15"/>
        <v>304.08183274807419</v>
      </c>
      <c r="AT18">
        <f t="shared" si="16"/>
        <v>211.07230690898655</v>
      </c>
      <c r="AU18">
        <f t="shared" si="17"/>
        <v>-157.44031720999953</v>
      </c>
      <c r="AW18">
        <v>15</v>
      </c>
      <c r="AX18">
        <f>(R18*SUMPRODUCT(K19:$K$23, X19:$X$23)-$AZ$3*SUMPRODUCT(K18:$K$22, W19:$W$23))/Z18</f>
        <v>10562.350604881762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0.12539</v>
      </c>
      <c r="O19">
        <f t="shared" si="29"/>
        <v>7756.3180609409637</v>
      </c>
      <c r="P19">
        <f t="shared" si="30"/>
        <v>387.81590304704821</v>
      </c>
      <c r="Q19" s="5">
        <f t="shared" si="31"/>
        <v>50</v>
      </c>
      <c r="R19">
        <f t="shared" si="0"/>
        <v>100000</v>
      </c>
      <c r="S19">
        <f t="shared" si="1"/>
        <v>9393.6427662067017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3576.7174751479301</v>
      </c>
      <c r="AC19">
        <f t="shared" si="2"/>
        <v>2750.2891262963049</v>
      </c>
      <c r="AE19">
        <f t="shared" si="3"/>
        <v>2270.909992430531</v>
      </c>
      <c r="AF19">
        <f t="shared" si="4"/>
        <v>-113.54549962152656</v>
      </c>
      <c r="AG19">
        <f t="shared" si="5"/>
        <v>-14.639097923706302</v>
      </c>
      <c r="AH19">
        <f t="shared" si="6"/>
        <v>-4246.0681432172496</v>
      </c>
      <c r="AI19">
        <f t="shared" si="7"/>
        <v>-2103.3427483319515</v>
      </c>
      <c r="AJ19">
        <f t="shared" si="8"/>
        <v>826.42834885162529</v>
      </c>
      <c r="AK19">
        <f t="shared" si="32"/>
        <v>490.66539399807488</v>
      </c>
      <c r="AL19">
        <f t="shared" si="9"/>
        <v>-786.24900548225128</v>
      </c>
      <c r="AN19">
        <f t="shared" si="10"/>
        <v>745.05682141226509</v>
      </c>
      <c r="AO19">
        <f t="shared" si="11"/>
        <v>-37.252841070613258</v>
      </c>
      <c r="AP19">
        <f t="shared" si="12"/>
        <v>-4.8029027146540066</v>
      </c>
      <c r="AQ19">
        <f t="shared" si="13"/>
        <v>-1393.0812074587755</v>
      </c>
      <c r="AR19">
        <f t="shared" si="14"/>
        <v>-690.08012983177753</v>
      </c>
      <c r="AS19">
        <f t="shared" si="15"/>
        <v>271.14067962744866</v>
      </c>
      <c r="AT19">
        <f t="shared" si="16"/>
        <v>160.98110451217522</v>
      </c>
      <c r="AU19">
        <f t="shared" si="17"/>
        <v>-257.95834569215356</v>
      </c>
      <c r="AW19">
        <v>16</v>
      </c>
      <c r="AX19">
        <f>(R19*SUMPRODUCT(K20:$K$23, X20:$X$23)-$AZ$3*SUMPRODUCT(K19:$K$22, W20:$W$23))/Z19</f>
        <v>9393.6427662067017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0.13947699999999999</v>
      </c>
      <c r="O20">
        <f t="shared" si="29"/>
        <v>7756.3180609409637</v>
      </c>
      <c r="P20">
        <f t="shared" si="30"/>
        <v>387.81590304704821</v>
      </c>
      <c r="Q20" s="5">
        <f t="shared" si="31"/>
        <v>50</v>
      </c>
      <c r="R20">
        <f t="shared" si="0"/>
        <v>100000</v>
      </c>
      <c r="S20">
        <f t="shared" si="1"/>
        <v>7900.7356289524614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2750.2891262963049</v>
      </c>
      <c r="AC20">
        <f t="shared" si="2"/>
        <v>1967.4237230673411</v>
      </c>
      <c r="AE20">
        <f t="shared" si="3"/>
        <v>1931.4611794919927</v>
      </c>
      <c r="AF20">
        <f t="shared" si="4"/>
        <v>-96.573058974599633</v>
      </c>
      <c r="AG20">
        <f t="shared" si="5"/>
        <v>-12.450889483364454</v>
      </c>
      <c r="AH20">
        <f t="shared" si="6"/>
        <v>-4083.6349222095669</v>
      </c>
      <c r="AI20">
        <f t="shared" si="7"/>
        <v>-2261.1976911755382</v>
      </c>
      <c r="AJ20">
        <f t="shared" si="8"/>
        <v>782.86540322896371</v>
      </c>
      <c r="AK20">
        <f t="shared" si="32"/>
        <v>392.35361700984816</v>
      </c>
      <c r="AL20">
        <f t="shared" si="9"/>
        <v>-1085.9786709367263</v>
      </c>
      <c r="AN20">
        <f t="shared" si="10"/>
        <v>583.73754149250999</v>
      </c>
      <c r="AO20">
        <f t="shared" si="11"/>
        <v>-29.1868770746255</v>
      </c>
      <c r="AP20">
        <f t="shared" si="12"/>
        <v>-3.7629809460243648</v>
      </c>
      <c r="AQ20">
        <f t="shared" si="13"/>
        <v>-1234.1801301284979</v>
      </c>
      <c r="AR20">
        <f t="shared" si="14"/>
        <v>-683.39244665663784</v>
      </c>
      <c r="AS20">
        <f t="shared" si="15"/>
        <v>236.60218007623294</v>
      </c>
      <c r="AT20">
        <f t="shared" si="16"/>
        <v>118.57941449760943</v>
      </c>
      <c r="AU20">
        <f t="shared" si="17"/>
        <v>-328.2108520827955</v>
      </c>
      <c r="AW20">
        <v>17</v>
      </c>
      <c r="AX20">
        <f>(R20*SUMPRODUCT(K21:$K$23, X21:$X$23)-$AZ$3*SUMPRODUCT(K20:$K$22, W21:$W$23))/Z20</f>
        <v>7900.7356289524614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0.15573300000000001</v>
      </c>
      <c r="O21">
        <f t="shared" si="29"/>
        <v>7756.3180609409637</v>
      </c>
      <c r="P21">
        <f t="shared" si="30"/>
        <v>387.81590304704821</v>
      </c>
      <c r="Q21" s="5">
        <f t="shared" si="31"/>
        <v>50</v>
      </c>
      <c r="R21">
        <f t="shared" si="0"/>
        <v>100000</v>
      </c>
      <c r="S21">
        <f t="shared" si="1"/>
        <v>5975.3619677125871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1967.4237230673411</v>
      </c>
      <c r="AC21">
        <f t="shared" si="2"/>
        <v>1241.3654607096373</v>
      </c>
      <c r="AE21">
        <f t="shared" si="3"/>
        <v>1611.3543238312463</v>
      </c>
      <c r="AF21">
        <f t="shared" si="4"/>
        <v>-80.567716191562312</v>
      </c>
      <c r="AG21">
        <f t="shared" si="5"/>
        <v>-10.387366216618014</v>
      </c>
      <c r="AH21">
        <f t="shared" si="6"/>
        <v>-3878.0287438255937</v>
      </c>
      <c r="AI21">
        <f t="shared" si="7"/>
        <v>-2357.6295024025276</v>
      </c>
      <c r="AJ21">
        <f t="shared" si="8"/>
        <v>726.05826235770382</v>
      </c>
      <c r="AK21">
        <f t="shared" si="32"/>
        <v>299.34185799860018</v>
      </c>
      <c r="AL21">
        <f t="shared" si="9"/>
        <v>-1332.2293820462237</v>
      </c>
      <c r="AN21">
        <f t="shared" si="10"/>
        <v>448.60577164838003</v>
      </c>
      <c r="AO21">
        <f t="shared" si="11"/>
        <v>-22.430288582418999</v>
      </c>
      <c r="AP21">
        <f t="shared" si="12"/>
        <v>-2.8918732324004068</v>
      </c>
      <c r="AQ21">
        <f t="shared" si="13"/>
        <v>-1079.6545808510045</v>
      </c>
      <c r="AR21">
        <f t="shared" si="14"/>
        <v>-656.37097101744405</v>
      </c>
      <c r="AS21">
        <f t="shared" si="15"/>
        <v>202.1367505765113</v>
      </c>
      <c r="AT21">
        <f t="shared" si="16"/>
        <v>83.337651569292817</v>
      </c>
      <c r="AU21">
        <f t="shared" si="17"/>
        <v>-370.89656887163994</v>
      </c>
      <c r="AW21">
        <v>18</v>
      </c>
      <c r="AX21">
        <f>(R21*SUMPRODUCT(K22:$K$23, X22:$X$23)-$AZ$3*SUMPRODUCT(K21:$K$22, W22:$W$23))/Z21</f>
        <v>5975.3619677125871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0.17447299999999999</v>
      </c>
      <c r="O22">
        <f t="shared" si="29"/>
        <v>7756.3180609409637</v>
      </c>
      <c r="P22">
        <f t="shared" si="30"/>
        <v>387.81590304704821</v>
      </c>
      <c r="Q22" s="5">
        <f t="shared" si="31"/>
        <v>50</v>
      </c>
      <c r="R22">
        <f t="shared" si="0"/>
        <v>100000</v>
      </c>
      <c r="S22">
        <f t="shared" si="1"/>
        <v>3444.2766933062981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1241.3654607096373</v>
      </c>
      <c r="AC22">
        <f t="shared" si="2"/>
        <v>583.54159203903896</v>
      </c>
      <c r="AE22">
        <f t="shared" si="3"/>
        <v>1314.1029576511246</v>
      </c>
      <c r="AF22">
        <f t="shared" si="4"/>
        <v>-65.705147882556233</v>
      </c>
      <c r="AG22">
        <f t="shared" si="5"/>
        <v>-8.471177608539838</v>
      </c>
      <c r="AH22">
        <f t="shared" si="6"/>
        <v>-3624.6298918239895</v>
      </c>
      <c r="AI22">
        <f t="shared" si="7"/>
        <v>-2384.703259663961</v>
      </c>
      <c r="AJ22">
        <f t="shared" si="8"/>
        <v>657.82386867059836</v>
      </c>
      <c r="AK22">
        <f t="shared" si="32"/>
        <v>213.04904305482009</v>
      </c>
      <c r="AL22">
        <f t="shared" si="9"/>
        <v>-1513.8303479385427</v>
      </c>
      <c r="AN22">
        <f t="shared" si="10"/>
        <v>337.01200211417813</v>
      </c>
      <c r="AO22">
        <f t="shared" si="11"/>
        <v>-16.850600105708907</v>
      </c>
      <c r="AP22">
        <f t="shared" si="12"/>
        <v>-2.1724998863268201</v>
      </c>
      <c r="AQ22">
        <f t="shared" si="13"/>
        <v>-929.56474198180888</v>
      </c>
      <c r="AR22">
        <f t="shared" si="14"/>
        <v>-611.57583985966653</v>
      </c>
      <c r="AS22">
        <f t="shared" si="15"/>
        <v>168.70408648606758</v>
      </c>
      <c r="AT22">
        <f t="shared" si="16"/>
        <v>54.638096756705224</v>
      </c>
      <c r="AU22">
        <f t="shared" si="17"/>
        <v>-388.23365661689371</v>
      </c>
      <c r="AW22">
        <v>19</v>
      </c>
      <c r="AX22">
        <f>(R22*SUMPRODUCT(K23:$K$23, X23:$X$23)-$AZ$3*SUMPRODUCT(K22:$K$22, W23:$W$23))/Z22</f>
        <v>3444.2766933062981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0.196798</v>
      </c>
      <c r="O23">
        <f t="shared" si="29"/>
        <v>7756.3180609409637</v>
      </c>
      <c r="P23">
        <f t="shared" si="30"/>
        <v>387.81590304704821</v>
      </c>
      <c r="Q23" s="5">
        <f t="shared" si="31"/>
        <v>50</v>
      </c>
      <c r="R23">
        <f t="shared" si="0"/>
        <v>100000</v>
      </c>
      <c r="S23">
        <f t="shared" si="1"/>
        <v>4342.2440857515467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583.54159203903896</v>
      </c>
      <c r="AC23">
        <f t="shared" si="2"/>
        <v>583.54159203903896</v>
      </c>
      <c r="AE23">
        <f t="shared" si="3"/>
        <v>1042.3490942147873</v>
      </c>
      <c r="AF23">
        <f t="shared" si="4"/>
        <v>-52.117454710739366</v>
      </c>
      <c r="AG23">
        <f t="shared" si="5"/>
        <v>-6.719355021449017</v>
      </c>
      <c r="AH23">
        <f t="shared" si="6"/>
        <v>-3334.2216220108462</v>
      </c>
      <c r="AI23">
        <f t="shared" si="7"/>
        <v>-2350.7093375282475</v>
      </c>
      <c r="AJ23">
        <f t="shared" si="8"/>
        <v>0</v>
      </c>
      <c r="AK23">
        <f t="shared" si="32"/>
        <v>134.66777542314196</v>
      </c>
      <c r="AL23">
        <f t="shared" si="9"/>
        <v>-2216.0415621051056</v>
      </c>
      <c r="AN23">
        <f t="shared" si="10"/>
        <v>246.24721952612023</v>
      </c>
      <c r="AO23">
        <f t="shared" si="11"/>
        <v>-12.312360976306012</v>
      </c>
      <c r="AP23">
        <f t="shared" si="12"/>
        <v>-1.5873976388756199</v>
      </c>
      <c r="AQ23">
        <f t="shared" si="13"/>
        <v>-787.68505509427416</v>
      </c>
      <c r="AR23">
        <f t="shared" si="14"/>
        <v>-555.33759418333557</v>
      </c>
      <c r="AS23">
        <f t="shared" si="15"/>
        <v>0</v>
      </c>
      <c r="AT23">
        <f t="shared" si="16"/>
        <v>31.814260156956014</v>
      </c>
      <c r="AU23">
        <f t="shared" si="17"/>
        <v>-523.52333402637964</v>
      </c>
      <c r="AW23">
        <v>20</v>
      </c>
      <c r="AX23">
        <f>(R23*SUMPRODUCT(K$23:$K24, X$23:$X24)-$AZ$3*SUMPRODUCT(K$22:$K23, W$23:$W24))/Z23</f>
        <v>4342.2440857515467</v>
      </c>
    </row>
    <row r="25" spans="5:50" x14ac:dyDescent="0.3">
      <c r="AN25" s="6">
        <f t="shared" ref="AN25:AU25" si="33">SUM(AN3:AN23)</f>
        <v>56741.649471002209</v>
      </c>
      <c r="AO25" s="6">
        <f t="shared" si="33"/>
        <v>-8654.3210192558308</v>
      </c>
      <c r="AP25" s="6">
        <f t="shared" si="33"/>
        <v>-715.77696418059588</v>
      </c>
      <c r="AQ25" s="6">
        <f t="shared" si="33"/>
        <v>-38548.17531248241</v>
      </c>
      <c r="AR25" s="6">
        <f t="shared" si="33"/>
        <v>8823.3761750833874</v>
      </c>
      <c r="AS25" s="6">
        <f t="shared" si="33"/>
        <v>-4420.0135326034233</v>
      </c>
      <c r="AT25" s="6">
        <f t="shared" si="33"/>
        <v>7417.1802485737935</v>
      </c>
      <c r="AU25" s="7">
        <f t="shared" si="33"/>
        <v>11820.542891053759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'T.26.04.C'!C3*(1+C12)</f>
        <v>669.45642013174734</v>
      </c>
      <c r="K3">
        <v>1</v>
      </c>
      <c r="L3" s="2">
        <v>0</v>
      </c>
      <c r="O3">
        <f>$C$3</f>
        <v>669.45642013174734</v>
      </c>
      <c r="P3">
        <f>O3*B5</f>
        <v>535.56513610539787</v>
      </c>
      <c r="Q3" s="5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669.45642013174734</v>
      </c>
      <c r="AF3">
        <f t="shared" ref="AF3:AF23" si="4">-$Z3*P3</f>
        <v>-535.56513610539787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-266.10871597365053</v>
      </c>
      <c r="AJ3">
        <f t="shared" ref="AJ3:AJ23" si="8">AB3-AC3</f>
        <v>0</v>
      </c>
      <c r="AL3">
        <f t="shared" ref="AL3:AL23" si="9">SUM(AI3:AK3)</f>
        <v>-266.10871597365053</v>
      </c>
      <c r="AN3">
        <f t="shared" ref="AN3:AN23" si="10">AE3*$K3</f>
        <v>669.45642013174734</v>
      </c>
      <c r="AO3">
        <f t="shared" ref="AO3:AO23" si="11">AF3*$K3</f>
        <v>-535.56513610539787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-266.10871597365053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-266.10871597365053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346.52982097906147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1.221972E-3</v>
      </c>
      <c r="R4">
        <f t="shared" si="0"/>
        <v>250000</v>
      </c>
      <c r="S4">
        <f t="shared" si="1"/>
        <v>56.606757208708473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55.971517764301552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-305.49299999999999</v>
      </c>
      <c r="AI4">
        <f t="shared" si="7"/>
        <v>-305.49299999999999</v>
      </c>
      <c r="AJ4">
        <f t="shared" si="8"/>
        <v>-55.971517764301552</v>
      </c>
      <c r="AK4">
        <f>G4*MAX(0, SUM(AB4, AE4:AF4))</f>
        <v>0</v>
      </c>
      <c r="AL4">
        <f t="shared" si="9"/>
        <v>-361.46451776430155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-290.55830321476122</v>
      </c>
      <c r="AR4">
        <f t="shared" si="14"/>
        <v>-290.55830321476122</v>
      </c>
      <c r="AS4">
        <f t="shared" si="15"/>
        <v>-53.235227091783855</v>
      </c>
      <c r="AT4">
        <f t="shared" si="16"/>
        <v>0</v>
      </c>
      <c r="AU4">
        <f t="shared" si="17"/>
        <v>-343.79353030654505</v>
      </c>
      <c r="AW4">
        <v>1</v>
      </c>
      <c r="AX4">
        <f>(R4*SUMPRODUCT(K5:$K$23, X5:$X$23)-$AZ$3*SUMPRODUCT(K4:$K$22, W5:$W$23))/Z4</f>
        <v>56.606757208708473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1.2339639999999999E-3</v>
      </c>
      <c r="O5">
        <f t="shared" ref="O5:O23" si="29">$C$3</f>
        <v>669.45642013174734</v>
      </c>
      <c r="P5">
        <f t="shared" ref="P5:P23" si="30">O5*$C$5</f>
        <v>33.472821006587367</v>
      </c>
      <c r="Q5" s="5">
        <f t="shared" ref="Q5:Q23" si="31">$C$8</f>
        <v>50</v>
      </c>
      <c r="R5">
        <f t="shared" si="0"/>
        <v>250000</v>
      </c>
      <c r="S5">
        <f t="shared" si="1"/>
        <v>108.48126995303571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55.971517764301552</v>
      </c>
      <c r="AC5">
        <f t="shared" si="2"/>
        <v>106.05889743092257</v>
      </c>
      <c r="AE5">
        <f t="shared" si="3"/>
        <v>654.50754612260789</v>
      </c>
      <c r="AF5">
        <f t="shared" si="4"/>
        <v>-32.725377306130397</v>
      </c>
      <c r="AG5">
        <f t="shared" si="5"/>
        <v>-48.883506561472849</v>
      </c>
      <c r="AH5">
        <f t="shared" si="6"/>
        <v>-305.02912263574797</v>
      </c>
      <c r="AI5">
        <f t="shared" si="7"/>
        <v>267.86953961925667</v>
      </c>
      <c r="AJ5">
        <f t="shared" si="8"/>
        <v>-50.087379666621018</v>
      </c>
      <c r="AK5">
        <f>G5*SUM(AB5, AE5:AF5)</f>
        <v>2.7787901149811942</v>
      </c>
      <c r="AL5">
        <f t="shared" si="9"/>
        <v>220.56095006761686</v>
      </c>
      <c r="AN5">
        <f t="shared" si="10"/>
        <v>591.79627921724921</v>
      </c>
      <c r="AO5">
        <f t="shared" si="11"/>
        <v>-29.589813960862465</v>
      </c>
      <c r="AP5">
        <f t="shared" si="12"/>
        <v>-44.199761285490787</v>
      </c>
      <c r="AQ5">
        <f t="shared" si="13"/>
        <v>-275.80293137662625</v>
      </c>
      <c r="AR5">
        <f t="shared" si="14"/>
        <v>242.20377259426974</v>
      </c>
      <c r="AS5">
        <f t="shared" si="15"/>
        <v>-45.288285976301523</v>
      </c>
      <c r="AT5">
        <f t="shared" si="16"/>
        <v>2.5125419263897766</v>
      </c>
      <c r="AU5">
        <f t="shared" si="17"/>
        <v>199.428028544358</v>
      </c>
      <c r="AW5">
        <v>2</v>
      </c>
      <c r="AX5">
        <f>(R5*SUMPRODUCT(K6:$K$23, X6:$X$23)-$AZ$3*SUMPRODUCT(K5:$K$22, W6:$W$23))/Z5</f>
        <v>108.48126995303571</v>
      </c>
    </row>
    <row r="6" spans="1:52" x14ac:dyDescent="0.3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1.248954E-3</v>
      </c>
      <c r="O6">
        <f t="shared" si="29"/>
        <v>669.45642013174734</v>
      </c>
      <c r="P6">
        <f t="shared" si="30"/>
        <v>33.472821006587367</v>
      </c>
      <c r="Q6" s="5">
        <f t="shared" si="31"/>
        <v>50</v>
      </c>
      <c r="R6">
        <f t="shared" si="0"/>
        <v>250000</v>
      </c>
      <c r="S6">
        <f t="shared" si="1"/>
        <v>155.88257095195769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106.05889743092257</v>
      </c>
      <c r="AC6">
        <f t="shared" si="2"/>
        <v>150.68737350821038</v>
      </c>
      <c r="AE6">
        <f t="shared" si="3"/>
        <v>647.14502084362186</v>
      </c>
      <c r="AF6">
        <f t="shared" si="4"/>
        <v>-32.35725104218109</v>
      </c>
      <c r="AG6">
        <f t="shared" si="5"/>
        <v>-48.333618244804143</v>
      </c>
      <c r="AH6">
        <f t="shared" si="6"/>
        <v>-305.26625526988886</v>
      </c>
      <c r="AI6">
        <f t="shared" si="7"/>
        <v>261.18789628674773</v>
      </c>
      <c r="AJ6">
        <f t="shared" si="8"/>
        <v>-44.628476077287814</v>
      </c>
      <c r="AK6">
        <f>G6*SUM(AB6, AE6:AF6)</f>
        <v>5.1180113373497793</v>
      </c>
      <c r="AL6">
        <f t="shared" si="9"/>
        <v>221.67743154680969</v>
      </c>
      <c r="AN6">
        <f t="shared" si="10"/>
        <v>554.79206418409342</v>
      </c>
      <c r="AO6">
        <f t="shared" si="11"/>
        <v>-27.73960320920467</v>
      </c>
      <c r="AP6">
        <f t="shared" si="12"/>
        <v>-41.436010433278966</v>
      </c>
      <c r="AQ6">
        <f t="shared" si="13"/>
        <v>-261.70223123427934</v>
      </c>
      <c r="AR6">
        <f t="shared" si="14"/>
        <v>223.91421930733046</v>
      </c>
      <c r="AS6">
        <f t="shared" si="15"/>
        <v>-38.259622753540292</v>
      </c>
      <c r="AT6">
        <f t="shared" si="16"/>
        <v>4.3876287121306712</v>
      </c>
      <c r="AU6">
        <f t="shared" si="17"/>
        <v>190.04222526592085</v>
      </c>
      <c r="AW6">
        <v>3</v>
      </c>
      <c r="AX6">
        <f>(R6*SUMPRODUCT(K7:$K$23, X7:$X$23)-$AZ$3*SUMPRODUCT(K6:$K$22, W7:$W$23))/Z6</f>
        <v>155.88257095195769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1.2649429999999999E-3</v>
      </c>
      <c r="O7">
        <f t="shared" si="29"/>
        <v>669.45642013174734</v>
      </c>
      <c r="P7">
        <f t="shared" si="30"/>
        <v>33.472821006587367</v>
      </c>
      <c r="Q7" s="5">
        <f t="shared" si="31"/>
        <v>50</v>
      </c>
      <c r="R7">
        <f t="shared" si="0"/>
        <v>250000</v>
      </c>
      <c r="S7">
        <f t="shared" si="1"/>
        <v>199.86000286920961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150.68737350821038</v>
      </c>
      <c r="AC7">
        <f t="shared" si="2"/>
        <v>191.0227643036992</v>
      </c>
      <c r="AE7">
        <f t="shared" si="3"/>
        <v>639.85496907108461</v>
      </c>
      <c r="AF7">
        <f t="shared" si="4"/>
        <v>-31.992748453554231</v>
      </c>
      <c r="AG7">
        <f t="shared" si="5"/>
        <v>-47.789142790292665</v>
      </c>
      <c r="AH7">
        <f t="shared" si="6"/>
        <v>-305.69636031718642</v>
      </c>
      <c r="AI7">
        <f t="shared" si="7"/>
        <v>254.37671751005132</v>
      </c>
      <c r="AJ7">
        <f t="shared" si="8"/>
        <v>-40.33539079548882</v>
      </c>
      <c r="AK7">
        <f>G7*SUM(AB7, AE7:AF7)</f>
        <v>10.467984398935222</v>
      </c>
      <c r="AL7">
        <f t="shared" si="9"/>
        <v>224.50931111349772</v>
      </c>
      <c r="AN7">
        <f t="shared" si="10"/>
        <v>516.6641831065341</v>
      </c>
      <c r="AO7">
        <f t="shared" si="11"/>
        <v>-25.833209155326703</v>
      </c>
      <c r="AP7">
        <f t="shared" si="12"/>
        <v>-38.588335817651569</v>
      </c>
      <c r="AQ7">
        <f t="shared" si="13"/>
        <v>-246.84087475512476</v>
      </c>
      <c r="AR7">
        <f t="shared" si="14"/>
        <v>205.40176337843107</v>
      </c>
      <c r="AS7">
        <f t="shared" si="15"/>
        <v>-32.569648971998284</v>
      </c>
      <c r="AT7">
        <f t="shared" si="16"/>
        <v>8.4525913991096324</v>
      </c>
      <c r="AU7">
        <f t="shared" si="17"/>
        <v>181.28470580554242</v>
      </c>
      <c r="AW7">
        <v>4</v>
      </c>
      <c r="AX7">
        <f>(R7*SUMPRODUCT(K8:$K$23, X8:$X$23)-$AZ$3*SUMPRODUCT(K7:$K$22, W8:$W$23))/Z7</f>
        <v>199.86000286920961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1.2849300000000001E-3</v>
      </c>
      <c r="O8">
        <f t="shared" si="29"/>
        <v>669.45642013174734</v>
      </c>
      <c r="P8">
        <f t="shared" si="30"/>
        <v>33.472821006587367</v>
      </c>
      <c r="Q8" s="5">
        <f t="shared" si="31"/>
        <v>50</v>
      </c>
      <c r="R8">
        <f t="shared" si="0"/>
        <v>250000</v>
      </c>
      <c r="S8">
        <f t="shared" si="1"/>
        <v>239.98690713619041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191.0227643036992</v>
      </c>
      <c r="AC8">
        <f t="shared" si="2"/>
        <v>226.78688644800741</v>
      </c>
      <c r="AE8">
        <f t="shared" si="3"/>
        <v>632.6342505349653</v>
      </c>
      <c r="AF8">
        <f t="shared" si="4"/>
        <v>-31.631712526748263</v>
      </c>
      <c r="AG8">
        <f t="shared" si="5"/>
        <v>-47.249845659144206</v>
      </c>
      <c r="AH8">
        <f t="shared" si="6"/>
        <v>-307.02851622765382</v>
      </c>
      <c r="AI8">
        <f t="shared" si="7"/>
        <v>246.72417612141902</v>
      </c>
      <c r="AJ8">
        <f t="shared" si="8"/>
        <v>-35.764122144308203</v>
      </c>
      <c r="AK8">
        <f t="shared" ref="AK8:AK23" si="32">G8*SUM(AB8:AB8, AE8:AF8)</f>
        <v>17.107746529937391</v>
      </c>
      <c r="AL8">
        <f t="shared" si="9"/>
        <v>228.06780050704822</v>
      </c>
      <c r="AN8">
        <f t="shared" si="10"/>
        <v>477.37002520013988</v>
      </c>
      <c r="AO8">
        <f t="shared" si="11"/>
        <v>-23.86850126000699</v>
      </c>
      <c r="AP8">
        <f t="shared" si="12"/>
        <v>-35.653554947325368</v>
      </c>
      <c r="AQ8">
        <f t="shared" si="13"/>
        <v>-231.67605991110662</v>
      </c>
      <c r="AR8">
        <f t="shared" si="14"/>
        <v>186.1719090817009</v>
      </c>
      <c r="AS8">
        <f t="shared" si="15"/>
        <v>-26.986714479736644</v>
      </c>
      <c r="AT8">
        <f t="shared" si="16"/>
        <v>12.909078800599096</v>
      </c>
      <c r="AU8">
        <f t="shared" si="17"/>
        <v>172.09427340256335</v>
      </c>
      <c r="AW8">
        <v>5</v>
      </c>
      <c r="AX8">
        <f>(R8*SUMPRODUCT(K9:$K$23, X9:$X$23)-$AZ$3*SUMPRODUCT(K8:$K$22, W9:$W$23))/Z8</f>
        <v>239.98690713619041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1.3159090000000001E-3</v>
      </c>
      <c r="O9">
        <f t="shared" si="29"/>
        <v>669.45642013174734</v>
      </c>
      <c r="P9">
        <f t="shared" si="30"/>
        <v>33.472821006587367</v>
      </c>
      <c r="Q9" s="5">
        <f t="shared" si="31"/>
        <v>50</v>
      </c>
      <c r="R9">
        <f t="shared" si="0"/>
        <v>250000</v>
      </c>
      <c r="S9">
        <f t="shared" si="1"/>
        <v>273.29899216437082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226.78688644800741</v>
      </c>
      <c r="AC9">
        <f t="shared" si="2"/>
        <v>255.34418145145423</v>
      </c>
      <c r="AE9">
        <f t="shared" si="3"/>
        <v>625.47541892562845</v>
      </c>
      <c r="AF9">
        <f t="shared" si="4"/>
        <v>-31.27377094628142</v>
      </c>
      <c r="AG9">
        <f t="shared" si="5"/>
        <v>-46.715170705401285</v>
      </c>
      <c r="AH9">
        <f t="shared" si="6"/>
        <v>-310.88248575739402</v>
      </c>
      <c r="AI9">
        <f t="shared" si="7"/>
        <v>236.60399151655173</v>
      </c>
      <c r="AJ9">
        <f t="shared" si="8"/>
        <v>-28.557295003446825</v>
      </c>
      <c r="AK9">
        <f t="shared" si="32"/>
        <v>18.308044317730005</v>
      </c>
      <c r="AL9">
        <f t="shared" si="9"/>
        <v>226.35474083083491</v>
      </c>
      <c r="AN9">
        <f t="shared" si="10"/>
        <v>439.69456813456998</v>
      </c>
      <c r="AO9">
        <f t="shared" si="11"/>
        <v>-21.984728406728497</v>
      </c>
      <c r="AP9">
        <f t="shared" si="12"/>
        <v>-32.839670732266569</v>
      </c>
      <c r="AQ9">
        <f t="shared" si="13"/>
        <v>-218.54310525982854</v>
      </c>
      <c r="AR9">
        <f t="shared" si="14"/>
        <v>166.32706373574638</v>
      </c>
      <c r="AS9">
        <f t="shared" si="15"/>
        <v>-20.07510945066425</v>
      </c>
      <c r="AT9">
        <f t="shared" si="16"/>
        <v>12.870126300886708</v>
      </c>
      <c r="AU9">
        <f t="shared" si="17"/>
        <v>159.12208058596883</v>
      </c>
      <c r="AW9">
        <v>6</v>
      </c>
      <c r="AX9">
        <f>(R9*SUMPRODUCT(K10:$K$23, X10:$X$23)-$AZ$3*SUMPRODUCT(K9:$K$22, W10:$W$23))/Z9</f>
        <v>273.29899216437082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1.3528839999999999E-3</v>
      </c>
      <c r="O10">
        <f t="shared" si="29"/>
        <v>669.45642013174734</v>
      </c>
      <c r="P10">
        <f t="shared" si="30"/>
        <v>33.472821006587367</v>
      </c>
      <c r="Q10" s="5">
        <f t="shared" si="31"/>
        <v>50</v>
      </c>
      <c r="R10">
        <f t="shared" si="0"/>
        <v>250000</v>
      </c>
      <c r="S10">
        <f t="shared" si="1"/>
        <v>294.7314655850106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255.34418145145423</v>
      </c>
      <c r="AC10">
        <f t="shared" si="2"/>
        <v>272.24238660301125</v>
      </c>
      <c r="AE10">
        <f t="shared" si="3"/>
        <v>618.37446904971432</v>
      </c>
      <c r="AF10">
        <f t="shared" si="4"/>
        <v>-30.918723452485718</v>
      </c>
      <c r="AG10">
        <f t="shared" si="5"/>
        <v>-46.184818791342671</v>
      </c>
      <c r="AH10">
        <f t="shared" si="6"/>
        <v>-316.00103502303057</v>
      </c>
      <c r="AI10">
        <f t="shared" si="7"/>
        <v>225.26989178285544</v>
      </c>
      <c r="AJ10">
        <f t="shared" si="8"/>
        <v>-16.898205151557022</v>
      </c>
      <c r="AK10">
        <f t="shared" si="32"/>
        <v>3.6240396863093363</v>
      </c>
      <c r="AL10">
        <f t="shared" si="9"/>
        <v>211.99572631760776</v>
      </c>
      <c r="AN10">
        <f t="shared" si="10"/>
        <v>412.31411050659972</v>
      </c>
      <c r="AO10">
        <f t="shared" si="11"/>
        <v>-20.615705525329986</v>
      </c>
      <c r="AP10">
        <f t="shared" si="12"/>
        <v>-30.794693882049661</v>
      </c>
      <c r="AQ10">
        <f t="shared" si="13"/>
        <v>-210.70029924571625</v>
      </c>
      <c r="AR10">
        <f t="shared" si="14"/>
        <v>150.20341185350387</v>
      </c>
      <c r="AS10">
        <f t="shared" si="15"/>
        <v>-11.267231709823601</v>
      </c>
      <c r="AT10">
        <f t="shared" si="16"/>
        <v>2.4164042574356683</v>
      </c>
      <c r="AU10">
        <f t="shared" si="17"/>
        <v>141.35258440111593</v>
      </c>
      <c r="AW10">
        <v>7</v>
      </c>
      <c r="AX10">
        <f>(R10*SUMPRODUCT(K11:$K$23, X11:$X$23)-$AZ$3*SUMPRODUCT(K10:$K$22, W11:$W$23))/Z10</f>
        <v>294.7314655850106</v>
      </c>
    </row>
    <row r="11" spans="1:52" x14ac:dyDescent="0.3">
      <c r="A11" t="s">
        <v>33</v>
      </c>
      <c r="C11" s="24">
        <f>AU25</f>
        <v>1400.6164706802995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1.38886E-3</v>
      </c>
      <c r="O11">
        <f t="shared" si="29"/>
        <v>669.45642013174734</v>
      </c>
      <c r="P11">
        <f t="shared" si="30"/>
        <v>33.472821006587367</v>
      </c>
      <c r="Q11" s="5">
        <f t="shared" si="31"/>
        <v>50</v>
      </c>
      <c r="R11">
        <f t="shared" si="0"/>
        <v>250000</v>
      </c>
      <c r="S11">
        <f t="shared" si="1"/>
        <v>309.0918825026942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272.24238660301125</v>
      </c>
      <c r="AC11">
        <f t="shared" si="2"/>
        <v>282.25545182481005</v>
      </c>
      <c r="AE11">
        <f t="shared" si="3"/>
        <v>611.33188879413274</v>
      </c>
      <c r="AF11">
        <f t="shared" si="4"/>
        <v>-30.566594439706638</v>
      </c>
      <c r="AG11">
        <f t="shared" si="5"/>
        <v>-45.658826356002699</v>
      </c>
      <c r="AH11">
        <f t="shared" si="6"/>
        <v>-320.72123713272089</v>
      </c>
      <c r="AI11">
        <f t="shared" si="7"/>
        <v>214.38523086570257</v>
      </c>
      <c r="AJ11">
        <f t="shared" si="8"/>
        <v>-10.013065221798797</v>
      </c>
      <c r="AK11">
        <f t="shared" si="32"/>
        <v>1.3648122895318999</v>
      </c>
      <c r="AL11">
        <f t="shared" si="9"/>
        <v>205.73697793343567</v>
      </c>
      <c r="AN11">
        <f t="shared" si="10"/>
        <v>387.72788245602158</v>
      </c>
      <c r="AO11">
        <f t="shared" si="11"/>
        <v>-19.386394122801079</v>
      </c>
      <c r="AP11">
        <f t="shared" si="12"/>
        <v>-28.958410943293199</v>
      </c>
      <c r="AQ11">
        <f t="shared" si="13"/>
        <v>-203.4125299392347</v>
      </c>
      <c r="AR11">
        <f t="shared" si="14"/>
        <v>135.97054745069264</v>
      </c>
      <c r="AS11">
        <f t="shared" si="15"/>
        <v>-6.3506331773402209</v>
      </c>
      <c r="AT11">
        <f t="shared" si="16"/>
        <v>0.86561128033738022</v>
      </c>
      <c r="AU11">
        <f t="shared" si="17"/>
        <v>130.4855255536898</v>
      </c>
      <c r="AW11">
        <v>8</v>
      </c>
      <c r="AX11">
        <f>(R11*SUMPRODUCT(K12:$K$23, X12:$X$23)-$AZ$3*SUMPRODUCT(K11:$K$22, W12:$W$23))/Z11</f>
        <v>309.0918825026942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1.43483E-3</v>
      </c>
      <c r="O12">
        <f t="shared" si="29"/>
        <v>669.45642013174734</v>
      </c>
      <c r="P12">
        <f t="shared" si="30"/>
        <v>33.472821006587367</v>
      </c>
      <c r="Q12" s="5">
        <f t="shared" si="31"/>
        <v>50</v>
      </c>
      <c r="R12">
        <f t="shared" si="0"/>
        <v>250000</v>
      </c>
      <c r="S12">
        <f t="shared" si="1"/>
        <v>319.90997976822405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282.25545182481005</v>
      </c>
      <c r="AC12">
        <f t="shared" si="2"/>
        <v>288.79377843747079</v>
      </c>
      <c r="AE12">
        <f t="shared" si="3"/>
        <v>604.34141257219301</v>
      </c>
      <c r="AF12">
        <f t="shared" si="4"/>
        <v>-30.217070628609651</v>
      </c>
      <c r="AG12">
        <f t="shared" si="5"/>
        <v>-45.136725438622285</v>
      </c>
      <c r="AH12">
        <f t="shared" si="6"/>
        <v>-327.56326910191677</v>
      </c>
      <c r="AI12">
        <f t="shared" si="7"/>
        <v>201.42434740304424</v>
      </c>
      <c r="AJ12">
        <f t="shared" si="8"/>
        <v>-6.5383266126607396</v>
      </c>
      <c r="AK12">
        <f t="shared" si="32"/>
        <v>17.98397566913626</v>
      </c>
      <c r="AL12">
        <f t="shared" si="9"/>
        <v>212.86999645951977</v>
      </c>
      <c r="AN12">
        <f t="shared" si="10"/>
        <v>358.21895330268887</v>
      </c>
      <c r="AO12">
        <f t="shared" si="11"/>
        <v>-17.910947665134444</v>
      </c>
      <c r="AP12">
        <f t="shared" si="12"/>
        <v>-26.754463959893926</v>
      </c>
      <c r="AQ12">
        <f t="shared" si="13"/>
        <v>-194.16073258768873</v>
      </c>
      <c r="AR12">
        <f t="shared" si="14"/>
        <v>119.39280908997173</v>
      </c>
      <c r="AS12">
        <f t="shared" si="15"/>
        <v>-3.875545290814665</v>
      </c>
      <c r="AT12">
        <f t="shared" si="16"/>
        <v>10.659870077411659</v>
      </c>
      <c r="AU12">
        <f t="shared" si="17"/>
        <v>126.17713387656873</v>
      </c>
      <c r="AW12">
        <v>9</v>
      </c>
      <c r="AX12">
        <f>(R12*SUMPRODUCT(K13:$K$23, X13:$X$23)-$AZ$3*SUMPRODUCT(K12:$K$22, W13:$W$23))/Z12</f>
        <v>319.90997976822405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1.482798E-3</v>
      </c>
      <c r="O13">
        <f t="shared" si="29"/>
        <v>669.45642013174734</v>
      </c>
      <c r="P13">
        <f t="shared" si="30"/>
        <v>33.472821006587367</v>
      </c>
      <c r="Q13" s="5">
        <f t="shared" si="31"/>
        <v>50</v>
      </c>
      <c r="R13">
        <f t="shared" si="0"/>
        <v>250000</v>
      </c>
      <c r="S13">
        <f t="shared" si="1"/>
        <v>330.05464845523898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288.79377843747079</v>
      </c>
      <c r="AC13">
        <f t="shared" si="2"/>
        <v>294.53040151598111</v>
      </c>
      <c r="AE13">
        <f t="shared" si="3"/>
        <v>597.40188220859193</v>
      </c>
      <c r="AF13">
        <f t="shared" si="4"/>
        <v>-29.870094110429594</v>
      </c>
      <c r="AG13">
        <f t="shared" si="5"/>
        <v>-44.618429538029133</v>
      </c>
      <c r="AH13">
        <f t="shared" si="6"/>
        <v>-334.64323103469127</v>
      </c>
      <c r="AI13">
        <f t="shared" si="7"/>
        <v>188.27012752544198</v>
      </c>
      <c r="AJ13">
        <f t="shared" si="8"/>
        <v>-5.7366230785103198</v>
      </c>
      <c r="AK13">
        <f t="shared" si="32"/>
        <v>59.942789657494323</v>
      </c>
      <c r="AL13">
        <f t="shared" si="9"/>
        <v>242.47629410442599</v>
      </c>
      <c r="AN13">
        <f t="shared" si="10"/>
        <v>320.77687962871875</v>
      </c>
      <c r="AO13">
        <f t="shared" si="11"/>
        <v>-16.038843981435939</v>
      </c>
      <c r="AP13">
        <f t="shared" si="12"/>
        <v>-23.958010557699236</v>
      </c>
      <c r="AQ13">
        <f t="shared" si="13"/>
        <v>-179.68776904974541</v>
      </c>
      <c r="AR13">
        <f t="shared" si="14"/>
        <v>101.09225603983819</v>
      </c>
      <c r="AS13">
        <f t="shared" si="15"/>
        <v>-3.0802983812630669</v>
      </c>
      <c r="AT13">
        <f t="shared" si="16"/>
        <v>32.186475461853043</v>
      </c>
      <c r="AU13">
        <f t="shared" si="17"/>
        <v>130.19843312042818</v>
      </c>
      <c r="AW13">
        <v>10</v>
      </c>
      <c r="AX13">
        <f>(R13*SUMPRODUCT(K14:$K$23, X14:$X$23)-$AZ$3*SUMPRODUCT(K13:$K$22, W14:$W$23))/Z13</f>
        <v>330.05464845523898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1.5387599999999999E-3</v>
      </c>
      <c r="O14">
        <f t="shared" si="29"/>
        <v>669.45642013174734</v>
      </c>
      <c r="P14">
        <f t="shared" si="30"/>
        <v>33.472821006587367</v>
      </c>
      <c r="Q14" s="5">
        <f t="shared" si="31"/>
        <v>50</v>
      </c>
      <c r="R14">
        <f t="shared" si="0"/>
        <v>250000</v>
      </c>
      <c r="S14">
        <f t="shared" si="1"/>
        <v>329.65029650375652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294.53040151598111</v>
      </c>
      <c r="AC14">
        <f t="shared" si="2"/>
        <v>290.77521846116053</v>
      </c>
      <c r="AE14">
        <f t="shared" si="3"/>
        <v>590.50860526623865</v>
      </c>
      <c r="AF14">
        <f t="shared" si="4"/>
        <v>-29.525430263311932</v>
      </c>
      <c r="AG14">
        <f t="shared" si="5"/>
        <v>-44.1035881880129</v>
      </c>
      <c r="AH14">
        <f t="shared" si="6"/>
        <v>-343.28527317968849</v>
      </c>
      <c r="AI14">
        <f t="shared" si="7"/>
        <v>173.59431363522538</v>
      </c>
      <c r="AJ14">
        <f t="shared" si="8"/>
        <v>3.7551830548205771</v>
      </c>
      <c r="AK14">
        <f t="shared" si="32"/>
        <v>59.885950356323555</v>
      </c>
      <c r="AL14">
        <f t="shared" si="9"/>
        <v>237.2354470463695</v>
      </c>
      <c r="AN14">
        <f t="shared" si="10"/>
        <v>292.08205108941303</v>
      </c>
      <c r="AO14">
        <f t="shared" si="11"/>
        <v>-14.60410255447065</v>
      </c>
      <c r="AP14">
        <f t="shared" si="12"/>
        <v>-21.814866681832104</v>
      </c>
      <c r="AQ14">
        <f t="shared" si="13"/>
        <v>-169.79848524630043</v>
      </c>
      <c r="AR14">
        <f t="shared" si="14"/>
        <v>85.86459660680984</v>
      </c>
      <c r="AS14">
        <f t="shared" si="15"/>
        <v>1.8574184340187307</v>
      </c>
      <c r="AT14">
        <f t="shared" si="16"/>
        <v>29.621263865625501</v>
      </c>
      <c r="AU14">
        <f t="shared" si="17"/>
        <v>117.34327890645406</v>
      </c>
      <c r="AW14">
        <v>11</v>
      </c>
      <c r="AX14">
        <f>(R14*SUMPRODUCT(K15:$K$23, X15:$X$23)-$AZ$3*SUMPRODUCT(K14:$K$22, W15:$W$23))/Z14</f>
        <v>329.65029650375652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1.6157089999999999E-3</v>
      </c>
      <c r="O15">
        <f t="shared" si="29"/>
        <v>669.45642013174734</v>
      </c>
      <c r="P15">
        <f t="shared" si="30"/>
        <v>33.472821006587367</v>
      </c>
      <c r="Q15" s="5">
        <f t="shared" si="31"/>
        <v>50</v>
      </c>
      <c r="R15">
        <f t="shared" si="0"/>
        <v>250000</v>
      </c>
      <c r="S15">
        <f t="shared" si="1"/>
        <v>320.73420834043986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290.77521846116053</v>
      </c>
      <c r="AC15">
        <f t="shared" si="2"/>
        <v>279.624381776012</v>
      </c>
      <c r="AE15">
        <f t="shared" si="3"/>
        <v>583.64942914547009</v>
      </c>
      <c r="AF15">
        <f t="shared" si="4"/>
        <v>-29.182471457273508</v>
      </c>
      <c r="AG15">
        <f t="shared" si="5"/>
        <v>-43.591293741765099</v>
      </c>
      <c r="AH15">
        <f t="shared" si="6"/>
        <v>-356.29282183833067</v>
      </c>
      <c r="AI15">
        <f t="shared" si="7"/>
        <v>154.58284210810081</v>
      </c>
      <c r="AJ15">
        <f t="shared" si="8"/>
        <v>11.150836685148533</v>
      </c>
      <c r="AK15">
        <f t="shared" si="32"/>
        <v>59.166952330455004</v>
      </c>
      <c r="AL15">
        <f t="shared" si="9"/>
        <v>224.90063112370433</v>
      </c>
      <c r="AN15">
        <f t="shared" si="10"/>
        <v>265.93339073466956</v>
      </c>
      <c r="AO15">
        <f t="shared" si="11"/>
        <v>-13.296669536733479</v>
      </c>
      <c r="AP15">
        <f t="shared" si="12"/>
        <v>-19.861889641922808</v>
      </c>
      <c r="AQ15">
        <f t="shared" si="13"/>
        <v>-162.34087360389597</v>
      </c>
      <c r="AR15">
        <f t="shared" si="14"/>
        <v>70.433957952117282</v>
      </c>
      <c r="AS15">
        <f t="shared" si="15"/>
        <v>5.0807550922336198</v>
      </c>
      <c r="AT15">
        <f t="shared" si="16"/>
        <v>26.958765770938093</v>
      </c>
      <c r="AU15">
        <f t="shared" si="17"/>
        <v>102.473478815289</v>
      </c>
      <c r="AW15">
        <v>12</v>
      </c>
      <c r="AX15">
        <f>(R15*SUMPRODUCT(K16:$K$23, X16:$X$23)-$AZ$3*SUMPRODUCT(K15:$K$22, W16:$W$23))/Z15</f>
        <v>320.73420834043986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1.70465E-3</v>
      </c>
      <c r="O16">
        <f t="shared" si="29"/>
        <v>669.45642013174734</v>
      </c>
      <c r="P16">
        <f t="shared" si="30"/>
        <v>33.472821006587367</v>
      </c>
      <c r="Q16" s="5">
        <f t="shared" si="31"/>
        <v>50</v>
      </c>
      <c r="R16">
        <f t="shared" si="0"/>
        <v>250000</v>
      </c>
      <c r="S16">
        <f t="shared" si="1"/>
        <v>303.30648789539458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279.624381776012</v>
      </c>
      <c r="AC16">
        <f t="shared" si="2"/>
        <v>261.3353783544743</v>
      </c>
      <c r="AE16">
        <f t="shared" si="3"/>
        <v>576.81801685462267</v>
      </c>
      <c r="AF16">
        <f t="shared" si="4"/>
        <v>-28.840900842731131</v>
      </c>
      <c r="AG16">
        <f t="shared" si="5"/>
        <v>-43.081072905470549</v>
      </c>
      <c r="AH16">
        <f t="shared" si="6"/>
        <v>-371.53949438449945</v>
      </c>
      <c r="AI16">
        <f t="shared" si="7"/>
        <v>133.35654872192157</v>
      </c>
      <c r="AJ16">
        <f t="shared" si="8"/>
        <v>18.2890034215377</v>
      </c>
      <c r="AK16">
        <f t="shared" si="32"/>
        <v>57.932104845153255</v>
      </c>
      <c r="AL16">
        <f t="shared" si="9"/>
        <v>209.57765698861252</v>
      </c>
      <c r="AN16">
        <f t="shared" si="10"/>
        <v>242.10390253305363</v>
      </c>
      <c r="AO16">
        <f t="shared" si="11"/>
        <v>-12.105195126652681</v>
      </c>
      <c r="AP16">
        <f t="shared" si="12"/>
        <v>-18.082125680817892</v>
      </c>
      <c r="AQ16">
        <f t="shared" si="13"/>
        <v>-155.94374465996538</v>
      </c>
      <c r="AR16">
        <f t="shared" si="14"/>
        <v>55.972837065617696</v>
      </c>
      <c r="AS16">
        <f t="shared" si="15"/>
        <v>7.6763189990832243</v>
      </c>
      <c r="AT16">
        <f t="shared" si="16"/>
        <v>24.31544829588869</v>
      </c>
      <c r="AU16">
        <f t="shared" si="17"/>
        <v>87.964604360589604</v>
      </c>
      <c r="AW16">
        <v>13</v>
      </c>
      <c r="AX16">
        <f>(R16*SUMPRODUCT(K17:$K$23, X17:$X$23)-$AZ$3*SUMPRODUCT(K16:$K$22, W17:$W$23))/Z16</f>
        <v>303.30648789539458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1.795589E-3</v>
      </c>
      <c r="O17">
        <f t="shared" si="29"/>
        <v>669.45642013174734</v>
      </c>
      <c r="P17">
        <f t="shared" si="30"/>
        <v>33.472821006587367</v>
      </c>
      <c r="Q17" s="5">
        <f t="shared" si="31"/>
        <v>50</v>
      </c>
      <c r="R17">
        <f t="shared" si="0"/>
        <v>250000</v>
      </c>
      <c r="S17">
        <f t="shared" si="1"/>
        <v>278.47691523876483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261.3353783544743</v>
      </c>
      <c r="AC17">
        <f t="shared" si="2"/>
        <v>237.11143224866885</v>
      </c>
      <c r="AE17">
        <f t="shared" si="3"/>
        <v>570.01410860001045</v>
      </c>
      <c r="AF17">
        <f t="shared" si="4"/>
        <v>-28.500705430000522</v>
      </c>
      <c r="AG17">
        <f t="shared" si="5"/>
        <v>-42.572906275798587</v>
      </c>
      <c r="AH17">
        <f t="shared" si="6"/>
        <v>-386.77950308630483</v>
      </c>
      <c r="AI17">
        <f t="shared" si="7"/>
        <v>112.16099380790655</v>
      </c>
      <c r="AJ17">
        <f t="shared" si="8"/>
        <v>24.223946105805453</v>
      </c>
      <c r="AK17">
        <f t="shared" si="32"/>
        <v>56.199414706713902</v>
      </c>
      <c r="AL17">
        <f t="shared" si="9"/>
        <v>192.5843546204259</v>
      </c>
      <c r="AN17">
        <f t="shared" si="10"/>
        <v>220.38942159738909</v>
      </c>
      <c r="AO17">
        <f t="shared" si="11"/>
        <v>-11.019471079869454</v>
      </c>
      <c r="AP17">
        <f t="shared" si="12"/>
        <v>-16.460326241551094</v>
      </c>
      <c r="AQ17">
        <f t="shared" si="13"/>
        <v>-149.54386160769974</v>
      </c>
      <c r="AR17">
        <f t="shared" si="14"/>
        <v>43.365762668268822</v>
      </c>
      <c r="AS17">
        <f t="shared" si="15"/>
        <v>9.3659111073179702</v>
      </c>
      <c r="AT17">
        <f t="shared" si="16"/>
        <v>21.728859539537812</v>
      </c>
      <c r="AU17">
        <f t="shared" si="17"/>
        <v>74.460533315124607</v>
      </c>
      <c r="AW17">
        <v>14</v>
      </c>
      <c r="AX17">
        <f>(R17*SUMPRODUCT(K18:$K$23, X18:$X$23)-$AZ$3*SUMPRODUCT(K17:$K$22, W18:$W$23))/Z17</f>
        <v>278.47691523876483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1.891525E-3</v>
      </c>
      <c r="O18">
        <f t="shared" si="29"/>
        <v>669.45642013174734</v>
      </c>
      <c r="P18">
        <f t="shared" si="30"/>
        <v>33.472821006587367</v>
      </c>
      <c r="Q18" s="5">
        <f t="shared" si="31"/>
        <v>50</v>
      </c>
      <c r="R18">
        <f t="shared" si="0"/>
        <v>250000</v>
      </c>
      <c r="S18">
        <f t="shared" si="1"/>
        <v>246.97336319040173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237.11143224866885</v>
      </c>
      <c r="AC18">
        <f t="shared" si="2"/>
        <v>207.786838086035</v>
      </c>
      <c r="AE18">
        <f t="shared" si="3"/>
        <v>563.23577157724071</v>
      </c>
      <c r="AF18">
        <f t="shared" si="4"/>
        <v>-28.161788578862033</v>
      </c>
      <c r="AG18">
        <f t="shared" si="5"/>
        <v>-42.06664949649727</v>
      </c>
      <c r="AH18">
        <f t="shared" si="6"/>
        <v>-402.63858271664964</v>
      </c>
      <c r="AI18">
        <f t="shared" si="7"/>
        <v>90.368750785231782</v>
      </c>
      <c r="AJ18">
        <f t="shared" si="8"/>
        <v>29.324594162633844</v>
      </c>
      <c r="AK18">
        <f t="shared" si="32"/>
        <v>54.052979067293336</v>
      </c>
      <c r="AL18">
        <f t="shared" si="9"/>
        <v>173.74632401515896</v>
      </c>
      <c r="AN18">
        <f t="shared" si="10"/>
        <v>200.60305211154341</v>
      </c>
      <c r="AO18">
        <f t="shared" si="11"/>
        <v>-10.03015260557717</v>
      </c>
      <c r="AP18">
        <f t="shared" si="12"/>
        <v>-14.982532550219268</v>
      </c>
      <c r="AQ18">
        <f t="shared" si="13"/>
        <v>-143.40447227746682</v>
      </c>
      <c r="AR18">
        <f t="shared" si="14"/>
        <v>32.185894678280157</v>
      </c>
      <c r="AS18">
        <f t="shared" si="15"/>
        <v>10.444299506197066</v>
      </c>
      <c r="AT18">
        <f t="shared" si="16"/>
        <v>19.251604965103681</v>
      </c>
      <c r="AU18">
        <f t="shared" si="17"/>
        <v>61.881799149580907</v>
      </c>
      <c r="AW18">
        <v>15</v>
      </c>
      <c r="AX18">
        <f>(R18*SUMPRODUCT(K19:$K$23, X19:$X$23)-$AZ$3*SUMPRODUCT(K18:$K$22, W19:$W$23))/Z18</f>
        <v>246.97336319040173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2.0024510000000001E-3</v>
      </c>
      <c r="O19">
        <f t="shared" si="29"/>
        <v>669.45642013174734</v>
      </c>
      <c r="P19">
        <f t="shared" si="30"/>
        <v>33.472821006587367</v>
      </c>
      <c r="Q19" s="5">
        <f t="shared" si="31"/>
        <v>50</v>
      </c>
      <c r="R19">
        <f t="shared" si="0"/>
        <v>250000</v>
      </c>
      <c r="S19">
        <f t="shared" si="1"/>
        <v>208.65368888044972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207.786838086035</v>
      </c>
      <c r="AC19">
        <f t="shared" si="2"/>
        <v>173.44023487632751</v>
      </c>
      <c r="AE19">
        <f t="shared" si="3"/>
        <v>556.47556182743767</v>
      </c>
      <c r="AF19">
        <f t="shared" si="4"/>
        <v>-27.823778091371882</v>
      </c>
      <c r="AG19">
        <f t="shared" si="5"/>
        <v>-41.56174659718139</v>
      </c>
      <c r="AH19">
        <f t="shared" si="6"/>
        <v>-421.1820217545523</v>
      </c>
      <c r="AI19">
        <f t="shared" si="7"/>
        <v>65.908015384332089</v>
      </c>
      <c r="AJ19">
        <f t="shared" si="8"/>
        <v>34.346603209707496</v>
      </c>
      <c r="AK19">
        <f t="shared" si="32"/>
        <v>51.550703527547064</v>
      </c>
      <c r="AL19">
        <f t="shared" si="9"/>
        <v>151.80532212158664</v>
      </c>
      <c r="AN19">
        <f t="shared" si="10"/>
        <v>182.57258749608425</v>
      </c>
      <c r="AO19">
        <f t="shared" si="11"/>
        <v>-9.1286293748042109</v>
      </c>
      <c r="AP19">
        <f t="shared" si="12"/>
        <v>-13.635882934706521</v>
      </c>
      <c r="AQ19">
        <f t="shared" si="13"/>
        <v>-138.18448965851638</v>
      </c>
      <c r="AR19">
        <f t="shared" si="14"/>
        <v>21.62358552805712</v>
      </c>
      <c r="AS19">
        <f t="shared" si="15"/>
        <v>11.268685724679065</v>
      </c>
      <c r="AT19">
        <f t="shared" si="16"/>
        <v>16.913133254873024</v>
      </c>
      <c r="AU19">
        <f t="shared" si="17"/>
        <v>49.805404507609204</v>
      </c>
      <c r="AW19">
        <v>16</v>
      </c>
      <c r="AX19">
        <f>(R19*SUMPRODUCT(K20:$K$23, X20:$X$23)-$AZ$3*SUMPRODUCT(K19:$K$22, W20:$W$23))/Z19</f>
        <v>208.65368888044972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2.1123779999999998E-3</v>
      </c>
      <c r="O20">
        <f t="shared" si="29"/>
        <v>669.45642013174734</v>
      </c>
      <c r="P20">
        <f t="shared" si="30"/>
        <v>33.472821006587367</v>
      </c>
      <c r="Q20" s="5">
        <f t="shared" si="31"/>
        <v>50</v>
      </c>
      <c r="R20">
        <f t="shared" si="0"/>
        <v>250000</v>
      </c>
      <c r="S20">
        <f t="shared" si="1"/>
        <v>164.73727523770867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173.44023487632751</v>
      </c>
      <c r="AC20">
        <f t="shared" si="2"/>
        <v>135.27676471366277</v>
      </c>
      <c r="AE20">
        <f t="shared" si="3"/>
        <v>549.73531947482138</v>
      </c>
      <c r="AF20">
        <f t="shared" si="4"/>
        <v>-27.486765973741068</v>
      </c>
      <c r="AG20">
        <f t="shared" si="5"/>
        <v>-41.058335012056112</v>
      </c>
      <c r="AH20">
        <f t="shared" si="6"/>
        <v>-438.97059576730408</v>
      </c>
      <c r="AI20">
        <f t="shared" si="7"/>
        <v>42.219622721720157</v>
      </c>
      <c r="AJ20">
        <f t="shared" si="8"/>
        <v>38.163470162664737</v>
      </c>
      <c r="AK20">
        <f t="shared" si="32"/>
        <v>48.698215186418551</v>
      </c>
      <c r="AL20">
        <f t="shared" si="9"/>
        <v>129.08130807080346</v>
      </c>
      <c r="AN20">
        <f t="shared" si="10"/>
        <v>166.14423694823327</v>
      </c>
      <c r="AO20">
        <f t="shared" si="11"/>
        <v>-8.3072118474116632</v>
      </c>
      <c r="AP20">
        <f t="shared" si="12"/>
        <v>-12.408891150490163</v>
      </c>
      <c r="AQ20">
        <f t="shared" si="13"/>
        <v>-132.66827160777052</v>
      </c>
      <c r="AR20">
        <f t="shared" si="14"/>
        <v>12.759862342560952</v>
      </c>
      <c r="AS20">
        <f t="shared" si="15"/>
        <v>11.533988093633869</v>
      </c>
      <c r="AT20">
        <f t="shared" si="16"/>
        <v>14.717860607206177</v>
      </c>
      <c r="AU20">
        <f t="shared" si="17"/>
        <v>39.011711043401</v>
      </c>
      <c r="AW20">
        <v>17</v>
      </c>
      <c r="AX20">
        <f>(R20*SUMPRODUCT(K21:$K$23, X21:$X$23)-$AZ$3*SUMPRODUCT(K20:$K$22, W21:$W$23))/Z20</f>
        <v>164.73727523770867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2.238294E-3</v>
      </c>
      <c r="O21">
        <f t="shared" si="29"/>
        <v>669.45642013174734</v>
      </c>
      <c r="P21">
        <f t="shared" si="30"/>
        <v>33.472821006587367</v>
      </c>
      <c r="Q21" s="5">
        <f t="shared" si="31"/>
        <v>50</v>
      </c>
      <c r="R21">
        <f t="shared" si="0"/>
        <v>250000</v>
      </c>
      <c r="S21">
        <f t="shared" si="1"/>
        <v>115.08914349034373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135.27676471366277</v>
      </c>
      <c r="AC21">
        <f t="shared" si="2"/>
        <v>93.350763187470591</v>
      </c>
      <c r="AE21">
        <f t="shared" si="3"/>
        <v>543.00749701290454</v>
      </c>
      <c r="AF21">
        <f t="shared" si="4"/>
        <v>-27.150374850645228</v>
      </c>
      <c r="AG21">
        <f t="shared" si="5"/>
        <v>-40.55585103702807</v>
      </c>
      <c r="AH21">
        <f t="shared" si="6"/>
        <v>-459.50312453737564</v>
      </c>
      <c r="AI21">
        <f t="shared" si="7"/>
        <v>15.798146587855626</v>
      </c>
      <c r="AJ21">
        <f t="shared" si="8"/>
        <v>41.926001526192181</v>
      </c>
      <c r="AK21">
        <f t="shared" si="32"/>
        <v>45.579372081314553</v>
      </c>
      <c r="AL21">
        <f t="shared" si="9"/>
        <v>103.30352019536235</v>
      </c>
      <c r="AN21">
        <f t="shared" si="10"/>
        <v>151.17488041310568</v>
      </c>
      <c r="AO21">
        <f t="shared" si="11"/>
        <v>-7.5587440206552845</v>
      </c>
      <c r="AP21">
        <f t="shared" si="12"/>
        <v>-11.290867924110342</v>
      </c>
      <c r="AQ21">
        <f t="shared" si="13"/>
        <v>-127.92701810475249</v>
      </c>
      <c r="AR21">
        <f t="shared" si="14"/>
        <v>4.3982503635875778</v>
      </c>
      <c r="AS21">
        <f t="shared" si="15"/>
        <v>11.672321840468371</v>
      </c>
      <c r="AT21">
        <f t="shared" si="16"/>
        <v>12.689430922412154</v>
      </c>
      <c r="AU21">
        <f t="shared" si="17"/>
        <v>28.760003126468099</v>
      </c>
      <c r="AW21">
        <v>18</v>
      </c>
      <c r="AX21">
        <f>(R21*SUMPRODUCT(K22:$K$23, X22:$X$23)-$AZ$3*SUMPRODUCT(K21:$K$22, W22:$W$23))/Z21</f>
        <v>115.08914349034373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2.3742030000000001E-3</v>
      </c>
      <c r="O22">
        <f t="shared" si="29"/>
        <v>669.45642013174734</v>
      </c>
      <c r="P22">
        <f t="shared" si="30"/>
        <v>33.472821006587367</v>
      </c>
      <c r="Q22" s="5">
        <f t="shared" si="31"/>
        <v>50</v>
      </c>
      <c r="R22">
        <f t="shared" si="0"/>
        <v>250000</v>
      </c>
      <c r="S22">
        <f t="shared" si="1"/>
        <v>60.086847765458749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93.350763187470591</v>
      </c>
      <c r="AC22">
        <f t="shared" si="2"/>
        <v>48.134377660273145</v>
      </c>
      <c r="AE22">
        <f t="shared" si="3"/>
        <v>536.28821201434494</v>
      </c>
      <c r="AF22">
        <f t="shared" si="4"/>
        <v>-26.814410600717249</v>
      </c>
      <c r="AG22">
        <f t="shared" si="5"/>
        <v>-40.054004703458126</v>
      </c>
      <c r="AH22">
        <f t="shared" si="6"/>
        <v>-481.4391159983258</v>
      </c>
      <c r="AI22">
        <f t="shared" si="7"/>
        <v>-12.019319288156225</v>
      </c>
      <c r="AJ22">
        <f t="shared" si="8"/>
        <v>45.216385527197446</v>
      </c>
      <c r="AK22">
        <f t="shared" si="32"/>
        <v>42.197719522076888</v>
      </c>
      <c r="AL22">
        <f t="shared" si="9"/>
        <v>75.394785761118101</v>
      </c>
      <c r="AN22">
        <f t="shared" si="10"/>
        <v>137.53531486166088</v>
      </c>
      <c r="AO22">
        <f t="shared" si="11"/>
        <v>-6.8767657430830438</v>
      </c>
      <c r="AP22">
        <f t="shared" si="12"/>
        <v>-10.272163409426582</v>
      </c>
      <c r="AQ22">
        <f t="shared" si="13"/>
        <v>-123.46883433600114</v>
      </c>
      <c r="AR22">
        <f t="shared" si="14"/>
        <v>-3.0824486268498896</v>
      </c>
      <c r="AS22">
        <f t="shared" si="15"/>
        <v>11.596096429251743</v>
      </c>
      <c r="AT22">
        <f t="shared" si="16"/>
        <v>10.821935874953855</v>
      </c>
      <c r="AU22">
        <f t="shared" si="17"/>
        <v>19.335583677355707</v>
      </c>
      <c r="AW22">
        <v>19</v>
      </c>
      <c r="AX22">
        <f>(R22*SUMPRODUCT(K23:$K$23, X23:$X$23)-$AZ$3*SUMPRODUCT(K22:$K$22, W23:$W$23))/Z22</f>
        <v>60.086847765458749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2.5221050000000002E-3</v>
      </c>
      <c r="O23">
        <f t="shared" si="29"/>
        <v>669.45642013174734</v>
      </c>
      <c r="P23">
        <f t="shared" si="30"/>
        <v>33.472821006587367</v>
      </c>
      <c r="Q23" s="5">
        <f t="shared" si="31"/>
        <v>50</v>
      </c>
      <c r="R23">
        <f t="shared" si="0"/>
        <v>250000</v>
      </c>
      <c r="S23">
        <f t="shared" si="1"/>
        <v>60.84880286404664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48.134377660273145</v>
      </c>
      <c r="AC23">
        <f t="shared" si="2"/>
        <v>48.134377660273145</v>
      </c>
      <c r="AE23">
        <f t="shared" si="3"/>
        <v>529.57275471323908</v>
      </c>
      <c r="AF23">
        <f t="shared" si="4"/>
        <v>-26.478637735661955</v>
      </c>
      <c r="AG23">
        <f t="shared" si="5"/>
        <v>-39.552444250890936</v>
      </c>
      <c r="AH23">
        <f t="shared" si="6"/>
        <v>-505.10202766307634</v>
      </c>
      <c r="AI23">
        <f t="shared" si="7"/>
        <v>-41.560354936390127</v>
      </c>
      <c r="AJ23">
        <f t="shared" si="8"/>
        <v>0</v>
      </c>
      <c r="AK23">
        <f t="shared" si="32"/>
        <v>38.585994624649516</v>
      </c>
      <c r="AL23">
        <f t="shared" si="9"/>
        <v>-2.974360311740611</v>
      </c>
      <c r="AN23">
        <f t="shared" si="10"/>
        <v>125.10762383610003</v>
      </c>
      <c r="AO23">
        <f t="shared" si="11"/>
        <v>-6.255381191805002</v>
      </c>
      <c r="AP23">
        <f t="shared" si="12"/>
        <v>-9.34397072564329</v>
      </c>
      <c r="AQ23">
        <f t="shared" si="13"/>
        <v>-119.32659660699832</v>
      </c>
      <c r="AR23">
        <f t="shared" si="14"/>
        <v>-9.8183246883465731</v>
      </c>
      <c r="AS23">
        <f t="shared" si="15"/>
        <v>0</v>
      </c>
      <c r="AT23">
        <f t="shared" si="16"/>
        <v>9.1156541908135793</v>
      </c>
      <c r="AU23">
        <f t="shared" si="17"/>
        <v>-0.70267049753299338</v>
      </c>
      <c r="AW23">
        <v>20</v>
      </c>
      <c r="AX23">
        <f>(R23*SUMPRODUCT(K$23:$K24, X$23:$X24)-$AZ$3*SUMPRODUCT(K$22:$K23, W$23:$W24))/Z23</f>
        <v>60.84880286404664</v>
      </c>
    </row>
    <row r="25" spans="5:50" x14ac:dyDescent="0.3">
      <c r="AN25" s="6">
        <f t="shared" ref="AN25:AU25" si="33">SUM(AN3:AN23)</f>
        <v>6712.4578274896157</v>
      </c>
      <c r="AO25" s="6">
        <f t="shared" si="33"/>
        <v>-837.71520647329123</v>
      </c>
      <c r="AP25" s="6">
        <f t="shared" si="33"/>
        <v>-851.33642949966918</v>
      </c>
      <c r="AQ25" s="6">
        <f t="shared" si="33"/>
        <v>-3735.6914842834794</v>
      </c>
      <c r="AR25" s="6">
        <f t="shared" si="33"/>
        <v>1287.7147072331763</v>
      </c>
      <c r="AS25" s="6">
        <f t="shared" si="33"/>
        <v>-160.49252205638274</v>
      </c>
      <c r="AT25" s="6">
        <f t="shared" si="33"/>
        <v>273.39428550350624</v>
      </c>
      <c r="AU25" s="7">
        <f t="shared" si="33"/>
        <v>1400.6164706802995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'T.35.04.C'!C3*(1+C12)</f>
        <v>1508.4410221703254</v>
      </c>
      <c r="K3">
        <v>1</v>
      </c>
      <c r="L3" s="2">
        <v>0</v>
      </c>
      <c r="O3">
        <f>$C$3</f>
        <v>1508.4410221703254</v>
      </c>
      <c r="P3">
        <f>O3*B5</f>
        <v>1206.7528177362603</v>
      </c>
      <c r="Q3" s="5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1508.4410221703254</v>
      </c>
      <c r="AF3">
        <f t="shared" ref="AF3:AF23" si="4">-$Z3*P3</f>
        <v>-1206.7528177362603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-98.311795565934972</v>
      </c>
      <c r="AJ3">
        <f t="shared" ref="AJ3:AJ23" si="8">AB3-AC3</f>
        <v>0</v>
      </c>
      <c r="AL3">
        <f t="shared" ref="AL3:AL23" si="9">SUM(AI3:AK3)</f>
        <v>-98.311795565934972</v>
      </c>
      <c r="AN3">
        <f t="shared" ref="AN3:AN23" si="10">AE3*$K3</f>
        <v>1508.4410221703254</v>
      </c>
      <c r="AO3">
        <f t="shared" ref="AO3:AO23" si="11">AF3*$K3</f>
        <v>-1206.7528177362603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-98.311795565934972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-98.311795565934972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818.37099388089564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1.482798E-3</v>
      </c>
      <c r="R4">
        <f t="shared" si="0"/>
        <v>250000</v>
      </c>
      <c r="S4">
        <f t="shared" si="1"/>
        <v>471.20470215543708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465.79395374393607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-370.6995</v>
      </c>
      <c r="AI4">
        <f t="shared" si="7"/>
        <v>-370.6995</v>
      </c>
      <c r="AJ4">
        <f t="shared" si="8"/>
        <v>-465.79395374393607</v>
      </c>
      <c r="AK4">
        <f>G4*MAX(0, SUM(AB4, AE4:AF4))</f>
        <v>0</v>
      </c>
      <c r="AL4">
        <f t="shared" si="9"/>
        <v>-836.49345374393602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-352.57704013696019</v>
      </c>
      <c r="AR4">
        <f t="shared" si="14"/>
        <v>-352.57704013696019</v>
      </c>
      <c r="AS4">
        <f t="shared" si="15"/>
        <v>-443.02259248995244</v>
      </c>
      <c r="AT4">
        <f t="shared" si="16"/>
        <v>0</v>
      </c>
      <c r="AU4">
        <f t="shared" si="17"/>
        <v>-795.59963262691258</v>
      </c>
      <c r="AW4">
        <v>1</v>
      </c>
      <c r="AX4">
        <f>(R4*SUMPRODUCT(K5:$K$23, X5:$X$23)-$AZ$3*SUMPRODUCT(K4:$K$22, W5:$W$23))/Z4</f>
        <v>471.20470215543708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1.5387599999999999E-3</v>
      </c>
      <c r="O5">
        <f t="shared" ref="O5:O23" si="29">$C$3</f>
        <v>1508.4410221703254</v>
      </c>
      <c r="P5">
        <f t="shared" ref="P5:P23" si="30">O5*$C$5</f>
        <v>75.422051108516271</v>
      </c>
      <c r="Q5" s="5">
        <f t="shared" ref="Q5:Q23" si="31">$C$8</f>
        <v>50</v>
      </c>
      <c r="R5">
        <f t="shared" si="0"/>
        <v>250000</v>
      </c>
      <c r="S5">
        <f t="shared" si="1"/>
        <v>912.2630685574959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465.79395374393607</v>
      </c>
      <c r="AC5">
        <f t="shared" si="2"/>
        <v>891.38222376153044</v>
      </c>
      <c r="AE5">
        <f t="shared" si="3"/>
        <v>1473.9142239764547</v>
      </c>
      <c r="AF5">
        <f t="shared" si="4"/>
        <v>-73.695711198822735</v>
      </c>
      <c r="AG5">
        <f t="shared" si="5"/>
        <v>-48.855546962512527</v>
      </c>
      <c r="AH5">
        <f t="shared" si="6"/>
        <v>-380.27268243738001</v>
      </c>
      <c r="AI5">
        <f t="shared" si="7"/>
        <v>971.09028337773941</v>
      </c>
      <c r="AJ5">
        <f t="shared" si="8"/>
        <v>-425.58827001759437</v>
      </c>
      <c r="AK5">
        <f>G5*SUM(AB5, AE5:AF5)</f>
        <v>7.65065111273843</v>
      </c>
      <c r="AL5">
        <f t="shared" si="9"/>
        <v>553.15266447288343</v>
      </c>
      <c r="AN5">
        <f t="shared" si="10"/>
        <v>1332.691973991766</v>
      </c>
      <c r="AO5">
        <f t="shared" si="11"/>
        <v>-66.63459869958831</v>
      </c>
      <c r="AP5">
        <f t="shared" si="12"/>
        <v>-44.174480619544084</v>
      </c>
      <c r="AQ5">
        <f t="shared" si="13"/>
        <v>-343.83707244873682</v>
      </c>
      <c r="AR5">
        <f t="shared" si="14"/>
        <v>878.04582222389683</v>
      </c>
      <c r="AS5">
        <f t="shared" si="15"/>
        <v>-384.81077287340781</v>
      </c>
      <c r="AT5">
        <f t="shared" si="16"/>
        <v>6.917608343754309</v>
      </c>
      <c r="AU5">
        <f t="shared" si="17"/>
        <v>500.15265769424337</v>
      </c>
      <c r="AW5">
        <v>2</v>
      </c>
      <c r="AX5">
        <f>(R5*SUMPRODUCT(K6:$K$23, X6:$X$23)-$AZ$3*SUMPRODUCT(K5:$K$22, W6:$W$23))/Z5</f>
        <v>912.2630685574959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1.6157089999999999E-3</v>
      </c>
      <c r="O6">
        <f t="shared" si="29"/>
        <v>1508.4410221703254</v>
      </c>
      <c r="P6">
        <f t="shared" si="30"/>
        <v>75.422051108516271</v>
      </c>
      <c r="Q6" s="5">
        <f t="shared" si="31"/>
        <v>50</v>
      </c>
      <c r="R6">
        <f t="shared" si="0"/>
        <v>250000</v>
      </c>
      <c r="S6">
        <f t="shared" si="1"/>
        <v>1321.2865078886509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891.38222376153044</v>
      </c>
      <c r="AC6">
        <f t="shared" si="2"/>
        <v>1276.0471151308057</v>
      </c>
      <c r="AE6">
        <f t="shared" si="3"/>
        <v>1456.7936652597832</v>
      </c>
      <c r="AF6">
        <f t="shared" si="4"/>
        <v>-72.839683262989169</v>
      </c>
      <c r="AG6">
        <f t="shared" si="5"/>
        <v>-48.288055145960143</v>
      </c>
      <c r="AH6">
        <f t="shared" si="6"/>
        <v>-394.68173463627073</v>
      </c>
      <c r="AI6">
        <f t="shared" si="7"/>
        <v>940.98419221456311</v>
      </c>
      <c r="AJ6">
        <f t="shared" si="8"/>
        <v>-384.66489136927521</v>
      </c>
      <c r="AK6">
        <f>G6*SUM(AB6, AE6:AF6)</f>
        <v>16.154887060884104</v>
      </c>
      <c r="AL6">
        <f t="shared" si="9"/>
        <v>572.47418790617201</v>
      </c>
      <c r="AN6">
        <f t="shared" si="10"/>
        <v>1248.8971383665898</v>
      </c>
      <c r="AO6">
        <f t="shared" si="11"/>
        <v>-62.444856918329492</v>
      </c>
      <c r="AP6">
        <f t="shared" si="12"/>
        <v>-41.396949566171727</v>
      </c>
      <c r="AQ6">
        <f t="shared" si="13"/>
        <v>-338.35738080649924</v>
      </c>
      <c r="AR6">
        <f t="shared" si="14"/>
        <v>806.69795107558923</v>
      </c>
      <c r="AS6">
        <f t="shared" si="15"/>
        <v>-329.77002407236182</v>
      </c>
      <c r="AT6">
        <f t="shared" si="16"/>
        <v>13.849450819362088</v>
      </c>
      <c r="AU6">
        <f t="shared" si="17"/>
        <v>490.77737782258947</v>
      </c>
      <c r="AW6">
        <v>3</v>
      </c>
      <c r="AX6">
        <f>(R6*SUMPRODUCT(K7:$K$23, X7:$X$23)-$AZ$3*SUMPRODUCT(K6:$K$22, W7:$W$23))/Z6</f>
        <v>1321.2865078886509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1.70465E-3</v>
      </c>
      <c r="O7">
        <f t="shared" si="29"/>
        <v>1508.4410221703254</v>
      </c>
      <c r="P7">
        <f t="shared" si="30"/>
        <v>75.422051108516271</v>
      </c>
      <c r="Q7" s="5">
        <f t="shared" si="31"/>
        <v>50</v>
      </c>
      <c r="R7">
        <f t="shared" si="0"/>
        <v>250000</v>
      </c>
      <c r="S7">
        <f t="shared" si="1"/>
        <v>1698.6373748954284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1276.0471151308057</v>
      </c>
      <c r="AC7">
        <f t="shared" si="2"/>
        <v>1621.2766849322579</v>
      </c>
      <c r="AE7">
        <f t="shared" si="3"/>
        <v>1439.7424052857002</v>
      </c>
      <c r="AF7">
        <f t="shared" si="4"/>
        <v>-71.987120264285011</v>
      </c>
      <c r="AG7">
        <f t="shared" si="5"/>
        <v>-47.722860361295986</v>
      </c>
      <c r="AH7">
        <f t="shared" si="6"/>
        <v>-411.57116602280485</v>
      </c>
      <c r="AI7">
        <f t="shared" si="7"/>
        <v>908.46125863731436</v>
      </c>
      <c r="AJ7">
        <f t="shared" si="8"/>
        <v>-345.22956980145227</v>
      </c>
      <c r="AK7">
        <f>G7*SUM(AB7, AE7:AF7)</f>
        <v>36.484473122100653</v>
      </c>
      <c r="AL7">
        <f t="shared" si="9"/>
        <v>599.71616195796275</v>
      </c>
      <c r="AN7">
        <f t="shared" si="10"/>
        <v>1162.549905317893</v>
      </c>
      <c r="AO7">
        <f t="shared" si="11"/>
        <v>-58.127495265894652</v>
      </c>
      <c r="AP7">
        <f t="shared" si="12"/>
        <v>-38.534814693823144</v>
      </c>
      <c r="AQ7">
        <f t="shared" si="13"/>
        <v>-332.33168540065287</v>
      </c>
      <c r="AR7">
        <f t="shared" si="14"/>
        <v>733.55590995752232</v>
      </c>
      <c r="AS7">
        <f t="shared" si="15"/>
        <v>-278.76278576789764</v>
      </c>
      <c r="AT7">
        <f t="shared" si="16"/>
        <v>29.46014552183351</v>
      </c>
      <c r="AU7">
        <f t="shared" si="17"/>
        <v>484.25326971145824</v>
      </c>
      <c r="AW7">
        <v>4</v>
      </c>
      <c r="AX7">
        <f>(R7*SUMPRODUCT(K8:$K$23, X8:$X$23)-$AZ$3*SUMPRODUCT(K7:$K$22, W8:$W$23))/Z7</f>
        <v>1698.6373748954284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1.795589E-3</v>
      </c>
      <c r="O8">
        <f t="shared" si="29"/>
        <v>1508.4410221703254</v>
      </c>
      <c r="P8">
        <f t="shared" si="30"/>
        <v>75.422051108516271</v>
      </c>
      <c r="Q8" s="5">
        <f t="shared" si="31"/>
        <v>50</v>
      </c>
      <c r="R8">
        <f t="shared" si="0"/>
        <v>250000</v>
      </c>
      <c r="S8">
        <f t="shared" si="1"/>
        <v>2044.8414714923779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1621.2766849322579</v>
      </c>
      <c r="AC8">
        <f t="shared" si="2"/>
        <v>1928.6920676842137</v>
      </c>
      <c r="AE8">
        <f t="shared" si="3"/>
        <v>1422.7597956070788</v>
      </c>
      <c r="AF8">
        <f t="shared" si="4"/>
        <v>-71.137989780353934</v>
      </c>
      <c r="AG8">
        <f t="shared" si="5"/>
        <v>-47.15994111456974</v>
      </c>
      <c r="AH8">
        <f t="shared" si="6"/>
        <v>-428.45321556639544</v>
      </c>
      <c r="AI8">
        <f t="shared" si="7"/>
        <v>876.00864914575948</v>
      </c>
      <c r="AJ8">
        <f t="shared" si="8"/>
        <v>-307.4153827519558</v>
      </c>
      <c r="AK8">
        <f t="shared" ref="AK8:AK23" si="32">G8*SUM(AB8:AB8, AE8:AF8)</f>
        <v>64.21460740039403</v>
      </c>
      <c r="AL8">
        <f t="shared" si="9"/>
        <v>632.80787379419769</v>
      </c>
      <c r="AN8">
        <f t="shared" si="10"/>
        <v>1073.5790528387761</v>
      </c>
      <c r="AO8">
        <f t="shared" si="11"/>
        <v>-53.6789526419388</v>
      </c>
      <c r="AP8">
        <f t="shared" si="12"/>
        <v>-35.585715220543541</v>
      </c>
      <c r="AQ8">
        <f t="shared" si="13"/>
        <v>-323.30010924804782</v>
      </c>
      <c r="AR8">
        <f t="shared" si="14"/>
        <v>661.01427572824582</v>
      </c>
      <c r="AS8">
        <f t="shared" si="15"/>
        <v>-231.96797974045344</v>
      </c>
      <c r="AT8">
        <f t="shared" si="16"/>
        <v>48.454740992953795</v>
      </c>
      <c r="AU8">
        <f t="shared" si="17"/>
        <v>477.50103698074611</v>
      </c>
      <c r="AW8">
        <v>5</v>
      </c>
      <c r="AX8">
        <f>(R8*SUMPRODUCT(K9:$K$23, X9:$X$23)-$AZ$3*SUMPRODUCT(K8:$K$22, W9:$W$23))/Z8</f>
        <v>2044.8414714923779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1.891525E-3</v>
      </c>
      <c r="O9">
        <f t="shared" si="29"/>
        <v>1508.4410221703254</v>
      </c>
      <c r="P9">
        <f t="shared" si="30"/>
        <v>75.422051108516271</v>
      </c>
      <c r="Q9" s="5">
        <f t="shared" si="31"/>
        <v>50</v>
      </c>
      <c r="R9">
        <f t="shared" si="0"/>
        <v>250000</v>
      </c>
      <c r="S9">
        <f t="shared" si="1"/>
        <v>2357.9793387084674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1928.6920676842137</v>
      </c>
      <c r="AC9">
        <f t="shared" si="2"/>
        <v>2197.5960683349731</v>
      </c>
      <c r="AE9">
        <f t="shared" si="3"/>
        <v>1405.8410119286223</v>
      </c>
      <c r="AF9">
        <f t="shared" si="4"/>
        <v>-70.29205059643111</v>
      </c>
      <c r="AG9">
        <f t="shared" si="5"/>
        <v>-46.599137495807305</v>
      </c>
      <c r="AH9">
        <f t="shared" si="6"/>
        <v>-446.02103808368264</v>
      </c>
      <c r="AI9">
        <f t="shared" si="7"/>
        <v>842.92878575270106</v>
      </c>
      <c r="AJ9">
        <f t="shared" si="8"/>
        <v>-268.90400065075937</v>
      </c>
      <c r="AK9">
        <f t="shared" si="32"/>
        <v>72.79257494706583</v>
      </c>
      <c r="AL9">
        <f t="shared" si="9"/>
        <v>646.81736004900756</v>
      </c>
      <c r="AN9">
        <f t="shared" si="10"/>
        <v>988.2733004401598</v>
      </c>
      <c r="AO9">
        <f t="shared" si="11"/>
        <v>-49.41366502200799</v>
      </c>
      <c r="AP9">
        <f t="shared" si="12"/>
        <v>-32.7581021039273</v>
      </c>
      <c r="AQ9">
        <f t="shared" si="13"/>
        <v>-313.54234200921661</v>
      </c>
      <c r="AR9">
        <f t="shared" si="14"/>
        <v>592.55919130500774</v>
      </c>
      <c r="AS9">
        <f t="shared" si="15"/>
        <v>-189.03321354959988</v>
      </c>
      <c r="AT9">
        <f t="shared" si="16"/>
        <v>51.171475067286586</v>
      </c>
      <c r="AU9">
        <f t="shared" si="17"/>
        <v>454.69745282269452</v>
      </c>
      <c r="AW9">
        <v>6</v>
      </c>
      <c r="AX9">
        <f>(R9*SUMPRODUCT(K10:$K$23, X10:$X$23)-$AZ$3*SUMPRODUCT(K9:$K$22, W10:$W$23))/Z9</f>
        <v>2357.9793387084674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2.0024510000000001E-3</v>
      </c>
      <c r="O10">
        <f t="shared" si="29"/>
        <v>1508.4410221703254</v>
      </c>
      <c r="P10">
        <f t="shared" si="30"/>
        <v>75.422051108516271</v>
      </c>
      <c r="Q10" s="5">
        <f t="shared" si="31"/>
        <v>50</v>
      </c>
      <c r="R10">
        <f t="shared" si="0"/>
        <v>250000</v>
      </c>
      <c r="S10">
        <f t="shared" si="1"/>
        <v>2631.0601264741731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2197.5960683349731</v>
      </c>
      <c r="AC10">
        <f t="shared" si="2"/>
        <v>2422.6714099401302</v>
      </c>
      <c r="AE10">
        <f t="shared" si="3"/>
        <v>1388.9674740691585</v>
      </c>
      <c r="AF10">
        <f t="shared" si="4"/>
        <v>-69.448373703457932</v>
      </c>
      <c r="AG10">
        <f t="shared" si="5"/>
        <v>-46.039833631371621</v>
      </c>
      <c r="AH10">
        <f t="shared" si="6"/>
        <v>-466.56244738808419</v>
      </c>
      <c r="AI10">
        <f t="shared" si="7"/>
        <v>806.91681934624467</v>
      </c>
      <c r="AJ10">
        <f t="shared" si="8"/>
        <v>-225.07534160515706</v>
      </c>
      <c r="AK10">
        <f t="shared" si="32"/>
        <v>15.123595225412897</v>
      </c>
      <c r="AL10">
        <f t="shared" si="9"/>
        <v>596.96507296650054</v>
      </c>
      <c r="AN10">
        <f t="shared" si="10"/>
        <v>926.123113513249</v>
      </c>
      <c r="AO10">
        <f t="shared" si="11"/>
        <v>-46.306155675662453</v>
      </c>
      <c r="AP10">
        <f t="shared" si="12"/>
        <v>-30.698021994282389</v>
      </c>
      <c r="AQ10">
        <f t="shared" si="13"/>
        <v>-311.09026992369974</v>
      </c>
      <c r="AR10">
        <f t="shared" si="14"/>
        <v>538.02866591960435</v>
      </c>
      <c r="AS10">
        <f t="shared" si="15"/>
        <v>-150.07369145351728</v>
      </c>
      <c r="AT10">
        <f t="shared" si="16"/>
        <v>10.083973425698884</v>
      </c>
      <c r="AU10">
        <f t="shared" si="17"/>
        <v>398.03894789178599</v>
      </c>
      <c r="AW10">
        <v>7</v>
      </c>
      <c r="AX10">
        <f>(R10*SUMPRODUCT(K11:$K$23, X11:$X$23)-$AZ$3*SUMPRODUCT(K10:$K$22, W11:$W$23))/Z10</f>
        <v>2631.0601264741731</v>
      </c>
    </row>
    <row r="11" spans="1:52" x14ac:dyDescent="0.3">
      <c r="A11" t="s">
        <v>33</v>
      </c>
      <c r="C11" s="24">
        <f>AU25</f>
        <v>3125.521903812959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2.1123779999999998E-3</v>
      </c>
      <c r="O11">
        <f t="shared" si="29"/>
        <v>1508.4410221703254</v>
      </c>
      <c r="P11">
        <f t="shared" si="30"/>
        <v>75.422051108516271</v>
      </c>
      <c r="Q11" s="5">
        <f t="shared" si="31"/>
        <v>50</v>
      </c>
      <c r="R11">
        <f t="shared" si="0"/>
        <v>250000</v>
      </c>
      <c r="S11">
        <f t="shared" si="1"/>
        <v>2876.633126485609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2422.6714099401302</v>
      </c>
      <c r="AC11">
        <f t="shared" si="2"/>
        <v>2616.7110145070724</v>
      </c>
      <c r="AE11">
        <f t="shared" si="3"/>
        <v>1372.1437749935276</v>
      </c>
      <c r="AF11">
        <f t="shared" si="4"/>
        <v>-68.607188749676382</v>
      </c>
      <c r="AG11">
        <f t="shared" si="5"/>
        <v>-45.482181763371329</v>
      </c>
      <c r="AH11">
        <f t="shared" si="6"/>
        <v>-486.26765843284755</v>
      </c>
      <c r="AI11">
        <f t="shared" si="7"/>
        <v>771.78674604763228</v>
      </c>
      <c r="AJ11">
        <f t="shared" si="8"/>
        <v>-194.03960456694222</v>
      </c>
      <c r="AK11">
        <f t="shared" si="32"/>
        <v>5.9619327938943707</v>
      </c>
      <c r="AL11">
        <f t="shared" si="9"/>
        <v>583.7090742745844</v>
      </c>
      <c r="AN11">
        <f t="shared" si="10"/>
        <v>870.26116264419261</v>
      </c>
      <c r="AO11">
        <f t="shared" si="11"/>
        <v>-43.513058132209629</v>
      </c>
      <c r="AP11">
        <f t="shared" si="12"/>
        <v>-28.846376817307451</v>
      </c>
      <c r="AQ11">
        <f t="shared" si="13"/>
        <v>-308.40781082582629</v>
      </c>
      <c r="AR11">
        <f t="shared" si="14"/>
        <v>489.49391686884917</v>
      </c>
      <c r="AS11">
        <f t="shared" si="15"/>
        <v>-123.06664574580972</v>
      </c>
      <c r="AT11">
        <f t="shared" si="16"/>
        <v>3.7812645142419776</v>
      </c>
      <c r="AU11">
        <f t="shared" si="17"/>
        <v>370.20853563728139</v>
      </c>
      <c r="AW11">
        <v>8</v>
      </c>
      <c r="AX11">
        <f>(R11*SUMPRODUCT(K12:$K$23, X12:$X$23)-$AZ$3*SUMPRODUCT(K11:$K$22, W12:$W$23))/Z11</f>
        <v>2876.633126485609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2.238294E-3</v>
      </c>
      <c r="O12">
        <f t="shared" si="29"/>
        <v>1508.4410221703254</v>
      </c>
      <c r="P12">
        <f t="shared" si="30"/>
        <v>75.422051108516271</v>
      </c>
      <c r="Q12" s="5">
        <f t="shared" si="31"/>
        <v>50</v>
      </c>
      <c r="R12">
        <f t="shared" si="0"/>
        <v>250000</v>
      </c>
      <c r="S12">
        <f t="shared" si="1"/>
        <v>3101.9518873877328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2616.7110145070724</v>
      </c>
      <c r="AC12">
        <f t="shared" si="2"/>
        <v>2787.1383545532813</v>
      </c>
      <c r="AE12">
        <f t="shared" si="3"/>
        <v>1355.3510760648869</v>
      </c>
      <c r="AF12">
        <f t="shared" si="4"/>
        <v>-67.767553803244354</v>
      </c>
      <c r="AG12">
        <f t="shared" si="5"/>
        <v>-44.925557451189754</v>
      </c>
      <c r="AH12">
        <f t="shared" si="6"/>
        <v>-509.01247273931739</v>
      </c>
      <c r="AI12">
        <f t="shared" si="7"/>
        <v>733.64549207113555</v>
      </c>
      <c r="AJ12">
        <f t="shared" si="8"/>
        <v>-170.42734004620888</v>
      </c>
      <c r="AK12">
        <f t="shared" si="32"/>
        <v>81.990185272143023</v>
      </c>
      <c r="AL12">
        <f t="shared" si="9"/>
        <v>645.20833729706965</v>
      </c>
      <c r="AN12">
        <f t="shared" si="10"/>
        <v>803.37443988688892</v>
      </c>
      <c r="AO12">
        <f t="shared" si="11"/>
        <v>-40.168721994344452</v>
      </c>
      <c r="AP12">
        <f t="shared" si="12"/>
        <v>-26.62929567942286</v>
      </c>
      <c r="AQ12">
        <f t="shared" si="13"/>
        <v>-301.71342127064662</v>
      </c>
      <c r="AR12">
        <f t="shared" si="14"/>
        <v>434.86300094247508</v>
      </c>
      <c r="AS12">
        <f t="shared" si="15"/>
        <v>-101.01955963214992</v>
      </c>
      <c r="AT12">
        <f t="shared" si="16"/>
        <v>48.599082800356818</v>
      </c>
      <c r="AU12">
        <f t="shared" si="17"/>
        <v>382.44252411068197</v>
      </c>
      <c r="AW12">
        <v>9</v>
      </c>
      <c r="AX12">
        <f>(R12*SUMPRODUCT(K13:$K$23, X13:$X$23)-$AZ$3*SUMPRODUCT(K12:$K$22, W13:$W$23))/Z12</f>
        <v>3101.9518873877328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2.3742030000000001E-3</v>
      </c>
      <c r="O13">
        <f t="shared" si="29"/>
        <v>1508.4410221703254</v>
      </c>
      <c r="P13">
        <f t="shared" si="30"/>
        <v>75.422051108516271</v>
      </c>
      <c r="Q13" s="5">
        <f t="shared" si="31"/>
        <v>50</v>
      </c>
      <c r="R13">
        <f t="shared" si="0"/>
        <v>250000</v>
      </c>
      <c r="S13">
        <f t="shared" si="1"/>
        <v>3309.2759608400434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2787.1383545532813</v>
      </c>
      <c r="AC13">
        <f t="shared" si="2"/>
        <v>2936.6276266711347</v>
      </c>
      <c r="AE13">
        <f t="shared" si="3"/>
        <v>1338.5796867133915</v>
      </c>
      <c r="AF13">
        <f t="shared" si="4"/>
        <v>-66.928984335669583</v>
      </c>
      <c r="AG13">
        <f t="shared" si="5"/>
        <v>-44.369639483400569</v>
      </c>
      <c r="AH13">
        <f t="shared" si="6"/>
        <v>-533.3119663864353</v>
      </c>
      <c r="AI13">
        <f t="shared" si="7"/>
        <v>693.96909650788609</v>
      </c>
      <c r="AJ13">
        <f t="shared" si="8"/>
        <v>-149.48927211785349</v>
      </c>
      <c r="AK13">
        <f t="shared" si="32"/>
        <v>284.11523398517028</v>
      </c>
      <c r="AL13">
        <f t="shared" si="9"/>
        <v>828.59505837520283</v>
      </c>
      <c r="AN13">
        <f t="shared" si="10"/>
        <v>718.75470738537649</v>
      </c>
      <c r="AO13">
        <f t="shared" si="11"/>
        <v>-35.937735369268829</v>
      </c>
      <c r="AP13">
        <f t="shared" si="12"/>
        <v>-23.82442193037291</v>
      </c>
      <c r="AQ13">
        <f t="shared" si="13"/>
        <v>-286.3635913124956</v>
      </c>
      <c r="AR13">
        <f t="shared" si="14"/>
        <v>372.62895877323916</v>
      </c>
      <c r="AS13">
        <f t="shared" si="15"/>
        <v>-80.268749858391075</v>
      </c>
      <c r="AT13">
        <f t="shared" si="16"/>
        <v>152.55659703617096</v>
      </c>
      <c r="AU13">
        <f t="shared" si="17"/>
        <v>444.91680595101906</v>
      </c>
      <c r="AW13">
        <v>10</v>
      </c>
      <c r="AX13">
        <f>(R13*SUMPRODUCT(K14:$K$23, X14:$X$23)-$AZ$3*SUMPRODUCT(K13:$K$22, W14:$W$23))/Z13</f>
        <v>3309.2759608400434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2.5221050000000002E-3</v>
      </c>
      <c r="O14">
        <f t="shared" si="29"/>
        <v>1508.4410221703254</v>
      </c>
      <c r="P14">
        <f t="shared" si="30"/>
        <v>75.422051108516271</v>
      </c>
      <c r="Q14" s="5">
        <f t="shared" si="31"/>
        <v>50</v>
      </c>
      <c r="R14">
        <f t="shared" si="0"/>
        <v>250000</v>
      </c>
      <c r="S14">
        <f t="shared" si="1"/>
        <v>3480.4090740404667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2936.6276266711347</v>
      </c>
      <c r="AC14">
        <f t="shared" si="2"/>
        <v>3049.8155223615236</v>
      </c>
      <c r="AE14">
        <f t="shared" si="3"/>
        <v>1321.8178513254995</v>
      </c>
      <c r="AF14">
        <f t="shared" si="4"/>
        <v>-66.090892566274974</v>
      </c>
      <c r="AG14">
        <f t="shared" si="5"/>
        <v>-43.814038198977286</v>
      </c>
      <c r="AH14">
        <f t="shared" si="6"/>
        <v>-559.52444794641008</v>
      </c>
      <c r="AI14">
        <f t="shared" si="7"/>
        <v>652.38847261383728</v>
      </c>
      <c r="AJ14">
        <f t="shared" si="8"/>
        <v>-113.18789569038881</v>
      </c>
      <c r="AK14">
        <f t="shared" si="32"/>
        <v>293.46482098012518</v>
      </c>
      <c r="AL14">
        <f t="shared" si="9"/>
        <v>832.66539790357365</v>
      </c>
      <c r="AN14">
        <f t="shared" si="10"/>
        <v>653.80803215845378</v>
      </c>
      <c r="AO14">
        <f t="shared" si="11"/>
        <v>-32.690401607922688</v>
      </c>
      <c r="AP14">
        <f t="shared" si="12"/>
        <v>-21.67164716913371</v>
      </c>
      <c r="AQ14">
        <f t="shared" si="13"/>
        <v>-276.75642138555406</v>
      </c>
      <c r="AR14">
        <f t="shared" si="14"/>
        <v>322.68956199584341</v>
      </c>
      <c r="AS14">
        <f t="shared" si="15"/>
        <v>-55.985894933466184</v>
      </c>
      <c r="AT14">
        <f t="shared" si="16"/>
        <v>145.15589793279347</v>
      </c>
      <c r="AU14">
        <f t="shared" si="17"/>
        <v>411.85956499517067</v>
      </c>
      <c r="AW14">
        <v>11</v>
      </c>
      <c r="AX14">
        <f>(R14*SUMPRODUCT(K15:$K$23, X15:$X$23)-$AZ$3*SUMPRODUCT(K14:$K$22, W15:$W$23))/Z14</f>
        <v>3480.4090740404667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2.679E-3</v>
      </c>
      <c r="O15">
        <f t="shared" si="29"/>
        <v>1508.4410221703254</v>
      </c>
      <c r="P15">
        <f t="shared" si="30"/>
        <v>75.422051108516271</v>
      </c>
      <c r="Q15" s="5">
        <f t="shared" si="31"/>
        <v>50</v>
      </c>
      <c r="R15">
        <f t="shared" si="0"/>
        <v>250000</v>
      </c>
      <c r="S15">
        <f t="shared" si="1"/>
        <v>3626.0082246556522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3049.8155223615236</v>
      </c>
      <c r="AC15">
        <f t="shared" si="2"/>
        <v>3137.1149867560976</v>
      </c>
      <c r="AE15">
        <f t="shared" si="3"/>
        <v>1305.0585227885435</v>
      </c>
      <c r="AF15">
        <f t="shared" si="4"/>
        <v>-65.252926139427174</v>
      </c>
      <c r="AG15">
        <f t="shared" si="5"/>
        <v>-43.258520008652454</v>
      </c>
      <c r="AH15">
        <f t="shared" si="6"/>
        <v>-586.88904167530075</v>
      </c>
      <c r="AI15">
        <f t="shared" si="7"/>
        <v>609.65803496516298</v>
      </c>
      <c r="AJ15">
        <f t="shared" si="8"/>
        <v>-87.299464394573988</v>
      </c>
      <c r="AK15">
        <f t="shared" si="32"/>
        <v>300.27347833074481</v>
      </c>
      <c r="AL15">
        <f t="shared" si="9"/>
        <v>822.63204890133375</v>
      </c>
      <c r="AN15">
        <f t="shared" si="10"/>
        <v>594.63544508296729</v>
      </c>
      <c r="AO15">
        <f t="shared" si="11"/>
        <v>-29.731772254148364</v>
      </c>
      <c r="AP15">
        <f t="shared" si="12"/>
        <v>-19.710264980311049</v>
      </c>
      <c r="AQ15">
        <f t="shared" si="13"/>
        <v>-267.40948426222724</v>
      </c>
      <c r="AR15">
        <f t="shared" si="14"/>
        <v>277.78392358628054</v>
      </c>
      <c r="AS15">
        <f t="shared" si="15"/>
        <v>-39.777032952401377</v>
      </c>
      <c r="AT15">
        <f t="shared" si="16"/>
        <v>136.8162808915994</v>
      </c>
      <c r="AU15">
        <f t="shared" si="17"/>
        <v>374.82317152547853</v>
      </c>
      <c r="AW15">
        <v>12</v>
      </c>
      <c r="AX15">
        <f>(R15*SUMPRODUCT(K16:$K$23, X16:$X$23)-$AZ$3*SUMPRODUCT(K15:$K$22, W16:$W$23))/Z15</f>
        <v>3626.0082246556522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4.0439999999999999E-3</v>
      </c>
      <c r="O16">
        <f t="shared" si="29"/>
        <v>1508.4410221703254</v>
      </c>
      <c r="P16">
        <f t="shared" si="30"/>
        <v>75.422051108516271</v>
      </c>
      <c r="Q16" s="5">
        <f t="shared" si="31"/>
        <v>50</v>
      </c>
      <c r="R16">
        <f t="shared" si="0"/>
        <v>250000</v>
      </c>
      <c r="S16">
        <f t="shared" si="1"/>
        <v>3625.4657822664199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3137.1149867560976</v>
      </c>
      <c r="AC16">
        <f t="shared" si="2"/>
        <v>3092.5946297039418</v>
      </c>
      <c r="AE16">
        <f t="shared" si="3"/>
        <v>1286.730280894501</v>
      </c>
      <c r="AF16">
        <f t="shared" si="4"/>
        <v>-64.336514044725064</v>
      </c>
      <c r="AG16">
        <f t="shared" si="5"/>
        <v>-42.650997353650929</v>
      </c>
      <c r="AH16">
        <f t="shared" si="6"/>
        <v>-874.68727457495243</v>
      </c>
      <c r="AI16">
        <f t="shared" si="7"/>
        <v>305.05549492117257</v>
      </c>
      <c r="AJ16">
        <f t="shared" si="8"/>
        <v>44.520357052155759</v>
      </c>
      <c r="AK16">
        <f t="shared" si="32"/>
        <v>305.16561275241116</v>
      </c>
      <c r="AL16">
        <f t="shared" si="9"/>
        <v>654.74146472573943</v>
      </c>
      <c r="AN16">
        <f t="shared" si="10"/>
        <v>540.0705480919903</v>
      </c>
      <c r="AO16">
        <f t="shared" si="11"/>
        <v>-27.003527404599524</v>
      </c>
      <c r="AP16">
        <f t="shared" si="12"/>
        <v>-17.901612994949708</v>
      </c>
      <c r="AQ16">
        <f t="shared" si="13"/>
        <v>-367.12653988401422</v>
      </c>
      <c r="AR16">
        <f t="shared" si="14"/>
        <v>128.03886780842691</v>
      </c>
      <c r="AS16">
        <f t="shared" si="15"/>
        <v>18.686226625283133</v>
      </c>
      <c r="AT16">
        <f t="shared" si="16"/>
        <v>128.08508681667968</v>
      </c>
      <c r="AU16">
        <f t="shared" si="17"/>
        <v>274.81018125038969</v>
      </c>
      <c r="AW16">
        <v>13</v>
      </c>
      <c r="AX16">
        <f>(R16*SUMPRODUCT(K17:$K$23, X17:$X$23)-$AZ$3*SUMPRODUCT(K16:$K$22, W17:$W$23))/Z16</f>
        <v>3625.4657822664199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5.607E-3</v>
      </c>
      <c r="O17">
        <f t="shared" si="29"/>
        <v>1508.4410221703254</v>
      </c>
      <c r="P17">
        <f t="shared" si="30"/>
        <v>75.422051108516271</v>
      </c>
      <c r="Q17" s="5">
        <f t="shared" si="31"/>
        <v>50</v>
      </c>
      <c r="R17">
        <f t="shared" si="0"/>
        <v>250000</v>
      </c>
      <c r="S17">
        <f t="shared" si="1"/>
        <v>3481.3174230929935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3092.5946297039418</v>
      </c>
      <c r="AC17">
        <f t="shared" si="2"/>
        <v>2923.2861385764727</v>
      </c>
      <c r="AE17">
        <f t="shared" si="3"/>
        <v>1266.6482814005806</v>
      </c>
      <c r="AF17">
        <f t="shared" si="4"/>
        <v>-63.332414070029031</v>
      </c>
      <c r="AG17">
        <f t="shared" si="5"/>
        <v>-41.985343237952499</v>
      </c>
      <c r="AH17">
        <f t="shared" si="6"/>
        <v>-1195.7207108096038</v>
      </c>
      <c r="AI17">
        <f t="shared" si="7"/>
        <v>-34.390186717004781</v>
      </c>
      <c r="AJ17">
        <f t="shared" si="8"/>
        <v>169.3084911274691</v>
      </c>
      <c r="AK17">
        <f t="shared" si="32"/>
        <v>300.71373479241458</v>
      </c>
      <c r="AL17">
        <f t="shared" si="9"/>
        <v>435.6320392028789</v>
      </c>
      <c r="AN17">
        <f t="shared" si="10"/>
        <v>489.73503970072744</v>
      </c>
      <c r="AO17">
        <f t="shared" si="11"/>
        <v>-24.486751985036374</v>
      </c>
      <c r="AP17">
        <f t="shared" si="12"/>
        <v>-16.233151727606259</v>
      </c>
      <c r="AQ17">
        <f t="shared" si="13"/>
        <v>-462.311707502432</v>
      </c>
      <c r="AR17">
        <f t="shared" si="14"/>
        <v>-13.296571514347177</v>
      </c>
      <c r="AS17">
        <f t="shared" si="15"/>
        <v>65.461187483156465</v>
      </c>
      <c r="AT17">
        <f t="shared" si="16"/>
        <v>116.26751878135828</v>
      </c>
      <c r="AU17">
        <f t="shared" si="17"/>
        <v>168.43213475016756</v>
      </c>
      <c r="AW17">
        <v>14</v>
      </c>
      <c r="AX17">
        <f>(R17*SUMPRODUCT(K18:$K$23, X18:$X$23)-$AZ$3*SUMPRODUCT(K17:$K$22, W18:$W$23))/Z17</f>
        <v>3481.3174230929935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7.2589999999999998E-3</v>
      </c>
      <c r="O18">
        <f t="shared" si="29"/>
        <v>1508.4410221703254</v>
      </c>
      <c r="P18">
        <f t="shared" si="30"/>
        <v>75.422051108516271</v>
      </c>
      <c r="Q18" s="5">
        <f t="shared" si="31"/>
        <v>50</v>
      </c>
      <c r="R18">
        <f t="shared" si="0"/>
        <v>250000</v>
      </c>
      <c r="S18">
        <f t="shared" si="1"/>
        <v>3206.7315871212718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2923.2861385764727</v>
      </c>
      <c r="AC18">
        <f t="shared" si="2"/>
        <v>2646.2409671214127</v>
      </c>
      <c r="AE18">
        <f t="shared" si="3"/>
        <v>1244.7871987118879</v>
      </c>
      <c r="AF18">
        <f t="shared" si="4"/>
        <v>-62.2393599355944</v>
      </c>
      <c r="AG18">
        <f t="shared" si="5"/>
        <v>-41.260718199008679</v>
      </c>
      <c r="AH18">
        <f t="shared" si="6"/>
        <v>-1523.8580328214859</v>
      </c>
      <c r="AI18">
        <f t="shared" si="7"/>
        <v>-382.57091224420105</v>
      </c>
      <c r="AJ18">
        <f t="shared" si="8"/>
        <v>277.04517145505997</v>
      </c>
      <c r="AK18">
        <f t="shared" si="32"/>
        <v>287.40837841469363</v>
      </c>
      <c r="AL18">
        <f t="shared" si="9"/>
        <v>181.88263762555255</v>
      </c>
      <c r="AN18">
        <f t="shared" si="10"/>
        <v>443.34561810894968</v>
      </c>
      <c r="AO18">
        <f t="shared" si="11"/>
        <v>-22.167280905447488</v>
      </c>
      <c r="AP18">
        <f t="shared" si="12"/>
        <v>-14.695490628830481</v>
      </c>
      <c r="AQ18">
        <f t="shared" si="13"/>
        <v>-542.73998171787093</v>
      </c>
      <c r="AR18">
        <f t="shared" si="14"/>
        <v>-136.25713514319921</v>
      </c>
      <c r="AS18">
        <f t="shared" si="15"/>
        <v>98.672900002462484</v>
      </c>
      <c r="AT18">
        <f t="shared" si="16"/>
        <v>102.363878187219</v>
      </c>
      <c r="AU18">
        <f t="shared" si="17"/>
        <v>64.779643046482278</v>
      </c>
      <c r="AW18">
        <v>15</v>
      </c>
      <c r="AX18">
        <f>(R18*SUMPRODUCT(K19:$K$23, X19:$X$23)-$AZ$3*SUMPRODUCT(K18:$K$22, W19:$W$23))/Z18</f>
        <v>3206.7315871212718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9.0740000000000005E-3</v>
      </c>
      <c r="O19">
        <f t="shared" si="29"/>
        <v>1508.4410221703254</v>
      </c>
      <c r="P19">
        <f t="shared" si="30"/>
        <v>75.422051108516271</v>
      </c>
      <c r="Q19" s="5">
        <f t="shared" si="31"/>
        <v>50</v>
      </c>
      <c r="R19">
        <f t="shared" si="0"/>
        <v>250000</v>
      </c>
      <c r="S19">
        <f t="shared" si="1"/>
        <v>2807.4879445067759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2646.2409671214127</v>
      </c>
      <c r="AC19">
        <f t="shared" si="2"/>
        <v>2272.589128642499</v>
      </c>
      <c r="AE19">
        <f t="shared" si="3"/>
        <v>1221.0441276836573</v>
      </c>
      <c r="AF19">
        <f t="shared" si="4"/>
        <v>-61.052206384182874</v>
      </c>
      <c r="AG19">
        <f t="shared" si="5"/>
        <v>-40.473711260080783</v>
      </c>
      <c r="AH19">
        <f t="shared" si="6"/>
        <v>-1871.9987846890238</v>
      </c>
      <c r="AI19">
        <f t="shared" si="7"/>
        <v>-752.48057464963017</v>
      </c>
      <c r="AJ19">
        <f t="shared" si="8"/>
        <v>373.65183847891376</v>
      </c>
      <c r="AK19">
        <f t="shared" si="32"/>
        <v>266.43630218946214</v>
      </c>
      <c r="AL19">
        <f t="shared" si="9"/>
        <v>-112.39243398125427</v>
      </c>
      <c r="AN19">
        <f t="shared" si="10"/>
        <v>400.60912128111465</v>
      </c>
      <c r="AO19">
        <f t="shared" si="11"/>
        <v>-20.030456064055734</v>
      </c>
      <c r="AP19">
        <f t="shared" si="12"/>
        <v>-13.278912313877656</v>
      </c>
      <c r="AQ19">
        <f t="shared" si="13"/>
        <v>-614.17910390858162</v>
      </c>
      <c r="AR19">
        <f t="shared" si="14"/>
        <v>-246.87935100540037</v>
      </c>
      <c r="AS19">
        <f t="shared" si="15"/>
        <v>122.5904382031402</v>
      </c>
      <c r="AT19">
        <f t="shared" si="16"/>
        <v>87.414377971737679</v>
      </c>
      <c r="AU19">
        <f t="shared" si="17"/>
        <v>-36.874534830522485</v>
      </c>
      <c r="AW19">
        <v>16</v>
      </c>
      <c r="AX19">
        <f>(R19*SUMPRODUCT(K20:$K$23, X20:$X$23)-$AZ$3*SUMPRODUCT(K19:$K$22, W20:$W$23))/Z19</f>
        <v>2807.4879445067759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1.1021E-2</v>
      </c>
      <c r="O20">
        <f t="shared" si="29"/>
        <v>1508.4410221703254</v>
      </c>
      <c r="P20">
        <f t="shared" si="30"/>
        <v>75.422051108516271</v>
      </c>
      <c r="Q20" s="5">
        <f t="shared" si="31"/>
        <v>50</v>
      </c>
      <c r="R20">
        <f t="shared" si="0"/>
        <v>250000</v>
      </c>
      <c r="S20">
        <f t="shared" si="1"/>
        <v>2291.4457520289943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2272.589128642499</v>
      </c>
      <c r="AC20">
        <f t="shared" si="2"/>
        <v>1815.8751307544155</v>
      </c>
      <c r="AE20">
        <f t="shared" si="3"/>
        <v>1195.3765590756193</v>
      </c>
      <c r="AF20">
        <f t="shared" si="4"/>
        <v>-59.768827953780963</v>
      </c>
      <c r="AG20">
        <f t="shared" si="5"/>
        <v>-39.622913375682629</v>
      </c>
      <c r="AH20">
        <f t="shared" si="6"/>
        <v>-2230.3038589867515</v>
      </c>
      <c r="AI20">
        <f t="shared" si="7"/>
        <v>-1134.3190412405959</v>
      </c>
      <c r="AJ20">
        <f t="shared" si="8"/>
        <v>456.71399788808344</v>
      </c>
      <c r="AK20">
        <f t="shared" si="32"/>
        <v>238.57378018350363</v>
      </c>
      <c r="AL20">
        <f t="shared" si="9"/>
        <v>-439.03126316900881</v>
      </c>
      <c r="AN20">
        <f t="shared" si="10"/>
        <v>361.27372435003213</v>
      </c>
      <c r="AO20">
        <f t="shared" si="11"/>
        <v>-18.063686217501605</v>
      </c>
      <c r="AP20">
        <f t="shared" si="12"/>
        <v>-11.975069593050319</v>
      </c>
      <c r="AQ20">
        <f t="shared" si="13"/>
        <v>-674.05553124738913</v>
      </c>
      <c r="AR20">
        <f t="shared" si="14"/>
        <v>-342.82056270790895</v>
      </c>
      <c r="AS20">
        <f t="shared" si="15"/>
        <v>138.03078680697371</v>
      </c>
      <c r="AT20">
        <f t="shared" si="16"/>
        <v>72.103169034710731</v>
      </c>
      <c r="AU20">
        <f t="shared" si="17"/>
        <v>-132.68660686622451</v>
      </c>
      <c r="AW20">
        <v>17</v>
      </c>
      <c r="AX20">
        <f>(R20*SUMPRODUCT(K21:$K$23, X21:$X$23)-$AZ$3*SUMPRODUCT(K20:$K$22, W21:$W$23))/Z20</f>
        <v>2291.4457520289943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1.3263E-2</v>
      </c>
      <c r="O21">
        <f t="shared" si="29"/>
        <v>1508.4410221703254</v>
      </c>
      <c r="P21">
        <f t="shared" si="30"/>
        <v>75.422051108516271</v>
      </c>
      <c r="Q21" s="5">
        <f t="shared" si="31"/>
        <v>50</v>
      </c>
      <c r="R21">
        <f t="shared" si="0"/>
        <v>250000</v>
      </c>
      <c r="S21">
        <f t="shared" si="1"/>
        <v>1654.1444743689037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1815.8751307544155</v>
      </c>
      <c r="AC21">
        <f t="shared" si="2"/>
        <v>1280.3463826528919</v>
      </c>
      <c r="AE21">
        <f t="shared" si="3"/>
        <v>1167.5685141818431</v>
      </c>
      <c r="AF21">
        <f t="shared" si="4"/>
        <v>-58.378425709092156</v>
      </c>
      <c r="AG21">
        <f t="shared" si="5"/>
        <v>-38.701165541824125</v>
      </c>
      <c r="AH21">
        <f t="shared" si="6"/>
        <v>-2627.5935005083934</v>
      </c>
      <c r="AI21">
        <f t="shared" si="7"/>
        <v>-1557.1045775774667</v>
      </c>
      <c r="AJ21">
        <f t="shared" si="8"/>
        <v>535.52874810152366</v>
      </c>
      <c r="AK21">
        <f t="shared" si="32"/>
        <v>204.75456534590165</v>
      </c>
      <c r="AL21">
        <f t="shared" si="9"/>
        <v>-816.8212641300413</v>
      </c>
      <c r="AN21">
        <f t="shared" si="10"/>
        <v>325.05450012479838</v>
      </c>
      <c r="AO21">
        <f t="shared" si="11"/>
        <v>-16.252725006239917</v>
      </c>
      <c r="AP21">
        <f t="shared" si="12"/>
        <v>-10.774518040390939</v>
      </c>
      <c r="AQ21">
        <f t="shared" si="13"/>
        <v>-731.52974019467376</v>
      </c>
      <c r="AR21">
        <f t="shared" si="14"/>
        <v>-433.50248311650626</v>
      </c>
      <c r="AS21">
        <f t="shared" si="15"/>
        <v>149.09277477269171</v>
      </c>
      <c r="AT21">
        <f t="shared" si="16"/>
        <v>57.004271765088546</v>
      </c>
      <c r="AU21">
        <f t="shared" si="17"/>
        <v>-227.40543657872601</v>
      </c>
      <c r="AW21">
        <v>18</v>
      </c>
      <c r="AX21">
        <f>(R21*SUMPRODUCT(K22:$K$23, X22:$X$23)-$AZ$3*SUMPRODUCT(K21:$K$22, W22:$W$23))/Z21</f>
        <v>1654.1444743689037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1.5814999999999999E-2</v>
      </c>
      <c r="O22">
        <f t="shared" si="29"/>
        <v>1508.4410221703254</v>
      </c>
      <c r="P22">
        <f t="shared" si="30"/>
        <v>75.422051108516271</v>
      </c>
      <c r="Q22" s="5">
        <f t="shared" si="31"/>
        <v>50</v>
      </c>
      <c r="R22">
        <f t="shared" si="0"/>
        <v>250000</v>
      </c>
      <c r="S22">
        <f t="shared" si="1"/>
        <v>891.01267954197237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1280.3463826528919</v>
      </c>
      <c r="AC22">
        <f t="shared" si="2"/>
        <v>671.86089297481783</v>
      </c>
      <c r="AE22">
        <f t="shared" si="3"/>
        <v>1137.4277329882389</v>
      </c>
      <c r="AF22">
        <f t="shared" si="4"/>
        <v>-56.871386649411946</v>
      </c>
      <c r="AG22">
        <f t="shared" si="5"/>
        <v>-37.702094953361936</v>
      </c>
      <c r="AH22">
        <f t="shared" si="6"/>
        <v>-3060.2946652197425</v>
      </c>
      <c r="AI22">
        <f t="shared" si="7"/>
        <v>-2017.4404138342775</v>
      </c>
      <c r="AJ22">
        <f t="shared" si="8"/>
        <v>608.48548967807403</v>
      </c>
      <c r="AK22">
        <f t="shared" si="32"/>
        <v>165.26319102942034</v>
      </c>
      <c r="AL22">
        <f t="shared" si="9"/>
        <v>-1243.6917331267832</v>
      </c>
      <c r="AN22">
        <f t="shared" si="10"/>
        <v>291.70225614569</v>
      </c>
      <c r="AO22">
        <f t="shared" si="11"/>
        <v>-14.585112807284501</v>
      </c>
      <c r="AP22">
        <f t="shared" si="12"/>
        <v>-9.6689977220982968</v>
      </c>
      <c r="AQ22">
        <f t="shared" si="13"/>
        <v>-784.83655042412136</v>
      </c>
      <c r="AR22">
        <f t="shared" si="14"/>
        <v>-517.38840480781414</v>
      </c>
      <c r="AS22">
        <f t="shared" si="15"/>
        <v>156.05087252857101</v>
      </c>
      <c r="AT22">
        <f t="shared" si="16"/>
        <v>42.383040507081205</v>
      </c>
      <c r="AU22">
        <f t="shared" si="17"/>
        <v>-318.95449177216199</v>
      </c>
      <c r="AW22">
        <v>19</v>
      </c>
      <c r="AX22">
        <f>(R22*SUMPRODUCT(K23:$K$23, X23:$X$23)-$AZ$3*SUMPRODUCT(K22:$K$22, W23:$W$23))/Z22</f>
        <v>891.01267954197237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1.864E-2</v>
      </c>
      <c r="O23">
        <f t="shared" si="29"/>
        <v>1508.4410221703254</v>
      </c>
      <c r="P23">
        <f t="shared" si="30"/>
        <v>75.422051108516271</v>
      </c>
      <c r="Q23" s="5">
        <f t="shared" si="31"/>
        <v>50</v>
      </c>
      <c r="R23">
        <f t="shared" si="0"/>
        <v>250000</v>
      </c>
      <c r="S23">
        <f t="shared" si="1"/>
        <v>917.2836842591546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671.86089297481783</v>
      </c>
      <c r="AC23">
        <f t="shared" si="2"/>
        <v>671.86089297481783</v>
      </c>
      <c r="AE23">
        <f t="shared" si="3"/>
        <v>1104.8518027154557</v>
      </c>
      <c r="AF23">
        <f t="shared" si="4"/>
        <v>-55.242590135772787</v>
      </c>
      <c r="AG23">
        <f t="shared" si="5"/>
        <v>-36.622306953897649</v>
      </c>
      <c r="AH23">
        <f t="shared" si="6"/>
        <v>-3513.8352496533325</v>
      </c>
      <c r="AI23">
        <f t="shared" si="7"/>
        <v>-2500.8483440275472</v>
      </c>
      <c r="AJ23">
        <f t="shared" si="8"/>
        <v>0</v>
      </c>
      <c r="AK23">
        <f t="shared" si="32"/>
        <v>120.50290738881506</v>
      </c>
      <c r="AL23">
        <f t="shared" si="9"/>
        <v>-2380.3454366387323</v>
      </c>
      <c r="AN23">
        <f t="shared" si="10"/>
        <v>261.01301945491997</v>
      </c>
      <c r="AO23">
        <f t="shared" si="11"/>
        <v>-13.050650972745999</v>
      </c>
      <c r="AP23">
        <f t="shared" si="12"/>
        <v>-8.6517475863715845</v>
      </c>
      <c r="AQ23">
        <f t="shared" si="13"/>
        <v>-830.11743848813182</v>
      </c>
      <c r="AR23">
        <f t="shared" si="14"/>
        <v>-590.80681759232948</v>
      </c>
      <c r="AS23">
        <f t="shared" si="15"/>
        <v>0</v>
      </c>
      <c r="AT23">
        <f t="shared" si="16"/>
        <v>28.467915455582226</v>
      </c>
      <c r="AU23">
        <f t="shared" si="17"/>
        <v>-562.33890213674727</v>
      </c>
      <c r="AW23">
        <v>20</v>
      </c>
      <c r="AX23">
        <f>(R23*SUMPRODUCT(K$23:$K24, X$23:$X24)-$AZ$3*SUMPRODUCT(K$22:$K23, W$23:$W24))/Z23</f>
        <v>917.2836842591546</v>
      </c>
    </row>
    <row r="25" spans="5:50" x14ac:dyDescent="0.3">
      <c r="AN25" s="6">
        <f t="shared" ref="AN25:AU25" si="33">SUM(AN3:AN23)</f>
        <v>14994.193121054861</v>
      </c>
      <c r="AO25" s="6">
        <f t="shared" si="33"/>
        <v>-1881.0404226804872</v>
      </c>
      <c r="AP25" s="6">
        <f t="shared" si="33"/>
        <v>-847.0095913820154</v>
      </c>
      <c r="AQ25" s="6">
        <f t="shared" si="33"/>
        <v>-8762.5832223977777</v>
      </c>
      <c r="AR25" s="6">
        <f t="shared" si="33"/>
        <v>3503.5598845945792</v>
      </c>
      <c r="AS25" s="6">
        <f t="shared" si="33"/>
        <v>-1658.9737566471292</v>
      </c>
      <c r="AT25" s="6">
        <f t="shared" si="33"/>
        <v>1280.935775865509</v>
      </c>
      <c r="AU25" s="7">
        <f t="shared" si="33"/>
        <v>3125.521903812959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'T.45.04.C'!C3*(1+C12)</f>
        <v>5707.7865142945038</v>
      </c>
      <c r="K3">
        <v>1</v>
      </c>
      <c r="L3" s="2">
        <v>0</v>
      </c>
      <c r="O3">
        <f>$C$3</f>
        <v>5707.7865142945038</v>
      </c>
      <c r="P3">
        <f>O3*B5</f>
        <v>4566.2292114356032</v>
      </c>
      <c r="Q3" s="5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5707.7865142945038</v>
      </c>
      <c r="AF3">
        <f t="shared" ref="AF3:AF23" si="4">-$Z3*P3</f>
        <v>-4566.2292114356032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741.55730285890058</v>
      </c>
      <c r="AJ3">
        <f t="shared" ref="AJ3:AJ23" si="8">AB3-AC3</f>
        <v>0</v>
      </c>
      <c r="AL3">
        <f t="shared" ref="AL3:AL23" si="9">SUM(AI3:AK3)</f>
        <v>741.55730285890058</v>
      </c>
      <c r="AN3">
        <f t="shared" ref="AN3:AN23" si="10">AE3*$K3</f>
        <v>5707.7865142945038</v>
      </c>
      <c r="AO3">
        <f t="shared" ref="AO3:AO23" si="11">AF3*$K3</f>
        <v>-4566.2292114356032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741.55730285890058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741.55730285890058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3625.3843910350752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2.5221050000000002E-3</v>
      </c>
      <c r="R4">
        <f t="shared" si="0"/>
        <v>250000</v>
      </c>
      <c r="S4">
        <f t="shared" si="1"/>
        <v>3064.0511731927895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3025.6828026766962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-630.52625</v>
      </c>
      <c r="AI4">
        <f t="shared" si="7"/>
        <v>-630.52625</v>
      </c>
      <c r="AJ4">
        <f t="shared" si="8"/>
        <v>-3025.6828026766962</v>
      </c>
      <c r="AK4">
        <f>H4*SUM(AB4, AE4:AF4)</f>
        <v>0</v>
      </c>
      <c r="AL4">
        <f t="shared" si="9"/>
        <v>-3656.209052676696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-599.70158835837924</v>
      </c>
      <c r="AR4">
        <f t="shared" si="14"/>
        <v>-599.70158835837924</v>
      </c>
      <c r="AS4">
        <f t="shared" si="15"/>
        <v>-2877.765648351432</v>
      </c>
      <c r="AT4">
        <f t="shared" si="16"/>
        <v>0</v>
      </c>
      <c r="AU4">
        <f t="shared" si="17"/>
        <v>-3477.467236709811</v>
      </c>
      <c r="AW4">
        <v>1</v>
      </c>
      <c r="AX4">
        <f>(R4*SUMPRODUCT(K5:$K$23, X5:$X$23)-$AZ$3*SUMPRODUCT(K4:$K$22, W5:$W$23))/Z4</f>
        <v>3064.0511731927895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2.679E-3</v>
      </c>
      <c r="O5">
        <f t="shared" ref="O5:O23" si="29">$C$3</f>
        <v>5707.7865142945038</v>
      </c>
      <c r="P5">
        <f t="shared" ref="P5:P23" si="30">O5*$C$5</f>
        <v>285.3893257147252</v>
      </c>
      <c r="Q5" s="5">
        <f t="shared" ref="Q5:Q23" si="31">$C$8</f>
        <v>50</v>
      </c>
      <c r="R5">
        <f t="shared" si="0"/>
        <v>250000</v>
      </c>
      <c r="S5">
        <f t="shared" si="1"/>
        <v>5982.4741836961321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3025.6828026766962</v>
      </c>
      <c r="AC5">
        <f t="shared" si="2"/>
        <v>5832.6590477140271</v>
      </c>
      <c r="AE5">
        <f t="shared" si="3"/>
        <v>5564.8501995626702</v>
      </c>
      <c r="AF5">
        <f t="shared" si="4"/>
        <v>-278.24250997813351</v>
      </c>
      <c r="AG5">
        <f t="shared" si="5"/>
        <v>-48.747883138464751</v>
      </c>
      <c r="AH5">
        <f t="shared" si="6"/>
        <v>-661.36332017625</v>
      </c>
      <c r="AI5">
        <f t="shared" si="7"/>
        <v>4576.4964862698216</v>
      </c>
      <c r="AJ5">
        <f t="shared" si="8"/>
        <v>-2806.976245037331</v>
      </c>
      <c r="AK5">
        <f>H5*SUM(AB5, AE5:AF5)</f>
        <v>431.40787654835799</v>
      </c>
      <c r="AL5">
        <f t="shared" si="9"/>
        <v>2200.9281177808489</v>
      </c>
      <c r="AN5">
        <f t="shared" si="10"/>
        <v>5031.657254392655</v>
      </c>
      <c r="AO5">
        <f t="shared" si="11"/>
        <v>-251.58286271963274</v>
      </c>
      <c r="AP5">
        <f t="shared" si="12"/>
        <v>-44.077132543337427</v>
      </c>
      <c r="AQ5">
        <f t="shared" si="13"/>
        <v>-597.99517119356801</v>
      </c>
      <c r="AR5">
        <f t="shared" si="14"/>
        <v>4138.0020879361164</v>
      </c>
      <c r="AS5">
        <f t="shared" si="15"/>
        <v>-2538.0274184846694</v>
      </c>
      <c r="AT5">
        <f t="shared" si="16"/>
        <v>390.07277712655531</v>
      </c>
      <c r="AU5">
        <f t="shared" si="17"/>
        <v>1990.0474465780026</v>
      </c>
      <c r="AW5">
        <v>2</v>
      </c>
      <c r="AX5">
        <f>(R5*SUMPRODUCT(K6:$K$23, X6:$X$23)-$AZ$3*SUMPRODUCT(K5:$K$22, W6:$W$23))/Z5</f>
        <v>5982.4741836961321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4.0439999999999999E-3</v>
      </c>
      <c r="O6">
        <f t="shared" si="29"/>
        <v>5707.7865142945038</v>
      </c>
      <c r="P6">
        <f t="shared" si="30"/>
        <v>285.3893257147252</v>
      </c>
      <c r="Q6" s="5">
        <f t="shared" si="31"/>
        <v>50</v>
      </c>
      <c r="R6">
        <f t="shared" si="0"/>
        <v>250000</v>
      </c>
      <c r="S6">
        <f t="shared" si="1"/>
        <v>8513.3337754561071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5832.6590477140271</v>
      </c>
      <c r="AC6">
        <f t="shared" si="2"/>
        <v>8183.5728339322704</v>
      </c>
      <c r="AE6">
        <f t="shared" si="3"/>
        <v>5486.6974433600126</v>
      </c>
      <c r="AF6">
        <f t="shared" si="4"/>
        <v>-274.33487216800063</v>
      </c>
      <c r="AG6">
        <f t="shared" si="5"/>
        <v>-48.063267867668152</v>
      </c>
      <c r="AH6">
        <f t="shared" si="6"/>
        <v>-985.6821970597573</v>
      </c>
      <c r="AI6">
        <f t="shared" si="7"/>
        <v>4178.6171062645863</v>
      </c>
      <c r="AJ6">
        <f t="shared" si="8"/>
        <v>-2350.9137862182433</v>
      </c>
      <c r="AK6">
        <f>H6*SUM(AB6, AE6:AF6)</f>
        <v>604.16268255416026</v>
      </c>
      <c r="AL6">
        <f t="shared" si="9"/>
        <v>2431.8660026005032</v>
      </c>
      <c r="AN6">
        <f t="shared" si="10"/>
        <v>4703.7002559134971</v>
      </c>
      <c r="AO6">
        <f t="shared" si="11"/>
        <v>-235.18501279567485</v>
      </c>
      <c r="AP6">
        <f t="shared" si="12"/>
        <v>-41.20424129505907</v>
      </c>
      <c r="AQ6">
        <f t="shared" si="13"/>
        <v>-845.01718026574656</v>
      </c>
      <c r="AR6">
        <f t="shared" si="14"/>
        <v>3582.2938215570166</v>
      </c>
      <c r="AS6">
        <f t="shared" si="15"/>
        <v>-2015.41890946578</v>
      </c>
      <c r="AT6">
        <f t="shared" si="16"/>
        <v>517.9436617163077</v>
      </c>
      <c r="AU6">
        <f t="shared" si="17"/>
        <v>2084.818573807544</v>
      </c>
      <c r="AW6">
        <v>3</v>
      </c>
      <c r="AX6">
        <f>(R6*SUMPRODUCT(K7:$K$23, X7:$X$23)-$AZ$3*SUMPRODUCT(K6:$K$22, W7:$W$23))/Z6</f>
        <v>8513.3337754561071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5.607E-3</v>
      </c>
      <c r="O7">
        <f t="shared" si="29"/>
        <v>5707.7865142945038</v>
      </c>
      <c r="P7">
        <f t="shared" si="30"/>
        <v>285.3893257147252</v>
      </c>
      <c r="Q7" s="5">
        <f t="shared" si="31"/>
        <v>50</v>
      </c>
      <c r="R7">
        <f t="shared" si="0"/>
        <v>250000</v>
      </c>
      <c r="S7">
        <f t="shared" si="1"/>
        <v>10655.778358469533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8183.5728339322704</v>
      </c>
      <c r="AC7">
        <f t="shared" si="2"/>
        <v>10083.167613188842</v>
      </c>
      <c r="AE7">
        <f t="shared" si="3"/>
        <v>5401.066556361493</v>
      </c>
      <c r="AF7">
        <f t="shared" si="4"/>
        <v>-270.05332781807471</v>
      </c>
      <c r="AG7">
        <f t="shared" si="5"/>
        <v>-47.313144446057457</v>
      </c>
      <c r="AH7">
        <f t="shared" si="6"/>
        <v>-1347.4537146700766</v>
      </c>
      <c r="AI7">
        <f t="shared" si="7"/>
        <v>3736.2463694272838</v>
      </c>
      <c r="AJ7">
        <f t="shared" si="8"/>
        <v>-1899.5947792565712</v>
      </c>
      <c r="AK7">
        <f>H7*SUM(AB7, AE7:AF7)</f>
        <v>821.50996005474997</v>
      </c>
      <c r="AL7">
        <f t="shared" si="9"/>
        <v>2658.1615502254626</v>
      </c>
      <c r="AN7">
        <f t="shared" si="10"/>
        <v>4361.2033587825699</v>
      </c>
      <c r="AO7">
        <f t="shared" si="11"/>
        <v>-218.06016793912855</v>
      </c>
      <c r="AP7">
        <f t="shared" si="12"/>
        <v>-38.203981069197589</v>
      </c>
      <c r="AQ7">
        <f t="shared" si="13"/>
        <v>-1088.0294854544418</v>
      </c>
      <c r="AR7">
        <f t="shared" si="14"/>
        <v>3016.9097243198021</v>
      </c>
      <c r="AS7">
        <f t="shared" si="15"/>
        <v>-1533.8672547669141</v>
      </c>
      <c r="AT7">
        <f t="shared" si="16"/>
        <v>663.34527813663851</v>
      </c>
      <c r="AU7">
        <f t="shared" si="17"/>
        <v>2146.3877476895263</v>
      </c>
      <c r="AW7">
        <v>4</v>
      </c>
      <c r="AX7">
        <f>(R7*SUMPRODUCT(K8:$K$23, X8:$X$23)-$AZ$3*SUMPRODUCT(K7:$K$22, W8:$W$23))/Z7</f>
        <v>10655.778358469533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7.2589999999999998E-3</v>
      </c>
      <c r="O8">
        <f t="shared" si="29"/>
        <v>5707.7865142945038</v>
      </c>
      <c r="P8">
        <f t="shared" si="30"/>
        <v>285.3893257147252</v>
      </c>
      <c r="Q8" s="5">
        <f t="shared" si="31"/>
        <v>50</v>
      </c>
      <c r="R8">
        <f t="shared" si="0"/>
        <v>250000</v>
      </c>
      <c r="S8">
        <f t="shared" si="1"/>
        <v>12428.305314021929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10083.167613188842</v>
      </c>
      <c r="AC8">
        <f t="shared" si="2"/>
        <v>11557.470586276646</v>
      </c>
      <c r="AE8">
        <f t="shared" si="3"/>
        <v>5307.8495486652509</v>
      </c>
      <c r="AF8">
        <f t="shared" si="4"/>
        <v>-265.39247743326257</v>
      </c>
      <c r="AG8">
        <f t="shared" si="5"/>
        <v>-46.496566886062958</v>
      </c>
      <c r="AH8">
        <f t="shared" si="6"/>
        <v>-1717.2305776696555</v>
      </c>
      <c r="AI8">
        <f t="shared" si="7"/>
        <v>3278.7299266762693</v>
      </c>
      <c r="AJ8">
        <f t="shared" si="8"/>
        <v>-1474.3029730878043</v>
      </c>
      <c r="AK8">
        <f t="shared" ref="AK8:AK23" si="32">H8*SUM(AB8:AB8, AE8:AF8)</f>
        <v>1060.3062903779</v>
      </c>
      <c r="AL8">
        <f t="shared" si="9"/>
        <v>2864.7332439663651</v>
      </c>
      <c r="AN8">
        <f t="shared" si="10"/>
        <v>4005.1708718936011</v>
      </c>
      <c r="AO8">
        <f t="shared" si="11"/>
        <v>-200.25854359468008</v>
      </c>
      <c r="AP8">
        <f t="shared" si="12"/>
        <v>-35.085149574735361</v>
      </c>
      <c r="AQ8">
        <f t="shared" si="13"/>
        <v>-1295.7793597855589</v>
      </c>
      <c r="AR8">
        <f t="shared" si="14"/>
        <v>2474.0478189386263</v>
      </c>
      <c r="AS8">
        <f t="shared" si="15"/>
        <v>-1112.4722488869868</v>
      </c>
      <c r="AT8">
        <f t="shared" si="16"/>
        <v>800.08067873269522</v>
      </c>
      <c r="AU8">
        <f t="shared" si="17"/>
        <v>2161.6562487843348</v>
      </c>
      <c r="AW8">
        <v>5</v>
      </c>
      <c r="AX8">
        <f>(R8*SUMPRODUCT(K9:$K$23, X9:$X$23)-$AZ$3*SUMPRODUCT(K8:$K$22, W9:$W$23))/Z8</f>
        <v>12428.305314021929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9.0740000000000005E-3</v>
      </c>
      <c r="O9">
        <f t="shared" si="29"/>
        <v>5707.7865142945038</v>
      </c>
      <c r="P9">
        <f t="shared" si="30"/>
        <v>285.3893257147252</v>
      </c>
      <c r="Q9" s="5">
        <f t="shared" si="31"/>
        <v>50</v>
      </c>
      <c r="R9">
        <f t="shared" si="0"/>
        <v>250000</v>
      </c>
      <c r="S9">
        <f t="shared" si="1"/>
        <v>13833.079746183907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11557.470586276646</v>
      </c>
      <c r="AC9">
        <f t="shared" si="2"/>
        <v>12618.449958201221</v>
      </c>
      <c r="AE9">
        <f t="shared" si="3"/>
        <v>5206.6076263740097</v>
      </c>
      <c r="AF9">
        <f t="shared" si="4"/>
        <v>-260.33038131870052</v>
      </c>
      <c r="AG9">
        <f t="shared" si="5"/>
        <v>-45.609691369278195</v>
      </c>
      <c r="AH9">
        <f t="shared" si="6"/>
        <v>-2109.5492396206769</v>
      </c>
      <c r="AI9">
        <f t="shared" si="7"/>
        <v>2791.1183140653543</v>
      </c>
      <c r="AJ9">
        <f t="shared" si="8"/>
        <v>-1060.9793719245754</v>
      </c>
      <c r="AK9">
        <f t="shared" si="32"/>
        <v>1211.3750908197655</v>
      </c>
      <c r="AL9">
        <f t="shared" si="9"/>
        <v>2941.5140329605447</v>
      </c>
      <c r="AN9">
        <f t="shared" si="10"/>
        <v>3660.1231998165667</v>
      </c>
      <c r="AO9">
        <f t="shared" si="11"/>
        <v>-183.00615999082837</v>
      </c>
      <c r="AP9">
        <f t="shared" si="12"/>
        <v>-32.062544654133468</v>
      </c>
      <c r="AQ9">
        <f t="shared" si="13"/>
        <v>-1482.963700582955</v>
      </c>
      <c r="AR9">
        <f t="shared" si="14"/>
        <v>1962.0907945886499</v>
      </c>
      <c r="AS9">
        <f t="shared" si="15"/>
        <v>-745.84364568535193</v>
      </c>
      <c r="AT9">
        <f t="shared" si="16"/>
        <v>851.5683131431017</v>
      </c>
      <c r="AU9">
        <f t="shared" si="17"/>
        <v>2067.8154620463997</v>
      </c>
      <c r="AW9">
        <v>6</v>
      </c>
      <c r="AX9">
        <f>(R9*SUMPRODUCT(K10:$K$23, X10:$X$23)-$AZ$3*SUMPRODUCT(K9:$K$22, W10:$W$23))/Z9</f>
        <v>13833.079746183907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1.1021E-2</v>
      </c>
      <c r="O10">
        <f t="shared" si="29"/>
        <v>5707.7865142945038</v>
      </c>
      <c r="P10">
        <f t="shared" si="30"/>
        <v>285.3893257147252</v>
      </c>
      <c r="Q10" s="5">
        <f t="shared" si="31"/>
        <v>50</v>
      </c>
      <c r="R10">
        <f t="shared" si="0"/>
        <v>250000</v>
      </c>
      <c r="S10">
        <f t="shared" si="1"/>
        <v>14856.824801472574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12618.449958201221</v>
      </c>
      <c r="AC10">
        <f t="shared" si="2"/>
        <v>13267.420898623097</v>
      </c>
      <c r="AE10">
        <f t="shared" si="3"/>
        <v>5097.1595274600013</v>
      </c>
      <c r="AF10">
        <f t="shared" si="4"/>
        <v>-254.8579763730001</v>
      </c>
      <c r="AG10">
        <f t="shared" si="5"/>
        <v>-44.650930047004593</v>
      </c>
      <c r="AH10">
        <f t="shared" si="6"/>
        <v>-2513.3220429040748</v>
      </c>
      <c r="AI10">
        <f t="shared" si="7"/>
        <v>2284.3285781359218</v>
      </c>
      <c r="AJ10">
        <f t="shared" si="8"/>
        <v>-648.97094042187564</v>
      </c>
      <c r="AK10">
        <f t="shared" si="32"/>
        <v>948.11880695435036</v>
      </c>
      <c r="AL10">
        <f t="shared" si="9"/>
        <v>2583.4764446683967</v>
      </c>
      <c r="AN10">
        <f t="shared" si="10"/>
        <v>3398.6377217425993</v>
      </c>
      <c r="AO10">
        <f t="shared" si="11"/>
        <v>-169.93188608712998</v>
      </c>
      <c r="AP10">
        <f t="shared" si="12"/>
        <v>-29.771941480564283</v>
      </c>
      <c r="AQ10">
        <f t="shared" si="13"/>
        <v>-1675.8100380973392</v>
      </c>
      <c r="AR10">
        <f t="shared" si="14"/>
        <v>1523.1238560775657</v>
      </c>
      <c r="AS10">
        <f t="shared" si="15"/>
        <v>-432.714947717489</v>
      </c>
      <c r="AT10">
        <f t="shared" si="16"/>
        <v>632.17804438904341</v>
      </c>
      <c r="AU10">
        <f t="shared" si="17"/>
        <v>1722.5869527491202</v>
      </c>
      <c r="AW10">
        <v>7</v>
      </c>
      <c r="AX10">
        <f>(R10*SUMPRODUCT(K11:$K$23, X11:$X$23)-$AZ$3*SUMPRODUCT(K10:$K$22, W11:$W$23))/Z10</f>
        <v>14856.824801472574</v>
      </c>
    </row>
    <row r="11" spans="1:52" x14ac:dyDescent="0.3">
      <c r="A11" t="s">
        <v>33</v>
      </c>
      <c r="C11" s="24">
        <f>AU25</f>
        <v>11342.618175163954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1.3263E-2</v>
      </c>
      <c r="O11">
        <f t="shared" si="29"/>
        <v>5707.7865142945038</v>
      </c>
      <c r="P11">
        <f t="shared" si="30"/>
        <v>285.3893257147252</v>
      </c>
      <c r="Q11" s="5">
        <f t="shared" si="31"/>
        <v>50</v>
      </c>
      <c r="R11">
        <f t="shared" si="0"/>
        <v>250000</v>
      </c>
      <c r="S11">
        <f t="shared" si="1"/>
        <v>15532.494460386291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13267.420898623097</v>
      </c>
      <c r="AC11">
        <f t="shared" si="2"/>
        <v>13548.129901162876</v>
      </c>
      <c r="AE11">
        <f t="shared" si="3"/>
        <v>4978.5843053727003</v>
      </c>
      <c r="AF11">
        <f t="shared" si="4"/>
        <v>-248.92921526863501</v>
      </c>
      <c r="AG11">
        <f t="shared" si="5"/>
        <v>-43.612215461321128</v>
      </c>
      <c r="AH11">
        <f t="shared" si="6"/>
        <v>-2961.0264260671097</v>
      </c>
      <c r="AI11">
        <f t="shared" si="7"/>
        <v>1725.0164485756345</v>
      </c>
      <c r="AJ11">
        <f t="shared" si="8"/>
        <v>-280.70900253977925</v>
      </c>
      <c r="AK11">
        <f t="shared" si="32"/>
        <v>923.24999822170344</v>
      </c>
      <c r="AL11">
        <f t="shared" si="9"/>
        <v>2367.5574442575589</v>
      </c>
      <c r="AN11">
        <f t="shared" si="10"/>
        <v>3157.5908041678895</v>
      </c>
      <c r="AO11">
        <f t="shared" si="11"/>
        <v>-157.87954020839445</v>
      </c>
      <c r="AP11">
        <f t="shared" si="12"/>
        <v>-27.660379345478855</v>
      </c>
      <c r="AQ11">
        <f t="shared" si="13"/>
        <v>-1877.9856361491684</v>
      </c>
      <c r="AR11">
        <f t="shared" si="14"/>
        <v>1094.0652484648476</v>
      </c>
      <c r="AS11">
        <f t="shared" si="15"/>
        <v>-178.03538329364372</v>
      </c>
      <c r="AT11">
        <f t="shared" si="16"/>
        <v>585.55716354684353</v>
      </c>
      <c r="AU11">
        <f t="shared" si="17"/>
        <v>1501.5870287180476</v>
      </c>
      <c r="AW11">
        <v>8</v>
      </c>
      <c r="AX11">
        <f>(R11*SUMPRODUCT(K12:$K$23, X12:$X$23)-$AZ$3*SUMPRODUCT(K11:$K$22, W12:$W$23))/Z11</f>
        <v>15532.494460386291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1.5814999999999999E-2</v>
      </c>
      <c r="O12">
        <f t="shared" si="29"/>
        <v>5707.7865142945038</v>
      </c>
      <c r="P12">
        <f t="shared" si="30"/>
        <v>285.3893257147252</v>
      </c>
      <c r="Q12" s="5">
        <f t="shared" si="31"/>
        <v>50</v>
      </c>
      <c r="R12">
        <f t="shared" si="0"/>
        <v>250000</v>
      </c>
      <c r="S12">
        <f t="shared" si="1"/>
        <v>15898.707691985341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13548.129901162876</v>
      </c>
      <c r="AC12">
        <f t="shared" si="2"/>
        <v>13509.566316472514</v>
      </c>
      <c r="AE12">
        <f t="shared" si="3"/>
        <v>4850.0621515295034</v>
      </c>
      <c r="AF12">
        <f t="shared" si="4"/>
        <v>-242.5031075764752</v>
      </c>
      <c r="AG12">
        <f t="shared" si="5"/>
        <v>-42.486366119187124</v>
      </c>
      <c r="AH12">
        <f t="shared" si="6"/>
        <v>-3448.6359376039682</v>
      </c>
      <c r="AI12">
        <f t="shared" si="7"/>
        <v>1116.4367402298722</v>
      </c>
      <c r="AJ12">
        <f t="shared" si="8"/>
        <v>38.563584690362404</v>
      </c>
      <c r="AK12">
        <f t="shared" si="32"/>
        <v>1270.8982261581134</v>
      </c>
      <c r="AL12">
        <f t="shared" si="9"/>
        <v>2425.8985510783477</v>
      </c>
      <c r="AN12">
        <f t="shared" si="10"/>
        <v>2874.8388762227055</v>
      </c>
      <c r="AO12">
        <f t="shared" si="11"/>
        <v>-143.74194381113529</v>
      </c>
      <c r="AP12">
        <f t="shared" si="12"/>
        <v>-25.18348285296759</v>
      </c>
      <c r="AQ12">
        <f t="shared" si="13"/>
        <v>-2044.1537352745238</v>
      </c>
      <c r="AR12">
        <f t="shared" si="14"/>
        <v>661.75971428407831</v>
      </c>
      <c r="AS12">
        <f t="shared" si="15"/>
        <v>22.858282844767004</v>
      </c>
      <c r="AT12">
        <f t="shared" si="16"/>
        <v>753.31563063158308</v>
      </c>
      <c r="AU12">
        <f t="shared" si="17"/>
        <v>1437.9336277604282</v>
      </c>
      <c r="AW12">
        <v>9</v>
      </c>
      <c r="AX12">
        <f>(R12*SUMPRODUCT(K13:$K$23, X13:$X$23)-$AZ$3*SUMPRODUCT(K12:$K$22, W13:$W$23))/Z12</f>
        <v>15898.707691985341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1.864E-2</v>
      </c>
      <c r="O13">
        <f t="shared" si="29"/>
        <v>5707.7865142945038</v>
      </c>
      <c r="P13">
        <f t="shared" si="30"/>
        <v>285.3893257147252</v>
      </c>
      <c r="Q13" s="5">
        <f t="shared" si="31"/>
        <v>50</v>
      </c>
      <c r="R13">
        <f t="shared" si="0"/>
        <v>250000</v>
      </c>
      <c r="S13">
        <f t="shared" si="1"/>
        <v>16003.773735535791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13509.566316472514</v>
      </c>
      <c r="AC13">
        <f t="shared" si="2"/>
        <v>13209.372917776021</v>
      </c>
      <c r="AE13">
        <f t="shared" si="3"/>
        <v>4711.1563715096991</v>
      </c>
      <c r="AF13">
        <f t="shared" si="4"/>
        <v>-235.55781857548496</v>
      </c>
      <c r="AG13">
        <f t="shared" si="5"/>
        <v>-41.269556593533608</v>
      </c>
      <c r="AH13">
        <f t="shared" si="6"/>
        <v>-3959.7293223082402</v>
      </c>
      <c r="AI13">
        <f t="shared" si="7"/>
        <v>474.59967403244036</v>
      </c>
      <c r="AJ13">
        <f t="shared" si="8"/>
        <v>300.1933986964923</v>
      </c>
      <c r="AK13">
        <f t="shared" si="32"/>
        <v>1868.658629931359</v>
      </c>
      <c r="AL13">
        <f t="shared" si="9"/>
        <v>2643.4517026602916</v>
      </c>
      <c r="AN13">
        <f t="shared" si="10"/>
        <v>2529.6707045997709</v>
      </c>
      <c r="AO13">
        <f t="shared" si="11"/>
        <v>-126.48353522998856</v>
      </c>
      <c r="AP13">
        <f t="shared" si="12"/>
        <v>-22.159822360774161</v>
      </c>
      <c r="AQ13">
        <f t="shared" si="13"/>
        <v>-2126.1895116374485</v>
      </c>
      <c r="AR13">
        <f t="shared" si="14"/>
        <v>254.83783537156009</v>
      </c>
      <c r="AS13">
        <f t="shared" si="15"/>
        <v>161.18981976253264</v>
      </c>
      <c r="AT13">
        <f t="shared" si="16"/>
        <v>1003.3823164141967</v>
      </c>
      <c r="AU13">
        <f t="shared" si="17"/>
        <v>1419.4099715482894</v>
      </c>
      <c r="AW13">
        <v>10</v>
      </c>
      <c r="AX13">
        <f>(R13*SUMPRODUCT(K14:$K$23, X14:$X$23)-$AZ$3*SUMPRODUCT(K13:$K$22, W14:$W$23))/Z13</f>
        <v>16003.773735535791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2.1847999999999999E-2</v>
      </c>
      <c r="O14">
        <f t="shared" si="29"/>
        <v>5707.7865142945038</v>
      </c>
      <c r="P14">
        <f t="shared" si="30"/>
        <v>285.3893257147252</v>
      </c>
      <c r="Q14" s="5">
        <f t="shared" si="31"/>
        <v>50</v>
      </c>
      <c r="R14">
        <f t="shared" si="0"/>
        <v>250000</v>
      </c>
      <c r="S14">
        <f t="shared" si="1"/>
        <v>15750.396506757219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13209.372917776021</v>
      </c>
      <c r="AC14">
        <f t="shared" si="2"/>
        <v>12586.206033035465</v>
      </c>
      <c r="AE14">
        <f t="shared" si="3"/>
        <v>4561.1154633898577</v>
      </c>
      <c r="AF14">
        <f t="shared" si="4"/>
        <v>-228.05577316949291</v>
      </c>
      <c r="AG14">
        <f t="shared" si="5"/>
        <v>-39.955203755142747</v>
      </c>
      <c r="AH14">
        <f t="shared" si="6"/>
        <v>-4508.2863622776113</v>
      </c>
      <c r="AI14">
        <f t="shared" si="7"/>
        <v>-215.18187581238908</v>
      </c>
      <c r="AJ14">
        <f t="shared" si="8"/>
        <v>623.16688474055627</v>
      </c>
      <c r="AK14">
        <f t="shared" si="32"/>
        <v>1501.105958266251</v>
      </c>
      <c r="AL14">
        <f t="shared" si="9"/>
        <v>1909.0909671944182</v>
      </c>
      <c r="AN14">
        <f t="shared" si="10"/>
        <v>2256.0551157453478</v>
      </c>
      <c r="AO14">
        <f t="shared" si="11"/>
        <v>-112.80275578726742</v>
      </c>
      <c r="AP14">
        <f t="shared" si="12"/>
        <v>-19.76295986277092</v>
      </c>
      <c r="AQ14">
        <f t="shared" si="13"/>
        <v>-2229.9243666377752</v>
      </c>
      <c r="AR14">
        <f t="shared" si="14"/>
        <v>-106.43496654246529</v>
      </c>
      <c r="AS14">
        <f t="shared" si="15"/>
        <v>308.23574837483909</v>
      </c>
      <c r="AT14">
        <f t="shared" si="16"/>
        <v>742.48893798129518</v>
      </c>
      <c r="AU14">
        <f t="shared" si="17"/>
        <v>944.28971981366897</v>
      </c>
      <c r="AW14">
        <v>11</v>
      </c>
      <c r="AX14">
        <f>(R14*SUMPRODUCT(K15:$K$23, X15:$X$23)-$AZ$3*SUMPRODUCT(K14:$K$22, W15:$W$23))/Z14</f>
        <v>15750.396506757219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2.5484E-2</v>
      </c>
      <c r="O15">
        <f t="shared" si="29"/>
        <v>5707.7865142945038</v>
      </c>
      <c r="P15">
        <f t="shared" si="30"/>
        <v>285.3893257147252</v>
      </c>
      <c r="Q15" s="5">
        <f t="shared" si="31"/>
        <v>50</v>
      </c>
      <c r="R15">
        <f t="shared" si="0"/>
        <v>250000</v>
      </c>
      <c r="S15">
        <f t="shared" si="1"/>
        <v>15179.361865680745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12586.206033035465</v>
      </c>
      <c r="AC15">
        <f t="shared" si="2"/>
        <v>11699.472910251563</v>
      </c>
      <c r="AE15">
        <f t="shared" si="3"/>
        <v>4399.2688422869323</v>
      </c>
      <c r="AF15">
        <f t="shared" si="4"/>
        <v>-219.96344211434663</v>
      </c>
      <c r="AG15">
        <f t="shared" si="5"/>
        <v>-38.537433305095263</v>
      </c>
      <c r="AH15">
        <f t="shared" si="6"/>
        <v>-5091.0920624802893</v>
      </c>
      <c r="AI15">
        <f t="shared" si="7"/>
        <v>-950.32409561279837</v>
      </c>
      <c r="AJ15">
        <f t="shared" si="8"/>
        <v>886.73312278390222</v>
      </c>
      <c r="AK15">
        <f t="shared" si="32"/>
        <v>1434.6248133396132</v>
      </c>
      <c r="AL15">
        <f t="shared" si="9"/>
        <v>1371.033840510717</v>
      </c>
      <c r="AN15">
        <f t="shared" si="10"/>
        <v>2004.4780677600156</v>
      </c>
      <c r="AO15">
        <f t="shared" si="11"/>
        <v>-100.22390338800079</v>
      </c>
      <c r="AP15">
        <f t="shared" si="12"/>
        <v>-17.559154172462719</v>
      </c>
      <c r="AQ15">
        <f t="shared" si="13"/>
        <v>-2319.6996469267488</v>
      </c>
      <c r="AR15">
        <f t="shared" si="14"/>
        <v>-433.00463672719627</v>
      </c>
      <c r="AS15">
        <f t="shared" si="15"/>
        <v>404.03011507082425</v>
      </c>
      <c r="AT15">
        <f t="shared" si="16"/>
        <v>653.67088870810176</v>
      </c>
      <c r="AU15">
        <f t="shared" si="17"/>
        <v>624.69636705172968</v>
      </c>
      <c r="AW15">
        <v>12</v>
      </c>
      <c r="AX15">
        <f>(R15*SUMPRODUCT(K16:$K$23, X16:$X$23)-$AZ$3*SUMPRODUCT(K15:$K$22, W16:$W$23))/Z15</f>
        <v>15179.361865680745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2.9274999999999999E-2</v>
      </c>
      <c r="O16">
        <f t="shared" si="29"/>
        <v>5707.7865142945038</v>
      </c>
      <c r="P16">
        <f t="shared" si="30"/>
        <v>285.3893257147252</v>
      </c>
      <c r="Q16" s="5">
        <f t="shared" si="31"/>
        <v>50</v>
      </c>
      <c r="R16">
        <f t="shared" si="0"/>
        <v>250000</v>
      </c>
      <c r="S16">
        <f t="shared" si="1"/>
        <v>14321.870369764229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11699.472910251563</v>
      </c>
      <c r="AC16">
        <f t="shared" si="2"/>
        <v>10605.022942037569</v>
      </c>
      <c r="AE16">
        <f t="shared" si="3"/>
        <v>4226.4875585061136</v>
      </c>
      <c r="AF16">
        <f t="shared" si="4"/>
        <v>-211.32437792530567</v>
      </c>
      <c r="AG16">
        <f t="shared" si="5"/>
        <v>-37.023875612037649</v>
      </c>
      <c r="AH16">
        <f t="shared" si="6"/>
        <v>-5640.9168000333193</v>
      </c>
      <c r="AI16">
        <f t="shared" si="7"/>
        <v>-1662.7774950645489</v>
      </c>
      <c r="AJ16">
        <f t="shared" si="8"/>
        <v>1094.449968213994</v>
      </c>
      <c r="AK16">
        <f t="shared" si="32"/>
        <v>1344.7014102925259</v>
      </c>
      <c r="AL16">
        <f t="shared" si="9"/>
        <v>776.37388344197097</v>
      </c>
      <c r="AN16">
        <f t="shared" si="10"/>
        <v>1773.954873153036</v>
      </c>
      <c r="AO16">
        <f t="shared" si="11"/>
        <v>-88.697743657651799</v>
      </c>
      <c r="AP16">
        <f t="shared" si="12"/>
        <v>-15.539779463635922</v>
      </c>
      <c r="AQ16">
        <f t="shared" si="13"/>
        <v>-2367.6236373464913</v>
      </c>
      <c r="AR16">
        <f t="shared" si="14"/>
        <v>-697.90628731474317</v>
      </c>
      <c r="AS16">
        <f t="shared" si="15"/>
        <v>459.36604039635233</v>
      </c>
      <c r="AT16">
        <f t="shared" si="16"/>
        <v>564.40237589799972</v>
      </c>
      <c r="AU16">
        <f t="shared" si="17"/>
        <v>325.86212897960894</v>
      </c>
      <c r="AW16">
        <v>13</v>
      </c>
      <c r="AX16">
        <f>(R16*SUMPRODUCT(K17:$K$23, X17:$X$23)-$AZ$3*SUMPRODUCT(K16:$K$22, W17:$W$23))/Z16</f>
        <v>14321.870369764229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3.3331E-2</v>
      </c>
      <c r="O17">
        <f t="shared" si="29"/>
        <v>5707.7865142945038</v>
      </c>
      <c r="P17">
        <f t="shared" si="30"/>
        <v>285.3893257147252</v>
      </c>
      <c r="Q17" s="5">
        <f t="shared" si="31"/>
        <v>50</v>
      </c>
      <c r="R17">
        <f t="shared" si="0"/>
        <v>250000</v>
      </c>
      <c r="S17">
        <f t="shared" si="1"/>
        <v>13193.451467185425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10605.022942037569</v>
      </c>
      <c r="AC17">
        <f t="shared" si="2"/>
        <v>9346.1339038042643</v>
      </c>
      <c r="AE17">
        <f t="shared" si="3"/>
        <v>4043.3496261084847</v>
      </c>
      <c r="AF17">
        <f t="shared" si="4"/>
        <v>-202.16748130542425</v>
      </c>
      <c r="AG17">
        <f t="shared" si="5"/>
        <v>-35.419594057892446</v>
      </c>
      <c r="AH17">
        <f t="shared" si="6"/>
        <v>-6170.2139901241344</v>
      </c>
      <c r="AI17">
        <f t="shared" si="7"/>
        <v>-2364.4514393789664</v>
      </c>
      <c r="AJ17">
        <f t="shared" si="8"/>
        <v>1258.8890382333047</v>
      </c>
      <c r="AK17">
        <f t="shared" si="32"/>
        <v>1236.1617692809525</v>
      </c>
      <c r="AL17">
        <f t="shared" si="9"/>
        <v>130.59936813529089</v>
      </c>
      <c r="AN17">
        <f t="shared" si="10"/>
        <v>1563.314788124618</v>
      </c>
      <c r="AO17">
        <f t="shared" si="11"/>
        <v>-78.165739406230912</v>
      </c>
      <c r="AP17">
        <f t="shared" si="12"/>
        <v>-13.694580063650537</v>
      </c>
      <c r="AQ17">
        <f t="shared" si="13"/>
        <v>-2385.6425163851659</v>
      </c>
      <c r="AR17">
        <f t="shared" si="14"/>
        <v>-914.18804773042928</v>
      </c>
      <c r="AS17">
        <f t="shared" si="15"/>
        <v>486.73501726642417</v>
      </c>
      <c r="AT17">
        <f t="shared" si="16"/>
        <v>477.94777922559877</v>
      </c>
      <c r="AU17">
        <f t="shared" si="17"/>
        <v>50.494748761593577</v>
      </c>
      <c r="AW17">
        <v>14</v>
      </c>
      <c r="AX17">
        <f>(R17*SUMPRODUCT(K18:$K$23, X18:$X$23)-$AZ$3*SUMPRODUCT(K17:$K$22, W18:$W$23))/Z17</f>
        <v>13193.451467185425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3.7801000000000001E-2</v>
      </c>
      <c r="O18">
        <f t="shared" si="29"/>
        <v>5707.7865142945038</v>
      </c>
      <c r="P18">
        <f t="shared" si="30"/>
        <v>285.3893257147252</v>
      </c>
      <c r="Q18" s="5">
        <f t="shared" si="31"/>
        <v>50</v>
      </c>
      <c r="R18">
        <f t="shared" si="0"/>
        <v>250000</v>
      </c>
      <c r="S18">
        <f t="shared" si="1"/>
        <v>11793.067388545142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9346.1339038042643</v>
      </c>
      <c r="AC18">
        <f t="shared" si="2"/>
        <v>7954.7782273023277</v>
      </c>
      <c r="AE18">
        <f t="shared" si="3"/>
        <v>3850.0734706308731</v>
      </c>
      <c r="AF18">
        <f t="shared" si="4"/>
        <v>-192.50367353154368</v>
      </c>
      <c r="AG18">
        <f t="shared" si="5"/>
        <v>-33.726502042331127</v>
      </c>
      <c r="AH18">
        <f t="shared" si="6"/>
        <v>-6694.4803749119619</v>
      </c>
      <c r="AI18">
        <f t="shared" si="7"/>
        <v>-3070.6370798549638</v>
      </c>
      <c r="AJ18">
        <f t="shared" si="8"/>
        <v>1391.3556765019366</v>
      </c>
      <c r="AK18">
        <f t="shared" si="32"/>
        <v>1112.7269256863206</v>
      </c>
      <c r="AL18">
        <f t="shared" si="9"/>
        <v>-566.55447766670659</v>
      </c>
      <c r="AN18">
        <f t="shared" si="10"/>
        <v>1371.2490009280591</v>
      </c>
      <c r="AO18">
        <f t="shared" si="11"/>
        <v>-68.562450046402972</v>
      </c>
      <c r="AP18">
        <f t="shared" si="12"/>
        <v>-12.012090829728139</v>
      </c>
      <c r="AQ18">
        <f t="shared" si="13"/>
        <v>-2384.3180125927115</v>
      </c>
      <c r="AR18">
        <f t="shared" si="14"/>
        <v>-1093.6435525407835</v>
      </c>
      <c r="AS18">
        <f t="shared" si="15"/>
        <v>495.54770730809889</v>
      </c>
      <c r="AT18">
        <f t="shared" si="16"/>
        <v>396.31079686983117</v>
      </c>
      <c r="AU18">
        <f t="shared" si="17"/>
        <v>-201.78504836285347</v>
      </c>
      <c r="AW18">
        <v>15</v>
      </c>
      <c r="AX18">
        <f>(R18*SUMPRODUCT(K19:$K$23, X19:$X$23)-$AZ$3*SUMPRODUCT(K18:$K$22, W19:$W$23))/Z18</f>
        <v>11793.067388545142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4.3147999999999999E-2</v>
      </c>
      <c r="O19">
        <f t="shared" si="29"/>
        <v>5707.7865142945038</v>
      </c>
      <c r="P19">
        <f t="shared" si="30"/>
        <v>285.3893257147252</v>
      </c>
      <c r="Q19" s="5">
        <f t="shared" si="31"/>
        <v>50</v>
      </c>
      <c r="R19">
        <f t="shared" si="0"/>
        <v>250000</v>
      </c>
      <c r="S19">
        <f t="shared" si="1"/>
        <v>10080.997430504745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7954.7782273023277</v>
      </c>
      <c r="AC19">
        <f t="shared" si="2"/>
        <v>6438.5326308486228</v>
      </c>
      <c r="AE19">
        <f t="shared" si="3"/>
        <v>3645.4497658137839</v>
      </c>
      <c r="AF19">
        <f t="shared" si="4"/>
        <v>-182.27248829068921</v>
      </c>
      <c r="AG19">
        <f t="shared" si="5"/>
        <v>-31.934005911785317</v>
      </c>
      <c r="AH19">
        <f t="shared" si="6"/>
        <v>-7276.1555506125178</v>
      </c>
      <c r="AI19">
        <f t="shared" si="7"/>
        <v>-3844.9122790012084</v>
      </c>
      <c r="AJ19">
        <f t="shared" si="8"/>
        <v>1516.2455964537048</v>
      </c>
      <c r="AK19">
        <f t="shared" si="32"/>
        <v>977.03445254791143</v>
      </c>
      <c r="AL19">
        <f t="shared" si="9"/>
        <v>-1351.6322299995923</v>
      </c>
      <c r="AN19">
        <f t="shared" si="10"/>
        <v>1196.0259209693845</v>
      </c>
      <c r="AO19">
        <f t="shared" si="11"/>
        <v>-59.801296048469233</v>
      </c>
      <c r="AP19">
        <f t="shared" si="12"/>
        <v>-10.477143091933041</v>
      </c>
      <c r="AQ19">
        <f t="shared" si="13"/>
        <v>-2387.2145284095445</v>
      </c>
      <c r="AR19">
        <f t="shared" si="14"/>
        <v>-1261.4670465805621</v>
      </c>
      <c r="AS19">
        <f t="shared" si="15"/>
        <v>497.46098627407378</v>
      </c>
      <c r="AT19">
        <f t="shared" si="16"/>
        <v>320.55263575044046</v>
      </c>
      <c r="AU19">
        <f t="shared" si="17"/>
        <v>-443.45342455604793</v>
      </c>
      <c r="AW19">
        <v>16</v>
      </c>
      <c r="AX19">
        <f>(R19*SUMPRODUCT(K20:$K$23, X20:$X$23)-$AZ$3*SUMPRODUCT(K19:$K$22, W20:$W$23))/Z19</f>
        <v>10080.997430504745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4.8848999999999997E-2</v>
      </c>
      <c r="O20">
        <f t="shared" si="29"/>
        <v>5707.7865142945038</v>
      </c>
      <c r="P20">
        <f t="shared" si="30"/>
        <v>285.3893257147252</v>
      </c>
      <c r="Q20" s="5">
        <f t="shared" si="31"/>
        <v>50</v>
      </c>
      <c r="R20">
        <f t="shared" si="0"/>
        <v>250000</v>
      </c>
      <c r="S20">
        <f t="shared" si="1"/>
        <v>8053.5240744846942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6438.5326308486228</v>
      </c>
      <c r="AC20">
        <f t="shared" si="2"/>
        <v>4840.9284788096629</v>
      </c>
      <c r="AE20">
        <f t="shared" si="3"/>
        <v>3430.9186925454087</v>
      </c>
      <c r="AF20">
        <f t="shared" si="4"/>
        <v>-171.54593462727044</v>
      </c>
      <c r="AG20">
        <f t="shared" si="5"/>
        <v>-30.054721597882665</v>
      </c>
      <c r="AH20">
        <f t="shared" si="6"/>
        <v>-7799.721273924004</v>
      </c>
      <c r="AI20">
        <f t="shared" si="7"/>
        <v>-4570.4032376037485</v>
      </c>
      <c r="AJ20">
        <f t="shared" si="8"/>
        <v>1597.6041520389599</v>
      </c>
      <c r="AK20">
        <f t="shared" si="32"/>
        <v>829.84976411677167</v>
      </c>
      <c r="AL20">
        <f t="shared" si="9"/>
        <v>-2142.9493214480171</v>
      </c>
      <c r="AN20">
        <f t="shared" si="10"/>
        <v>1036.9123976770336</v>
      </c>
      <c r="AO20">
        <f t="shared" si="11"/>
        <v>-51.845619883851683</v>
      </c>
      <c r="AP20">
        <f t="shared" si="12"/>
        <v>-9.0833144782150157</v>
      </c>
      <c r="AQ20">
        <f t="shared" si="13"/>
        <v>-2357.2775726016612</v>
      </c>
      <c r="AR20">
        <f t="shared" si="14"/>
        <v>-1381.2941092866943</v>
      </c>
      <c r="AS20">
        <f t="shared" si="15"/>
        <v>482.83730985198133</v>
      </c>
      <c r="AT20">
        <f t="shared" si="16"/>
        <v>250.8020695715318</v>
      </c>
      <c r="AU20">
        <f t="shared" si="17"/>
        <v>-647.65472986318127</v>
      </c>
      <c r="AW20">
        <v>17</v>
      </c>
      <c r="AX20">
        <f>(R20*SUMPRODUCT(K21:$K$23, X21:$X$23)-$AZ$3*SUMPRODUCT(K20:$K$22, W21:$W$23))/Z20</f>
        <v>8053.5240744846942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5.4528E-2</v>
      </c>
      <c r="O21">
        <f t="shared" si="29"/>
        <v>5707.7865142945038</v>
      </c>
      <c r="P21">
        <f t="shared" si="30"/>
        <v>285.3893257147252</v>
      </c>
      <c r="Q21" s="5">
        <f t="shared" si="31"/>
        <v>50</v>
      </c>
      <c r="R21">
        <f t="shared" si="0"/>
        <v>250000</v>
      </c>
      <c r="S21">
        <f t="shared" si="1"/>
        <v>5723.3356421996423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4840.9284788096629</v>
      </c>
      <c r="AC21">
        <f t="shared" si="2"/>
        <v>3218.2717547803177</v>
      </c>
      <c r="AE21">
        <f t="shared" si="3"/>
        <v>3209.5283711528391</v>
      </c>
      <c r="AF21">
        <f t="shared" si="4"/>
        <v>-160.47641855764195</v>
      </c>
      <c r="AG21">
        <f t="shared" si="5"/>
        <v>-28.115350522614495</v>
      </c>
      <c r="AH21">
        <f t="shared" si="6"/>
        <v>-8194.11929644673</v>
      </c>
      <c r="AI21">
        <f t="shared" si="7"/>
        <v>-5173.1826943741471</v>
      </c>
      <c r="AJ21">
        <f t="shared" si="8"/>
        <v>1622.6567240293452</v>
      </c>
      <c r="AK21">
        <f t="shared" si="32"/>
        <v>675.1456255153139</v>
      </c>
      <c r="AL21">
        <f t="shared" si="9"/>
        <v>-2875.380344829488</v>
      </c>
      <c r="AN21">
        <f t="shared" si="10"/>
        <v>893.54211564406739</v>
      </c>
      <c r="AO21">
        <f t="shared" si="11"/>
        <v>-44.67710578220337</v>
      </c>
      <c r="AP21">
        <f t="shared" si="12"/>
        <v>-7.8273960790780501</v>
      </c>
      <c r="AQ21">
        <f t="shared" si="13"/>
        <v>-2281.2668545930178</v>
      </c>
      <c r="AR21">
        <f t="shared" si="14"/>
        <v>-1440.2292408102314</v>
      </c>
      <c r="AS21">
        <f t="shared" si="15"/>
        <v>451.75239302603671</v>
      </c>
      <c r="AT21">
        <f t="shared" si="16"/>
        <v>187.96252309622062</v>
      </c>
      <c r="AU21">
        <f t="shared" si="17"/>
        <v>-800.51432468797418</v>
      </c>
      <c r="AW21">
        <v>18</v>
      </c>
      <c r="AX21">
        <f>(R21*SUMPRODUCT(K22:$K$23, X22:$X$23)-$AZ$3*SUMPRODUCT(K21:$K$22, W22:$W$23))/Z21</f>
        <v>5723.3356421996423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6.0775000000000003E-2</v>
      </c>
      <c r="O22">
        <f t="shared" si="29"/>
        <v>5707.7865142945038</v>
      </c>
      <c r="P22">
        <f t="shared" si="30"/>
        <v>285.3893257147252</v>
      </c>
      <c r="Q22" s="5">
        <f t="shared" si="31"/>
        <v>50</v>
      </c>
      <c r="R22">
        <f t="shared" si="0"/>
        <v>250000</v>
      </c>
      <c r="S22">
        <f t="shared" si="1"/>
        <v>3052.1101272910996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3218.2717547803177</v>
      </c>
      <c r="AC22">
        <f t="shared" si="2"/>
        <v>1594.7572439968737</v>
      </c>
      <c r="AE22">
        <f t="shared" si="3"/>
        <v>2982.3740006844969</v>
      </c>
      <c r="AF22">
        <f t="shared" si="4"/>
        <v>-149.11870003422484</v>
      </c>
      <c r="AG22">
        <f t="shared" si="5"/>
        <v>-26.125486589376457</v>
      </c>
      <c r="AH22">
        <f t="shared" si="6"/>
        <v>-8543.5521400594807</v>
      </c>
      <c r="AI22">
        <f t="shared" si="7"/>
        <v>-5736.4223259985847</v>
      </c>
      <c r="AJ22">
        <f t="shared" si="8"/>
        <v>1623.5145107834439</v>
      </c>
      <c r="AK22">
        <f t="shared" si="32"/>
        <v>517.82917013319559</v>
      </c>
      <c r="AL22">
        <f t="shared" si="9"/>
        <v>-3595.0786450819451</v>
      </c>
      <c r="AN22">
        <f t="shared" si="10"/>
        <v>764.85318533982934</v>
      </c>
      <c r="AO22">
        <f t="shared" si="11"/>
        <v>-38.242659266991467</v>
      </c>
      <c r="AP22">
        <f t="shared" si="12"/>
        <v>-6.7000857812773953</v>
      </c>
      <c r="AQ22">
        <f t="shared" si="13"/>
        <v>-2191.0609021342179</v>
      </c>
      <c r="AR22">
        <f t="shared" si="14"/>
        <v>-1471.1504618426573</v>
      </c>
      <c r="AS22">
        <f t="shared" si="15"/>
        <v>416.36301977322518</v>
      </c>
      <c r="AT22">
        <f t="shared" si="16"/>
        <v>132.80134890773357</v>
      </c>
      <c r="AU22">
        <f t="shared" si="17"/>
        <v>-921.98609316169836</v>
      </c>
      <c r="AW22">
        <v>19</v>
      </c>
      <c r="AX22">
        <f>(R22*SUMPRODUCT(K23:$K$23, X23:$X$23)-$AZ$3*SUMPRODUCT(K22:$K$22, W23:$W$23))/Z22</f>
        <v>3052.1101272910996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6.7419999999999994E-2</v>
      </c>
      <c r="O23">
        <f t="shared" si="29"/>
        <v>5707.7865142945038</v>
      </c>
      <c r="P23">
        <f t="shared" si="30"/>
        <v>285.3893257147252</v>
      </c>
      <c r="Q23" s="5">
        <f t="shared" si="31"/>
        <v>50</v>
      </c>
      <c r="R23">
        <f t="shared" si="0"/>
        <v>250000</v>
      </c>
      <c r="S23">
        <f t="shared" si="1"/>
        <v>3308.233570304038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1594.7572439968737</v>
      </c>
      <c r="AC23">
        <f t="shared" si="2"/>
        <v>1594.7572439968737</v>
      </c>
      <c r="AE23">
        <f t="shared" si="3"/>
        <v>2751.4786055515033</v>
      </c>
      <c r="AF23">
        <f t="shared" si="4"/>
        <v>-137.57393027757516</v>
      </c>
      <c r="AG23">
        <f t="shared" si="5"/>
        <v>-24.10285141762693</v>
      </c>
      <c r="AH23">
        <f t="shared" si="6"/>
        <v>-8806.9015292788026</v>
      </c>
      <c r="AI23">
        <f t="shared" si="7"/>
        <v>-6217.0997054225008</v>
      </c>
      <c r="AJ23">
        <f t="shared" si="8"/>
        <v>0</v>
      </c>
      <c r="AK23">
        <f t="shared" si="32"/>
        <v>360.13520043200248</v>
      </c>
      <c r="AL23">
        <f t="shared" si="9"/>
        <v>-5856.9645049904984</v>
      </c>
      <c r="AN23">
        <f t="shared" si="10"/>
        <v>650.01635245154148</v>
      </c>
      <c r="AO23">
        <f t="shared" si="11"/>
        <v>-32.500817622577074</v>
      </c>
      <c r="AP23">
        <f t="shared" si="12"/>
        <v>-5.694119347523328</v>
      </c>
      <c r="AQ23">
        <f t="shared" si="13"/>
        <v>-2080.5649721976565</v>
      </c>
      <c r="AR23">
        <f t="shared" si="14"/>
        <v>-1468.7435567162152</v>
      </c>
      <c r="AS23">
        <f t="shared" si="15"/>
        <v>0</v>
      </c>
      <c r="AT23">
        <f t="shared" si="16"/>
        <v>85.079262074543209</v>
      </c>
      <c r="AU23">
        <f t="shared" si="17"/>
        <v>-1383.6642946416719</v>
      </c>
      <c r="AW23">
        <v>20</v>
      </c>
      <c r="AX23">
        <f>(R23*SUMPRODUCT(K$23:$K24, X$23:$X24)-$AZ$3*SUMPRODUCT(K$22:$K23, W$23:$W24))/Z23</f>
        <v>3308.233570304038</v>
      </c>
    </row>
    <row r="25" spans="5:50" x14ac:dyDescent="0.3">
      <c r="AN25" s="6">
        <f t="shared" ref="AN25:AU25" si="33">SUM(AN3:AN23)</f>
        <v>52940.781379619286</v>
      </c>
      <c r="AO25" s="6">
        <f t="shared" si="33"/>
        <v>-6927.8789547018441</v>
      </c>
      <c r="AP25" s="6">
        <f t="shared" si="33"/>
        <v>-813.75929834652288</v>
      </c>
      <c r="AQ25" s="6">
        <f t="shared" si="33"/>
        <v>-36618.218416624128</v>
      </c>
      <c r="AR25" s="6">
        <f t="shared" si="33"/>
        <v>8580.9247099468084</v>
      </c>
      <c r="AS25" s="6">
        <f t="shared" si="33"/>
        <v>-7247.7690167031124</v>
      </c>
      <c r="AT25" s="6">
        <f t="shared" si="33"/>
        <v>10009.462481920262</v>
      </c>
      <c r="AU25" s="7">
        <f t="shared" si="33"/>
        <v>11342.618175163954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'T.55.04.C'!C3*(1+C12)</f>
        <v>19179.442151841191</v>
      </c>
      <c r="K3">
        <v>1</v>
      </c>
      <c r="L3" s="2">
        <v>0</v>
      </c>
      <c r="O3">
        <f>$C$3</f>
        <v>19179.442151841191</v>
      </c>
      <c r="P3">
        <f>O3*B5</f>
        <v>15343.553721472954</v>
      </c>
      <c r="Q3" s="5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19179.442151841191</v>
      </c>
      <c r="AF3">
        <f t="shared" ref="AF3:AF23" si="4">-$Z3*P3</f>
        <v>-15343.553721472954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3435.8884303682371</v>
      </c>
      <c r="AJ3">
        <f t="shared" ref="AJ3:AJ23" si="8">AB3-AC3</f>
        <v>0</v>
      </c>
      <c r="AL3">
        <f t="shared" ref="AL3:AL23" si="9">SUM(AI3:AK3)</f>
        <v>3435.8884303682371</v>
      </c>
      <c r="AN3">
        <f t="shared" ref="AN3:AN23" si="10">AE3*$K3</f>
        <v>19179.442151841191</v>
      </c>
      <c r="AO3">
        <f t="shared" ref="AO3:AO23" si="11">AF3*$K3</f>
        <v>-15343.553721472954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3435.8884303682371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3435.8884303682371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11745.884564831502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2.1847999999999999E-2</v>
      </c>
      <c r="R4">
        <f t="shared" si="0"/>
        <v>250000</v>
      </c>
      <c r="S4">
        <f t="shared" si="1"/>
        <v>6766.4028380109276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6550.9064404259552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-5462</v>
      </c>
      <c r="AI4">
        <f t="shared" si="7"/>
        <v>-5462</v>
      </c>
      <c r="AJ4">
        <f t="shared" si="8"/>
        <v>-6550.9064404259552</v>
      </c>
      <c r="AK4">
        <f>H4*SUM(AB4, AE4:AF4)</f>
        <v>0</v>
      </c>
      <c r="AL4">
        <f t="shared" si="9"/>
        <v>-12012.906440425955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-5194.9781244055539</v>
      </c>
      <c r="AR4">
        <f t="shared" si="14"/>
        <v>-5194.9781244055539</v>
      </c>
      <c r="AS4">
        <f t="shared" si="15"/>
        <v>-6230.6509800513168</v>
      </c>
      <c r="AT4">
        <f t="shared" si="16"/>
        <v>0</v>
      </c>
      <c r="AU4">
        <f t="shared" si="17"/>
        <v>-11425.62910445687</v>
      </c>
      <c r="AW4">
        <v>1</v>
      </c>
      <c r="AX4">
        <f>(R4*SUMPRODUCT(K5:$K$23, X5:$X$23)-$AZ$3*SUMPRODUCT(K4:$K$22, W5:$W$23))/Z4</f>
        <v>6766.4028380109276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2.5484E-2</v>
      </c>
      <c r="O5">
        <f t="shared" ref="O5:O23" si="29">$C$3</f>
        <v>19179.442151841191</v>
      </c>
      <c r="P5">
        <f t="shared" ref="P5:P23" si="30">O5*$C$5</f>
        <v>958.97210759205961</v>
      </c>
      <c r="Q5" s="5">
        <f t="shared" ref="Q5:Q23" si="31">$C$8</f>
        <v>50</v>
      </c>
      <c r="R5">
        <f t="shared" si="0"/>
        <v>250000</v>
      </c>
      <c r="S5">
        <f t="shared" si="1"/>
        <v>12625.50102464763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6550.9064404259552</v>
      </c>
      <c r="AC5">
        <f t="shared" si="2"/>
        <v>11789.66879806522</v>
      </c>
      <c r="AE5">
        <f t="shared" si="3"/>
        <v>17909.726533658082</v>
      </c>
      <c r="AF5">
        <f t="shared" si="4"/>
        <v>-895.48632668290418</v>
      </c>
      <c r="AG5">
        <f t="shared" si="5"/>
        <v>-46.689904721600001</v>
      </c>
      <c r="AH5">
        <f t="shared" si="6"/>
        <v>-6168.0963919999995</v>
      </c>
      <c r="AI5">
        <f t="shared" si="7"/>
        <v>10799.453910253578</v>
      </c>
      <c r="AJ5">
        <f t="shared" si="8"/>
        <v>-5238.7623576392652</v>
      </c>
      <c r="AK5">
        <f>H5*SUM(AB5, AE5:AF5)</f>
        <v>1223.0311110001187</v>
      </c>
      <c r="AL5">
        <f t="shared" si="9"/>
        <v>6783.7226636144314</v>
      </c>
      <c r="AN5">
        <f t="shared" si="10"/>
        <v>16193.716309623447</v>
      </c>
      <c r="AO5">
        <f t="shared" si="11"/>
        <v>-809.68581548117243</v>
      </c>
      <c r="AP5">
        <f t="shared" si="12"/>
        <v>-42.21633815368525</v>
      </c>
      <c r="AQ5">
        <f t="shared" si="13"/>
        <v>-5577.1037572653786</v>
      </c>
      <c r="AR5">
        <f t="shared" si="14"/>
        <v>9764.7103987232113</v>
      </c>
      <c r="AS5">
        <f t="shared" si="15"/>
        <v>-4736.8133328955246</v>
      </c>
      <c r="AT5">
        <f t="shared" si="16"/>
        <v>1105.8470832683465</v>
      </c>
      <c r="AU5">
        <f t="shared" si="17"/>
        <v>6133.7441490960327</v>
      </c>
      <c r="AW5">
        <v>2</v>
      </c>
      <c r="AX5">
        <f>(R5*SUMPRODUCT(K6:$K$23, X6:$X$23)-$AZ$3*SUMPRODUCT(K5:$K$22, W6:$W$23))/Z5</f>
        <v>12625.50102464763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2.9274999999999999E-2</v>
      </c>
      <c r="O6">
        <f t="shared" si="29"/>
        <v>19179.442151841191</v>
      </c>
      <c r="P6">
        <f t="shared" si="30"/>
        <v>958.97210759205961</v>
      </c>
      <c r="Q6" s="5">
        <f t="shared" si="31"/>
        <v>50</v>
      </c>
      <c r="R6">
        <f t="shared" si="0"/>
        <v>250000</v>
      </c>
      <c r="S6">
        <f t="shared" si="1"/>
        <v>17665.467883683988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11789.66879806522</v>
      </c>
      <c r="AC6">
        <f t="shared" si="2"/>
        <v>15848.100622831553</v>
      </c>
      <c r="AE6">
        <f t="shared" si="3"/>
        <v>17206.322024048663</v>
      </c>
      <c r="AF6">
        <f t="shared" si="4"/>
        <v>-860.31610120243306</v>
      </c>
      <c r="AG6">
        <f t="shared" si="5"/>
        <v>-44.856158713659163</v>
      </c>
      <c r="AH6">
        <f t="shared" si="6"/>
        <v>-6834.2348036242001</v>
      </c>
      <c r="AI6">
        <f t="shared" si="7"/>
        <v>9466.9149605083694</v>
      </c>
      <c r="AJ6">
        <f t="shared" si="8"/>
        <v>-4058.4318247663323</v>
      </c>
      <c r="AK6">
        <f>H6*SUM(AB6, AE6:AF6)</f>
        <v>1539.0214072338565</v>
      </c>
      <c r="AL6">
        <f t="shared" si="9"/>
        <v>6947.5045429758939</v>
      </c>
      <c r="AN6">
        <f t="shared" si="10"/>
        <v>14750.837301188005</v>
      </c>
      <c r="AO6">
        <f t="shared" si="11"/>
        <v>-737.54186505940015</v>
      </c>
      <c r="AP6">
        <f t="shared" si="12"/>
        <v>-38.454813191143707</v>
      </c>
      <c r="AQ6">
        <f t="shared" si="13"/>
        <v>-5858.9328692952295</v>
      </c>
      <c r="AR6">
        <f t="shared" si="14"/>
        <v>8115.907753642231</v>
      </c>
      <c r="AS6">
        <f t="shared" si="15"/>
        <v>-3479.2599755729416</v>
      </c>
      <c r="AT6">
        <f t="shared" si="16"/>
        <v>1319.3903002293257</v>
      </c>
      <c r="AU6">
        <f t="shared" si="17"/>
        <v>5956.0380782986158</v>
      </c>
      <c r="AW6">
        <v>3</v>
      </c>
      <c r="AX6">
        <f>(R6*SUMPRODUCT(K7:$K$23, X7:$X$23)-$AZ$3*SUMPRODUCT(K6:$K$22, W7:$W$23))/Z6</f>
        <v>17665.467883683988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3.3331E-2</v>
      </c>
      <c r="O7">
        <f t="shared" si="29"/>
        <v>19179.442151841191</v>
      </c>
      <c r="P7">
        <f t="shared" si="30"/>
        <v>958.97210759205961</v>
      </c>
      <c r="Q7" s="5">
        <f t="shared" si="31"/>
        <v>50</v>
      </c>
      <c r="R7">
        <f t="shared" si="0"/>
        <v>250000</v>
      </c>
      <c r="S7">
        <f t="shared" si="1"/>
        <v>21958.13322689585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15848.100622831553</v>
      </c>
      <c r="AC7">
        <f t="shared" si="2"/>
        <v>18845.566305106215</v>
      </c>
      <c r="AE7">
        <f t="shared" si="3"/>
        <v>16460.754884424608</v>
      </c>
      <c r="AF7">
        <f t="shared" si="4"/>
        <v>-823.03774422123047</v>
      </c>
      <c r="AG7">
        <f t="shared" si="5"/>
        <v>-42.912496500437598</v>
      </c>
      <c r="AH7">
        <f t="shared" si="6"/>
        <v>-7475.5031304248678</v>
      </c>
      <c r="AI7">
        <f t="shared" si="7"/>
        <v>8119.3015132780729</v>
      </c>
      <c r="AJ7">
        <f t="shared" si="8"/>
        <v>-2997.465682274662</v>
      </c>
      <c r="AK7">
        <f>H7*SUM(AB7, AE7:AF7)</f>
        <v>1942.6749559792554</v>
      </c>
      <c r="AL7">
        <f t="shared" si="9"/>
        <v>7064.5107869826661</v>
      </c>
      <c r="AN7">
        <f t="shared" si="10"/>
        <v>13291.578383809197</v>
      </c>
      <c r="AO7">
        <f t="shared" si="11"/>
        <v>-664.57891919045994</v>
      </c>
      <c r="AP7">
        <f t="shared" si="12"/>
        <v>-34.650586494073892</v>
      </c>
      <c r="AQ7">
        <f t="shared" si="13"/>
        <v>-6036.250251832018</v>
      </c>
      <c r="AR7">
        <f t="shared" si="14"/>
        <v>6556.0986262926463</v>
      </c>
      <c r="AS7">
        <f t="shared" si="15"/>
        <v>-2420.3659156865237</v>
      </c>
      <c r="AT7">
        <f t="shared" si="16"/>
        <v>1568.6532381387772</v>
      </c>
      <c r="AU7">
        <f t="shared" si="17"/>
        <v>5704.385948744899</v>
      </c>
      <c r="AW7">
        <v>4</v>
      </c>
      <c r="AX7">
        <f>(R7*SUMPRODUCT(K8:$K$23, X8:$X$23)-$AZ$3*SUMPRODUCT(K7:$K$22, W8:$W$23))/Z7</f>
        <v>21958.13322689585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3.7801000000000001E-2</v>
      </c>
      <c r="O8">
        <f t="shared" si="29"/>
        <v>19179.442151841191</v>
      </c>
      <c r="P8">
        <f t="shared" si="30"/>
        <v>958.97210759205961</v>
      </c>
      <c r="Q8" s="5">
        <f t="shared" si="31"/>
        <v>50</v>
      </c>
      <c r="R8">
        <f t="shared" si="0"/>
        <v>250000</v>
      </c>
      <c r="S8">
        <f t="shared" si="1"/>
        <v>25532.130078326765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18845.566305106215</v>
      </c>
      <c r="AC8">
        <f t="shared" si="2"/>
        <v>20865.487984590465</v>
      </c>
      <c r="AE8">
        <f t="shared" si="3"/>
        <v>15673.914340194227</v>
      </c>
      <c r="AF8">
        <f t="shared" si="4"/>
        <v>-783.69571700971142</v>
      </c>
      <c r="AG8">
        <f t="shared" si="5"/>
        <v>-40.861236255220177</v>
      </c>
      <c r="AH8">
        <f t="shared" si="6"/>
        <v>-8110.6764010652078</v>
      </c>
      <c r="AI8">
        <f t="shared" si="7"/>
        <v>6738.6809858640881</v>
      </c>
      <c r="AJ8">
        <f t="shared" si="8"/>
        <v>-2019.9216794842505</v>
      </c>
      <c r="AK8">
        <f t="shared" ref="AK8:AK23" si="32">H8*SUM(AB8:AB8, AE8:AF8)</f>
        <v>2364.8785234731804</v>
      </c>
      <c r="AL8">
        <f t="shared" si="9"/>
        <v>7083.637829853018</v>
      </c>
      <c r="AN8">
        <f t="shared" si="10"/>
        <v>11827.144795331962</v>
      </c>
      <c r="AO8">
        <f t="shared" si="11"/>
        <v>-591.35723976659813</v>
      </c>
      <c r="AP8">
        <f t="shared" si="12"/>
        <v>-30.832869646828019</v>
      </c>
      <c r="AQ8">
        <f t="shared" si="13"/>
        <v>-6120.1141017778109</v>
      </c>
      <c r="AR8">
        <f t="shared" si="14"/>
        <v>5084.8405841407257</v>
      </c>
      <c r="AS8">
        <f t="shared" si="15"/>
        <v>-1524.1825149718352</v>
      </c>
      <c r="AT8">
        <f t="shared" si="16"/>
        <v>1784.478344937897</v>
      </c>
      <c r="AU8">
        <f t="shared" si="17"/>
        <v>5345.136414106787</v>
      </c>
      <c r="AW8">
        <v>5</v>
      </c>
      <c r="AX8">
        <f>(R8*SUMPRODUCT(K9:$K$23, X9:$X$23)-$AZ$3*SUMPRODUCT(K8:$K$22, W9:$W$23))/Z8</f>
        <v>25532.130078326765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4.3147999999999999E-2</v>
      </c>
      <c r="O9">
        <f t="shared" si="29"/>
        <v>19179.442151841191</v>
      </c>
      <c r="P9">
        <f t="shared" si="30"/>
        <v>958.97210759205961</v>
      </c>
      <c r="Q9" s="5">
        <f t="shared" si="31"/>
        <v>50</v>
      </c>
      <c r="R9">
        <f t="shared" si="0"/>
        <v>250000</v>
      </c>
      <c r="S9">
        <f t="shared" si="1"/>
        <v>28317.280064444469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20865.487984590465</v>
      </c>
      <c r="AC9">
        <f t="shared" si="2"/>
        <v>21911.652647252806</v>
      </c>
      <c r="AE9">
        <f t="shared" si="3"/>
        <v>14840.877140841585</v>
      </c>
      <c r="AF9">
        <f t="shared" si="4"/>
        <v>-742.04385704207937</v>
      </c>
      <c r="AG9">
        <f t="shared" si="5"/>
        <v>-38.689543270727739</v>
      </c>
      <c r="AH9">
        <f t="shared" si="6"/>
        <v>-8815.4031097012012</v>
      </c>
      <c r="AI9">
        <f t="shared" si="7"/>
        <v>5244.7406308275768</v>
      </c>
      <c r="AJ9">
        <f t="shared" si="8"/>
        <v>-1046.1646626623406</v>
      </c>
      <c r="AK9">
        <f t="shared" si="32"/>
        <v>2566.3811810998241</v>
      </c>
      <c r="AL9">
        <f t="shared" si="9"/>
        <v>6764.9571492650603</v>
      </c>
      <c r="AN9">
        <f t="shared" si="10"/>
        <v>10432.788991754855</v>
      </c>
      <c r="AO9">
        <f t="shared" si="11"/>
        <v>-521.63944958774277</v>
      </c>
      <c r="AP9">
        <f t="shared" si="12"/>
        <v>-27.197842640989762</v>
      </c>
      <c r="AQ9">
        <f t="shared" si="13"/>
        <v>-6197.0218908204561</v>
      </c>
      <c r="AR9">
        <f t="shared" si="14"/>
        <v>3686.9298087056659</v>
      </c>
      <c r="AS9">
        <f t="shared" si="15"/>
        <v>-735.42925209929138</v>
      </c>
      <c r="AT9">
        <f t="shared" si="16"/>
        <v>1804.1058544405387</v>
      </c>
      <c r="AU9">
        <f t="shared" si="17"/>
        <v>4755.6064110469133</v>
      </c>
      <c r="AW9">
        <v>6</v>
      </c>
      <c r="AX9">
        <f>(R9*SUMPRODUCT(K10:$K$23, X10:$X$23)-$AZ$3*SUMPRODUCT(K9:$K$22, W10:$W$23))/Z9</f>
        <v>28317.280064444469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4.8848999999999997E-2</v>
      </c>
      <c r="O10">
        <f t="shared" si="29"/>
        <v>19179.442151841191</v>
      </c>
      <c r="P10">
        <f t="shared" si="30"/>
        <v>958.97210759205961</v>
      </c>
      <c r="Q10" s="5">
        <f t="shared" si="31"/>
        <v>50</v>
      </c>
      <c r="R10">
        <f t="shared" si="0"/>
        <v>250000</v>
      </c>
      <c r="S10">
        <f t="shared" si="1"/>
        <v>30209.380500575218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21911.652647252806</v>
      </c>
      <c r="AC10">
        <f t="shared" si="2"/>
        <v>22000.10360013305</v>
      </c>
      <c r="AE10">
        <f t="shared" si="3"/>
        <v>13967.5063619802</v>
      </c>
      <c r="AF10">
        <f t="shared" si="4"/>
        <v>-698.37531809900997</v>
      </c>
      <c r="AG10">
        <f t="shared" si="5"/>
        <v>-36.412702338788684</v>
      </c>
      <c r="AH10">
        <f t="shared" si="6"/>
        <v>-9449.7274961588973</v>
      </c>
      <c r="AI10">
        <f t="shared" si="7"/>
        <v>3782.9908453835051</v>
      </c>
      <c r="AJ10">
        <f t="shared" si="8"/>
        <v>-88.450952880244586</v>
      </c>
      <c r="AK10">
        <f t="shared" si="32"/>
        <v>1910.3165544285762</v>
      </c>
      <c r="AL10">
        <f t="shared" si="9"/>
        <v>5604.8564469318371</v>
      </c>
      <c r="AN10">
        <f t="shared" si="10"/>
        <v>9313.1269964707135</v>
      </c>
      <c r="AO10">
        <f t="shared" si="11"/>
        <v>-465.65634982353566</v>
      </c>
      <c r="AP10">
        <f t="shared" si="12"/>
        <v>-24.278930854035998</v>
      </c>
      <c r="AQ10">
        <f t="shared" si="13"/>
        <v>-6300.8034485901017</v>
      </c>
      <c r="AR10">
        <f t="shared" si="14"/>
        <v>2522.3882672030413</v>
      </c>
      <c r="AS10">
        <f t="shared" si="15"/>
        <v>-58.976522779673864</v>
      </c>
      <c r="AT10">
        <f t="shared" si="16"/>
        <v>1273.7435168299735</v>
      </c>
      <c r="AU10">
        <f t="shared" si="17"/>
        <v>3737.155261253341</v>
      </c>
      <c r="AW10">
        <v>7</v>
      </c>
      <c r="AX10">
        <f>(R10*SUMPRODUCT(K11:$K$23, X11:$X$23)-$AZ$3*SUMPRODUCT(K10:$K$22, W11:$W$23))/Z10</f>
        <v>30209.380500575218</v>
      </c>
    </row>
    <row r="11" spans="1:52" x14ac:dyDescent="0.3">
      <c r="A11" t="s">
        <v>33</v>
      </c>
      <c r="C11" s="24">
        <f>AU25</f>
        <v>29229.257593753126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5.4528E-2</v>
      </c>
      <c r="O11">
        <f t="shared" si="29"/>
        <v>19179.442151841191</v>
      </c>
      <c r="P11">
        <f t="shared" si="30"/>
        <v>958.97210759205961</v>
      </c>
      <c r="Q11" s="5">
        <f t="shared" si="31"/>
        <v>50</v>
      </c>
      <c r="R11">
        <f t="shared" si="0"/>
        <v>250000</v>
      </c>
      <c r="S11">
        <f t="shared" si="1"/>
        <v>31422.968933988908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22000.10360013305</v>
      </c>
      <c r="AC11">
        <f t="shared" si="2"/>
        <v>21407.251711998077</v>
      </c>
      <c r="AE11">
        <f t="shared" si="3"/>
        <v>13066.211111454339</v>
      </c>
      <c r="AF11">
        <f t="shared" si="4"/>
        <v>-653.31055557271702</v>
      </c>
      <c r="AG11">
        <f t="shared" si="5"/>
        <v>-34.063063482271325</v>
      </c>
      <c r="AH11">
        <f t="shared" si="6"/>
        <v>-9927.559165647348</v>
      </c>
      <c r="AI11">
        <f t="shared" si="7"/>
        <v>2451.2783267520008</v>
      </c>
      <c r="AJ11">
        <f t="shared" si="8"/>
        <v>592.85188813497371</v>
      </c>
      <c r="AK11">
        <f t="shared" si="32"/>
        <v>1765.3871132035529</v>
      </c>
      <c r="AL11">
        <f t="shared" si="9"/>
        <v>4809.5173280905274</v>
      </c>
      <c r="AN11">
        <f t="shared" si="10"/>
        <v>8287.0441716374498</v>
      </c>
      <c r="AO11">
        <f t="shared" si="11"/>
        <v>-414.3522085818725</v>
      </c>
      <c r="AP11">
        <f t="shared" si="12"/>
        <v>-21.603976033374646</v>
      </c>
      <c r="AQ11">
        <f t="shared" si="13"/>
        <v>-6296.4022715156252</v>
      </c>
      <c r="AR11">
        <f t="shared" si="14"/>
        <v>1554.6857155065763</v>
      </c>
      <c r="AS11">
        <f t="shared" si="15"/>
        <v>376.00722522432511</v>
      </c>
      <c r="AT11">
        <f t="shared" si="16"/>
        <v>1119.6697238675631</v>
      </c>
      <c r="AU11">
        <f t="shared" si="17"/>
        <v>3050.3626645984646</v>
      </c>
      <c r="AW11">
        <v>8</v>
      </c>
      <c r="AX11">
        <f>(R11*SUMPRODUCT(K12:$K$23, X12:$X$23)-$AZ$3*SUMPRODUCT(K11:$K$22, W12:$W$23))/Z11</f>
        <v>31422.968933988908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6.0775000000000003E-2</v>
      </c>
      <c r="O12">
        <f t="shared" si="29"/>
        <v>19179.442151841191</v>
      </c>
      <c r="P12">
        <f t="shared" si="30"/>
        <v>958.97210759205961</v>
      </c>
      <c r="Q12" s="5">
        <f t="shared" si="31"/>
        <v>50</v>
      </c>
      <c r="R12">
        <f t="shared" si="0"/>
        <v>250000</v>
      </c>
      <c r="S12">
        <f t="shared" si="1"/>
        <v>32141.442612517767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21407.251711998077</v>
      </c>
      <c r="AC12">
        <f t="shared" si="2"/>
        <v>20346.979644266812</v>
      </c>
      <c r="AE12">
        <f t="shared" si="3"/>
        <v>12141.450020041158</v>
      </c>
      <c r="AF12">
        <f t="shared" si="4"/>
        <v>-607.07250100205795</v>
      </c>
      <c r="AG12">
        <f t="shared" si="5"/>
        <v>-31.652250164313568</v>
      </c>
      <c r="AH12">
        <f t="shared" si="6"/>
        <v>-10350.913415675199</v>
      </c>
      <c r="AI12">
        <f t="shared" si="7"/>
        <v>1151.8118531995879</v>
      </c>
      <c r="AJ12">
        <f t="shared" si="8"/>
        <v>1060.2720677312645</v>
      </c>
      <c r="AK12">
        <f t="shared" si="32"/>
        <v>2305.9140461726024</v>
      </c>
      <c r="AL12">
        <f t="shared" si="9"/>
        <v>4517.9979671034544</v>
      </c>
      <c r="AN12">
        <f t="shared" si="10"/>
        <v>7196.7557199904759</v>
      </c>
      <c r="AO12">
        <f t="shared" si="11"/>
        <v>-359.83778599952382</v>
      </c>
      <c r="AP12">
        <f t="shared" si="12"/>
        <v>-18.761639840759397</v>
      </c>
      <c r="AQ12">
        <f t="shared" si="13"/>
        <v>-6135.4282403193647</v>
      </c>
      <c r="AR12">
        <f t="shared" si="14"/>
        <v>682.72805383082778</v>
      </c>
      <c r="AS12">
        <f t="shared" si="15"/>
        <v>628.46851534173186</v>
      </c>
      <c r="AT12">
        <f t="shared" si="16"/>
        <v>1366.8136898151811</v>
      </c>
      <c r="AU12">
        <f t="shared" si="17"/>
        <v>2678.0102589877406</v>
      </c>
      <c r="AW12">
        <v>9</v>
      </c>
      <c r="AX12">
        <f>(R12*SUMPRODUCT(K13:$K$23, X13:$X$23)-$AZ$3*SUMPRODUCT(K12:$K$22, W13:$W$23))/Z12</f>
        <v>32141.442612517767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6.7419999999999994E-2</v>
      </c>
      <c r="O13">
        <f t="shared" si="29"/>
        <v>19179.442151841191</v>
      </c>
      <c r="P13">
        <f t="shared" si="30"/>
        <v>958.97210759205961</v>
      </c>
      <c r="Q13" s="5">
        <f t="shared" si="31"/>
        <v>50</v>
      </c>
      <c r="R13">
        <f t="shared" si="0"/>
        <v>250000</v>
      </c>
      <c r="S13">
        <f t="shared" si="1"/>
        <v>32575.367822156732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20346.979644266812</v>
      </c>
      <c r="AC13">
        <f t="shared" si="2"/>
        <v>19025.143842107886</v>
      </c>
      <c r="AE13">
        <f t="shared" si="3"/>
        <v>11201.458959489571</v>
      </c>
      <c r="AF13">
        <f t="shared" si="4"/>
        <v>-560.07294797447867</v>
      </c>
      <c r="AG13">
        <f t="shared" si="5"/>
        <v>-29.201732956592412</v>
      </c>
      <c r="AH13">
        <f t="shared" si="6"/>
        <v>-10669.973530390103</v>
      </c>
      <c r="AI13">
        <f t="shared" si="7"/>
        <v>-57.789251831602087</v>
      </c>
      <c r="AJ13">
        <f t="shared" si="8"/>
        <v>1321.8358021589265</v>
      </c>
      <c r="AK13">
        <f t="shared" si="32"/>
        <v>3219.6911916357403</v>
      </c>
      <c r="AL13">
        <f t="shared" si="9"/>
        <v>4483.7377419630648</v>
      </c>
      <c r="AN13">
        <f t="shared" si="10"/>
        <v>6014.6597446768847</v>
      </c>
      <c r="AO13">
        <f t="shared" si="11"/>
        <v>-300.73298723384426</v>
      </c>
      <c r="AP13">
        <f t="shared" si="12"/>
        <v>-15.679965290594984</v>
      </c>
      <c r="AQ13">
        <f t="shared" si="13"/>
        <v>-5729.2769184889858</v>
      </c>
      <c r="AR13">
        <f t="shared" si="14"/>
        <v>-31.030126336540238</v>
      </c>
      <c r="AS13">
        <f t="shared" si="15"/>
        <v>709.76402422852402</v>
      </c>
      <c r="AT13">
        <f t="shared" si="16"/>
        <v>1728.8236354440633</v>
      </c>
      <c r="AU13">
        <f t="shared" si="17"/>
        <v>2407.5575333360471</v>
      </c>
      <c r="AW13">
        <v>10</v>
      </c>
      <c r="AX13">
        <f>(R13*SUMPRODUCT(K14:$K$23, X14:$X$23)-$AZ$3*SUMPRODUCT(K13:$K$22, W14:$W$23))/Z13</f>
        <v>32575.367822156732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7.4817999999999996E-2</v>
      </c>
      <c r="O14">
        <f t="shared" si="29"/>
        <v>19179.442151841191</v>
      </c>
      <c r="P14">
        <f t="shared" si="30"/>
        <v>958.97210759205961</v>
      </c>
      <c r="Q14" s="5">
        <f t="shared" si="31"/>
        <v>50</v>
      </c>
      <c r="R14">
        <f t="shared" si="0"/>
        <v>250000</v>
      </c>
      <c r="S14">
        <f t="shared" si="1"/>
        <v>32376.719037311785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19025.143842107886</v>
      </c>
      <c r="AC14">
        <f t="shared" si="2"/>
        <v>17305.291812033222</v>
      </c>
      <c r="AE14">
        <f t="shared" si="3"/>
        <v>10251.373613463587</v>
      </c>
      <c r="AF14">
        <f t="shared" si="4"/>
        <v>-512.56868067317941</v>
      </c>
      <c r="AG14">
        <f t="shared" si="5"/>
        <v>-26.72490037068016</v>
      </c>
      <c r="AH14">
        <f t="shared" si="6"/>
        <v>-10924.076281731655</v>
      </c>
      <c r="AI14">
        <f t="shared" si="7"/>
        <v>-1211.9962493119274</v>
      </c>
      <c r="AJ14">
        <f t="shared" si="8"/>
        <v>1719.8520300746641</v>
      </c>
      <c r="AK14">
        <f t="shared" si="32"/>
        <v>2461.3310966680474</v>
      </c>
      <c r="AL14">
        <f t="shared" si="9"/>
        <v>2969.1868774307841</v>
      </c>
      <c r="AN14">
        <f t="shared" si="10"/>
        <v>5070.6157451411536</v>
      </c>
      <c r="AO14">
        <f t="shared" si="11"/>
        <v>-253.53078725705768</v>
      </c>
      <c r="AP14">
        <f t="shared" si="12"/>
        <v>-13.218882241197988</v>
      </c>
      <c r="AQ14">
        <f t="shared" si="13"/>
        <v>-5403.3532757525336</v>
      </c>
      <c r="AR14">
        <f t="shared" si="14"/>
        <v>-599.48720010963541</v>
      </c>
      <c r="AS14">
        <f t="shared" si="15"/>
        <v>850.68685542357673</v>
      </c>
      <c r="AT14">
        <f t="shared" si="16"/>
        <v>1217.4431138066602</v>
      </c>
      <c r="AU14">
        <f t="shared" si="17"/>
        <v>1468.6427691206015</v>
      </c>
      <c r="AW14">
        <v>11</v>
      </c>
      <c r="AX14">
        <f>(R14*SUMPRODUCT(K15:$K$23, X15:$X$23)-$AZ$3*SUMPRODUCT(K14:$K$22, W15:$W$23))/Z14</f>
        <v>32376.719037311785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8.3350999999999995E-2</v>
      </c>
      <c r="O15">
        <f t="shared" si="29"/>
        <v>19179.442151841191</v>
      </c>
      <c r="P15">
        <f t="shared" si="30"/>
        <v>958.97210759205961</v>
      </c>
      <c r="Q15" s="5">
        <f t="shared" si="31"/>
        <v>50</v>
      </c>
      <c r="R15">
        <f t="shared" si="0"/>
        <v>250000</v>
      </c>
      <c r="S15">
        <f t="shared" si="1"/>
        <v>31646.284187871806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17305.291812033222</v>
      </c>
      <c r="AC15">
        <f t="shared" si="2"/>
        <v>15335.855265879121</v>
      </c>
      <c r="AE15">
        <f t="shared" si="3"/>
        <v>9294.3976352731479</v>
      </c>
      <c r="AF15">
        <f t="shared" si="4"/>
        <v>-464.71988176365738</v>
      </c>
      <c r="AG15">
        <f t="shared" si="5"/>
        <v>-24.230104196176796</v>
      </c>
      <c r="AH15">
        <f t="shared" si="6"/>
        <v>-11137.735853982809</v>
      </c>
      <c r="AI15">
        <f t="shared" si="7"/>
        <v>-2332.2882046694958</v>
      </c>
      <c r="AJ15">
        <f t="shared" si="8"/>
        <v>1969.4365461541001</v>
      </c>
      <c r="AK15">
        <f t="shared" si="32"/>
        <v>2236.3693457234904</v>
      </c>
      <c r="AL15">
        <f t="shared" si="9"/>
        <v>1873.5176872080947</v>
      </c>
      <c r="AN15">
        <f t="shared" si="10"/>
        <v>4234.8892238330845</v>
      </c>
      <c r="AO15">
        <f t="shared" si="11"/>
        <v>-211.74446119165421</v>
      </c>
      <c r="AP15">
        <f t="shared" si="12"/>
        <v>-11.040178307340765</v>
      </c>
      <c r="AQ15">
        <f t="shared" si="13"/>
        <v>-5074.7858437783534</v>
      </c>
      <c r="AR15">
        <f t="shared" si="14"/>
        <v>-1062.6812594442642</v>
      </c>
      <c r="AS15">
        <f t="shared" si="15"/>
        <v>897.35192463453689</v>
      </c>
      <c r="AT15">
        <f t="shared" si="16"/>
        <v>1018.9768949385738</v>
      </c>
      <c r="AU15">
        <f t="shared" si="17"/>
        <v>853.64756012884652</v>
      </c>
      <c r="AW15">
        <v>12</v>
      </c>
      <c r="AX15">
        <f>(R15*SUMPRODUCT(K16:$K$23, X16:$X$23)-$AZ$3*SUMPRODUCT(K15:$K$22, W16:$W$23))/Z15</f>
        <v>31646.284187871806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9.2474000000000001E-2</v>
      </c>
      <c r="O16">
        <f t="shared" si="29"/>
        <v>19179.442151841191</v>
      </c>
      <c r="P16">
        <f t="shared" si="30"/>
        <v>958.97210759205961</v>
      </c>
      <c r="Q16" s="5">
        <f t="shared" si="31"/>
        <v>50</v>
      </c>
      <c r="R16">
        <f t="shared" si="0"/>
        <v>250000</v>
      </c>
      <c r="S16">
        <f t="shared" si="1"/>
        <v>30411.147423134389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15335.855265879121</v>
      </c>
      <c r="AC16">
        <f t="shared" si="2"/>
        <v>13227.114780582533</v>
      </c>
      <c r="AE16">
        <f t="shared" si="3"/>
        <v>8341.9635319961671</v>
      </c>
      <c r="AF16">
        <f t="shared" si="4"/>
        <v>-417.09817659980843</v>
      </c>
      <c r="AG16">
        <f t="shared" si="5"/>
        <v>-21.747148498777776</v>
      </c>
      <c r="AH16">
        <f t="shared" si="6"/>
        <v>-11203.273277186265</v>
      </c>
      <c r="AI16">
        <f t="shared" si="7"/>
        <v>-3300.1550702886843</v>
      </c>
      <c r="AJ16">
        <f t="shared" si="8"/>
        <v>2108.7404852965883</v>
      </c>
      <c r="AK16">
        <f t="shared" si="32"/>
        <v>1990.4198635625432</v>
      </c>
      <c r="AL16">
        <f t="shared" si="9"/>
        <v>799.00527857044722</v>
      </c>
      <c r="AN16">
        <f t="shared" si="10"/>
        <v>3501.3156088598735</v>
      </c>
      <c r="AO16">
        <f t="shared" si="11"/>
        <v>-175.06578044299371</v>
      </c>
      <c r="AP16">
        <f t="shared" si="12"/>
        <v>-9.1277827090600585</v>
      </c>
      <c r="AQ16">
        <f t="shared" si="13"/>
        <v>-4702.2736847602173</v>
      </c>
      <c r="AR16">
        <f t="shared" si="14"/>
        <v>-1385.1516390523982</v>
      </c>
      <c r="AS16">
        <f t="shared" si="15"/>
        <v>885.0872996368646</v>
      </c>
      <c r="AT16">
        <f t="shared" si="16"/>
        <v>835.42538992718698</v>
      </c>
      <c r="AU16">
        <f t="shared" si="17"/>
        <v>335.3610505116535</v>
      </c>
      <c r="AW16">
        <v>13</v>
      </c>
      <c r="AX16">
        <f>(R16*SUMPRODUCT(K17:$K$23, X17:$X$23)-$AZ$3*SUMPRODUCT(K16:$K$22, W17:$W$23))/Z16</f>
        <v>30411.147423134389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0.10216500000000001</v>
      </c>
      <c r="O17">
        <f t="shared" si="29"/>
        <v>19179.442151841191</v>
      </c>
      <c r="P17">
        <f t="shared" si="30"/>
        <v>958.97210759205961</v>
      </c>
      <c r="Q17" s="5">
        <f t="shared" si="31"/>
        <v>50</v>
      </c>
      <c r="R17">
        <f t="shared" si="0"/>
        <v>250000</v>
      </c>
      <c r="S17">
        <f t="shared" si="1"/>
        <v>28683.185607200587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13227.114780582533</v>
      </c>
      <c r="AC17">
        <f t="shared" si="2"/>
        <v>11076.229877744569</v>
      </c>
      <c r="AE17">
        <f t="shared" si="3"/>
        <v>7406.2871924298179</v>
      </c>
      <c r="AF17">
        <f t="shared" si="4"/>
        <v>-370.31435962149089</v>
      </c>
      <c r="AG17">
        <f t="shared" si="5"/>
        <v>-19.307879587412369</v>
      </c>
      <c r="AH17">
        <f t="shared" si="6"/>
        <v>-11108.98713188816</v>
      </c>
      <c r="AI17">
        <f t="shared" si="7"/>
        <v>-4092.3221786672448</v>
      </c>
      <c r="AJ17">
        <f t="shared" si="8"/>
        <v>2150.8849028379645</v>
      </c>
      <c r="AK17">
        <f t="shared" si="32"/>
        <v>1733.9124070778562</v>
      </c>
      <c r="AL17">
        <f t="shared" si="9"/>
        <v>-207.52486875142404</v>
      </c>
      <c r="AN17">
        <f t="shared" si="10"/>
        <v>2863.55605220493</v>
      </c>
      <c r="AO17">
        <f t="shared" si="11"/>
        <v>-143.17780261024652</v>
      </c>
      <c r="AP17">
        <f t="shared" si="12"/>
        <v>-7.4651703358588932</v>
      </c>
      <c r="AQ17">
        <f t="shared" si="13"/>
        <v>-4295.1625435076558</v>
      </c>
      <c r="AR17">
        <f t="shared" si="14"/>
        <v>-1582.2494642488305</v>
      </c>
      <c r="AS17">
        <f t="shared" si="15"/>
        <v>831.61499427315528</v>
      </c>
      <c r="AT17">
        <f t="shared" si="16"/>
        <v>670.39735811973969</v>
      </c>
      <c r="AU17">
        <f t="shared" si="17"/>
        <v>-80.237111855935538</v>
      </c>
      <c r="AW17">
        <v>14</v>
      </c>
      <c r="AX17">
        <f>(R17*SUMPRODUCT(K18:$K$23, X18:$X$23)-$AZ$3*SUMPRODUCT(K17:$K$22, W18:$W$23))/Z17</f>
        <v>28683.185607200587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0.113081</v>
      </c>
      <c r="O18">
        <f t="shared" si="29"/>
        <v>19179.442151841191</v>
      </c>
      <c r="P18">
        <f t="shared" si="30"/>
        <v>958.97210759205961</v>
      </c>
      <c r="Q18" s="5">
        <f t="shared" si="31"/>
        <v>50</v>
      </c>
      <c r="R18">
        <f t="shared" si="0"/>
        <v>250000</v>
      </c>
      <c r="S18">
        <f t="shared" si="1"/>
        <v>26405.876512204402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11076.229877744569</v>
      </c>
      <c r="AC18">
        <f t="shared" si="2"/>
        <v>8941.7936878698256</v>
      </c>
      <c r="AE18">
        <f t="shared" si="3"/>
        <v>6494.7139584983634</v>
      </c>
      <c r="AF18">
        <f t="shared" si="4"/>
        <v>-324.73569792491821</v>
      </c>
      <c r="AG18">
        <f t="shared" si="5"/>
        <v>-16.931446459914067</v>
      </c>
      <c r="AH18">
        <f t="shared" si="6"/>
        <v>-10916.77165812089</v>
      </c>
      <c r="AI18">
        <f t="shared" si="7"/>
        <v>-4763.7248440073581</v>
      </c>
      <c r="AJ18">
        <f t="shared" si="8"/>
        <v>2134.4361898747429</v>
      </c>
      <c r="AK18">
        <f t="shared" si="32"/>
        <v>1475.7580303958723</v>
      </c>
      <c r="AL18">
        <f t="shared" si="9"/>
        <v>-1153.5306237367429</v>
      </c>
      <c r="AN18">
        <f t="shared" si="10"/>
        <v>2313.1688511505431</v>
      </c>
      <c r="AO18">
        <f t="shared" si="11"/>
        <v>-115.65844255752717</v>
      </c>
      <c r="AP18">
        <f t="shared" si="12"/>
        <v>-6.0303340233711724</v>
      </c>
      <c r="AQ18">
        <f t="shared" si="13"/>
        <v>-3888.1367703108017</v>
      </c>
      <c r="AR18">
        <f t="shared" si="14"/>
        <v>-1696.6566957411567</v>
      </c>
      <c r="AS18">
        <f t="shared" si="15"/>
        <v>760.20458187018482</v>
      </c>
      <c r="AT18">
        <f t="shared" si="16"/>
        <v>525.60859947961148</v>
      </c>
      <c r="AU18">
        <f t="shared" si="17"/>
        <v>-410.84351439136032</v>
      </c>
      <c r="AW18">
        <v>15</v>
      </c>
      <c r="AX18">
        <f>(R18*SUMPRODUCT(K19:$K$23, X19:$X$23)-$AZ$3*SUMPRODUCT(K18:$K$22, W19:$W$23))/Z18</f>
        <v>26405.876512204402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0.12539</v>
      </c>
      <c r="O19">
        <f t="shared" si="29"/>
        <v>19179.442151841191</v>
      </c>
      <c r="P19">
        <f t="shared" si="30"/>
        <v>958.97210759205961</v>
      </c>
      <c r="Q19" s="5">
        <f t="shared" si="31"/>
        <v>50</v>
      </c>
      <c r="R19">
        <f t="shared" si="0"/>
        <v>250000</v>
      </c>
      <c r="S19">
        <f t="shared" si="1"/>
        <v>23484.106915516757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8941.7936878698256</v>
      </c>
      <c r="AC19">
        <f t="shared" si="2"/>
        <v>6875.7228157407626</v>
      </c>
      <c r="AE19">
        <f t="shared" si="3"/>
        <v>5615.3946356572696</v>
      </c>
      <c r="AF19">
        <f t="shared" si="4"/>
        <v>-280.76973178286352</v>
      </c>
      <c r="AG19">
        <f t="shared" si="5"/>
        <v>-14.639097923706302</v>
      </c>
      <c r="AH19">
        <f t="shared" si="6"/>
        <v>-10615.170358043124</v>
      </c>
      <c r="AI19">
        <f t="shared" si="7"/>
        <v>-5295.1845520924244</v>
      </c>
      <c r="AJ19">
        <f t="shared" si="8"/>
        <v>2066.070872129063</v>
      </c>
      <c r="AK19">
        <f t="shared" si="32"/>
        <v>1221.6331388955539</v>
      </c>
      <c r="AL19">
        <f t="shared" si="9"/>
        <v>-2007.4805410678075</v>
      </c>
      <c r="AN19">
        <f t="shared" si="10"/>
        <v>1842.3398955325506</v>
      </c>
      <c r="AO19">
        <f t="shared" si="11"/>
        <v>-92.11699477662755</v>
      </c>
      <c r="AP19">
        <f t="shared" si="12"/>
        <v>-4.8029027146540066</v>
      </c>
      <c r="AQ19">
        <f t="shared" si="13"/>
        <v>-3482.7030186469383</v>
      </c>
      <c r="AR19">
        <f t="shared" si="14"/>
        <v>-1737.2830206056692</v>
      </c>
      <c r="AS19">
        <f t="shared" si="15"/>
        <v>677.85169906862166</v>
      </c>
      <c r="AT19">
        <f t="shared" si="16"/>
        <v>400.80236840353456</v>
      </c>
      <c r="AU19">
        <f t="shared" si="17"/>
        <v>-658.62895313351316</v>
      </c>
      <c r="AW19">
        <v>16</v>
      </c>
      <c r="AX19">
        <f>(R19*SUMPRODUCT(K20:$K$23, X20:$X$23)-$AZ$3*SUMPRODUCT(K19:$K$22, W20:$W$23))/Z19</f>
        <v>23484.106915516757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0.13947699999999999</v>
      </c>
      <c r="O20">
        <f t="shared" si="29"/>
        <v>19179.442151841191</v>
      </c>
      <c r="P20">
        <f t="shared" si="30"/>
        <v>958.97210759205961</v>
      </c>
      <c r="Q20" s="5">
        <f t="shared" si="31"/>
        <v>50</v>
      </c>
      <c r="R20">
        <f t="shared" si="0"/>
        <v>250000</v>
      </c>
      <c r="S20">
        <f t="shared" si="1"/>
        <v>19751.839072381154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6875.7228157407626</v>
      </c>
      <c r="AC20">
        <f t="shared" si="2"/>
        <v>4918.5593076683526</v>
      </c>
      <c r="AE20">
        <f t="shared" si="3"/>
        <v>4776.0222917031288</v>
      </c>
      <c r="AF20">
        <f t="shared" si="4"/>
        <v>-238.80111458515643</v>
      </c>
      <c r="AG20">
        <f t="shared" si="5"/>
        <v>-12.450889483364454</v>
      </c>
      <c r="AH20">
        <f t="shared" si="6"/>
        <v>-10209.087305523917</v>
      </c>
      <c r="AI20">
        <f t="shared" si="7"/>
        <v>-5684.3170178893088</v>
      </c>
      <c r="AJ20">
        <f t="shared" si="8"/>
        <v>1957.16350807241</v>
      </c>
      <c r="AK20">
        <f t="shared" si="32"/>
        <v>976.60561746892199</v>
      </c>
      <c r="AL20">
        <f t="shared" si="9"/>
        <v>-2750.5478923479768</v>
      </c>
      <c r="AN20">
        <f t="shared" si="10"/>
        <v>1443.4375074550992</v>
      </c>
      <c r="AO20">
        <f t="shared" si="11"/>
        <v>-72.171875372754954</v>
      </c>
      <c r="AP20">
        <f t="shared" si="12"/>
        <v>-3.7629809460243648</v>
      </c>
      <c r="AQ20">
        <f t="shared" si="13"/>
        <v>-3085.4503253212451</v>
      </c>
      <c r="AR20">
        <f t="shared" si="14"/>
        <v>-1717.9476741849251</v>
      </c>
      <c r="AS20">
        <f t="shared" si="15"/>
        <v>591.50545019058256</v>
      </c>
      <c r="AT20">
        <f t="shared" si="16"/>
        <v>295.15548549571383</v>
      </c>
      <c r="AU20">
        <f t="shared" si="17"/>
        <v>-831.28673849862867</v>
      </c>
      <c r="AW20">
        <v>17</v>
      </c>
      <c r="AX20">
        <f>(R20*SUMPRODUCT(K21:$K$23, X21:$X$23)-$AZ$3*SUMPRODUCT(K20:$K$22, W21:$W$23))/Z20</f>
        <v>19751.839072381154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0.15573300000000001</v>
      </c>
      <c r="O21">
        <f t="shared" si="29"/>
        <v>19179.442151841191</v>
      </c>
      <c r="P21">
        <f t="shared" si="30"/>
        <v>958.97210759205961</v>
      </c>
      <c r="Q21" s="5">
        <f t="shared" si="31"/>
        <v>50</v>
      </c>
      <c r="R21">
        <f t="shared" si="0"/>
        <v>250000</v>
      </c>
      <c r="S21">
        <f t="shared" si="1"/>
        <v>14938.404919281465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4918.5593076683526</v>
      </c>
      <c r="AC21">
        <f t="shared" si="2"/>
        <v>3103.4136517740931</v>
      </c>
      <c r="AE21">
        <f t="shared" si="3"/>
        <v>3984.4777892322941</v>
      </c>
      <c r="AF21">
        <f t="shared" si="4"/>
        <v>-199.2238894616147</v>
      </c>
      <c r="AG21">
        <f t="shared" si="5"/>
        <v>-10.387366216618014</v>
      </c>
      <c r="AH21">
        <f t="shared" si="6"/>
        <v>-9695.0718595639846</v>
      </c>
      <c r="AI21">
        <f t="shared" si="7"/>
        <v>-5920.2053260099237</v>
      </c>
      <c r="AJ21">
        <f t="shared" si="8"/>
        <v>1815.1456558942596</v>
      </c>
      <c r="AK21">
        <f t="shared" si="32"/>
        <v>744.785296160558</v>
      </c>
      <c r="AL21">
        <f t="shared" si="9"/>
        <v>-3360.2743739551065</v>
      </c>
      <c r="AN21">
        <f t="shared" si="10"/>
        <v>1109.2903074256319</v>
      </c>
      <c r="AO21">
        <f t="shared" si="11"/>
        <v>-55.4645153712816</v>
      </c>
      <c r="AP21">
        <f t="shared" si="12"/>
        <v>-2.8918732324004068</v>
      </c>
      <c r="AQ21">
        <f t="shared" si="13"/>
        <v>-2699.1364521275118</v>
      </c>
      <c r="AR21">
        <f t="shared" si="14"/>
        <v>-1648.2025333055619</v>
      </c>
      <c r="AS21">
        <f t="shared" si="15"/>
        <v>505.34187644127826</v>
      </c>
      <c r="AT21">
        <f t="shared" si="16"/>
        <v>207.35041173443707</v>
      </c>
      <c r="AU21">
        <f t="shared" si="17"/>
        <v>-935.51024512984668</v>
      </c>
      <c r="AW21">
        <v>18</v>
      </c>
      <c r="AX21">
        <f>(R21*SUMPRODUCT(K22:$K$23, X22:$X$23)-$AZ$3*SUMPRODUCT(K21:$K$22, W22:$W$23))/Z21</f>
        <v>14938.404919281465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0.17447299999999999</v>
      </c>
      <c r="O22">
        <f t="shared" si="29"/>
        <v>19179.442151841191</v>
      </c>
      <c r="P22">
        <f t="shared" si="30"/>
        <v>958.97210759205961</v>
      </c>
      <c r="Q22" s="5">
        <f t="shared" si="31"/>
        <v>50</v>
      </c>
      <c r="R22">
        <f t="shared" si="0"/>
        <v>250000</v>
      </c>
      <c r="S22">
        <f t="shared" si="1"/>
        <v>8610.6917332657449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3103.4136517740931</v>
      </c>
      <c r="AC22">
        <f t="shared" si="2"/>
        <v>1458.8539800975975</v>
      </c>
      <c r="AE22">
        <f t="shared" si="3"/>
        <v>3249.4492180192447</v>
      </c>
      <c r="AF22">
        <f t="shared" si="4"/>
        <v>-162.47246090096223</v>
      </c>
      <c r="AG22">
        <f t="shared" si="5"/>
        <v>-8.471177608539838</v>
      </c>
      <c r="AH22">
        <f t="shared" si="6"/>
        <v>-9061.574729559974</v>
      </c>
      <c r="AI22">
        <f t="shared" si="7"/>
        <v>-5983.0691500502307</v>
      </c>
      <c r="AJ22">
        <f t="shared" si="8"/>
        <v>1644.5596716764956</v>
      </c>
      <c r="AK22">
        <f t="shared" si="32"/>
        <v>529.71170728892059</v>
      </c>
      <c r="AL22">
        <f t="shared" si="9"/>
        <v>-3808.7977710848145</v>
      </c>
      <c r="AN22">
        <f t="shared" si="10"/>
        <v>833.34671789373624</v>
      </c>
      <c r="AO22">
        <f t="shared" si="11"/>
        <v>-41.667335894686815</v>
      </c>
      <c r="AP22">
        <f t="shared" si="12"/>
        <v>-2.1724998863268201</v>
      </c>
      <c r="AQ22">
        <f t="shared" si="13"/>
        <v>-2323.9118549545224</v>
      </c>
      <c r="AR22">
        <f t="shared" si="14"/>
        <v>-1534.4049728417995</v>
      </c>
      <c r="AS22">
        <f t="shared" si="15"/>
        <v>421.7602162151689</v>
      </c>
      <c r="AT22">
        <f t="shared" si="16"/>
        <v>135.84871868475992</v>
      </c>
      <c r="AU22">
        <f t="shared" si="17"/>
        <v>-976.79603794187074</v>
      </c>
      <c r="AW22">
        <v>19</v>
      </c>
      <c r="AX22">
        <f>(R22*SUMPRODUCT(K23:$K$23, X23:$X$23)-$AZ$3*SUMPRODUCT(K22:$K$22, W23:$W$23))/Z22</f>
        <v>8610.6917332657449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0.196798</v>
      </c>
      <c r="O23">
        <f t="shared" si="29"/>
        <v>19179.442151841191</v>
      </c>
      <c r="P23">
        <f t="shared" si="30"/>
        <v>958.97210759205961</v>
      </c>
      <c r="Q23" s="5">
        <f t="shared" si="31"/>
        <v>50</v>
      </c>
      <c r="R23">
        <f t="shared" si="0"/>
        <v>250000</v>
      </c>
      <c r="S23">
        <f t="shared" si="1"/>
        <v>10855.610214378865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1458.8539800975975</v>
      </c>
      <c r="AC23">
        <f t="shared" si="2"/>
        <v>1458.8539800975973</v>
      </c>
      <c r="AE23">
        <f t="shared" si="3"/>
        <v>2577.4696186313008</v>
      </c>
      <c r="AF23">
        <f t="shared" si="4"/>
        <v>-128.87348093156504</v>
      </c>
      <c r="AG23">
        <f t="shared" si="5"/>
        <v>-6.719355021449017</v>
      </c>
      <c r="AH23">
        <f t="shared" si="6"/>
        <v>-8335.5540550271144</v>
      </c>
      <c r="AI23">
        <f t="shared" si="7"/>
        <v>-5893.6772723488275</v>
      </c>
      <c r="AJ23">
        <f t="shared" si="8"/>
        <v>0</v>
      </c>
      <c r="AK23">
        <f t="shared" si="32"/>
        <v>334.3605065799178</v>
      </c>
      <c r="AL23">
        <f t="shared" si="9"/>
        <v>-5559.31676576891</v>
      </c>
      <c r="AN23">
        <f t="shared" si="10"/>
        <v>608.90802373568488</v>
      </c>
      <c r="AO23">
        <f t="shared" si="11"/>
        <v>-30.445401186784242</v>
      </c>
      <c r="AP23">
        <f t="shared" si="12"/>
        <v>-1.5873976388756199</v>
      </c>
      <c r="AQ23">
        <f t="shared" si="13"/>
        <v>-1969.2126377356851</v>
      </c>
      <c r="AR23">
        <f t="shared" si="14"/>
        <v>-1392.3374128256601</v>
      </c>
      <c r="AS23">
        <f t="shared" si="15"/>
        <v>0</v>
      </c>
      <c r="AT23">
        <f t="shared" si="16"/>
        <v>78.990182388630444</v>
      </c>
      <c r="AU23">
        <f t="shared" si="17"/>
        <v>-1313.3472304370298</v>
      </c>
      <c r="AW23">
        <v>20</v>
      </c>
      <c r="AX23">
        <f>(R23*SUMPRODUCT(K$23:$K24, X$23:$X24)-$AZ$3*SUMPRODUCT(K$22:$K23, W$23:$W24))/Z23</f>
        <v>10855.610214378865</v>
      </c>
    </row>
    <row r="25" spans="5:50" x14ac:dyDescent="0.3">
      <c r="AN25" s="6">
        <f t="shared" ref="AN25:AU25" si="33">SUM(AN3:AN23)</f>
        <v>140307.96249955648</v>
      </c>
      <c r="AO25" s="6">
        <f t="shared" si="33"/>
        <v>-21399.979738858725</v>
      </c>
      <c r="AP25" s="6">
        <f t="shared" si="33"/>
        <v>-715.77696418059588</v>
      </c>
      <c r="AQ25" s="6">
        <f t="shared" si="33"/>
        <v>-96370.438281205992</v>
      </c>
      <c r="AR25" s="6">
        <f t="shared" si="33"/>
        <v>21821.767515311163</v>
      </c>
      <c r="AS25" s="6">
        <f t="shared" si="33"/>
        <v>-11050.033831508561</v>
      </c>
      <c r="AT25" s="6">
        <f t="shared" si="33"/>
        <v>18457.523909950516</v>
      </c>
      <c r="AU25" s="7">
        <f t="shared" si="33"/>
        <v>29229.257593753126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'T.26.04.D'!C3*(1+C12)</f>
        <v>1216.8381716405197</v>
      </c>
      <c r="K3">
        <v>1</v>
      </c>
      <c r="L3" s="2">
        <v>0</v>
      </c>
      <c r="O3">
        <f>$C$3</f>
        <v>1216.8381716405197</v>
      </c>
      <c r="P3">
        <f>O3*B5</f>
        <v>973.47053731241579</v>
      </c>
      <c r="Q3" s="5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1216.8381716405197</v>
      </c>
      <c r="AF3">
        <f t="shared" ref="AF3:AF23" si="4">-$Z3*P3</f>
        <v>-973.47053731241579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-156.63236567189608</v>
      </c>
      <c r="AJ3">
        <f t="shared" ref="AJ3:AJ23" si="8">AB3-AC3</f>
        <v>0</v>
      </c>
      <c r="AL3">
        <f t="shared" ref="AL3:AL23" si="9">SUM(AI3:AK3)</f>
        <v>-156.63236567189608</v>
      </c>
      <c r="AN3">
        <f t="shared" ref="AN3:AN23" si="10">AE3*$K3</f>
        <v>1216.8381716405197</v>
      </c>
      <c r="AO3">
        <f t="shared" ref="AO3:AO23" si="11">AF3*$K3</f>
        <v>-973.47053731241579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-156.63236567189608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-156.63236567189608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693.05964195812294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1.221972E-3</v>
      </c>
      <c r="R4">
        <f t="shared" si="0"/>
        <v>500000</v>
      </c>
      <c r="S4">
        <f t="shared" si="1"/>
        <v>113.21351441741695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111.9430355286031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-610.98599999999999</v>
      </c>
      <c r="AI4">
        <f t="shared" si="7"/>
        <v>-610.98599999999999</v>
      </c>
      <c r="AJ4">
        <f t="shared" si="8"/>
        <v>-111.9430355286031</v>
      </c>
      <c r="AK4">
        <f>G4*MAX(0, SUM(AB4, AE4:AF4))</f>
        <v>0</v>
      </c>
      <c r="AL4">
        <f t="shared" si="9"/>
        <v>-722.92903552860309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-581.11660642952245</v>
      </c>
      <c r="AR4">
        <f t="shared" si="14"/>
        <v>-581.11660642952245</v>
      </c>
      <c r="AS4">
        <f t="shared" si="15"/>
        <v>-106.47045418356771</v>
      </c>
      <c r="AT4">
        <f t="shared" si="16"/>
        <v>0</v>
      </c>
      <c r="AU4">
        <f t="shared" si="17"/>
        <v>-687.5870606130901</v>
      </c>
      <c r="AW4">
        <v>1</v>
      </c>
      <c r="AX4">
        <f>(R4*SUMPRODUCT(K5:$K$23, X5:$X$23)-$AZ$3*SUMPRODUCT(K4:$K$22, W5:$W$23))/Z4</f>
        <v>113.21351441741695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1.2339639999999999E-3</v>
      </c>
      <c r="O5">
        <f t="shared" ref="O5:O23" si="29">$C$3</f>
        <v>1216.8381716405197</v>
      </c>
      <c r="P5">
        <f t="shared" ref="P5:P23" si="30">O5*$C$5</f>
        <v>60.841908582025987</v>
      </c>
      <c r="Q5" s="5">
        <f t="shared" ref="Q5:Q23" si="31">$C$8</f>
        <v>50</v>
      </c>
      <c r="R5">
        <f t="shared" si="0"/>
        <v>500000</v>
      </c>
      <c r="S5">
        <f t="shared" si="1"/>
        <v>216.96253990607141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111.9430355286031</v>
      </c>
      <c r="AC5">
        <f t="shared" si="2"/>
        <v>212.11779486184514</v>
      </c>
      <c r="AE5">
        <f t="shared" si="3"/>
        <v>1189.6663349527994</v>
      </c>
      <c r="AF5">
        <f t="shared" si="4"/>
        <v>-59.483316747639975</v>
      </c>
      <c r="AG5">
        <f t="shared" si="5"/>
        <v>-48.883506561472849</v>
      </c>
      <c r="AH5">
        <f t="shared" si="6"/>
        <v>-610.05824527149593</v>
      </c>
      <c r="AI5">
        <f t="shared" si="7"/>
        <v>471.24126637219069</v>
      </c>
      <c r="AJ5">
        <f t="shared" si="8"/>
        <v>-100.17475933324204</v>
      </c>
      <c r="AK5">
        <f>G5*SUM(AB5, AE5:AF5)</f>
        <v>5.0927168203084268</v>
      </c>
      <c r="AL5">
        <f t="shared" si="9"/>
        <v>376.15922385925711</v>
      </c>
      <c r="AN5">
        <f t="shared" si="10"/>
        <v>1075.6791341916808</v>
      </c>
      <c r="AO5">
        <f t="shared" si="11"/>
        <v>-53.783956709584039</v>
      </c>
      <c r="AP5">
        <f t="shared" si="12"/>
        <v>-44.199761285490787</v>
      </c>
      <c r="AQ5">
        <f t="shared" si="13"/>
        <v>-551.6058627532525</v>
      </c>
      <c r="AR5">
        <f t="shared" si="14"/>
        <v>426.08955344335351</v>
      </c>
      <c r="AS5">
        <f t="shared" si="15"/>
        <v>-90.576571952603047</v>
      </c>
      <c r="AT5">
        <f t="shared" si="16"/>
        <v>4.6047610653537792</v>
      </c>
      <c r="AU5">
        <f t="shared" si="17"/>
        <v>340.11774255610425</v>
      </c>
      <c r="AW5">
        <v>2</v>
      </c>
      <c r="AX5">
        <f>(R5*SUMPRODUCT(K6:$K$23, X6:$X$23)-$AZ$3*SUMPRODUCT(K5:$K$22, W6:$W$23))/Z5</f>
        <v>216.96253990607141</v>
      </c>
    </row>
    <row r="6" spans="1:52" x14ac:dyDescent="0.3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1.248954E-3</v>
      </c>
      <c r="O6">
        <f t="shared" si="29"/>
        <v>1216.8381716405197</v>
      </c>
      <c r="P6">
        <f t="shared" si="30"/>
        <v>60.841908582025987</v>
      </c>
      <c r="Q6" s="5">
        <f t="shared" si="31"/>
        <v>50</v>
      </c>
      <c r="R6">
        <f t="shared" si="0"/>
        <v>500000</v>
      </c>
      <c r="S6">
        <f t="shared" si="1"/>
        <v>311.76514190391538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212.11779486184514</v>
      </c>
      <c r="AC6">
        <f t="shared" si="2"/>
        <v>301.37474701642077</v>
      </c>
      <c r="AE6">
        <f t="shared" si="3"/>
        <v>1176.2838330755667</v>
      </c>
      <c r="AF6">
        <f t="shared" si="4"/>
        <v>-58.814191653778344</v>
      </c>
      <c r="AG6">
        <f t="shared" si="5"/>
        <v>-48.333618244804143</v>
      </c>
      <c r="AH6">
        <f t="shared" si="6"/>
        <v>-610.53251053977772</v>
      </c>
      <c r="AI6">
        <f t="shared" si="7"/>
        <v>458.60351263720634</v>
      </c>
      <c r="AJ6">
        <f t="shared" si="8"/>
        <v>-89.256952154575629</v>
      </c>
      <c r="AK6">
        <f>G6*SUM(AB6, AE6:AF6)</f>
        <v>9.4400707976137976</v>
      </c>
      <c r="AL6">
        <f t="shared" si="9"/>
        <v>378.78663128024448</v>
      </c>
      <c r="AN6">
        <f t="shared" si="10"/>
        <v>1008.4183835141735</v>
      </c>
      <c r="AO6">
        <f t="shared" si="11"/>
        <v>-50.420919175708683</v>
      </c>
      <c r="AP6">
        <f t="shared" si="12"/>
        <v>-41.436010433278966</v>
      </c>
      <c r="AQ6">
        <f t="shared" si="13"/>
        <v>-523.40446246855868</v>
      </c>
      <c r="AR6">
        <f t="shared" si="14"/>
        <v>393.1569914366271</v>
      </c>
      <c r="AS6">
        <f t="shared" si="15"/>
        <v>-76.519245507080583</v>
      </c>
      <c r="AT6">
        <f t="shared" si="16"/>
        <v>8.092894475221021</v>
      </c>
      <c r="AU6">
        <f t="shared" si="17"/>
        <v>324.73064040476748</v>
      </c>
      <c r="AW6">
        <v>3</v>
      </c>
      <c r="AX6">
        <f>(R6*SUMPRODUCT(K7:$K$23, X7:$X$23)-$AZ$3*SUMPRODUCT(K6:$K$22, W7:$W$23))/Z6</f>
        <v>311.76514190391538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1.2649429999999999E-3</v>
      </c>
      <c r="O7">
        <f t="shared" si="29"/>
        <v>1216.8381716405197</v>
      </c>
      <c r="P7">
        <f t="shared" si="30"/>
        <v>60.841908582025987</v>
      </c>
      <c r="Q7" s="5">
        <f t="shared" si="31"/>
        <v>50</v>
      </c>
      <c r="R7">
        <f t="shared" si="0"/>
        <v>500000</v>
      </c>
      <c r="S7">
        <f t="shared" si="1"/>
        <v>399.72000573841922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301.37474701642077</v>
      </c>
      <c r="AC7">
        <f t="shared" si="2"/>
        <v>382.04552860739841</v>
      </c>
      <c r="AE7">
        <f t="shared" si="3"/>
        <v>1163.033062744149</v>
      </c>
      <c r="AF7">
        <f t="shared" si="4"/>
        <v>-58.151653137207454</v>
      </c>
      <c r="AG7">
        <f t="shared" si="5"/>
        <v>-47.789142790292665</v>
      </c>
      <c r="AH7">
        <f t="shared" si="6"/>
        <v>-611.39272063437284</v>
      </c>
      <c r="AI7">
        <f t="shared" si="7"/>
        <v>445.69954618227598</v>
      </c>
      <c r="AJ7">
        <f t="shared" si="8"/>
        <v>-80.67078159097764</v>
      </c>
      <c r="AK7">
        <f>G7*SUM(AB7, AE7:AF7)</f>
        <v>19.406334961402401</v>
      </c>
      <c r="AL7">
        <f t="shared" si="9"/>
        <v>384.43509955270076</v>
      </c>
      <c r="AN7">
        <f t="shared" si="10"/>
        <v>939.11520006003025</v>
      </c>
      <c r="AO7">
        <f t="shared" si="11"/>
        <v>-46.955760003001515</v>
      </c>
      <c r="AP7">
        <f t="shared" si="12"/>
        <v>-38.588335817651569</v>
      </c>
      <c r="AQ7">
        <f t="shared" si="13"/>
        <v>-493.68174951024952</v>
      </c>
      <c r="AR7">
        <f t="shared" si="14"/>
        <v>359.88935472912766</v>
      </c>
      <c r="AS7">
        <f t="shared" si="15"/>
        <v>-65.139297943996567</v>
      </c>
      <c r="AT7">
        <f t="shared" si="16"/>
        <v>15.67004818995294</v>
      </c>
      <c r="AU7">
        <f t="shared" si="17"/>
        <v>310.42010497508403</v>
      </c>
      <c r="AW7">
        <v>4</v>
      </c>
      <c r="AX7">
        <f>(R7*SUMPRODUCT(K8:$K$23, X8:$X$23)-$AZ$3*SUMPRODUCT(K7:$K$22, W8:$W$23))/Z7</f>
        <v>399.72000573841922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1.2849300000000001E-3</v>
      </c>
      <c r="O8">
        <f t="shared" si="29"/>
        <v>1216.8381716405197</v>
      </c>
      <c r="P8">
        <f t="shared" si="30"/>
        <v>60.841908582025987</v>
      </c>
      <c r="Q8" s="5">
        <f t="shared" si="31"/>
        <v>50</v>
      </c>
      <c r="R8">
        <f t="shared" si="0"/>
        <v>500000</v>
      </c>
      <c r="S8">
        <f t="shared" si="1"/>
        <v>479.97381427238082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382.04552860739841</v>
      </c>
      <c r="AC8">
        <f t="shared" si="2"/>
        <v>453.57377289601482</v>
      </c>
      <c r="AE8">
        <f t="shared" si="3"/>
        <v>1149.9083160433956</v>
      </c>
      <c r="AF8">
        <f t="shared" si="4"/>
        <v>-57.495415802169788</v>
      </c>
      <c r="AG8">
        <f t="shared" si="5"/>
        <v>-47.249845659144206</v>
      </c>
      <c r="AH8">
        <f t="shared" si="6"/>
        <v>-614.05703245530765</v>
      </c>
      <c r="AI8">
        <f t="shared" si="7"/>
        <v>431.10602212677384</v>
      </c>
      <c r="AJ8">
        <f t="shared" si="8"/>
        <v>-71.528244288616406</v>
      </c>
      <c r="AK8">
        <f t="shared" ref="AK8:AK23" si="32">G8*SUM(AB8:AB8, AE8:AF8)</f>
        <v>31.848302063130284</v>
      </c>
      <c r="AL8">
        <f t="shared" si="9"/>
        <v>391.42607990128772</v>
      </c>
      <c r="AN8">
        <f t="shared" si="10"/>
        <v>867.6921322917641</v>
      </c>
      <c r="AO8">
        <f t="shared" si="11"/>
        <v>-43.384606614588215</v>
      </c>
      <c r="AP8">
        <f t="shared" si="12"/>
        <v>-35.653554947325368</v>
      </c>
      <c r="AQ8">
        <f t="shared" si="13"/>
        <v>-463.35211982221324</v>
      </c>
      <c r="AR8">
        <f t="shared" si="14"/>
        <v>325.30185090763717</v>
      </c>
      <c r="AS8">
        <f t="shared" si="15"/>
        <v>-53.973428959473289</v>
      </c>
      <c r="AT8">
        <f t="shared" si="16"/>
        <v>24.031934321611452</v>
      </c>
      <c r="AU8">
        <f t="shared" si="17"/>
        <v>295.36035626977537</v>
      </c>
      <c r="AW8">
        <v>5</v>
      </c>
      <c r="AX8">
        <f>(R8*SUMPRODUCT(K9:$K$23, X9:$X$23)-$AZ$3*SUMPRODUCT(K8:$K$22, W9:$W$23))/Z8</f>
        <v>479.97381427238082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1.3159090000000001E-3</v>
      </c>
      <c r="O9">
        <f t="shared" si="29"/>
        <v>1216.8381716405197</v>
      </c>
      <c r="P9">
        <f t="shared" si="30"/>
        <v>60.841908582025987</v>
      </c>
      <c r="Q9" s="5">
        <f t="shared" si="31"/>
        <v>50</v>
      </c>
      <c r="R9">
        <f t="shared" si="0"/>
        <v>500000</v>
      </c>
      <c r="S9">
        <f t="shared" si="1"/>
        <v>546.59798432874163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453.57377289601482</v>
      </c>
      <c r="AC9">
        <f t="shared" si="2"/>
        <v>510.68836290290847</v>
      </c>
      <c r="AE9">
        <f t="shared" si="3"/>
        <v>1136.8960581807055</v>
      </c>
      <c r="AF9">
        <f t="shared" si="4"/>
        <v>-56.844802909035273</v>
      </c>
      <c r="AG9">
        <f t="shared" si="5"/>
        <v>-46.715170705401285</v>
      </c>
      <c r="AH9">
        <f t="shared" si="6"/>
        <v>-621.76497151478804</v>
      </c>
      <c r="AI9">
        <f t="shared" si="7"/>
        <v>411.57111305148089</v>
      </c>
      <c r="AJ9">
        <f t="shared" si="8"/>
        <v>-57.11459000689365</v>
      </c>
      <c r="AK9">
        <f t="shared" si="32"/>
        <v>34.199838128139376</v>
      </c>
      <c r="AL9">
        <f t="shared" si="9"/>
        <v>388.65636117272663</v>
      </c>
      <c r="AN9">
        <f t="shared" si="10"/>
        <v>799.21129782255889</v>
      </c>
      <c r="AO9">
        <f t="shared" si="11"/>
        <v>-39.960564891127945</v>
      </c>
      <c r="AP9">
        <f t="shared" si="12"/>
        <v>-32.839670732266569</v>
      </c>
      <c r="AQ9">
        <f t="shared" si="13"/>
        <v>-437.08621051965707</v>
      </c>
      <c r="AR9">
        <f t="shared" si="14"/>
        <v>289.32485167950733</v>
      </c>
      <c r="AS9">
        <f t="shared" si="15"/>
        <v>-40.1502189013285</v>
      </c>
      <c r="AT9">
        <f t="shared" si="16"/>
        <v>24.041685094282595</v>
      </c>
      <c r="AU9">
        <f t="shared" si="17"/>
        <v>273.21631787246145</v>
      </c>
      <c r="AW9">
        <v>6</v>
      </c>
      <c r="AX9">
        <f>(R9*SUMPRODUCT(K10:$K$23, X10:$X$23)-$AZ$3*SUMPRODUCT(K9:$K$22, W10:$W$23))/Z9</f>
        <v>546.59798432874163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1.3528839999999999E-3</v>
      </c>
      <c r="O10">
        <f t="shared" si="29"/>
        <v>1216.8381716405197</v>
      </c>
      <c r="P10">
        <f t="shared" si="30"/>
        <v>60.841908582025987</v>
      </c>
      <c r="Q10" s="5">
        <f t="shared" si="31"/>
        <v>50</v>
      </c>
      <c r="R10">
        <f t="shared" si="0"/>
        <v>500000</v>
      </c>
      <c r="S10">
        <f t="shared" si="1"/>
        <v>589.46293117002119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510.68836290290847</v>
      </c>
      <c r="AC10">
        <f t="shared" si="2"/>
        <v>544.48477320602251</v>
      </c>
      <c r="AE10">
        <f t="shared" si="3"/>
        <v>1123.9890091121226</v>
      </c>
      <c r="AF10">
        <f t="shared" si="4"/>
        <v>-56.199450455606133</v>
      </c>
      <c r="AG10">
        <f t="shared" si="5"/>
        <v>-46.184818791342671</v>
      </c>
      <c r="AH10">
        <f t="shared" si="6"/>
        <v>-632.00207004606114</v>
      </c>
      <c r="AI10">
        <f t="shared" si="7"/>
        <v>389.60266981911263</v>
      </c>
      <c r="AJ10">
        <f t="shared" si="8"/>
        <v>-33.796410303114044</v>
      </c>
      <c r="AK10">
        <f t="shared" si="32"/>
        <v>6.7874550627055275</v>
      </c>
      <c r="AL10">
        <f t="shared" si="9"/>
        <v>362.59371457870412</v>
      </c>
      <c r="AN10">
        <f t="shared" si="10"/>
        <v>749.44317999325608</v>
      </c>
      <c r="AO10">
        <f t="shared" si="11"/>
        <v>-37.472158999662803</v>
      </c>
      <c r="AP10">
        <f t="shared" si="12"/>
        <v>-30.794693882049661</v>
      </c>
      <c r="AQ10">
        <f t="shared" si="13"/>
        <v>-421.4005984914325</v>
      </c>
      <c r="AR10">
        <f t="shared" si="14"/>
        <v>259.77572862011112</v>
      </c>
      <c r="AS10">
        <f t="shared" si="15"/>
        <v>-22.534463419647203</v>
      </c>
      <c r="AT10">
        <f t="shared" si="16"/>
        <v>4.525677622304868</v>
      </c>
      <c r="AU10">
        <f t="shared" si="17"/>
        <v>241.76694282276878</v>
      </c>
      <c r="AW10">
        <v>7</v>
      </c>
      <c r="AX10">
        <f>(R10*SUMPRODUCT(K11:$K$23, X11:$X$23)-$AZ$3*SUMPRODUCT(K10:$K$22, W11:$W$23))/Z10</f>
        <v>589.46293117002119</v>
      </c>
    </row>
    <row r="11" spans="1:52" x14ac:dyDescent="0.3">
      <c r="A11" t="s">
        <v>33</v>
      </c>
      <c r="C11" s="24">
        <f>AU25</f>
        <v>2545.8320125106948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1.38886E-3</v>
      </c>
      <c r="O11">
        <f t="shared" si="29"/>
        <v>1216.8381716405197</v>
      </c>
      <c r="P11">
        <f t="shared" si="30"/>
        <v>60.841908582025987</v>
      </c>
      <c r="Q11" s="5">
        <f t="shared" si="31"/>
        <v>50</v>
      </c>
      <c r="R11">
        <f t="shared" si="0"/>
        <v>500000</v>
      </c>
      <c r="S11">
        <f t="shared" si="1"/>
        <v>618.18376500538841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544.48477320602251</v>
      </c>
      <c r="AC11">
        <f t="shared" si="2"/>
        <v>564.5109036496201</v>
      </c>
      <c r="AE11">
        <f t="shared" si="3"/>
        <v>1111.1880556458059</v>
      </c>
      <c r="AF11">
        <f t="shared" si="4"/>
        <v>-55.559402782290292</v>
      </c>
      <c r="AG11">
        <f t="shared" si="5"/>
        <v>-45.658826356002699</v>
      </c>
      <c r="AH11">
        <f t="shared" si="6"/>
        <v>-641.44247426544177</v>
      </c>
      <c r="AI11">
        <f t="shared" si="7"/>
        <v>368.52735224207106</v>
      </c>
      <c r="AJ11">
        <f t="shared" si="8"/>
        <v>-20.026130443597594</v>
      </c>
      <c r="AK11">
        <f t="shared" si="32"/>
        <v>2.5601814817112611</v>
      </c>
      <c r="AL11">
        <f t="shared" si="9"/>
        <v>351.06140328018472</v>
      </c>
      <c r="AN11">
        <f t="shared" si="10"/>
        <v>704.75399651703424</v>
      </c>
      <c r="AO11">
        <f t="shared" si="11"/>
        <v>-35.237699825851713</v>
      </c>
      <c r="AP11">
        <f t="shared" si="12"/>
        <v>-28.958410943293199</v>
      </c>
      <c r="AQ11">
        <f t="shared" si="13"/>
        <v>-406.8250598784694</v>
      </c>
      <c r="AR11">
        <f t="shared" si="14"/>
        <v>233.73282586941988</v>
      </c>
      <c r="AS11">
        <f t="shared" si="15"/>
        <v>-12.701266354680442</v>
      </c>
      <c r="AT11">
        <f t="shared" si="16"/>
        <v>1.6237558727143468</v>
      </c>
      <c r="AU11">
        <f t="shared" si="17"/>
        <v>222.65531538745378</v>
      </c>
      <c r="AW11">
        <v>8</v>
      </c>
      <c r="AX11">
        <f>(R11*SUMPRODUCT(K12:$K$23, X12:$X$23)-$AZ$3*SUMPRODUCT(K11:$K$22, W12:$W$23))/Z11</f>
        <v>618.18376500538841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1.43483E-3</v>
      </c>
      <c r="O12">
        <f t="shared" si="29"/>
        <v>1216.8381716405197</v>
      </c>
      <c r="P12">
        <f t="shared" si="30"/>
        <v>60.841908582025987</v>
      </c>
      <c r="Q12" s="5">
        <f t="shared" si="31"/>
        <v>50</v>
      </c>
      <c r="R12">
        <f t="shared" si="0"/>
        <v>500000</v>
      </c>
      <c r="S12">
        <f t="shared" si="1"/>
        <v>639.8199595364481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564.5109036496201</v>
      </c>
      <c r="AC12">
        <f t="shared" si="2"/>
        <v>577.58755687494158</v>
      </c>
      <c r="AE12">
        <f t="shared" si="3"/>
        <v>1098.4818091314655</v>
      </c>
      <c r="AF12">
        <f t="shared" si="4"/>
        <v>-54.924090456573282</v>
      </c>
      <c r="AG12">
        <f t="shared" si="5"/>
        <v>-45.136725438622285</v>
      </c>
      <c r="AH12">
        <f t="shared" si="6"/>
        <v>-655.12653820383355</v>
      </c>
      <c r="AI12">
        <f t="shared" si="7"/>
        <v>343.2944550324363</v>
      </c>
      <c r="AJ12">
        <f t="shared" si="8"/>
        <v>-13.076653225321479</v>
      </c>
      <c r="AK12">
        <f t="shared" si="32"/>
        <v>33.769441068814757</v>
      </c>
      <c r="AL12">
        <f t="shared" si="9"/>
        <v>363.98724287592961</v>
      </c>
      <c r="AN12">
        <f t="shared" si="10"/>
        <v>651.11706016359005</v>
      </c>
      <c r="AO12">
        <f t="shared" si="11"/>
        <v>-32.555853008179511</v>
      </c>
      <c r="AP12">
        <f t="shared" si="12"/>
        <v>-26.754463959893926</v>
      </c>
      <c r="AQ12">
        <f t="shared" si="13"/>
        <v>-388.32146517537745</v>
      </c>
      <c r="AR12">
        <f t="shared" si="14"/>
        <v>203.48527802013916</v>
      </c>
      <c r="AS12">
        <f t="shared" si="15"/>
        <v>-7.7510905816293301</v>
      </c>
      <c r="AT12">
        <f t="shared" si="16"/>
        <v>20.016589268309655</v>
      </c>
      <c r="AU12">
        <f t="shared" si="17"/>
        <v>215.75077670681949</v>
      </c>
      <c r="AW12">
        <v>9</v>
      </c>
      <c r="AX12">
        <f>(R12*SUMPRODUCT(K13:$K$23, X13:$X$23)-$AZ$3*SUMPRODUCT(K12:$K$22, W13:$W$23))/Z12</f>
        <v>639.8199595364481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1.482798E-3</v>
      </c>
      <c r="O13">
        <f t="shared" si="29"/>
        <v>1216.8381716405197</v>
      </c>
      <c r="P13">
        <f t="shared" si="30"/>
        <v>60.841908582025987</v>
      </c>
      <c r="Q13" s="5">
        <f t="shared" si="31"/>
        <v>50</v>
      </c>
      <c r="R13">
        <f t="shared" si="0"/>
        <v>500000</v>
      </c>
      <c r="S13">
        <f t="shared" si="1"/>
        <v>660.10929691047795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577.58755687494158</v>
      </c>
      <c r="AC13">
        <f t="shared" si="2"/>
        <v>589.06080303196222</v>
      </c>
      <c r="AE13">
        <f t="shared" si="3"/>
        <v>1085.8681644105345</v>
      </c>
      <c r="AF13">
        <f t="shared" si="4"/>
        <v>-54.293408220526729</v>
      </c>
      <c r="AG13">
        <f t="shared" si="5"/>
        <v>-44.618429538029133</v>
      </c>
      <c r="AH13">
        <f t="shared" si="6"/>
        <v>-669.28646206938254</v>
      </c>
      <c r="AI13">
        <f t="shared" si="7"/>
        <v>317.66986458259612</v>
      </c>
      <c r="AJ13">
        <f t="shared" si="8"/>
        <v>-11.47324615702064</v>
      </c>
      <c r="AK13">
        <f t="shared" si="32"/>
        <v>112.64136191454647</v>
      </c>
      <c r="AL13">
        <f t="shared" si="9"/>
        <v>418.83798034012193</v>
      </c>
      <c r="AN13">
        <f t="shared" si="10"/>
        <v>583.06043526350015</v>
      </c>
      <c r="AO13">
        <f t="shared" si="11"/>
        <v>-29.153021763175008</v>
      </c>
      <c r="AP13">
        <f t="shared" si="12"/>
        <v>-23.958010557699236</v>
      </c>
      <c r="AQ13">
        <f t="shared" si="13"/>
        <v>-359.37553809949083</v>
      </c>
      <c r="AR13">
        <f t="shared" si="14"/>
        <v>170.57386484313503</v>
      </c>
      <c r="AS13">
        <f t="shared" si="15"/>
        <v>-6.1605967625261338</v>
      </c>
      <c r="AT13">
        <f t="shared" si="16"/>
        <v>60.483144878109243</v>
      </c>
      <c r="AU13">
        <f t="shared" si="17"/>
        <v>224.89641295871812</v>
      </c>
      <c r="AW13">
        <v>10</v>
      </c>
      <c r="AX13">
        <f>(R13*SUMPRODUCT(K14:$K$23, X14:$X$23)-$AZ$3*SUMPRODUCT(K13:$K$22, W14:$W$23))/Z13</f>
        <v>660.10929691047795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1.5387599999999999E-3</v>
      </c>
      <c r="O14">
        <f t="shared" si="29"/>
        <v>1216.8381716405197</v>
      </c>
      <c r="P14">
        <f t="shared" si="30"/>
        <v>60.841908582025987</v>
      </c>
      <c r="Q14" s="5">
        <f t="shared" si="31"/>
        <v>50</v>
      </c>
      <c r="R14">
        <f t="shared" si="0"/>
        <v>500000</v>
      </c>
      <c r="S14">
        <f t="shared" si="1"/>
        <v>659.30059300751304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589.06080303196222</v>
      </c>
      <c r="AC14">
        <f t="shared" si="2"/>
        <v>581.55043692232107</v>
      </c>
      <c r="AE14">
        <f t="shared" si="3"/>
        <v>1073.3385922697607</v>
      </c>
      <c r="AF14">
        <f t="shared" si="4"/>
        <v>-53.666929613488037</v>
      </c>
      <c r="AG14">
        <f t="shared" si="5"/>
        <v>-44.1035881880129</v>
      </c>
      <c r="AH14">
        <f t="shared" si="6"/>
        <v>-686.57054635937698</v>
      </c>
      <c r="AI14">
        <f t="shared" si="7"/>
        <v>288.99752810888288</v>
      </c>
      <c r="AJ14">
        <f t="shared" si="8"/>
        <v>7.5103661096411543</v>
      </c>
      <c r="AK14">
        <f t="shared" si="32"/>
        <v>112.61127259817646</v>
      </c>
      <c r="AL14">
        <f t="shared" si="9"/>
        <v>409.1191668167005</v>
      </c>
      <c r="AN14">
        <f t="shared" si="10"/>
        <v>530.90324975404542</v>
      </c>
      <c r="AO14">
        <f t="shared" si="11"/>
        <v>-26.545162487702267</v>
      </c>
      <c r="AP14">
        <f t="shared" si="12"/>
        <v>-21.814866681832104</v>
      </c>
      <c r="AQ14">
        <f t="shared" si="13"/>
        <v>-339.59697049260086</v>
      </c>
      <c r="AR14">
        <f t="shared" si="14"/>
        <v>142.94625009191014</v>
      </c>
      <c r="AS14">
        <f t="shared" si="15"/>
        <v>3.7148368680374615</v>
      </c>
      <c r="AT14">
        <f t="shared" si="16"/>
        <v>55.700681045003087</v>
      </c>
      <c r="AU14">
        <f t="shared" si="17"/>
        <v>202.3617680049507</v>
      </c>
      <c r="AW14">
        <v>11</v>
      </c>
      <c r="AX14">
        <f>(R14*SUMPRODUCT(K15:$K$23, X15:$X$23)-$AZ$3*SUMPRODUCT(K14:$K$22, W15:$W$23))/Z14</f>
        <v>659.30059300751304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1.6157089999999999E-3</v>
      </c>
      <c r="O15">
        <f t="shared" si="29"/>
        <v>1216.8381716405197</v>
      </c>
      <c r="P15">
        <f t="shared" si="30"/>
        <v>60.841908582025987</v>
      </c>
      <c r="Q15" s="5">
        <f t="shared" si="31"/>
        <v>50</v>
      </c>
      <c r="R15">
        <f t="shared" si="0"/>
        <v>500000</v>
      </c>
      <c r="S15">
        <f t="shared" si="1"/>
        <v>641.46841668087973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581.55043692232107</v>
      </c>
      <c r="AC15">
        <f t="shared" si="2"/>
        <v>559.248763552024</v>
      </c>
      <c r="AE15">
        <f t="shared" si="3"/>
        <v>1060.8710035234856</v>
      </c>
      <c r="AF15">
        <f t="shared" si="4"/>
        <v>-53.043550176174278</v>
      </c>
      <c r="AG15">
        <f t="shared" si="5"/>
        <v>-43.591293741765099</v>
      </c>
      <c r="AH15">
        <f t="shared" si="6"/>
        <v>-712.58564367666133</v>
      </c>
      <c r="AI15">
        <f t="shared" si="7"/>
        <v>251.65051592888494</v>
      </c>
      <c r="AJ15">
        <f t="shared" si="8"/>
        <v>22.301673370297067</v>
      </c>
      <c r="AK15">
        <f t="shared" si="32"/>
        <v>111.25645231887428</v>
      </c>
      <c r="AL15">
        <f t="shared" si="9"/>
        <v>385.20864161805628</v>
      </c>
      <c r="AN15">
        <f t="shared" si="10"/>
        <v>483.37410954406261</v>
      </c>
      <c r="AO15">
        <f t="shared" si="11"/>
        <v>-24.16870547720313</v>
      </c>
      <c r="AP15">
        <f t="shared" si="12"/>
        <v>-19.861889641922808</v>
      </c>
      <c r="AQ15">
        <f t="shared" si="13"/>
        <v>-324.68174720779194</v>
      </c>
      <c r="AR15">
        <f t="shared" si="14"/>
        <v>114.6617672171448</v>
      </c>
      <c r="AS15">
        <f t="shared" si="15"/>
        <v>10.16151018446724</v>
      </c>
      <c r="AT15">
        <f t="shared" si="16"/>
        <v>50.692768858845305</v>
      </c>
      <c r="AU15">
        <f t="shared" si="17"/>
        <v>175.51604626045733</v>
      </c>
      <c r="AW15">
        <v>12</v>
      </c>
      <c r="AX15">
        <f>(R15*SUMPRODUCT(K16:$K$23, X16:$X$23)-$AZ$3*SUMPRODUCT(K15:$K$22, W16:$W$23))/Z15</f>
        <v>641.46841668087973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1.70465E-3</v>
      </c>
      <c r="O16">
        <f t="shared" si="29"/>
        <v>1216.8381716405197</v>
      </c>
      <c r="P16">
        <f t="shared" si="30"/>
        <v>60.841908582025987</v>
      </c>
      <c r="Q16" s="5">
        <f t="shared" si="31"/>
        <v>50</v>
      </c>
      <c r="R16">
        <f t="shared" si="0"/>
        <v>500000</v>
      </c>
      <c r="S16">
        <f t="shared" si="1"/>
        <v>606.61297579078916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559.248763552024</v>
      </c>
      <c r="AC16">
        <f t="shared" si="2"/>
        <v>522.6707567089486</v>
      </c>
      <c r="AE16">
        <f t="shared" si="3"/>
        <v>1048.4538797320943</v>
      </c>
      <c r="AF16">
        <f t="shared" si="4"/>
        <v>-52.42269398660472</v>
      </c>
      <c r="AG16">
        <f t="shared" si="5"/>
        <v>-43.081072905470549</v>
      </c>
      <c r="AH16">
        <f t="shared" si="6"/>
        <v>-743.0789887689989</v>
      </c>
      <c r="AI16">
        <f t="shared" si="7"/>
        <v>209.87112407102006</v>
      </c>
      <c r="AJ16">
        <f t="shared" si="8"/>
        <v>36.5780068430754</v>
      </c>
      <c r="AK16">
        <f t="shared" si="32"/>
        <v>108.86959645082595</v>
      </c>
      <c r="AL16">
        <f t="shared" si="9"/>
        <v>355.31872736492141</v>
      </c>
      <c r="AN16">
        <f t="shared" si="10"/>
        <v>440.06041505641059</v>
      </c>
      <c r="AO16">
        <f t="shared" si="11"/>
        <v>-22.003020752820532</v>
      </c>
      <c r="AP16">
        <f t="shared" si="12"/>
        <v>-18.082125680817892</v>
      </c>
      <c r="AQ16">
        <f t="shared" si="13"/>
        <v>-311.88748931993075</v>
      </c>
      <c r="AR16">
        <f t="shared" si="14"/>
        <v>88.087779302841398</v>
      </c>
      <c r="AS16">
        <f t="shared" si="15"/>
        <v>15.352637998166449</v>
      </c>
      <c r="AT16">
        <f t="shared" si="16"/>
        <v>45.695095156132545</v>
      </c>
      <c r="AU16">
        <f t="shared" si="17"/>
        <v>149.13551245714038</v>
      </c>
      <c r="AW16">
        <v>13</v>
      </c>
      <c r="AX16">
        <f>(R16*SUMPRODUCT(K17:$K$23, X17:$X$23)-$AZ$3*SUMPRODUCT(K16:$K$22, W17:$W$23))/Z16</f>
        <v>606.61297579078916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1.795589E-3</v>
      </c>
      <c r="O17">
        <f t="shared" si="29"/>
        <v>1216.8381716405197</v>
      </c>
      <c r="P17">
        <f t="shared" si="30"/>
        <v>60.841908582025987</v>
      </c>
      <c r="Q17" s="5">
        <f t="shared" si="31"/>
        <v>50</v>
      </c>
      <c r="R17">
        <f t="shared" si="0"/>
        <v>500000</v>
      </c>
      <c r="S17">
        <f t="shared" si="1"/>
        <v>556.95383047752966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522.6707567089486</v>
      </c>
      <c r="AC17">
        <f t="shared" si="2"/>
        <v>474.2228644973377</v>
      </c>
      <c r="AE17">
        <f t="shared" si="3"/>
        <v>1036.0867486813192</v>
      </c>
      <c r="AF17">
        <f t="shared" si="4"/>
        <v>-51.804337434065964</v>
      </c>
      <c r="AG17">
        <f t="shared" si="5"/>
        <v>-42.572906275798587</v>
      </c>
      <c r="AH17">
        <f t="shared" si="6"/>
        <v>-773.55900617260966</v>
      </c>
      <c r="AI17">
        <f t="shared" si="7"/>
        <v>168.15049879884509</v>
      </c>
      <c r="AJ17">
        <f t="shared" si="8"/>
        <v>48.447892211610906</v>
      </c>
      <c r="AK17">
        <f t="shared" si="32"/>
        <v>105.48672175693414</v>
      </c>
      <c r="AL17">
        <f t="shared" si="9"/>
        <v>322.08511276739011</v>
      </c>
      <c r="AN17">
        <f t="shared" si="10"/>
        <v>400.59106576751003</v>
      </c>
      <c r="AO17">
        <f t="shared" si="11"/>
        <v>-20.029553288375499</v>
      </c>
      <c r="AP17">
        <f t="shared" si="12"/>
        <v>-16.460326241551094</v>
      </c>
      <c r="AQ17">
        <f t="shared" si="13"/>
        <v>-299.08772321539948</v>
      </c>
      <c r="AR17">
        <f t="shared" si="14"/>
        <v>65.01346302218397</v>
      </c>
      <c r="AS17">
        <f t="shared" si="15"/>
        <v>18.73182221463594</v>
      </c>
      <c r="AT17">
        <f t="shared" si="16"/>
        <v>40.785231880162286</v>
      </c>
      <c r="AU17">
        <f t="shared" si="17"/>
        <v>124.5305171169822</v>
      </c>
      <c r="AW17">
        <v>14</v>
      </c>
      <c r="AX17">
        <f>(R17*SUMPRODUCT(K18:$K$23, X18:$X$23)-$AZ$3*SUMPRODUCT(K17:$K$22, W18:$W$23))/Z17</f>
        <v>556.95383047752966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1.891525E-3</v>
      </c>
      <c r="O18">
        <f t="shared" si="29"/>
        <v>1216.8381716405197</v>
      </c>
      <c r="P18">
        <f t="shared" si="30"/>
        <v>60.841908582025987</v>
      </c>
      <c r="Q18" s="5">
        <f t="shared" si="31"/>
        <v>50</v>
      </c>
      <c r="R18">
        <f t="shared" si="0"/>
        <v>500000</v>
      </c>
      <c r="S18">
        <f t="shared" si="1"/>
        <v>493.94672638080345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474.2228644973377</v>
      </c>
      <c r="AC18">
        <f t="shared" si="2"/>
        <v>415.57367617207001</v>
      </c>
      <c r="AE18">
        <f t="shared" si="3"/>
        <v>1023.7660972072066</v>
      </c>
      <c r="AF18">
        <f t="shared" si="4"/>
        <v>-51.188304860360333</v>
      </c>
      <c r="AG18">
        <f t="shared" si="5"/>
        <v>-42.06664949649727</v>
      </c>
      <c r="AH18">
        <f t="shared" si="6"/>
        <v>-805.27716543329927</v>
      </c>
      <c r="AI18">
        <f t="shared" si="7"/>
        <v>125.2339774170498</v>
      </c>
      <c r="AJ18">
        <f t="shared" si="8"/>
        <v>58.649188325267687</v>
      </c>
      <c r="AK18">
        <f t="shared" si="32"/>
        <v>101.27604597909287</v>
      </c>
      <c r="AL18">
        <f t="shared" si="9"/>
        <v>285.15921172141037</v>
      </c>
      <c r="AN18">
        <f t="shared" si="10"/>
        <v>364.62635029906778</v>
      </c>
      <c r="AO18">
        <f t="shared" si="11"/>
        <v>-18.231317514953389</v>
      </c>
      <c r="AP18">
        <f t="shared" si="12"/>
        <v>-14.982532550219268</v>
      </c>
      <c r="AQ18">
        <f t="shared" si="13"/>
        <v>-286.80894455493365</v>
      </c>
      <c r="AR18">
        <f t="shared" si="14"/>
        <v>44.603555678961492</v>
      </c>
      <c r="AS18">
        <f t="shared" si="15"/>
        <v>20.888599012394131</v>
      </c>
      <c r="AT18">
        <f t="shared" si="16"/>
        <v>36.07065629426009</v>
      </c>
      <c r="AU18">
        <f t="shared" si="17"/>
        <v>101.56281098561571</v>
      </c>
      <c r="AW18">
        <v>15</v>
      </c>
      <c r="AX18">
        <f>(R18*SUMPRODUCT(K19:$K$23, X19:$X$23)-$AZ$3*SUMPRODUCT(K18:$K$22, W19:$W$23))/Z18</f>
        <v>493.94672638080345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2.0024510000000001E-3</v>
      </c>
      <c r="O19">
        <f t="shared" si="29"/>
        <v>1216.8381716405197</v>
      </c>
      <c r="P19">
        <f t="shared" si="30"/>
        <v>60.841908582025987</v>
      </c>
      <c r="Q19" s="5">
        <f t="shared" si="31"/>
        <v>50</v>
      </c>
      <c r="R19">
        <f t="shared" si="0"/>
        <v>500000</v>
      </c>
      <c r="S19">
        <f t="shared" si="1"/>
        <v>417.30737776089944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415.57367617207001</v>
      </c>
      <c r="AC19">
        <f t="shared" si="2"/>
        <v>346.88046975265502</v>
      </c>
      <c r="AE19">
        <f t="shared" si="3"/>
        <v>1011.4783947900158</v>
      </c>
      <c r="AF19">
        <f t="shared" si="4"/>
        <v>-50.573919739500795</v>
      </c>
      <c r="AG19">
        <f t="shared" si="5"/>
        <v>-41.56174659718139</v>
      </c>
      <c r="AH19">
        <f t="shared" si="6"/>
        <v>-842.36404350910459</v>
      </c>
      <c r="AI19">
        <f t="shared" si="7"/>
        <v>76.978684944229144</v>
      </c>
      <c r="AJ19">
        <f t="shared" si="8"/>
        <v>68.693206419414992</v>
      </c>
      <c r="AK19">
        <f t="shared" si="32"/>
        <v>96.353470585580979</v>
      </c>
      <c r="AL19">
        <f t="shared" si="9"/>
        <v>242.0253619492251</v>
      </c>
      <c r="AN19">
        <f t="shared" si="10"/>
        <v>331.85325717944892</v>
      </c>
      <c r="AO19">
        <f t="shared" si="11"/>
        <v>-16.592662858972446</v>
      </c>
      <c r="AP19">
        <f t="shared" si="12"/>
        <v>-13.635882934706521</v>
      </c>
      <c r="AQ19">
        <f t="shared" si="13"/>
        <v>-276.36897931703277</v>
      </c>
      <c r="AR19">
        <f t="shared" si="14"/>
        <v>25.255732068737217</v>
      </c>
      <c r="AS19">
        <f t="shared" si="15"/>
        <v>22.53737144935813</v>
      </c>
      <c r="AT19">
        <f t="shared" si="16"/>
        <v>31.612353975200197</v>
      </c>
      <c r="AU19">
        <f t="shared" si="17"/>
        <v>79.405457493295543</v>
      </c>
      <c r="AW19">
        <v>16</v>
      </c>
      <c r="AX19">
        <f>(R19*SUMPRODUCT(K20:$K$23, X20:$X$23)-$AZ$3*SUMPRODUCT(K19:$K$22, W20:$W$23))/Z19</f>
        <v>417.30737776089944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2.1123779999999998E-3</v>
      </c>
      <c r="O20">
        <f t="shared" si="29"/>
        <v>1216.8381716405197</v>
      </c>
      <c r="P20">
        <f t="shared" si="30"/>
        <v>60.841908582025987</v>
      </c>
      <c r="Q20" s="5">
        <f t="shared" si="31"/>
        <v>50</v>
      </c>
      <c r="R20">
        <f t="shared" si="0"/>
        <v>500000</v>
      </c>
      <c r="S20">
        <f t="shared" si="1"/>
        <v>329.47455047541735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346.88046975265502</v>
      </c>
      <c r="AC20">
        <f t="shared" si="2"/>
        <v>270.55352942732554</v>
      </c>
      <c r="AE20">
        <f t="shared" si="3"/>
        <v>999.22698613348587</v>
      </c>
      <c r="AF20">
        <f t="shared" si="4"/>
        <v>-49.9613493066743</v>
      </c>
      <c r="AG20">
        <f t="shared" si="5"/>
        <v>-41.058335012056112</v>
      </c>
      <c r="AH20">
        <f t="shared" si="6"/>
        <v>-877.94119153460815</v>
      </c>
      <c r="AI20">
        <f t="shared" si="7"/>
        <v>30.266110280147359</v>
      </c>
      <c r="AJ20">
        <f t="shared" si="8"/>
        <v>76.326940325329474</v>
      </c>
      <c r="AK20">
        <f t="shared" si="32"/>
        <v>90.730227460562674</v>
      </c>
      <c r="AL20">
        <f t="shared" si="9"/>
        <v>197.32327806603951</v>
      </c>
      <c r="AN20">
        <f t="shared" si="10"/>
        <v>301.99224839297347</v>
      </c>
      <c r="AO20">
        <f t="shared" si="11"/>
        <v>-15.099612419648675</v>
      </c>
      <c r="AP20">
        <f t="shared" si="12"/>
        <v>-12.408891150490163</v>
      </c>
      <c r="AQ20">
        <f t="shared" si="13"/>
        <v>-265.33654321554104</v>
      </c>
      <c r="AR20">
        <f t="shared" si="14"/>
        <v>9.1472016072936277</v>
      </c>
      <c r="AS20">
        <f t="shared" si="15"/>
        <v>23.067976187267739</v>
      </c>
      <c r="AT20">
        <f t="shared" si="16"/>
        <v>27.421022218430064</v>
      </c>
      <c r="AU20">
        <f t="shared" si="17"/>
        <v>59.636200012991431</v>
      </c>
      <c r="AW20">
        <v>17</v>
      </c>
      <c r="AX20">
        <f>(R20*SUMPRODUCT(K21:$K$23, X21:$X$23)-$AZ$3*SUMPRODUCT(K20:$K$22, W21:$W$23))/Z20</f>
        <v>329.47455047541735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2.238294E-3</v>
      </c>
      <c r="O21">
        <f t="shared" si="29"/>
        <v>1216.8381716405197</v>
      </c>
      <c r="P21">
        <f t="shared" si="30"/>
        <v>60.841908582025987</v>
      </c>
      <c r="Q21" s="5">
        <f t="shared" si="31"/>
        <v>50</v>
      </c>
      <c r="R21">
        <f t="shared" si="0"/>
        <v>500000</v>
      </c>
      <c r="S21">
        <f t="shared" si="1"/>
        <v>230.17828698068746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270.55352942732554</v>
      </c>
      <c r="AC21">
        <f t="shared" si="2"/>
        <v>186.70152637494118</v>
      </c>
      <c r="AE21">
        <f t="shared" si="3"/>
        <v>986.99815250445033</v>
      </c>
      <c r="AF21">
        <f t="shared" si="4"/>
        <v>-49.349907625222514</v>
      </c>
      <c r="AG21">
        <f t="shared" si="5"/>
        <v>-40.55585103702807</v>
      </c>
      <c r="AH21">
        <f t="shared" si="6"/>
        <v>-919.00624907475128</v>
      </c>
      <c r="AI21">
        <f t="shared" si="7"/>
        <v>-21.913855232551555</v>
      </c>
      <c r="AJ21">
        <f t="shared" si="8"/>
        <v>83.852003052384362</v>
      </c>
      <c r="AK21">
        <f t="shared" si="32"/>
        <v>84.57412420145873</v>
      </c>
      <c r="AL21">
        <f t="shared" si="9"/>
        <v>146.51227202129155</v>
      </c>
      <c r="AN21">
        <f t="shared" si="10"/>
        <v>274.78318162018041</v>
      </c>
      <c r="AO21">
        <f t="shared" si="11"/>
        <v>-13.739159081009021</v>
      </c>
      <c r="AP21">
        <f t="shared" si="12"/>
        <v>-11.290867924110342</v>
      </c>
      <c r="AQ21">
        <f t="shared" si="13"/>
        <v>-255.85403620950498</v>
      </c>
      <c r="AR21">
        <f t="shared" si="14"/>
        <v>-6.100881594443921</v>
      </c>
      <c r="AS21">
        <f t="shared" si="15"/>
        <v>23.344643680936741</v>
      </c>
      <c r="AT21">
        <f t="shared" si="16"/>
        <v>23.545684327623242</v>
      </c>
      <c r="AU21">
        <f t="shared" si="17"/>
        <v>40.789446414116071</v>
      </c>
      <c r="AW21">
        <v>18</v>
      </c>
      <c r="AX21">
        <f>(R21*SUMPRODUCT(K22:$K$23, X22:$X$23)-$AZ$3*SUMPRODUCT(K21:$K$22, W22:$W$23))/Z21</f>
        <v>230.17828698068746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2.3742030000000001E-3</v>
      </c>
      <c r="O22">
        <f t="shared" si="29"/>
        <v>1216.8381716405197</v>
      </c>
      <c r="P22">
        <f t="shared" si="30"/>
        <v>60.841908582025987</v>
      </c>
      <c r="Q22" s="5">
        <f t="shared" si="31"/>
        <v>50</v>
      </c>
      <c r="R22">
        <f t="shared" si="0"/>
        <v>500000</v>
      </c>
      <c r="S22">
        <f t="shared" si="1"/>
        <v>120.1736955309175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186.70152637494118</v>
      </c>
      <c r="AC22">
        <f t="shared" si="2"/>
        <v>96.26875532054629</v>
      </c>
      <c r="AE22">
        <f t="shared" si="3"/>
        <v>974.78483700473532</v>
      </c>
      <c r="AF22">
        <f t="shared" si="4"/>
        <v>-48.739241850236766</v>
      </c>
      <c r="AG22">
        <f t="shared" si="5"/>
        <v>-40.054004703458126</v>
      </c>
      <c r="AH22">
        <f t="shared" si="6"/>
        <v>-962.87823199665161</v>
      </c>
      <c r="AI22">
        <f t="shared" si="7"/>
        <v>-76.886641545611155</v>
      </c>
      <c r="AJ22">
        <f t="shared" si="8"/>
        <v>90.432771054394891</v>
      </c>
      <c r="AK22">
        <f t="shared" si="32"/>
        <v>77.892298507060787</v>
      </c>
      <c r="AL22">
        <f t="shared" si="9"/>
        <v>91.438428015844522</v>
      </c>
      <c r="AN22">
        <f t="shared" si="10"/>
        <v>249.9912108383858</v>
      </c>
      <c r="AO22">
        <f t="shared" si="11"/>
        <v>-12.499560541919291</v>
      </c>
      <c r="AP22">
        <f t="shared" si="12"/>
        <v>-10.272163409426582</v>
      </c>
      <c r="AQ22">
        <f t="shared" si="13"/>
        <v>-246.93766867200227</v>
      </c>
      <c r="AR22">
        <f t="shared" si="14"/>
        <v>-19.718181784962354</v>
      </c>
      <c r="AS22">
        <f t="shared" si="15"/>
        <v>23.192192858503486</v>
      </c>
      <c r="AT22">
        <f t="shared" si="16"/>
        <v>19.976090394059465</v>
      </c>
      <c r="AU22">
        <f t="shared" si="17"/>
        <v>23.450101467600593</v>
      </c>
      <c r="AW22">
        <v>19</v>
      </c>
      <c r="AX22">
        <f>(R22*SUMPRODUCT(K23:$K$23, X23:$X$23)-$AZ$3*SUMPRODUCT(K22:$K$22, W23:$W$23))/Z22</f>
        <v>120.1736955309175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2.5221050000000002E-3</v>
      </c>
      <c r="O23">
        <f t="shared" si="29"/>
        <v>1216.8381716405197</v>
      </c>
      <c r="P23">
        <f t="shared" si="30"/>
        <v>60.841908582025987</v>
      </c>
      <c r="Q23" s="5">
        <f t="shared" si="31"/>
        <v>50</v>
      </c>
      <c r="R23">
        <f t="shared" si="0"/>
        <v>500000</v>
      </c>
      <c r="S23">
        <f t="shared" si="1"/>
        <v>121.69760572809328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96.26875532054629</v>
      </c>
      <c r="AC23">
        <f t="shared" si="2"/>
        <v>96.26875532054629</v>
      </c>
      <c r="AE23">
        <f t="shared" si="3"/>
        <v>962.57847892335417</v>
      </c>
      <c r="AF23">
        <f t="shared" si="4"/>
        <v>-48.12892394616771</v>
      </c>
      <c r="AG23">
        <f t="shared" si="5"/>
        <v>-39.552444250890936</v>
      </c>
      <c r="AH23">
        <f t="shared" si="6"/>
        <v>-1010.2040553261527</v>
      </c>
      <c r="AI23">
        <f t="shared" si="7"/>
        <v>-135.30694459985716</v>
      </c>
      <c r="AJ23">
        <f t="shared" si="8"/>
        <v>0</v>
      </c>
      <c r="AK23">
        <f t="shared" si="32"/>
        <v>70.750281720841301</v>
      </c>
      <c r="AL23">
        <f t="shared" si="9"/>
        <v>-64.55666287901586</v>
      </c>
      <c r="AN23">
        <f t="shared" si="10"/>
        <v>227.4020050730864</v>
      </c>
      <c r="AO23">
        <f t="shared" si="11"/>
        <v>-11.370100253654321</v>
      </c>
      <c r="AP23">
        <f t="shared" si="12"/>
        <v>-9.34397072564329</v>
      </c>
      <c r="AQ23">
        <f t="shared" si="13"/>
        <v>-238.65319321399664</v>
      </c>
      <c r="AR23">
        <f t="shared" si="14"/>
        <v>-31.965259120207843</v>
      </c>
      <c r="AS23">
        <f t="shared" si="15"/>
        <v>0</v>
      </c>
      <c r="AT23">
        <f t="shared" si="16"/>
        <v>16.714227748786104</v>
      </c>
      <c r="AU23">
        <f t="shared" si="17"/>
        <v>-15.251031371421739</v>
      </c>
      <c r="AW23">
        <v>20</v>
      </c>
      <c r="AX23">
        <f>(R23*SUMPRODUCT(K$23:$K24, X$23:$X24)-$AZ$3*SUMPRODUCT(K$22:$K23, W$23:$W24))/Z23</f>
        <v>121.69760572809328</v>
      </c>
    </row>
    <row r="25" spans="5:50" x14ac:dyDescent="0.3">
      <c r="AN25" s="6">
        <f t="shared" ref="AN25:AU25" si="33">SUM(AN3:AN23)</f>
        <v>12200.906084983279</v>
      </c>
      <c r="AO25" s="6">
        <f t="shared" si="33"/>
        <v>-1522.6739329795537</v>
      </c>
      <c r="AP25" s="6">
        <f t="shared" si="33"/>
        <v>-851.33642949966918</v>
      </c>
      <c r="AQ25" s="6">
        <f t="shared" si="33"/>
        <v>-7471.3829685669589</v>
      </c>
      <c r="AR25" s="6">
        <f t="shared" si="33"/>
        <v>2355.5127539370978</v>
      </c>
      <c r="AS25" s="6">
        <f t="shared" si="33"/>
        <v>-320.98504411276548</v>
      </c>
      <c r="AT25" s="6">
        <f t="shared" si="33"/>
        <v>511.30430268636218</v>
      </c>
      <c r="AU25" s="7">
        <f t="shared" si="33"/>
        <v>2545.8320125106948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4.4" x14ac:dyDescent="0.3"/>
  <cols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'T.35.04.D'!C3*(1+C12)</f>
        <v>2894.2467802344863</v>
      </c>
      <c r="K3">
        <v>1</v>
      </c>
      <c r="L3" s="2">
        <v>0</v>
      </c>
      <c r="O3">
        <f>$C$3</f>
        <v>2894.2467802344863</v>
      </c>
      <c r="P3">
        <f>O3*B5</f>
        <v>2315.397424187589</v>
      </c>
      <c r="Q3" s="5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2894.2467802344863</v>
      </c>
      <c r="AF3">
        <f t="shared" ref="AF3:AF23" si="4">-$Z3*P3</f>
        <v>-2315.397424187589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178.84935604689736</v>
      </c>
      <c r="AJ3">
        <f t="shared" ref="AJ3:AJ23" si="8">AB3-AC3</f>
        <v>0</v>
      </c>
      <c r="AL3">
        <f t="shared" ref="AL3:AL23" si="9">SUM(AI3:AK3)</f>
        <v>178.84935604689736</v>
      </c>
      <c r="AN3">
        <f t="shared" ref="AN3:AN23" si="10">AE3*$K3</f>
        <v>2894.2467802344863</v>
      </c>
      <c r="AO3">
        <f t="shared" ref="AO3:AO23" si="11">AF3*$K3</f>
        <v>-2315.397424187589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178.84935604689736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178.84935604689736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1636.7419877617913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1.482798E-3</v>
      </c>
      <c r="R4">
        <f t="shared" si="0"/>
        <v>500000</v>
      </c>
      <c r="S4">
        <f t="shared" si="1"/>
        <v>942.40940431087415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931.58790748787214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-741.399</v>
      </c>
      <c r="AI4">
        <f t="shared" si="7"/>
        <v>-741.399</v>
      </c>
      <c r="AJ4">
        <f t="shared" si="8"/>
        <v>-931.58790748787214</v>
      </c>
      <c r="AK4">
        <f>G4*MAX(0, SUM(AB4, AE4:AF4))</f>
        <v>0</v>
      </c>
      <c r="AL4">
        <f t="shared" si="9"/>
        <v>-1672.986907487872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-705.15408027392039</v>
      </c>
      <c r="AR4">
        <f t="shared" si="14"/>
        <v>-705.15408027392039</v>
      </c>
      <c r="AS4">
        <f t="shared" si="15"/>
        <v>-886.04518497990489</v>
      </c>
      <c r="AT4">
        <f t="shared" si="16"/>
        <v>0</v>
      </c>
      <c r="AU4">
        <f t="shared" si="17"/>
        <v>-1591.1992652538252</v>
      </c>
      <c r="AW4">
        <v>1</v>
      </c>
      <c r="AX4">
        <f>(R4*SUMPRODUCT(K5:$K$23, X5:$X$23)-$AZ$3*SUMPRODUCT(K4:$K$22, W5:$W$23))/Z4</f>
        <v>942.40940431087415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1.5387599999999999E-3</v>
      </c>
      <c r="O5">
        <f t="shared" ref="O5:O23" si="29">$C$3</f>
        <v>2894.2467802344863</v>
      </c>
      <c r="P5">
        <f t="shared" ref="P5:P23" si="30">O5*$C$5</f>
        <v>144.71233901172431</v>
      </c>
      <c r="Q5" s="5">
        <f t="shared" ref="Q5:Q23" si="31">$C$8</f>
        <v>50</v>
      </c>
      <c r="R5">
        <f t="shared" si="0"/>
        <v>500000</v>
      </c>
      <c r="S5">
        <f t="shared" si="1"/>
        <v>1824.5261371149918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931.58790748787214</v>
      </c>
      <c r="AC5">
        <f t="shared" si="2"/>
        <v>1782.7644475230609</v>
      </c>
      <c r="AE5">
        <f t="shared" si="3"/>
        <v>2828.0001898569321</v>
      </c>
      <c r="AF5">
        <f t="shared" si="4"/>
        <v>-141.40000949284661</v>
      </c>
      <c r="AG5">
        <f t="shared" si="5"/>
        <v>-48.855546962512527</v>
      </c>
      <c r="AH5">
        <f t="shared" si="6"/>
        <v>-760.54536487476003</v>
      </c>
      <c r="AI5">
        <f t="shared" si="7"/>
        <v>1877.1992685268131</v>
      </c>
      <c r="AJ5">
        <f t="shared" si="8"/>
        <v>-851.17654003518874</v>
      </c>
      <c r="AK5">
        <f>G5*SUM(AB5, AE5:AF5)</f>
        <v>14.834571160193029</v>
      </c>
      <c r="AL5">
        <f t="shared" si="9"/>
        <v>1040.8572996518174</v>
      </c>
      <c r="AN5">
        <f t="shared" si="10"/>
        <v>2557.0369660329234</v>
      </c>
      <c r="AO5">
        <f t="shared" si="11"/>
        <v>-127.85184830164616</v>
      </c>
      <c r="AP5">
        <f t="shared" si="12"/>
        <v>-44.174480619544084</v>
      </c>
      <c r="AQ5">
        <f t="shared" si="13"/>
        <v>-687.67414489747364</v>
      </c>
      <c r="AR5">
        <f t="shared" si="14"/>
        <v>1697.3364922142594</v>
      </c>
      <c r="AS5">
        <f t="shared" si="15"/>
        <v>-769.62154574681563</v>
      </c>
      <c r="AT5">
        <f t="shared" si="16"/>
        <v>13.413205192810995</v>
      </c>
      <c r="AU5">
        <f t="shared" si="17"/>
        <v>941.12815166025484</v>
      </c>
      <c r="AW5">
        <v>2</v>
      </c>
      <c r="AX5">
        <f>(R5*SUMPRODUCT(K6:$K$23, X6:$X$23)-$AZ$3*SUMPRODUCT(K5:$K$22, W6:$W$23))/Z5</f>
        <v>1824.5261371149918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1.6157089999999999E-3</v>
      </c>
      <c r="O6">
        <f t="shared" si="29"/>
        <v>2894.2467802344863</v>
      </c>
      <c r="P6">
        <f t="shared" si="30"/>
        <v>144.71233901172431</v>
      </c>
      <c r="Q6" s="5">
        <f t="shared" si="31"/>
        <v>50</v>
      </c>
      <c r="R6">
        <f t="shared" si="0"/>
        <v>500000</v>
      </c>
      <c r="S6">
        <f t="shared" si="1"/>
        <v>2642.5730157773019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1782.7644475230609</v>
      </c>
      <c r="AC6">
        <f t="shared" si="2"/>
        <v>2552.0942302616113</v>
      </c>
      <c r="AE6">
        <f t="shared" si="3"/>
        <v>2795.1509625996096</v>
      </c>
      <c r="AF6">
        <f t="shared" si="4"/>
        <v>-139.75754812998048</v>
      </c>
      <c r="AG6">
        <f t="shared" si="5"/>
        <v>-48.288055145960143</v>
      </c>
      <c r="AH6">
        <f t="shared" si="6"/>
        <v>-789.36346927254147</v>
      </c>
      <c r="AI6">
        <f t="shared" si="7"/>
        <v>1817.7418900511275</v>
      </c>
      <c r="AJ6">
        <f t="shared" si="8"/>
        <v>-769.32978273855042</v>
      </c>
      <c r="AK6">
        <f>G6*SUM(AB6, AE6:AF6)</f>
        <v>31.510920820148097</v>
      </c>
      <c r="AL6">
        <f t="shared" si="9"/>
        <v>1079.9230281327252</v>
      </c>
      <c r="AN6">
        <f t="shared" si="10"/>
        <v>2396.2597598684388</v>
      </c>
      <c r="AO6">
        <f t="shared" si="11"/>
        <v>-119.81298799342194</v>
      </c>
      <c r="AP6">
        <f t="shared" si="12"/>
        <v>-41.396949566171727</v>
      </c>
      <c r="AQ6">
        <f t="shared" si="13"/>
        <v>-676.71476161299847</v>
      </c>
      <c r="AR6">
        <f t="shared" si="14"/>
        <v>1558.3350606958468</v>
      </c>
      <c r="AS6">
        <f t="shared" si="15"/>
        <v>-659.54004814472364</v>
      </c>
      <c r="AT6">
        <f t="shared" si="16"/>
        <v>27.014051322471502</v>
      </c>
      <c r="AU6">
        <f t="shared" si="17"/>
        <v>925.80906387359471</v>
      </c>
      <c r="AW6">
        <v>3</v>
      </c>
      <c r="AX6">
        <f>(R6*SUMPRODUCT(K7:$K$23, X7:$X$23)-$AZ$3*SUMPRODUCT(K6:$K$22, W7:$W$23))/Z6</f>
        <v>2642.5730157773019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1.70465E-3</v>
      </c>
      <c r="O7">
        <f t="shared" si="29"/>
        <v>2894.2467802344863</v>
      </c>
      <c r="P7">
        <f t="shared" si="30"/>
        <v>144.71233901172431</v>
      </c>
      <c r="Q7" s="5">
        <f t="shared" si="31"/>
        <v>50</v>
      </c>
      <c r="R7">
        <f t="shared" si="0"/>
        <v>500000</v>
      </c>
      <c r="S7">
        <f t="shared" si="1"/>
        <v>3397.2747497908567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2552.0942302616113</v>
      </c>
      <c r="AC7">
        <f t="shared" si="2"/>
        <v>3242.5533698645158</v>
      </c>
      <c r="AE7">
        <f t="shared" si="3"/>
        <v>2762.434698885218</v>
      </c>
      <c r="AF7">
        <f t="shared" si="4"/>
        <v>-138.12173494426088</v>
      </c>
      <c r="AG7">
        <f t="shared" si="5"/>
        <v>-47.722860361295986</v>
      </c>
      <c r="AH7">
        <f t="shared" si="6"/>
        <v>-823.14233204560969</v>
      </c>
      <c r="AI7">
        <f t="shared" si="7"/>
        <v>1753.4477715340513</v>
      </c>
      <c r="AJ7">
        <f t="shared" si="8"/>
        <v>-690.45913960290454</v>
      </c>
      <c r="AK7">
        <f>G7*SUM(AB7, AE7:AF7)</f>
        <v>71.434419279995424</v>
      </c>
      <c r="AL7">
        <f t="shared" si="9"/>
        <v>1134.4230512111421</v>
      </c>
      <c r="AN7">
        <f t="shared" si="10"/>
        <v>2230.5852670906042</v>
      </c>
      <c r="AO7">
        <f t="shared" si="11"/>
        <v>-111.5292633545302</v>
      </c>
      <c r="AP7">
        <f t="shared" si="12"/>
        <v>-38.534814693823144</v>
      </c>
      <c r="AQ7">
        <f t="shared" si="13"/>
        <v>-664.66337080130575</v>
      </c>
      <c r="AR7">
        <f t="shared" si="14"/>
        <v>1415.8578182409449</v>
      </c>
      <c r="AS7">
        <f t="shared" si="15"/>
        <v>-557.52557153579528</v>
      </c>
      <c r="AT7">
        <f t="shared" si="16"/>
        <v>57.681205377789659</v>
      </c>
      <c r="AU7">
        <f t="shared" si="17"/>
        <v>916.01345208293935</v>
      </c>
      <c r="AW7">
        <v>4</v>
      </c>
      <c r="AX7">
        <f>(R7*SUMPRODUCT(K8:$K$23, X8:$X$23)-$AZ$3*SUMPRODUCT(K7:$K$22, W8:$W$23))/Z7</f>
        <v>3397.2747497908567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1.795589E-3</v>
      </c>
      <c r="O8">
        <f t="shared" si="29"/>
        <v>2894.2467802344863</v>
      </c>
      <c r="P8">
        <f t="shared" si="30"/>
        <v>144.71233901172431</v>
      </c>
      <c r="Q8" s="5">
        <f t="shared" si="31"/>
        <v>50</v>
      </c>
      <c r="R8">
        <f t="shared" si="0"/>
        <v>500000</v>
      </c>
      <c r="S8">
        <f t="shared" si="1"/>
        <v>4089.6829429847558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3242.5533698645158</v>
      </c>
      <c r="AC8">
        <f t="shared" si="2"/>
        <v>3857.3841353684275</v>
      </c>
      <c r="AE8">
        <f t="shared" si="3"/>
        <v>2729.850154537829</v>
      </c>
      <c r="AF8">
        <f t="shared" si="4"/>
        <v>-136.49250772689143</v>
      </c>
      <c r="AG8">
        <f t="shared" si="5"/>
        <v>-47.15994111456974</v>
      </c>
      <c r="AH8">
        <f t="shared" si="6"/>
        <v>-856.90643113279089</v>
      </c>
      <c r="AI8">
        <f t="shared" si="7"/>
        <v>1689.291274563577</v>
      </c>
      <c r="AJ8">
        <f t="shared" si="8"/>
        <v>-614.83076550391161</v>
      </c>
      <c r="AK8">
        <f t="shared" ref="AK8:AK23" si="32">G8*SUM(AB8:AB8, AE8:AF8)</f>
        <v>126.0556779601898</v>
      </c>
      <c r="AL8">
        <f t="shared" si="9"/>
        <v>1200.5161870198551</v>
      </c>
      <c r="AN8">
        <f t="shared" si="10"/>
        <v>2059.8768339879898</v>
      </c>
      <c r="AO8">
        <f t="shared" si="11"/>
        <v>-102.99384169939948</v>
      </c>
      <c r="AP8">
        <f t="shared" si="12"/>
        <v>-35.585715220543541</v>
      </c>
      <c r="AQ8">
        <f t="shared" si="13"/>
        <v>-646.60021849609564</v>
      </c>
      <c r="AR8">
        <f t="shared" si="14"/>
        <v>1274.6970585719512</v>
      </c>
      <c r="AS8">
        <f t="shared" si="15"/>
        <v>-463.93595948090689</v>
      </c>
      <c r="AT8">
        <f t="shared" si="16"/>
        <v>95.118470290837777</v>
      </c>
      <c r="AU8">
        <f t="shared" si="17"/>
        <v>905.87956938188211</v>
      </c>
      <c r="AW8">
        <v>5</v>
      </c>
      <c r="AX8">
        <f>(R8*SUMPRODUCT(K9:$K$23, X9:$X$23)-$AZ$3*SUMPRODUCT(K8:$K$22, W9:$W$23))/Z8</f>
        <v>4089.6829429847558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1.891525E-3</v>
      </c>
      <c r="O9">
        <f t="shared" si="29"/>
        <v>2894.2467802344863</v>
      </c>
      <c r="P9">
        <f t="shared" si="30"/>
        <v>144.71233901172431</v>
      </c>
      <c r="Q9" s="5">
        <f t="shared" si="31"/>
        <v>50</v>
      </c>
      <c r="R9">
        <f t="shared" si="0"/>
        <v>500000</v>
      </c>
      <c r="S9">
        <f t="shared" si="1"/>
        <v>4715.9586774169347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3857.3841353684275</v>
      </c>
      <c r="AC9">
        <f t="shared" si="2"/>
        <v>4395.1921366699462</v>
      </c>
      <c r="AE9">
        <f t="shared" si="3"/>
        <v>2697.3880731788886</v>
      </c>
      <c r="AF9">
        <f t="shared" si="4"/>
        <v>-134.86940365894441</v>
      </c>
      <c r="AG9">
        <f t="shared" si="5"/>
        <v>-46.599137495807305</v>
      </c>
      <c r="AH9">
        <f t="shared" si="6"/>
        <v>-892.04207616736528</v>
      </c>
      <c r="AI9">
        <f t="shared" si="7"/>
        <v>1623.8774558567716</v>
      </c>
      <c r="AJ9">
        <f t="shared" si="8"/>
        <v>-537.80800130151874</v>
      </c>
      <c r="AK9">
        <f t="shared" si="32"/>
        <v>143.16383254901069</v>
      </c>
      <c r="AL9">
        <f t="shared" si="9"/>
        <v>1229.2332871042636</v>
      </c>
      <c r="AN9">
        <f t="shared" si="10"/>
        <v>1896.2006308176831</v>
      </c>
      <c r="AO9">
        <f t="shared" si="11"/>
        <v>-94.81003154088414</v>
      </c>
      <c r="AP9">
        <f t="shared" si="12"/>
        <v>-32.7581021039273</v>
      </c>
      <c r="AQ9">
        <f t="shared" si="13"/>
        <v>-627.08468401843322</v>
      </c>
      <c r="AR9">
        <f t="shared" si="14"/>
        <v>1141.5478131544385</v>
      </c>
      <c r="AS9">
        <f t="shared" si="15"/>
        <v>-378.06642709919976</v>
      </c>
      <c r="AT9">
        <f t="shared" si="16"/>
        <v>100.64082075879622</v>
      </c>
      <c r="AU9">
        <f t="shared" si="17"/>
        <v>864.12220681403494</v>
      </c>
      <c r="AW9">
        <v>6</v>
      </c>
      <c r="AX9">
        <f>(R9*SUMPRODUCT(K10:$K$23, X10:$X$23)-$AZ$3*SUMPRODUCT(K9:$K$22, W10:$W$23))/Z9</f>
        <v>4715.9586774169347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2.0024510000000001E-3</v>
      </c>
      <c r="O10">
        <f t="shared" si="29"/>
        <v>2894.2467802344863</v>
      </c>
      <c r="P10">
        <f t="shared" si="30"/>
        <v>144.71233901172431</v>
      </c>
      <c r="Q10" s="5">
        <f t="shared" si="31"/>
        <v>50</v>
      </c>
      <c r="R10">
        <f t="shared" si="0"/>
        <v>500000</v>
      </c>
      <c r="S10">
        <f t="shared" si="1"/>
        <v>5262.1202529483462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4395.1921366699462</v>
      </c>
      <c r="AC10">
        <f t="shared" si="2"/>
        <v>4845.3428198802603</v>
      </c>
      <c r="AE10">
        <f t="shared" si="3"/>
        <v>2665.0128050025746</v>
      </c>
      <c r="AF10">
        <f t="shared" si="4"/>
        <v>-133.25064025012873</v>
      </c>
      <c r="AG10">
        <f t="shared" si="5"/>
        <v>-46.039833631371621</v>
      </c>
      <c r="AH10">
        <f t="shared" si="6"/>
        <v>-933.12489477616839</v>
      </c>
      <c r="AI10">
        <f t="shared" si="7"/>
        <v>1552.5974363449063</v>
      </c>
      <c r="AJ10">
        <f t="shared" si="8"/>
        <v>-450.15068321031413</v>
      </c>
      <c r="AK10">
        <f t="shared" si="32"/>
        <v>29.785903496116283</v>
      </c>
      <c r="AL10">
        <f t="shared" si="9"/>
        <v>1132.2326566307086</v>
      </c>
      <c r="AN10">
        <f t="shared" si="10"/>
        <v>1776.9530263303848</v>
      </c>
      <c r="AO10">
        <f t="shared" si="11"/>
        <v>-88.847651316519247</v>
      </c>
      <c r="AP10">
        <f t="shared" si="12"/>
        <v>-30.698021994282389</v>
      </c>
      <c r="AQ10">
        <f t="shared" si="13"/>
        <v>-622.18053984739947</v>
      </c>
      <c r="AR10">
        <f t="shared" si="14"/>
        <v>1035.2268131721839</v>
      </c>
      <c r="AS10">
        <f t="shared" si="15"/>
        <v>-300.14738290703457</v>
      </c>
      <c r="AT10">
        <f t="shared" si="16"/>
        <v>19.860374126554145</v>
      </c>
      <c r="AU10">
        <f t="shared" si="17"/>
        <v>754.93980439170366</v>
      </c>
      <c r="AW10">
        <v>7</v>
      </c>
      <c r="AX10">
        <f>(R10*SUMPRODUCT(K11:$K$23, X11:$X$23)-$AZ$3*SUMPRODUCT(K10:$K$22, W11:$W$23))/Z10</f>
        <v>5262.1202529483462</v>
      </c>
    </row>
    <row r="11" spans="1:52" x14ac:dyDescent="0.3">
      <c r="A11" t="s">
        <v>33</v>
      </c>
      <c r="C11" s="24">
        <f>AU25</f>
        <v>5996.9409302113236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2.1123779999999998E-3</v>
      </c>
      <c r="O11">
        <f t="shared" si="29"/>
        <v>2894.2467802344863</v>
      </c>
      <c r="P11">
        <f t="shared" si="30"/>
        <v>144.71233901172431</v>
      </c>
      <c r="Q11" s="5">
        <f t="shared" si="31"/>
        <v>50</v>
      </c>
      <c r="R11">
        <f t="shared" si="0"/>
        <v>500000</v>
      </c>
      <c r="S11">
        <f t="shared" si="1"/>
        <v>5753.2662529712179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4845.3428198802603</v>
      </c>
      <c r="AC11">
        <f t="shared" si="2"/>
        <v>5233.4220290141448</v>
      </c>
      <c r="AE11">
        <f t="shared" si="3"/>
        <v>2632.7331625335428</v>
      </c>
      <c r="AF11">
        <f t="shared" si="4"/>
        <v>-131.63665812667713</v>
      </c>
      <c r="AG11">
        <f t="shared" si="5"/>
        <v>-45.482181763371329</v>
      </c>
      <c r="AH11">
        <f t="shared" si="6"/>
        <v>-972.53531686569511</v>
      </c>
      <c r="AI11">
        <f t="shared" si="7"/>
        <v>1483.079005777799</v>
      </c>
      <c r="AJ11">
        <f t="shared" si="8"/>
        <v>-388.07920913388443</v>
      </c>
      <c r="AK11">
        <f t="shared" si="32"/>
        <v>11.754302918859402</v>
      </c>
      <c r="AL11">
        <f t="shared" si="9"/>
        <v>1106.7540995627739</v>
      </c>
      <c r="AN11">
        <f t="shared" si="10"/>
        <v>1669.7706644984564</v>
      </c>
      <c r="AO11">
        <f t="shared" si="11"/>
        <v>-83.488533224922818</v>
      </c>
      <c r="AP11">
        <f t="shared" si="12"/>
        <v>-28.846376817307451</v>
      </c>
      <c r="AQ11">
        <f t="shared" si="13"/>
        <v>-616.81562165165258</v>
      </c>
      <c r="AR11">
        <f t="shared" si="14"/>
        <v>940.62013280457336</v>
      </c>
      <c r="AS11">
        <f t="shared" si="15"/>
        <v>-246.13329149161945</v>
      </c>
      <c r="AT11">
        <f t="shared" si="16"/>
        <v>7.454986504083263</v>
      </c>
      <c r="AU11">
        <f t="shared" si="17"/>
        <v>701.94182781703717</v>
      </c>
      <c r="AW11">
        <v>8</v>
      </c>
      <c r="AX11">
        <f>(R11*SUMPRODUCT(K12:$K$23, X12:$X$23)-$AZ$3*SUMPRODUCT(K11:$K$22, W12:$W$23))/Z11</f>
        <v>5753.2662529712179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2.238294E-3</v>
      </c>
      <c r="O12">
        <f t="shared" si="29"/>
        <v>2894.2467802344863</v>
      </c>
      <c r="P12">
        <f t="shared" si="30"/>
        <v>144.71233901172431</v>
      </c>
      <c r="Q12" s="5">
        <f t="shared" si="31"/>
        <v>50</v>
      </c>
      <c r="R12">
        <f t="shared" si="0"/>
        <v>500000</v>
      </c>
      <c r="S12">
        <f t="shared" si="1"/>
        <v>6203.9037747754655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5233.4220290141448</v>
      </c>
      <c r="AC12">
        <f t="shared" si="2"/>
        <v>5574.2767091065625</v>
      </c>
      <c r="AE12">
        <f t="shared" si="3"/>
        <v>2600.5130000669074</v>
      </c>
      <c r="AF12">
        <f t="shared" si="4"/>
        <v>-130.02565000334536</v>
      </c>
      <c r="AG12">
        <f t="shared" si="5"/>
        <v>-44.925557451189754</v>
      </c>
      <c r="AH12">
        <f t="shared" si="6"/>
        <v>-1018.0249454786348</v>
      </c>
      <c r="AI12">
        <f t="shared" si="7"/>
        <v>1407.5368471337374</v>
      </c>
      <c r="AJ12">
        <f t="shared" si="8"/>
        <v>-340.85468009241777</v>
      </c>
      <c r="AK12">
        <f t="shared" si="32"/>
        <v>161.78209696063186</v>
      </c>
      <c r="AL12">
        <f t="shared" si="9"/>
        <v>1228.4642640019515</v>
      </c>
      <c r="AN12">
        <f t="shared" si="10"/>
        <v>1541.4350656016345</v>
      </c>
      <c r="AO12">
        <f t="shared" si="11"/>
        <v>-77.071753280081722</v>
      </c>
      <c r="AP12">
        <f t="shared" si="12"/>
        <v>-26.62929567942286</v>
      </c>
      <c r="AQ12">
        <f t="shared" si="13"/>
        <v>-603.42684254129324</v>
      </c>
      <c r="AR12">
        <f t="shared" si="14"/>
        <v>834.30717410083662</v>
      </c>
      <c r="AS12">
        <f t="shared" si="15"/>
        <v>-202.03911926429984</v>
      </c>
      <c r="AT12">
        <f t="shared" si="16"/>
        <v>95.895155007979369</v>
      </c>
      <c r="AU12">
        <f t="shared" si="17"/>
        <v>728.16320984451613</v>
      </c>
      <c r="AW12">
        <v>9</v>
      </c>
      <c r="AX12">
        <f>(R12*SUMPRODUCT(K13:$K$23, X13:$X$23)-$AZ$3*SUMPRODUCT(K12:$K$22, W13:$W$23))/Z12</f>
        <v>6203.9037747754655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2.3742030000000001E-3</v>
      </c>
      <c r="O13">
        <f t="shared" si="29"/>
        <v>2894.2467802344863</v>
      </c>
      <c r="P13">
        <f t="shared" si="30"/>
        <v>144.71233901172431</v>
      </c>
      <c r="Q13" s="5">
        <f t="shared" si="31"/>
        <v>50</v>
      </c>
      <c r="R13">
        <f t="shared" si="0"/>
        <v>500000</v>
      </c>
      <c r="S13">
        <f t="shared" si="1"/>
        <v>6618.5519216800867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5574.2767091065625</v>
      </c>
      <c r="AC13">
        <f t="shared" si="2"/>
        <v>5873.2552533422695</v>
      </c>
      <c r="AE13">
        <f t="shared" si="3"/>
        <v>2568.3337242999405</v>
      </c>
      <c r="AF13">
        <f t="shared" si="4"/>
        <v>-128.41668621499704</v>
      </c>
      <c r="AG13">
        <f t="shared" si="5"/>
        <v>-44.369639483400569</v>
      </c>
      <c r="AH13">
        <f t="shared" si="6"/>
        <v>-1066.6239327728706</v>
      </c>
      <c r="AI13">
        <f t="shared" si="7"/>
        <v>1328.9234658286725</v>
      </c>
      <c r="AJ13">
        <f t="shared" si="8"/>
        <v>-298.97854423570698</v>
      </c>
      <c r="AK13">
        <f t="shared" si="32"/>
        <v>560.9935623034055</v>
      </c>
      <c r="AL13">
        <f t="shared" si="9"/>
        <v>1590.9384838963711</v>
      </c>
      <c r="AN13">
        <f t="shared" si="10"/>
        <v>1379.0751292585935</v>
      </c>
      <c r="AO13">
        <f t="shared" si="11"/>
        <v>-68.95375646292969</v>
      </c>
      <c r="AP13">
        <f t="shared" si="12"/>
        <v>-23.82442193037291</v>
      </c>
      <c r="AQ13">
        <f t="shared" si="13"/>
        <v>-572.7271826249912</v>
      </c>
      <c r="AR13">
        <f t="shared" si="14"/>
        <v>713.56976824029982</v>
      </c>
      <c r="AS13">
        <f t="shared" si="15"/>
        <v>-160.53749971678215</v>
      </c>
      <c r="AT13">
        <f t="shared" si="16"/>
        <v>301.22731408578329</v>
      </c>
      <c r="AU13">
        <f t="shared" si="17"/>
        <v>854.25958260930099</v>
      </c>
      <c r="AW13">
        <v>10</v>
      </c>
      <c r="AX13">
        <f>(R13*SUMPRODUCT(K14:$K$23, X14:$X$23)-$AZ$3*SUMPRODUCT(K13:$K$22, W14:$W$23))/Z13</f>
        <v>6618.5519216800867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2.5221050000000002E-3</v>
      </c>
      <c r="O14">
        <f t="shared" si="29"/>
        <v>2894.2467802344863</v>
      </c>
      <c r="P14">
        <f t="shared" si="30"/>
        <v>144.71233901172431</v>
      </c>
      <c r="Q14" s="5">
        <f t="shared" si="31"/>
        <v>50</v>
      </c>
      <c r="R14">
        <f t="shared" si="0"/>
        <v>500000</v>
      </c>
      <c r="S14">
        <f t="shared" si="1"/>
        <v>6960.8181480809335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5873.2552533422695</v>
      </c>
      <c r="AC14">
        <f t="shared" si="2"/>
        <v>6099.6310447230471</v>
      </c>
      <c r="AE14">
        <f t="shared" si="3"/>
        <v>2536.172779729216</v>
      </c>
      <c r="AF14">
        <f t="shared" si="4"/>
        <v>-126.80863898646079</v>
      </c>
      <c r="AG14">
        <f t="shared" si="5"/>
        <v>-43.814038198977286</v>
      </c>
      <c r="AH14">
        <f t="shared" si="6"/>
        <v>-1119.0488958928202</v>
      </c>
      <c r="AI14">
        <f t="shared" si="7"/>
        <v>1246.5012066509578</v>
      </c>
      <c r="AJ14">
        <f t="shared" si="8"/>
        <v>-226.37579138077763</v>
      </c>
      <c r="AK14">
        <f t="shared" si="32"/>
        <v>579.78335758595188</v>
      </c>
      <c r="AL14">
        <f t="shared" si="9"/>
        <v>1599.9087728561321</v>
      </c>
      <c r="AN14">
        <f t="shared" si="10"/>
        <v>1254.4619008328611</v>
      </c>
      <c r="AO14">
        <f t="shared" si="11"/>
        <v>-62.723095041643056</v>
      </c>
      <c r="AP14">
        <f t="shared" si="12"/>
        <v>-21.67164716913371</v>
      </c>
      <c r="AQ14">
        <f t="shared" si="13"/>
        <v>-553.51284277110813</v>
      </c>
      <c r="AR14">
        <f t="shared" si="14"/>
        <v>616.55431585097631</v>
      </c>
      <c r="AS14">
        <f t="shared" si="15"/>
        <v>-111.97178986693237</v>
      </c>
      <c r="AT14">
        <f t="shared" si="16"/>
        <v>286.77704399389791</v>
      </c>
      <c r="AU14">
        <f t="shared" si="17"/>
        <v>791.35956997794187</v>
      </c>
      <c r="AW14">
        <v>11</v>
      </c>
      <c r="AX14">
        <f>(R14*SUMPRODUCT(K15:$K$23, X15:$X$23)-$AZ$3*SUMPRODUCT(K14:$K$22, W15:$W$23))/Z14</f>
        <v>6960.8181480809335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2.679E-3</v>
      </c>
      <c r="O15">
        <f t="shared" si="29"/>
        <v>2894.2467802344863</v>
      </c>
      <c r="P15">
        <f t="shared" si="30"/>
        <v>144.71233901172431</v>
      </c>
      <c r="Q15" s="5">
        <f t="shared" si="31"/>
        <v>50</v>
      </c>
      <c r="R15">
        <f t="shared" si="0"/>
        <v>500000</v>
      </c>
      <c r="S15">
        <f t="shared" si="1"/>
        <v>7252.0164493113043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6099.6310447230471</v>
      </c>
      <c r="AC15">
        <f t="shared" si="2"/>
        <v>6274.2299735121951</v>
      </c>
      <c r="AE15">
        <f t="shared" si="3"/>
        <v>2504.0166450550291</v>
      </c>
      <c r="AF15">
        <f t="shared" si="4"/>
        <v>-125.20083225275145</v>
      </c>
      <c r="AG15">
        <f t="shared" si="5"/>
        <v>-43.258520008652454</v>
      </c>
      <c r="AH15">
        <f t="shared" si="6"/>
        <v>-1173.7780833506015</v>
      </c>
      <c r="AI15">
        <f t="shared" si="7"/>
        <v>1161.779209443024</v>
      </c>
      <c r="AJ15">
        <f t="shared" si="8"/>
        <v>-174.59892878914798</v>
      </c>
      <c r="AK15">
        <f t="shared" si="32"/>
        <v>593.49128002677276</v>
      </c>
      <c r="AL15">
        <f t="shared" si="9"/>
        <v>1580.6715606806488</v>
      </c>
      <c r="AN15">
        <f t="shared" si="10"/>
        <v>1140.927419136676</v>
      </c>
      <c r="AO15">
        <f t="shared" si="11"/>
        <v>-57.046370956833798</v>
      </c>
      <c r="AP15">
        <f t="shared" si="12"/>
        <v>-19.710264980311049</v>
      </c>
      <c r="AQ15">
        <f t="shared" si="13"/>
        <v>-534.81896852445448</v>
      </c>
      <c r="AR15">
        <f t="shared" si="14"/>
        <v>529.35181467507664</v>
      </c>
      <c r="AS15">
        <f t="shared" si="15"/>
        <v>-79.554065904802755</v>
      </c>
      <c r="AT15">
        <f t="shared" si="16"/>
        <v>270.41772095975313</v>
      </c>
      <c r="AU15">
        <f t="shared" si="17"/>
        <v>720.21546973002705</v>
      </c>
      <c r="AW15">
        <v>12</v>
      </c>
      <c r="AX15">
        <f>(R15*SUMPRODUCT(K16:$K$23, X16:$X$23)-$AZ$3*SUMPRODUCT(K15:$K$22, W16:$W$23))/Z15</f>
        <v>7252.0164493113043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4.0439999999999999E-3</v>
      </c>
      <c r="O16">
        <f t="shared" si="29"/>
        <v>2894.2467802344863</v>
      </c>
      <c r="P16">
        <f t="shared" si="30"/>
        <v>144.71233901172431</v>
      </c>
      <c r="Q16" s="5">
        <f t="shared" si="31"/>
        <v>50</v>
      </c>
      <c r="R16">
        <f t="shared" si="0"/>
        <v>500000</v>
      </c>
      <c r="S16">
        <f t="shared" si="1"/>
        <v>7250.9315645328397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6274.2299735121951</v>
      </c>
      <c r="AC16">
        <f t="shared" si="2"/>
        <v>6185.1892594078836</v>
      </c>
      <c r="AE16">
        <f t="shared" si="3"/>
        <v>2468.8502352918763</v>
      </c>
      <c r="AF16">
        <f t="shared" si="4"/>
        <v>-123.4425117645938</v>
      </c>
      <c r="AG16">
        <f t="shared" si="5"/>
        <v>-42.650997353650929</v>
      </c>
      <c r="AH16">
        <f t="shared" si="6"/>
        <v>-1749.3745491499049</v>
      </c>
      <c r="AI16">
        <f t="shared" si="7"/>
        <v>553.38217702372685</v>
      </c>
      <c r="AJ16">
        <f t="shared" si="8"/>
        <v>89.040714104311519</v>
      </c>
      <c r="AK16">
        <f t="shared" si="32"/>
        <v>603.37463879276345</v>
      </c>
      <c r="AL16">
        <f t="shared" si="9"/>
        <v>1245.7975299208019</v>
      </c>
      <c r="AN16">
        <f t="shared" si="10"/>
        <v>1036.2337154327408</v>
      </c>
      <c r="AO16">
        <f t="shared" si="11"/>
        <v>-51.811685771637038</v>
      </c>
      <c r="AP16">
        <f t="shared" si="12"/>
        <v>-17.901612994949708</v>
      </c>
      <c r="AQ16">
        <f t="shared" si="13"/>
        <v>-734.25307976802844</v>
      </c>
      <c r="AR16">
        <f t="shared" si="14"/>
        <v>232.26733689812571</v>
      </c>
      <c r="AS16">
        <f t="shared" si="15"/>
        <v>37.372453250566267</v>
      </c>
      <c r="AT16">
        <f t="shared" si="16"/>
        <v>253.25033281340188</v>
      </c>
      <c r="AU16">
        <f t="shared" si="17"/>
        <v>522.89012296209387</v>
      </c>
      <c r="AW16">
        <v>13</v>
      </c>
      <c r="AX16">
        <f>(R16*SUMPRODUCT(K17:$K$23, X17:$X$23)-$AZ$3*SUMPRODUCT(K16:$K$22, W17:$W$23))/Z16</f>
        <v>7250.9315645328397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5.607E-3</v>
      </c>
      <c r="O17">
        <f t="shared" si="29"/>
        <v>2894.2467802344863</v>
      </c>
      <c r="P17">
        <f t="shared" si="30"/>
        <v>144.71233901172431</v>
      </c>
      <c r="Q17" s="5">
        <f t="shared" si="31"/>
        <v>50</v>
      </c>
      <c r="R17">
        <f t="shared" si="0"/>
        <v>500000</v>
      </c>
      <c r="S17">
        <f t="shared" si="1"/>
        <v>6962.634846185987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6185.1892594078836</v>
      </c>
      <c r="AC17">
        <f t="shared" si="2"/>
        <v>5846.5722771529454</v>
      </c>
      <c r="AE17">
        <f t="shared" si="3"/>
        <v>2430.3188896696756</v>
      </c>
      <c r="AF17">
        <f t="shared" si="4"/>
        <v>-121.51594448348378</v>
      </c>
      <c r="AG17">
        <f t="shared" si="5"/>
        <v>-41.985343237952499</v>
      </c>
      <c r="AH17">
        <f t="shared" si="6"/>
        <v>-2391.4414216192076</v>
      </c>
      <c r="AI17">
        <f t="shared" si="7"/>
        <v>-124.62381967096826</v>
      </c>
      <c r="AJ17">
        <f t="shared" si="8"/>
        <v>338.61698225493819</v>
      </c>
      <c r="AK17">
        <f t="shared" si="32"/>
        <v>594.57945432158533</v>
      </c>
      <c r="AL17">
        <f t="shared" si="9"/>
        <v>808.57261690555526</v>
      </c>
      <c r="AN17">
        <f t="shared" si="10"/>
        <v>939.65494241364615</v>
      </c>
      <c r="AO17">
        <f t="shared" si="11"/>
        <v>-46.982747120682305</v>
      </c>
      <c r="AP17">
        <f t="shared" si="12"/>
        <v>-16.233151727606259</v>
      </c>
      <c r="AQ17">
        <f t="shared" si="13"/>
        <v>-924.623415004864</v>
      </c>
      <c r="AR17">
        <f t="shared" si="14"/>
        <v>-48.18437143950635</v>
      </c>
      <c r="AS17">
        <f t="shared" si="15"/>
        <v>130.92237496631293</v>
      </c>
      <c r="AT17">
        <f t="shared" si="16"/>
        <v>229.88733095302723</v>
      </c>
      <c r="AU17">
        <f t="shared" si="17"/>
        <v>312.62533447983384</v>
      </c>
      <c r="AW17">
        <v>14</v>
      </c>
      <c r="AX17">
        <f>(R17*SUMPRODUCT(K18:$K$23, X18:$X$23)-$AZ$3*SUMPRODUCT(K17:$K$22, W18:$W$23))/Z17</f>
        <v>6962.634846185987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7.2589999999999998E-3</v>
      </c>
      <c r="O18">
        <f t="shared" si="29"/>
        <v>2894.2467802344863</v>
      </c>
      <c r="P18">
        <f t="shared" si="30"/>
        <v>144.71233901172431</v>
      </c>
      <c r="Q18" s="5">
        <f t="shared" si="31"/>
        <v>50</v>
      </c>
      <c r="R18">
        <f t="shared" si="0"/>
        <v>500000</v>
      </c>
      <c r="S18">
        <f t="shared" si="1"/>
        <v>6413.4631742425436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5846.5722771529454</v>
      </c>
      <c r="AC18">
        <f t="shared" si="2"/>
        <v>5292.4819342428254</v>
      </c>
      <c r="AE18">
        <f t="shared" si="3"/>
        <v>2388.374015952867</v>
      </c>
      <c r="AF18">
        <f t="shared" si="4"/>
        <v>-119.41870079764334</v>
      </c>
      <c r="AG18">
        <f t="shared" si="5"/>
        <v>-41.260718199008679</v>
      </c>
      <c r="AH18">
        <f t="shared" si="6"/>
        <v>-3047.7160656429719</v>
      </c>
      <c r="AI18">
        <f t="shared" si="7"/>
        <v>-820.02146868675709</v>
      </c>
      <c r="AJ18">
        <f t="shared" si="8"/>
        <v>554.09034291011994</v>
      </c>
      <c r="AK18">
        <f t="shared" si="32"/>
        <v>568.08693146157179</v>
      </c>
      <c r="AL18">
        <f t="shared" si="9"/>
        <v>302.15580568493465</v>
      </c>
      <c r="AN18">
        <f t="shared" si="10"/>
        <v>850.6475287291737</v>
      </c>
      <c r="AO18">
        <f t="shared" si="11"/>
        <v>-42.532376436458684</v>
      </c>
      <c r="AP18">
        <f t="shared" si="12"/>
        <v>-14.695490628830481</v>
      </c>
      <c r="AQ18">
        <f t="shared" si="13"/>
        <v>-1085.4799634357419</v>
      </c>
      <c r="AR18">
        <f t="shared" si="14"/>
        <v>-292.06030177185744</v>
      </c>
      <c r="AS18">
        <f t="shared" si="15"/>
        <v>197.34580000492497</v>
      </c>
      <c r="AT18">
        <f t="shared" si="16"/>
        <v>202.33084982643774</v>
      </c>
      <c r="AU18">
        <f t="shared" si="17"/>
        <v>107.61634805950526</v>
      </c>
      <c r="AW18">
        <v>15</v>
      </c>
      <c r="AX18">
        <f>(R18*SUMPRODUCT(K19:$K$23, X19:$X$23)-$AZ$3*SUMPRODUCT(K18:$K$22, W19:$W$23))/Z18</f>
        <v>6413.4631742425436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9.0740000000000005E-3</v>
      </c>
      <c r="O19">
        <f t="shared" si="29"/>
        <v>2894.2467802344863</v>
      </c>
      <c r="P19">
        <f t="shared" si="30"/>
        <v>144.71233901172431</v>
      </c>
      <c r="Q19" s="5">
        <f t="shared" si="31"/>
        <v>50</v>
      </c>
      <c r="R19">
        <f t="shared" si="0"/>
        <v>500000</v>
      </c>
      <c r="S19">
        <f t="shared" si="1"/>
        <v>5614.9758890135518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5292.4819342428254</v>
      </c>
      <c r="AC19">
        <f t="shared" si="2"/>
        <v>4545.1782572849979</v>
      </c>
      <c r="AE19">
        <f t="shared" si="3"/>
        <v>2342.8181699725819</v>
      </c>
      <c r="AF19">
        <f t="shared" si="4"/>
        <v>-117.14090849862909</v>
      </c>
      <c r="AG19">
        <f t="shared" si="5"/>
        <v>-40.473711260080783</v>
      </c>
      <c r="AH19">
        <f t="shared" si="6"/>
        <v>-3743.9975693780475</v>
      </c>
      <c r="AI19">
        <f t="shared" si="7"/>
        <v>-1558.7940191641751</v>
      </c>
      <c r="AJ19">
        <f t="shared" si="8"/>
        <v>747.30367695782752</v>
      </c>
      <c r="AK19">
        <f t="shared" si="32"/>
        <v>526.27114370017455</v>
      </c>
      <c r="AL19">
        <f t="shared" si="9"/>
        <v>-285.21919850617303</v>
      </c>
      <c r="AN19">
        <f t="shared" si="10"/>
        <v>768.64898418912969</v>
      </c>
      <c r="AO19">
        <f t="shared" si="11"/>
        <v>-38.432449209456479</v>
      </c>
      <c r="AP19">
        <f t="shared" si="12"/>
        <v>-13.278912313877656</v>
      </c>
      <c r="AQ19">
        <f t="shared" si="13"/>
        <v>-1228.3582078171632</v>
      </c>
      <c r="AR19">
        <f t="shared" si="14"/>
        <v>-511.42058515136756</v>
      </c>
      <c r="AS19">
        <f t="shared" si="15"/>
        <v>245.18087640628039</v>
      </c>
      <c r="AT19">
        <f t="shared" si="16"/>
        <v>172.66290026166425</v>
      </c>
      <c r="AU19">
        <f t="shared" si="17"/>
        <v>-93.576808483422909</v>
      </c>
      <c r="AW19">
        <v>16</v>
      </c>
      <c r="AX19">
        <f>(R19*SUMPRODUCT(K20:$K$23, X20:$X$23)-$AZ$3*SUMPRODUCT(K19:$K$22, W20:$W$23))/Z19</f>
        <v>5614.9758890135518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1.1021E-2</v>
      </c>
      <c r="O20">
        <f t="shared" si="29"/>
        <v>2894.2467802344863</v>
      </c>
      <c r="P20">
        <f t="shared" si="30"/>
        <v>144.71233901172431</v>
      </c>
      <c r="Q20" s="5">
        <f t="shared" si="31"/>
        <v>50</v>
      </c>
      <c r="R20">
        <f t="shared" si="0"/>
        <v>500000</v>
      </c>
      <c r="S20">
        <f t="shared" si="1"/>
        <v>4582.8915040579886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4545.1782572849979</v>
      </c>
      <c r="AC20">
        <f t="shared" si="2"/>
        <v>3631.750261508831</v>
      </c>
      <c r="AE20">
        <f t="shared" si="3"/>
        <v>2293.5697892215881</v>
      </c>
      <c r="AF20">
        <f t="shared" si="4"/>
        <v>-114.67848946107941</v>
      </c>
      <c r="AG20">
        <f t="shared" si="5"/>
        <v>-39.622913375682629</v>
      </c>
      <c r="AH20">
        <f t="shared" si="6"/>
        <v>-4460.607717973503</v>
      </c>
      <c r="AI20">
        <f t="shared" si="7"/>
        <v>-2321.3393315886769</v>
      </c>
      <c r="AJ20">
        <f t="shared" si="8"/>
        <v>913.42799577616688</v>
      </c>
      <c r="AK20">
        <f t="shared" si="32"/>
        <v>470.68486899318549</v>
      </c>
      <c r="AL20">
        <f t="shared" si="9"/>
        <v>-937.22646681932451</v>
      </c>
      <c r="AN20">
        <f t="shared" si="10"/>
        <v>693.17613225539571</v>
      </c>
      <c r="AO20">
        <f t="shared" si="11"/>
        <v>-34.658806612769787</v>
      </c>
      <c r="AP20">
        <f t="shared" si="12"/>
        <v>-11.975069593050319</v>
      </c>
      <c r="AQ20">
        <f t="shared" si="13"/>
        <v>-1348.1110624947783</v>
      </c>
      <c r="AR20">
        <f t="shared" si="14"/>
        <v>-701.56880644520265</v>
      </c>
      <c r="AS20">
        <f t="shared" si="15"/>
        <v>276.06157361394742</v>
      </c>
      <c r="AT20">
        <f t="shared" si="16"/>
        <v>142.25314552585098</v>
      </c>
      <c r="AU20">
        <f t="shared" si="17"/>
        <v>-283.25408730540425</v>
      </c>
      <c r="AW20">
        <v>17</v>
      </c>
      <c r="AX20">
        <f>(R20*SUMPRODUCT(K21:$K$23, X21:$X$23)-$AZ$3*SUMPRODUCT(K20:$K$22, W21:$W$23))/Z20</f>
        <v>4582.8915040579886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1.3263E-2</v>
      </c>
      <c r="O21">
        <f t="shared" si="29"/>
        <v>2894.2467802344863</v>
      </c>
      <c r="P21">
        <f t="shared" si="30"/>
        <v>144.71233901172431</v>
      </c>
      <c r="Q21" s="5">
        <f t="shared" si="31"/>
        <v>50</v>
      </c>
      <c r="R21">
        <f t="shared" si="0"/>
        <v>500000</v>
      </c>
      <c r="S21">
        <f t="shared" si="1"/>
        <v>3308.2889487378075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3631.750261508831</v>
      </c>
      <c r="AC21">
        <f t="shared" si="2"/>
        <v>2560.6927653057837</v>
      </c>
      <c r="AE21">
        <f t="shared" si="3"/>
        <v>2240.2144752149266</v>
      </c>
      <c r="AF21">
        <f t="shared" si="4"/>
        <v>-112.01072376074632</v>
      </c>
      <c r="AG21">
        <f t="shared" si="5"/>
        <v>-38.701165541824125</v>
      </c>
      <c r="AH21">
        <f t="shared" si="6"/>
        <v>-5255.1870010167868</v>
      </c>
      <c r="AI21">
        <f t="shared" si="7"/>
        <v>-3165.6844151044306</v>
      </c>
      <c r="AJ21">
        <f t="shared" si="8"/>
        <v>1071.0574962030473</v>
      </c>
      <c r="AK21">
        <f t="shared" si="32"/>
        <v>403.19678090741081</v>
      </c>
      <c r="AL21">
        <f t="shared" si="9"/>
        <v>-1691.4301379939725</v>
      </c>
      <c r="AN21">
        <f t="shared" si="10"/>
        <v>623.68228293959726</v>
      </c>
      <c r="AO21">
        <f t="shared" si="11"/>
        <v>-31.184114146979859</v>
      </c>
      <c r="AP21">
        <f t="shared" si="12"/>
        <v>-10.774518040390939</v>
      </c>
      <c r="AQ21">
        <f t="shared" si="13"/>
        <v>-1463.0594803893475</v>
      </c>
      <c r="AR21">
        <f t="shared" si="14"/>
        <v>-881.33582963712104</v>
      </c>
      <c r="AS21">
        <f t="shared" si="15"/>
        <v>298.18554954538342</v>
      </c>
      <c r="AT21">
        <f t="shared" si="16"/>
        <v>112.25116682906213</v>
      </c>
      <c r="AU21">
        <f t="shared" si="17"/>
        <v>-470.89911326267548</v>
      </c>
      <c r="AW21">
        <v>18</v>
      </c>
      <c r="AX21">
        <f>(R21*SUMPRODUCT(K22:$K$23, X22:$X$23)-$AZ$3*SUMPRODUCT(K21:$K$22, W22:$W$23))/Z21</f>
        <v>3308.2889487378075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1.5814999999999999E-2</v>
      </c>
      <c r="O22">
        <f t="shared" si="29"/>
        <v>2894.2467802344863</v>
      </c>
      <c r="P22">
        <f t="shared" si="30"/>
        <v>144.71233901172431</v>
      </c>
      <c r="Q22" s="5">
        <f t="shared" si="31"/>
        <v>50</v>
      </c>
      <c r="R22">
        <f t="shared" si="0"/>
        <v>500000</v>
      </c>
      <c r="S22">
        <f t="shared" si="1"/>
        <v>1782.0253590839447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2560.6927653057837</v>
      </c>
      <c r="AC22">
        <f t="shared" si="2"/>
        <v>1343.7217859496357</v>
      </c>
      <c r="AE22">
        <f t="shared" si="3"/>
        <v>2182.3833385372532</v>
      </c>
      <c r="AF22">
        <f t="shared" si="4"/>
        <v>-109.11916692686266</v>
      </c>
      <c r="AG22">
        <f t="shared" si="5"/>
        <v>-37.702094953361936</v>
      </c>
      <c r="AH22">
        <f t="shared" si="6"/>
        <v>-6120.5893304394849</v>
      </c>
      <c r="AI22">
        <f t="shared" si="7"/>
        <v>-4085.0272537824567</v>
      </c>
      <c r="AJ22">
        <f t="shared" si="8"/>
        <v>1216.9709793561481</v>
      </c>
      <c r="AK22">
        <f t="shared" si="32"/>
        <v>324.37698558413223</v>
      </c>
      <c r="AL22">
        <f t="shared" si="9"/>
        <v>-2543.6792888421764</v>
      </c>
      <c r="AN22">
        <f t="shared" si="10"/>
        <v>559.68931050555148</v>
      </c>
      <c r="AO22">
        <f t="shared" si="11"/>
        <v>-27.984465525277578</v>
      </c>
      <c r="AP22">
        <f t="shared" si="12"/>
        <v>-9.6689977220982968</v>
      </c>
      <c r="AQ22">
        <f t="shared" si="13"/>
        <v>-1569.6731008482427</v>
      </c>
      <c r="AR22">
        <f t="shared" si="14"/>
        <v>-1047.6372535900673</v>
      </c>
      <c r="AS22">
        <f t="shared" si="15"/>
        <v>312.10174505714201</v>
      </c>
      <c r="AT22">
        <f t="shared" si="16"/>
        <v>83.189020095404814</v>
      </c>
      <c r="AU22">
        <f t="shared" si="17"/>
        <v>-652.34648843752041</v>
      </c>
      <c r="AW22">
        <v>19</v>
      </c>
      <c r="AX22">
        <f>(R22*SUMPRODUCT(K23:$K$23, X23:$X$23)-$AZ$3*SUMPRODUCT(K22:$K$22, W23:$W$23))/Z22</f>
        <v>1782.0253590839447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1.864E-2</v>
      </c>
      <c r="O23">
        <f t="shared" si="29"/>
        <v>2894.2467802344863</v>
      </c>
      <c r="P23">
        <f t="shared" si="30"/>
        <v>144.71233901172431</v>
      </c>
      <c r="Q23" s="5">
        <f t="shared" si="31"/>
        <v>50</v>
      </c>
      <c r="R23">
        <f t="shared" si="0"/>
        <v>500000</v>
      </c>
      <c r="S23">
        <f t="shared" si="1"/>
        <v>1834.5673685183092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1343.7217859496357</v>
      </c>
      <c r="AC23">
        <f t="shared" si="2"/>
        <v>1343.7217859496357</v>
      </c>
      <c r="AE23">
        <f t="shared" si="3"/>
        <v>2119.8798797215463</v>
      </c>
      <c r="AF23">
        <f t="shared" si="4"/>
        <v>-105.9939939860773</v>
      </c>
      <c r="AG23">
        <f t="shared" si="5"/>
        <v>-36.622306953897649</v>
      </c>
      <c r="AH23">
        <f t="shared" si="6"/>
        <v>-7027.6704993066651</v>
      </c>
      <c r="AI23">
        <f t="shared" si="7"/>
        <v>-5050.4069205250935</v>
      </c>
      <c r="AJ23">
        <f t="shared" si="8"/>
        <v>0</v>
      </c>
      <c r="AK23">
        <f t="shared" si="32"/>
        <v>235.03253701795734</v>
      </c>
      <c r="AL23">
        <f t="shared" si="9"/>
        <v>-4815.3743835071364</v>
      </c>
      <c r="AN23">
        <f t="shared" si="10"/>
        <v>500.80585190514898</v>
      </c>
      <c r="AO23">
        <f t="shared" si="11"/>
        <v>-25.040292595257444</v>
      </c>
      <c r="AP23">
        <f t="shared" si="12"/>
        <v>-8.6517475863715845</v>
      </c>
      <c r="AQ23">
        <f t="shared" si="13"/>
        <v>-1660.2348769762636</v>
      </c>
      <c r="AR23">
        <f t="shared" si="14"/>
        <v>-1193.1210652527436</v>
      </c>
      <c r="AS23">
        <f t="shared" si="15"/>
        <v>0</v>
      </c>
      <c r="AT23">
        <f t="shared" si="16"/>
        <v>55.524688475352498</v>
      </c>
      <c r="AU23">
        <f t="shared" si="17"/>
        <v>-1137.5963767773912</v>
      </c>
      <c r="AW23">
        <v>20</v>
      </c>
      <c r="AX23">
        <f>(R23*SUMPRODUCT(K$23:$K24, X$23:$X24)-$AZ$3*SUMPRODUCT(K$22:$K23, W$23:$W24))/Z23</f>
        <v>1834.5673685183092</v>
      </c>
    </row>
    <row r="25" spans="5:50" x14ac:dyDescent="0.3">
      <c r="AN25" s="6">
        <f t="shared" ref="AN25:AU25" si="33">SUM(AN3:AN23)</f>
        <v>28769.368192061112</v>
      </c>
      <c r="AO25" s="6">
        <f t="shared" si="33"/>
        <v>-3609.1534947789205</v>
      </c>
      <c r="AP25" s="6">
        <f t="shared" si="33"/>
        <v>-847.0095913820154</v>
      </c>
      <c r="AQ25" s="6">
        <f t="shared" si="33"/>
        <v>-17525.166444795555</v>
      </c>
      <c r="AR25" s="6">
        <f t="shared" si="33"/>
        <v>6788.0386611046233</v>
      </c>
      <c r="AS25" s="6">
        <f t="shared" si="33"/>
        <v>-3317.9475132942584</v>
      </c>
      <c r="AT25" s="6">
        <f t="shared" si="33"/>
        <v>2526.8497824009587</v>
      </c>
      <c r="AU25" s="7">
        <f t="shared" si="33"/>
        <v>5996.9409302113236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'T.45.04.D'!C3*(1+C12)</f>
        <v>11292.724028192759</v>
      </c>
      <c r="K3">
        <v>1</v>
      </c>
      <c r="L3" s="2">
        <v>0</v>
      </c>
      <c r="O3">
        <f>$C$3</f>
        <v>11292.724028192759</v>
      </c>
      <c r="P3">
        <f>O3*B5</f>
        <v>9034.1792225542067</v>
      </c>
      <c r="Q3" s="5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11292.724028192759</v>
      </c>
      <c r="AF3">
        <f t="shared" ref="AF3:AF23" si="4">-$Z3*P3</f>
        <v>-9034.1792225542067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1858.5448056385521</v>
      </c>
      <c r="AJ3">
        <f t="shared" ref="AJ3:AJ23" si="8">AB3-AC3</f>
        <v>0</v>
      </c>
      <c r="AL3">
        <f t="shared" ref="AL3:AL23" si="9">SUM(AI3:AK3)</f>
        <v>1858.5448056385521</v>
      </c>
      <c r="AN3">
        <f t="shared" ref="AN3:AN23" si="10">AE3*$K3</f>
        <v>11292.724028192759</v>
      </c>
      <c r="AO3">
        <f t="shared" ref="AO3:AO23" si="11">AF3*$K3</f>
        <v>-9034.1792225542067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1858.5448056385521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1858.5448056385521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7250.7687820701503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2.5221050000000002E-3</v>
      </c>
      <c r="R4">
        <f t="shared" si="0"/>
        <v>500000</v>
      </c>
      <c r="S4">
        <f t="shared" si="1"/>
        <v>6128.102346385579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6051.3656053533923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-1261.0525</v>
      </c>
      <c r="AI4">
        <f t="shared" si="7"/>
        <v>-1261.0525</v>
      </c>
      <c r="AJ4">
        <f t="shared" si="8"/>
        <v>-6051.3656053533923</v>
      </c>
      <c r="AK4">
        <f>H4*SUM(AB4, AE4:AF4)</f>
        <v>0</v>
      </c>
      <c r="AL4">
        <f t="shared" si="9"/>
        <v>-7312.4181053533921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-1199.4031767167585</v>
      </c>
      <c r="AR4">
        <f t="shared" si="14"/>
        <v>-1199.4031767167585</v>
      </c>
      <c r="AS4">
        <f t="shared" si="15"/>
        <v>-5755.531296702864</v>
      </c>
      <c r="AT4">
        <f t="shared" si="16"/>
        <v>0</v>
      </c>
      <c r="AU4">
        <f t="shared" si="17"/>
        <v>-6954.934473419622</v>
      </c>
      <c r="AW4">
        <v>1</v>
      </c>
      <c r="AX4">
        <f>(R4*SUMPRODUCT(K5:$K$23, X5:$X$23)-$AZ$3*SUMPRODUCT(K4:$K$22, W5:$W$23))/Z4</f>
        <v>6128.102346385579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2.679E-3</v>
      </c>
      <c r="O5">
        <f t="shared" ref="O5:O23" si="29">$C$3</f>
        <v>11292.724028192759</v>
      </c>
      <c r="P5">
        <f t="shared" ref="P5:P23" si="30">O5*$C$5</f>
        <v>564.63620140963792</v>
      </c>
      <c r="Q5" s="5">
        <f t="shared" ref="Q5:Q23" si="31">$C$8</f>
        <v>50</v>
      </c>
      <c r="R5">
        <f t="shared" si="0"/>
        <v>500000</v>
      </c>
      <c r="S5">
        <f t="shared" si="1"/>
        <v>11964.948367392264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6051.3656053533923</v>
      </c>
      <c r="AC5">
        <f t="shared" si="2"/>
        <v>11665.318095428054</v>
      </c>
      <c r="AE5">
        <f t="shared" si="3"/>
        <v>11009.92782482547</v>
      </c>
      <c r="AF5">
        <f t="shared" si="4"/>
        <v>-550.4963912412735</v>
      </c>
      <c r="AG5">
        <f t="shared" si="5"/>
        <v>-48.747883138464751</v>
      </c>
      <c r="AH5">
        <f t="shared" si="6"/>
        <v>-1322.7266403525</v>
      </c>
      <c r="AI5">
        <f t="shared" si="7"/>
        <v>9087.9569100932313</v>
      </c>
      <c r="AJ5">
        <f t="shared" si="8"/>
        <v>-5613.9524900746619</v>
      </c>
      <c r="AK5">
        <f>H5*SUM(AB5, AE5:AF5)</f>
        <v>856.91036632086082</v>
      </c>
      <c r="AL5">
        <f t="shared" si="9"/>
        <v>4330.9147863394301</v>
      </c>
      <c r="AN5">
        <f t="shared" si="10"/>
        <v>9955.0178753196706</v>
      </c>
      <c r="AO5">
        <f t="shared" si="11"/>
        <v>-497.75089376598351</v>
      </c>
      <c r="AP5">
        <f t="shared" si="12"/>
        <v>-44.077132543337427</v>
      </c>
      <c r="AQ5">
        <f t="shared" si="13"/>
        <v>-1195.990342387136</v>
      </c>
      <c r="AR5">
        <f t="shared" si="14"/>
        <v>8217.1995066232139</v>
      </c>
      <c r="AS5">
        <f t="shared" si="15"/>
        <v>-5076.0548369693388</v>
      </c>
      <c r="AT5">
        <f t="shared" si="16"/>
        <v>774.80598874008729</v>
      </c>
      <c r="AU5">
        <f t="shared" si="17"/>
        <v>3915.9506583939619</v>
      </c>
      <c r="AW5">
        <v>2</v>
      </c>
      <c r="AX5">
        <f>(R5*SUMPRODUCT(K6:$K$23, X6:$X$23)-$AZ$3*SUMPRODUCT(K5:$K$22, W6:$W$23))/Z5</f>
        <v>11964.948367392264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4.0439999999999999E-3</v>
      </c>
      <c r="O6">
        <f t="shared" si="29"/>
        <v>11292.724028192759</v>
      </c>
      <c r="P6">
        <f t="shared" si="30"/>
        <v>564.63620140963792</v>
      </c>
      <c r="Q6" s="5">
        <f t="shared" si="31"/>
        <v>50</v>
      </c>
      <c r="R6">
        <f t="shared" si="0"/>
        <v>500000</v>
      </c>
      <c r="S6">
        <f t="shared" si="1"/>
        <v>17026.667550912214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11665.318095428054</v>
      </c>
      <c r="AC6">
        <f t="shared" si="2"/>
        <v>16367.145667864541</v>
      </c>
      <c r="AE6">
        <f t="shared" si="3"/>
        <v>10855.304398453622</v>
      </c>
      <c r="AF6">
        <f t="shared" si="4"/>
        <v>-542.76521992268101</v>
      </c>
      <c r="AG6">
        <f t="shared" si="5"/>
        <v>-48.063267867668152</v>
      </c>
      <c r="AH6">
        <f t="shared" si="6"/>
        <v>-1971.3643941195146</v>
      </c>
      <c r="AI6">
        <f t="shared" si="7"/>
        <v>8293.1115165437568</v>
      </c>
      <c r="AJ6">
        <f t="shared" si="8"/>
        <v>-4701.8275724364867</v>
      </c>
      <c r="AK6">
        <f>H6*SUM(AB6, AE6:AF6)</f>
        <v>1202.1887928855572</v>
      </c>
      <c r="AL6">
        <f t="shared" si="9"/>
        <v>4793.4727369928278</v>
      </c>
      <c r="AN6">
        <f t="shared" si="10"/>
        <v>9306.1625147233171</v>
      </c>
      <c r="AO6">
        <f t="shared" si="11"/>
        <v>-465.30812573616583</v>
      </c>
      <c r="AP6">
        <f t="shared" si="12"/>
        <v>-41.20424129505907</v>
      </c>
      <c r="AQ6">
        <f t="shared" si="13"/>
        <v>-1690.0343605314931</v>
      </c>
      <c r="AR6">
        <f t="shared" si="14"/>
        <v>7109.6157871605983</v>
      </c>
      <c r="AS6">
        <f t="shared" si="15"/>
        <v>-4030.8378189315599</v>
      </c>
      <c r="AT6">
        <f t="shared" si="16"/>
        <v>1030.626490913123</v>
      </c>
      <c r="AU6">
        <f t="shared" si="17"/>
        <v>4109.4044591421616</v>
      </c>
      <c r="AW6">
        <v>3</v>
      </c>
      <c r="AX6">
        <f>(R6*SUMPRODUCT(K7:$K$23, X7:$X$23)-$AZ$3*SUMPRODUCT(K6:$K$22, W7:$W$23))/Z6</f>
        <v>17026.667550912214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5.607E-3</v>
      </c>
      <c r="O7">
        <f t="shared" si="29"/>
        <v>11292.724028192759</v>
      </c>
      <c r="P7">
        <f t="shared" si="30"/>
        <v>564.63620140963792</v>
      </c>
      <c r="Q7" s="5">
        <f t="shared" si="31"/>
        <v>50</v>
      </c>
      <c r="R7">
        <f t="shared" si="0"/>
        <v>500000</v>
      </c>
      <c r="S7">
        <f t="shared" si="1"/>
        <v>21311.556716939067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16367.145667864541</v>
      </c>
      <c r="AC7">
        <f t="shared" si="2"/>
        <v>20166.335226377683</v>
      </c>
      <c r="AE7">
        <f t="shared" si="3"/>
        <v>10685.885662706956</v>
      </c>
      <c r="AF7">
        <f t="shared" si="4"/>
        <v>-534.29428313534777</v>
      </c>
      <c r="AG7">
        <f t="shared" si="5"/>
        <v>-47.313144446057457</v>
      </c>
      <c r="AH7">
        <f t="shared" si="6"/>
        <v>-2694.9074293401532</v>
      </c>
      <c r="AI7">
        <f t="shared" si="7"/>
        <v>7409.3708057853964</v>
      </c>
      <c r="AJ7">
        <f t="shared" si="8"/>
        <v>-3799.1895585131424</v>
      </c>
      <c r="AK7">
        <f>H7*SUM(AB7, AE7:AF7)</f>
        <v>1636.2060758268105</v>
      </c>
      <c r="AL7">
        <f t="shared" si="9"/>
        <v>5246.3873230990648</v>
      </c>
      <c r="AN7">
        <f t="shared" si="10"/>
        <v>8628.540299854978</v>
      </c>
      <c r="AO7">
        <f t="shared" si="11"/>
        <v>-431.42701499274887</v>
      </c>
      <c r="AP7">
        <f t="shared" si="12"/>
        <v>-38.203981069197589</v>
      </c>
      <c r="AQ7">
        <f t="shared" si="13"/>
        <v>-2176.0589709088836</v>
      </c>
      <c r="AR7">
        <f t="shared" si="14"/>
        <v>5982.8503328841471</v>
      </c>
      <c r="AS7">
        <f t="shared" si="15"/>
        <v>-3067.7345095338283</v>
      </c>
      <c r="AT7">
        <f t="shared" si="16"/>
        <v>1321.1885761991959</v>
      </c>
      <c r="AU7">
        <f t="shared" si="17"/>
        <v>4236.3043995495145</v>
      </c>
      <c r="AW7">
        <v>4</v>
      </c>
      <c r="AX7">
        <f>(R7*SUMPRODUCT(K8:$K$23, X8:$X$23)-$AZ$3*SUMPRODUCT(K7:$K$22, W8:$W$23))/Z7</f>
        <v>21311.556716939067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7.2589999999999998E-3</v>
      </c>
      <c r="O8">
        <f t="shared" si="29"/>
        <v>11292.724028192759</v>
      </c>
      <c r="P8">
        <f t="shared" si="30"/>
        <v>564.63620140963792</v>
      </c>
      <c r="Q8" s="5">
        <f t="shared" si="31"/>
        <v>50</v>
      </c>
      <c r="R8">
        <f t="shared" si="0"/>
        <v>500000</v>
      </c>
      <c r="S8">
        <f t="shared" si="1"/>
        <v>24856.610628043858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20166.335226377683</v>
      </c>
      <c r="AC8">
        <f t="shared" si="2"/>
        <v>23114.941172553292</v>
      </c>
      <c r="AE8">
        <f t="shared" si="3"/>
        <v>10501.457962054299</v>
      </c>
      <c r="AF8">
        <f t="shared" si="4"/>
        <v>-525.07289810271493</v>
      </c>
      <c r="AG8">
        <f t="shared" si="5"/>
        <v>-46.496566886062958</v>
      </c>
      <c r="AH8">
        <f t="shared" si="6"/>
        <v>-3434.4611553393111</v>
      </c>
      <c r="AI8">
        <f t="shared" si="7"/>
        <v>6495.4273417262102</v>
      </c>
      <c r="AJ8">
        <f t="shared" si="8"/>
        <v>-2948.6059461756086</v>
      </c>
      <c r="AK8">
        <f t="shared" ref="AK8:AK23" si="32">H8*SUM(AB8:AB8, AE8:AF8)</f>
        <v>2113.0046923520817</v>
      </c>
      <c r="AL8">
        <f t="shared" si="9"/>
        <v>5659.8260879026839</v>
      </c>
      <c r="AN8">
        <f t="shared" si="10"/>
        <v>7924.1382327070205</v>
      </c>
      <c r="AO8">
        <f t="shared" si="11"/>
        <v>-396.20691163535099</v>
      </c>
      <c r="AP8">
        <f t="shared" si="12"/>
        <v>-35.085149574735361</v>
      </c>
      <c r="AQ8">
        <f t="shared" si="13"/>
        <v>-2591.5587195711178</v>
      </c>
      <c r="AR8">
        <f t="shared" si="14"/>
        <v>4901.2874519258157</v>
      </c>
      <c r="AS8">
        <f t="shared" si="15"/>
        <v>-2224.9444977739736</v>
      </c>
      <c r="AT8">
        <f t="shared" si="16"/>
        <v>1594.420634645006</v>
      </c>
      <c r="AU8">
        <f t="shared" si="17"/>
        <v>4270.763588796849</v>
      </c>
      <c r="AW8">
        <v>5</v>
      </c>
      <c r="AX8">
        <f>(R8*SUMPRODUCT(K9:$K$23, X9:$X$23)-$AZ$3*SUMPRODUCT(K8:$K$22, W9:$W$23))/Z8</f>
        <v>24856.610628043858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9.0740000000000005E-3</v>
      </c>
      <c r="O9">
        <f t="shared" si="29"/>
        <v>11292.724028192759</v>
      </c>
      <c r="P9">
        <f t="shared" si="30"/>
        <v>564.63620140963792</v>
      </c>
      <c r="Q9" s="5">
        <f t="shared" si="31"/>
        <v>50</v>
      </c>
      <c r="R9">
        <f t="shared" si="0"/>
        <v>500000</v>
      </c>
      <c r="S9">
        <f t="shared" si="1"/>
        <v>27666.159492367813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23114.941172553292</v>
      </c>
      <c r="AC9">
        <f t="shared" si="2"/>
        <v>25236.899916402443</v>
      </c>
      <c r="AE9">
        <f t="shared" si="3"/>
        <v>10301.153152886074</v>
      </c>
      <c r="AF9">
        <f t="shared" si="4"/>
        <v>-515.05765764430373</v>
      </c>
      <c r="AG9">
        <f t="shared" si="5"/>
        <v>-45.609691369278195</v>
      </c>
      <c r="AH9">
        <f t="shared" si="6"/>
        <v>-4219.0984792413537</v>
      </c>
      <c r="AI9">
        <f t="shared" si="7"/>
        <v>5521.3873246311387</v>
      </c>
      <c r="AJ9">
        <f t="shared" si="8"/>
        <v>-2121.9587438491508</v>
      </c>
      <c r="AK9">
        <f t="shared" si="32"/>
        <v>2414.9360914161575</v>
      </c>
      <c r="AL9">
        <f t="shared" si="9"/>
        <v>5814.3646721981459</v>
      </c>
      <c r="AN9">
        <f t="shared" si="10"/>
        <v>7241.4693684147251</v>
      </c>
      <c r="AO9">
        <f t="shared" si="11"/>
        <v>-362.07346842073628</v>
      </c>
      <c r="AP9">
        <f t="shared" si="12"/>
        <v>-32.062544654133468</v>
      </c>
      <c r="AQ9">
        <f t="shared" si="13"/>
        <v>-2965.9274011659099</v>
      </c>
      <c r="AR9">
        <f t="shared" si="14"/>
        <v>3881.4059541739457</v>
      </c>
      <c r="AS9">
        <f t="shared" si="15"/>
        <v>-1491.6872913707039</v>
      </c>
      <c r="AT9">
        <f t="shared" si="16"/>
        <v>1697.6435038993438</v>
      </c>
      <c r="AU9">
        <f t="shared" si="17"/>
        <v>4087.3621667025859</v>
      </c>
      <c r="AW9">
        <v>6</v>
      </c>
      <c r="AX9">
        <f>(R9*SUMPRODUCT(K10:$K$23, X10:$X$23)-$AZ$3*SUMPRODUCT(K9:$K$22, W10:$W$23))/Z9</f>
        <v>27666.159492367813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1.1021E-2</v>
      </c>
      <c r="O10">
        <f t="shared" si="29"/>
        <v>11292.724028192759</v>
      </c>
      <c r="P10">
        <f t="shared" si="30"/>
        <v>564.63620140963792</v>
      </c>
      <c r="Q10" s="5">
        <f t="shared" si="31"/>
        <v>50</v>
      </c>
      <c r="R10">
        <f t="shared" si="0"/>
        <v>500000</v>
      </c>
      <c r="S10">
        <f t="shared" si="1"/>
        <v>29713.649602945148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25236.899916402443</v>
      </c>
      <c r="AC10">
        <f t="shared" si="2"/>
        <v>26534.841797246194</v>
      </c>
      <c r="AE10">
        <f t="shared" si="3"/>
        <v>10084.612612459256</v>
      </c>
      <c r="AF10">
        <f t="shared" si="4"/>
        <v>-504.23063062296279</v>
      </c>
      <c r="AG10">
        <f t="shared" si="5"/>
        <v>-44.650930047004593</v>
      </c>
      <c r="AH10">
        <f t="shared" si="6"/>
        <v>-5026.6440858081496</v>
      </c>
      <c r="AI10">
        <f t="shared" si="7"/>
        <v>4509.0869659811397</v>
      </c>
      <c r="AJ10">
        <f t="shared" si="8"/>
        <v>-1297.9418808437513</v>
      </c>
      <c r="AK10">
        <f t="shared" si="32"/>
        <v>1890.5784070743632</v>
      </c>
      <c r="AL10">
        <f t="shared" si="9"/>
        <v>5101.7234922117514</v>
      </c>
      <c r="AN10">
        <f t="shared" si="10"/>
        <v>6724.1263784703397</v>
      </c>
      <c r="AO10">
        <f t="shared" si="11"/>
        <v>-336.20631892351696</v>
      </c>
      <c r="AP10">
        <f t="shared" si="12"/>
        <v>-29.771941480564283</v>
      </c>
      <c r="AQ10">
        <f t="shared" si="13"/>
        <v>-3351.6200761946784</v>
      </c>
      <c r="AR10">
        <f t="shared" si="14"/>
        <v>3006.5280418715806</v>
      </c>
      <c r="AS10">
        <f t="shared" si="15"/>
        <v>-865.42989543497799</v>
      </c>
      <c r="AT10">
        <f t="shared" si="16"/>
        <v>1260.5826942592955</v>
      </c>
      <c r="AU10">
        <f t="shared" si="17"/>
        <v>3401.680840695898</v>
      </c>
      <c r="AW10">
        <v>7</v>
      </c>
      <c r="AX10">
        <f>(R10*SUMPRODUCT(K11:$K$23, X11:$X$23)-$AZ$3*SUMPRODUCT(K10:$K$22, W11:$W$23))/Z10</f>
        <v>29713.649602945148</v>
      </c>
    </row>
    <row r="11" spans="1:52" x14ac:dyDescent="0.3">
      <c r="A11" t="s">
        <v>33</v>
      </c>
      <c r="C11" s="24">
        <f>AU25</f>
        <v>22441.108560823959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1.3263E-2</v>
      </c>
      <c r="O11">
        <f t="shared" si="29"/>
        <v>11292.724028192759</v>
      </c>
      <c r="P11">
        <f t="shared" si="30"/>
        <v>564.63620140963792</v>
      </c>
      <c r="Q11" s="5">
        <f t="shared" si="31"/>
        <v>50</v>
      </c>
      <c r="R11">
        <f t="shared" si="0"/>
        <v>500000</v>
      </c>
      <c r="S11">
        <f t="shared" si="1"/>
        <v>31064.988920772583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26534.841797246194</v>
      </c>
      <c r="AC11">
        <f t="shared" si="2"/>
        <v>27096.259802325752</v>
      </c>
      <c r="AE11">
        <f t="shared" si="3"/>
        <v>9850.0142692556183</v>
      </c>
      <c r="AF11">
        <f t="shared" si="4"/>
        <v>-492.50071346278082</v>
      </c>
      <c r="AG11">
        <f t="shared" si="5"/>
        <v>-43.612215461321128</v>
      </c>
      <c r="AH11">
        <f t="shared" si="6"/>
        <v>-5922.0528521342194</v>
      </c>
      <c r="AI11">
        <f t="shared" si="7"/>
        <v>3391.8484881972972</v>
      </c>
      <c r="AJ11">
        <f t="shared" si="8"/>
        <v>-561.4180050795585</v>
      </c>
      <c r="AK11">
        <f t="shared" si="32"/>
        <v>1841.2778296109027</v>
      </c>
      <c r="AL11">
        <f t="shared" si="9"/>
        <v>4671.7083127286414</v>
      </c>
      <c r="AN11">
        <f t="shared" si="10"/>
        <v>6247.2206092723163</v>
      </c>
      <c r="AO11">
        <f t="shared" si="11"/>
        <v>-312.36103046361575</v>
      </c>
      <c r="AP11">
        <f t="shared" si="12"/>
        <v>-27.660379345478855</v>
      </c>
      <c r="AQ11">
        <f t="shared" si="13"/>
        <v>-3755.9712722983368</v>
      </c>
      <c r="AR11">
        <f t="shared" si="14"/>
        <v>2151.2279271648849</v>
      </c>
      <c r="AS11">
        <f t="shared" si="15"/>
        <v>-356.07076658728744</v>
      </c>
      <c r="AT11">
        <f t="shared" si="16"/>
        <v>1167.8022478043295</v>
      </c>
      <c r="AU11">
        <f t="shared" si="17"/>
        <v>2962.959408381927</v>
      </c>
      <c r="AW11">
        <v>8</v>
      </c>
      <c r="AX11">
        <f>(R11*SUMPRODUCT(K12:$K$23, X12:$X$23)-$AZ$3*SUMPRODUCT(K11:$K$22, W12:$W$23))/Z11</f>
        <v>31064.988920772583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1.5814999999999999E-2</v>
      </c>
      <c r="O12">
        <f t="shared" si="29"/>
        <v>11292.724028192759</v>
      </c>
      <c r="P12">
        <f t="shared" si="30"/>
        <v>564.63620140963792</v>
      </c>
      <c r="Q12" s="5">
        <f t="shared" si="31"/>
        <v>50</v>
      </c>
      <c r="R12">
        <f t="shared" si="0"/>
        <v>500000</v>
      </c>
      <c r="S12">
        <f t="shared" si="1"/>
        <v>31797.415383970681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27096.259802325752</v>
      </c>
      <c r="AC12">
        <f t="shared" si="2"/>
        <v>27019.132632945028</v>
      </c>
      <c r="AE12">
        <f t="shared" si="3"/>
        <v>9595.7361508947833</v>
      </c>
      <c r="AF12">
        <f t="shared" si="4"/>
        <v>-479.78680754473913</v>
      </c>
      <c r="AG12">
        <f t="shared" si="5"/>
        <v>-42.486366119187124</v>
      </c>
      <c r="AH12">
        <f t="shared" si="6"/>
        <v>-6897.2718752079363</v>
      </c>
      <c r="AI12">
        <f t="shared" si="7"/>
        <v>2176.1911020229218</v>
      </c>
      <c r="AJ12">
        <f t="shared" si="8"/>
        <v>77.127169380724808</v>
      </c>
      <c r="AK12">
        <f t="shared" si="32"/>
        <v>2534.8546401973063</v>
      </c>
      <c r="AL12">
        <f t="shared" si="9"/>
        <v>4788.1729116009528</v>
      </c>
      <c r="AN12">
        <f t="shared" si="10"/>
        <v>5687.8024385457484</v>
      </c>
      <c r="AO12">
        <f t="shared" si="11"/>
        <v>-284.3901219272874</v>
      </c>
      <c r="AP12">
        <f t="shared" si="12"/>
        <v>-25.18348285296759</v>
      </c>
      <c r="AQ12">
        <f t="shared" si="13"/>
        <v>-4088.3074705490476</v>
      </c>
      <c r="AR12">
        <f t="shared" si="14"/>
        <v>1289.9213632164463</v>
      </c>
      <c r="AS12">
        <f t="shared" si="15"/>
        <v>45.716565689534008</v>
      </c>
      <c r="AT12">
        <f t="shared" si="16"/>
        <v>1502.5165528888388</v>
      </c>
      <c r="AU12">
        <f t="shared" si="17"/>
        <v>2838.1544817948193</v>
      </c>
      <c r="AW12">
        <v>9</v>
      </c>
      <c r="AX12">
        <f>(R12*SUMPRODUCT(K13:$K$23, X13:$X$23)-$AZ$3*SUMPRODUCT(K12:$K$22, W13:$W$23))/Z12</f>
        <v>31797.415383970681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1.864E-2</v>
      </c>
      <c r="O13">
        <f t="shared" si="29"/>
        <v>11292.724028192759</v>
      </c>
      <c r="P13">
        <f t="shared" si="30"/>
        <v>564.63620140963792</v>
      </c>
      <c r="Q13" s="5">
        <f t="shared" si="31"/>
        <v>50</v>
      </c>
      <c r="R13">
        <f t="shared" si="0"/>
        <v>500000</v>
      </c>
      <c r="S13">
        <f t="shared" si="1"/>
        <v>32007.547471071583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27019.132632945028</v>
      </c>
      <c r="AC13">
        <f t="shared" si="2"/>
        <v>26418.745835552043</v>
      </c>
      <c r="AE13">
        <f t="shared" si="3"/>
        <v>9320.9142675331568</v>
      </c>
      <c r="AF13">
        <f t="shared" si="4"/>
        <v>-466.04571337665783</v>
      </c>
      <c r="AG13">
        <f t="shared" si="5"/>
        <v>-41.269556593533608</v>
      </c>
      <c r="AH13">
        <f t="shared" si="6"/>
        <v>-7919.4586446164803</v>
      </c>
      <c r="AI13">
        <f t="shared" si="7"/>
        <v>894.14035294648511</v>
      </c>
      <c r="AJ13">
        <f t="shared" si="8"/>
        <v>600.38679739298459</v>
      </c>
      <c r="AK13">
        <f t="shared" si="32"/>
        <v>3727.3087233398483</v>
      </c>
      <c r="AL13">
        <f t="shared" si="9"/>
        <v>5221.835873679318</v>
      </c>
      <c r="AN13">
        <f t="shared" si="10"/>
        <v>5004.895168679951</v>
      </c>
      <c r="AO13">
        <f t="shared" si="11"/>
        <v>-250.24475843399753</v>
      </c>
      <c r="AP13">
        <f t="shared" si="12"/>
        <v>-22.159822360774161</v>
      </c>
      <c r="AQ13">
        <f t="shared" si="13"/>
        <v>-4252.379023274897</v>
      </c>
      <c r="AR13">
        <f t="shared" si="14"/>
        <v>480.11156461028253</v>
      </c>
      <c r="AS13">
        <f t="shared" si="15"/>
        <v>322.37963952506527</v>
      </c>
      <c r="AT13">
        <f t="shared" si="16"/>
        <v>2001.390516657907</v>
      </c>
      <c r="AU13">
        <f t="shared" si="17"/>
        <v>2803.8817207932548</v>
      </c>
      <c r="AW13">
        <v>10</v>
      </c>
      <c r="AX13">
        <f>(R13*SUMPRODUCT(K14:$K$23, X14:$X$23)-$AZ$3*SUMPRODUCT(K13:$K$22, W14:$W$23))/Z13</f>
        <v>32007.547471071583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2.1847999999999999E-2</v>
      </c>
      <c r="O14">
        <f t="shared" si="29"/>
        <v>11292.724028192759</v>
      </c>
      <c r="P14">
        <f t="shared" si="30"/>
        <v>564.63620140963792</v>
      </c>
      <c r="Q14" s="5">
        <f t="shared" si="31"/>
        <v>50</v>
      </c>
      <c r="R14">
        <f t="shared" si="0"/>
        <v>500000</v>
      </c>
      <c r="S14">
        <f t="shared" si="1"/>
        <v>31500.793013514438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26418.745835552043</v>
      </c>
      <c r="AC14">
        <f t="shared" si="2"/>
        <v>25172.41206607093</v>
      </c>
      <c r="AE14">
        <f t="shared" si="3"/>
        <v>9024.0617899407607</v>
      </c>
      <c r="AF14">
        <f t="shared" si="4"/>
        <v>-451.20308949703804</v>
      </c>
      <c r="AG14">
        <f t="shared" si="5"/>
        <v>-39.955203755142747</v>
      </c>
      <c r="AH14">
        <f t="shared" si="6"/>
        <v>-9016.5727245552225</v>
      </c>
      <c r="AI14">
        <f t="shared" si="7"/>
        <v>-483.66922786664145</v>
      </c>
      <c r="AJ14">
        <f t="shared" si="8"/>
        <v>1246.3337694811125</v>
      </c>
      <c r="AK14">
        <f t="shared" si="32"/>
        <v>2994.2316001451577</v>
      </c>
      <c r="AL14">
        <f t="shared" si="9"/>
        <v>3756.8961417596288</v>
      </c>
      <c r="AN14">
        <f t="shared" si="10"/>
        <v>4463.5530342104439</v>
      </c>
      <c r="AO14">
        <f t="shared" si="11"/>
        <v>-223.17765171052221</v>
      </c>
      <c r="AP14">
        <f t="shared" si="12"/>
        <v>-19.76295986277092</v>
      </c>
      <c r="AQ14">
        <f t="shared" si="13"/>
        <v>-4459.8487332755503</v>
      </c>
      <c r="AR14">
        <f t="shared" si="14"/>
        <v>-239.23631063839849</v>
      </c>
      <c r="AS14">
        <f t="shared" si="15"/>
        <v>616.47149674967818</v>
      </c>
      <c r="AT14">
        <f t="shared" si="16"/>
        <v>1481.0305885598825</v>
      </c>
      <c r="AU14">
        <f t="shared" si="17"/>
        <v>1858.2657746711623</v>
      </c>
      <c r="AW14">
        <v>11</v>
      </c>
      <c r="AX14">
        <f>(R14*SUMPRODUCT(K15:$K$23, X15:$X$23)-$AZ$3*SUMPRODUCT(K14:$K$22, W15:$W$23))/Z14</f>
        <v>31500.793013514438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2.5484E-2</v>
      </c>
      <c r="O15">
        <f t="shared" si="29"/>
        <v>11292.724028192759</v>
      </c>
      <c r="P15">
        <f t="shared" si="30"/>
        <v>564.63620140963792</v>
      </c>
      <c r="Q15" s="5">
        <f t="shared" si="31"/>
        <v>50</v>
      </c>
      <c r="R15">
        <f t="shared" si="0"/>
        <v>500000</v>
      </c>
      <c r="S15">
        <f t="shared" si="1"/>
        <v>30358.72373136149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25172.41206607093</v>
      </c>
      <c r="AC15">
        <f t="shared" si="2"/>
        <v>23398.945820503126</v>
      </c>
      <c r="AE15">
        <f t="shared" si="3"/>
        <v>8703.8519813865041</v>
      </c>
      <c r="AF15">
        <f t="shared" si="4"/>
        <v>-435.19259906932518</v>
      </c>
      <c r="AG15">
        <f t="shared" si="5"/>
        <v>-38.537433305095263</v>
      </c>
      <c r="AH15">
        <f t="shared" si="6"/>
        <v>-10182.184124960579</v>
      </c>
      <c r="AI15">
        <f t="shared" si="7"/>
        <v>-1952.0621759484948</v>
      </c>
      <c r="AJ15">
        <f t="shared" si="8"/>
        <v>1773.4662455678044</v>
      </c>
      <c r="AK15">
        <f t="shared" si="32"/>
        <v>2861.5524838385709</v>
      </c>
      <c r="AL15">
        <f t="shared" si="9"/>
        <v>2682.9565534578805</v>
      </c>
      <c r="AN15">
        <f t="shared" si="10"/>
        <v>3965.8136447622182</v>
      </c>
      <c r="AO15">
        <f t="shared" si="11"/>
        <v>-198.29068223811092</v>
      </c>
      <c r="AP15">
        <f t="shared" si="12"/>
        <v>-17.559154172462719</v>
      </c>
      <c r="AQ15">
        <f t="shared" si="13"/>
        <v>-4639.3992938534975</v>
      </c>
      <c r="AR15">
        <f t="shared" si="14"/>
        <v>-889.43548550185255</v>
      </c>
      <c r="AS15">
        <f t="shared" si="15"/>
        <v>808.0602301416485</v>
      </c>
      <c r="AT15">
        <f t="shared" si="16"/>
        <v>1303.8346596287647</v>
      </c>
      <c r="AU15">
        <f t="shared" si="17"/>
        <v>1222.4594042685605</v>
      </c>
      <c r="AW15">
        <v>12</v>
      </c>
      <c r="AX15">
        <f>(R15*SUMPRODUCT(K16:$K$23, X16:$X$23)-$AZ$3*SUMPRODUCT(K15:$K$22, W16:$W$23))/Z15</f>
        <v>30358.72373136149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2.9274999999999999E-2</v>
      </c>
      <c r="O16">
        <f t="shared" si="29"/>
        <v>11292.724028192759</v>
      </c>
      <c r="P16">
        <f t="shared" si="30"/>
        <v>564.63620140963792</v>
      </c>
      <c r="Q16" s="5">
        <f t="shared" si="31"/>
        <v>50</v>
      </c>
      <c r="R16">
        <f t="shared" si="0"/>
        <v>500000</v>
      </c>
      <c r="S16">
        <f t="shared" si="1"/>
        <v>28643.740739528457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23398.945820503126</v>
      </c>
      <c r="AC16">
        <f t="shared" si="2"/>
        <v>21210.045884075138</v>
      </c>
      <c r="AE16">
        <f t="shared" si="3"/>
        <v>8362.0081948175484</v>
      </c>
      <c r="AF16">
        <f t="shared" si="4"/>
        <v>-418.10040974087741</v>
      </c>
      <c r="AG16">
        <f t="shared" si="5"/>
        <v>-37.023875612037649</v>
      </c>
      <c r="AH16">
        <f t="shared" si="6"/>
        <v>-11281.833600066639</v>
      </c>
      <c r="AI16">
        <f t="shared" si="7"/>
        <v>-3374.9496906020058</v>
      </c>
      <c r="AJ16">
        <f t="shared" si="8"/>
        <v>2188.899936427988</v>
      </c>
      <c r="AK16">
        <f t="shared" si="32"/>
        <v>2682.0079830294635</v>
      </c>
      <c r="AL16">
        <f t="shared" si="9"/>
        <v>1495.9582288554457</v>
      </c>
      <c r="AN16">
        <f t="shared" si="10"/>
        <v>3509.728818836355</v>
      </c>
      <c r="AO16">
        <f t="shared" si="11"/>
        <v>-175.48644094181773</v>
      </c>
      <c r="AP16">
        <f t="shared" si="12"/>
        <v>-15.539779463635922</v>
      </c>
      <c r="AQ16">
        <f t="shared" si="13"/>
        <v>-4735.2472746929825</v>
      </c>
      <c r="AR16">
        <f t="shared" si="14"/>
        <v>-1416.5446762620818</v>
      </c>
      <c r="AS16">
        <f t="shared" si="15"/>
        <v>918.73208079270466</v>
      </c>
      <c r="AT16">
        <f t="shared" si="16"/>
        <v>1125.7009669305951</v>
      </c>
      <c r="AU16">
        <f t="shared" si="17"/>
        <v>627.88837146121784</v>
      </c>
      <c r="AW16">
        <v>13</v>
      </c>
      <c r="AX16">
        <f>(R16*SUMPRODUCT(K17:$K$23, X17:$X$23)-$AZ$3*SUMPRODUCT(K16:$K$22, W17:$W$23))/Z16</f>
        <v>28643.740739528457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3.3331E-2</v>
      </c>
      <c r="O17">
        <f t="shared" si="29"/>
        <v>11292.724028192759</v>
      </c>
      <c r="P17">
        <f t="shared" si="30"/>
        <v>564.63620140963792</v>
      </c>
      <c r="Q17" s="5">
        <f t="shared" si="31"/>
        <v>50</v>
      </c>
      <c r="R17">
        <f t="shared" si="0"/>
        <v>500000</v>
      </c>
      <c r="S17">
        <f t="shared" si="1"/>
        <v>26386.90293437085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21210.045884075138</v>
      </c>
      <c r="AC17">
        <f t="shared" si="2"/>
        <v>18692.267807608529</v>
      </c>
      <c r="AE17">
        <f t="shared" si="3"/>
        <v>7999.6740177279098</v>
      </c>
      <c r="AF17">
        <f t="shared" si="4"/>
        <v>-399.98370088639547</v>
      </c>
      <c r="AG17">
        <f t="shared" si="5"/>
        <v>-35.419594057892446</v>
      </c>
      <c r="AH17">
        <f t="shared" si="6"/>
        <v>-12340.427980248269</v>
      </c>
      <c r="AI17">
        <f t="shared" si="7"/>
        <v>-4776.1572574646461</v>
      </c>
      <c r="AJ17">
        <f t="shared" si="8"/>
        <v>2517.7780764666095</v>
      </c>
      <c r="AK17">
        <f t="shared" si="32"/>
        <v>2465.2491267124383</v>
      </c>
      <c r="AL17">
        <f t="shared" si="9"/>
        <v>206.86994571440164</v>
      </c>
      <c r="AN17">
        <f t="shared" si="10"/>
        <v>3092.982266815919</v>
      </c>
      <c r="AO17">
        <f t="shared" si="11"/>
        <v>-154.64911334079594</v>
      </c>
      <c r="AP17">
        <f t="shared" si="12"/>
        <v>-13.694580063650537</v>
      </c>
      <c r="AQ17">
        <f t="shared" si="13"/>
        <v>-4771.2850327703318</v>
      </c>
      <c r="AR17">
        <f t="shared" si="14"/>
        <v>-1846.6464593588591</v>
      </c>
      <c r="AS17">
        <f t="shared" si="15"/>
        <v>973.47003453284833</v>
      </c>
      <c r="AT17">
        <f t="shared" si="16"/>
        <v>953.1603181963992</v>
      </c>
      <c r="AU17">
        <f t="shared" si="17"/>
        <v>79.983893370388444</v>
      </c>
      <c r="AW17">
        <v>14</v>
      </c>
      <c r="AX17">
        <f>(R17*SUMPRODUCT(K18:$K$23, X18:$X$23)-$AZ$3*SUMPRODUCT(K17:$K$22, W18:$W$23))/Z17</f>
        <v>26386.90293437085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3.7801000000000001E-2</v>
      </c>
      <c r="O18">
        <f t="shared" si="29"/>
        <v>11292.724028192759</v>
      </c>
      <c r="P18">
        <f t="shared" si="30"/>
        <v>564.63620140963792</v>
      </c>
      <c r="Q18" s="5">
        <f t="shared" si="31"/>
        <v>50</v>
      </c>
      <c r="R18">
        <f t="shared" si="0"/>
        <v>500000</v>
      </c>
      <c r="S18">
        <f t="shared" si="1"/>
        <v>23586.134777090283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18692.267807608529</v>
      </c>
      <c r="AC18">
        <f t="shared" si="2"/>
        <v>15909.556454604655</v>
      </c>
      <c r="AE18">
        <f t="shared" si="3"/>
        <v>7617.2816000064986</v>
      </c>
      <c r="AF18">
        <f t="shared" si="4"/>
        <v>-380.86408000032492</v>
      </c>
      <c r="AG18">
        <f t="shared" si="5"/>
        <v>-33.726502042331127</v>
      </c>
      <c r="AH18">
        <f t="shared" si="6"/>
        <v>-13388.960749823924</v>
      </c>
      <c r="AI18">
        <f t="shared" si="7"/>
        <v>-6186.2697318600813</v>
      </c>
      <c r="AJ18">
        <f t="shared" si="8"/>
        <v>2782.7113530038732</v>
      </c>
      <c r="AK18">
        <f t="shared" si="32"/>
        <v>2218.7176034839904</v>
      </c>
      <c r="AL18">
        <f t="shared" si="9"/>
        <v>-1184.8407753722176</v>
      </c>
      <c r="AN18">
        <f t="shared" si="10"/>
        <v>2712.9845348340978</v>
      </c>
      <c r="AO18">
        <f t="shared" si="11"/>
        <v>-135.64922674170487</v>
      </c>
      <c r="AP18">
        <f t="shared" si="12"/>
        <v>-12.012090829728139</v>
      </c>
      <c r="AQ18">
        <f t="shared" si="13"/>
        <v>-4768.636025185423</v>
      </c>
      <c r="AR18">
        <f t="shared" si="14"/>
        <v>-2203.3128079227586</v>
      </c>
      <c r="AS18">
        <f t="shared" si="15"/>
        <v>991.09541461619779</v>
      </c>
      <c r="AT18">
        <f t="shared" si="16"/>
        <v>790.22239973524177</v>
      </c>
      <c r="AU18">
        <f t="shared" si="17"/>
        <v>-421.99499357131879</v>
      </c>
      <c r="AW18">
        <v>15</v>
      </c>
      <c r="AX18">
        <f>(R18*SUMPRODUCT(K19:$K$23, X19:$X$23)-$AZ$3*SUMPRODUCT(K18:$K$22, W19:$W$23))/Z18</f>
        <v>23586.134777090283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4.3147999999999999E-2</v>
      </c>
      <c r="O19">
        <f t="shared" si="29"/>
        <v>11292.724028192759</v>
      </c>
      <c r="P19">
        <f t="shared" si="30"/>
        <v>564.63620140963792</v>
      </c>
      <c r="Q19" s="5">
        <f t="shared" si="31"/>
        <v>50</v>
      </c>
      <c r="R19">
        <f t="shared" si="0"/>
        <v>500000</v>
      </c>
      <c r="S19">
        <f t="shared" si="1"/>
        <v>20161.994861009491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15909.556454604655</v>
      </c>
      <c r="AC19">
        <f t="shared" si="2"/>
        <v>12877.065261697246</v>
      </c>
      <c r="AE19">
        <f t="shared" si="3"/>
        <v>7212.4383175293533</v>
      </c>
      <c r="AF19">
        <f t="shared" si="4"/>
        <v>-360.62191587646765</v>
      </c>
      <c r="AG19">
        <f t="shared" si="5"/>
        <v>-31.934005911785317</v>
      </c>
      <c r="AH19">
        <f t="shared" si="6"/>
        <v>-14552.311101225036</v>
      </c>
      <c r="AI19">
        <f t="shared" si="7"/>
        <v>-7732.4287054839351</v>
      </c>
      <c r="AJ19">
        <f t="shared" si="8"/>
        <v>3032.4911929074096</v>
      </c>
      <c r="AK19">
        <f t="shared" si="32"/>
        <v>1947.6906753099577</v>
      </c>
      <c r="AL19">
        <f t="shared" si="9"/>
        <v>-2752.246837266568</v>
      </c>
      <c r="AN19">
        <f t="shared" si="10"/>
        <v>2366.3097108217203</v>
      </c>
      <c r="AO19">
        <f t="shared" si="11"/>
        <v>-118.31548554108602</v>
      </c>
      <c r="AP19">
        <f t="shared" si="12"/>
        <v>-10.477143091933041</v>
      </c>
      <c r="AQ19">
        <f t="shared" si="13"/>
        <v>-4774.4290568190891</v>
      </c>
      <c r="AR19">
        <f t="shared" si="14"/>
        <v>-2536.9119746303872</v>
      </c>
      <c r="AS19">
        <f t="shared" si="15"/>
        <v>994.92197254814755</v>
      </c>
      <c r="AT19">
        <f t="shared" si="16"/>
        <v>639.01265504917922</v>
      </c>
      <c r="AU19">
        <f t="shared" si="17"/>
        <v>-902.97734703306071</v>
      </c>
      <c r="AW19">
        <v>16</v>
      </c>
      <c r="AX19">
        <f>(R19*SUMPRODUCT(K20:$K$23, X20:$X$23)-$AZ$3*SUMPRODUCT(K19:$K$22, W20:$W$23))/Z19</f>
        <v>20161.994861009491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4.8848999999999997E-2</v>
      </c>
      <c r="O20">
        <f t="shared" si="29"/>
        <v>11292.724028192759</v>
      </c>
      <c r="P20">
        <f t="shared" si="30"/>
        <v>564.63620140963792</v>
      </c>
      <c r="Q20" s="5">
        <f t="shared" si="31"/>
        <v>50</v>
      </c>
      <c r="R20">
        <f t="shared" si="0"/>
        <v>500000</v>
      </c>
      <c r="S20">
        <f t="shared" si="1"/>
        <v>16107.048148969388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12877.065261697246</v>
      </c>
      <c r="AC20">
        <f t="shared" si="2"/>
        <v>9681.8569576193258</v>
      </c>
      <c r="AE20">
        <f t="shared" si="3"/>
        <v>6787.9935349810694</v>
      </c>
      <c r="AF20">
        <f t="shared" si="4"/>
        <v>-339.39967674905347</v>
      </c>
      <c r="AG20">
        <f t="shared" si="5"/>
        <v>-30.054721597882665</v>
      </c>
      <c r="AH20">
        <f t="shared" si="6"/>
        <v>-15599.442547848008</v>
      </c>
      <c r="AI20">
        <f t="shared" si="7"/>
        <v>-9180.9034112138743</v>
      </c>
      <c r="AJ20">
        <f t="shared" si="8"/>
        <v>3195.2083040779198</v>
      </c>
      <c r="AK20">
        <f t="shared" si="32"/>
        <v>1653.696650892347</v>
      </c>
      <c r="AL20">
        <f t="shared" si="9"/>
        <v>-4331.9984562436075</v>
      </c>
      <c r="AN20">
        <f t="shared" si="10"/>
        <v>2051.5072732753979</v>
      </c>
      <c r="AO20">
        <f t="shared" si="11"/>
        <v>-102.57536366376989</v>
      </c>
      <c r="AP20">
        <f t="shared" si="12"/>
        <v>-9.0833144782150157</v>
      </c>
      <c r="AQ20">
        <f t="shared" si="13"/>
        <v>-4714.5551452033224</v>
      </c>
      <c r="AR20">
        <f t="shared" si="14"/>
        <v>-2774.7065500699096</v>
      </c>
      <c r="AS20">
        <f t="shared" si="15"/>
        <v>965.67461970396266</v>
      </c>
      <c r="AT20">
        <f t="shared" si="16"/>
        <v>499.78991429700551</v>
      </c>
      <c r="AU20">
        <f t="shared" si="17"/>
        <v>-1309.2420160689414</v>
      </c>
      <c r="AW20">
        <v>17</v>
      </c>
      <c r="AX20">
        <f>(R20*SUMPRODUCT(K21:$K$23, X21:$X$23)-$AZ$3*SUMPRODUCT(K20:$K$22, W21:$W$23))/Z20</f>
        <v>16107.048148969388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5.4528E-2</v>
      </c>
      <c r="O21">
        <f t="shared" si="29"/>
        <v>11292.724028192759</v>
      </c>
      <c r="P21">
        <f t="shared" si="30"/>
        <v>564.63620140963792</v>
      </c>
      <c r="Q21" s="5">
        <f t="shared" si="31"/>
        <v>50</v>
      </c>
      <c r="R21">
        <f t="shared" si="0"/>
        <v>500000</v>
      </c>
      <c r="S21">
        <f t="shared" si="1"/>
        <v>11446.671284399285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9681.8569576193258</v>
      </c>
      <c r="AC21">
        <f t="shared" si="2"/>
        <v>6436.5435095606354</v>
      </c>
      <c r="AE21">
        <f t="shared" si="3"/>
        <v>6349.9778881558113</v>
      </c>
      <c r="AF21">
        <f t="shared" si="4"/>
        <v>-317.49889440779054</v>
      </c>
      <c r="AG21">
        <f t="shared" si="5"/>
        <v>-28.115350522614495</v>
      </c>
      <c r="AH21">
        <f t="shared" si="6"/>
        <v>-16388.23859289346</v>
      </c>
      <c r="AI21">
        <f t="shared" si="7"/>
        <v>-10383.874949668054</v>
      </c>
      <c r="AJ21">
        <f t="shared" si="8"/>
        <v>3245.3134480586905</v>
      </c>
      <c r="AK21">
        <f t="shared" si="32"/>
        <v>1344.675727358504</v>
      </c>
      <c r="AL21">
        <f t="shared" si="9"/>
        <v>-5793.885774250859</v>
      </c>
      <c r="AN21">
        <f t="shared" si="10"/>
        <v>1767.8524756077297</v>
      </c>
      <c r="AO21">
        <f t="shared" si="11"/>
        <v>-88.392623780386486</v>
      </c>
      <c r="AP21">
        <f t="shared" si="12"/>
        <v>-7.8273960790780501</v>
      </c>
      <c r="AQ21">
        <f t="shared" si="13"/>
        <v>-4562.5337091860356</v>
      </c>
      <c r="AR21">
        <f t="shared" si="14"/>
        <v>-2890.9012534377703</v>
      </c>
      <c r="AS21">
        <f t="shared" si="15"/>
        <v>903.50478605207343</v>
      </c>
      <c r="AT21">
        <f t="shared" si="16"/>
        <v>374.36166792554758</v>
      </c>
      <c r="AU21">
        <f t="shared" si="17"/>
        <v>-1613.0347994601489</v>
      </c>
      <c r="AW21">
        <v>18</v>
      </c>
      <c r="AX21">
        <f>(R21*SUMPRODUCT(K22:$K$23, X22:$X$23)-$AZ$3*SUMPRODUCT(K21:$K$22, W22:$W$23))/Z21</f>
        <v>11446.671284399285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6.0775000000000003E-2</v>
      </c>
      <c r="O22">
        <f t="shared" si="29"/>
        <v>11292.724028192759</v>
      </c>
      <c r="P22">
        <f t="shared" si="30"/>
        <v>564.63620140963792</v>
      </c>
      <c r="Q22" s="5">
        <f t="shared" si="31"/>
        <v>50</v>
      </c>
      <c r="R22">
        <f t="shared" si="0"/>
        <v>500000</v>
      </c>
      <c r="S22">
        <f t="shared" si="1"/>
        <v>6104.2202545821992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6436.5435095606354</v>
      </c>
      <c r="AC22">
        <f t="shared" si="2"/>
        <v>3189.5144879937475</v>
      </c>
      <c r="AE22">
        <f t="shared" si="3"/>
        <v>5900.5582031215836</v>
      </c>
      <c r="AF22">
        <f t="shared" si="4"/>
        <v>-295.0279101560792</v>
      </c>
      <c r="AG22">
        <f t="shared" si="5"/>
        <v>-26.125486589376457</v>
      </c>
      <c r="AH22">
        <f t="shared" si="6"/>
        <v>-17087.104280118961</v>
      </c>
      <c r="AI22">
        <f t="shared" si="7"/>
        <v>-11507.699473742832</v>
      </c>
      <c r="AJ22">
        <f t="shared" si="8"/>
        <v>3247.0290215668879</v>
      </c>
      <c r="AK22">
        <f t="shared" si="32"/>
        <v>1030.4402552821618</v>
      </c>
      <c r="AL22">
        <f t="shared" si="9"/>
        <v>-7230.2301968937818</v>
      </c>
      <c r="AN22">
        <f t="shared" si="10"/>
        <v>1513.2443938636777</v>
      </c>
      <c r="AO22">
        <f t="shared" si="11"/>
        <v>-75.6622196931839</v>
      </c>
      <c r="AP22">
        <f t="shared" si="12"/>
        <v>-6.7000857812773953</v>
      </c>
      <c r="AQ22">
        <f t="shared" si="13"/>
        <v>-4382.1218042684359</v>
      </c>
      <c r="AR22">
        <f t="shared" si="14"/>
        <v>-2951.2397158792187</v>
      </c>
      <c r="AS22">
        <f t="shared" si="15"/>
        <v>832.72603954645035</v>
      </c>
      <c r="AT22">
        <f t="shared" si="16"/>
        <v>264.26447902713079</v>
      </c>
      <c r="AU22">
        <f t="shared" si="17"/>
        <v>-1854.2491973056374</v>
      </c>
      <c r="AW22">
        <v>19</v>
      </c>
      <c r="AX22">
        <f>(R22*SUMPRODUCT(K23:$K$23, X23:$X$23)-$AZ$3*SUMPRODUCT(K22:$K$22, W23:$W$23))/Z22</f>
        <v>6104.2202545821992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6.7419999999999994E-2</v>
      </c>
      <c r="O23">
        <f t="shared" si="29"/>
        <v>11292.724028192759</v>
      </c>
      <c r="P23">
        <f t="shared" si="30"/>
        <v>564.63620140963792</v>
      </c>
      <c r="Q23" s="5">
        <f t="shared" si="31"/>
        <v>50</v>
      </c>
      <c r="R23">
        <f t="shared" si="0"/>
        <v>500000</v>
      </c>
      <c r="S23">
        <f t="shared" si="1"/>
        <v>6616.4671406080761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3189.5144879937475</v>
      </c>
      <c r="AC23">
        <f t="shared" si="2"/>
        <v>3189.5144879937475</v>
      </c>
      <c r="AE23">
        <f t="shared" si="3"/>
        <v>5443.7369870359107</v>
      </c>
      <c r="AF23">
        <f t="shared" si="4"/>
        <v>-272.1868493517955</v>
      </c>
      <c r="AG23">
        <f t="shared" si="5"/>
        <v>-24.10285141762693</v>
      </c>
      <c r="AH23">
        <f t="shared" si="6"/>
        <v>-17613.803058557605</v>
      </c>
      <c r="AI23">
        <f t="shared" si="7"/>
        <v>-12466.355772291117</v>
      </c>
      <c r="AJ23">
        <f t="shared" si="8"/>
        <v>0</v>
      </c>
      <c r="AK23">
        <f t="shared" si="32"/>
        <v>715.45630001925474</v>
      </c>
      <c r="AL23">
        <f t="shared" si="9"/>
        <v>-11750.899472271863</v>
      </c>
      <c r="AN23">
        <f t="shared" si="10"/>
        <v>1286.0423675034792</v>
      </c>
      <c r="AO23">
        <f t="shared" si="11"/>
        <v>-64.302118375173947</v>
      </c>
      <c r="AP23">
        <f t="shared" si="12"/>
        <v>-5.694119347523328</v>
      </c>
      <c r="AQ23">
        <f t="shared" si="13"/>
        <v>-4161.129944395313</v>
      </c>
      <c r="AR23">
        <f t="shared" si="14"/>
        <v>-2945.0838146145311</v>
      </c>
      <c r="AS23">
        <f t="shared" si="15"/>
        <v>0</v>
      </c>
      <c r="AT23">
        <f t="shared" si="16"/>
        <v>169.02122863636657</v>
      </c>
      <c r="AU23">
        <f t="shared" si="17"/>
        <v>-2776.0625859781644</v>
      </c>
      <c r="AW23">
        <v>20</v>
      </c>
      <c r="AX23">
        <f>(R23*SUMPRODUCT(K$23:$K24, X$23:$X24)-$AZ$3*SUMPRODUCT(K$22:$K23, W$23:$W24))/Z23</f>
        <v>6616.4671406080761</v>
      </c>
    </row>
    <row r="25" spans="5:50" x14ac:dyDescent="0.3">
      <c r="AN25" s="6">
        <f t="shared" ref="AN25:AU25" si="33">SUM(AN3:AN23)</f>
        <v>104742.11543471189</v>
      </c>
      <c r="AO25" s="6">
        <f t="shared" si="33"/>
        <v>-13706.64879288016</v>
      </c>
      <c r="AP25" s="6">
        <f t="shared" si="33"/>
        <v>-813.75929834652288</v>
      </c>
      <c r="AQ25" s="6">
        <f t="shared" si="33"/>
        <v>-73236.436833248255</v>
      </c>
      <c r="AR25" s="6">
        <f t="shared" si="33"/>
        <v>16985.270510236933</v>
      </c>
      <c r="AS25" s="6">
        <f t="shared" si="33"/>
        <v>-14495.538033406225</v>
      </c>
      <c r="AT25" s="6">
        <f t="shared" si="33"/>
        <v>19951.37608399324</v>
      </c>
      <c r="AU25" s="7">
        <f t="shared" si="33"/>
        <v>22441.108560823959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'T.55.04.D'!C3*(1+C12)</f>
        <v>38217.982303341567</v>
      </c>
      <c r="K3">
        <v>1</v>
      </c>
      <c r="L3" s="2">
        <v>0</v>
      </c>
      <c r="O3">
        <f>$C$3</f>
        <v>38217.982303341567</v>
      </c>
      <c r="P3">
        <f>O3*B5</f>
        <v>30574.385842673255</v>
      </c>
      <c r="Q3" s="5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38217.982303341567</v>
      </c>
      <c r="AF3">
        <f t="shared" ref="AF3:AF23" si="4">-$Z3*P3</f>
        <v>-30574.385842673255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7243.5964606683119</v>
      </c>
      <c r="AJ3">
        <f t="shared" ref="AJ3:AJ23" si="8">AB3-AC3</f>
        <v>0</v>
      </c>
      <c r="AL3">
        <f t="shared" ref="AL3:AL23" si="9">SUM(AI3:AK3)</f>
        <v>7243.5964606683119</v>
      </c>
      <c r="AN3">
        <f t="shared" ref="AN3:AN23" si="10">AE3*$K3</f>
        <v>38217.982303341567</v>
      </c>
      <c r="AO3">
        <f t="shared" ref="AO3:AO23" si="11">AF3*$K3</f>
        <v>-30574.385842673255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7243.5964606683119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7243.5964606683119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23491.769129663004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2.1847999999999999E-2</v>
      </c>
      <c r="R4">
        <f t="shared" si="0"/>
        <v>500000</v>
      </c>
      <c r="S4">
        <f t="shared" si="1"/>
        <v>13532.805676021855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13101.81288085191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-10924</v>
      </c>
      <c r="AI4">
        <f t="shared" si="7"/>
        <v>-10924</v>
      </c>
      <c r="AJ4">
        <f t="shared" si="8"/>
        <v>-13101.81288085191</v>
      </c>
      <c r="AK4">
        <f>H4*SUM(AB4, AE4:AF4)</f>
        <v>0</v>
      </c>
      <c r="AL4">
        <f t="shared" si="9"/>
        <v>-24025.81288085191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-10389.956248811108</v>
      </c>
      <c r="AR4">
        <f t="shared" si="14"/>
        <v>-10389.956248811108</v>
      </c>
      <c r="AS4">
        <f t="shared" si="15"/>
        <v>-12461.301960102634</v>
      </c>
      <c r="AT4">
        <f t="shared" si="16"/>
        <v>0</v>
      </c>
      <c r="AU4">
        <f t="shared" si="17"/>
        <v>-22851.25820891374</v>
      </c>
      <c r="AW4">
        <v>1</v>
      </c>
      <c r="AX4">
        <f>(R4*SUMPRODUCT(K5:$K$23, X5:$X$23)-$AZ$3*SUMPRODUCT(K4:$K$22, W5:$W$23))/Z4</f>
        <v>13532.805676021855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2.5484E-2</v>
      </c>
      <c r="O5">
        <f t="shared" ref="O5:O23" si="29">$C$3</f>
        <v>38217.982303341567</v>
      </c>
      <c r="P5">
        <f t="shared" ref="P5:P23" si="30">O5*$C$5</f>
        <v>1910.8991151670784</v>
      </c>
      <c r="Q5" s="5">
        <f t="shared" ref="Q5:Q23" si="31">$C$8</f>
        <v>50</v>
      </c>
      <c r="R5">
        <f t="shared" si="0"/>
        <v>500000</v>
      </c>
      <c r="S5">
        <f t="shared" si="1"/>
        <v>25251.002049295261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13101.81288085191</v>
      </c>
      <c r="AC5">
        <f t="shared" si="2"/>
        <v>23579.337596130441</v>
      </c>
      <c r="AE5">
        <f t="shared" si="3"/>
        <v>35687.879047896255</v>
      </c>
      <c r="AF5">
        <f t="shared" si="4"/>
        <v>-1784.3939523948127</v>
      </c>
      <c r="AG5">
        <f t="shared" si="5"/>
        <v>-46.689904721600001</v>
      </c>
      <c r="AH5">
        <f t="shared" si="6"/>
        <v>-12336.192783999999</v>
      </c>
      <c r="AI5">
        <f t="shared" si="7"/>
        <v>21520.602406779843</v>
      </c>
      <c r="AJ5">
        <f t="shared" si="8"/>
        <v>-10477.52471527853</v>
      </c>
      <c r="AK5">
        <f>H5*SUM(AB5, AE5:AF5)</f>
        <v>2439.5749649727391</v>
      </c>
      <c r="AL5">
        <f t="shared" si="9"/>
        <v>13482.652656474051</v>
      </c>
      <c r="AN5">
        <f t="shared" si="10"/>
        <v>32268.465289388521</v>
      </c>
      <c r="AO5">
        <f t="shared" si="11"/>
        <v>-1613.4232644694262</v>
      </c>
      <c r="AP5">
        <f t="shared" si="12"/>
        <v>-42.21633815368525</v>
      </c>
      <c r="AQ5">
        <f t="shared" si="13"/>
        <v>-11154.207514530757</v>
      </c>
      <c r="AR5">
        <f t="shared" si="14"/>
        <v>19458.618172234656</v>
      </c>
      <c r="AS5">
        <f t="shared" si="15"/>
        <v>-9473.6266657910492</v>
      </c>
      <c r="AT5">
        <f t="shared" si="16"/>
        <v>2205.8284823380268</v>
      </c>
      <c r="AU5">
        <f t="shared" si="17"/>
        <v>12190.819988781632</v>
      </c>
      <c r="AW5">
        <v>2</v>
      </c>
      <c r="AX5">
        <f>(R5*SUMPRODUCT(K6:$K$23, X6:$X$23)-$AZ$3*SUMPRODUCT(K5:$K$22, W6:$W$23))/Z5</f>
        <v>25251.002049295261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2.9274999999999999E-2</v>
      </c>
      <c r="O6">
        <f t="shared" si="29"/>
        <v>38217.982303341567</v>
      </c>
      <c r="P6">
        <f t="shared" si="30"/>
        <v>1910.8991151670784</v>
      </c>
      <c r="Q6" s="5">
        <f t="shared" si="31"/>
        <v>50</v>
      </c>
      <c r="R6">
        <f t="shared" si="0"/>
        <v>500000</v>
      </c>
      <c r="S6">
        <f t="shared" si="1"/>
        <v>35330.935767367977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23579.337596130441</v>
      </c>
      <c r="AC6">
        <f t="shared" si="2"/>
        <v>31696.201245663106</v>
      </c>
      <c r="AE6">
        <f t="shared" si="3"/>
        <v>34286.237598290129</v>
      </c>
      <c r="AF6">
        <f t="shared" si="4"/>
        <v>-1714.3118799145066</v>
      </c>
      <c r="AG6">
        <f t="shared" si="5"/>
        <v>-44.856158713659163</v>
      </c>
      <c r="AH6">
        <f t="shared" si="6"/>
        <v>-13668.4696072484</v>
      </c>
      <c r="AI6">
        <f t="shared" si="7"/>
        <v>18858.599952413566</v>
      </c>
      <c r="AJ6">
        <f t="shared" si="8"/>
        <v>-8116.8636495326646</v>
      </c>
      <c r="AK6">
        <f>H6*SUM(AB6, AE6:AF6)</f>
        <v>3071.474103303482</v>
      </c>
      <c r="AL6">
        <f t="shared" si="9"/>
        <v>13813.210406184384</v>
      </c>
      <c r="AN6">
        <f t="shared" si="10"/>
        <v>29393.307400348716</v>
      </c>
      <c r="AO6">
        <f t="shared" si="11"/>
        <v>-1469.6653700174361</v>
      </c>
      <c r="AP6">
        <f t="shared" si="12"/>
        <v>-38.454813191143707</v>
      </c>
      <c r="AQ6">
        <f t="shared" si="13"/>
        <v>-11717.865738590459</v>
      </c>
      <c r="AR6">
        <f t="shared" si="14"/>
        <v>16167.321478549682</v>
      </c>
      <c r="AS6">
        <f t="shared" si="15"/>
        <v>-6958.5199511458832</v>
      </c>
      <c r="AT6">
        <f t="shared" si="16"/>
        <v>2633.1492988053033</v>
      </c>
      <c r="AU6">
        <f t="shared" si="17"/>
        <v>11841.950826209102</v>
      </c>
      <c r="AW6">
        <v>3</v>
      </c>
      <c r="AX6">
        <f>(R6*SUMPRODUCT(K7:$K$23, X7:$X$23)-$AZ$3*SUMPRODUCT(K6:$K$22, W7:$W$23))/Z6</f>
        <v>35330.935767367977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3.3331E-2</v>
      </c>
      <c r="O7">
        <f t="shared" si="29"/>
        <v>38217.982303341567</v>
      </c>
      <c r="P7">
        <f t="shared" si="30"/>
        <v>1910.8991151670784</v>
      </c>
      <c r="Q7" s="5">
        <f t="shared" si="31"/>
        <v>50</v>
      </c>
      <c r="R7">
        <f t="shared" si="0"/>
        <v>500000</v>
      </c>
      <c r="S7">
        <f t="shared" si="1"/>
        <v>43916.266453791701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31696.201245663106</v>
      </c>
      <c r="AC7">
        <f t="shared" si="2"/>
        <v>37691.132610212429</v>
      </c>
      <c r="AE7">
        <f t="shared" si="3"/>
        <v>32800.580636918618</v>
      </c>
      <c r="AF7">
        <f t="shared" si="4"/>
        <v>-1640.0290318459311</v>
      </c>
      <c r="AG7">
        <f t="shared" si="5"/>
        <v>-42.912496500437598</v>
      </c>
      <c r="AH7">
        <f t="shared" si="6"/>
        <v>-14951.006260849736</v>
      </c>
      <c r="AI7">
        <f t="shared" si="7"/>
        <v>16166.632847722514</v>
      </c>
      <c r="AJ7">
        <f t="shared" si="8"/>
        <v>-5994.9313645493239</v>
      </c>
      <c r="AK7">
        <f>H7*SUM(AB7, AE7:AF7)</f>
        <v>3878.2616508903989</v>
      </c>
      <c r="AL7">
        <f t="shared" si="9"/>
        <v>14049.96313406359</v>
      </c>
      <c r="AN7">
        <f t="shared" si="10"/>
        <v>26485.510028618446</v>
      </c>
      <c r="AO7">
        <f t="shared" si="11"/>
        <v>-1324.2755014309223</v>
      </c>
      <c r="AP7">
        <f t="shared" si="12"/>
        <v>-34.650586494073892</v>
      </c>
      <c r="AQ7">
        <f t="shared" si="13"/>
        <v>-12072.500503664036</v>
      </c>
      <c r="AR7">
        <f t="shared" si="14"/>
        <v>13054.083437029414</v>
      </c>
      <c r="AS7">
        <f t="shared" si="15"/>
        <v>-4840.7318313730475</v>
      </c>
      <c r="AT7">
        <f t="shared" si="16"/>
        <v>3131.5829126710723</v>
      </c>
      <c r="AU7">
        <f t="shared" si="17"/>
        <v>11344.93451832744</v>
      </c>
      <c r="AW7">
        <v>4</v>
      </c>
      <c r="AX7">
        <f>(R7*SUMPRODUCT(K8:$K$23, X8:$X$23)-$AZ$3*SUMPRODUCT(K7:$K$22, W8:$W$23))/Z7</f>
        <v>43916.266453791701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3.7801000000000001E-2</v>
      </c>
      <c r="O8">
        <f t="shared" si="29"/>
        <v>38217.982303341567</v>
      </c>
      <c r="P8">
        <f t="shared" si="30"/>
        <v>1910.8991151670784</v>
      </c>
      <c r="Q8" s="5">
        <f t="shared" si="31"/>
        <v>50</v>
      </c>
      <c r="R8">
        <f t="shared" si="0"/>
        <v>500000</v>
      </c>
      <c r="S8">
        <f t="shared" si="1"/>
        <v>51064.26015665353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37691.132610212429</v>
      </c>
      <c r="AC8">
        <f t="shared" si="2"/>
        <v>41730.97596918093</v>
      </c>
      <c r="AE8">
        <f t="shared" si="3"/>
        <v>31232.680081893272</v>
      </c>
      <c r="AF8">
        <f t="shared" si="4"/>
        <v>-1561.6340040946636</v>
      </c>
      <c r="AG8">
        <f t="shared" si="5"/>
        <v>-40.861236255220177</v>
      </c>
      <c r="AH8">
        <f t="shared" si="6"/>
        <v>-16221.352802130416</v>
      </c>
      <c r="AI8">
        <f t="shared" si="7"/>
        <v>13408.832039412973</v>
      </c>
      <c r="AJ8">
        <f t="shared" si="8"/>
        <v>-4039.843358968501</v>
      </c>
      <c r="AK8">
        <f t="shared" ref="AK8:AK23" si="32">H8*SUM(AB8:AB8, AE8:AF8)</f>
        <v>4722.0887260295731</v>
      </c>
      <c r="AL8">
        <f t="shared" si="9"/>
        <v>14091.077406474045</v>
      </c>
      <c r="AN8">
        <f t="shared" si="10"/>
        <v>23567.401330474211</v>
      </c>
      <c r="AO8">
        <f t="shared" si="11"/>
        <v>-1178.3700665237106</v>
      </c>
      <c r="AP8">
        <f t="shared" si="12"/>
        <v>-30.832869646828019</v>
      </c>
      <c r="AQ8">
        <f t="shared" si="13"/>
        <v>-12240.228203555622</v>
      </c>
      <c r="AR8">
        <f t="shared" si="14"/>
        <v>10117.970190748052</v>
      </c>
      <c r="AS8">
        <f t="shared" si="15"/>
        <v>-3048.3650299436704</v>
      </c>
      <c r="AT8">
        <f t="shared" si="16"/>
        <v>3563.170366188459</v>
      </c>
      <c r="AU8">
        <f t="shared" si="17"/>
        <v>10632.77552699284</v>
      </c>
      <c r="AW8">
        <v>5</v>
      </c>
      <c r="AX8">
        <f>(R8*SUMPRODUCT(K9:$K$23, X9:$X$23)-$AZ$3*SUMPRODUCT(K8:$K$22, W9:$W$23))/Z8</f>
        <v>51064.26015665353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4.3147999999999999E-2</v>
      </c>
      <c r="O9">
        <f t="shared" si="29"/>
        <v>38217.982303341567</v>
      </c>
      <c r="P9">
        <f t="shared" si="30"/>
        <v>1910.8991151670784</v>
      </c>
      <c r="Q9" s="5">
        <f t="shared" si="31"/>
        <v>50</v>
      </c>
      <c r="R9">
        <f t="shared" si="0"/>
        <v>500000</v>
      </c>
      <c r="S9">
        <f t="shared" si="1"/>
        <v>56634.560128888937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41730.97596918093</v>
      </c>
      <c r="AC9">
        <f t="shared" si="2"/>
        <v>43823.305294505612</v>
      </c>
      <c r="AE9">
        <f t="shared" si="3"/>
        <v>29572.725600900809</v>
      </c>
      <c r="AF9">
        <f t="shared" si="4"/>
        <v>-1478.6362800450406</v>
      </c>
      <c r="AG9">
        <f t="shared" si="5"/>
        <v>-38.689543270727739</v>
      </c>
      <c r="AH9">
        <f t="shared" si="6"/>
        <v>-17630.806219402402</v>
      </c>
      <c r="AI9">
        <f t="shared" si="7"/>
        <v>10424.593558182638</v>
      </c>
      <c r="AJ9">
        <f t="shared" si="8"/>
        <v>-2092.3293253246811</v>
      </c>
      <c r="AK9">
        <f t="shared" si="32"/>
        <v>5125.159792288694</v>
      </c>
      <c r="AL9">
        <f t="shared" si="9"/>
        <v>13457.424025146651</v>
      </c>
      <c r="AN9">
        <f t="shared" si="10"/>
        <v>20788.933374848304</v>
      </c>
      <c r="AO9">
        <f t="shared" si="11"/>
        <v>-1039.4466687424153</v>
      </c>
      <c r="AP9">
        <f t="shared" si="12"/>
        <v>-27.197842640989762</v>
      </c>
      <c r="AQ9">
        <f t="shared" si="13"/>
        <v>-12394.043781640912</v>
      </c>
      <c r="AR9">
        <f t="shared" si="14"/>
        <v>7328.2450818239877</v>
      </c>
      <c r="AS9">
        <f t="shared" si="15"/>
        <v>-1470.8585041985828</v>
      </c>
      <c r="AT9">
        <f t="shared" si="16"/>
        <v>3602.8672803191175</v>
      </c>
      <c r="AU9">
        <f t="shared" si="17"/>
        <v>9460.2538579445227</v>
      </c>
      <c r="AW9">
        <v>6</v>
      </c>
      <c r="AX9">
        <f>(R9*SUMPRODUCT(K10:$K$23, X10:$X$23)-$AZ$3*SUMPRODUCT(K9:$K$22, W10:$W$23))/Z9</f>
        <v>56634.560128888937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4.8848999999999997E-2</v>
      </c>
      <c r="O10">
        <f t="shared" si="29"/>
        <v>38217.982303341567</v>
      </c>
      <c r="P10">
        <f t="shared" si="30"/>
        <v>1910.8991151670784</v>
      </c>
      <c r="Q10" s="5">
        <f t="shared" si="31"/>
        <v>50</v>
      </c>
      <c r="R10">
        <f t="shared" si="0"/>
        <v>500000</v>
      </c>
      <c r="S10">
        <f t="shared" si="1"/>
        <v>60418.761001150437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43823.305294505612</v>
      </c>
      <c r="AC10">
        <f t="shared" si="2"/>
        <v>44000.207200266101</v>
      </c>
      <c r="AE10">
        <f t="shared" si="3"/>
        <v>27832.400272013398</v>
      </c>
      <c r="AF10">
        <f t="shared" si="4"/>
        <v>-1391.6200136006701</v>
      </c>
      <c r="AG10">
        <f t="shared" si="5"/>
        <v>-36.412702338788684</v>
      </c>
      <c r="AH10">
        <f t="shared" si="6"/>
        <v>-18899.454992317795</v>
      </c>
      <c r="AI10">
        <f t="shared" si="7"/>
        <v>7504.9125637561447</v>
      </c>
      <c r="AJ10">
        <f t="shared" si="8"/>
        <v>-176.90190576048917</v>
      </c>
      <c r="AK10">
        <f t="shared" si="32"/>
        <v>3815.3398455234665</v>
      </c>
      <c r="AL10">
        <f t="shared" si="9"/>
        <v>11143.350503519123</v>
      </c>
      <c r="AN10">
        <f t="shared" si="10"/>
        <v>18557.834994472025</v>
      </c>
      <c r="AO10">
        <f t="shared" si="11"/>
        <v>-927.89174972360149</v>
      </c>
      <c r="AP10">
        <f t="shared" si="12"/>
        <v>-24.278930854035998</v>
      </c>
      <c r="AQ10">
        <f t="shared" si="13"/>
        <v>-12601.606897180203</v>
      </c>
      <c r="AR10">
        <f t="shared" si="14"/>
        <v>5004.0574167141858</v>
      </c>
      <c r="AS10">
        <f t="shared" si="15"/>
        <v>-117.95304555934773</v>
      </c>
      <c r="AT10">
        <f t="shared" si="16"/>
        <v>2543.9576396239031</v>
      </c>
      <c r="AU10">
        <f t="shared" si="17"/>
        <v>7430.0620107787418</v>
      </c>
      <c r="AW10">
        <v>7</v>
      </c>
      <c r="AX10">
        <f>(R10*SUMPRODUCT(K11:$K$23, X11:$X$23)-$AZ$3*SUMPRODUCT(K10:$K$22, W11:$W$23))/Z10</f>
        <v>60418.761001150437</v>
      </c>
    </row>
    <row r="11" spans="1:52" x14ac:dyDescent="0.3">
      <c r="A11" t="s">
        <v>33</v>
      </c>
      <c r="C11" s="24">
        <f>AU25</f>
        <v>58243.78209825205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5.4528E-2</v>
      </c>
      <c r="O11">
        <f t="shared" si="29"/>
        <v>38217.982303341567</v>
      </c>
      <c r="P11">
        <f t="shared" si="30"/>
        <v>1910.8991151670784</v>
      </c>
      <c r="Q11" s="5">
        <f t="shared" si="31"/>
        <v>50</v>
      </c>
      <c r="R11">
        <f t="shared" si="0"/>
        <v>500000</v>
      </c>
      <c r="S11">
        <f t="shared" si="1"/>
        <v>62845.937867977816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44000.207200266101</v>
      </c>
      <c r="AC11">
        <f t="shared" si="2"/>
        <v>42814.503423996153</v>
      </c>
      <c r="AE11">
        <f t="shared" si="3"/>
        <v>26036.431147260915</v>
      </c>
      <c r="AF11">
        <f t="shared" si="4"/>
        <v>-1301.8215573630457</v>
      </c>
      <c r="AG11">
        <f t="shared" si="5"/>
        <v>-34.063063482271325</v>
      </c>
      <c r="AH11">
        <f t="shared" si="6"/>
        <v>-19855.118331294696</v>
      </c>
      <c r="AI11">
        <f t="shared" si="7"/>
        <v>4845.428195120905</v>
      </c>
      <c r="AJ11">
        <f t="shared" si="8"/>
        <v>1185.7037762699474</v>
      </c>
      <c r="AK11">
        <f t="shared" si="32"/>
        <v>3526.0961013354117</v>
      </c>
      <c r="AL11">
        <f t="shared" si="9"/>
        <v>9557.2280727262641</v>
      </c>
      <c r="AN11">
        <f t="shared" si="10"/>
        <v>16513.207474506551</v>
      </c>
      <c r="AO11">
        <f t="shared" si="11"/>
        <v>-825.66037372532742</v>
      </c>
      <c r="AP11">
        <f t="shared" si="12"/>
        <v>-21.603976033374646</v>
      </c>
      <c r="AQ11">
        <f t="shared" si="13"/>
        <v>-12592.80454303125</v>
      </c>
      <c r="AR11">
        <f t="shared" si="14"/>
        <v>3073.1385817165997</v>
      </c>
      <c r="AS11">
        <f t="shared" si="15"/>
        <v>752.01445044865022</v>
      </c>
      <c r="AT11">
        <f t="shared" si="16"/>
        <v>2236.3724185957008</v>
      </c>
      <c r="AU11">
        <f t="shared" si="17"/>
        <v>6061.5254507609507</v>
      </c>
      <c r="AW11">
        <v>8</v>
      </c>
      <c r="AX11">
        <f>(R11*SUMPRODUCT(K12:$K$23, X12:$X$23)-$AZ$3*SUMPRODUCT(K11:$K$22, W12:$W$23))/Z11</f>
        <v>62845.937867977816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6.0775000000000003E-2</v>
      </c>
      <c r="O12">
        <f t="shared" si="29"/>
        <v>38217.982303341567</v>
      </c>
      <c r="P12">
        <f t="shared" si="30"/>
        <v>1910.8991151670784</v>
      </c>
      <c r="Q12" s="5">
        <f t="shared" si="31"/>
        <v>50</v>
      </c>
      <c r="R12">
        <f t="shared" si="0"/>
        <v>500000</v>
      </c>
      <c r="S12">
        <f t="shared" si="1"/>
        <v>64282.885225035534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42814.503423996153</v>
      </c>
      <c r="AC12">
        <f t="shared" si="2"/>
        <v>40693.959288533624</v>
      </c>
      <c r="AE12">
        <f t="shared" si="3"/>
        <v>24193.702732813523</v>
      </c>
      <c r="AF12">
        <f t="shared" si="4"/>
        <v>-1209.6851366406761</v>
      </c>
      <c r="AG12">
        <f t="shared" si="5"/>
        <v>-31.652250164313568</v>
      </c>
      <c r="AH12">
        <f t="shared" si="6"/>
        <v>-20701.826831350398</v>
      </c>
      <c r="AI12">
        <f t="shared" si="7"/>
        <v>2250.5385146581357</v>
      </c>
      <c r="AJ12">
        <f t="shared" si="8"/>
        <v>2120.5441354625291</v>
      </c>
      <c r="AK12">
        <f t="shared" si="32"/>
        <v>4605.8964714118301</v>
      </c>
      <c r="AL12">
        <f t="shared" si="9"/>
        <v>8976.9791215324949</v>
      </c>
      <c r="AN12">
        <f t="shared" si="10"/>
        <v>14340.640388316213</v>
      </c>
      <c r="AO12">
        <f t="shared" si="11"/>
        <v>-717.03201941581062</v>
      </c>
      <c r="AP12">
        <f t="shared" si="12"/>
        <v>-18.761639840759397</v>
      </c>
      <c r="AQ12">
        <f t="shared" si="13"/>
        <v>-12270.856480638729</v>
      </c>
      <c r="AR12">
        <f t="shared" si="14"/>
        <v>1333.9902484209133</v>
      </c>
      <c r="AS12">
        <f t="shared" si="15"/>
        <v>1256.9370306834637</v>
      </c>
      <c r="AT12">
        <f t="shared" si="16"/>
        <v>2730.1114546946569</v>
      </c>
      <c r="AU12">
        <f t="shared" si="17"/>
        <v>5321.0387337990342</v>
      </c>
      <c r="AW12">
        <v>9</v>
      </c>
      <c r="AX12">
        <f>(R12*SUMPRODUCT(K13:$K$23, X13:$X$23)-$AZ$3*SUMPRODUCT(K12:$K$22, W13:$W$23))/Z12</f>
        <v>64282.885225035534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6.7419999999999994E-2</v>
      </c>
      <c r="O13">
        <f t="shared" si="29"/>
        <v>38217.982303341567</v>
      </c>
      <c r="P13">
        <f t="shared" si="30"/>
        <v>1910.8991151670784</v>
      </c>
      <c r="Q13" s="5">
        <f t="shared" si="31"/>
        <v>50</v>
      </c>
      <c r="R13">
        <f t="shared" si="0"/>
        <v>500000</v>
      </c>
      <c r="S13">
        <f t="shared" si="1"/>
        <v>65150.735644313463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40693.959288533624</v>
      </c>
      <c r="AC13">
        <f t="shared" si="2"/>
        <v>38050.287684215771</v>
      </c>
      <c r="AE13">
        <f t="shared" si="3"/>
        <v>22320.626267239102</v>
      </c>
      <c r="AF13">
        <f t="shared" si="4"/>
        <v>-1116.0313133619552</v>
      </c>
      <c r="AG13">
        <f t="shared" si="5"/>
        <v>-29.201732956592412</v>
      </c>
      <c r="AH13">
        <f t="shared" si="6"/>
        <v>-21339.947060780207</v>
      </c>
      <c r="AI13">
        <f t="shared" si="7"/>
        <v>-164.55383985965454</v>
      </c>
      <c r="AJ13">
        <f t="shared" si="8"/>
        <v>2643.6716043178531</v>
      </c>
      <c r="AK13">
        <f t="shared" si="32"/>
        <v>6431.2597857864794</v>
      </c>
      <c r="AL13">
        <f t="shared" si="9"/>
        <v>8910.377550244677</v>
      </c>
      <c r="AN13">
        <f t="shared" si="10"/>
        <v>11985.132719859383</v>
      </c>
      <c r="AO13">
        <f t="shared" si="11"/>
        <v>-599.25663599296922</v>
      </c>
      <c r="AP13">
        <f t="shared" si="12"/>
        <v>-15.679965290594984</v>
      </c>
      <c r="AQ13">
        <f t="shared" si="13"/>
        <v>-11458.553836977972</v>
      </c>
      <c r="AR13">
        <f t="shared" si="14"/>
        <v>-88.357718402154561</v>
      </c>
      <c r="AS13">
        <f t="shared" si="15"/>
        <v>1419.528048457048</v>
      </c>
      <c r="AT13">
        <f t="shared" si="16"/>
        <v>3453.2858158051827</v>
      </c>
      <c r="AU13">
        <f t="shared" si="17"/>
        <v>4784.4561458600756</v>
      </c>
      <c r="AW13">
        <v>10</v>
      </c>
      <c r="AX13">
        <f>(R13*SUMPRODUCT(K14:$K$23, X14:$X$23)-$AZ$3*SUMPRODUCT(K13:$K$22, W14:$W$23))/Z13</f>
        <v>65150.735644313463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7.4817999999999996E-2</v>
      </c>
      <c r="O14">
        <f t="shared" si="29"/>
        <v>38217.982303341567</v>
      </c>
      <c r="P14">
        <f t="shared" si="30"/>
        <v>1910.8991151670784</v>
      </c>
      <c r="Q14" s="5">
        <f t="shared" si="31"/>
        <v>50</v>
      </c>
      <c r="R14">
        <f t="shared" si="0"/>
        <v>500000</v>
      </c>
      <c r="S14">
        <f t="shared" si="1"/>
        <v>64753.438074623569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38050.287684215771</v>
      </c>
      <c r="AC14">
        <f t="shared" si="2"/>
        <v>34610.583624066443</v>
      </c>
      <c r="AE14">
        <f t="shared" si="3"/>
        <v>20427.435388504418</v>
      </c>
      <c r="AF14">
        <f t="shared" si="4"/>
        <v>-1021.3717694252209</v>
      </c>
      <c r="AG14">
        <f t="shared" si="5"/>
        <v>-26.72490037068016</v>
      </c>
      <c r="AH14">
        <f t="shared" si="6"/>
        <v>-21848.152563463311</v>
      </c>
      <c r="AI14">
        <f t="shared" si="7"/>
        <v>-2468.8138447547899</v>
      </c>
      <c r="AJ14">
        <f t="shared" si="8"/>
        <v>3439.7040601493281</v>
      </c>
      <c r="AK14">
        <f t="shared" si="32"/>
        <v>4916.539981022951</v>
      </c>
      <c r="AL14">
        <f t="shared" si="9"/>
        <v>5887.4301964174892</v>
      </c>
      <c r="AN14">
        <f t="shared" si="10"/>
        <v>10103.980151281217</v>
      </c>
      <c r="AO14">
        <f t="shared" si="11"/>
        <v>-505.19900756406088</v>
      </c>
      <c r="AP14">
        <f t="shared" si="12"/>
        <v>-13.218882241197988</v>
      </c>
      <c r="AQ14">
        <f t="shared" si="13"/>
        <v>-10806.706551505067</v>
      </c>
      <c r="AR14">
        <f t="shared" si="14"/>
        <v>-1221.1442900291061</v>
      </c>
      <c r="AS14">
        <f t="shared" si="15"/>
        <v>1701.3737108471535</v>
      </c>
      <c r="AT14">
        <f t="shared" si="16"/>
        <v>2431.858010388913</v>
      </c>
      <c r="AU14">
        <f t="shared" si="17"/>
        <v>2912.0874312069604</v>
      </c>
      <c r="AW14">
        <v>11</v>
      </c>
      <c r="AX14">
        <f>(R14*SUMPRODUCT(K15:$K$23, X15:$X$23)-$AZ$3*SUMPRODUCT(K14:$K$22, W15:$W$23))/Z14</f>
        <v>64753.438074623569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8.3350999999999995E-2</v>
      </c>
      <c r="O15">
        <f t="shared" si="29"/>
        <v>38217.982303341567</v>
      </c>
      <c r="P15">
        <f t="shared" si="30"/>
        <v>1910.8991151670784</v>
      </c>
      <c r="Q15" s="5">
        <f t="shared" si="31"/>
        <v>50</v>
      </c>
      <c r="R15">
        <f t="shared" si="0"/>
        <v>500000</v>
      </c>
      <c r="S15">
        <f t="shared" si="1"/>
        <v>63292.568375743613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34610.583624066443</v>
      </c>
      <c r="AC15">
        <f t="shared" si="2"/>
        <v>30671.710531758243</v>
      </c>
      <c r="AE15">
        <f t="shared" si="3"/>
        <v>18520.513867552141</v>
      </c>
      <c r="AF15">
        <f t="shared" si="4"/>
        <v>-926.02569337760713</v>
      </c>
      <c r="AG15">
        <f t="shared" si="5"/>
        <v>-24.230104196176796</v>
      </c>
      <c r="AH15">
        <f t="shared" si="6"/>
        <v>-22275.471707965618</v>
      </c>
      <c r="AI15">
        <f t="shared" si="7"/>
        <v>-4705.2136379872609</v>
      </c>
      <c r="AJ15">
        <f t="shared" si="8"/>
        <v>3938.8730923082003</v>
      </c>
      <c r="AK15">
        <f t="shared" si="32"/>
        <v>4467.1879937754811</v>
      </c>
      <c r="AL15">
        <f t="shared" si="9"/>
        <v>3700.8474480964205</v>
      </c>
      <c r="AN15">
        <f t="shared" si="10"/>
        <v>8438.6667835136959</v>
      </c>
      <c r="AO15">
        <f t="shared" si="11"/>
        <v>-421.93333917568486</v>
      </c>
      <c r="AP15">
        <f t="shared" si="12"/>
        <v>-11.040178307340765</v>
      </c>
      <c r="AQ15">
        <f t="shared" si="13"/>
        <v>-10149.571687556707</v>
      </c>
      <c r="AR15">
        <f t="shared" si="14"/>
        <v>-2143.8784215260357</v>
      </c>
      <c r="AS15">
        <f t="shared" si="15"/>
        <v>1794.7038492690738</v>
      </c>
      <c r="AT15">
        <f t="shared" si="16"/>
        <v>2035.4246760306967</v>
      </c>
      <c r="AU15">
        <f t="shared" si="17"/>
        <v>1686.250103773735</v>
      </c>
      <c r="AW15">
        <v>12</v>
      </c>
      <c r="AX15">
        <f>(R15*SUMPRODUCT(K16:$K$23, X16:$X$23)-$AZ$3*SUMPRODUCT(K15:$K$22, W16:$W$23))/Z15</f>
        <v>63292.568375743613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9.2474000000000001E-2</v>
      </c>
      <c r="O16">
        <f t="shared" si="29"/>
        <v>38217.982303341567</v>
      </c>
      <c r="P16">
        <f t="shared" si="30"/>
        <v>1910.8991151670784</v>
      </c>
      <c r="Q16" s="5">
        <f t="shared" si="31"/>
        <v>50</v>
      </c>
      <c r="R16">
        <f t="shared" si="0"/>
        <v>500000</v>
      </c>
      <c r="S16">
        <f t="shared" si="1"/>
        <v>60822.294846268778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30671.710531758243</v>
      </c>
      <c r="AC16">
        <f t="shared" si="2"/>
        <v>26454.229561165066</v>
      </c>
      <c r="AE16">
        <f t="shared" si="3"/>
        <v>16622.642729488605</v>
      </c>
      <c r="AF16">
        <f t="shared" si="4"/>
        <v>-831.13213647443024</v>
      </c>
      <c r="AG16">
        <f t="shared" si="5"/>
        <v>-21.747148498777776</v>
      </c>
      <c r="AH16">
        <f t="shared" si="6"/>
        <v>-22406.546554372529</v>
      </c>
      <c r="AI16">
        <f t="shared" si="7"/>
        <v>-6636.7831098571332</v>
      </c>
      <c r="AJ16">
        <f t="shared" si="8"/>
        <v>4217.4809705931766</v>
      </c>
      <c r="AK16">
        <f t="shared" si="32"/>
        <v>3975.857831646776</v>
      </c>
      <c r="AL16">
        <f t="shared" si="9"/>
        <v>1556.5556923828194</v>
      </c>
      <c r="AN16">
        <f t="shared" si="10"/>
        <v>6976.9087608720902</v>
      </c>
      <c r="AO16">
        <f t="shared" si="11"/>
        <v>-348.84543804360453</v>
      </c>
      <c r="AP16">
        <f t="shared" si="12"/>
        <v>-9.1277827090600585</v>
      </c>
      <c r="AQ16">
        <f t="shared" si="13"/>
        <v>-9404.5473695204346</v>
      </c>
      <c r="AR16">
        <f t="shared" si="14"/>
        <v>-2785.6118294010098</v>
      </c>
      <c r="AS16">
        <f t="shared" si="15"/>
        <v>1770.1745992737292</v>
      </c>
      <c r="AT16">
        <f t="shared" si="16"/>
        <v>1668.7597627535426</v>
      </c>
      <c r="AU16">
        <f t="shared" si="17"/>
        <v>653.32253262626193</v>
      </c>
      <c r="AW16">
        <v>13</v>
      </c>
      <c r="AX16">
        <f>(R16*SUMPRODUCT(K17:$K$23, X17:$X$23)-$AZ$3*SUMPRODUCT(K16:$K$22, W17:$W$23))/Z16</f>
        <v>60822.294846268778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0.10216500000000001</v>
      </c>
      <c r="O17">
        <f t="shared" si="29"/>
        <v>38217.982303341567</v>
      </c>
      <c r="P17">
        <f t="shared" si="30"/>
        <v>1910.8991151670784</v>
      </c>
      <c r="Q17" s="5">
        <f t="shared" si="31"/>
        <v>50</v>
      </c>
      <c r="R17">
        <f t="shared" si="0"/>
        <v>500000</v>
      </c>
      <c r="S17">
        <f t="shared" si="1"/>
        <v>57366.371214401173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26454.229561165066</v>
      </c>
      <c r="AC17">
        <f t="shared" si="2"/>
        <v>22152.459755489137</v>
      </c>
      <c r="AE17">
        <f t="shared" si="3"/>
        <v>14758.164007735515</v>
      </c>
      <c r="AF17">
        <f t="shared" si="4"/>
        <v>-737.90820038677577</v>
      </c>
      <c r="AG17">
        <f t="shared" si="5"/>
        <v>-19.307879587412369</v>
      </c>
      <c r="AH17">
        <f t="shared" si="6"/>
        <v>-22217.974263776319</v>
      </c>
      <c r="AI17">
        <f t="shared" si="7"/>
        <v>-8217.0263360149911</v>
      </c>
      <c r="AJ17">
        <f t="shared" si="8"/>
        <v>4301.7698056759291</v>
      </c>
      <c r="AK17">
        <f t="shared" si="32"/>
        <v>3463.4017129837266</v>
      </c>
      <c r="AL17">
        <f t="shared" si="9"/>
        <v>-451.8548173553354</v>
      </c>
      <c r="AN17">
        <f t="shared" si="10"/>
        <v>5706.0749557457111</v>
      </c>
      <c r="AO17">
        <f t="shared" si="11"/>
        <v>-285.3037477872856</v>
      </c>
      <c r="AP17">
        <f t="shared" si="12"/>
        <v>-7.4651703358588932</v>
      </c>
      <c r="AQ17">
        <f t="shared" si="13"/>
        <v>-8590.3250870153115</v>
      </c>
      <c r="AR17">
        <f t="shared" si="14"/>
        <v>-3177.0190493927435</v>
      </c>
      <c r="AS17">
        <f t="shared" si="15"/>
        <v>1663.2299885463106</v>
      </c>
      <c r="AT17">
        <f t="shared" si="16"/>
        <v>1339.0845748688475</v>
      </c>
      <c r="AU17">
        <f t="shared" si="17"/>
        <v>-174.70448597758519</v>
      </c>
      <c r="AW17">
        <v>14</v>
      </c>
      <c r="AX17">
        <f>(R17*SUMPRODUCT(K18:$K$23, X18:$X$23)-$AZ$3*SUMPRODUCT(K17:$K$22, W18:$W$23))/Z17</f>
        <v>57366.371214401173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0.113081</v>
      </c>
      <c r="O18">
        <f t="shared" si="29"/>
        <v>38217.982303341567</v>
      </c>
      <c r="P18">
        <f t="shared" si="30"/>
        <v>1910.8991151670784</v>
      </c>
      <c r="Q18" s="5">
        <f t="shared" si="31"/>
        <v>50</v>
      </c>
      <c r="R18">
        <f t="shared" si="0"/>
        <v>500000</v>
      </c>
      <c r="S18">
        <f t="shared" si="1"/>
        <v>52811.753024408805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22152.459755489137</v>
      </c>
      <c r="AC18">
        <f t="shared" si="2"/>
        <v>17883.587375739651</v>
      </c>
      <c r="AE18">
        <f t="shared" si="3"/>
        <v>12941.714423499421</v>
      </c>
      <c r="AF18">
        <f t="shared" si="4"/>
        <v>-647.08572117497113</v>
      </c>
      <c r="AG18">
        <f t="shared" si="5"/>
        <v>-16.931446459914067</v>
      </c>
      <c r="AH18">
        <f t="shared" si="6"/>
        <v>-21833.543316241779</v>
      </c>
      <c r="AI18">
        <f t="shared" si="7"/>
        <v>-9555.8460603772437</v>
      </c>
      <c r="AJ18">
        <f t="shared" si="8"/>
        <v>4268.8723797494858</v>
      </c>
      <c r="AK18">
        <f t="shared" si="32"/>
        <v>2947.6373593351091</v>
      </c>
      <c r="AL18">
        <f t="shared" si="9"/>
        <v>-2339.3363212926488</v>
      </c>
      <c r="AN18">
        <f t="shared" si="10"/>
        <v>4609.3439797687606</v>
      </c>
      <c r="AO18">
        <f t="shared" si="11"/>
        <v>-230.46719898843807</v>
      </c>
      <c r="AP18">
        <f t="shared" si="12"/>
        <v>-6.0303340233711724</v>
      </c>
      <c r="AQ18">
        <f t="shared" si="13"/>
        <v>-7776.2735406216034</v>
      </c>
      <c r="AR18">
        <f t="shared" si="14"/>
        <v>-3403.4270938646514</v>
      </c>
      <c r="AS18">
        <f t="shared" si="15"/>
        <v>1520.4091637403696</v>
      </c>
      <c r="AT18">
        <f t="shared" si="16"/>
        <v>1049.8357537639865</v>
      </c>
      <c r="AU18">
        <f t="shared" si="17"/>
        <v>-833.18217636029522</v>
      </c>
      <c r="AW18">
        <v>15</v>
      </c>
      <c r="AX18">
        <f>(R18*SUMPRODUCT(K19:$K$23, X19:$X$23)-$AZ$3*SUMPRODUCT(K18:$K$22, W19:$W$23))/Z18</f>
        <v>52811.753024408805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0.12539</v>
      </c>
      <c r="O19">
        <f t="shared" si="29"/>
        <v>38217.982303341567</v>
      </c>
      <c r="P19">
        <f t="shared" si="30"/>
        <v>1910.8991151670784</v>
      </c>
      <c r="Q19" s="5">
        <f t="shared" si="31"/>
        <v>50</v>
      </c>
      <c r="R19">
        <f t="shared" si="0"/>
        <v>500000</v>
      </c>
      <c r="S19">
        <f t="shared" si="1"/>
        <v>46968.213831033514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17883.587375739651</v>
      </c>
      <c r="AC19">
        <f t="shared" si="2"/>
        <v>13751.445631481525</v>
      </c>
      <c r="AE19">
        <f t="shared" si="3"/>
        <v>11189.535707701834</v>
      </c>
      <c r="AF19">
        <f t="shared" si="4"/>
        <v>-559.47678538509172</v>
      </c>
      <c r="AG19">
        <f t="shared" si="5"/>
        <v>-14.639097923706302</v>
      </c>
      <c r="AH19">
        <f t="shared" si="6"/>
        <v>-21230.340716086248</v>
      </c>
      <c r="AI19">
        <f t="shared" si="7"/>
        <v>-10614.920891693211</v>
      </c>
      <c r="AJ19">
        <f t="shared" si="8"/>
        <v>4132.141744258126</v>
      </c>
      <c r="AK19">
        <f t="shared" si="32"/>
        <v>2439.912713724686</v>
      </c>
      <c r="AL19">
        <f t="shared" si="9"/>
        <v>-4042.8664337103992</v>
      </c>
      <c r="AN19">
        <f t="shared" si="10"/>
        <v>3671.14501906636</v>
      </c>
      <c r="AO19">
        <f t="shared" si="11"/>
        <v>-183.557250953318</v>
      </c>
      <c r="AP19">
        <f t="shared" si="12"/>
        <v>-4.8029027146540066</v>
      </c>
      <c r="AQ19">
        <f t="shared" si="13"/>
        <v>-6965.4060372938766</v>
      </c>
      <c r="AR19">
        <f t="shared" si="14"/>
        <v>-3482.6211718954887</v>
      </c>
      <c r="AS19">
        <f t="shared" si="15"/>
        <v>1355.7033981372433</v>
      </c>
      <c r="AT19">
        <f t="shared" si="16"/>
        <v>800.50447488913358</v>
      </c>
      <c r="AU19">
        <f t="shared" si="17"/>
        <v>-1326.4132988691117</v>
      </c>
      <c r="AW19">
        <v>16</v>
      </c>
      <c r="AX19">
        <f>(R19*SUMPRODUCT(K20:$K$23, X20:$X$23)-$AZ$3*SUMPRODUCT(K19:$K$22, W20:$W$23))/Z19</f>
        <v>46968.213831033514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0.13947699999999999</v>
      </c>
      <c r="O20">
        <f t="shared" si="29"/>
        <v>38217.982303341567</v>
      </c>
      <c r="P20">
        <f t="shared" si="30"/>
        <v>1910.8991151670784</v>
      </c>
      <c r="Q20" s="5">
        <f t="shared" si="31"/>
        <v>50</v>
      </c>
      <c r="R20">
        <f t="shared" si="0"/>
        <v>500000</v>
      </c>
      <c r="S20">
        <f t="shared" si="1"/>
        <v>39503.678144762307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13751.445631481525</v>
      </c>
      <c r="AC20">
        <f t="shared" si="2"/>
        <v>9837.1186153367053</v>
      </c>
      <c r="AE20">
        <f t="shared" si="3"/>
        <v>9516.9574787216879</v>
      </c>
      <c r="AF20">
        <f t="shared" si="4"/>
        <v>-475.8478739360844</v>
      </c>
      <c r="AG20">
        <f t="shared" si="5"/>
        <v>-12.450889483364454</v>
      </c>
      <c r="AH20">
        <f t="shared" si="6"/>
        <v>-20418.174611047834</v>
      </c>
      <c r="AI20">
        <f t="shared" si="7"/>
        <v>-11389.515895745595</v>
      </c>
      <c r="AJ20">
        <f t="shared" si="8"/>
        <v>3914.3270161448199</v>
      </c>
      <c r="AK20">
        <f t="shared" si="32"/>
        <v>1950.3589515673784</v>
      </c>
      <c r="AL20">
        <f t="shared" si="9"/>
        <v>-5524.8299280333968</v>
      </c>
      <c r="AN20">
        <f t="shared" si="10"/>
        <v>2876.2707840594139</v>
      </c>
      <c r="AO20">
        <f t="shared" si="11"/>
        <v>-143.8135392029707</v>
      </c>
      <c r="AP20">
        <f t="shared" si="12"/>
        <v>-3.7629809460243648</v>
      </c>
      <c r="AQ20">
        <f t="shared" si="13"/>
        <v>-6170.9006506424903</v>
      </c>
      <c r="AR20">
        <f t="shared" si="14"/>
        <v>-3442.2063867320712</v>
      </c>
      <c r="AS20">
        <f t="shared" si="15"/>
        <v>1183.0109003811651</v>
      </c>
      <c r="AT20">
        <f t="shared" si="16"/>
        <v>589.44893715922115</v>
      </c>
      <c r="AU20">
        <f t="shared" si="17"/>
        <v>-1669.7465491916846</v>
      </c>
      <c r="AW20">
        <v>17</v>
      </c>
      <c r="AX20">
        <f>(R20*SUMPRODUCT(K21:$K$23, X21:$X$23)-$AZ$3*SUMPRODUCT(K20:$K$22, W21:$W$23))/Z20</f>
        <v>39503.678144762307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0.15573300000000001</v>
      </c>
      <c r="O21">
        <f t="shared" si="29"/>
        <v>38217.982303341567</v>
      </c>
      <c r="P21">
        <f t="shared" si="30"/>
        <v>1910.8991151670784</v>
      </c>
      <c r="Q21" s="5">
        <f t="shared" si="31"/>
        <v>50</v>
      </c>
      <c r="R21">
        <f t="shared" si="0"/>
        <v>500000</v>
      </c>
      <c r="S21">
        <f t="shared" si="1"/>
        <v>29876.809838562931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9837.1186153367053</v>
      </c>
      <c r="AC21">
        <f t="shared" si="2"/>
        <v>6206.8273035481861</v>
      </c>
      <c r="AE21">
        <f t="shared" si="3"/>
        <v>7939.6835649007062</v>
      </c>
      <c r="AF21">
        <f t="shared" si="4"/>
        <v>-396.98417824503537</v>
      </c>
      <c r="AG21">
        <f t="shared" si="5"/>
        <v>-10.387366216618014</v>
      </c>
      <c r="AH21">
        <f t="shared" si="6"/>
        <v>-19390.143719127969</v>
      </c>
      <c r="AI21">
        <f t="shared" si="7"/>
        <v>-11857.831698688917</v>
      </c>
      <c r="AJ21">
        <f t="shared" si="8"/>
        <v>3630.2913117885191</v>
      </c>
      <c r="AK21">
        <f t="shared" si="32"/>
        <v>1487.1910264304879</v>
      </c>
      <c r="AL21">
        <f t="shared" si="9"/>
        <v>-6740.3493604699088</v>
      </c>
      <c r="AN21">
        <f t="shared" si="10"/>
        <v>2210.4312003877185</v>
      </c>
      <c r="AO21">
        <f t="shared" si="11"/>
        <v>-110.52156001938593</v>
      </c>
      <c r="AP21">
        <f t="shared" si="12"/>
        <v>-2.8918732324004068</v>
      </c>
      <c r="AQ21">
        <f t="shared" si="13"/>
        <v>-5398.2729042550236</v>
      </c>
      <c r="AR21">
        <f t="shared" si="14"/>
        <v>-3301.2551371190916</v>
      </c>
      <c r="AS21">
        <f t="shared" si="15"/>
        <v>1010.6837528825565</v>
      </c>
      <c r="AT21">
        <f t="shared" si="16"/>
        <v>414.03834534301086</v>
      </c>
      <c r="AU21">
        <f t="shared" si="17"/>
        <v>-1876.533038893524</v>
      </c>
      <c r="AW21">
        <v>18</v>
      </c>
      <c r="AX21">
        <f>(R21*SUMPRODUCT(K22:$K$23, X22:$X$23)-$AZ$3*SUMPRODUCT(K21:$K$22, W22:$W$23))/Z21</f>
        <v>29876.809838562931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0.17447299999999999</v>
      </c>
      <c r="O22">
        <f t="shared" si="29"/>
        <v>38217.982303341567</v>
      </c>
      <c r="P22">
        <f t="shared" si="30"/>
        <v>1910.8991151670784</v>
      </c>
      <c r="Q22" s="5">
        <f t="shared" si="31"/>
        <v>50</v>
      </c>
      <c r="R22">
        <f t="shared" si="0"/>
        <v>500000</v>
      </c>
      <c r="S22">
        <f t="shared" si="1"/>
        <v>17221.38346653149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6206.8273035481861</v>
      </c>
      <c r="AC22">
        <f t="shared" si="2"/>
        <v>2917.707960195195</v>
      </c>
      <c r="AE22">
        <f t="shared" si="3"/>
        <v>6475.0263186327775</v>
      </c>
      <c r="AF22">
        <f t="shared" si="4"/>
        <v>-323.75131593163889</v>
      </c>
      <c r="AG22">
        <f t="shared" si="5"/>
        <v>-8.471177608539838</v>
      </c>
      <c r="AH22">
        <f t="shared" si="6"/>
        <v>-18123.149459119948</v>
      </c>
      <c r="AI22">
        <f t="shared" si="7"/>
        <v>-11980.345634027348</v>
      </c>
      <c r="AJ22">
        <f t="shared" si="8"/>
        <v>3289.1193433529911</v>
      </c>
      <c r="AK22">
        <f t="shared" si="32"/>
        <v>1057.4828143457548</v>
      </c>
      <c r="AL22">
        <f t="shared" si="9"/>
        <v>-7633.7434763286019</v>
      </c>
      <c r="AN22">
        <f t="shared" si="10"/>
        <v>1660.5712441929995</v>
      </c>
      <c r="AO22">
        <f t="shared" si="11"/>
        <v>-83.028562209649991</v>
      </c>
      <c r="AP22">
        <f t="shared" si="12"/>
        <v>-2.1724998863268201</v>
      </c>
      <c r="AQ22">
        <f t="shared" si="13"/>
        <v>-4647.8237099090447</v>
      </c>
      <c r="AR22">
        <f t="shared" si="14"/>
        <v>-3072.4535278120215</v>
      </c>
      <c r="AS22">
        <f t="shared" si="15"/>
        <v>843.52043243033779</v>
      </c>
      <c r="AT22">
        <f t="shared" si="16"/>
        <v>271.19975523151777</v>
      </c>
      <c r="AU22">
        <f t="shared" si="17"/>
        <v>-1957.733340150166</v>
      </c>
      <c r="AW22">
        <v>19</v>
      </c>
      <c r="AX22">
        <f>(R22*SUMPRODUCT(K23:$K$23, X23:$X$23)-$AZ$3*SUMPRODUCT(K22:$K$22, W23:$W$23))/Z22</f>
        <v>17221.38346653149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0.196798</v>
      </c>
      <c r="O23">
        <f t="shared" si="29"/>
        <v>38217.982303341567</v>
      </c>
      <c r="P23">
        <f t="shared" si="30"/>
        <v>1910.8991151670784</v>
      </c>
      <c r="Q23" s="5">
        <f t="shared" si="31"/>
        <v>50</v>
      </c>
      <c r="R23">
        <f t="shared" si="0"/>
        <v>500000</v>
      </c>
      <c r="S23">
        <f t="shared" si="1"/>
        <v>21711.22042875773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2917.707960195195</v>
      </c>
      <c r="AC23">
        <f t="shared" si="2"/>
        <v>2917.7079601951946</v>
      </c>
      <c r="AE23">
        <f t="shared" si="3"/>
        <v>5136.0038259921566</v>
      </c>
      <c r="AF23">
        <f t="shared" si="4"/>
        <v>-256.80019129960783</v>
      </c>
      <c r="AG23">
        <f t="shared" si="5"/>
        <v>-6.719355021449017</v>
      </c>
      <c r="AH23">
        <f t="shared" si="6"/>
        <v>-16671.108110054229</v>
      </c>
      <c r="AI23">
        <f t="shared" si="7"/>
        <v>-11798.623830383129</v>
      </c>
      <c r="AJ23">
        <f t="shared" si="8"/>
        <v>0</v>
      </c>
      <c r="AK23">
        <f t="shared" si="32"/>
        <v>667.18172517454434</v>
      </c>
      <c r="AL23">
        <f t="shared" si="9"/>
        <v>-11131.442105208584</v>
      </c>
      <c r="AN23">
        <f t="shared" si="10"/>
        <v>1213.3426974182926</v>
      </c>
      <c r="AO23">
        <f t="shared" si="11"/>
        <v>-60.66713487091463</v>
      </c>
      <c r="AP23">
        <f t="shared" si="12"/>
        <v>-1.5873976388756199</v>
      </c>
      <c r="AQ23">
        <f t="shared" si="13"/>
        <v>-3938.4252754713702</v>
      </c>
      <c r="AR23">
        <f t="shared" si="14"/>
        <v>-2787.337110562868</v>
      </c>
      <c r="AS23">
        <f t="shared" si="15"/>
        <v>0</v>
      </c>
      <c r="AT23">
        <f t="shared" si="16"/>
        <v>157.6167194414212</v>
      </c>
      <c r="AU23">
        <f t="shared" si="17"/>
        <v>-2629.7203911214465</v>
      </c>
      <c r="AW23">
        <v>20</v>
      </c>
      <c r="AX23">
        <f>(R23*SUMPRODUCT(K$23:$K24, X$23:$X24)-$AZ$3*SUMPRODUCT(K$22:$K23, W$23:$W24))/Z23</f>
        <v>21711.22042875773</v>
      </c>
    </row>
    <row r="25" spans="5:50" x14ac:dyDescent="0.3">
      <c r="AN25" s="6">
        <f t="shared" ref="AN25:AU25" si="33">SUM(AN3:AN23)</f>
        <v>279585.15088048019</v>
      </c>
      <c r="AO25" s="6">
        <f t="shared" si="33"/>
        <v>-42642.744271530188</v>
      </c>
      <c r="AP25" s="6">
        <f t="shared" si="33"/>
        <v>-715.77696418059588</v>
      </c>
      <c r="AQ25" s="6">
        <f t="shared" si="33"/>
        <v>-192740.87656241198</v>
      </c>
      <c r="AR25" s="6">
        <f t="shared" si="33"/>
        <v>43485.753082357456</v>
      </c>
      <c r="AS25" s="6">
        <f t="shared" si="33"/>
        <v>-22100.067663017122</v>
      </c>
      <c r="AT25" s="6">
        <f t="shared" si="33"/>
        <v>36858.096678911708</v>
      </c>
      <c r="AU25" s="7">
        <f t="shared" si="33"/>
        <v>58243.78209825205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'T.26.04.E'!C3*(1+C12)</f>
        <v>2311.6016746580649</v>
      </c>
      <c r="K3">
        <v>1</v>
      </c>
      <c r="L3" s="2">
        <v>0</v>
      </c>
      <c r="O3">
        <f>$C$3</f>
        <v>2311.6016746580649</v>
      </c>
      <c r="P3">
        <f>O3*B5</f>
        <v>1849.281339726452</v>
      </c>
      <c r="Q3" s="5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2311.6016746580649</v>
      </c>
      <c r="AF3">
        <f t="shared" ref="AF3:AF23" si="4">-$Z3*P3</f>
        <v>-1849.281339726452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62.320334931612933</v>
      </c>
      <c r="AJ3">
        <f t="shared" ref="AJ3:AJ23" si="8">AB3-AC3</f>
        <v>0</v>
      </c>
      <c r="AL3">
        <f t="shared" ref="AL3:AL23" si="9">SUM(AI3:AK3)</f>
        <v>62.320334931612933</v>
      </c>
      <c r="AN3">
        <f t="shared" ref="AN3:AN23" si="10">AE3*$K3</f>
        <v>2311.6016746580649</v>
      </c>
      <c r="AO3">
        <f t="shared" ref="AO3:AO23" si="11">AF3*$K3</f>
        <v>-1849.281339726452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62.320334931612933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62.320334931612933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1386.1192839162459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1.221972E-3</v>
      </c>
      <c r="R4">
        <f t="shared" si="0"/>
        <v>1000000</v>
      </c>
      <c r="S4">
        <f t="shared" si="1"/>
        <v>226.42702883483389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223.88607105720621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-1221.972</v>
      </c>
      <c r="AI4">
        <f t="shared" si="7"/>
        <v>-1221.972</v>
      </c>
      <c r="AJ4">
        <f t="shared" si="8"/>
        <v>-223.88607105720621</v>
      </c>
      <c r="AK4">
        <f>G4*MAX(0, SUM(AB4, AE4:AF4))</f>
        <v>0</v>
      </c>
      <c r="AL4">
        <f t="shared" si="9"/>
        <v>-1445.8580710572062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-1162.2332128590449</v>
      </c>
      <c r="AR4">
        <f t="shared" si="14"/>
        <v>-1162.2332128590449</v>
      </c>
      <c r="AS4">
        <f t="shared" si="15"/>
        <v>-212.94090836713542</v>
      </c>
      <c r="AT4">
        <f t="shared" si="16"/>
        <v>0</v>
      </c>
      <c r="AU4">
        <f t="shared" si="17"/>
        <v>-1375.1741212261802</v>
      </c>
      <c r="AW4">
        <v>1</v>
      </c>
      <c r="AX4">
        <f>(R4*SUMPRODUCT(K5:$K$23, X5:$X$23)-$AZ$3*SUMPRODUCT(K4:$K$22, W5:$W$23))/Z4</f>
        <v>226.42702883483389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1.2339639999999999E-3</v>
      </c>
      <c r="O5">
        <f t="shared" ref="O5:O23" si="29">$C$3</f>
        <v>2311.6016746580649</v>
      </c>
      <c r="P5">
        <f t="shared" ref="P5:P23" si="30">O5*$C$5</f>
        <v>115.58008373290325</v>
      </c>
      <c r="Q5" s="5">
        <f t="shared" ref="Q5:Q23" si="31">$C$8</f>
        <v>50</v>
      </c>
      <c r="R5">
        <f t="shared" si="0"/>
        <v>1000000</v>
      </c>
      <c r="S5">
        <f t="shared" si="1"/>
        <v>433.92507981214283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223.88607105720621</v>
      </c>
      <c r="AC5">
        <f t="shared" si="2"/>
        <v>424.23558972369028</v>
      </c>
      <c r="AE5">
        <f t="shared" si="3"/>
        <v>2259.9839126131828</v>
      </c>
      <c r="AF5">
        <f t="shared" si="4"/>
        <v>-112.99919563065914</v>
      </c>
      <c r="AG5">
        <f t="shared" si="5"/>
        <v>-48.883506561472849</v>
      </c>
      <c r="AH5">
        <f t="shared" si="6"/>
        <v>-1220.1164905429919</v>
      </c>
      <c r="AI5">
        <f t="shared" si="7"/>
        <v>877.98471987805897</v>
      </c>
      <c r="AJ5">
        <f t="shared" si="8"/>
        <v>-200.34951866648407</v>
      </c>
      <c r="AK5">
        <f>G5*SUM(AB5, AE5:AF5)</f>
        <v>9.7205702309628936</v>
      </c>
      <c r="AL5">
        <f t="shared" si="9"/>
        <v>687.35577144253784</v>
      </c>
      <c r="AN5">
        <f t="shared" si="10"/>
        <v>2043.4448441405443</v>
      </c>
      <c r="AO5">
        <f t="shared" si="11"/>
        <v>-102.17224220702721</v>
      </c>
      <c r="AP5">
        <f t="shared" si="12"/>
        <v>-44.199761285490787</v>
      </c>
      <c r="AQ5">
        <f t="shared" si="13"/>
        <v>-1103.211725506505</v>
      </c>
      <c r="AR5">
        <f t="shared" si="14"/>
        <v>793.86111514152117</v>
      </c>
      <c r="AS5">
        <f t="shared" si="15"/>
        <v>-181.15314390520609</v>
      </c>
      <c r="AT5">
        <f t="shared" si="16"/>
        <v>8.7891993432817852</v>
      </c>
      <c r="AU5">
        <f t="shared" si="17"/>
        <v>621.49717057959697</v>
      </c>
      <c r="AW5">
        <v>2</v>
      </c>
      <c r="AX5">
        <f>(R5*SUMPRODUCT(K6:$K$23, X6:$X$23)-$AZ$3*SUMPRODUCT(K5:$K$22, W6:$W$23))/Z5</f>
        <v>433.92507981214283</v>
      </c>
    </row>
    <row r="6" spans="1:52" x14ac:dyDescent="0.3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1.248954E-3</v>
      </c>
      <c r="O6">
        <f t="shared" si="29"/>
        <v>2311.6016746580649</v>
      </c>
      <c r="P6">
        <f t="shared" si="30"/>
        <v>115.58008373290325</v>
      </c>
      <c r="Q6" s="5">
        <f t="shared" si="31"/>
        <v>50</v>
      </c>
      <c r="R6">
        <f t="shared" si="0"/>
        <v>1000000</v>
      </c>
      <c r="S6">
        <f t="shared" si="1"/>
        <v>623.53028380783076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424.23558972369028</v>
      </c>
      <c r="AC6">
        <f t="shared" si="2"/>
        <v>602.74949403284154</v>
      </c>
      <c r="AE6">
        <f t="shared" si="3"/>
        <v>2234.561457539457</v>
      </c>
      <c r="AF6">
        <f t="shared" si="4"/>
        <v>-111.72807287697286</v>
      </c>
      <c r="AG6">
        <f t="shared" si="5"/>
        <v>-48.333618244804143</v>
      </c>
      <c r="AH6">
        <f t="shared" si="6"/>
        <v>-1221.0650210795554</v>
      </c>
      <c r="AI6">
        <f t="shared" si="7"/>
        <v>853.43474533812446</v>
      </c>
      <c r="AJ6">
        <f t="shared" si="8"/>
        <v>-178.51390430915126</v>
      </c>
      <c r="AK6">
        <f>G6*SUM(AB6, AE6:AF6)</f>
        <v>18.08418971814184</v>
      </c>
      <c r="AL6">
        <f t="shared" si="9"/>
        <v>693.00503074711503</v>
      </c>
      <c r="AN6">
        <f t="shared" si="10"/>
        <v>1915.6710221743342</v>
      </c>
      <c r="AO6">
        <f t="shared" si="11"/>
        <v>-95.783551108716708</v>
      </c>
      <c r="AP6">
        <f t="shared" si="12"/>
        <v>-41.436010433278966</v>
      </c>
      <c r="AQ6">
        <f t="shared" si="13"/>
        <v>-1046.8089249371174</v>
      </c>
      <c r="AR6">
        <f t="shared" si="14"/>
        <v>731.64253569522111</v>
      </c>
      <c r="AS6">
        <f t="shared" si="15"/>
        <v>-153.03849101416117</v>
      </c>
      <c r="AT6">
        <f t="shared" si="16"/>
        <v>15.503426001401728</v>
      </c>
      <c r="AU6">
        <f t="shared" si="17"/>
        <v>594.10747068246167</v>
      </c>
      <c r="AW6">
        <v>3</v>
      </c>
      <c r="AX6">
        <f>(R6*SUMPRODUCT(K7:$K$23, X7:$X$23)-$AZ$3*SUMPRODUCT(K6:$K$22, W7:$W$23))/Z6</f>
        <v>623.53028380783076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1.2649429999999999E-3</v>
      </c>
      <c r="O7">
        <f t="shared" si="29"/>
        <v>2311.6016746580649</v>
      </c>
      <c r="P7">
        <f t="shared" si="30"/>
        <v>115.58008373290325</v>
      </c>
      <c r="Q7" s="5">
        <f t="shared" si="31"/>
        <v>50</v>
      </c>
      <c r="R7">
        <f t="shared" si="0"/>
        <v>1000000</v>
      </c>
      <c r="S7">
        <f t="shared" si="1"/>
        <v>799.44001147683844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602.74949403284154</v>
      </c>
      <c r="AC7">
        <f t="shared" si="2"/>
        <v>764.09105721479682</v>
      </c>
      <c r="AE7">
        <f t="shared" si="3"/>
        <v>2209.3892500902784</v>
      </c>
      <c r="AF7">
        <f t="shared" si="4"/>
        <v>-110.46946250451391</v>
      </c>
      <c r="AG7">
        <f t="shared" si="5"/>
        <v>-47.789142790292665</v>
      </c>
      <c r="AH7">
        <f t="shared" si="6"/>
        <v>-1222.7854412687457</v>
      </c>
      <c r="AI7">
        <f t="shared" si="7"/>
        <v>828.34520352672598</v>
      </c>
      <c r="AJ7">
        <f t="shared" si="8"/>
        <v>-161.34156318195528</v>
      </c>
      <c r="AK7">
        <f>G7*SUM(AB7, AE7:AF7)</f>
        <v>37.283036086336764</v>
      </c>
      <c r="AL7">
        <f t="shared" si="9"/>
        <v>704.28667643110748</v>
      </c>
      <c r="AN7">
        <f t="shared" si="10"/>
        <v>1784.0172339670232</v>
      </c>
      <c r="AO7">
        <f t="shared" si="11"/>
        <v>-89.200861698351162</v>
      </c>
      <c r="AP7">
        <f t="shared" si="12"/>
        <v>-38.588335817651569</v>
      </c>
      <c r="AQ7">
        <f t="shared" si="13"/>
        <v>-987.36349902049903</v>
      </c>
      <c r="AR7">
        <f t="shared" si="14"/>
        <v>668.86453743052141</v>
      </c>
      <c r="AS7">
        <f t="shared" si="15"/>
        <v>-130.27859588799313</v>
      </c>
      <c r="AT7">
        <f t="shared" si="16"/>
        <v>30.104961771639559</v>
      </c>
      <c r="AU7">
        <f t="shared" si="17"/>
        <v>568.69090331416783</v>
      </c>
      <c r="AW7">
        <v>4</v>
      </c>
      <c r="AX7">
        <f>(R7*SUMPRODUCT(K8:$K$23, X8:$X$23)-$AZ$3*SUMPRODUCT(K7:$K$22, W8:$W$23))/Z7</f>
        <v>799.44001147683844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1.2849300000000001E-3</v>
      </c>
      <c r="O8">
        <f t="shared" si="29"/>
        <v>2311.6016746580649</v>
      </c>
      <c r="P8">
        <f t="shared" si="30"/>
        <v>115.58008373290325</v>
      </c>
      <c r="Q8" s="5">
        <f t="shared" si="31"/>
        <v>50</v>
      </c>
      <c r="R8">
        <f t="shared" si="0"/>
        <v>1000000</v>
      </c>
      <c r="S8">
        <f t="shared" si="1"/>
        <v>959.94762854476164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764.09105721479682</v>
      </c>
      <c r="AC8">
        <f t="shared" si="2"/>
        <v>907.14754579202963</v>
      </c>
      <c r="AE8">
        <f t="shared" si="3"/>
        <v>2184.4564470602568</v>
      </c>
      <c r="AF8">
        <f t="shared" si="4"/>
        <v>-109.22282235301284</v>
      </c>
      <c r="AG8">
        <f t="shared" si="5"/>
        <v>-47.249845659144206</v>
      </c>
      <c r="AH8">
        <f t="shared" si="6"/>
        <v>-1228.1140649106153</v>
      </c>
      <c r="AI8">
        <f t="shared" si="7"/>
        <v>799.86971413748438</v>
      </c>
      <c r="AJ8">
        <f t="shared" si="8"/>
        <v>-143.05648857723281</v>
      </c>
      <c r="AK8">
        <f t="shared" ref="AK8:AK23" si="32">G8*SUM(AB8:AB8, AE8:AF8)</f>
        <v>61.329413129516084</v>
      </c>
      <c r="AL8">
        <f t="shared" si="9"/>
        <v>718.14263868976764</v>
      </c>
      <c r="AN8">
        <f t="shared" si="10"/>
        <v>1648.336346475013</v>
      </c>
      <c r="AO8">
        <f t="shared" si="11"/>
        <v>-82.416817323750649</v>
      </c>
      <c r="AP8">
        <f t="shared" si="12"/>
        <v>-35.653554947325368</v>
      </c>
      <c r="AQ8">
        <f t="shared" si="13"/>
        <v>-926.70423964442648</v>
      </c>
      <c r="AR8">
        <f t="shared" si="14"/>
        <v>603.56173455951046</v>
      </c>
      <c r="AS8">
        <f t="shared" si="15"/>
        <v>-107.94685791894658</v>
      </c>
      <c r="AT8">
        <f t="shared" si="16"/>
        <v>46.277645363636175</v>
      </c>
      <c r="AU8">
        <f t="shared" si="17"/>
        <v>541.89252200420003</v>
      </c>
      <c r="AW8">
        <v>5</v>
      </c>
      <c r="AX8">
        <f>(R8*SUMPRODUCT(K9:$K$23, X9:$X$23)-$AZ$3*SUMPRODUCT(K8:$K$22, W9:$W$23))/Z8</f>
        <v>959.94762854476164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1.3159090000000001E-3</v>
      </c>
      <c r="O9">
        <f t="shared" si="29"/>
        <v>2311.6016746580649</v>
      </c>
      <c r="P9">
        <f t="shared" si="30"/>
        <v>115.58008373290325</v>
      </c>
      <c r="Q9" s="5">
        <f t="shared" si="31"/>
        <v>50</v>
      </c>
      <c r="R9">
        <f t="shared" si="0"/>
        <v>1000000</v>
      </c>
      <c r="S9">
        <f t="shared" si="1"/>
        <v>1093.1959686574833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907.14754579202963</v>
      </c>
      <c r="AC9">
        <f t="shared" si="2"/>
        <v>1021.3767258058169</v>
      </c>
      <c r="AE9">
        <f t="shared" si="3"/>
        <v>2159.73733669086</v>
      </c>
      <c r="AF9">
        <f t="shared" si="4"/>
        <v>-107.98686683454299</v>
      </c>
      <c r="AG9">
        <f t="shared" si="5"/>
        <v>-46.715170705401285</v>
      </c>
      <c r="AH9">
        <f t="shared" si="6"/>
        <v>-1243.5299430295761</v>
      </c>
      <c r="AI9">
        <f t="shared" si="7"/>
        <v>761.50535612133967</v>
      </c>
      <c r="AJ9">
        <f t="shared" si="8"/>
        <v>-114.2291800137873</v>
      </c>
      <c r="AK9">
        <f t="shared" si="32"/>
        <v>65.983425748958126</v>
      </c>
      <c r="AL9">
        <f t="shared" si="9"/>
        <v>713.25960185651047</v>
      </c>
      <c r="AN9">
        <f t="shared" si="10"/>
        <v>1518.2447571985372</v>
      </c>
      <c r="AO9">
        <f t="shared" si="11"/>
        <v>-75.912237859926847</v>
      </c>
      <c r="AP9">
        <f t="shared" si="12"/>
        <v>-32.839670732266569</v>
      </c>
      <c r="AQ9">
        <f t="shared" si="13"/>
        <v>-874.17242103931414</v>
      </c>
      <c r="AR9">
        <f t="shared" si="14"/>
        <v>535.32042756702958</v>
      </c>
      <c r="AS9">
        <f t="shared" si="15"/>
        <v>-80.300437802657001</v>
      </c>
      <c r="AT9">
        <f t="shared" si="16"/>
        <v>46.384802681074376</v>
      </c>
      <c r="AU9">
        <f t="shared" si="17"/>
        <v>501.40479244544696</v>
      </c>
      <c r="AW9">
        <v>6</v>
      </c>
      <c r="AX9">
        <f>(R9*SUMPRODUCT(K10:$K$23, X10:$X$23)-$AZ$3*SUMPRODUCT(K9:$K$22, W10:$W$23))/Z9</f>
        <v>1093.1959686574833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1.3528839999999999E-3</v>
      </c>
      <c r="O10">
        <f t="shared" si="29"/>
        <v>2311.6016746580649</v>
      </c>
      <c r="P10">
        <f t="shared" si="30"/>
        <v>115.58008373290325</v>
      </c>
      <c r="Q10" s="5">
        <f t="shared" si="31"/>
        <v>50</v>
      </c>
      <c r="R10">
        <f t="shared" si="0"/>
        <v>1000000</v>
      </c>
      <c r="S10">
        <f t="shared" si="1"/>
        <v>1178.9258623400424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1021.3767258058169</v>
      </c>
      <c r="AC10">
        <f t="shared" si="2"/>
        <v>1088.969546412045</v>
      </c>
      <c r="AE10">
        <f t="shared" si="3"/>
        <v>2135.2180892369397</v>
      </c>
      <c r="AF10">
        <f t="shared" si="4"/>
        <v>-106.76090446184698</v>
      </c>
      <c r="AG10">
        <f t="shared" si="5"/>
        <v>-46.184818791342671</v>
      </c>
      <c r="AH10">
        <f t="shared" si="6"/>
        <v>-1264.0041400921223</v>
      </c>
      <c r="AI10">
        <f t="shared" si="7"/>
        <v>718.26822589162771</v>
      </c>
      <c r="AJ10">
        <f t="shared" si="8"/>
        <v>-67.592820606228088</v>
      </c>
      <c r="AK10">
        <f t="shared" si="32"/>
        <v>13.114285815497912</v>
      </c>
      <c r="AL10">
        <f t="shared" si="9"/>
        <v>663.78969110089758</v>
      </c>
      <c r="AN10">
        <f t="shared" si="10"/>
        <v>1423.7013189665693</v>
      </c>
      <c r="AO10">
        <f t="shared" si="11"/>
        <v>-71.185065948328457</v>
      </c>
      <c r="AP10">
        <f t="shared" si="12"/>
        <v>-30.794693882049661</v>
      </c>
      <c r="AQ10">
        <f t="shared" si="13"/>
        <v>-842.80119698286501</v>
      </c>
      <c r="AR10">
        <f t="shared" si="14"/>
        <v>478.92036215332604</v>
      </c>
      <c r="AS10">
        <f t="shared" si="15"/>
        <v>-45.068926839294406</v>
      </c>
      <c r="AT10">
        <f t="shared" si="16"/>
        <v>8.7442243520432701</v>
      </c>
      <c r="AU10">
        <f t="shared" si="17"/>
        <v>442.59565966607494</v>
      </c>
      <c r="AW10">
        <v>7</v>
      </c>
      <c r="AX10">
        <f>(R10*SUMPRODUCT(K11:$K$23, X11:$X$23)-$AZ$3*SUMPRODUCT(K10:$K$22, W11:$W$23))/Z10</f>
        <v>1178.9258623400424</v>
      </c>
    </row>
    <row r="11" spans="1:52" x14ac:dyDescent="0.3">
      <c r="A11" t="s">
        <v>33</v>
      </c>
      <c r="C11" s="24">
        <f>AU25</f>
        <v>4836.2630961714904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1.38886E-3</v>
      </c>
      <c r="O11">
        <f t="shared" si="29"/>
        <v>2311.6016746580649</v>
      </c>
      <c r="P11">
        <f t="shared" si="30"/>
        <v>115.58008373290325</v>
      </c>
      <c r="Q11" s="5">
        <f t="shared" si="31"/>
        <v>50</v>
      </c>
      <c r="R11">
        <f t="shared" si="0"/>
        <v>1000000</v>
      </c>
      <c r="S11">
        <f t="shared" si="1"/>
        <v>1236.3675300107768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1088.969546412045</v>
      </c>
      <c r="AC11">
        <f t="shared" si="2"/>
        <v>1129.0218072992402</v>
      </c>
      <c r="AE11">
        <f t="shared" si="3"/>
        <v>2110.9003893491526</v>
      </c>
      <c r="AF11">
        <f t="shared" si="4"/>
        <v>-105.54501946745762</v>
      </c>
      <c r="AG11">
        <f t="shared" si="5"/>
        <v>-45.658826356002699</v>
      </c>
      <c r="AH11">
        <f t="shared" si="6"/>
        <v>-1282.8849485308835</v>
      </c>
      <c r="AI11">
        <f t="shared" si="7"/>
        <v>676.81159499480873</v>
      </c>
      <c r="AJ11">
        <f t="shared" si="8"/>
        <v>-40.052260887195189</v>
      </c>
      <c r="AK11">
        <f t="shared" si="32"/>
        <v>4.9509198660699845</v>
      </c>
      <c r="AL11">
        <f t="shared" si="9"/>
        <v>641.71025397368351</v>
      </c>
      <c r="AN11">
        <f t="shared" si="10"/>
        <v>1338.80622463906</v>
      </c>
      <c r="AO11">
        <f t="shared" si="11"/>
        <v>-66.94031123195299</v>
      </c>
      <c r="AP11">
        <f t="shared" si="12"/>
        <v>-28.958410943293199</v>
      </c>
      <c r="AQ11">
        <f t="shared" si="13"/>
        <v>-813.65011975693881</v>
      </c>
      <c r="AR11">
        <f t="shared" si="14"/>
        <v>429.25738270687486</v>
      </c>
      <c r="AS11">
        <f t="shared" si="15"/>
        <v>-25.402532709360884</v>
      </c>
      <c r="AT11">
        <f t="shared" si="16"/>
        <v>3.1400450574682806</v>
      </c>
      <c r="AU11">
        <f t="shared" si="17"/>
        <v>406.99489505498224</v>
      </c>
      <c r="AW11">
        <v>8</v>
      </c>
      <c r="AX11">
        <f>(R11*SUMPRODUCT(K12:$K$23, X12:$X$23)-$AZ$3*SUMPRODUCT(K11:$K$22, W12:$W$23))/Z11</f>
        <v>1236.3675300107768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1.43483E-3</v>
      </c>
      <c r="O12">
        <f t="shared" si="29"/>
        <v>2311.6016746580649</v>
      </c>
      <c r="P12">
        <f t="shared" si="30"/>
        <v>115.58008373290325</v>
      </c>
      <c r="Q12" s="5">
        <f t="shared" si="31"/>
        <v>50</v>
      </c>
      <c r="R12">
        <f t="shared" si="0"/>
        <v>1000000</v>
      </c>
      <c r="S12">
        <f t="shared" si="1"/>
        <v>1279.6399190728962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1129.0218072992402</v>
      </c>
      <c r="AC12">
        <f t="shared" si="2"/>
        <v>1155.1751137498832</v>
      </c>
      <c r="AE12">
        <f t="shared" si="3"/>
        <v>2086.7626022500112</v>
      </c>
      <c r="AF12">
        <f t="shared" si="4"/>
        <v>-104.33813011250056</v>
      </c>
      <c r="AG12">
        <f t="shared" si="5"/>
        <v>-45.136725438622285</v>
      </c>
      <c r="AH12">
        <f t="shared" si="6"/>
        <v>-1310.2530764076671</v>
      </c>
      <c r="AI12">
        <f t="shared" si="7"/>
        <v>627.03467029122135</v>
      </c>
      <c r="AJ12">
        <f t="shared" si="8"/>
        <v>-26.153306450642958</v>
      </c>
      <c r="AK12">
        <f t="shared" si="32"/>
        <v>65.340371868171772</v>
      </c>
      <c r="AL12">
        <f t="shared" si="9"/>
        <v>666.2217357087502</v>
      </c>
      <c r="AN12">
        <f t="shared" si="10"/>
        <v>1236.913273885393</v>
      </c>
      <c r="AO12">
        <f t="shared" si="11"/>
        <v>-61.845663694269653</v>
      </c>
      <c r="AP12">
        <f t="shared" si="12"/>
        <v>-26.754463959893926</v>
      </c>
      <c r="AQ12">
        <f t="shared" si="13"/>
        <v>-776.64293035075491</v>
      </c>
      <c r="AR12">
        <f t="shared" si="14"/>
        <v>371.67021588047459</v>
      </c>
      <c r="AS12">
        <f t="shared" si="15"/>
        <v>-15.50218116325866</v>
      </c>
      <c r="AT12">
        <f t="shared" si="16"/>
        <v>38.730027650105662</v>
      </c>
      <c r="AU12">
        <f t="shared" si="17"/>
        <v>394.89806236732159</v>
      </c>
      <c r="AW12">
        <v>9</v>
      </c>
      <c r="AX12">
        <f>(R12*SUMPRODUCT(K13:$K$23, X13:$X$23)-$AZ$3*SUMPRODUCT(K12:$K$22, W13:$W$23))/Z12</f>
        <v>1279.6399190728962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1.482798E-3</v>
      </c>
      <c r="O13">
        <f t="shared" si="29"/>
        <v>2311.6016746580649</v>
      </c>
      <c r="P13">
        <f t="shared" si="30"/>
        <v>115.58008373290325</v>
      </c>
      <c r="Q13" s="5">
        <f t="shared" si="31"/>
        <v>50</v>
      </c>
      <c r="R13">
        <f t="shared" si="0"/>
        <v>1000000</v>
      </c>
      <c r="S13">
        <f t="shared" si="1"/>
        <v>1320.2185938209559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1155.1751137498832</v>
      </c>
      <c r="AC13">
        <f t="shared" si="2"/>
        <v>1178.1216060639244</v>
      </c>
      <c r="AE13">
        <f t="shared" si="3"/>
        <v>2062.8007288144199</v>
      </c>
      <c r="AF13">
        <f t="shared" si="4"/>
        <v>-103.140036440721</v>
      </c>
      <c r="AG13">
        <f t="shared" si="5"/>
        <v>-44.618429538029133</v>
      </c>
      <c r="AH13">
        <f t="shared" si="6"/>
        <v>-1338.5729241387651</v>
      </c>
      <c r="AI13">
        <f t="shared" si="7"/>
        <v>576.46933869690474</v>
      </c>
      <c r="AJ13">
        <f t="shared" si="8"/>
        <v>-22.946492314041279</v>
      </c>
      <c r="AK13">
        <f t="shared" si="32"/>
        <v>218.03850642865078</v>
      </c>
      <c r="AL13">
        <f t="shared" si="9"/>
        <v>771.56135281151421</v>
      </c>
      <c r="AN13">
        <f t="shared" si="10"/>
        <v>1107.627546533063</v>
      </c>
      <c r="AO13">
        <f t="shared" si="11"/>
        <v>-55.381377326653151</v>
      </c>
      <c r="AP13">
        <f t="shared" si="12"/>
        <v>-23.958010557699236</v>
      </c>
      <c r="AQ13">
        <f t="shared" si="13"/>
        <v>-718.75107619898165</v>
      </c>
      <c r="AR13">
        <f t="shared" si="14"/>
        <v>309.53708244972887</v>
      </c>
      <c r="AS13">
        <f t="shared" si="15"/>
        <v>-12.321193525052268</v>
      </c>
      <c r="AT13">
        <f t="shared" si="16"/>
        <v>117.07648371062166</v>
      </c>
      <c r="AU13">
        <f t="shared" si="17"/>
        <v>414.29237263529825</v>
      </c>
      <c r="AW13">
        <v>10</v>
      </c>
      <c r="AX13">
        <f>(R13*SUMPRODUCT(K14:$K$23, X14:$X$23)-$AZ$3*SUMPRODUCT(K13:$K$22, W14:$W$23))/Z13</f>
        <v>1320.2185938209559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1.5387599999999999E-3</v>
      </c>
      <c r="O14">
        <f t="shared" si="29"/>
        <v>2311.6016746580649</v>
      </c>
      <c r="P14">
        <f t="shared" si="30"/>
        <v>115.58008373290325</v>
      </c>
      <c r="Q14" s="5">
        <f t="shared" si="31"/>
        <v>50</v>
      </c>
      <c r="R14">
        <f t="shared" si="0"/>
        <v>1000000</v>
      </c>
      <c r="S14">
        <f t="shared" si="1"/>
        <v>1318.6011860150261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1178.1216060639244</v>
      </c>
      <c r="AC14">
        <f t="shared" si="2"/>
        <v>1163.1008738446421</v>
      </c>
      <c r="AE14">
        <f t="shared" si="3"/>
        <v>2038.9985662768054</v>
      </c>
      <c r="AF14">
        <f t="shared" si="4"/>
        <v>-101.94992831384027</v>
      </c>
      <c r="AG14">
        <f t="shared" si="5"/>
        <v>-44.1035881880129</v>
      </c>
      <c r="AH14">
        <f t="shared" si="6"/>
        <v>-1373.141092718754</v>
      </c>
      <c r="AI14">
        <f t="shared" si="7"/>
        <v>519.80395705619821</v>
      </c>
      <c r="AJ14">
        <f t="shared" si="8"/>
        <v>15.020732219282309</v>
      </c>
      <c r="AK14">
        <f t="shared" si="32"/>
        <v>218.06191708188229</v>
      </c>
      <c r="AL14">
        <f t="shared" si="9"/>
        <v>752.88660635736278</v>
      </c>
      <c r="AN14">
        <f t="shared" si="10"/>
        <v>1008.5456470833103</v>
      </c>
      <c r="AO14">
        <f t="shared" si="11"/>
        <v>-50.42728235416552</v>
      </c>
      <c r="AP14">
        <f t="shared" si="12"/>
        <v>-21.814866681832104</v>
      </c>
      <c r="AQ14">
        <f t="shared" si="13"/>
        <v>-679.19394098520172</v>
      </c>
      <c r="AR14">
        <f t="shared" si="14"/>
        <v>257.10955706211092</v>
      </c>
      <c r="AS14">
        <f t="shared" si="15"/>
        <v>7.429673736074923</v>
      </c>
      <c r="AT14">
        <f t="shared" si="16"/>
        <v>107.85951540375828</v>
      </c>
      <c r="AU14">
        <f t="shared" si="17"/>
        <v>372.39874620194411</v>
      </c>
      <c r="AW14">
        <v>11</v>
      </c>
      <c r="AX14">
        <f>(R14*SUMPRODUCT(K15:$K$23, X15:$X$23)-$AZ$3*SUMPRODUCT(K14:$K$22, W15:$W$23))/Z14</f>
        <v>1318.6011860150261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1.6157089999999999E-3</v>
      </c>
      <c r="O15">
        <f t="shared" si="29"/>
        <v>2311.6016746580649</v>
      </c>
      <c r="P15">
        <f t="shared" si="30"/>
        <v>115.58008373290325</v>
      </c>
      <c r="Q15" s="5">
        <f t="shared" si="31"/>
        <v>50</v>
      </c>
      <c r="R15">
        <f t="shared" si="0"/>
        <v>1000000</v>
      </c>
      <c r="S15">
        <f t="shared" si="1"/>
        <v>1282.9368333617595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1163.1008738446421</v>
      </c>
      <c r="AC15">
        <f t="shared" si="2"/>
        <v>1118.497527104048</v>
      </c>
      <c r="AE15">
        <f t="shared" si="3"/>
        <v>2015.3141522795167</v>
      </c>
      <c r="AF15">
        <f t="shared" si="4"/>
        <v>-100.76570761397583</v>
      </c>
      <c r="AG15">
        <f t="shared" si="5"/>
        <v>-43.591293741765099</v>
      </c>
      <c r="AH15">
        <f t="shared" si="6"/>
        <v>-1425.1712873533227</v>
      </c>
      <c r="AI15">
        <f t="shared" si="7"/>
        <v>445.7858635704531</v>
      </c>
      <c r="AJ15">
        <f t="shared" si="8"/>
        <v>44.603346740594134</v>
      </c>
      <c r="AK15">
        <f t="shared" si="32"/>
        <v>215.43545229571285</v>
      </c>
      <c r="AL15">
        <f t="shared" si="9"/>
        <v>705.82466260676006</v>
      </c>
      <c r="AN15">
        <f t="shared" si="10"/>
        <v>918.25554716284887</v>
      </c>
      <c r="AO15">
        <f t="shared" si="11"/>
        <v>-45.912777358142442</v>
      </c>
      <c r="AP15">
        <f t="shared" si="12"/>
        <v>-19.861889641922808</v>
      </c>
      <c r="AQ15">
        <f t="shared" si="13"/>
        <v>-649.36349441558389</v>
      </c>
      <c r="AR15">
        <f t="shared" si="14"/>
        <v>203.11738574719979</v>
      </c>
      <c r="AS15">
        <f t="shared" si="15"/>
        <v>20.323020368934479</v>
      </c>
      <c r="AT15">
        <f t="shared" si="16"/>
        <v>98.160775034659736</v>
      </c>
      <c r="AU15">
        <f t="shared" si="17"/>
        <v>321.60118115079399</v>
      </c>
      <c r="AW15">
        <v>12</v>
      </c>
      <c r="AX15">
        <f>(R15*SUMPRODUCT(K16:$K$23, X16:$X$23)-$AZ$3*SUMPRODUCT(K15:$K$22, W16:$W$23))/Z15</f>
        <v>1282.9368333617595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1.70465E-3</v>
      </c>
      <c r="O16">
        <f t="shared" si="29"/>
        <v>2311.6016746580649</v>
      </c>
      <c r="P16">
        <f t="shared" si="30"/>
        <v>115.58008373290325</v>
      </c>
      <c r="Q16" s="5">
        <f t="shared" si="31"/>
        <v>50</v>
      </c>
      <c r="R16">
        <f t="shared" si="0"/>
        <v>1000000</v>
      </c>
      <c r="S16">
        <f t="shared" si="1"/>
        <v>1213.2259515815783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1118.497527104048</v>
      </c>
      <c r="AC16">
        <f t="shared" si="2"/>
        <v>1045.3415134178972</v>
      </c>
      <c r="AE16">
        <f t="shared" si="3"/>
        <v>1991.7256054870384</v>
      </c>
      <c r="AF16">
        <f t="shared" si="4"/>
        <v>-99.586280274351921</v>
      </c>
      <c r="AG16">
        <f t="shared" si="5"/>
        <v>-43.081072905470549</v>
      </c>
      <c r="AH16">
        <f t="shared" si="6"/>
        <v>-1486.1579775379978</v>
      </c>
      <c r="AI16">
        <f t="shared" si="7"/>
        <v>362.90027476921796</v>
      </c>
      <c r="AJ16">
        <f t="shared" si="8"/>
        <v>73.1560136861508</v>
      </c>
      <c r="AK16">
        <f t="shared" si="32"/>
        <v>210.74457966217142</v>
      </c>
      <c r="AL16">
        <f t="shared" si="9"/>
        <v>646.80086811754018</v>
      </c>
      <c r="AN16">
        <f t="shared" si="10"/>
        <v>835.97344010312486</v>
      </c>
      <c r="AO16">
        <f t="shared" si="11"/>
        <v>-41.798672005156241</v>
      </c>
      <c r="AP16">
        <f t="shared" si="12"/>
        <v>-18.082125680817892</v>
      </c>
      <c r="AQ16">
        <f t="shared" si="13"/>
        <v>-623.7749786398615</v>
      </c>
      <c r="AR16">
        <f t="shared" si="14"/>
        <v>152.31766377728917</v>
      </c>
      <c r="AS16">
        <f t="shared" si="15"/>
        <v>30.705275996332897</v>
      </c>
      <c r="AT16">
        <f t="shared" si="16"/>
        <v>88.454388876620285</v>
      </c>
      <c r="AU16">
        <f t="shared" si="17"/>
        <v>271.47732865024233</v>
      </c>
      <c r="AW16">
        <v>13</v>
      </c>
      <c r="AX16">
        <f>(R16*SUMPRODUCT(K17:$K$23, X17:$X$23)-$AZ$3*SUMPRODUCT(K16:$K$22, W17:$W$23))/Z16</f>
        <v>1213.2259515815783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1.795589E-3</v>
      </c>
      <c r="O17">
        <f t="shared" si="29"/>
        <v>2311.6016746580649</v>
      </c>
      <c r="P17">
        <f t="shared" si="30"/>
        <v>115.58008373290325</v>
      </c>
      <c r="Q17" s="5">
        <f t="shared" si="31"/>
        <v>50</v>
      </c>
      <c r="R17">
        <f t="shared" si="0"/>
        <v>1000000</v>
      </c>
      <c r="S17">
        <f t="shared" si="1"/>
        <v>1113.9076609550593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1045.3415134178972</v>
      </c>
      <c r="AC17">
        <f t="shared" si="2"/>
        <v>948.44572899467539</v>
      </c>
      <c r="AE17">
        <f t="shared" si="3"/>
        <v>1968.2320288439371</v>
      </c>
      <c r="AF17">
        <f t="shared" si="4"/>
        <v>-98.411601442196854</v>
      </c>
      <c r="AG17">
        <f t="shared" si="5"/>
        <v>-42.572906275798587</v>
      </c>
      <c r="AH17">
        <f t="shared" si="6"/>
        <v>-1547.1180123452193</v>
      </c>
      <c r="AI17">
        <f t="shared" si="7"/>
        <v>280.12950878072229</v>
      </c>
      <c r="AJ17">
        <f t="shared" si="8"/>
        <v>96.895784423221812</v>
      </c>
      <c r="AK17">
        <f t="shared" si="32"/>
        <v>204.06133585737464</v>
      </c>
      <c r="AL17">
        <f t="shared" si="9"/>
        <v>581.08662906131872</v>
      </c>
      <c r="AN17">
        <f t="shared" si="10"/>
        <v>760.99435410775197</v>
      </c>
      <c r="AO17">
        <f t="shared" si="11"/>
        <v>-38.0497177053876</v>
      </c>
      <c r="AP17">
        <f t="shared" si="12"/>
        <v>-16.460326241551094</v>
      </c>
      <c r="AQ17">
        <f t="shared" si="13"/>
        <v>-598.17544643079896</v>
      </c>
      <c r="AR17">
        <f t="shared" si="14"/>
        <v>108.30886373001431</v>
      </c>
      <c r="AS17">
        <f t="shared" si="15"/>
        <v>37.463644429271881</v>
      </c>
      <c r="AT17">
        <f t="shared" si="16"/>
        <v>78.897976561411255</v>
      </c>
      <c r="AU17">
        <f t="shared" si="17"/>
        <v>224.67048472069743</v>
      </c>
      <c r="AW17">
        <v>14</v>
      </c>
      <c r="AX17">
        <f>(R17*SUMPRODUCT(K18:$K$23, X18:$X$23)-$AZ$3*SUMPRODUCT(K17:$K$22, W18:$W$23))/Z17</f>
        <v>1113.9076609550593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1.891525E-3</v>
      </c>
      <c r="O18">
        <f t="shared" si="29"/>
        <v>2311.6016746580649</v>
      </c>
      <c r="P18">
        <f t="shared" si="30"/>
        <v>115.58008373290325</v>
      </c>
      <c r="Q18" s="5">
        <f t="shared" si="31"/>
        <v>50</v>
      </c>
      <c r="R18">
        <f t="shared" si="0"/>
        <v>1000000</v>
      </c>
      <c r="S18">
        <f t="shared" si="1"/>
        <v>987.89345276160691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948.44572899467539</v>
      </c>
      <c r="AC18">
        <f t="shared" si="2"/>
        <v>831.14735234414002</v>
      </c>
      <c r="AE18">
        <f t="shared" si="3"/>
        <v>1944.8267484671387</v>
      </c>
      <c r="AF18">
        <f t="shared" si="4"/>
        <v>-97.241337423356939</v>
      </c>
      <c r="AG18">
        <f t="shared" si="5"/>
        <v>-42.06664949649727</v>
      </c>
      <c r="AH18">
        <f t="shared" si="6"/>
        <v>-1610.5543308665985</v>
      </c>
      <c r="AI18">
        <f t="shared" si="7"/>
        <v>194.96443068068584</v>
      </c>
      <c r="AJ18">
        <f t="shared" si="8"/>
        <v>117.29837665053537</v>
      </c>
      <c r="AK18">
        <f t="shared" si="32"/>
        <v>195.72217980269201</v>
      </c>
      <c r="AL18">
        <f t="shared" si="9"/>
        <v>507.98498713391325</v>
      </c>
      <c r="AN18">
        <f t="shared" si="10"/>
        <v>692.67294667411659</v>
      </c>
      <c r="AO18">
        <f t="shared" si="11"/>
        <v>-34.633647333705831</v>
      </c>
      <c r="AP18">
        <f t="shared" si="12"/>
        <v>-14.982532550219268</v>
      </c>
      <c r="AQ18">
        <f t="shared" si="13"/>
        <v>-573.61788910986729</v>
      </c>
      <c r="AR18">
        <f t="shared" si="14"/>
        <v>69.438877680324154</v>
      </c>
      <c r="AS18">
        <f t="shared" si="15"/>
        <v>41.777198024788262</v>
      </c>
      <c r="AT18">
        <f t="shared" si="16"/>
        <v>69.708758952572921</v>
      </c>
      <c r="AU18">
        <f t="shared" si="17"/>
        <v>180.92483465768535</v>
      </c>
      <c r="AW18">
        <v>15</v>
      </c>
      <c r="AX18">
        <f>(R18*SUMPRODUCT(K19:$K$23, X19:$X$23)-$AZ$3*SUMPRODUCT(K18:$K$22, W19:$W$23))/Z18</f>
        <v>987.89345276160691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2.0024510000000001E-3</v>
      </c>
      <c r="O19">
        <f t="shared" si="29"/>
        <v>2311.6016746580649</v>
      </c>
      <c r="P19">
        <f t="shared" si="30"/>
        <v>115.58008373290325</v>
      </c>
      <c r="Q19" s="5">
        <f t="shared" si="31"/>
        <v>50</v>
      </c>
      <c r="R19">
        <f t="shared" si="0"/>
        <v>1000000</v>
      </c>
      <c r="S19">
        <f t="shared" si="1"/>
        <v>834.61475552179888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831.14735234414002</v>
      </c>
      <c r="AC19">
        <f t="shared" si="2"/>
        <v>693.76093950531003</v>
      </c>
      <c r="AE19">
        <f t="shared" si="3"/>
        <v>1921.4840607151725</v>
      </c>
      <c r="AF19">
        <f t="shared" si="4"/>
        <v>-96.074203035758629</v>
      </c>
      <c r="AG19">
        <f t="shared" si="5"/>
        <v>-41.56174659718139</v>
      </c>
      <c r="AH19">
        <f t="shared" si="6"/>
        <v>-1684.7280870182092</v>
      </c>
      <c r="AI19">
        <f t="shared" si="7"/>
        <v>99.120024064023255</v>
      </c>
      <c r="AJ19">
        <f t="shared" si="8"/>
        <v>137.38641283882998</v>
      </c>
      <c r="AK19">
        <f t="shared" si="32"/>
        <v>185.95900470164881</v>
      </c>
      <c r="AL19">
        <f t="shared" si="9"/>
        <v>422.46544160450208</v>
      </c>
      <c r="AN19">
        <f t="shared" si="10"/>
        <v>630.41459654617847</v>
      </c>
      <c r="AO19">
        <f t="shared" si="11"/>
        <v>-31.520729827308923</v>
      </c>
      <c r="AP19">
        <f t="shared" si="12"/>
        <v>-13.635882934706521</v>
      </c>
      <c r="AQ19">
        <f t="shared" si="13"/>
        <v>-552.73795863406554</v>
      </c>
      <c r="AR19">
        <f t="shared" si="14"/>
        <v>32.52002515009741</v>
      </c>
      <c r="AS19">
        <f t="shared" si="15"/>
        <v>45.074742898716259</v>
      </c>
      <c r="AT19">
        <f t="shared" si="16"/>
        <v>61.010795415854545</v>
      </c>
      <c r="AU19">
        <f t="shared" si="17"/>
        <v>138.60556346466822</v>
      </c>
      <c r="AW19">
        <v>16</v>
      </c>
      <c r="AX19">
        <f>(R19*SUMPRODUCT(K20:$K$23, X20:$X$23)-$AZ$3*SUMPRODUCT(K19:$K$22, W20:$W$23))/Z19</f>
        <v>834.61475552179888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2.1123779999999998E-3</v>
      </c>
      <c r="O20">
        <f t="shared" si="29"/>
        <v>2311.6016746580649</v>
      </c>
      <c r="P20">
        <f t="shared" si="30"/>
        <v>115.58008373290325</v>
      </c>
      <c r="Q20" s="5">
        <f t="shared" si="31"/>
        <v>50</v>
      </c>
      <c r="R20">
        <f t="shared" si="0"/>
        <v>1000000</v>
      </c>
      <c r="S20">
        <f t="shared" si="1"/>
        <v>658.94910095083469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693.76093950531003</v>
      </c>
      <c r="AC20">
        <f t="shared" si="2"/>
        <v>541.10705885465109</v>
      </c>
      <c r="AE20">
        <f t="shared" si="3"/>
        <v>1898.2103194508154</v>
      </c>
      <c r="AF20">
        <f t="shared" si="4"/>
        <v>-94.910515972540779</v>
      </c>
      <c r="AG20">
        <f t="shared" si="5"/>
        <v>-41.058335012056112</v>
      </c>
      <c r="AH20">
        <f t="shared" si="6"/>
        <v>-1755.8823830692163</v>
      </c>
      <c r="AI20">
        <f t="shared" si="7"/>
        <v>6.3590853970022181</v>
      </c>
      <c r="AJ20">
        <f t="shared" si="8"/>
        <v>152.65388065065895</v>
      </c>
      <c r="AK20">
        <f t="shared" si="32"/>
        <v>174.79425200885095</v>
      </c>
      <c r="AL20">
        <f t="shared" si="9"/>
        <v>333.80721805651211</v>
      </c>
      <c r="AN20">
        <f t="shared" si="10"/>
        <v>573.68827128245402</v>
      </c>
      <c r="AO20">
        <f t="shared" si="11"/>
        <v>-28.684413564122703</v>
      </c>
      <c r="AP20">
        <f t="shared" si="12"/>
        <v>-12.408891150490163</v>
      </c>
      <c r="AQ20">
        <f t="shared" si="13"/>
        <v>-530.67308643108208</v>
      </c>
      <c r="AR20">
        <f t="shared" si="14"/>
        <v>1.9218801367591172</v>
      </c>
      <c r="AS20">
        <f t="shared" si="15"/>
        <v>46.135952374535478</v>
      </c>
      <c r="AT20">
        <f t="shared" si="16"/>
        <v>52.827345440877849</v>
      </c>
      <c r="AU20">
        <f t="shared" si="17"/>
        <v>100.88517795217244</v>
      </c>
      <c r="AW20">
        <v>17</v>
      </c>
      <c r="AX20">
        <f>(R20*SUMPRODUCT(K21:$K$23, X21:$X$23)-$AZ$3*SUMPRODUCT(K20:$K$22, W21:$W$23))/Z20</f>
        <v>658.94910095083469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2.238294E-3</v>
      </c>
      <c r="O21">
        <f t="shared" si="29"/>
        <v>2311.6016746580649</v>
      </c>
      <c r="P21">
        <f t="shared" si="30"/>
        <v>115.58008373290325</v>
      </c>
      <c r="Q21" s="5">
        <f t="shared" si="31"/>
        <v>50</v>
      </c>
      <c r="R21">
        <f t="shared" si="0"/>
        <v>1000000</v>
      </c>
      <c r="S21">
        <f t="shared" si="1"/>
        <v>460.35657396137492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541.10705885465109</v>
      </c>
      <c r="AC21">
        <f t="shared" si="2"/>
        <v>373.40305274988236</v>
      </c>
      <c r="AE21">
        <f t="shared" si="3"/>
        <v>1874.9794634875423</v>
      </c>
      <c r="AF21">
        <f t="shared" si="4"/>
        <v>-93.748973174377113</v>
      </c>
      <c r="AG21">
        <f t="shared" si="5"/>
        <v>-40.55585103702807</v>
      </c>
      <c r="AH21">
        <f t="shared" si="6"/>
        <v>-1838.0124981495026</v>
      </c>
      <c r="AI21">
        <f t="shared" si="7"/>
        <v>-97.337858873365576</v>
      </c>
      <c r="AJ21">
        <f t="shared" si="8"/>
        <v>167.70400610476872</v>
      </c>
      <c r="AK21">
        <f t="shared" si="32"/>
        <v>162.56362844174714</v>
      </c>
      <c r="AL21">
        <f t="shared" si="9"/>
        <v>232.92977567315029</v>
      </c>
      <c r="AN21">
        <f t="shared" si="10"/>
        <v>521.99978403432999</v>
      </c>
      <c r="AO21">
        <f t="shared" si="11"/>
        <v>-26.0999892017165</v>
      </c>
      <c r="AP21">
        <f t="shared" si="12"/>
        <v>-11.290867924110342</v>
      </c>
      <c r="AQ21">
        <f t="shared" si="13"/>
        <v>-511.70807241900997</v>
      </c>
      <c r="AR21">
        <f t="shared" si="14"/>
        <v>-27.099145510506823</v>
      </c>
      <c r="AS21">
        <f t="shared" si="15"/>
        <v>46.689287361873482</v>
      </c>
      <c r="AT21">
        <f t="shared" si="16"/>
        <v>45.25819113804544</v>
      </c>
      <c r="AU21">
        <f t="shared" si="17"/>
        <v>64.8483329894121</v>
      </c>
      <c r="AW21">
        <v>18</v>
      </c>
      <c r="AX21">
        <f>(R21*SUMPRODUCT(K22:$K$23, X22:$X$23)-$AZ$3*SUMPRODUCT(K21:$K$22, W22:$W$23))/Z21</f>
        <v>460.35657396137492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2.3742030000000001E-3</v>
      </c>
      <c r="O22">
        <f t="shared" si="29"/>
        <v>2311.6016746580649</v>
      </c>
      <c r="P22">
        <f t="shared" si="30"/>
        <v>115.58008373290325</v>
      </c>
      <c r="Q22" s="5">
        <f t="shared" si="31"/>
        <v>50</v>
      </c>
      <c r="R22">
        <f t="shared" si="0"/>
        <v>1000000</v>
      </c>
      <c r="S22">
        <f t="shared" si="1"/>
        <v>240.347391061835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373.40305274988236</v>
      </c>
      <c r="AC22">
        <f t="shared" si="2"/>
        <v>192.53751064109258</v>
      </c>
      <c r="AE22">
        <f t="shared" si="3"/>
        <v>1851.7780869855164</v>
      </c>
      <c r="AF22">
        <f t="shared" si="4"/>
        <v>-92.588904349275822</v>
      </c>
      <c r="AG22">
        <f t="shared" si="5"/>
        <v>-40.054004703458126</v>
      </c>
      <c r="AH22">
        <f t="shared" si="6"/>
        <v>-1925.7564639933032</v>
      </c>
      <c r="AI22">
        <f t="shared" si="7"/>
        <v>-206.62128606052056</v>
      </c>
      <c r="AJ22">
        <f t="shared" si="8"/>
        <v>180.86554210878978</v>
      </c>
      <c r="AK22">
        <f t="shared" si="32"/>
        <v>149.28145647702863</v>
      </c>
      <c r="AL22">
        <f t="shared" si="9"/>
        <v>123.52571252529785</v>
      </c>
      <c r="AN22">
        <f t="shared" si="10"/>
        <v>474.90300279183572</v>
      </c>
      <c r="AO22">
        <f t="shared" si="11"/>
        <v>-23.745150139591786</v>
      </c>
      <c r="AP22">
        <f t="shared" si="12"/>
        <v>-10.272163409426582</v>
      </c>
      <c r="AQ22">
        <f t="shared" si="13"/>
        <v>-493.87533734400455</v>
      </c>
      <c r="AR22">
        <f t="shared" si="14"/>
        <v>-52.989648101187171</v>
      </c>
      <c r="AS22">
        <f t="shared" si="15"/>
        <v>46.384385717006971</v>
      </c>
      <c r="AT22">
        <f t="shared" si="16"/>
        <v>38.284399432270703</v>
      </c>
      <c r="AU22">
        <f t="shared" si="17"/>
        <v>31.679137048090496</v>
      </c>
      <c r="AW22">
        <v>19</v>
      </c>
      <c r="AX22">
        <f>(R22*SUMPRODUCT(K23:$K$23, X23:$X$23)-$AZ$3*SUMPRODUCT(K22:$K$22, W23:$W$23))/Z22</f>
        <v>240.347391061835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2.5221050000000002E-3</v>
      </c>
      <c r="O23">
        <f t="shared" si="29"/>
        <v>2311.6016746580649</v>
      </c>
      <c r="P23">
        <f t="shared" si="30"/>
        <v>115.58008373290325</v>
      </c>
      <c r="Q23" s="5">
        <f t="shared" si="31"/>
        <v>50</v>
      </c>
      <c r="R23">
        <f t="shared" si="0"/>
        <v>1000000</v>
      </c>
      <c r="S23">
        <f t="shared" si="1"/>
        <v>243.39521145618656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192.53751064109258</v>
      </c>
      <c r="AC23">
        <f t="shared" si="2"/>
        <v>192.53751064109258</v>
      </c>
      <c r="AE23">
        <f t="shared" si="3"/>
        <v>1828.5899273435846</v>
      </c>
      <c r="AF23">
        <f t="shared" si="4"/>
        <v>-91.42949636717924</v>
      </c>
      <c r="AG23">
        <f t="shared" si="5"/>
        <v>-39.552444250890936</v>
      </c>
      <c r="AH23">
        <f t="shared" si="6"/>
        <v>-2020.4081106523054</v>
      </c>
      <c r="AI23">
        <f t="shared" si="7"/>
        <v>-322.800123926791</v>
      </c>
      <c r="AJ23">
        <f t="shared" si="8"/>
        <v>0</v>
      </c>
      <c r="AK23">
        <f t="shared" si="32"/>
        <v>135.07885591322488</v>
      </c>
      <c r="AL23">
        <f t="shared" si="9"/>
        <v>-187.72126801356612</v>
      </c>
      <c r="AN23">
        <f t="shared" si="10"/>
        <v>431.99076754705919</v>
      </c>
      <c r="AO23">
        <f t="shared" si="11"/>
        <v>-21.599538377352964</v>
      </c>
      <c r="AP23">
        <f t="shared" si="12"/>
        <v>-9.34397072564329</v>
      </c>
      <c r="AQ23">
        <f t="shared" si="13"/>
        <v>-477.30638642799329</v>
      </c>
      <c r="AR23">
        <f t="shared" si="14"/>
        <v>-76.259127983930327</v>
      </c>
      <c r="AS23">
        <f t="shared" si="15"/>
        <v>0</v>
      </c>
      <c r="AT23">
        <f t="shared" si="16"/>
        <v>31.911374864731155</v>
      </c>
      <c r="AU23">
        <f t="shared" si="17"/>
        <v>-44.347753119199176</v>
      </c>
      <c r="AW23">
        <v>20</v>
      </c>
      <c r="AX23">
        <f>(R23*SUMPRODUCT(K$23:$K24, X$23:$X24)-$AZ$3*SUMPRODUCT(K$22:$K23, W$23:$W24))/Z23</f>
        <v>243.39521145618656</v>
      </c>
    </row>
    <row r="25" spans="5:50" x14ac:dyDescent="0.3">
      <c r="AN25" s="6">
        <f t="shared" ref="AN25:AU25" si="33">SUM(AN3:AN23)</f>
        <v>23177.802599970611</v>
      </c>
      <c r="AO25" s="6">
        <f t="shared" si="33"/>
        <v>-2892.5913859920797</v>
      </c>
      <c r="AP25" s="6">
        <f t="shared" si="33"/>
        <v>-851.33642949966918</v>
      </c>
      <c r="AQ25" s="6">
        <f t="shared" si="33"/>
        <v>-14942.765937133918</v>
      </c>
      <c r="AR25" s="6">
        <f t="shared" si="33"/>
        <v>4491.1088473449463</v>
      </c>
      <c r="AS25" s="6">
        <f t="shared" si="33"/>
        <v>-641.97008822553096</v>
      </c>
      <c r="AT25" s="6">
        <f t="shared" si="33"/>
        <v>987.12433705207457</v>
      </c>
      <c r="AU25" s="7">
        <f t="shared" si="33"/>
        <v>4836.2630961714904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'T.35.04.E'!C3*(1+C12)</f>
        <v>5665.8582963628069</v>
      </c>
      <c r="K3">
        <v>1</v>
      </c>
      <c r="L3" s="2">
        <v>0</v>
      </c>
      <c r="O3">
        <f>$C$3</f>
        <v>5665.8582963628069</v>
      </c>
      <c r="P3">
        <f>O3*B5</f>
        <v>4532.6866370902453</v>
      </c>
      <c r="Q3" s="5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5665.8582963628069</v>
      </c>
      <c r="AF3">
        <f t="shared" ref="AF3:AF23" si="4">-$Z3*P3</f>
        <v>-4532.6866370902453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733.17165927256156</v>
      </c>
      <c r="AJ3">
        <f t="shared" ref="AJ3:AJ23" si="8">AB3-AC3</f>
        <v>0</v>
      </c>
      <c r="AL3">
        <f t="shared" ref="AL3:AL23" si="9">SUM(AI3:AK3)</f>
        <v>733.17165927256156</v>
      </c>
      <c r="AN3">
        <f t="shared" ref="AN3:AN23" si="10">AE3*$K3</f>
        <v>5665.8582963628069</v>
      </c>
      <c r="AO3">
        <f t="shared" ref="AO3:AO23" si="11">AF3*$K3</f>
        <v>-4532.6866370902453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733.17165927256156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733.17165927256156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3273.4839755235826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1.482798E-3</v>
      </c>
      <c r="R4">
        <f t="shared" si="0"/>
        <v>1000000</v>
      </c>
      <c r="S4">
        <f t="shared" si="1"/>
        <v>1884.8188086217483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1863.1758149757443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-1482.798</v>
      </c>
      <c r="AI4">
        <f t="shared" si="7"/>
        <v>-1482.798</v>
      </c>
      <c r="AJ4">
        <f t="shared" si="8"/>
        <v>-1863.1758149757443</v>
      </c>
      <c r="AK4">
        <f>G4*MAX(0, SUM(AB4, AE4:AF4))</f>
        <v>0</v>
      </c>
      <c r="AL4">
        <f t="shared" si="9"/>
        <v>-3345.9738149757441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-1410.3081605478408</v>
      </c>
      <c r="AR4">
        <f t="shared" si="14"/>
        <v>-1410.3081605478408</v>
      </c>
      <c r="AS4">
        <f t="shared" si="15"/>
        <v>-1772.0903699598098</v>
      </c>
      <c r="AT4">
        <f t="shared" si="16"/>
        <v>0</v>
      </c>
      <c r="AU4">
        <f t="shared" si="17"/>
        <v>-3182.3985305076503</v>
      </c>
      <c r="AW4">
        <v>1</v>
      </c>
      <c r="AX4">
        <f>(R4*SUMPRODUCT(K5:$K$23, X5:$X$23)-$AZ$3*SUMPRODUCT(K4:$K$22, W5:$W$23))/Z4</f>
        <v>1884.8188086217483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1.5387599999999999E-3</v>
      </c>
      <c r="O5">
        <f t="shared" ref="O5:O23" si="29">$C$3</f>
        <v>5665.8582963628069</v>
      </c>
      <c r="P5">
        <f t="shared" ref="P5:P23" si="30">O5*$C$5</f>
        <v>283.29291481814033</v>
      </c>
      <c r="Q5" s="5">
        <f t="shared" ref="Q5:Q23" si="31">$C$8</f>
        <v>50</v>
      </c>
      <c r="R5">
        <f t="shared" si="0"/>
        <v>1000000</v>
      </c>
      <c r="S5">
        <f t="shared" si="1"/>
        <v>3649.0522742299836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1863.1758149757443</v>
      </c>
      <c r="AC5">
        <f t="shared" si="2"/>
        <v>3565.5288950461218</v>
      </c>
      <c r="AE5">
        <f t="shared" si="3"/>
        <v>5536.1721216178867</v>
      </c>
      <c r="AF5">
        <f t="shared" si="4"/>
        <v>-276.80860608089432</v>
      </c>
      <c r="AG5">
        <f t="shared" si="5"/>
        <v>-48.855546962512527</v>
      </c>
      <c r="AH5">
        <f t="shared" si="6"/>
        <v>-1521.0907297495201</v>
      </c>
      <c r="AI5">
        <f t="shared" si="7"/>
        <v>3689.4172388249594</v>
      </c>
      <c r="AJ5">
        <f t="shared" si="8"/>
        <v>-1702.3530800703775</v>
      </c>
      <c r="AK5">
        <f>G5*SUM(AB5, AE5:AF5)</f>
        <v>29.20241125510222</v>
      </c>
      <c r="AL5">
        <f t="shared" si="9"/>
        <v>2016.2665700096841</v>
      </c>
      <c r="AN5">
        <f t="shared" si="10"/>
        <v>5005.7269501152368</v>
      </c>
      <c r="AO5">
        <f t="shared" si="11"/>
        <v>-250.28634750576185</v>
      </c>
      <c r="AP5">
        <f t="shared" si="12"/>
        <v>-44.174480619544084</v>
      </c>
      <c r="AQ5">
        <f t="shared" si="13"/>
        <v>-1375.3482897949473</v>
      </c>
      <c r="AR5">
        <f t="shared" si="14"/>
        <v>3335.9178321949835</v>
      </c>
      <c r="AS5">
        <f t="shared" si="15"/>
        <v>-1539.2430914936313</v>
      </c>
      <c r="AT5">
        <f t="shared" si="16"/>
        <v>26.404398890924366</v>
      </c>
      <c r="AU5">
        <f t="shared" si="17"/>
        <v>1823.0791395922768</v>
      </c>
      <c r="AW5">
        <v>2</v>
      </c>
      <c r="AX5">
        <f>(R5*SUMPRODUCT(K6:$K$23, X6:$X$23)-$AZ$3*SUMPRODUCT(K5:$K$22, W6:$W$23))/Z5</f>
        <v>3649.0522742299836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1.6157089999999999E-3</v>
      </c>
      <c r="O6">
        <f t="shared" si="29"/>
        <v>5665.8582963628069</v>
      </c>
      <c r="P6">
        <f t="shared" si="30"/>
        <v>283.29291481814033</v>
      </c>
      <c r="Q6" s="5">
        <f t="shared" si="31"/>
        <v>50</v>
      </c>
      <c r="R6">
        <f t="shared" si="0"/>
        <v>1000000</v>
      </c>
      <c r="S6">
        <f t="shared" si="1"/>
        <v>5285.1460315546037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3565.5288950461218</v>
      </c>
      <c r="AC6">
        <f t="shared" si="2"/>
        <v>5104.1884605232226</v>
      </c>
      <c r="AE6">
        <f t="shared" si="3"/>
        <v>5471.8655572792604</v>
      </c>
      <c r="AF6">
        <f t="shared" si="4"/>
        <v>-273.59327786396301</v>
      </c>
      <c r="AG6">
        <f t="shared" si="5"/>
        <v>-48.288055145960143</v>
      </c>
      <c r="AH6">
        <f t="shared" si="6"/>
        <v>-1578.7269385450829</v>
      </c>
      <c r="AI6">
        <f t="shared" si="7"/>
        <v>3571.2572857242549</v>
      </c>
      <c r="AJ6">
        <f t="shared" si="8"/>
        <v>-1538.6595654771008</v>
      </c>
      <c r="AK6">
        <f>G6*SUM(AB6, AE6:AF6)</f>
        <v>62.222988338676068</v>
      </c>
      <c r="AL6">
        <f t="shared" si="9"/>
        <v>2094.8207085858303</v>
      </c>
      <c r="AN6">
        <f t="shared" si="10"/>
        <v>4690.9850028721357</v>
      </c>
      <c r="AO6">
        <f t="shared" si="11"/>
        <v>-234.54925014360677</v>
      </c>
      <c r="AP6">
        <f t="shared" si="12"/>
        <v>-41.396949566171727</v>
      </c>
      <c r="AQ6">
        <f t="shared" si="13"/>
        <v>-1353.4295232259969</v>
      </c>
      <c r="AR6">
        <f t="shared" si="14"/>
        <v>3061.6092799363605</v>
      </c>
      <c r="AS6">
        <f t="shared" si="15"/>
        <v>-1319.0800962894473</v>
      </c>
      <c r="AT6">
        <f t="shared" si="16"/>
        <v>53.343252328690312</v>
      </c>
      <c r="AU6">
        <f t="shared" si="17"/>
        <v>1795.8724359756038</v>
      </c>
      <c r="AW6">
        <v>3</v>
      </c>
      <c r="AX6">
        <f>(R6*SUMPRODUCT(K7:$K$23, X7:$X$23)-$AZ$3*SUMPRODUCT(K6:$K$22, W7:$W$23))/Z6</f>
        <v>5285.1460315546037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1.70465E-3</v>
      </c>
      <c r="O7">
        <f t="shared" si="29"/>
        <v>5665.8582963628069</v>
      </c>
      <c r="P7">
        <f t="shared" si="30"/>
        <v>283.29291481814033</v>
      </c>
      <c r="Q7" s="5">
        <f t="shared" si="31"/>
        <v>50</v>
      </c>
      <c r="R7">
        <f t="shared" si="0"/>
        <v>1000000</v>
      </c>
      <c r="S7">
        <f t="shared" si="1"/>
        <v>6794.5494995817135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5104.1884605232226</v>
      </c>
      <c r="AC7">
        <f t="shared" si="2"/>
        <v>6485.1067397290317</v>
      </c>
      <c r="AE7">
        <f t="shared" si="3"/>
        <v>5407.8192860842519</v>
      </c>
      <c r="AF7">
        <f t="shared" si="4"/>
        <v>-270.39096430421256</v>
      </c>
      <c r="AG7">
        <f t="shared" si="5"/>
        <v>-47.722860361295986</v>
      </c>
      <c r="AH7">
        <f t="shared" si="6"/>
        <v>-1646.2846640912194</v>
      </c>
      <c r="AI7">
        <f t="shared" si="7"/>
        <v>3443.4207973275243</v>
      </c>
      <c r="AJ7">
        <f t="shared" si="8"/>
        <v>-1380.9182792058091</v>
      </c>
      <c r="AK7">
        <f>G7*SUM(AB7, AE7:AF7)</f>
        <v>141.33431159578501</v>
      </c>
      <c r="AL7">
        <f t="shared" si="9"/>
        <v>2203.8368297175002</v>
      </c>
      <c r="AN7">
        <f t="shared" si="10"/>
        <v>4366.6559906360253</v>
      </c>
      <c r="AO7">
        <f t="shared" si="11"/>
        <v>-218.33279953180124</v>
      </c>
      <c r="AP7">
        <f t="shared" si="12"/>
        <v>-38.534814693823144</v>
      </c>
      <c r="AQ7">
        <f t="shared" si="13"/>
        <v>-1329.3267416026115</v>
      </c>
      <c r="AR7">
        <f t="shared" si="14"/>
        <v>2780.4616348077893</v>
      </c>
      <c r="AS7">
        <f t="shared" si="15"/>
        <v>-1115.0511430715906</v>
      </c>
      <c r="AT7">
        <f t="shared" si="16"/>
        <v>114.12332508970199</v>
      </c>
      <c r="AU7">
        <f t="shared" si="17"/>
        <v>1779.5338168259011</v>
      </c>
      <c r="AW7">
        <v>4</v>
      </c>
      <c r="AX7">
        <f>(R7*SUMPRODUCT(K8:$K$23, X8:$X$23)-$AZ$3*SUMPRODUCT(K7:$K$22, W8:$W$23))/Z7</f>
        <v>6794.5494995817135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1.795589E-3</v>
      </c>
      <c r="O8">
        <f t="shared" si="29"/>
        <v>5665.8582963628069</v>
      </c>
      <c r="P8">
        <f t="shared" si="30"/>
        <v>283.29291481814033</v>
      </c>
      <c r="Q8" s="5">
        <f t="shared" si="31"/>
        <v>50</v>
      </c>
      <c r="R8">
        <f t="shared" si="0"/>
        <v>1000000</v>
      </c>
      <c r="S8">
        <f t="shared" si="1"/>
        <v>8179.3658859695115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6485.1067397290317</v>
      </c>
      <c r="AC8">
        <f t="shared" si="2"/>
        <v>7714.7682707368549</v>
      </c>
      <c r="AE8">
        <f t="shared" si="3"/>
        <v>5344.0308723993285</v>
      </c>
      <c r="AF8">
        <f t="shared" si="4"/>
        <v>-267.2015436199664</v>
      </c>
      <c r="AG8">
        <f t="shared" si="5"/>
        <v>-47.15994111456974</v>
      </c>
      <c r="AH8">
        <f t="shared" si="6"/>
        <v>-1713.8128622655818</v>
      </c>
      <c r="AI8">
        <f t="shared" si="7"/>
        <v>3315.8565253992106</v>
      </c>
      <c r="AJ8">
        <f t="shared" si="8"/>
        <v>-1229.6615310078232</v>
      </c>
      <c r="AK8">
        <f t="shared" ref="AK8:AK23" si="32">G8*SUM(AB8:AB8, AE8:AF8)</f>
        <v>249.73781907978133</v>
      </c>
      <c r="AL8">
        <f t="shared" si="9"/>
        <v>2335.9328134711686</v>
      </c>
      <c r="AN8">
        <f t="shared" si="10"/>
        <v>4032.4723962864168</v>
      </c>
      <c r="AO8">
        <f t="shared" si="11"/>
        <v>-201.62361981432082</v>
      </c>
      <c r="AP8">
        <f t="shared" si="12"/>
        <v>-35.585715220543541</v>
      </c>
      <c r="AQ8">
        <f t="shared" si="13"/>
        <v>-1293.2004369921913</v>
      </c>
      <c r="AR8">
        <f t="shared" si="14"/>
        <v>2502.0626242593612</v>
      </c>
      <c r="AS8">
        <f t="shared" si="15"/>
        <v>-927.87191896181378</v>
      </c>
      <c r="AT8">
        <f t="shared" si="16"/>
        <v>188.44592888660574</v>
      </c>
      <c r="AU8">
        <f t="shared" si="17"/>
        <v>1762.6366341841529</v>
      </c>
      <c r="AW8">
        <v>5</v>
      </c>
      <c r="AX8">
        <f>(R8*SUMPRODUCT(K9:$K$23, X9:$X$23)-$AZ$3*SUMPRODUCT(K8:$K$22, W9:$W$23))/Z8</f>
        <v>8179.3658859695115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1.891525E-3</v>
      </c>
      <c r="O9">
        <f t="shared" si="29"/>
        <v>5665.8582963628069</v>
      </c>
      <c r="P9">
        <f t="shared" si="30"/>
        <v>283.29291481814033</v>
      </c>
      <c r="Q9" s="5">
        <f t="shared" si="31"/>
        <v>50</v>
      </c>
      <c r="R9">
        <f t="shared" si="0"/>
        <v>1000000</v>
      </c>
      <c r="S9">
        <f t="shared" si="1"/>
        <v>9431.9173548338695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7714.7682707368549</v>
      </c>
      <c r="AC9">
        <f t="shared" si="2"/>
        <v>8790.3842733398924</v>
      </c>
      <c r="AE9">
        <f t="shared" si="3"/>
        <v>5280.4821956794194</v>
      </c>
      <c r="AF9">
        <f t="shared" si="4"/>
        <v>-264.02410978397097</v>
      </c>
      <c r="AG9">
        <f t="shared" si="5"/>
        <v>-46.599137495807305</v>
      </c>
      <c r="AH9">
        <f t="shared" si="6"/>
        <v>-1784.0841523347306</v>
      </c>
      <c r="AI9">
        <f t="shared" si="7"/>
        <v>3185.7747960649103</v>
      </c>
      <c r="AJ9">
        <f t="shared" si="8"/>
        <v>-1075.6160026030375</v>
      </c>
      <c r="AK9">
        <f t="shared" si="32"/>
        <v>283.90634775290033</v>
      </c>
      <c r="AL9">
        <f t="shared" si="9"/>
        <v>2394.0651412147731</v>
      </c>
      <c r="AN9">
        <f t="shared" si="10"/>
        <v>3712.0552915727285</v>
      </c>
      <c r="AO9">
        <f t="shared" si="11"/>
        <v>-185.60276457863642</v>
      </c>
      <c r="AP9">
        <f t="shared" si="12"/>
        <v>-32.7581021039273</v>
      </c>
      <c r="AQ9">
        <f t="shared" si="13"/>
        <v>-1254.1693680368664</v>
      </c>
      <c r="AR9">
        <f t="shared" si="14"/>
        <v>2239.5250568532983</v>
      </c>
      <c r="AS9">
        <f t="shared" si="15"/>
        <v>-756.13285419839951</v>
      </c>
      <c r="AT9">
        <f t="shared" si="16"/>
        <v>199.57951214181543</v>
      </c>
      <c r="AU9">
        <f t="shared" si="17"/>
        <v>1682.971714796714</v>
      </c>
      <c r="AW9">
        <v>6</v>
      </c>
      <c r="AX9">
        <f>(R9*SUMPRODUCT(K10:$K$23, X10:$X$23)-$AZ$3*SUMPRODUCT(K9:$K$22, W10:$W$23))/Z9</f>
        <v>9431.9173548338695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2.0024510000000001E-3</v>
      </c>
      <c r="O10">
        <f t="shared" si="29"/>
        <v>5665.8582963628069</v>
      </c>
      <c r="P10">
        <f t="shared" si="30"/>
        <v>283.29291481814033</v>
      </c>
      <c r="Q10" s="5">
        <f t="shared" si="31"/>
        <v>50</v>
      </c>
      <c r="R10">
        <f t="shared" si="0"/>
        <v>1000000</v>
      </c>
      <c r="S10">
        <f t="shared" si="1"/>
        <v>10524.240505896692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8790.3842733398924</v>
      </c>
      <c r="AC10">
        <f t="shared" si="2"/>
        <v>9690.6856397605206</v>
      </c>
      <c r="AE10">
        <f t="shared" si="3"/>
        <v>5217.1034668694056</v>
      </c>
      <c r="AF10">
        <f t="shared" si="4"/>
        <v>-260.85517334347026</v>
      </c>
      <c r="AG10">
        <f t="shared" si="5"/>
        <v>-46.039833631371621</v>
      </c>
      <c r="AH10">
        <f t="shared" si="6"/>
        <v>-1866.2497895523368</v>
      </c>
      <c r="AI10">
        <f t="shared" si="7"/>
        <v>3043.9586703422265</v>
      </c>
      <c r="AJ10">
        <f t="shared" si="8"/>
        <v>-900.30136642062826</v>
      </c>
      <c r="AK10">
        <f t="shared" si="32"/>
        <v>59.110520037523052</v>
      </c>
      <c r="AL10">
        <f t="shared" si="9"/>
        <v>2202.7678239591214</v>
      </c>
      <c r="AN10">
        <f t="shared" si="10"/>
        <v>3478.6128519646559</v>
      </c>
      <c r="AO10">
        <f t="shared" si="11"/>
        <v>-173.93064259823277</v>
      </c>
      <c r="AP10">
        <f t="shared" si="12"/>
        <v>-30.698021994282389</v>
      </c>
      <c r="AQ10">
        <f t="shared" si="13"/>
        <v>-1244.3610796947989</v>
      </c>
      <c r="AR10">
        <f t="shared" si="14"/>
        <v>2029.6231076773413</v>
      </c>
      <c r="AS10">
        <f t="shared" si="15"/>
        <v>-600.29476581406914</v>
      </c>
      <c r="AT10">
        <f t="shared" si="16"/>
        <v>39.413175528264667</v>
      </c>
      <c r="AU10">
        <f t="shared" si="17"/>
        <v>1468.7415173915367</v>
      </c>
      <c r="AW10">
        <v>7</v>
      </c>
      <c r="AX10">
        <f>(R10*SUMPRODUCT(K11:$K$23, X11:$X$23)-$AZ$3*SUMPRODUCT(K10:$K$22, W11:$W$23))/Z10</f>
        <v>10524.240505896692</v>
      </c>
    </row>
    <row r="11" spans="1:52" x14ac:dyDescent="0.3">
      <c r="A11" t="s">
        <v>33</v>
      </c>
      <c r="C11" s="24">
        <f>AU25</f>
        <v>11739.778983008044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2.1123779999999998E-3</v>
      </c>
      <c r="O11">
        <f t="shared" si="29"/>
        <v>5665.8582963628069</v>
      </c>
      <c r="P11">
        <f t="shared" si="30"/>
        <v>283.29291481814033</v>
      </c>
      <c r="Q11" s="5">
        <f t="shared" si="31"/>
        <v>50</v>
      </c>
      <c r="R11">
        <f t="shared" si="0"/>
        <v>1000000</v>
      </c>
      <c r="S11">
        <f t="shared" si="1"/>
        <v>11506.532505942436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9690.6856397605206</v>
      </c>
      <c r="AC11">
        <f t="shared" si="2"/>
        <v>10466.84405802829</v>
      </c>
      <c r="AE11">
        <f t="shared" si="3"/>
        <v>5153.9119376135723</v>
      </c>
      <c r="AF11">
        <f t="shared" si="4"/>
        <v>-257.69559688067864</v>
      </c>
      <c r="AG11">
        <f t="shared" si="5"/>
        <v>-45.482181763371329</v>
      </c>
      <c r="AH11">
        <f t="shared" si="6"/>
        <v>-1945.0706337313902</v>
      </c>
      <c r="AI11">
        <f t="shared" si="7"/>
        <v>2905.663525238132</v>
      </c>
      <c r="AJ11">
        <f t="shared" si="8"/>
        <v>-776.15841826776887</v>
      </c>
      <c r="AK11">
        <f t="shared" si="32"/>
        <v>23.339043168789466</v>
      </c>
      <c r="AL11">
        <f t="shared" si="9"/>
        <v>2152.8441501391526</v>
      </c>
      <c r="AN11">
        <f t="shared" si="10"/>
        <v>3268.7896682069836</v>
      </c>
      <c r="AO11">
        <f t="shared" si="11"/>
        <v>-163.4394834103492</v>
      </c>
      <c r="AP11">
        <f t="shared" si="12"/>
        <v>-28.846376817307451</v>
      </c>
      <c r="AQ11">
        <f t="shared" si="13"/>
        <v>-1233.6312433033052</v>
      </c>
      <c r="AR11">
        <f t="shared" si="14"/>
        <v>1842.8725646760215</v>
      </c>
      <c r="AS11">
        <f t="shared" si="15"/>
        <v>-492.26658298323889</v>
      </c>
      <c r="AT11">
        <f t="shared" si="16"/>
        <v>14.802430483765836</v>
      </c>
      <c r="AU11">
        <f t="shared" si="17"/>
        <v>1365.4084121765484</v>
      </c>
      <c r="AW11">
        <v>8</v>
      </c>
      <c r="AX11">
        <f>(R11*SUMPRODUCT(K12:$K$23, X12:$X$23)-$AZ$3*SUMPRODUCT(K11:$K$22, W12:$W$23))/Z11</f>
        <v>11506.532505942436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2.238294E-3</v>
      </c>
      <c r="O12">
        <f t="shared" si="29"/>
        <v>5665.8582963628069</v>
      </c>
      <c r="P12">
        <f t="shared" si="30"/>
        <v>283.29291481814033</v>
      </c>
      <c r="Q12" s="5">
        <f t="shared" si="31"/>
        <v>50</v>
      </c>
      <c r="R12">
        <f t="shared" si="0"/>
        <v>1000000</v>
      </c>
      <c r="S12">
        <f t="shared" si="1"/>
        <v>12407.807549550931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10466.84405802829</v>
      </c>
      <c r="AC12">
        <f t="shared" si="2"/>
        <v>11148.553418213125</v>
      </c>
      <c r="AE12">
        <f t="shared" si="3"/>
        <v>5090.8368480709478</v>
      </c>
      <c r="AF12">
        <f t="shared" si="4"/>
        <v>-254.54184240354735</v>
      </c>
      <c r="AG12">
        <f t="shared" si="5"/>
        <v>-44.925557451189754</v>
      </c>
      <c r="AH12">
        <f t="shared" si="6"/>
        <v>-2036.0498909572696</v>
      </c>
      <c r="AI12">
        <f t="shared" si="7"/>
        <v>2755.3195572589411</v>
      </c>
      <c r="AJ12">
        <f t="shared" si="8"/>
        <v>-681.70936018483553</v>
      </c>
      <c r="AK12">
        <f t="shared" si="32"/>
        <v>321.36592033760951</v>
      </c>
      <c r="AL12">
        <f t="shared" si="9"/>
        <v>2394.9761174117152</v>
      </c>
      <c r="AN12">
        <f t="shared" si="10"/>
        <v>3017.5563170311252</v>
      </c>
      <c r="AO12">
        <f t="shared" si="11"/>
        <v>-150.87781585155625</v>
      </c>
      <c r="AP12">
        <f t="shared" si="12"/>
        <v>-26.62929567942286</v>
      </c>
      <c r="AQ12">
        <f t="shared" si="13"/>
        <v>-1206.8536850825865</v>
      </c>
      <c r="AR12">
        <f t="shared" si="14"/>
        <v>1633.1955204175597</v>
      </c>
      <c r="AS12">
        <f t="shared" si="15"/>
        <v>-404.07823852859968</v>
      </c>
      <c r="AT12">
        <f t="shared" si="16"/>
        <v>190.48729942322447</v>
      </c>
      <c r="AU12">
        <f t="shared" si="17"/>
        <v>1419.6045813121846</v>
      </c>
      <c r="AW12">
        <v>9</v>
      </c>
      <c r="AX12">
        <f>(R12*SUMPRODUCT(K13:$K$23, X13:$X$23)-$AZ$3*SUMPRODUCT(K12:$K$22, W13:$W$23))/Z12</f>
        <v>12407.807549550931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2.3742030000000001E-3</v>
      </c>
      <c r="O13">
        <f t="shared" si="29"/>
        <v>5665.8582963628069</v>
      </c>
      <c r="P13">
        <f t="shared" si="30"/>
        <v>283.29291481814033</v>
      </c>
      <c r="Q13" s="5">
        <f t="shared" si="31"/>
        <v>50</v>
      </c>
      <c r="R13">
        <f t="shared" si="0"/>
        <v>1000000</v>
      </c>
      <c r="S13">
        <f t="shared" si="1"/>
        <v>13237.103843360173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11148.553418213125</v>
      </c>
      <c r="AC13">
        <f t="shared" si="2"/>
        <v>11746.510506684539</v>
      </c>
      <c r="AE13">
        <f t="shared" si="3"/>
        <v>5027.841799473038</v>
      </c>
      <c r="AF13">
        <f t="shared" si="4"/>
        <v>-251.39208997365188</v>
      </c>
      <c r="AG13">
        <f t="shared" si="5"/>
        <v>-44.369639483400569</v>
      </c>
      <c r="AH13">
        <f t="shared" si="6"/>
        <v>-2133.2478655457412</v>
      </c>
      <c r="AI13">
        <f t="shared" si="7"/>
        <v>2598.8322044702441</v>
      </c>
      <c r="AJ13">
        <f t="shared" si="8"/>
        <v>-597.95708847141395</v>
      </c>
      <c r="AK13">
        <f t="shared" si="32"/>
        <v>1114.750218939876</v>
      </c>
      <c r="AL13">
        <f t="shared" si="9"/>
        <v>3115.6253349387061</v>
      </c>
      <c r="AN13">
        <f t="shared" si="10"/>
        <v>2699.7159730050275</v>
      </c>
      <c r="AO13">
        <f t="shared" si="11"/>
        <v>-134.98579865025135</v>
      </c>
      <c r="AP13">
        <f t="shared" si="12"/>
        <v>-23.82442193037291</v>
      </c>
      <c r="AQ13">
        <f t="shared" si="13"/>
        <v>-1145.4543652499824</v>
      </c>
      <c r="AR13">
        <f t="shared" si="14"/>
        <v>1395.4513871744205</v>
      </c>
      <c r="AS13">
        <f t="shared" si="15"/>
        <v>-321.0749994335643</v>
      </c>
      <c r="AT13">
        <f t="shared" si="16"/>
        <v>598.56874818500808</v>
      </c>
      <c r="AU13">
        <f t="shared" si="17"/>
        <v>1672.9451359258642</v>
      </c>
      <c r="AW13">
        <v>10</v>
      </c>
      <c r="AX13">
        <f>(R13*SUMPRODUCT(K14:$K$23, X14:$X$23)-$AZ$3*SUMPRODUCT(K13:$K$22, W14:$W$23))/Z13</f>
        <v>13237.103843360173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2.5221050000000002E-3</v>
      </c>
      <c r="O14">
        <f t="shared" si="29"/>
        <v>5665.8582963628069</v>
      </c>
      <c r="P14">
        <f t="shared" si="30"/>
        <v>283.29291481814033</v>
      </c>
      <c r="Q14" s="5">
        <f t="shared" si="31"/>
        <v>50</v>
      </c>
      <c r="R14">
        <f t="shared" si="0"/>
        <v>1000000</v>
      </c>
      <c r="S14">
        <f t="shared" si="1"/>
        <v>13921.636296161867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11746.510506684539</v>
      </c>
      <c r="AC14">
        <f t="shared" si="2"/>
        <v>12199.262089446094</v>
      </c>
      <c r="AE14">
        <f t="shared" si="3"/>
        <v>4964.8826365366476</v>
      </c>
      <c r="AF14">
        <f t="shared" si="4"/>
        <v>-248.24413182683236</v>
      </c>
      <c r="AG14">
        <f t="shared" si="5"/>
        <v>-43.814038198977286</v>
      </c>
      <c r="AH14">
        <f t="shared" si="6"/>
        <v>-2238.0977917856403</v>
      </c>
      <c r="AI14">
        <f t="shared" si="7"/>
        <v>2434.7266747251983</v>
      </c>
      <c r="AJ14">
        <f t="shared" si="8"/>
        <v>-452.75158276155526</v>
      </c>
      <c r="AK14">
        <f t="shared" si="32"/>
        <v>1152.4204307976049</v>
      </c>
      <c r="AL14">
        <f t="shared" si="9"/>
        <v>3134.3955227612478</v>
      </c>
      <c r="AN14">
        <f t="shared" si="10"/>
        <v>2455.7696381816754</v>
      </c>
      <c r="AO14">
        <f t="shared" si="11"/>
        <v>-122.78848190908376</v>
      </c>
      <c r="AP14">
        <f t="shared" si="12"/>
        <v>-21.67164716913371</v>
      </c>
      <c r="AQ14">
        <f t="shared" si="13"/>
        <v>-1107.0256855422163</v>
      </c>
      <c r="AR14">
        <f t="shared" si="14"/>
        <v>1204.2838235612419</v>
      </c>
      <c r="AS14">
        <f t="shared" si="15"/>
        <v>-223.94357973386474</v>
      </c>
      <c r="AT14">
        <f t="shared" si="16"/>
        <v>570.01933611610662</v>
      </c>
      <c r="AU14">
        <f t="shared" si="17"/>
        <v>1550.3595799434836</v>
      </c>
      <c r="AW14">
        <v>11</v>
      </c>
      <c r="AX14">
        <f>(R14*SUMPRODUCT(K15:$K$23, X15:$X$23)-$AZ$3*SUMPRODUCT(K14:$K$22, W15:$W$23))/Z14</f>
        <v>13921.636296161867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2.679E-3</v>
      </c>
      <c r="O15">
        <f t="shared" si="29"/>
        <v>5665.8582963628069</v>
      </c>
      <c r="P15">
        <f t="shared" si="30"/>
        <v>283.29291481814033</v>
      </c>
      <c r="Q15" s="5">
        <f t="shared" si="31"/>
        <v>50</v>
      </c>
      <c r="R15">
        <f t="shared" si="0"/>
        <v>1000000</v>
      </c>
      <c r="S15">
        <f t="shared" si="1"/>
        <v>14504.032898622609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12199.262089446094</v>
      </c>
      <c r="AC15">
        <f t="shared" si="2"/>
        <v>12548.45994702439</v>
      </c>
      <c r="AE15">
        <f t="shared" si="3"/>
        <v>4901.9328895879999</v>
      </c>
      <c r="AF15">
        <f t="shared" si="4"/>
        <v>-245.09664447939997</v>
      </c>
      <c r="AG15">
        <f t="shared" si="5"/>
        <v>-43.258520008652454</v>
      </c>
      <c r="AH15">
        <f t="shared" si="6"/>
        <v>-2347.556166701203</v>
      </c>
      <c r="AI15">
        <f t="shared" si="7"/>
        <v>2266.0215583987442</v>
      </c>
      <c r="AJ15">
        <f t="shared" si="8"/>
        <v>-349.19785757829595</v>
      </c>
      <c r="AK15">
        <f t="shared" si="32"/>
        <v>1179.9268834188288</v>
      </c>
      <c r="AL15">
        <f t="shared" si="9"/>
        <v>3096.750584239277</v>
      </c>
      <c r="AN15">
        <f t="shared" si="10"/>
        <v>2233.511367244093</v>
      </c>
      <c r="AO15">
        <f t="shared" si="11"/>
        <v>-111.67556836220464</v>
      </c>
      <c r="AP15">
        <f t="shared" si="12"/>
        <v>-19.710264980311049</v>
      </c>
      <c r="AQ15">
        <f t="shared" si="13"/>
        <v>-1069.637937048909</v>
      </c>
      <c r="AR15">
        <f t="shared" si="14"/>
        <v>1032.4875968526683</v>
      </c>
      <c r="AS15">
        <f t="shared" si="15"/>
        <v>-159.10813180960551</v>
      </c>
      <c r="AT15">
        <f t="shared" si="16"/>
        <v>537.62060109606057</v>
      </c>
      <c r="AU15">
        <f t="shared" si="17"/>
        <v>1411.0000661391232</v>
      </c>
      <c r="AW15">
        <v>12</v>
      </c>
      <c r="AX15">
        <f>(R15*SUMPRODUCT(K16:$K$23, X16:$X$23)-$AZ$3*SUMPRODUCT(K15:$K$22, W16:$W$23))/Z15</f>
        <v>14504.032898622609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4.0439999999999999E-3</v>
      </c>
      <c r="O16">
        <f t="shared" si="29"/>
        <v>5665.8582963628069</v>
      </c>
      <c r="P16">
        <f t="shared" si="30"/>
        <v>283.29291481814033</v>
      </c>
      <c r="Q16" s="5">
        <f t="shared" si="31"/>
        <v>50</v>
      </c>
      <c r="R16">
        <f t="shared" si="0"/>
        <v>1000000</v>
      </c>
      <c r="S16">
        <f t="shared" si="1"/>
        <v>14501.863129065679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12548.45994702439</v>
      </c>
      <c r="AC16">
        <f t="shared" si="2"/>
        <v>12370.378518815767</v>
      </c>
      <c r="AE16">
        <f t="shared" si="3"/>
        <v>4833.0901440866255</v>
      </c>
      <c r="AF16">
        <f t="shared" si="4"/>
        <v>-241.65450720433125</v>
      </c>
      <c r="AG16">
        <f t="shared" si="5"/>
        <v>-42.650997353650929</v>
      </c>
      <c r="AH16">
        <f t="shared" si="6"/>
        <v>-3498.7490982998097</v>
      </c>
      <c r="AI16">
        <f t="shared" si="7"/>
        <v>1050.0355412288336</v>
      </c>
      <c r="AJ16">
        <f t="shared" si="8"/>
        <v>178.08142820862304</v>
      </c>
      <c r="AK16">
        <f t="shared" si="32"/>
        <v>1199.792690873468</v>
      </c>
      <c r="AL16">
        <f t="shared" si="9"/>
        <v>2427.9096603109247</v>
      </c>
      <c r="AN16">
        <f t="shared" si="10"/>
        <v>2028.5600501142412</v>
      </c>
      <c r="AO16">
        <f t="shared" si="11"/>
        <v>-101.42800250571204</v>
      </c>
      <c r="AP16">
        <f t="shared" si="12"/>
        <v>-17.901612994949708</v>
      </c>
      <c r="AQ16">
        <f t="shared" si="13"/>
        <v>-1468.5061595360569</v>
      </c>
      <c r="AR16">
        <f t="shared" si="14"/>
        <v>440.72427507752252</v>
      </c>
      <c r="AS16">
        <f t="shared" si="15"/>
        <v>74.744906501132533</v>
      </c>
      <c r="AT16">
        <f t="shared" si="16"/>
        <v>503.58082480684629</v>
      </c>
      <c r="AU16">
        <f t="shared" si="17"/>
        <v>1019.0500063855013</v>
      </c>
      <c r="AW16">
        <v>13</v>
      </c>
      <c r="AX16">
        <f>(R16*SUMPRODUCT(K17:$K$23, X17:$X$23)-$AZ$3*SUMPRODUCT(K16:$K$22, W17:$W$23))/Z16</f>
        <v>14501.863129065679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5.607E-3</v>
      </c>
      <c r="O17">
        <f t="shared" si="29"/>
        <v>5665.8582963628069</v>
      </c>
      <c r="P17">
        <f t="shared" si="30"/>
        <v>283.29291481814033</v>
      </c>
      <c r="Q17" s="5">
        <f t="shared" si="31"/>
        <v>50</v>
      </c>
      <c r="R17">
        <f t="shared" si="0"/>
        <v>1000000</v>
      </c>
      <c r="S17">
        <f t="shared" si="1"/>
        <v>13925.269692371974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12370.378518815767</v>
      </c>
      <c r="AC17">
        <f t="shared" si="2"/>
        <v>11693.144554305891</v>
      </c>
      <c r="AE17">
        <f t="shared" si="3"/>
        <v>4757.6601062078644</v>
      </c>
      <c r="AF17">
        <f t="shared" si="4"/>
        <v>-237.88300531039323</v>
      </c>
      <c r="AG17">
        <f t="shared" si="5"/>
        <v>-41.985343237952499</v>
      </c>
      <c r="AH17">
        <f t="shared" si="6"/>
        <v>-4782.8828432384153</v>
      </c>
      <c r="AI17">
        <f t="shared" si="7"/>
        <v>-305.09108557889613</v>
      </c>
      <c r="AJ17">
        <f t="shared" si="8"/>
        <v>677.23396450987639</v>
      </c>
      <c r="AK17">
        <f t="shared" si="32"/>
        <v>1182.3108933799269</v>
      </c>
      <c r="AL17">
        <f t="shared" si="9"/>
        <v>1554.4537723109072</v>
      </c>
      <c r="AN17">
        <f t="shared" si="10"/>
        <v>1839.4947478394831</v>
      </c>
      <c r="AO17">
        <f t="shared" si="11"/>
        <v>-91.974737391974159</v>
      </c>
      <c r="AP17">
        <f t="shared" si="12"/>
        <v>-16.233151727606259</v>
      </c>
      <c r="AQ17">
        <f t="shared" si="13"/>
        <v>-1849.246830009728</v>
      </c>
      <c r="AR17">
        <f t="shared" si="14"/>
        <v>-117.95997128982505</v>
      </c>
      <c r="AS17">
        <f t="shared" si="15"/>
        <v>261.84474993262586</v>
      </c>
      <c r="AT17">
        <f t="shared" si="16"/>
        <v>457.12695529636522</v>
      </c>
      <c r="AU17">
        <f t="shared" si="17"/>
        <v>601.01173393916611</v>
      </c>
      <c r="AW17">
        <v>14</v>
      </c>
      <c r="AX17">
        <f>(R17*SUMPRODUCT(K18:$K$23, X18:$X$23)-$AZ$3*SUMPRODUCT(K17:$K$22, W18:$W$23))/Z17</f>
        <v>13925.269692371974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7.2589999999999998E-3</v>
      </c>
      <c r="O18">
        <f t="shared" si="29"/>
        <v>5665.8582963628069</v>
      </c>
      <c r="P18">
        <f t="shared" si="30"/>
        <v>283.29291481814033</v>
      </c>
      <c r="Q18" s="5">
        <f t="shared" si="31"/>
        <v>50</v>
      </c>
      <c r="R18">
        <f t="shared" si="0"/>
        <v>1000000</v>
      </c>
      <c r="S18">
        <f t="shared" si="1"/>
        <v>12826.926348485087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11693.144554305891</v>
      </c>
      <c r="AC18">
        <f t="shared" si="2"/>
        <v>10584.963868485651</v>
      </c>
      <c r="AE18">
        <f t="shared" si="3"/>
        <v>4675.5476504348235</v>
      </c>
      <c r="AF18">
        <f t="shared" si="4"/>
        <v>-233.77738252174115</v>
      </c>
      <c r="AG18">
        <f t="shared" si="5"/>
        <v>-41.260718199008679</v>
      </c>
      <c r="AH18">
        <f t="shared" si="6"/>
        <v>-6095.4321312859438</v>
      </c>
      <c r="AI18">
        <f t="shared" si="7"/>
        <v>-1694.9225815718701</v>
      </c>
      <c r="AJ18">
        <f t="shared" si="8"/>
        <v>1108.1806858202399</v>
      </c>
      <c r="AK18">
        <f t="shared" si="32"/>
        <v>1129.4440375553281</v>
      </c>
      <c r="AL18">
        <f t="shared" si="9"/>
        <v>542.70214180369794</v>
      </c>
      <c r="AN18">
        <f t="shared" si="10"/>
        <v>1665.2513499696211</v>
      </c>
      <c r="AO18">
        <f t="shared" si="11"/>
        <v>-83.262567498481047</v>
      </c>
      <c r="AP18">
        <f t="shared" si="12"/>
        <v>-14.695490628830481</v>
      </c>
      <c r="AQ18">
        <f t="shared" si="13"/>
        <v>-2170.9599268714837</v>
      </c>
      <c r="AR18">
        <f t="shared" si="14"/>
        <v>-603.66663502917424</v>
      </c>
      <c r="AS18">
        <f t="shared" si="15"/>
        <v>394.69160000984994</v>
      </c>
      <c r="AT18">
        <f t="shared" si="16"/>
        <v>402.2647931048752</v>
      </c>
      <c r="AU18">
        <f t="shared" si="17"/>
        <v>193.28975808555086</v>
      </c>
      <c r="AW18">
        <v>15</v>
      </c>
      <c r="AX18">
        <f>(R18*SUMPRODUCT(K19:$K$23, X19:$X$23)-$AZ$3*SUMPRODUCT(K18:$K$22, W19:$W$23))/Z18</f>
        <v>12826.926348485087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9.0740000000000005E-3</v>
      </c>
      <c r="O19">
        <f t="shared" si="29"/>
        <v>5665.8582963628069</v>
      </c>
      <c r="P19">
        <f t="shared" si="30"/>
        <v>283.29291481814033</v>
      </c>
      <c r="Q19" s="5">
        <f t="shared" si="31"/>
        <v>50</v>
      </c>
      <c r="R19">
        <f t="shared" si="0"/>
        <v>1000000</v>
      </c>
      <c r="S19">
        <f t="shared" si="1"/>
        <v>11229.951778027104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10584.963868485651</v>
      </c>
      <c r="AC19">
        <f t="shared" si="2"/>
        <v>9090.3565145699959</v>
      </c>
      <c r="AE19">
        <f t="shared" si="3"/>
        <v>4586.3662545504294</v>
      </c>
      <c r="AF19">
        <f t="shared" si="4"/>
        <v>-229.31831272752146</v>
      </c>
      <c r="AG19">
        <f t="shared" si="5"/>
        <v>-40.473711260080783</v>
      </c>
      <c r="AH19">
        <f t="shared" si="6"/>
        <v>-7487.995138756095</v>
      </c>
      <c r="AI19">
        <f t="shared" si="7"/>
        <v>-3171.4209081932677</v>
      </c>
      <c r="AJ19">
        <f t="shared" si="8"/>
        <v>1494.607353915655</v>
      </c>
      <c r="AK19">
        <f t="shared" si="32"/>
        <v>1045.9408267215993</v>
      </c>
      <c r="AL19">
        <f t="shared" si="9"/>
        <v>-630.87272755601339</v>
      </c>
      <c r="AN19">
        <f t="shared" si="10"/>
        <v>1504.7287100051592</v>
      </c>
      <c r="AO19">
        <f t="shared" si="11"/>
        <v>-75.236435500257954</v>
      </c>
      <c r="AP19">
        <f t="shared" si="12"/>
        <v>-13.278912313877656</v>
      </c>
      <c r="AQ19">
        <f t="shared" si="13"/>
        <v>-2456.7164156343265</v>
      </c>
      <c r="AR19">
        <f t="shared" si="14"/>
        <v>-1040.5030534433029</v>
      </c>
      <c r="AS19">
        <f t="shared" si="15"/>
        <v>490.36175281256078</v>
      </c>
      <c r="AT19">
        <f t="shared" si="16"/>
        <v>343.1599448415173</v>
      </c>
      <c r="AU19">
        <f t="shared" si="17"/>
        <v>-206.98135578922466</v>
      </c>
      <c r="AW19">
        <v>16</v>
      </c>
      <c r="AX19">
        <f>(R19*SUMPRODUCT(K20:$K$23, X20:$X$23)-$AZ$3*SUMPRODUCT(K19:$K$22, W20:$W$23))/Z19</f>
        <v>11229.951778027104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1.1021E-2</v>
      </c>
      <c r="O20">
        <f t="shared" si="29"/>
        <v>5665.8582963628069</v>
      </c>
      <c r="P20">
        <f t="shared" si="30"/>
        <v>283.29291481814033</v>
      </c>
      <c r="Q20" s="5">
        <f t="shared" si="31"/>
        <v>50</v>
      </c>
      <c r="R20">
        <f t="shared" si="0"/>
        <v>1000000</v>
      </c>
      <c r="S20">
        <f t="shared" si="1"/>
        <v>9165.7830081159773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9090.3565145699959</v>
      </c>
      <c r="AC20">
        <f t="shared" si="2"/>
        <v>7263.5005230176621</v>
      </c>
      <c r="AE20">
        <f t="shared" si="3"/>
        <v>4489.9562495135251</v>
      </c>
      <c r="AF20">
        <f t="shared" si="4"/>
        <v>-224.49781247567623</v>
      </c>
      <c r="AG20">
        <f t="shared" si="5"/>
        <v>-39.622913375682629</v>
      </c>
      <c r="AH20">
        <f t="shared" si="6"/>
        <v>-8921.215435947006</v>
      </c>
      <c r="AI20">
        <f t="shared" si="7"/>
        <v>-4695.3799122848395</v>
      </c>
      <c r="AJ20">
        <f t="shared" si="8"/>
        <v>1826.8559915523338</v>
      </c>
      <c r="AK20">
        <f t="shared" si="32"/>
        <v>934.90704661254927</v>
      </c>
      <c r="AL20">
        <f t="shared" si="9"/>
        <v>-1933.6168741199565</v>
      </c>
      <c r="AN20">
        <f t="shared" si="10"/>
        <v>1356.9809480661227</v>
      </c>
      <c r="AO20">
        <f t="shared" si="11"/>
        <v>-67.84904740330613</v>
      </c>
      <c r="AP20">
        <f t="shared" si="12"/>
        <v>-11.975069593050319</v>
      </c>
      <c r="AQ20">
        <f t="shared" si="13"/>
        <v>-2696.2221249895565</v>
      </c>
      <c r="AR20">
        <f t="shared" si="14"/>
        <v>-1419.0652939197903</v>
      </c>
      <c r="AS20">
        <f t="shared" si="15"/>
        <v>552.12314722789483</v>
      </c>
      <c r="AT20">
        <f t="shared" si="16"/>
        <v>282.55309850813154</v>
      </c>
      <c r="AU20">
        <f t="shared" si="17"/>
        <v>-584.38904818376386</v>
      </c>
      <c r="AW20">
        <v>17</v>
      </c>
      <c r="AX20">
        <f>(R20*SUMPRODUCT(K21:$K$23, X21:$X$23)-$AZ$3*SUMPRODUCT(K20:$K$22, W21:$W$23))/Z20</f>
        <v>9165.7830081159773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1.3263E-2</v>
      </c>
      <c r="O21">
        <f t="shared" si="29"/>
        <v>5665.8582963628069</v>
      </c>
      <c r="P21">
        <f t="shared" si="30"/>
        <v>283.29291481814033</v>
      </c>
      <c r="Q21" s="5">
        <f t="shared" si="31"/>
        <v>50</v>
      </c>
      <c r="R21">
        <f t="shared" si="0"/>
        <v>1000000</v>
      </c>
      <c r="S21">
        <f t="shared" si="1"/>
        <v>6616.5778974756149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7263.5005230176621</v>
      </c>
      <c r="AC21">
        <f t="shared" si="2"/>
        <v>5121.3855306115674</v>
      </c>
      <c r="AE21">
        <f t="shared" si="3"/>
        <v>4385.5063972810922</v>
      </c>
      <c r="AF21">
        <f t="shared" si="4"/>
        <v>-219.27531986405458</v>
      </c>
      <c r="AG21">
        <f t="shared" si="5"/>
        <v>-38.701165541824125</v>
      </c>
      <c r="AH21">
        <f t="shared" si="6"/>
        <v>-10510.374002033574</v>
      </c>
      <c r="AI21">
        <f t="shared" si="7"/>
        <v>-6382.8440901583599</v>
      </c>
      <c r="AJ21">
        <f t="shared" si="8"/>
        <v>2142.1149924060946</v>
      </c>
      <c r="AK21">
        <f t="shared" si="32"/>
        <v>800.08121203042901</v>
      </c>
      <c r="AL21">
        <f t="shared" si="9"/>
        <v>-3440.6478857218362</v>
      </c>
      <c r="AN21">
        <f t="shared" si="10"/>
        <v>1220.9378485691948</v>
      </c>
      <c r="AO21">
        <f t="shared" si="11"/>
        <v>-61.046892428459728</v>
      </c>
      <c r="AP21">
        <f t="shared" si="12"/>
        <v>-10.774518040390939</v>
      </c>
      <c r="AQ21">
        <f t="shared" si="13"/>
        <v>-2926.1189607786951</v>
      </c>
      <c r="AR21">
        <f t="shared" si="14"/>
        <v>-1777.0025226783509</v>
      </c>
      <c r="AS21">
        <f t="shared" si="15"/>
        <v>596.37109909076685</v>
      </c>
      <c r="AT21">
        <f t="shared" si="16"/>
        <v>222.74495695700926</v>
      </c>
      <c r="AU21">
        <f t="shared" si="17"/>
        <v>-957.88646663057477</v>
      </c>
      <c r="AW21">
        <v>18</v>
      </c>
      <c r="AX21">
        <f>(R21*SUMPRODUCT(K22:$K$23, X22:$X$23)-$AZ$3*SUMPRODUCT(K21:$K$22, W22:$W$23))/Z21</f>
        <v>6616.5778974756149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1.5814999999999999E-2</v>
      </c>
      <c r="O22">
        <f t="shared" si="29"/>
        <v>5665.8582963628069</v>
      </c>
      <c r="P22">
        <f t="shared" si="30"/>
        <v>283.29291481814033</v>
      </c>
      <c r="Q22" s="5">
        <f t="shared" si="31"/>
        <v>50</v>
      </c>
      <c r="R22">
        <f t="shared" si="0"/>
        <v>1000000</v>
      </c>
      <c r="S22">
        <f t="shared" si="1"/>
        <v>3564.0507181678895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5121.3855306115674</v>
      </c>
      <c r="AC22">
        <f t="shared" si="2"/>
        <v>2687.4435718992713</v>
      </c>
      <c r="AE22">
        <f t="shared" si="3"/>
        <v>4272.2945496352804</v>
      </c>
      <c r="AF22">
        <f t="shared" si="4"/>
        <v>-213.61472748176402</v>
      </c>
      <c r="AG22">
        <f t="shared" si="5"/>
        <v>-37.702094953361936</v>
      </c>
      <c r="AH22">
        <f t="shared" si="6"/>
        <v>-12241.17866087897</v>
      </c>
      <c r="AI22">
        <f t="shared" si="7"/>
        <v>-8220.200933678816</v>
      </c>
      <c r="AJ22">
        <f t="shared" si="8"/>
        <v>2433.9419587122961</v>
      </c>
      <c r="AK22">
        <f t="shared" si="32"/>
        <v>642.60457469355583</v>
      </c>
      <c r="AL22">
        <f t="shared" si="9"/>
        <v>-5143.6544002729643</v>
      </c>
      <c r="AN22">
        <f t="shared" si="10"/>
        <v>1095.6634192252741</v>
      </c>
      <c r="AO22">
        <f t="shared" si="11"/>
        <v>-54.783170961263707</v>
      </c>
      <c r="AP22">
        <f t="shared" si="12"/>
        <v>-9.6689977220982968</v>
      </c>
      <c r="AQ22">
        <f t="shared" si="13"/>
        <v>-3139.3462016964854</v>
      </c>
      <c r="AR22">
        <f t="shared" si="14"/>
        <v>-2108.1349511545736</v>
      </c>
      <c r="AS22">
        <f t="shared" si="15"/>
        <v>624.20349011428402</v>
      </c>
      <c r="AT22">
        <f t="shared" si="16"/>
        <v>164.80097927205196</v>
      </c>
      <c r="AU22">
        <f t="shared" si="17"/>
        <v>-1319.1304817682376</v>
      </c>
      <c r="AW22">
        <v>19</v>
      </c>
      <c r="AX22">
        <f>(R22*SUMPRODUCT(K23:$K$23, X23:$X$23)-$AZ$3*SUMPRODUCT(K22:$K$22, W23:$W$23))/Z22</f>
        <v>3564.0507181678895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1.864E-2</v>
      </c>
      <c r="O23">
        <f t="shared" si="29"/>
        <v>5665.8582963628069</v>
      </c>
      <c r="P23">
        <f t="shared" si="30"/>
        <v>283.29291481814033</v>
      </c>
      <c r="Q23" s="5">
        <f t="shared" si="31"/>
        <v>50</v>
      </c>
      <c r="R23">
        <f t="shared" si="0"/>
        <v>1000000</v>
      </c>
      <c r="S23">
        <f t="shared" si="1"/>
        <v>3669.1347370366184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2687.4435718992713</v>
      </c>
      <c r="AC23">
        <f t="shared" si="2"/>
        <v>2687.4435718992713</v>
      </c>
      <c r="AE23">
        <f t="shared" si="3"/>
        <v>4149.9360337337257</v>
      </c>
      <c r="AF23">
        <f t="shared" si="4"/>
        <v>-207.4968016866863</v>
      </c>
      <c r="AG23">
        <f t="shared" si="5"/>
        <v>-36.622306953897649</v>
      </c>
      <c r="AH23">
        <f t="shared" si="6"/>
        <v>-14055.34099861333</v>
      </c>
      <c r="AI23">
        <f t="shared" si="7"/>
        <v>-10149.524073520188</v>
      </c>
      <c r="AJ23">
        <f t="shared" si="8"/>
        <v>0</v>
      </c>
      <c r="AK23">
        <f t="shared" si="32"/>
        <v>464.09179627624184</v>
      </c>
      <c r="AL23">
        <f t="shared" si="9"/>
        <v>-9685.4322772439464</v>
      </c>
      <c r="AN23">
        <f t="shared" si="10"/>
        <v>980.39151680560656</v>
      </c>
      <c r="AO23">
        <f t="shared" si="11"/>
        <v>-49.019575840280332</v>
      </c>
      <c r="AP23">
        <f t="shared" si="12"/>
        <v>-8.6517475863715845</v>
      </c>
      <c r="AQ23">
        <f t="shared" si="13"/>
        <v>-3320.4697539525273</v>
      </c>
      <c r="AR23">
        <f t="shared" si="14"/>
        <v>-2397.7495605735726</v>
      </c>
      <c r="AS23">
        <f t="shared" si="15"/>
        <v>0</v>
      </c>
      <c r="AT23">
        <f t="shared" si="16"/>
        <v>109.63823451489304</v>
      </c>
      <c r="AU23">
        <f t="shared" si="17"/>
        <v>-2288.1113260586799</v>
      </c>
      <c r="AW23">
        <v>20</v>
      </c>
      <c r="AX23">
        <f>(R23*SUMPRODUCT(K$23:$K24, X$23:$X24)-$AZ$3*SUMPRODUCT(K$22:$K23, W$23:$W24))/Z23</f>
        <v>3669.1347370366184</v>
      </c>
    </row>
    <row r="25" spans="5:50" x14ac:dyDescent="0.3">
      <c r="AN25" s="6">
        <f t="shared" ref="AN25:AU25" si="33">SUM(AN3:AN23)</f>
        <v>56319.718334073608</v>
      </c>
      <c r="AO25" s="6">
        <f t="shared" si="33"/>
        <v>-7065.3796389757872</v>
      </c>
      <c r="AP25" s="6">
        <f t="shared" si="33"/>
        <v>-847.0095913820154</v>
      </c>
      <c r="AQ25" s="6">
        <f t="shared" si="33"/>
        <v>-35050.332889591111</v>
      </c>
      <c r="AR25" s="6">
        <f t="shared" si="33"/>
        <v>13356.996214124707</v>
      </c>
      <c r="AS25" s="6">
        <f t="shared" si="33"/>
        <v>-6635.8950265885169</v>
      </c>
      <c r="AT25" s="6">
        <f t="shared" si="33"/>
        <v>5018.6777954718582</v>
      </c>
      <c r="AU25" s="7">
        <f t="shared" si="33"/>
        <v>11739.778983008044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'T.45.04.E'!C3*(1+C12)</f>
        <v>22462.599055989267</v>
      </c>
      <c r="K3">
        <v>1</v>
      </c>
      <c r="L3" s="2">
        <v>0</v>
      </c>
      <c r="O3">
        <f>$C$3</f>
        <v>22462.599055989267</v>
      </c>
      <c r="P3">
        <f>O3*B5</f>
        <v>17970.079244791414</v>
      </c>
      <c r="Q3" s="5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22462.599055989267</v>
      </c>
      <c r="AF3">
        <f t="shared" ref="AF3:AF23" si="4">-$Z3*P3</f>
        <v>-17970.079244791414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4092.5198111978534</v>
      </c>
      <c r="AJ3">
        <f t="shared" ref="AJ3:AJ23" si="8">AB3-AC3</f>
        <v>0</v>
      </c>
      <c r="AL3">
        <f t="shared" ref="AL3:AL23" si="9">SUM(AI3:AK3)</f>
        <v>4092.5198111978534</v>
      </c>
      <c r="AN3">
        <f t="shared" ref="AN3:AN23" si="10">AE3*$K3</f>
        <v>22462.599055989267</v>
      </c>
      <c r="AO3">
        <f t="shared" ref="AO3:AO23" si="11">AF3*$K3</f>
        <v>-17970.079244791414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4092.5198111978534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4092.5198111978534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14501.537564140301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2.5221050000000002E-3</v>
      </c>
      <c r="R4">
        <f t="shared" si="0"/>
        <v>1000000</v>
      </c>
      <c r="S4">
        <f t="shared" si="1"/>
        <v>12256.204692771158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12102.731210706785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-2522.105</v>
      </c>
      <c r="AI4">
        <f t="shared" si="7"/>
        <v>-2522.105</v>
      </c>
      <c r="AJ4">
        <f t="shared" si="8"/>
        <v>-12102.731210706785</v>
      </c>
      <c r="AK4">
        <f>H4*SUM(AB4, AE4:AF4)</f>
        <v>0</v>
      </c>
      <c r="AL4">
        <f t="shared" si="9"/>
        <v>-14624.836210706784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-2398.806353433517</v>
      </c>
      <c r="AR4">
        <f t="shared" si="14"/>
        <v>-2398.806353433517</v>
      </c>
      <c r="AS4">
        <f t="shared" si="15"/>
        <v>-11511.062593405728</v>
      </c>
      <c r="AT4">
        <f t="shared" si="16"/>
        <v>0</v>
      </c>
      <c r="AU4">
        <f t="shared" si="17"/>
        <v>-13909.868946839244</v>
      </c>
      <c r="AW4">
        <v>1</v>
      </c>
      <c r="AX4">
        <f>(R4*SUMPRODUCT(K5:$K$23, X5:$X$23)-$AZ$3*SUMPRODUCT(K4:$K$22, W5:$W$23))/Z4</f>
        <v>12256.204692771158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2.679E-3</v>
      </c>
      <c r="O5">
        <f t="shared" ref="O5:O23" si="29">$C$3</f>
        <v>22462.599055989267</v>
      </c>
      <c r="P5">
        <f t="shared" ref="P5:P23" si="30">O5*$C$5</f>
        <v>1123.1299527994634</v>
      </c>
      <c r="Q5" s="5">
        <f t="shared" ref="Q5:Q23" si="31">$C$8</f>
        <v>50</v>
      </c>
      <c r="R5">
        <f t="shared" si="0"/>
        <v>1000000</v>
      </c>
      <c r="S5">
        <f t="shared" si="1"/>
        <v>23929.896734784528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12102.731210706785</v>
      </c>
      <c r="AC5">
        <f t="shared" si="2"/>
        <v>23330.636190856108</v>
      </c>
      <c r="AE5">
        <f t="shared" si="3"/>
        <v>21900.083075351067</v>
      </c>
      <c r="AF5">
        <f t="shared" si="4"/>
        <v>-1095.0041537675534</v>
      </c>
      <c r="AG5">
        <f t="shared" si="5"/>
        <v>-48.747883138464751</v>
      </c>
      <c r="AH5">
        <f t="shared" si="6"/>
        <v>-2645.453280705</v>
      </c>
      <c r="AI5">
        <f t="shared" si="7"/>
        <v>18110.877757740047</v>
      </c>
      <c r="AJ5">
        <f t="shared" si="8"/>
        <v>-11227.904980149324</v>
      </c>
      <c r="AK5">
        <f>H5*SUM(AB5, AE5:AF5)</f>
        <v>1707.9153458658664</v>
      </c>
      <c r="AL5">
        <f t="shared" si="9"/>
        <v>8590.8881234565888</v>
      </c>
      <c r="AN5">
        <f t="shared" si="10"/>
        <v>19801.7391171737</v>
      </c>
      <c r="AO5">
        <f t="shared" si="11"/>
        <v>-990.08695585868497</v>
      </c>
      <c r="AP5">
        <f t="shared" si="12"/>
        <v>-44.077132543337427</v>
      </c>
      <c r="AQ5">
        <f t="shared" si="13"/>
        <v>-2391.980684774272</v>
      </c>
      <c r="AR5">
        <f t="shared" si="14"/>
        <v>16375.594343997403</v>
      </c>
      <c r="AS5">
        <f t="shared" si="15"/>
        <v>-10152.109673938678</v>
      </c>
      <c r="AT5">
        <f t="shared" si="16"/>
        <v>1544.2724119671511</v>
      </c>
      <c r="AU5">
        <f t="shared" si="17"/>
        <v>7767.757082025877</v>
      </c>
      <c r="AW5">
        <v>2</v>
      </c>
      <c r="AX5">
        <f>(R5*SUMPRODUCT(K6:$K$23, X6:$X$23)-$AZ$3*SUMPRODUCT(K5:$K$22, W6:$W$23))/Z5</f>
        <v>23929.896734784528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4.0439999999999999E-3</v>
      </c>
      <c r="O6">
        <f t="shared" si="29"/>
        <v>22462.599055989267</v>
      </c>
      <c r="P6">
        <f t="shared" si="30"/>
        <v>1123.1299527994634</v>
      </c>
      <c r="Q6" s="5">
        <f t="shared" si="31"/>
        <v>50</v>
      </c>
      <c r="R6">
        <f t="shared" si="0"/>
        <v>1000000</v>
      </c>
      <c r="S6">
        <f t="shared" si="1"/>
        <v>34053.335101824428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23330.636190856108</v>
      </c>
      <c r="AC6">
        <f t="shared" si="2"/>
        <v>32734.291335729082</v>
      </c>
      <c r="AE6">
        <f t="shared" si="3"/>
        <v>21592.51830864084</v>
      </c>
      <c r="AF6">
        <f t="shared" si="4"/>
        <v>-1079.6259154320419</v>
      </c>
      <c r="AG6">
        <f t="shared" si="5"/>
        <v>-48.063267867668152</v>
      </c>
      <c r="AH6">
        <f t="shared" si="6"/>
        <v>-3942.7287882390292</v>
      </c>
      <c r="AI6">
        <f t="shared" si="7"/>
        <v>16522.1003371021</v>
      </c>
      <c r="AJ6">
        <f t="shared" si="8"/>
        <v>-9403.6551448729733</v>
      </c>
      <c r="AK6">
        <f>H6*SUM(AB6, AE6:AF6)</f>
        <v>2398.2410135483506</v>
      </c>
      <c r="AL6">
        <f t="shared" si="9"/>
        <v>9516.6862057774779</v>
      </c>
      <c r="AN6">
        <f t="shared" si="10"/>
        <v>18511.087032342959</v>
      </c>
      <c r="AO6">
        <f t="shared" si="11"/>
        <v>-925.55435161714786</v>
      </c>
      <c r="AP6">
        <f t="shared" si="12"/>
        <v>-41.20424129505907</v>
      </c>
      <c r="AQ6">
        <f t="shared" si="13"/>
        <v>-3380.0687210629862</v>
      </c>
      <c r="AR6">
        <f t="shared" si="14"/>
        <v>14164.259718367764</v>
      </c>
      <c r="AS6">
        <f t="shared" si="15"/>
        <v>-8061.6756378631198</v>
      </c>
      <c r="AT6">
        <f t="shared" si="16"/>
        <v>2055.9921493067536</v>
      </c>
      <c r="AU6">
        <f t="shared" si="17"/>
        <v>8158.5762298113987</v>
      </c>
      <c r="AW6">
        <v>3</v>
      </c>
      <c r="AX6">
        <f>(R6*SUMPRODUCT(K7:$K$23, X7:$X$23)-$AZ$3*SUMPRODUCT(K6:$K$22, W7:$W$23))/Z6</f>
        <v>34053.335101824428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5.607E-3</v>
      </c>
      <c r="O7">
        <f t="shared" si="29"/>
        <v>22462.599055989267</v>
      </c>
      <c r="P7">
        <f t="shared" si="30"/>
        <v>1123.1299527994634</v>
      </c>
      <c r="Q7" s="5">
        <f t="shared" si="31"/>
        <v>50</v>
      </c>
      <c r="R7">
        <f t="shared" si="0"/>
        <v>1000000</v>
      </c>
      <c r="S7">
        <f t="shared" si="1"/>
        <v>42623.113433878134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32734.291335729082</v>
      </c>
      <c r="AC7">
        <f t="shared" si="2"/>
        <v>40332.670452755367</v>
      </c>
      <c r="AE7">
        <f t="shared" si="3"/>
        <v>21255.523875397881</v>
      </c>
      <c r="AF7">
        <f t="shared" si="4"/>
        <v>-1062.776193769894</v>
      </c>
      <c r="AG7">
        <f t="shared" si="5"/>
        <v>-47.313144446057457</v>
      </c>
      <c r="AH7">
        <f t="shared" si="6"/>
        <v>-5389.8148586803063</v>
      </c>
      <c r="AI7">
        <f t="shared" si="7"/>
        <v>14755.619678501625</v>
      </c>
      <c r="AJ7">
        <f t="shared" si="8"/>
        <v>-7598.3791170262848</v>
      </c>
      <c r="AK7">
        <f>H7*SUM(AB7, AE7:AF7)</f>
        <v>3265.5983073709313</v>
      </c>
      <c r="AL7">
        <f t="shared" si="9"/>
        <v>10422.838868846273</v>
      </c>
      <c r="AN7">
        <f t="shared" si="10"/>
        <v>17163.214181999792</v>
      </c>
      <c r="AO7">
        <f t="shared" si="11"/>
        <v>-858.1607090999895</v>
      </c>
      <c r="AP7">
        <f t="shared" si="12"/>
        <v>-38.203981069197589</v>
      </c>
      <c r="AQ7">
        <f t="shared" si="13"/>
        <v>-4352.1179418177671</v>
      </c>
      <c r="AR7">
        <f t="shared" si="14"/>
        <v>11914.731550012839</v>
      </c>
      <c r="AS7">
        <f t="shared" si="15"/>
        <v>-6135.4690190676565</v>
      </c>
      <c r="AT7">
        <f t="shared" si="16"/>
        <v>2636.8751723243104</v>
      </c>
      <c r="AU7">
        <f t="shared" si="17"/>
        <v>8416.1377032694945</v>
      </c>
      <c r="AW7">
        <v>4</v>
      </c>
      <c r="AX7">
        <f>(R7*SUMPRODUCT(K8:$K$23, X8:$X$23)-$AZ$3*SUMPRODUCT(K7:$K$22, W8:$W$23))/Z7</f>
        <v>42623.113433878134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7.2589999999999998E-3</v>
      </c>
      <c r="O8">
        <f t="shared" si="29"/>
        <v>22462.599055989267</v>
      </c>
      <c r="P8">
        <f t="shared" si="30"/>
        <v>1123.1299527994634</v>
      </c>
      <c r="Q8" s="5">
        <f t="shared" si="31"/>
        <v>50</v>
      </c>
      <c r="R8">
        <f t="shared" si="0"/>
        <v>1000000</v>
      </c>
      <c r="S8">
        <f t="shared" si="1"/>
        <v>49713.221256087716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40332.670452755367</v>
      </c>
      <c r="AC8">
        <f t="shared" si="2"/>
        <v>46229.882345106584</v>
      </c>
      <c r="AE8">
        <f t="shared" si="3"/>
        <v>20888.674788832392</v>
      </c>
      <c r="AF8">
        <f t="shared" si="4"/>
        <v>-1044.4337394416195</v>
      </c>
      <c r="AG8">
        <f t="shared" si="5"/>
        <v>-46.496566886062958</v>
      </c>
      <c r="AH8">
        <f t="shared" si="6"/>
        <v>-6868.9223106786221</v>
      </c>
      <c r="AI8">
        <f t="shared" si="7"/>
        <v>12928.822171826087</v>
      </c>
      <c r="AJ8">
        <f t="shared" si="8"/>
        <v>-5897.2118923512171</v>
      </c>
      <c r="AK8">
        <f t="shared" ref="AK8:AK23" si="32">H8*SUM(AB8:AB8, AE8:AF8)</f>
        <v>4218.4014963004438</v>
      </c>
      <c r="AL8">
        <f t="shared" si="9"/>
        <v>11250.011775775314</v>
      </c>
      <c r="AN8">
        <f t="shared" si="10"/>
        <v>15762.072954333855</v>
      </c>
      <c r="AO8">
        <f t="shared" si="11"/>
        <v>-788.10364771669276</v>
      </c>
      <c r="AP8">
        <f t="shared" si="12"/>
        <v>-35.085149574735361</v>
      </c>
      <c r="AQ8">
        <f t="shared" si="13"/>
        <v>-5183.1174391422355</v>
      </c>
      <c r="AR8">
        <f t="shared" si="14"/>
        <v>9755.766717900191</v>
      </c>
      <c r="AS8">
        <f t="shared" si="15"/>
        <v>-4449.8889955479472</v>
      </c>
      <c r="AT8">
        <f t="shared" si="16"/>
        <v>3183.1005464696264</v>
      </c>
      <c r="AU8">
        <f t="shared" si="17"/>
        <v>8488.9782688218711</v>
      </c>
      <c r="AW8">
        <v>5</v>
      </c>
      <c r="AX8">
        <f>(R8*SUMPRODUCT(K9:$K$23, X9:$X$23)-$AZ$3*SUMPRODUCT(K8:$K$22, W9:$W$23))/Z8</f>
        <v>49713.221256087716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9.0740000000000005E-3</v>
      </c>
      <c r="O9">
        <f t="shared" si="29"/>
        <v>22462.599055989267</v>
      </c>
      <c r="P9">
        <f t="shared" si="30"/>
        <v>1123.1299527994634</v>
      </c>
      <c r="Q9" s="5">
        <f t="shared" si="31"/>
        <v>50</v>
      </c>
      <c r="R9">
        <f t="shared" si="0"/>
        <v>1000000</v>
      </c>
      <c r="S9">
        <f t="shared" si="1"/>
        <v>55332.318984735626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46229.882345106584</v>
      </c>
      <c r="AC9">
        <f t="shared" si="2"/>
        <v>50473.799832804885</v>
      </c>
      <c r="AE9">
        <f t="shared" si="3"/>
        <v>20490.244205910203</v>
      </c>
      <c r="AF9">
        <f t="shared" si="4"/>
        <v>-1024.5122102955102</v>
      </c>
      <c r="AG9">
        <f t="shared" si="5"/>
        <v>-45.609691369278195</v>
      </c>
      <c r="AH9">
        <f t="shared" si="6"/>
        <v>-8438.1969584827075</v>
      </c>
      <c r="AI9">
        <f t="shared" si="7"/>
        <v>10981.925345762707</v>
      </c>
      <c r="AJ9">
        <f t="shared" si="8"/>
        <v>-4243.9174876983016</v>
      </c>
      <c r="AK9">
        <f t="shared" si="32"/>
        <v>4822.0580926089424</v>
      </c>
      <c r="AL9">
        <f t="shared" si="9"/>
        <v>11560.065950673348</v>
      </c>
      <c r="AN9">
        <f t="shared" si="10"/>
        <v>14404.161705611043</v>
      </c>
      <c r="AO9">
        <f t="shared" si="11"/>
        <v>-720.20808528055215</v>
      </c>
      <c r="AP9">
        <f t="shared" si="12"/>
        <v>-32.062544654133468</v>
      </c>
      <c r="AQ9">
        <f t="shared" si="13"/>
        <v>-5931.8548023318199</v>
      </c>
      <c r="AR9">
        <f t="shared" si="14"/>
        <v>7720.0362733445372</v>
      </c>
      <c r="AS9">
        <f t="shared" si="15"/>
        <v>-2983.3745827414077</v>
      </c>
      <c r="AT9">
        <f t="shared" si="16"/>
        <v>3389.7938854118283</v>
      </c>
      <c r="AU9">
        <f t="shared" si="17"/>
        <v>8126.4555760149578</v>
      </c>
      <c r="AW9">
        <v>6</v>
      </c>
      <c r="AX9">
        <f>(R9*SUMPRODUCT(K10:$K$23, X10:$X$23)-$AZ$3*SUMPRODUCT(K9:$K$22, W10:$W$23))/Z9</f>
        <v>55332.318984735626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1.1021E-2</v>
      </c>
      <c r="O10">
        <f t="shared" si="29"/>
        <v>22462.599055989267</v>
      </c>
      <c r="P10">
        <f t="shared" si="30"/>
        <v>1123.1299527994634</v>
      </c>
      <c r="Q10" s="5">
        <f t="shared" si="31"/>
        <v>50</v>
      </c>
      <c r="R10">
        <f t="shared" si="0"/>
        <v>1000000</v>
      </c>
      <c r="S10">
        <f t="shared" si="1"/>
        <v>59427.299205890296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50473.799832804885</v>
      </c>
      <c r="AC10">
        <f t="shared" si="2"/>
        <v>53069.683594492388</v>
      </c>
      <c r="AE10">
        <f t="shared" si="3"/>
        <v>20059.518782457762</v>
      </c>
      <c r="AF10">
        <f t="shared" si="4"/>
        <v>-1002.9759391228882</v>
      </c>
      <c r="AG10">
        <f t="shared" si="5"/>
        <v>-44.650930047004593</v>
      </c>
      <c r="AH10">
        <f t="shared" si="6"/>
        <v>-10053.288171616299</v>
      </c>
      <c r="AI10">
        <f t="shared" si="7"/>
        <v>8958.6037416715699</v>
      </c>
      <c r="AJ10">
        <f t="shared" si="8"/>
        <v>-2595.8837616875026</v>
      </c>
      <c r="AK10">
        <f t="shared" si="32"/>
        <v>3775.4976073143889</v>
      </c>
      <c r="AL10">
        <f t="shared" si="9"/>
        <v>10138.217587298455</v>
      </c>
      <c r="AN10">
        <f t="shared" si="10"/>
        <v>13375.103691925819</v>
      </c>
      <c r="AO10">
        <f t="shared" si="11"/>
        <v>-668.75518459629097</v>
      </c>
      <c r="AP10">
        <f t="shared" si="12"/>
        <v>-29.771941480564283</v>
      </c>
      <c r="AQ10">
        <f t="shared" si="13"/>
        <v>-6703.2401523893568</v>
      </c>
      <c r="AR10">
        <f t="shared" si="14"/>
        <v>5973.3364134596068</v>
      </c>
      <c r="AS10">
        <f t="shared" si="15"/>
        <v>-1730.859790869956</v>
      </c>
      <c r="AT10">
        <f t="shared" si="16"/>
        <v>2517.3919939997995</v>
      </c>
      <c r="AU10">
        <f t="shared" si="17"/>
        <v>6759.8686165894496</v>
      </c>
      <c r="AW10">
        <v>7</v>
      </c>
      <c r="AX10">
        <f>(R10*SUMPRODUCT(K11:$K$23, X11:$X$23)-$AZ$3*SUMPRODUCT(K10:$K$22, W11:$W$23))/Z10</f>
        <v>59427.299205890296</v>
      </c>
    </row>
    <row r="11" spans="1:52" x14ac:dyDescent="0.3">
      <c r="A11" t="s">
        <v>33</v>
      </c>
      <c r="C11" s="24">
        <f>AU25</f>
        <v>44638.089332143929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1.3263E-2</v>
      </c>
      <c r="O11">
        <f t="shared" si="29"/>
        <v>22462.599055989267</v>
      </c>
      <c r="P11">
        <f t="shared" si="30"/>
        <v>1123.1299527994634</v>
      </c>
      <c r="Q11" s="5">
        <f t="shared" si="31"/>
        <v>50</v>
      </c>
      <c r="R11">
        <f t="shared" si="0"/>
        <v>1000000</v>
      </c>
      <c r="S11">
        <f t="shared" si="1"/>
        <v>62129.977841545166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53069.683594492388</v>
      </c>
      <c r="AC11">
        <f t="shared" si="2"/>
        <v>54192.519604651505</v>
      </c>
      <c r="AE11">
        <f t="shared" si="3"/>
        <v>19592.874197021451</v>
      </c>
      <c r="AF11">
        <f t="shared" si="4"/>
        <v>-979.64370985107257</v>
      </c>
      <c r="AG11">
        <f t="shared" si="5"/>
        <v>-43.612215461321128</v>
      </c>
      <c r="AH11">
        <f t="shared" si="6"/>
        <v>-11844.105704268439</v>
      </c>
      <c r="AI11">
        <f t="shared" si="7"/>
        <v>6725.5125674406172</v>
      </c>
      <c r="AJ11">
        <f t="shared" si="8"/>
        <v>-1122.836010159117</v>
      </c>
      <c r="AK11">
        <f t="shared" si="32"/>
        <v>3677.3334923892999</v>
      </c>
      <c r="AL11">
        <f t="shared" si="9"/>
        <v>9280.0100496708001</v>
      </c>
      <c r="AN11">
        <f t="shared" si="10"/>
        <v>12426.480219481167</v>
      </c>
      <c r="AO11">
        <f t="shared" si="11"/>
        <v>-621.32401097405841</v>
      </c>
      <c r="AP11">
        <f t="shared" si="12"/>
        <v>-27.660379345478855</v>
      </c>
      <c r="AQ11">
        <f t="shared" si="13"/>
        <v>-7511.9425445966735</v>
      </c>
      <c r="AR11">
        <f t="shared" si="14"/>
        <v>4265.5532845649568</v>
      </c>
      <c r="AS11">
        <f t="shared" si="15"/>
        <v>-712.14153317457487</v>
      </c>
      <c r="AT11">
        <f t="shared" si="16"/>
        <v>2332.2924163193006</v>
      </c>
      <c r="AU11">
        <f t="shared" si="17"/>
        <v>5885.7041677096822</v>
      </c>
      <c r="AW11">
        <v>8</v>
      </c>
      <c r="AX11">
        <f>(R11*SUMPRODUCT(K12:$K$23, X12:$X$23)-$AZ$3*SUMPRODUCT(K11:$K$22, W12:$W$23))/Z11</f>
        <v>62129.977841545166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1.5814999999999999E-2</v>
      </c>
      <c r="O12">
        <f t="shared" si="29"/>
        <v>22462.599055989267</v>
      </c>
      <c r="P12">
        <f t="shared" si="30"/>
        <v>1123.1299527994634</v>
      </c>
      <c r="Q12" s="5">
        <f t="shared" si="31"/>
        <v>50</v>
      </c>
      <c r="R12">
        <f t="shared" si="0"/>
        <v>1000000</v>
      </c>
      <c r="S12">
        <f t="shared" si="1"/>
        <v>63594.830767941363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54192.519604651505</v>
      </c>
      <c r="AC12">
        <f t="shared" si="2"/>
        <v>54038.265265890055</v>
      </c>
      <c r="AE12">
        <f t="shared" si="3"/>
        <v>19087.084149625342</v>
      </c>
      <c r="AF12">
        <f t="shared" si="4"/>
        <v>-954.35420748126705</v>
      </c>
      <c r="AG12">
        <f t="shared" si="5"/>
        <v>-42.486366119187124</v>
      </c>
      <c r="AH12">
        <f t="shared" si="6"/>
        <v>-13794.543750415873</v>
      </c>
      <c r="AI12">
        <f t="shared" si="7"/>
        <v>4295.6998256090119</v>
      </c>
      <c r="AJ12">
        <f t="shared" si="8"/>
        <v>154.25433876144962</v>
      </c>
      <c r="AK12">
        <f t="shared" si="32"/>
        <v>5062.7674682756906</v>
      </c>
      <c r="AL12">
        <f t="shared" si="9"/>
        <v>9512.721632646153</v>
      </c>
      <c r="AN12">
        <f t="shared" si="10"/>
        <v>11313.729563191833</v>
      </c>
      <c r="AO12">
        <f t="shared" si="11"/>
        <v>-565.68647815959162</v>
      </c>
      <c r="AP12">
        <f t="shared" si="12"/>
        <v>-25.18348285296759</v>
      </c>
      <c r="AQ12">
        <f t="shared" si="13"/>
        <v>-8176.6149410980952</v>
      </c>
      <c r="AR12">
        <f t="shared" si="14"/>
        <v>2546.2446610811767</v>
      </c>
      <c r="AS12">
        <f t="shared" si="15"/>
        <v>91.433131379068016</v>
      </c>
      <c r="AT12">
        <f t="shared" si="16"/>
        <v>3000.9183974033494</v>
      </c>
      <c r="AU12">
        <f t="shared" si="17"/>
        <v>5638.5961898635951</v>
      </c>
      <c r="AW12">
        <v>9</v>
      </c>
      <c r="AX12">
        <f>(R12*SUMPRODUCT(K13:$K$23, X13:$X$23)-$AZ$3*SUMPRODUCT(K12:$K$22, W13:$W$23))/Z12</f>
        <v>63594.830767941363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1.864E-2</v>
      </c>
      <c r="O13">
        <f t="shared" si="29"/>
        <v>22462.599055989267</v>
      </c>
      <c r="P13">
        <f t="shared" si="30"/>
        <v>1123.1299527994634</v>
      </c>
      <c r="Q13" s="5">
        <f t="shared" si="31"/>
        <v>50</v>
      </c>
      <c r="R13">
        <f t="shared" si="0"/>
        <v>1000000</v>
      </c>
      <c r="S13">
        <f t="shared" si="1"/>
        <v>64015.094942143165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54038.265265890055</v>
      </c>
      <c r="AC13">
        <f t="shared" si="2"/>
        <v>52837.491671104086</v>
      </c>
      <c r="AE13">
        <f t="shared" si="3"/>
        <v>18540.430059580074</v>
      </c>
      <c r="AF13">
        <f t="shared" si="4"/>
        <v>-927.02150297900369</v>
      </c>
      <c r="AG13">
        <f t="shared" si="5"/>
        <v>-41.269556593533608</v>
      </c>
      <c r="AH13">
        <f t="shared" si="6"/>
        <v>-15838.917289232961</v>
      </c>
      <c r="AI13">
        <f t="shared" si="7"/>
        <v>1733.2217107745764</v>
      </c>
      <c r="AJ13">
        <f t="shared" si="8"/>
        <v>1200.7735947859692</v>
      </c>
      <c r="AK13">
        <f t="shared" si="32"/>
        <v>7444.6089101568286</v>
      </c>
      <c r="AL13">
        <f t="shared" si="9"/>
        <v>10378.604215717374</v>
      </c>
      <c r="AN13">
        <f t="shared" si="10"/>
        <v>9955.344096840312</v>
      </c>
      <c r="AO13">
        <f t="shared" si="11"/>
        <v>-497.76720484201553</v>
      </c>
      <c r="AP13">
        <f t="shared" si="12"/>
        <v>-22.159822360774161</v>
      </c>
      <c r="AQ13">
        <f t="shared" si="13"/>
        <v>-8504.758046549794</v>
      </c>
      <c r="AR13">
        <f t="shared" si="14"/>
        <v>930.65902308772831</v>
      </c>
      <c r="AS13">
        <f t="shared" si="15"/>
        <v>644.75927905013054</v>
      </c>
      <c r="AT13">
        <f t="shared" si="16"/>
        <v>3997.4069171453289</v>
      </c>
      <c r="AU13">
        <f t="shared" si="17"/>
        <v>5572.8252192831878</v>
      </c>
      <c r="AW13">
        <v>10</v>
      </c>
      <c r="AX13">
        <f>(R13*SUMPRODUCT(K14:$K$23, X14:$X$23)-$AZ$3*SUMPRODUCT(K13:$K$22, W14:$W$23))/Z13</f>
        <v>64015.094942143165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2.1847999999999999E-2</v>
      </c>
      <c r="O14">
        <f t="shared" si="29"/>
        <v>22462.599055989267</v>
      </c>
      <c r="P14">
        <f t="shared" si="30"/>
        <v>1123.1299527994634</v>
      </c>
      <c r="Q14" s="5">
        <f t="shared" si="31"/>
        <v>50</v>
      </c>
      <c r="R14">
        <f t="shared" si="0"/>
        <v>1000000</v>
      </c>
      <c r="S14">
        <f t="shared" si="1"/>
        <v>63001.586027028876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52837.491671104086</v>
      </c>
      <c r="AC14">
        <f t="shared" si="2"/>
        <v>50344.824132141861</v>
      </c>
      <c r="AE14">
        <f t="shared" si="3"/>
        <v>17949.954443042567</v>
      </c>
      <c r="AF14">
        <f t="shared" si="4"/>
        <v>-897.49772215212829</v>
      </c>
      <c r="AG14">
        <f t="shared" si="5"/>
        <v>-39.955203755142747</v>
      </c>
      <c r="AH14">
        <f t="shared" si="6"/>
        <v>-18033.145449110445</v>
      </c>
      <c r="AI14">
        <f t="shared" si="7"/>
        <v>-1020.6439319751516</v>
      </c>
      <c r="AJ14">
        <f t="shared" si="8"/>
        <v>2492.6675389622251</v>
      </c>
      <c r="AK14">
        <f t="shared" si="32"/>
        <v>5980.4828839029715</v>
      </c>
      <c r="AL14">
        <f t="shared" si="9"/>
        <v>7452.5064908900449</v>
      </c>
      <c r="AN14">
        <f t="shared" si="10"/>
        <v>8878.548871140636</v>
      </c>
      <c r="AO14">
        <f t="shared" si="11"/>
        <v>-443.92744355703178</v>
      </c>
      <c r="AP14">
        <f t="shared" si="12"/>
        <v>-19.76295986277092</v>
      </c>
      <c r="AQ14">
        <f t="shared" si="13"/>
        <v>-8919.6974665511007</v>
      </c>
      <c r="AR14">
        <f t="shared" si="14"/>
        <v>-504.8389988302676</v>
      </c>
      <c r="AS14">
        <f t="shared" si="15"/>
        <v>1232.9429934993564</v>
      </c>
      <c r="AT14">
        <f t="shared" si="16"/>
        <v>2958.1138897170576</v>
      </c>
      <c r="AU14">
        <f t="shared" si="17"/>
        <v>3686.2178843861461</v>
      </c>
      <c r="AW14">
        <v>11</v>
      </c>
      <c r="AX14">
        <f>(R14*SUMPRODUCT(K15:$K$23, X15:$X$23)-$AZ$3*SUMPRODUCT(K14:$K$22, W15:$W$23))/Z14</f>
        <v>63001.586027028876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2.5484E-2</v>
      </c>
      <c r="O15">
        <f t="shared" si="29"/>
        <v>22462.599055989267</v>
      </c>
      <c r="P15">
        <f t="shared" si="30"/>
        <v>1123.1299527994634</v>
      </c>
      <c r="Q15" s="5">
        <f t="shared" si="31"/>
        <v>50</v>
      </c>
      <c r="R15">
        <f t="shared" si="0"/>
        <v>1000000</v>
      </c>
      <c r="S15">
        <f t="shared" si="1"/>
        <v>60717.447462722979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50344.824132141861</v>
      </c>
      <c r="AC15">
        <f t="shared" si="2"/>
        <v>46797.891641006252</v>
      </c>
      <c r="AE15">
        <f t="shared" si="3"/>
        <v>17313.018259585646</v>
      </c>
      <c r="AF15">
        <f t="shared" si="4"/>
        <v>-865.65091297928223</v>
      </c>
      <c r="AG15">
        <f t="shared" si="5"/>
        <v>-38.537433305095263</v>
      </c>
      <c r="AH15">
        <f t="shared" si="6"/>
        <v>-20364.368249921157</v>
      </c>
      <c r="AI15">
        <f t="shared" si="7"/>
        <v>-3955.5383366198912</v>
      </c>
      <c r="AJ15">
        <f t="shared" si="8"/>
        <v>3546.9324911356089</v>
      </c>
      <c r="AK15">
        <f t="shared" si="32"/>
        <v>5715.4078248364858</v>
      </c>
      <c r="AL15">
        <f t="shared" si="9"/>
        <v>5306.8019793522035</v>
      </c>
      <c r="AN15">
        <f t="shared" si="10"/>
        <v>7888.4847987666226</v>
      </c>
      <c r="AO15">
        <f t="shared" si="11"/>
        <v>-394.42423993833114</v>
      </c>
      <c r="AP15">
        <f t="shared" si="12"/>
        <v>-17.559154172462719</v>
      </c>
      <c r="AQ15">
        <f t="shared" si="13"/>
        <v>-9278.798587706995</v>
      </c>
      <c r="AR15">
        <f t="shared" si="14"/>
        <v>-1802.2971830511669</v>
      </c>
      <c r="AS15">
        <f t="shared" si="15"/>
        <v>1616.120460283297</v>
      </c>
      <c r="AT15">
        <f t="shared" si="16"/>
        <v>2604.1622014700902</v>
      </c>
      <c r="AU15">
        <f t="shared" si="17"/>
        <v>2417.9854787022205</v>
      </c>
      <c r="AW15">
        <v>12</v>
      </c>
      <c r="AX15">
        <f>(R15*SUMPRODUCT(K16:$K$23, X16:$X$23)-$AZ$3*SUMPRODUCT(K15:$K$22, W16:$W$23))/Z15</f>
        <v>60717.447462722979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2.9274999999999999E-2</v>
      </c>
      <c r="O16">
        <f t="shared" si="29"/>
        <v>22462.599055989267</v>
      </c>
      <c r="P16">
        <f t="shared" si="30"/>
        <v>1123.1299527994634</v>
      </c>
      <c r="Q16" s="5">
        <f t="shared" si="31"/>
        <v>50</v>
      </c>
      <c r="R16">
        <f t="shared" si="0"/>
        <v>1000000</v>
      </c>
      <c r="S16">
        <f t="shared" si="1"/>
        <v>57287.481479056914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46797.891641006252</v>
      </c>
      <c r="AC16">
        <f t="shared" si="2"/>
        <v>42420.091768150276</v>
      </c>
      <c r="AE16">
        <f t="shared" si="3"/>
        <v>16633.049467440418</v>
      </c>
      <c r="AF16">
        <f t="shared" si="4"/>
        <v>-831.65247337202095</v>
      </c>
      <c r="AG16">
        <f t="shared" si="5"/>
        <v>-37.023875612037649</v>
      </c>
      <c r="AH16">
        <f t="shared" si="6"/>
        <v>-22563.667200133277</v>
      </c>
      <c r="AI16">
        <f t="shared" si="7"/>
        <v>-6799.2940816769187</v>
      </c>
      <c r="AJ16">
        <f t="shared" si="8"/>
        <v>4377.799872855976</v>
      </c>
      <c r="AK16">
        <f t="shared" si="32"/>
        <v>5356.6211285033378</v>
      </c>
      <c r="AL16">
        <f t="shared" si="9"/>
        <v>2935.1269196823951</v>
      </c>
      <c r="AN16">
        <f t="shared" si="10"/>
        <v>6981.2767102029929</v>
      </c>
      <c r="AO16">
        <f t="shared" si="11"/>
        <v>-349.06383551014966</v>
      </c>
      <c r="AP16">
        <f t="shared" si="12"/>
        <v>-15.539779463635922</v>
      </c>
      <c r="AQ16">
        <f t="shared" si="13"/>
        <v>-9470.494549385965</v>
      </c>
      <c r="AR16">
        <f t="shared" si="14"/>
        <v>-2853.821454156759</v>
      </c>
      <c r="AS16">
        <f t="shared" si="15"/>
        <v>1837.4641615854093</v>
      </c>
      <c r="AT16">
        <f t="shared" si="16"/>
        <v>2248.2981489957851</v>
      </c>
      <c r="AU16">
        <f t="shared" si="17"/>
        <v>1231.9408564244359</v>
      </c>
      <c r="AW16">
        <v>13</v>
      </c>
      <c r="AX16">
        <f>(R16*SUMPRODUCT(K17:$K$23, X17:$X$23)-$AZ$3*SUMPRODUCT(K16:$K$22, W17:$W$23))/Z16</f>
        <v>57287.481479056914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3.3331E-2</v>
      </c>
      <c r="O17">
        <f t="shared" si="29"/>
        <v>22462.599055989267</v>
      </c>
      <c r="P17">
        <f t="shared" si="30"/>
        <v>1123.1299527994634</v>
      </c>
      <c r="Q17" s="5">
        <f t="shared" si="31"/>
        <v>50</v>
      </c>
      <c r="R17">
        <f t="shared" si="0"/>
        <v>1000000</v>
      </c>
      <c r="S17">
        <f t="shared" si="1"/>
        <v>52773.8058687417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42420.091768150276</v>
      </c>
      <c r="AC17">
        <f t="shared" si="2"/>
        <v>37384.535615217057</v>
      </c>
      <c r="AE17">
        <f t="shared" si="3"/>
        <v>15912.322800966758</v>
      </c>
      <c r="AF17">
        <f t="shared" si="4"/>
        <v>-795.61614004833791</v>
      </c>
      <c r="AG17">
        <f t="shared" si="5"/>
        <v>-35.419594057892446</v>
      </c>
      <c r="AH17">
        <f t="shared" si="6"/>
        <v>-24680.855960496538</v>
      </c>
      <c r="AI17">
        <f t="shared" si="7"/>
        <v>-9599.5688936360093</v>
      </c>
      <c r="AJ17">
        <f t="shared" si="8"/>
        <v>5035.556152933219</v>
      </c>
      <c r="AK17">
        <f t="shared" si="32"/>
        <v>4923.4238415754089</v>
      </c>
      <c r="AL17">
        <f t="shared" si="9"/>
        <v>359.41110087261859</v>
      </c>
      <c r="AN17">
        <f t="shared" si="10"/>
        <v>6152.3172241985203</v>
      </c>
      <c r="AO17">
        <f t="shared" si="11"/>
        <v>-307.61586120992598</v>
      </c>
      <c r="AP17">
        <f t="shared" si="12"/>
        <v>-13.694580063650537</v>
      </c>
      <c r="AQ17">
        <f t="shared" si="13"/>
        <v>-9542.5700655406636</v>
      </c>
      <c r="AR17">
        <f t="shared" si="14"/>
        <v>-3711.5632826157203</v>
      </c>
      <c r="AS17">
        <f t="shared" si="15"/>
        <v>1946.9400690656967</v>
      </c>
      <c r="AT17">
        <f t="shared" si="16"/>
        <v>1903.5853961379999</v>
      </c>
      <c r="AU17">
        <f t="shared" si="17"/>
        <v>138.96218258797643</v>
      </c>
      <c r="AW17">
        <v>14</v>
      </c>
      <c r="AX17">
        <f>(R17*SUMPRODUCT(K18:$K$23, X18:$X$23)-$AZ$3*SUMPRODUCT(K17:$K$22, W18:$W$23))/Z17</f>
        <v>52773.8058687417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3.7801000000000001E-2</v>
      </c>
      <c r="O18">
        <f t="shared" si="29"/>
        <v>22462.599055989267</v>
      </c>
      <c r="P18">
        <f t="shared" si="30"/>
        <v>1123.1299527994634</v>
      </c>
      <c r="Q18" s="5">
        <f t="shared" si="31"/>
        <v>50</v>
      </c>
      <c r="R18">
        <f t="shared" si="0"/>
        <v>1000000</v>
      </c>
      <c r="S18">
        <f t="shared" si="1"/>
        <v>47172.269554180566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37384.535615217057</v>
      </c>
      <c r="AC18">
        <f t="shared" si="2"/>
        <v>31819.112909209311</v>
      </c>
      <c r="AE18">
        <f t="shared" si="3"/>
        <v>15151.697858757747</v>
      </c>
      <c r="AF18">
        <f t="shared" si="4"/>
        <v>-757.58489293788728</v>
      </c>
      <c r="AG18">
        <f t="shared" si="5"/>
        <v>-33.726502042331127</v>
      </c>
      <c r="AH18">
        <f t="shared" si="6"/>
        <v>-26777.921499647848</v>
      </c>
      <c r="AI18">
        <f t="shared" si="7"/>
        <v>-12417.53503587032</v>
      </c>
      <c r="AJ18">
        <f t="shared" si="8"/>
        <v>5565.4227060077465</v>
      </c>
      <c r="AK18">
        <f t="shared" si="32"/>
        <v>4430.6989590793291</v>
      </c>
      <c r="AL18">
        <f t="shared" si="9"/>
        <v>-2421.4133707832443</v>
      </c>
      <c r="AN18">
        <f t="shared" si="10"/>
        <v>5396.4556026461732</v>
      </c>
      <c r="AO18">
        <f t="shared" si="11"/>
        <v>-269.82278013230865</v>
      </c>
      <c r="AP18">
        <f t="shared" si="12"/>
        <v>-12.012090829728139</v>
      </c>
      <c r="AQ18">
        <f t="shared" si="13"/>
        <v>-9537.272050370846</v>
      </c>
      <c r="AR18">
        <f t="shared" si="14"/>
        <v>-4422.6513186867096</v>
      </c>
      <c r="AS18">
        <f t="shared" si="15"/>
        <v>1982.1908292323956</v>
      </c>
      <c r="AT18">
        <f t="shared" si="16"/>
        <v>1578.0456054660626</v>
      </c>
      <c r="AU18">
        <f t="shared" si="17"/>
        <v>-862.41488398825118</v>
      </c>
      <c r="AW18">
        <v>15</v>
      </c>
      <c r="AX18">
        <f>(R18*SUMPRODUCT(K19:$K$23, X19:$X$23)-$AZ$3*SUMPRODUCT(K18:$K$22, W19:$W$23))/Z18</f>
        <v>47172.269554180566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4.3147999999999999E-2</v>
      </c>
      <c r="O19">
        <f t="shared" si="29"/>
        <v>22462.599055989267</v>
      </c>
      <c r="P19">
        <f t="shared" si="30"/>
        <v>1123.1299527994634</v>
      </c>
      <c r="Q19" s="5">
        <f t="shared" si="31"/>
        <v>50</v>
      </c>
      <c r="R19">
        <f t="shared" si="0"/>
        <v>1000000</v>
      </c>
      <c r="S19">
        <f t="shared" si="1"/>
        <v>40323.989722018981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31819.112909209311</v>
      </c>
      <c r="AC19">
        <f t="shared" si="2"/>
        <v>25754.130523394491</v>
      </c>
      <c r="AE19">
        <f t="shared" si="3"/>
        <v>14346.415420960491</v>
      </c>
      <c r="AF19">
        <f t="shared" si="4"/>
        <v>-717.32077104802454</v>
      </c>
      <c r="AG19">
        <f t="shared" si="5"/>
        <v>-31.934005911785317</v>
      </c>
      <c r="AH19">
        <f t="shared" si="6"/>
        <v>-29104.622202450071</v>
      </c>
      <c r="AI19">
        <f t="shared" si="7"/>
        <v>-15507.461558449389</v>
      </c>
      <c r="AJ19">
        <f t="shared" si="8"/>
        <v>6064.9823858148193</v>
      </c>
      <c r="AK19">
        <f t="shared" si="32"/>
        <v>3889.0031208340506</v>
      </c>
      <c r="AL19">
        <f t="shared" si="9"/>
        <v>-5553.4760518005196</v>
      </c>
      <c r="AN19">
        <f t="shared" si="10"/>
        <v>4706.8772905263922</v>
      </c>
      <c r="AO19">
        <f t="shared" si="11"/>
        <v>-235.34386452631958</v>
      </c>
      <c r="AP19">
        <f t="shared" si="12"/>
        <v>-10.477143091933041</v>
      </c>
      <c r="AQ19">
        <f t="shared" si="13"/>
        <v>-9548.8581136381781</v>
      </c>
      <c r="AR19">
        <f t="shared" si="14"/>
        <v>-5087.8018307300381</v>
      </c>
      <c r="AS19">
        <f t="shared" si="15"/>
        <v>1989.8439450962951</v>
      </c>
      <c r="AT19">
        <f t="shared" si="16"/>
        <v>1275.9326936466571</v>
      </c>
      <c r="AU19">
        <f t="shared" si="17"/>
        <v>-1822.0251919870864</v>
      </c>
      <c r="AW19">
        <v>16</v>
      </c>
      <c r="AX19">
        <f>(R19*SUMPRODUCT(K20:$K$23, X20:$X$23)-$AZ$3*SUMPRODUCT(K19:$K$22, W20:$W$23))/Z19</f>
        <v>40323.989722018981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4.8848999999999997E-2</v>
      </c>
      <c r="O20">
        <f t="shared" si="29"/>
        <v>22462.599055989267</v>
      </c>
      <c r="P20">
        <f t="shared" si="30"/>
        <v>1123.1299527994634</v>
      </c>
      <c r="Q20" s="5">
        <f t="shared" si="31"/>
        <v>50</v>
      </c>
      <c r="R20">
        <f t="shared" si="0"/>
        <v>1000000</v>
      </c>
      <c r="S20">
        <f t="shared" si="1"/>
        <v>32214.096297938777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25754.130523394491</v>
      </c>
      <c r="AC20">
        <f t="shared" si="2"/>
        <v>19363.713915238652</v>
      </c>
      <c r="AE20">
        <f t="shared" si="3"/>
        <v>13502.143219852389</v>
      </c>
      <c r="AF20">
        <f t="shared" si="4"/>
        <v>-675.10716099261947</v>
      </c>
      <c r="AG20">
        <f t="shared" si="5"/>
        <v>-30.054721597882665</v>
      </c>
      <c r="AH20">
        <f t="shared" si="6"/>
        <v>-31198.885095696016</v>
      </c>
      <c r="AI20">
        <f t="shared" si="7"/>
        <v>-18401.903758434128</v>
      </c>
      <c r="AJ20">
        <f t="shared" si="8"/>
        <v>6390.4166081558396</v>
      </c>
      <c r="AK20">
        <f t="shared" si="32"/>
        <v>3301.3904244434971</v>
      </c>
      <c r="AL20">
        <f t="shared" si="9"/>
        <v>-8710.0967258347919</v>
      </c>
      <c r="AN20">
        <f t="shared" si="10"/>
        <v>4080.6970244721251</v>
      </c>
      <c r="AO20">
        <f t="shared" si="11"/>
        <v>-204.03485122360627</v>
      </c>
      <c r="AP20">
        <f t="shared" si="12"/>
        <v>-9.0833144782150157</v>
      </c>
      <c r="AQ20">
        <f t="shared" si="13"/>
        <v>-9429.1102904066447</v>
      </c>
      <c r="AR20">
        <f t="shared" si="14"/>
        <v>-5561.5314316363401</v>
      </c>
      <c r="AS20">
        <f t="shared" si="15"/>
        <v>1931.3492394079253</v>
      </c>
      <c r="AT20">
        <f t="shared" si="16"/>
        <v>997.7656037479527</v>
      </c>
      <c r="AU20">
        <f t="shared" si="17"/>
        <v>-2632.4165884804629</v>
      </c>
      <c r="AW20">
        <v>17</v>
      </c>
      <c r="AX20">
        <f>(R20*SUMPRODUCT(K21:$K$23, X21:$X$23)-$AZ$3*SUMPRODUCT(K20:$K$22, W21:$W$23))/Z20</f>
        <v>32214.096297938777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5.4528E-2</v>
      </c>
      <c r="O21">
        <f t="shared" si="29"/>
        <v>22462.599055989267</v>
      </c>
      <c r="P21">
        <f t="shared" si="30"/>
        <v>1123.1299527994634</v>
      </c>
      <c r="Q21" s="5">
        <f t="shared" si="31"/>
        <v>50</v>
      </c>
      <c r="R21">
        <f t="shared" si="0"/>
        <v>1000000</v>
      </c>
      <c r="S21">
        <f t="shared" si="1"/>
        <v>22893.342568798569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19363.713915238652</v>
      </c>
      <c r="AC21">
        <f t="shared" si="2"/>
        <v>12873.087019121271</v>
      </c>
      <c r="AE21">
        <f t="shared" si="3"/>
        <v>12630.876922161755</v>
      </c>
      <c r="AF21">
        <f t="shared" si="4"/>
        <v>-631.54384610808768</v>
      </c>
      <c r="AG21">
        <f t="shared" si="5"/>
        <v>-28.115350522614495</v>
      </c>
      <c r="AH21">
        <f t="shared" si="6"/>
        <v>-32776.47718578692</v>
      </c>
      <c r="AI21">
        <f t="shared" si="7"/>
        <v>-20805.259460255867</v>
      </c>
      <c r="AJ21">
        <f t="shared" si="8"/>
        <v>6490.626896117381</v>
      </c>
      <c r="AK21">
        <f t="shared" si="32"/>
        <v>2683.7359310448837</v>
      </c>
      <c r="AL21">
        <f t="shared" si="9"/>
        <v>-11630.896633093602</v>
      </c>
      <c r="AN21">
        <f t="shared" si="10"/>
        <v>3516.4731955350539</v>
      </c>
      <c r="AO21">
        <f t="shared" si="11"/>
        <v>-175.82365977675269</v>
      </c>
      <c r="AP21">
        <f t="shared" si="12"/>
        <v>-7.8273960790780501</v>
      </c>
      <c r="AQ21">
        <f t="shared" si="13"/>
        <v>-9125.0674183720712</v>
      </c>
      <c r="AR21">
        <f t="shared" si="14"/>
        <v>-5792.245278692847</v>
      </c>
      <c r="AS21">
        <f t="shared" si="15"/>
        <v>1807.0095721041469</v>
      </c>
      <c r="AT21">
        <f t="shared" si="16"/>
        <v>747.15995758420149</v>
      </c>
      <c r="AU21">
        <f t="shared" si="17"/>
        <v>-3238.0757490044984</v>
      </c>
      <c r="AW21">
        <v>18</v>
      </c>
      <c r="AX21">
        <f>(R21*SUMPRODUCT(K22:$K$23, X22:$X$23)-$AZ$3*SUMPRODUCT(K21:$K$22, W22:$W$23))/Z21</f>
        <v>22893.342568798569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6.0775000000000003E-2</v>
      </c>
      <c r="O22">
        <f t="shared" si="29"/>
        <v>22462.599055989267</v>
      </c>
      <c r="P22">
        <f t="shared" si="30"/>
        <v>1123.1299527994634</v>
      </c>
      <c r="Q22" s="5">
        <f t="shared" si="31"/>
        <v>50</v>
      </c>
      <c r="R22">
        <f t="shared" si="0"/>
        <v>1000000</v>
      </c>
      <c r="S22">
        <f t="shared" si="1"/>
        <v>12208.440509164398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12873.087019121271</v>
      </c>
      <c r="AC22">
        <f t="shared" si="2"/>
        <v>6379.028975987495</v>
      </c>
      <c r="AE22">
        <f t="shared" si="3"/>
        <v>11736.926607995758</v>
      </c>
      <c r="AF22">
        <f t="shared" si="4"/>
        <v>-586.8463303997878</v>
      </c>
      <c r="AG22">
        <f t="shared" si="5"/>
        <v>-26.125486589376457</v>
      </c>
      <c r="AH22">
        <f t="shared" si="6"/>
        <v>-34174.208560237923</v>
      </c>
      <c r="AI22">
        <f t="shared" si="7"/>
        <v>-23050.253769231327</v>
      </c>
      <c r="AJ22">
        <f t="shared" si="8"/>
        <v>6494.0580431337758</v>
      </c>
      <c r="AK22">
        <f t="shared" si="32"/>
        <v>2055.6624255800944</v>
      </c>
      <c r="AL22">
        <f t="shared" si="9"/>
        <v>-14500.533300517456</v>
      </c>
      <c r="AN22">
        <f t="shared" si="10"/>
        <v>3010.0268109113749</v>
      </c>
      <c r="AO22">
        <f t="shared" si="11"/>
        <v>-150.50134054556872</v>
      </c>
      <c r="AP22">
        <f t="shared" si="12"/>
        <v>-6.7000857812773953</v>
      </c>
      <c r="AQ22">
        <f t="shared" si="13"/>
        <v>-8764.2436085368718</v>
      </c>
      <c r="AR22">
        <f t="shared" si="14"/>
        <v>-5911.4182239523416</v>
      </c>
      <c r="AS22">
        <f t="shared" si="15"/>
        <v>1665.4520790929007</v>
      </c>
      <c r="AT22">
        <f t="shared" si="16"/>
        <v>527.19073926592534</v>
      </c>
      <c r="AU22">
        <f t="shared" si="17"/>
        <v>-3718.7754055935156</v>
      </c>
      <c r="AW22">
        <v>19</v>
      </c>
      <c r="AX22">
        <f>(R22*SUMPRODUCT(K23:$K$23, X23:$X$23)-$AZ$3*SUMPRODUCT(K22:$K$22, W23:$W$23))/Z22</f>
        <v>12208.440509164398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6.7419999999999994E-2</v>
      </c>
      <c r="O23">
        <f t="shared" si="29"/>
        <v>22462.599055989267</v>
      </c>
      <c r="P23">
        <f t="shared" si="30"/>
        <v>1123.1299527994634</v>
      </c>
      <c r="Q23" s="5">
        <f t="shared" si="31"/>
        <v>50</v>
      </c>
      <c r="R23">
        <f t="shared" si="0"/>
        <v>1000000</v>
      </c>
      <c r="S23">
        <f t="shared" si="1"/>
        <v>13232.934281216152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6379.028975987495</v>
      </c>
      <c r="AC23">
        <f t="shared" si="2"/>
        <v>6379.028975987495</v>
      </c>
      <c r="AE23">
        <f t="shared" si="3"/>
        <v>10828.253750004726</v>
      </c>
      <c r="AF23">
        <f t="shared" si="4"/>
        <v>-541.4126875002363</v>
      </c>
      <c r="AG23">
        <f t="shared" si="5"/>
        <v>-24.10285141762693</v>
      </c>
      <c r="AH23">
        <f t="shared" si="6"/>
        <v>-35227.606117115211</v>
      </c>
      <c r="AI23">
        <f t="shared" si="7"/>
        <v>-24964.867906028347</v>
      </c>
      <c r="AJ23">
        <f t="shared" si="8"/>
        <v>0</v>
      </c>
      <c r="AK23">
        <f t="shared" si="32"/>
        <v>1426.0984991937592</v>
      </c>
      <c r="AL23">
        <f t="shared" si="9"/>
        <v>-23538.769406834588</v>
      </c>
      <c r="AN23">
        <f t="shared" si="10"/>
        <v>2558.0943976073549</v>
      </c>
      <c r="AO23">
        <f t="shared" si="11"/>
        <v>-127.90471988036775</v>
      </c>
      <c r="AP23">
        <f t="shared" si="12"/>
        <v>-5.694119347523328</v>
      </c>
      <c r="AQ23">
        <f t="shared" si="13"/>
        <v>-8322.2598887906261</v>
      </c>
      <c r="AR23">
        <f t="shared" si="14"/>
        <v>-5897.7643304111616</v>
      </c>
      <c r="AS23">
        <f t="shared" si="15"/>
        <v>0</v>
      </c>
      <c r="AT23">
        <f t="shared" si="16"/>
        <v>336.90516176001324</v>
      </c>
      <c r="AU23">
        <f t="shared" si="17"/>
        <v>-5560.8591686511481</v>
      </c>
      <c r="AW23">
        <v>20</v>
      </c>
      <c r="AX23">
        <f>(R23*SUMPRODUCT(K$23:$K24, X$23:$X24)-$AZ$3*SUMPRODUCT(K$22:$K23, W$23:$W24))/Z23</f>
        <v>13232.934281216152</v>
      </c>
    </row>
    <row r="25" spans="5:50" x14ac:dyDescent="0.3">
      <c r="AN25" s="6">
        <f t="shared" ref="AN25:AU25" si="33">SUM(AN3:AN23)</f>
        <v>208344.78354489693</v>
      </c>
      <c r="AO25" s="6">
        <f t="shared" si="33"/>
        <v>-27264.188469236804</v>
      </c>
      <c r="AP25" s="6">
        <f t="shared" si="33"/>
        <v>-813.75929834652288</v>
      </c>
      <c r="AQ25" s="6">
        <f t="shared" si="33"/>
        <v>-146472.87366649651</v>
      </c>
      <c r="AR25" s="6">
        <f t="shared" si="33"/>
        <v>33793.962110817185</v>
      </c>
      <c r="AS25" s="6">
        <f t="shared" si="33"/>
        <v>-28991.076066812449</v>
      </c>
      <c r="AT25" s="6">
        <f t="shared" si="33"/>
        <v>39835.203288139201</v>
      </c>
      <c r="AU25" s="7">
        <f t="shared" si="33"/>
        <v>44638.089332143929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'T.55.04.E'!C3*(1+C12)</f>
        <v>76295.062606342341</v>
      </c>
      <c r="K3">
        <v>1</v>
      </c>
      <c r="L3" s="2">
        <v>0</v>
      </c>
      <c r="O3">
        <f>$C$3</f>
        <v>76295.062606342341</v>
      </c>
      <c r="P3">
        <f>O3*B5</f>
        <v>61036.050085073875</v>
      </c>
      <c r="Q3" s="5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76295.062606342341</v>
      </c>
      <c r="AF3">
        <f t="shared" ref="AF3:AF23" si="4">-$Z3*P3</f>
        <v>-61036.050085073875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14859.012521268465</v>
      </c>
      <c r="AJ3">
        <f t="shared" ref="AJ3:AJ23" si="8">AB3-AC3</f>
        <v>0</v>
      </c>
      <c r="AL3">
        <f t="shared" ref="AL3:AL23" si="9">SUM(AI3:AK3)</f>
        <v>14859.012521268465</v>
      </c>
      <c r="AN3">
        <f t="shared" ref="AN3:AN23" si="10">AE3*$K3</f>
        <v>76295.062606342341</v>
      </c>
      <c r="AO3">
        <f t="shared" ref="AO3:AO23" si="11">AF3*$K3</f>
        <v>-61036.050085073875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14859.012521268465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14859.012521268465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46983.538259326007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2.1847999999999999E-2</v>
      </c>
      <c r="R4">
        <f t="shared" si="0"/>
        <v>1000000</v>
      </c>
      <c r="S4">
        <f t="shared" si="1"/>
        <v>27065.61135204371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26203.625761703821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-21848</v>
      </c>
      <c r="AI4">
        <f t="shared" si="7"/>
        <v>-21848</v>
      </c>
      <c r="AJ4">
        <f t="shared" si="8"/>
        <v>-26203.625761703821</v>
      </c>
      <c r="AK4">
        <f>H4*SUM(AB4, AE4:AF4)</f>
        <v>0</v>
      </c>
      <c r="AL4">
        <f t="shared" si="9"/>
        <v>-48051.625761703821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-20779.912497622216</v>
      </c>
      <c r="AR4">
        <f t="shared" si="14"/>
        <v>-20779.912497622216</v>
      </c>
      <c r="AS4">
        <f t="shared" si="15"/>
        <v>-24922.603920205267</v>
      </c>
      <c r="AT4">
        <f t="shared" si="16"/>
        <v>0</v>
      </c>
      <c r="AU4">
        <f t="shared" si="17"/>
        <v>-45702.516417827479</v>
      </c>
      <c r="AW4">
        <v>1</v>
      </c>
      <c r="AX4">
        <f>(R4*SUMPRODUCT(K5:$K$23, X5:$X$23)-$AZ$3*SUMPRODUCT(K4:$K$22, W5:$W$23))/Z4</f>
        <v>27065.61135204371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2.5484E-2</v>
      </c>
      <c r="O5">
        <f t="shared" ref="O5:O23" si="29">$C$3</f>
        <v>76295.062606342341</v>
      </c>
      <c r="P5">
        <f t="shared" ref="P5:P23" si="30">O5*$C$5</f>
        <v>3814.7531303171172</v>
      </c>
      <c r="Q5" s="5">
        <f t="shared" ref="Q5:Q23" si="31">$C$8</f>
        <v>50</v>
      </c>
      <c r="R5">
        <f t="shared" si="0"/>
        <v>1000000</v>
      </c>
      <c r="S5">
        <f t="shared" si="1"/>
        <v>50502.004098590522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26203.625761703821</v>
      </c>
      <c r="AC5">
        <f t="shared" si="2"/>
        <v>47158.675192260882</v>
      </c>
      <c r="AE5">
        <f t="shared" si="3"/>
        <v>71244.184076372621</v>
      </c>
      <c r="AF5">
        <f t="shared" si="4"/>
        <v>-3562.2092038186311</v>
      </c>
      <c r="AG5">
        <f t="shared" si="5"/>
        <v>-46.689904721600001</v>
      </c>
      <c r="AH5">
        <f t="shared" si="6"/>
        <v>-24672.385567999998</v>
      </c>
      <c r="AI5">
        <f t="shared" si="7"/>
        <v>42962.899399832386</v>
      </c>
      <c r="AJ5">
        <f t="shared" si="8"/>
        <v>-20955.049430557061</v>
      </c>
      <c r="AK5">
        <f>H5*SUM(AB5, AE5:AF5)</f>
        <v>4872.6626729179798</v>
      </c>
      <c r="AL5">
        <f t="shared" si="9"/>
        <v>26880.512642193306</v>
      </c>
      <c r="AN5">
        <f t="shared" si="10"/>
        <v>64417.963248918699</v>
      </c>
      <c r="AO5">
        <f t="shared" si="11"/>
        <v>-3220.8981624459348</v>
      </c>
      <c r="AP5">
        <f t="shared" si="12"/>
        <v>-42.21633815368525</v>
      </c>
      <c r="AQ5">
        <f t="shared" si="13"/>
        <v>-22308.415029061514</v>
      </c>
      <c r="AR5">
        <f t="shared" si="14"/>
        <v>38846.433719257555</v>
      </c>
      <c r="AS5">
        <f t="shared" si="15"/>
        <v>-18947.253331582098</v>
      </c>
      <c r="AT5">
        <f t="shared" si="16"/>
        <v>4405.7912804773869</v>
      </c>
      <c r="AU5">
        <f t="shared" si="17"/>
        <v>24304.971668152848</v>
      </c>
      <c r="AW5">
        <v>2</v>
      </c>
      <c r="AX5">
        <f>(R5*SUMPRODUCT(K6:$K$23, X6:$X$23)-$AZ$3*SUMPRODUCT(K5:$K$22, W6:$W$23))/Z5</f>
        <v>50502.004098590522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2.9274999999999999E-2</v>
      </c>
      <c r="O6">
        <f t="shared" si="29"/>
        <v>76295.062606342341</v>
      </c>
      <c r="P6">
        <f t="shared" si="30"/>
        <v>3814.7531303171172</v>
      </c>
      <c r="Q6" s="5">
        <f t="shared" si="31"/>
        <v>50</v>
      </c>
      <c r="R6">
        <f t="shared" si="0"/>
        <v>1000000</v>
      </c>
      <c r="S6">
        <f t="shared" si="1"/>
        <v>70661.871534735954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47158.675192260882</v>
      </c>
      <c r="AC6">
        <f t="shared" si="2"/>
        <v>63392.402491326211</v>
      </c>
      <c r="AE6">
        <f t="shared" si="3"/>
        <v>68446.06874677309</v>
      </c>
      <c r="AF6">
        <f t="shared" si="4"/>
        <v>-3422.3034373386545</v>
      </c>
      <c r="AG6">
        <f t="shared" si="5"/>
        <v>-44.856158713659163</v>
      </c>
      <c r="AH6">
        <f t="shared" si="6"/>
        <v>-27336.939214496801</v>
      </c>
      <c r="AI6">
        <f t="shared" si="7"/>
        <v>37641.969936223977</v>
      </c>
      <c r="AJ6">
        <f t="shared" si="8"/>
        <v>-16233.727299065329</v>
      </c>
      <c r="AK6">
        <f>H6*SUM(AB6, AE6:AF6)</f>
        <v>6136.3794954427349</v>
      </c>
      <c r="AL6">
        <f t="shared" si="9"/>
        <v>27544.622132601384</v>
      </c>
      <c r="AN6">
        <f t="shared" si="10"/>
        <v>58678.247598670168</v>
      </c>
      <c r="AO6">
        <f t="shared" si="11"/>
        <v>-2933.9123799335084</v>
      </c>
      <c r="AP6">
        <f t="shared" si="12"/>
        <v>-38.454813191143707</v>
      </c>
      <c r="AQ6">
        <f t="shared" si="13"/>
        <v>-23435.731477180918</v>
      </c>
      <c r="AR6">
        <f t="shared" si="14"/>
        <v>32270.148928364597</v>
      </c>
      <c r="AS6">
        <f t="shared" si="15"/>
        <v>-13917.039902291766</v>
      </c>
      <c r="AT6">
        <f t="shared" si="16"/>
        <v>5260.6672959572597</v>
      </c>
      <c r="AU6">
        <f t="shared" si="17"/>
        <v>23613.776322030091</v>
      </c>
      <c r="AW6">
        <v>3</v>
      </c>
      <c r="AX6">
        <f>(R6*SUMPRODUCT(K7:$K$23, X7:$X$23)-$AZ$3*SUMPRODUCT(K6:$K$22, W7:$W$23))/Z6</f>
        <v>70661.871534735954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3.3331E-2</v>
      </c>
      <c r="O7">
        <f t="shared" si="29"/>
        <v>76295.062606342341</v>
      </c>
      <c r="P7">
        <f t="shared" si="30"/>
        <v>3814.7531303171172</v>
      </c>
      <c r="Q7" s="5">
        <f t="shared" si="31"/>
        <v>50</v>
      </c>
      <c r="R7">
        <f t="shared" si="0"/>
        <v>1000000</v>
      </c>
      <c r="S7">
        <f t="shared" si="1"/>
        <v>87832.532907583402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63392.402491326211</v>
      </c>
      <c r="AC7">
        <f t="shared" si="2"/>
        <v>75382.265220424859</v>
      </c>
      <c r="AE7">
        <f t="shared" si="3"/>
        <v>65480.232141906657</v>
      </c>
      <c r="AF7">
        <f t="shared" si="4"/>
        <v>-3274.0116070953331</v>
      </c>
      <c r="AG7">
        <f t="shared" si="5"/>
        <v>-42.912496500437598</v>
      </c>
      <c r="AH7">
        <f t="shared" si="6"/>
        <v>-29902.012521699471</v>
      </c>
      <c r="AI7">
        <f t="shared" si="7"/>
        <v>32261.295516611419</v>
      </c>
      <c r="AJ7">
        <f t="shared" si="8"/>
        <v>-11989.862729098648</v>
      </c>
      <c r="AK7">
        <f>H7*SUM(AB7, AE7:AF7)</f>
        <v>7749.4350407126867</v>
      </c>
      <c r="AL7">
        <f t="shared" si="9"/>
        <v>28020.867828225459</v>
      </c>
      <c r="AN7">
        <f t="shared" si="10"/>
        <v>52873.373318236954</v>
      </c>
      <c r="AO7">
        <f t="shared" si="11"/>
        <v>-2643.6686659118482</v>
      </c>
      <c r="AP7">
        <f t="shared" si="12"/>
        <v>-34.650586494073892</v>
      </c>
      <c r="AQ7">
        <f t="shared" si="13"/>
        <v>-24145.001007328072</v>
      </c>
      <c r="AR7">
        <f t="shared" si="14"/>
        <v>26050.053058502966</v>
      </c>
      <c r="AS7">
        <f t="shared" si="15"/>
        <v>-9681.463662746095</v>
      </c>
      <c r="AT7">
        <f t="shared" si="16"/>
        <v>6257.442261735664</v>
      </c>
      <c r="AU7">
        <f t="shared" si="17"/>
        <v>22626.031657492535</v>
      </c>
      <c r="AW7">
        <v>4</v>
      </c>
      <c r="AX7">
        <f>(R7*SUMPRODUCT(K8:$K$23, X8:$X$23)-$AZ$3*SUMPRODUCT(K7:$K$22, W8:$W$23))/Z7</f>
        <v>87832.532907583402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3.7801000000000001E-2</v>
      </c>
      <c r="O8">
        <f t="shared" si="29"/>
        <v>76295.062606342341</v>
      </c>
      <c r="P8">
        <f t="shared" si="30"/>
        <v>3814.7531303171172</v>
      </c>
      <c r="Q8" s="5">
        <f t="shared" si="31"/>
        <v>50</v>
      </c>
      <c r="R8">
        <f t="shared" si="0"/>
        <v>1000000</v>
      </c>
      <c r="S8">
        <f t="shared" si="1"/>
        <v>102128.52031330706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75382.265220424859</v>
      </c>
      <c r="AC8">
        <f t="shared" si="2"/>
        <v>83461.951938361861</v>
      </c>
      <c r="AE8">
        <f t="shared" si="3"/>
        <v>62350.211565291378</v>
      </c>
      <c r="AF8">
        <f t="shared" si="4"/>
        <v>-3117.5105782645692</v>
      </c>
      <c r="AG8">
        <f t="shared" si="5"/>
        <v>-40.861236255220177</v>
      </c>
      <c r="AH8">
        <f t="shared" si="6"/>
        <v>-32442.705604260831</v>
      </c>
      <c r="AI8">
        <f t="shared" si="7"/>
        <v>26749.134146510754</v>
      </c>
      <c r="AJ8">
        <f t="shared" si="8"/>
        <v>-8079.686717937002</v>
      </c>
      <c r="AK8">
        <f t="shared" ref="AK8:AK23" si="32">H8*SUM(AB8:AB8, AE8:AF8)</f>
        <v>9436.5091311423621</v>
      </c>
      <c r="AL8">
        <f t="shared" si="9"/>
        <v>28105.956559716113</v>
      </c>
      <c r="AN8">
        <f t="shared" si="10"/>
        <v>47047.914400758724</v>
      </c>
      <c r="AO8">
        <f t="shared" si="11"/>
        <v>-2352.3957200379364</v>
      </c>
      <c r="AP8">
        <f t="shared" si="12"/>
        <v>-30.832869646828019</v>
      </c>
      <c r="AQ8">
        <f t="shared" si="13"/>
        <v>-24480.456407111244</v>
      </c>
      <c r="AR8">
        <f t="shared" si="14"/>
        <v>20184.229403962712</v>
      </c>
      <c r="AS8">
        <f t="shared" si="15"/>
        <v>-6096.7300598873408</v>
      </c>
      <c r="AT8">
        <f t="shared" si="16"/>
        <v>7120.5544086895861</v>
      </c>
      <c r="AU8">
        <f t="shared" si="17"/>
        <v>21208.053752764958</v>
      </c>
      <c r="AW8">
        <v>5</v>
      </c>
      <c r="AX8">
        <f>(R8*SUMPRODUCT(K9:$K$23, X9:$X$23)-$AZ$3*SUMPRODUCT(K8:$K$22, W9:$W$23))/Z8</f>
        <v>102128.52031330706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4.3147999999999999E-2</v>
      </c>
      <c r="O9">
        <f t="shared" si="29"/>
        <v>76295.062606342341</v>
      </c>
      <c r="P9">
        <f t="shared" si="30"/>
        <v>3814.7531303171172</v>
      </c>
      <c r="Q9" s="5">
        <f t="shared" si="31"/>
        <v>50</v>
      </c>
      <c r="R9">
        <f t="shared" si="0"/>
        <v>1000000</v>
      </c>
      <c r="S9">
        <f t="shared" si="1"/>
        <v>113269.12025777787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83461.951938361861</v>
      </c>
      <c r="AC9">
        <f t="shared" si="2"/>
        <v>87646.610589011223</v>
      </c>
      <c r="AE9">
        <f t="shared" si="3"/>
        <v>59036.422521019274</v>
      </c>
      <c r="AF9">
        <f t="shared" si="4"/>
        <v>-2951.8211260509638</v>
      </c>
      <c r="AG9">
        <f t="shared" si="5"/>
        <v>-38.689543270727739</v>
      </c>
      <c r="AH9">
        <f t="shared" si="6"/>
        <v>-35261.612438804805</v>
      </c>
      <c r="AI9">
        <f t="shared" si="7"/>
        <v>20784.299412892782</v>
      </c>
      <c r="AJ9">
        <f t="shared" si="8"/>
        <v>-4184.6586506493622</v>
      </c>
      <c r="AK9">
        <f t="shared" si="32"/>
        <v>10242.717014666436</v>
      </c>
      <c r="AL9">
        <f t="shared" si="9"/>
        <v>26842.357776909856</v>
      </c>
      <c r="AN9">
        <f t="shared" si="10"/>
        <v>41501.222141035221</v>
      </c>
      <c r="AO9">
        <f t="shared" si="11"/>
        <v>-2075.0611070517612</v>
      </c>
      <c r="AP9">
        <f t="shared" si="12"/>
        <v>-27.197842640989762</v>
      </c>
      <c r="AQ9">
        <f t="shared" si="13"/>
        <v>-24788.087563281824</v>
      </c>
      <c r="AR9">
        <f t="shared" si="14"/>
        <v>14610.875628060649</v>
      </c>
      <c r="AS9">
        <f t="shared" si="15"/>
        <v>-2941.7170083971655</v>
      </c>
      <c r="AT9">
        <f t="shared" si="16"/>
        <v>7200.390132076277</v>
      </c>
      <c r="AU9">
        <f t="shared" si="17"/>
        <v>18869.54875173976</v>
      </c>
      <c r="AW9">
        <v>6</v>
      </c>
      <c r="AX9">
        <f>(R9*SUMPRODUCT(K10:$K$23, X10:$X$23)-$AZ$3*SUMPRODUCT(K9:$K$22, W10:$W$23))/Z9</f>
        <v>113269.12025777787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4.8848999999999997E-2</v>
      </c>
      <c r="O10">
        <f t="shared" si="29"/>
        <v>76295.062606342341</v>
      </c>
      <c r="P10">
        <f t="shared" si="30"/>
        <v>3814.7531303171172</v>
      </c>
      <c r="Q10" s="5">
        <f t="shared" si="31"/>
        <v>50</v>
      </c>
      <c r="R10">
        <f t="shared" si="0"/>
        <v>1000000</v>
      </c>
      <c r="S10">
        <f t="shared" si="1"/>
        <v>120837.52200230087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87646.610589011223</v>
      </c>
      <c r="AC10">
        <f t="shared" si="2"/>
        <v>88000.414400532201</v>
      </c>
      <c r="AE10">
        <f t="shared" si="3"/>
        <v>55562.188092079814</v>
      </c>
      <c r="AF10">
        <f t="shared" si="4"/>
        <v>-2778.1094046039907</v>
      </c>
      <c r="AG10">
        <f t="shared" si="5"/>
        <v>-36.412702338788684</v>
      </c>
      <c r="AH10">
        <f t="shared" si="6"/>
        <v>-37798.909984635589</v>
      </c>
      <c r="AI10">
        <f t="shared" si="7"/>
        <v>14948.756000501438</v>
      </c>
      <c r="AJ10">
        <f t="shared" si="8"/>
        <v>-353.80381152097834</v>
      </c>
      <c r="AK10">
        <f t="shared" si="32"/>
        <v>7625.3864277132479</v>
      </c>
      <c r="AL10">
        <f t="shared" si="9"/>
        <v>22220.338616693709</v>
      </c>
      <c r="AN10">
        <f t="shared" si="10"/>
        <v>37047.250990474662</v>
      </c>
      <c r="AO10">
        <f t="shared" si="11"/>
        <v>-1852.3625495237334</v>
      </c>
      <c r="AP10">
        <f t="shared" si="12"/>
        <v>-24.278930854035998</v>
      </c>
      <c r="AQ10">
        <f t="shared" si="13"/>
        <v>-25203.213794360407</v>
      </c>
      <c r="AR10">
        <f t="shared" si="14"/>
        <v>9967.3957157364839</v>
      </c>
      <c r="AS10">
        <f t="shared" si="15"/>
        <v>-235.90609111869546</v>
      </c>
      <c r="AT10">
        <f t="shared" si="16"/>
        <v>5084.3858852117628</v>
      </c>
      <c r="AU10">
        <f t="shared" si="17"/>
        <v>14815.875509829551</v>
      </c>
      <c r="AW10">
        <v>7</v>
      </c>
      <c r="AX10">
        <f>(R10*SUMPRODUCT(K11:$K$23, X11:$X$23)-$AZ$3*SUMPRODUCT(K10:$K$22, W11:$W$23))/Z10</f>
        <v>120837.52200230087</v>
      </c>
    </row>
    <row r="11" spans="1:52" x14ac:dyDescent="0.3">
      <c r="A11" t="s">
        <v>33</v>
      </c>
      <c r="C11" s="24">
        <f>AU25</f>
        <v>116272.83110725008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5.4528E-2</v>
      </c>
      <c r="O11">
        <f t="shared" si="29"/>
        <v>76295.062606342341</v>
      </c>
      <c r="P11">
        <f t="shared" si="30"/>
        <v>3814.7531303171172</v>
      </c>
      <c r="Q11" s="5">
        <f t="shared" si="31"/>
        <v>50</v>
      </c>
      <c r="R11">
        <f t="shared" si="0"/>
        <v>1000000</v>
      </c>
      <c r="S11">
        <f t="shared" si="1"/>
        <v>125691.87573595563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88000.414400532201</v>
      </c>
      <c r="AC11">
        <f t="shared" si="2"/>
        <v>85629.006847992307</v>
      </c>
      <c r="AE11">
        <f t="shared" si="3"/>
        <v>51976.871218874083</v>
      </c>
      <c r="AF11">
        <f t="shared" si="4"/>
        <v>-2598.8435609437042</v>
      </c>
      <c r="AG11">
        <f t="shared" si="5"/>
        <v>-34.063063482271325</v>
      </c>
      <c r="AH11">
        <f t="shared" si="6"/>
        <v>-39710.236662589392</v>
      </c>
      <c r="AI11">
        <f t="shared" si="7"/>
        <v>9633.7279318587098</v>
      </c>
      <c r="AJ11">
        <f t="shared" si="8"/>
        <v>2371.4075525398948</v>
      </c>
      <c r="AK11">
        <f t="shared" si="32"/>
        <v>7047.5140775991313</v>
      </c>
      <c r="AL11">
        <f t="shared" si="9"/>
        <v>19052.649561997736</v>
      </c>
      <c r="AN11">
        <f t="shared" si="10"/>
        <v>32965.534080244761</v>
      </c>
      <c r="AO11">
        <f t="shared" si="11"/>
        <v>-1648.276704012238</v>
      </c>
      <c r="AP11">
        <f t="shared" si="12"/>
        <v>-21.603976033374646</v>
      </c>
      <c r="AQ11">
        <f t="shared" si="13"/>
        <v>-25185.609086062501</v>
      </c>
      <c r="AR11">
        <f t="shared" si="14"/>
        <v>6110.0443141366441</v>
      </c>
      <c r="AS11">
        <f t="shared" si="15"/>
        <v>1504.0289008973004</v>
      </c>
      <c r="AT11">
        <f t="shared" si="16"/>
        <v>4469.7778080519765</v>
      </c>
      <c r="AU11">
        <f t="shared" si="17"/>
        <v>12083.851023085921</v>
      </c>
      <c r="AW11">
        <v>8</v>
      </c>
      <c r="AX11">
        <f>(R11*SUMPRODUCT(K12:$K$23, X12:$X$23)-$AZ$3*SUMPRODUCT(K11:$K$22, W12:$W$23))/Z11</f>
        <v>125691.87573595563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6.0775000000000003E-2</v>
      </c>
      <c r="O12">
        <f t="shared" si="29"/>
        <v>76295.062606342341</v>
      </c>
      <c r="P12">
        <f t="shared" si="30"/>
        <v>3814.7531303171172</v>
      </c>
      <c r="Q12" s="5">
        <f t="shared" si="31"/>
        <v>50</v>
      </c>
      <c r="R12">
        <f t="shared" si="0"/>
        <v>1000000</v>
      </c>
      <c r="S12">
        <f t="shared" si="1"/>
        <v>128565.77045007107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85629.006847992307</v>
      </c>
      <c r="AC12">
        <f t="shared" si="2"/>
        <v>81387.918577067248</v>
      </c>
      <c r="AE12">
        <f t="shared" si="3"/>
        <v>48298.208158358262</v>
      </c>
      <c r="AF12">
        <f t="shared" si="4"/>
        <v>-2414.9104079179133</v>
      </c>
      <c r="AG12">
        <f t="shared" si="5"/>
        <v>-31.652250164313568</v>
      </c>
      <c r="AH12">
        <f t="shared" si="6"/>
        <v>-41403.653662700795</v>
      </c>
      <c r="AI12">
        <f t="shared" si="7"/>
        <v>4447.9918375752386</v>
      </c>
      <c r="AJ12">
        <f t="shared" si="8"/>
        <v>4241.0882709250582</v>
      </c>
      <c r="AK12">
        <f t="shared" si="32"/>
        <v>9205.8613218902865</v>
      </c>
      <c r="AL12">
        <f t="shared" si="9"/>
        <v>17894.941430390583</v>
      </c>
      <c r="AN12">
        <f t="shared" si="10"/>
        <v>28628.409724967696</v>
      </c>
      <c r="AO12">
        <f t="shared" si="11"/>
        <v>-1431.4204862483848</v>
      </c>
      <c r="AP12">
        <f t="shared" si="12"/>
        <v>-18.761639840759397</v>
      </c>
      <c r="AQ12">
        <f t="shared" si="13"/>
        <v>-24541.712961277459</v>
      </c>
      <c r="AR12">
        <f t="shared" si="14"/>
        <v>2636.5146376010889</v>
      </c>
      <c r="AS12">
        <f t="shared" si="15"/>
        <v>2513.8740613669274</v>
      </c>
      <c r="AT12">
        <f t="shared" si="16"/>
        <v>5456.706984453609</v>
      </c>
      <c r="AU12">
        <f t="shared" si="17"/>
        <v>10607.095683421627</v>
      </c>
      <c r="AW12">
        <v>9</v>
      </c>
      <c r="AX12">
        <f>(R12*SUMPRODUCT(K13:$K$23, X13:$X$23)-$AZ$3*SUMPRODUCT(K12:$K$22, W13:$W$23))/Z12</f>
        <v>128565.77045007107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6.7419999999999994E-2</v>
      </c>
      <c r="O13">
        <f t="shared" si="29"/>
        <v>76295.062606342341</v>
      </c>
      <c r="P13">
        <f t="shared" si="30"/>
        <v>3814.7531303171172</v>
      </c>
      <c r="Q13" s="5">
        <f t="shared" si="31"/>
        <v>50</v>
      </c>
      <c r="R13">
        <f t="shared" si="0"/>
        <v>1000000</v>
      </c>
      <c r="S13">
        <f t="shared" si="1"/>
        <v>130301.47128862693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81387.918577067248</v>
      </c>
      <c r="AC13">
        <f t="shared" si="2"/>
        <v>76100.575368431542</v>
      </c>
      <c r="AE13">
        <f t="shared" si="3"/>
        <v>44558.960882738174</v>
      </c>
      <c r="AF13">
        <f t="shared" si="4"/>
        <v>-2227.9480441369087</v>
      </c>
      <c r="AG13">
        <f t="shared" si="5"/>
        <v>-29.201732956592412</v>
      </c>
      <c r="AH13">
        <f t="shared" si="6"/>
        <v>-42679.894121560414</v>
      </c>
      <c r="AI13">
        <f t="shared" si="7"/>
        <v>-378.08301591574127</v>
      </c>
      <c r="AJ13">
        <f t="shared" si="8"/>
        <v>5287.3432086357061</v>
      </c>
      <c r="AK13">
        <f t="shared" si="32"/>
        <v>12854.39697408796</v>
      </c>
      <c r="AL13">
        <f t="shared" si="9"/>
        <v>17763.657166807927</v>
      </c>
      <c r="AN13">
        <f t="shared" si="10"/>
        <v>23926.078670224386</v>
      </c>
      <c r="AO13">
        <f t="shared" si="11"/>
        <v>-1196.3039335112192</v>
      </c>
      <c r="AP13">
        <f t="shared" si="12"/>
        <v>-15.679965290594984</v>
      </c>
      <c r="AQ13">
        <f t="shared" si="13"/>
        <v>-22917.107673955943</v>
      </c>
      <c r="AR13">
        <f t="shared" si="14"/>
        <v>-203.01290253337342</v>
      </c>
      <c r="AS13">
        <f t="shared" si="15"/>
        <v>2839.0560969140961</v>
      </c>
      <c r="AT13">
        <f t="shared" si="16"/>
        <v>6902.2101765274238</v>
      </c>
      <c r="AU13">
        <f t="shared" si="17"/>
        <v>9538.2533709081472</v>
      </c>
      <c r="AW13">
        <v>10</v>
      </c>
      <c r="AX13">
        <f>(R13*SUMPRODUCT(K14:$K$23, X14:$X$23)-$AZ$3*SUMPRODUCT(K13:$K$22, W14:$W$23))/Z13</f>
        <v>130301.47128862693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7.4817999999999996E-2</v>
      </c>
      <c r="O14">
        <f t="shared" si="29"/>
        <v>76295.062606342341</v>
      </c>
      <c r="P14">
        <f t="shared" si="30"/>
        <v>3814.7531303171172</v>
      </c>
      <c r="Q14" s="5">
        <f t="shared" si="31"/>
        <v>50</v>
      </c>
      <c r="R14">
        <f t="shared" si="0"/>
        <v>1000000</v>
      </c>
      <c r="S14">
        <f t="shared" si="1"/>
        <v>129506.87614924714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76100.575368431542</v>
      </c>
      <c r="AC14">
        <f t="shared" si="2"/>
        <v>69221.167248132886</v>
      </c>
      <c r="AE14">
        <f t="shared" si="3"/>
        <v>40779.558938586088</v>
      </c>
      <c r="AF14">
        <f t="shared" si="4"/>
        <v>-2038.9779469293046</v>
      </c>
      <c r="AG14">
        <f t="shared" si="5"/>
        <v>-26.72490037068016</v>
      </c>
      <c r="AH14">
        <f t="shared" si="6"/>
        <v>-43696.305126926622</v>
      </c>
      <c r="AI14">
        <f t="shared" si="7"/>
        <v>-4982.4490356405222</v>
      </c>
      <c r="AJ14">
        <f t="shared" si="8"/>
        <v>6879.4081202986563</v>
      </c>
      <c r="AK14">
        <f t="shared" si="32"/>
        <v>9826.9577497327591</v>
      </c>
      <c r="AL14">
        <f t="shared" si="9"/>
        <v>11723.916834390893</v>
      </c>
      <c r="AN14">
        <f t="shared" si="10"/>
        <v>20170.708963561348</v>
      </c>
      <c r="AO14">
        <f t="shared" si="11"/>
        <v>-1008.5354481780676</v>
      </c>
      <c r="AP14">
        <f t="shared" si="12"/>
        <v>-13.218882241197988</v>
      </c>
      <c r="AQ14">
        <f t="shared" si="13"/>
        <v>-21613.413103010134</v>
      </c>
      <c r="AR14">
        <f t="shared" si="14"/>
        <v>-2464.4584698680515</v>
      </c>
      <c r="AS14">
        <f t="shared" si="15"/>
        <v>3402.7474216943069</v>
      </c>
      <c r="AT14">
        <f t="shared" si="16"/>
        <v>4860.6878035534191</v>
      </c>
      <c r="AU14">
        <f t="shared" si="17"/>
        <v>5798.9767553796755</v>
      </c>
      <c r="AW14">
        <v>11</v>
      </c>
      <c r="AX14">
        <f>(R14*SUMPRODUCT(K15:$K$23, X15:$X$23)-$AZ$3*SUMPRODUCT(K14:$K$22, W15:$W$23))/Z14</f>
        <v>129506.87614924714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8.3350999999999995E-2</v>
      </c>
      <c r="O15">
        <f t="shared" si="29"/>
        <v>76295.062606342341</v>
      </c>
      <c r="P15">
        <f t="shared" si="30"/>
        <v>3814.7531303171172</v>
      </c>
      <c r="Q15" s="5">
        <f t="shared" si="31"/>
        <v>50</v>
      </c>
      <c r="R15">
        <f t="shared" si="0"/>
        <v>1000000</v>
      </c>
      <c r="S15">
        <f t="shared" si="1"/>
        <v>126585.13675148723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69221.167248132886</v>
      </c>
      <c r="AC15">
        <f t="shared" si="2"/>
        <v>61343.421063516485</v>
      </c>
      <c r="AE15">
        <f t="shared" si="3"/>
        <v>36972.746332110139</v>
      </c>
      <c r="AF15">
        <f t="shared" si="4"/>
        <v>-1848.6373166055071</v>
      </c>
      <c r="AG15">
        <f t="shared" si="5"/>
        <v>-24.230104196176796</v>
      </c>
      <c r="AH15">
        <f t="shared" si="6"/>
        <v>-44550.943415931237</v>
      </c>
      <c r="AI15">
        <f t="shared" si="7"/>
        <v>-9451.0645046227801</v>
      </c>
      <c r="AJ15">
        <f t="shared" si="8"/>
        <v>7877.7461846164006</v>
      </c>
      <c r="AK15">
        <f t="shared" si="32"/>
        <v>8928.8252898794635</v>
      </c>
      <c r="AL15">
        <f t="shared" si="9"/>
        <v>7355.506969873084</v>
      </c>
      <c r="AN15">
        <f t="shared" si="10"/>
        <v>16846.221902874928</v>
      </c>
      <c r="AO15">
        <f t="shared" si="11"/>
        <v>-842.31109514374634</v>
      </c>
      <c r="AP15">
        <f t="shared" si="12"/>
        <v>-11.040178307340765</v>
      </c>
      <c r="AQ15">
        <f t="shared" si="13"/>
        <v>-20299.143375113414</v>
      </c>
      <c r="AR15">
        <f t="shared" si="14"/>
        <v>-4306.2727456895736</v>
      </c>
      <c r="AS15">
        <f t="shared" si="15"/>
        <v>3589.4076985381475</v>
      </c>
      <c r="AT15">
        <f t="shared" si="16"/>
        <v>4068.3202382149429</v>
      </c>
      <c r="AU15">
        <f t="shared" si="17"/>
        <v>3351.4551910635168</v>
      </c>
      <c r="AW15">
        <v>12</v>
      </c>
      <c r="AX15">
        <f>(R15*SUMPRODUCT(K16:$K$23, X16:$X$23)-$AZ$3*SUMPRODUCT(K15:$K$22, W16:$W$23))/Z15</f>
        <v>126585.13675148723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9.2474000000000001E-2</v>
      </c>
      <c r="O16">
        <f t="shared" si="29"/>
        <v>76295.062606342341</v>
      </c>
      <c r="P16">
        <f t="shared" si="30"/>
        <v>3814.7531303171172</v>
      </c>
      <c r="Q16" s="5">
        <f t="shared" si="31"/>
        <v>50</v>
      </c>
      <c r="R16">
        <f t="shared" si="0"/>
        <v>1000000</v>
      </c>
      <c r="S16">
        <f t="shared" si="1"/>
        <v>121644.58969253756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61343.421063516485</v>
      </c>
      <c r="AC16">
        <f t="shared" si="2"/>
        <v>52908.459122330132</v>
      </c>
      <c r="AE16">
        <f t="shared" si="3"/>
        <v>33184.001124473485</v>
      </c>
      <c r="AF16">
        <f t="shared" si="4"/>
        <v>-1659.2000562236744</v>
      </c>
      <c r="AG16">
        <f t="shared" si="5"/>
        <v>-21.747148498777776</v>
      </c>
      <c r="AH16">
        <f t="shared" si="6"/>
        <v>-44813.093108745059</v>
      </c>
      <c r="AI16">
        <f t="shared" si="7"/>
        <v>-13310.039188994026</v>
      </c>
      <c r="AJ16">
        <f t="shared" si="8"/>
        <v>8434.9619411863532</v>
      </c>
      <c r="AK16">
        <f t="shared" si="32"/>
        <v>7946.7337678152426</v>
      </c>
      <c r="AL16">
        <f t="shared" si="9"/>
        <v>3071.6565200075702</v>
      </c>
      <c r="AN16">
        <f t="shared" si="10"/>
        <v>13928.095064896526</v>
      </c>
      <c r="AO16">
        <f t="shared" si="11"/>
        <v>-696.40475324482634</v>
      </c>
      <c r="AP16">
        <f t="shared" si="12"/>
        <v>-9.1277827090600585</v>
      </c>
      <c r="AQ16">
        <f t="shared" si="13"/>
        <v>-18809.094739040869</v>
      </c>
      <c r="AR16">
        <f t="shared" si="14"/>
        <v>-5586.5322100982312</v>
      </c>
      <c r="AS16">
        <f t="shared" si="15"/>
        <v>3540.3491985474584</v>
      </c>
      <c r="AT16">
        <f t="shared" si="16"/>
        <v>3335.428508406254</v>
      </c>
      <c r="AU16">
        <f t="shared" si="17"/>
        <v>1289.2454968554814</v>
      </c>
      <c r="AW16">
        <v>13</v>
      </c>
      <c r="AX16">
        <f>(R16*SUMPRODUCT(K17:$K$23, X17:$X$23)-$AZ$3*SUMPRODUCT(K16:$K$22, W17:$W$23))/Z16</f>
        <v>121644.58969253756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0.10216500000000001</v>
      </c>
      <c r="O17">
        <f t="shared" si="29"/>
        <v>76295.062606342341</v>
      </c>
      <c r="P17">
        <f t="shared" si="30"/>
        <v>3814.7531303171172</v>
      </c>
      <c r="Q17" s="5">
        <f t="shared" si="31"/>
        <v>50</v>
      </c>
      <c r="R17">
        <f t="shared" si="0"/>
        <v>1000000</v>
      </c>
      <c r="S17">
        <f t="shared" si="1"/>
        <v>114732.74242880235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52908.459122330132</v>
      </c>
      <c r="AC17">
        <f t="shared" si="2"/>
        <v>44304.919510978274</v>
      </c>
      <c r="AE17">
        <f t="shared" si="3"/>
        <v>29461.91763834692</v>
      </c>
      <c r="AF17">
        <f t="shared" si="4"/>
        <v>-1473.0958819173461</v>
      </c>
      <c r="AG17">
        <f t="shared" si="5"/>
        <v>-19.307879587412369</v>
      </c>
      <c r="AH17">
        <f t="shared" si="6"/>
        <v>-44435.948527552639</v>
      </c>
      <c r="AI17">
        <f t="shared" si="7"/>
        <v>-16466.434650710478</v>
      </c>
      <c r="AJ17">
        <f t="shared" si="8"/>
        <v>8603.5396113518582</v>
      </c>
      <c r="AK17">
        <f t="shared" si="32"/>
        <v>6922.3803247954693</v>
      </c>
      <c r="AL17">
        <f t="shared" si="9"/>
        <v>-940.51471456315085</v>
      </c>
      <c r="AN17">
        <f t="shared" si="10"/>
        <v>11391.112762827279</v>
      </c>
      <c r="AO17">
        <f t="shared" si="11"/>
        <v>-569.55563814136394</v>
      </c>
      <c r="AP17">
        <f t="shared" si="12"/>
        <v>-7.4651703358588932</v>
      </c>
      <c r="AQ17">
        <f t="shared" si="13"/>
        <v>-17180.650174030623</v>
      </c>
      <c r="AR17">
        <f t="shared" si="14"/>
        <v>-6366.5582196805672</v>
      </c>
      <c r="AS17">
        <f t="shared" si="15"/>
        <v>3326.4599770926211</v>
      </c>
      <c r="AT17">
        <f t="shared" si="16"/>
        <v>2676.4590083670641</v>
      </c>
      <c r="AU17">
        <f t="shared" si="17"/>
        <v>-363.63923422088169</v>
      </c>
      <c r="AW17">
        <v>14</v>
      </c>
      <c r="AX17">
        <f>(R17*SUMPRODUCT(K18:$K$23, X18:$X$23)-$AZ$3*SUMPRODUCT(K17:$K$22, W18:$W$23))/Z17</f>
        <v>114732.74242880235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0.113081</v>
      </c>
      <c r="O18">
        <f t="shared" si="29"/>
        <v>76295.062606342341</v>
      </c>
      <c r="P18">
        <f t="shared" si="30"/>
        <v>3814.7531303171172</v>
      </c>
      <c r="Q18" s="5">
        <f t="shared" si="31"/>
        <v>50</v>
      </c>
      <c r="R18">
        <f t="shared" si="0"/>
        <v>1000000</v>
      </c>
      <c r="S18">
        <f t="shared" si="1"/>
        <v>105623.50604881761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44304.919510978274</v>
      </c>
      <c r="AC18">
        <f t="shared" si="2"/>
        <v>35767.174751479302</v>
      </c>
      <c r="AE18">
        <f t="shared" si="3"/>
        <v>25835.715353501542</v>
      </c>
      <c r="AF18">
        <f t="shared" si="4"/>
        <v>-1291.7857676750773</v>
      </c>
      <c r="AG18">
        <f t="shared" si="5"/>
        <v>-16.931446459914067</v>
      </c>
      <c r="AH18">
        <f t="shared" si="6"/>
        <v>-43667.086632483559</v>
      </c>
      <c r="AI18">
        <f t="shared" si="7"/>
        <v>-19140.088493117008</v>
      </c>
      <c r="AJ18">
        <f t="shared" si="8"/>
        <v>8537.7447594989717</v>
      </c>
      <c r="AK18">
        <f t="shared" si="32"/>
        <v>5891.3960172135821</v>
      </c>
      <c r="AL18">
        <f t="shared" si="9"/>
        <v>-4710.9477164044538</v>
      </c>
      <c r="AN18">
        <f t="shared" si="10"/>
        <v>9201.6942370051984</v>
      </c>
      <c r="AO18">
        <f t="shared" si="11"/>
        <v>-460.08471185025996</v>
      </c>
      <c r="AP18">
        <f t="shared" si="12"/>
        <v>-6.0303340233711724</v>
      </c>
      <c r="AQ18">
        <f t="shared" si="13"/>
        <v>-15552.547081243207</v>
      </c>
      <c r="AR18">
        <f t="shared" si="14"/>
        <v>-6816.9678901116386</v>
      </c>
      <c r="AS18">
        <f t="shared" si="15"/>
        <v>3040.8183274807393</v>
      </c>
      <c r="AT18">
        <f t="shared" si="16"/>
        <v>2098.2900623327369</v>
      </c>
      <c r="AU18">
        <f t="shared" si="17"/>
        <v>-1677.8595002981624</v>
      </c>
      <c r="AW18">
        <v>15</v>
      </c>
      <c r="AX18">
        <f>(R18*SUMPRODUCT(K19:$K$23, X19:$X$23)-$AZ$3*SUMPRODUCT(K18:$K$22, W19:$W$23))/Z18</f>
        <v>105623.50604881761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0.12539</v>
      </c>
      <c r="O19">
        <f t="shared" si="29"/>
        <v>76295.062606342341</v>
      </c>
      <c r="P19">
        <f t="shared" si="30"/>
        <v>3814.7531303171172</v>
      </c>
      <c r="Q19" s="5">
        <f t="shared" si="31"/>
        <v>50</v>
      </c>
      <c r="R19">
        <f t="shared" si="0"/>
        <v>1000000</v>
      </c>
      <c r="S19">
        <f t="shared" si="1"/>
        <v>93936.427662067028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35767.174751479302</v>
      </c>
      <c r="AC19">
        <f t="shared" si="2"/>
        <v>27502.89126296305</v>
      </c>
      <c r="AE19">
        <f t="shared" si="3"/>
        <v>22337.817851790969</v>
      </c>
      <c r="AF19">
        <f t="shared" si="4"/>
        <v>-1116.8908925895485</v>
      </c>
      <c r="AG19">
        <f t="shared" si="5"/>
        <v>-14.639097923706302</v>
      </c>
      <c r="AH19">
        <f t="shared" si="6"/>
        <v>-42460.681432172496</v>
      </c>
      <c r="AI19">
        <f t="shared" si="7"/>
        <v>-21254.393570894783</v>
      </c>
      <c r="AJ19">
        <f t="shared" si="8"/>
        <v>8264.283488516252</v>
      </c>
      <c r="AK19">
        <f t="shared" si="32"/>
        <v>4876.4718633829498</v>
      </c>
      <c r="AL19">
        <f t="shared" si="9"/>
        <v>-8113.6382189955812</v>
      </c>
      <c r="AN19">
        <f t="shared" si="10"/>
        <v>7328.7552661339805</v>
      </c>
      <c r="AO19">
        <f t="shared" si="11"/>
        <v>-366.43776330669903</v>
      </c>
      <c r="AP19">
        <f t="shared" si="12"/>
        <v>-4.8029027146540066</v>
      </c>
      <c r="AQ19">
        <f t="shared" si="13"/>
        <v>-13930.812074587753</v>
      </c>
      <c r="AR19">
        <f t="shared" si="14"/>
        <v>-6973.2974744751264</v>
      </c>
      <c r="AS19">
        <f t="shared" si="15"/>
        <v>2711.4067962744866</v>
      </c>
      <c r="AT19">
        <f t="shared" si="16"/>
        <v>1599.9086878603314</v>
      </c>
      <c r="AU19">
        <f t="shared" si="17"/>
        <v>-2661.9819903403086</v>
      </c>
      <c r="AW19">
        <v>16</v>
      </c>
      <c r="AX19">
        <f>(R19*SUMPRODUCT(K20:$K$23, X20:$X$23)-$AZ$3*SUMPRODUCT(K19:$K$22, W20:$W$23))/Z19</f>
        <v>93936.427662067028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0.13947699999999999</v>
      </c>
      <c r="O20">
        <f t="shared" si="29"/>
        <v>76295.062606342341</v>
      </c>
      <c r="P20">
        <f t="shared" si="30"/>
        <v>3814.7531303171172</v>
      </c>
      <c r="Q20" s="5">
        <f t="shared" si="31"/>
        <v>50</v>
      </c>
      <c r="R20">
        <f t="shared" si="0"/>
        <v>1000000</v>
      </c>
      <c r="S20">
        <f t="shared" si="1"/>
        <v>79007.356289524614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27502.89126296305</v>
      </c>
      <c r="AC20">
        <f t="shared" si="2"/>
        <v>19674.237230673411</v>
      </c>
      <c r="AE20">
        <f t="shared" si="3"/>
        <v>18998.827852758812</v>
      </c>
      <c r="AF20">
        <f t="shared" si="4"/>
        <v>-949.94139263794057</v>
      </c>
      <c r="AG20">
        <f t="shared" si="5"/>
        <v>-12.450889483364454</v>
      </c>
      <c r="AH20">
        <f t="shared" si="6"/>
        <v>-40836.349222095669</v>
      </c>
      <c r="AI20">
        <f t="shared" si="7"/>
        <v>-22799.913651458162</v>
      </c>
      <c r="AJ20">
        <f t="shared" si="8"/>
        <v>7828.6540322896399</v>
      </c>
      <c r="AK20">
        <f t="shared" si="32"/>
        <v>3897.8656197642913</v>
      </c>
      <c r="AL20">
        <f t="shared" si="9"/>
        <v>-11073.39399940423</v>
      </c>
      <c r="AN20">
        <f t="shared" si="10"/>
        <v>5741.9373372680457</v>
      </c>
      <c r="AO20">
        <f t="shared" si="11"/>
        <v>-287.09686686340228</v>
      </c>
      <c r="AP20">
        <f t="shared" si="12"/>
        <v>-3.7629809460243648</v>
      </c>
      <c r="AQ20">
        <f t="shared" si="13"/>
        <v>-12341.801301284981</v>
      </c>
      <c r="AR20">
        <f t="shared" si="14"/>
        <v>-6890.7238118263613</v>
      </c>
      <c r="AS20">
        <f t="shared" si="15"/>
        <v>2366.0218007623303</v>
      </c>
      <c r="AT20">
        <f t="shared" si="16"/>
        <v>1178.0358404862359</v>
      </c>
      <c r="AU20">
        <f t="shared" si="17"/>
        <v>-3346.6661705777947</v>
      </c>
      <c r="AW20">
        <v>17</v>
      </c>
      <c r="AX20">
        <f>(R20*SUMPRODUCT(K21:$K$23, X21:$X$23)-$AZ$3*SUMPRODUCT(K20:$K$22, W21:$W$23))/Z20</f>
        <v>79007.356289524614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0.15573300000000001</v>
      </c>
      <c r="O21">
        <f t="shared" si="29"/>
        <v>76295.062606342341</v>
      </c>
      <c r="P21">
        <f t="shared" si="30"/>
        <v>3814.7531303171172</v>
      </c>
      <c r="Q21" s="5">
        <f t="shared" si="31"/>
        <v>50</v>
      </c>
      <c r="R21">
        <f t="shared" si="0"/>
        <v>1000000</v>
      </c>
      <c r="S21">
        <f t="shared" si="1"/>
        <v>59753.619677125862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19674.237230673411</v>
      </c>
      <c r="AC21">
        <f t="shared" si="2"/>
        <v>12413.654607096372</v>
      </c>
      <c r="AE21">
        <f t="shared" si="3"/>
        <v>15850.095116237535</v>
      </c>
      <c r="AF21">
        <f t="shared" si="4"/>
        <v>-792.50475581187686</v>
      </c>
      <c r="AG21">
        <f t="shared" si="5"/>
        <v>-10.387366216618014</v>
      </c>
      <c r="AH21">
        <f t="shared" si="6"/>
        <v>-38780.287438255938</v>
      </c>
      <c r="AI21">
        <f t="shared" si="7"/>
        <v>-23733.084444046901</v>
      </c>
      <c r="AJ21">
        <f t="shared" si="8"/>
        <v>7260.5826235770382</v>
      </c>
      <c r="AK21">
        <f t="shared" si="32"/>
        <v>2972.0024869703475</v>
      </c>
      <c r="AL21">
        <f t="shared" si="9"/>
        <v>-13500.499333499516</v>
      </c>
      <c r="AN21">
        <f t="shared" si="10"/>
        <v>4412.7129863118926</v>
      </c>
      <c r="AO21">
        <f t="shared" si="11"/>
        <v>-220.63564931559463</v>
      </c>
      <c r="AP21">
        <f t="shared" si="12"/>
        <v>-2.8918732324004068</v>
      </c>
      <c r="AQ21">
        <f t="shared" si="13"/>
        <v>-10796.545808510047</v>
      </c>
      <c r="AR21">
        <f t="shared" si="14"/>
        <v>-6607.3603447461501</v>
      </c>
      <c r="AS21">
        <f t="shared" si="15"/>
        <v>2021.367505765113</v>
      </c>
      <c r="AT21">
        <f t="shared" si="16"/>
        <v>827.41421256015838</v>
      </c>
      <c r="AU21">
        <f t="shared" si="17"/>
        <v>-3758.5786264208791</v>
      </c>
      <c r="AW21">
        <v>18</v>
      </c>
      <c r="AX21">
        <f>(R21*SUMPRODUCT(K22:$K$23, X22:$X$23)-$AZ$3*SUMPRODUCT(K21:$K$22, W22:$W$23))/Z21</f>
        <v>59753.619677125862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0.17447299999999999</v>
      </c>
      <c r="O22">
        <f t="shared" si="29"/>
        <v>76295.062606342341</v>
      </c>
      <c r="P22">
        <f t="shared" si="30"/>
        <v>3814.7531303171172</v>
      </c>
      <c r="Q22" s="5">
        <f t="shared" si="31"/>
        <v>50</v>
      </c>
      <c r="R22">
        <f t="shared" si="0"/>
        <v>1000000</v>
      </c>
      <c r="S22">
        <f t="shared" si="1"/>
        <v>34442.76693306298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12413.654607096372</v>
      </c>
      <c r="AC22">
        <f t="shared" si="2"/>
        <v>5835.4159203903901</v>
      </c>
      <c r="AE22">
        <f t="shared" si="3"/>
        <v>12926.180519859847</v>
      </c>
      <c r="AF22">
        <f t="shared" si="4"/>
        <v>-646.30902599299236</v>
      </c>
      <c r="AG22">
        <f t="shared" si="5"/>
        <v>-8.471177608539838</v>
      </c>
      <c r="AH22">
        <f t="shared" si="6"/>
        <v>-36246.298918239896</v>
      </c>
      <c r="AI22">
        <f t="shared" si="7"/>
        <v>-23974.898601981582</v>
      </c>
      <c r="AJ22">
        <f t="shared" si="8"/>
        <v>6578.2386867059822</v>
      </c>
      <c r="AK22">
        <f t="shared" si="32"/>
        <v>2113.0250284594235</v>
      </c>
      <c r="AL22">
        <f t="shared" si="9"/>
        <v>-15283.634886816175</v>
      </c>
      <c r="AN22">
        <f t="shared" si="10"/>
        <v>3315.0202967915275</v>
      </c>
      <c r="AO22">
        <f t="shared" si="11"/>
        <v>-165.75101483957636</v>
      </c>
      <c r="AP22">
        <f t="shared" si="12"/>
        <v>-2.1724998863268201</v>
      </c>
      <c r="AQ22">
        <f t="shared" si="13"/>
        <v>-9295.6474198180895</v>
      </c>
      <c r="AR22">
        <f t="shared" si="14"/>
        <v>-6148.5506377524653</v>
      </c>
      <c r="AS22">
        <f t="shared" si="15"/>
        <v>1687.0408648606756</v>
      </c>
      <c r="AT22">
        <f t="shared" si="16"/>
        <v>541.90182832503353</v>
      </c>
      <c r="AU22">
        <f t="shared" si="17"/>
        <v>-3919.607944566756</v>
      </c>
      <c r="AW22">
        <v>19</v>
      </c>
      <c r="AX22">
        <f>(R22*SUMPRODUCT(K23:$K$23, X23:$X$23)-$AZ$3*SUMPRODUCT(K22:$K$22, W23:$W$23))/Z22</f>
        <v>34442.76693306298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0.196798</v>
      </c>
      <c r="O23">
        <f t="shared" si="29"/>
        <v>76295.062606342341</v>
      </c>
      <c r="P23">
        <f t="shared" si="30"/>
        <v>3814.7531303171172</v>
      </c>
      <c r="Q23" s="5">
        <f t="shared" si="31"/>
        <v>50</v>
      </c>
      <c r="R23">
        <f t="shared" si="0"/>
        <v>1000000</v>
      </c>
      <c r="S23">
        <f t="shared" si="1"/>
        <v>43422.440857515459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5835.4159203903901</v>
      </c>
      <c r="AC23">
        <f t="shared" si="2"/>
        <v>5835.4159203903891</v>
      </c>
      <c r="AE23">
        <f t="shared" si="3"/>
        <v>10253.072240713871</v>
      </c>
      <c r="AF23">
        <f t="shared" si="4"/>
        <v>-512.65361203569353</v>
      </c>
      <c r="AG23">
        <f t="shared" si="5"/>
        <v>-6.719355021449017</v>
      </c>
      <c r="AH23">
        <f t="shared" si="6"/>
        <v>-33342.216220108457</v>
      </c>
      <c r="AI23">
        <f t="shared" si="7"/>
        <v>-23608.516946451731</v>
      </c>
      <c r="AJ23">
        <f t="shared" si="8"/>
        <v>0</v>
      </c>
      <c r="AK23">
        <f t="shared" si="32"/>
        <v>1332.8241623637975</v>
      </c>
      <c r="AL23">
        <f t="shared" si="9"/>
        <v>-22275.692784087933</v>
      </c>
      <c r="AN23">
        <f t="shared" si="10"/>
        <v>2422.2120447835086</v>
      </c>
      <c r="AO23">
        <f t="shared" si="11"/>
        <v>-121.11060223917542</v>
      </c>
      <c r="AP23">
        <f t="shared" si="12"/>
        <v>-1.5873976388756199</v>
      </c>
      <c r="AQ23">
        <f t="shared" si="13"/>
        <v>-7876.8505509427405</v>
      </c>
      <c r="AR23">
        <f t="shared" si="14"/>
        <v>-5577.3365060372835</v>
      </c>
      <c r="AS23">
        <f t="shared" si="15"/>
        <v>0</v>
      </c>
      <c r="AT23">
        <f t="shared" si="16"/>
        <v>314.8697935470027</v>
      </c>
      <c r="AU23">
        <f t="shared" si="17"/>
        <v>-5262.4667124902808</v>
      </c>
      <c r="AW23">
        <v>20</v>
      </c>
      <c r="AX23">
        <f>(R23*SUMPRODUCT(K$23:$K24, X$23:$X24)-$AZ$3*SUMPRODUCT(K$22:$K23, W$23:$W24))/Z23</f>
        <v>43422.440857515459</v>
      </c>
    </row>
    <row r="25" spans="5:50" x14ac:dyDescent="0.3">
      <c r="AN25" s="6">
        <f t="shared" ref="AN25:AU25" si="33">SUM(AN3:AN23)</f>
        <v>558139.52764232783</v>
      </c>
      <c r="AO25" s="6">
        <f t="shared" si="33"/>
        <v>-85128.273336873172</v>
      </c>
      <c r="AP25" s="6">
        <f t="shared" si="33"/>
        <v>-715.77696418059588</v>
      </c>
      <c r="AQ25" s="6">
        <f t="shared" si="33"/>
        <v>-385481.75312482397</v>
      </c>
      <c r="AR25" s="6">
        <f t="shared" si="33"/>
        <v>86813.724216450108</v>
      </c>
      <c r="AS25" s="6">
        <f t="shared" si="33"/>
        <v>-44200.135326034244</v>
      </c>
      <c r="AT25" s="6">
        <f t="shared" si="33"/>
        <v>73659.242216834129</v>
      </c>
      <c r="AU25" s="7">
        <f t="shared" si="33"/>
        <v>116272.83110725008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'T.26.04.F'!C3*(1+C12)</f>
        <v>4501.1286806931548</v>
      </c>
      <c r="K3">
        <v>1</v>
      </c>
      <c r="L3" s="2">
        <v>0</v>
      </c>
      <c r="O3">
        <f>$C$3</f>
        <v>4501.1286806931548</v>
      </c>
      <c r="P3">
        <f>O3*B5</f>
        <v>3600.9029445545239</v>
      </c>
      <c r="Q3" s="5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4501.1286806931548</v>
      </c>
      <c r="AF3">
        <f t="shared" ref="AF3:AF23" si="4">-$Z3*P3</f>
        <v>-3600.9029445545239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500.22573613863096</v>
      </c>
      <c r="AJ3">
        <f t="shared" ref="AJ3:AJ23" si="8">AB3-AC3</f>
        <v>0</v>
      </c>
      <c r="AL3">
        <f t="shared" ref="AL3:AL23" si="9">SUM(AI3:AK3)</f>
        <v>500.22573613863096</v>
      </c>
      <c r="AN3">
        <f t="shared" ref="AN3:AN23" si="10">AE3*$K3</f>
        <v>4501.1286806931548</v>
      </c>
      <c r="AO3">
        <f t="shared" ref="AO3:AO23" si="11">AF3*$K3</f>
        <v>-3600.9029445545239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500.22573613863096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500.22573613863096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2772.2385678324918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1.221972E-3</v>
      </c>
      <c r="R4">
        <f t="shared" si="0"/>
        <v>2000000</v>
      </c>
      <c r="S4">
        <f t="shared" si="1"/>
        <v>452.85405766966778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447.77214211441242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-2443.944</v>
      </c>
      <c r="AI4">
        <f t="shared" si="7"/>
        <v>-2443.944</v>
      </c>
      <c r="AJ4">
        <f t="shared" si="8"/>
        <v>-447.77214211441242</v>
      </c>
      <c r="AK4">
        <f>G4*MAX(0, SUM(AB4, AE4:AF4))</f>
        <v>0</v>
      </c>
      <c r="AL4">
        <f t="shared" si="9"/>
        <v>-2891.7161421144124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-2324.4664257180898</v>
      </c>
      <c r="AR4">
        <f t="shared" si="14"/>
        <v>-2324.4664257180898</v>
      </c>
      <c r="AS4">
        <f t="shared" si="15"/>
        <v>-425.88181673427084</v>
      </c>
      <c r="AT4">
        <f t="shared" si="16"/>
        <v>0</v>
      </c>
      <c r="AU4">
        <f t="shared" si="17"/>
        <v>-2750.3482424523604</v>
      </c>
      <c r="AW4">
        <v>1</v>
      </c>
      <c r="AX4">
        <f>(R4*SUMPRODUCT(K5:$K$23, X5:$X$23)-$AZ$3*SUMPRODUCT(K4:$K$22, W5:$W$23))/Z4</f>
        <v>452.85405766966778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1.2339639999999999E-3</v>
      </c>
      <c r="O5">
        <f t="shared" ref="O5:O23" si="29">$C$3</f>
        <v>4501.1286806931548</v>
      </c>
      <c r="P5">
        <f t="shared" ref="P5:P23" si="30">O5*$C$5</f>
        <v>225.05643403465774</v>
      </c>
      <c r="Q5" s="5">
        <f t="shared" ref="Q5:Q23" si="31">$C$8</f>
        <v>50</v>
      </c>
      <c r="R5">
        <f t="shared" si="0"/>
        <v>2000000</v>
      </c>
      <c r="S5">
        <f t="shared" si="1"/>
        <v>867.85015962428565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447.77214211441242</v>
      </c>
      <c r="AC5">
        <f t="shared" si="2"/>
        <v>848.47117944738056</v>
      </c>
      <c r="AE5">
        <f t="shared" si="3"/>
        <v>4400.6190679339497</v>
      </c>
      <c r="AF5">
        <f t="shared" si="4"/>
        <v>-220.03095339669747</v>
      </c>
      <c r="AG5">
        <f t="shared" si="5"/>
        <v>-48.883506561472849</v>
      </c>
      <c r="AH5">
        <f t="shared" si="6"/>
        <v>-2440.2329810859837</v>
      </c>
      <c r="AI5">
        <f t="shared" si="7"/>
        <v>1691.4716268897955</v>
      </c>
      <c r="AJ5">
        <f t="shared" si="8"/>
        <v>-400.69903733296815</v>
      </c>
      <c r="AK5">
        <f>G5*SUM(AB5, AE5:AF5)</f>
        <v>18.976277052271826</v>
      </c>
      <c r="AL5">
        <f t="shared" si="9"/>
        <v>1309.7488666090992</v>
      </c>
      <c r="AN5">
        <f t="shared" si="10"/>
        <v>3978.976264038271</v>
      </c>
      <c r="AO5">
        <f t="shared" si="11"/>
        <v>-198.94881320191354</v>
      </c>
      <c r="AP5">
        <f t="shared" si="12"/>
        <v>-44.199761285490787</v>
      </c>
      <c r="AQ5">
        <f t="shared" si="13"/>
        <v>-2206.42345101301</v>
      </c>
      <c r="AR5">
        <f t="shared" si="14"/>
        <v>1529.4042385378566</v>
      </c>
      <c r="AS5">
        <f t="shared" si="15"/>
        <v>-362.30628781041219</v>
      </c>
      <c r="AT5">
        <f t="shared" si="16"/>
        <v>17.158075899137796</v>
      </c>
      <c r="AU5">
        <f t="shared" si="17"/>
        <v>1184.2560266265823</v>
      </c>
      <c r="AW5">
        <v>2</v>
      </c>
      <c r="AX5">
        <f>(R5*SUMPRODUCT(K6:$K$23, X6:$X$23)-$AZ$3*SUMPRODUCT(K5:$K$22, W6:$W$23))/Z5</f>
        <v>867.85015962428565</v>
      </c>
    </row>
    <row r="6" spans="1:52" x14ac:dyDescent="0.3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1.248954E-3</v>
      </c>
      <c r="O6">
        <f t="shared" si="29"/>
        <v>4501.1286806931548</v>
      </c>
      <c r="P6">
        <f t="shared" si="30"/>
        <v>225.05643403465774</v>
      </c>
      <c r="Q6" s="5">
        <f t="shared" si="31"/>
        <v>50</v>
      </c>
      <c r="R6">
        <f t="shared" si="0"/>
        <v>2000000</v>
      </c>
      <c r="S6">
        <f t="shared" si="1"/>
        <v>1247.0605676156615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848.47117944738056</v>
      </c>
      <c r="AC6">
        <f t="shared" si="2"/>
        <v>1205.4989880656831</v>
      </c>
      <c r="AE6">
        <f t="shared" si="3"/>
        <v>4351.1167064672372</v>
      </c>
      <c r="AF6">
        <f t="shared" si="4"/>
        <v>-217.55583532336186</v>
      </c>
      <c r="AG6">
        <f t="shared" si="5"/>
        <v>-48.333618244804143</v>
      </c>
      <c r="AH6">
        <f t="shared" si="6"/>
        <v>-2442.1300421591109</v>
      </c>
      <c r="AI6">
        <f t="shared" si="7"/>
        <v>1643.0972107399602</v>
      </c>
      <c r="AJ6">
        <f t="shared" si="8"/>
        <v>-357.02780861830252</v>
      </c>
      <c r="AK6">
        <f>G6*SUM(AB6, AE6:AF6)</f>
        <v>35.372427559197916</v>
      </c>
      <c r="AL6">
        <f t="shared" si="9"/>
        <v>1321.4418296808556</v>
      </c>
      <c r="AN6">
        <f t="shared" si="10"/>
        <v>3730.1762994946553</v>
      </c>
      <c r="AO6">
        <f t="shared" si="11"/>
        <v>-186.50881497473276</v>
      </c>
      <c r="AP6">
        <f t="shared" si="12"/>
        <v>-41.436010433278966</v>
      </c>
      <c r="AQ6">
        <f t="shared" si="13"/>
        <v>-2093.6178498742347</v>
      </c>
      <c r="AR6">
        <f t="shared" si="14"/>
        <v>1408.6136242124087</v>
      </c>
      <c r="AS6">
        <f t="shared" si="15"/>
        <v>-306.07698202832233</v>
      </c>
      <c r="AT6">
        <f t="shared" si="16"/>
        <v>30.324489053763134</v>
      </c>
      <c r="AU6">
        <f t="shared" si="17"/>
        <v>1132.8611312378493</v>
      </c>
      <c r="AW6">
        <v>3</v>
      </c>
      <c r="AX6">
        <f>(R6*SUMPRODUCT(K7:$K$23, X7:$X$23)-$AZ$3*SUMPRODUCT(K6:$K$22, W7:$W$23))/Z6</f>
        <v>1247.0605676156615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1.2649429999999999E-3</v>
      </c>
      <c r="O7">
        <f t="shared" si="29"/>
        <v>4501.1286806931548</v>
      </c>
      <c r="P7">
        <f t="shared" si="30"/>
        <v>225.05643403465774</v>
      </c>
      <c r="Q7" s="5">
        <f t="shared" si="31"/>
        <v>50</v>
      </c>
      <c r="R7">
        <f t="shared" si="0"/>
        <v>2000000</v>
      </c>
      <c r="S7">
        <f t="shared" si="1"/>
        <v>1598.8800229536769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1205.4989880656831</v>
      </c>
      <c r="AC7">
        <f t="shared" si="2"/>
        <v>1528.1821144295936</v>
      </c>
      <c r="AE7">
        <f t="shared" si="3"/>
        <v>4302.1016247825364</v>
      </c>
      <c r="AF7">
        <f t="shared" si="4"/>
        <v>-215.10508123912683</v>
      </c>
      <c r="AG7">
        <f t="shared" si="5"/>
        <v>-47.789142790292665</v>
      </c>
      <c r="AH7">
        <f t="shared" si="6"/>
        <v>-2445.5708825374913</v>
      </c>
      <c r="AI7">
        <f t="shared" si="7"/>
        <v>1593.6365182156255</v>
      </c>
      <c r="AJ7">
        <f t="shared" si="8"/>
        <v>-322.68312636391056</v>
      </c>
      <c r="AK7">
        <f>G7*SUM(AB7, AE7:AF7)</f>
        <v>73.036438336205478</v>
      </c>
      <c r="AL7">
        <f t="shared" si="9"/>
        <v>1343.9898301879205</v>
      </c>
      <c r="AN7">
        <f t="shared" si="10"/>
        <v>3473.8213017810085</v>
      </c>
      <c r="AO7">
        <f t="shared" si="11"/>
        <v>-173.69106508905043</v>
      </c>
      <c r="AP7">
        <f t="shared" si="12"/>
        <v>-38.588335817651569</v>
      </c>
      <c r="AQ7">
        <f t="shared" si="13"/>
        <v>-1974.7269980409981</v>
      </c>
      <c r="AR7">
        <f t="shared" si="14"/>
        <v>1286.8149028333085</v>
      </c>
      <c r="AS7">
        <f t="shared" si="15"/>
        <v>-260.55719177598627</v>
      </c>
      <c r="AT7">
        <f t="shared" si="16"/>
        <v>58.974788935012789</v>
      </c>
      <c r="AU7">
        <f t="shared" si="17"/>
        <v>1085.2324999923351</v>
      </c>
      <c r="AW7">
        <v>4</v>
      </c>
      <c r="AX7">
        <f>(R7*SUMPRODUCT(K8:$K$23, X8:$X$23)-$AZ$3*SUMPRODUCT(K7:$K$22, W8:$W$23))/Z7</f>
        <v>1598.8800229536769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1.2849300000000001E-3</v>
      </c>
      <c r="O8">
        <f t="shared" si="29"/>
        <v>4501.1286806931548</v>
      </c>
      <c r="P8">
        <f t="shared" si="30"/>
        <v>225.05643403465774</v>
      </c>
      <c r="Q8" s="5">
        <f t="shared" si="31"/>
        <v>50</v>
      </c>
      <c r="R8">
        <f t="shared" si="0"/>
        <v>2000000</v>
      </c>
      <c r="S8">
        <f t="shared" si="1"/>
        <v>1919.8952570895233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1528.1821144295936</v>
      </c>
      <c r="AC8">
        <f t="shared" si="2"/>
        <v>1814.2950915840593</v>
      </c>
      <c r="AE8">
        <f t="shared" si="3"/>
        <v>4253.5527090939795</v>
      </c>
      <c r="AF8">
        <f t="shared" si="4"/>
        <v>-212.67763545469896</v>
      </c>
      <c r="AG8">
        <f t="shared" si="5"/>
        <v>-47.249845659144206</v>
      </c>
      <c r="AH8">
        <f t="shared" si="6"/>
        <v>-2456.2281298212306</v>
      </c>
      <c r="AI8">
        <f t="shared" si="7"/>
        <v>1537.3970981589055</v>
      </c>
      <c r="AJ8">
        <f t="shared" si="8"/>
        <v>-286.11297715446563</v>
      </c>
      <c r="AK8">
        <f t="shared" ref="AK8:AK23" si="32">G8*SUM(AB8:AB8, AE8:AF8)</f>
        <v>120.29163526228768</v>
      </c>
      <c r="AL8">
        <f t="shared" si="9"/>
        <v>1371.5757562667275</v>
      </c>
      <c r="AN8">
        <f t="shared" si="10"/>
        <v>3209.6247748415112</v>
      </c>
      <c r="AO8">
        <f t="shared" si="11"/>
        <v>-160.48123874207553</v>
      </c>
      <c r="AP8">
        <f t="shared" si="12"/>
        <v>-35.653554947325368</v>
      </c>
      <c r="AQ8">
        <f t="shared" si="13"/>
        <v>-1853.408479288853</v>
      </c>
      <c r="AR8">
        <f t="shared" si="14"/>
        <v>1160.081501863257</v>
      </c>
      <c r="AS8">
        <f t="shared" si="15"/>
        <v>-215.89371583789315</v>
      </c>
      <c r="AT8">
        <f t="shared" si="16"/>
        <v>90.769067447685615</v>
      </c>
      <c r="AU8">
        <f t="shared" si="17"/>
        <v>1034.9568534730495</v>
      </c>
      <c r="AW8">
        <v>5</v>
      </c>
      <c r="AX8">
        <f>(R8*SUMPRODUCT(K9:$K$23, X9:$X$23)-$AZ$3*SUMPRODUCT(K8:$K$22, W9:$W$23))/Z8</f>
        <v>1919.8952570895233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1.3159090000000001E-3</v>
      </c>
      <c r="O9">
        <f t="shared" si="29"/>
        <v>4501.1286806931548</v>
      </c>
      <c r="P9">
        <f t="shared" si="30"/>
        <v>225.05643403465774</v>
      </c>
      <c r="Q9" s="5">
        <f t="shared" si="31"/>
        <v>50</v>
      </c>
      <c r="R9">
        <f t="shared" si="0"/>
        <v>2000000</v>
      </c>
      <c r="S9">
        <f t="shared" si="1"/>
        <v>2186.3919373149665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1814.2950915840593</v>
      </c>
      <c r="AC9">
        <f t="shared" si="2"/>
        <v>2042.7534516116339</v>
      </c>
      <c r="AE9">
        <f t="shared" si="3"/>
        <v>4205.4198937111687</v>
      </c>
      <c r="AF9">
        <f t="shared" si="4"/>
        <v>-210.27099468555841</v>
      </c>
      <c r="AG9">
        <f t="shared" si="5"/>
        <v>-46.715170705401285</v>
      </c>
      <c r="AH9">
        <f t="shared" si="6"/>
        <v>-2487.0598860591522</v>
      </c>
      <c r="AI9">
        <f t="shared" si="7"/>
        <v>1461.3738422610568</v>
      </c>
      <c r="AJ9">
        <f t="shared" si="8"/>
        <v>-228.4583600275746</v>
      </c>
      <c r="AK9">
        <f t="shared" si="32"/>
        <v>129.55060099059563</v>
      </c>
      <c r="AL9">
        <f t="shared" si="9"/>
        <v>1362.4660832240779</v>
      </c>
      <c r="AN9">
        <f t="shared" si="10"/>
        <v>2956.3116759504933</v>
      </c>
      <c r="AO9">
        <f t="shared" si="11"/>
        <v>-147.81558379752465</v>
      </c>
      <c r="AP9">
        <f t="shared" si="12"/>
        <v>-32.839670732266569</v>
      </c>
      <c r="AQ9">
        <f t="shared" si="13"/>
        <v>-1748.3448420786283</v>
      </c>
      <c r="AR9">
        <f t="shared" si="14"/>
        <v>1027.3115793420736</v>
      </c>
      <c r="AS9">
        <f t="shared" si="15"/>
        <v>-160.600875605314</v>
      </c>
      <c r="AT9">
        <f t="shared" si="16"/>
        <v>91.071037854657931</v>
      </c>
      <c r="AU9">
        <f t="shared" si="17"/>
        <v>957.7817415914177</v>
      </c>
      <c r="AW9">
        <v>6</v>
      </c>
      <c r="AX9">
        <f>(R9*SUMPRODUCT(K10:$K$23, X10:$X$23)-$AZ$3*SUMPRODUCT(K9:$K$22, W10:$W$23))/Z9</f>
        <v>2186.3919373149665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1.3528839999999999E-3</v>
      </c>
      <c r="O10">
        <f t="shared" si="29"/>
        <v>4501.1286806931548</v>
      </c>
      <c r="P10">
        <f t="shared" si="30"/>
        <v>225.05643403465774</v>
      </c>
      <c r="Q10" s="5">
        <f t="shared" si="31"/>
        <v>50</v>
      </c>
      <c r="R10">
        <f t="shared" si="0"/>
        <v>2000000</v>
      </c>
      <c r="S10">
        <f t="shared" si="1"/>
        <v>2357.8517246800848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2042.7534516116339</v>
      </c>
      <c r="AC10">
        <f t="shared" si="2"/>
        <v>2177.93909282409</v>
      </c>
      <c r="AE10">
        <f t="shared" si="3"/>
        <v>4157.6762494865734</v>
      </c>
      <c r="AF10">
        <f t="shared" si="4"/>
        <v>-207.88381247432866</v>
      </c>
      <c r="AG10">
        <f t="shared" si="5"/>
        <v>-46.184818791342671</v>
      </c>
      <c r="AH10">
        <f t="shared" si="6"/>
        <v>-2528.0082801842445</v>
      </c>
      <c r="AI10">
        <f t="shared" si="7"/>
        <v>1375.5993380366572</v>
      </c>
      <c r="AJ10">
        <f t="shared" si="8"/>
        <v>-135.18564121245618</v>
      </c>
      <c r="AK10">
        <f t="shared" si="32"/>
        <v>25.767947321082676</v>
      </c>
      <c r="AL10">
        <f t="shared" si="9"/>
        <v>1266.1816441452836</v>
      </c>
      <c r="AN10">
        <f t="shared" si="10"/>
        <v>2772.2175969131949</v>
      </c>
      <c r="AO10">
        <f t="shared" si="11"/>
        <v>-138.61087984565975</v>
      </c>
      <c r="AP10">
        <f t="shared" si="12"/>
        <v>-30.794693882049661</v>
      </c>
      <c r="AQ10">
        <f t="shared" si="13"/>
        <v>-1685.60239396573</v>
      </c>
      <c r="AR10">
        <f t="shared" si="14"/>
        <v>917.20962921975547</v>
      </c>
      <c r="AS10">
        <f t="shared" si="15"/>
        <v>-90.137853678588812</v>
      </c>
      <c r="AT10">
        <f t="shared" si="16"/>
        <v>17.181317811520071</v>
      </c>
      <c r="AU10">
        <f t="shared" si="17"/>
        <v>844.25309335268673</v>
      </c>
      <c r="AW10">
        <v>7</v>
      </c>
      <c r="AX10">
        <f>(R10*SUMPRODUCT(K11:$K$23, X11:$X$23)-$AZ$3*SUMPRODUCT(K10:$K$22, W11:$W$23))/Z10</f>
        <v>2357.8517246800848</v>
      </c>
    </row>
    <row r="11" spans="1:52" x14ac:dyDescent="0.3">
      <c r="A11" t="s">
        <v>33</v>
      </c>
      <c r="C11" s="24">
        <f>AU25</f>
        <v>9417.1252634930752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1.38886E-3</v>
      </c>
      <c r="O11">
        <f t="shared" si="29"/>
        <v>4501.1286806931548</v>
      </c>
      <c r="P11">
        <f t="shared" si="30"/>
        <v>225.05643403465774</v>
      </c>
      <c r="Q11" s="5">
        <f t="shared" si="31"/>
        <v>50</v>
      </c>
      <c r="R11">
        <f t="shared" si="0"/>
        <v>2000000</v>
      </c>
      <c r="S11">
        <f t="shared" si="1"/>
        <v>2472.7350600215536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2177.93909282409</v>
      </c>
      <c r="AC11">
        <f t="shared" si="2"/>
        <v>2258.0436145984804</v>
      </c>
      <c r="AE11">
        <f t="shared" si="3"/>
        <v>4110.3250567558453</v>
      </c>
      <c r="AF11">
        <f t="shared" si="4"/>
        <v>-205.51625283779225</v>
      </c>
      <c r="AG11">
        <f t="shared" si="5"/>
        <v>-45.658826356002699</v>
      </c>
      <c r="AH11">
        <f t="shared" si="6"/>
        <v>-2565.7698970617671</v>
      </c>
      <c r="AI11">
        <f t="shared" si="7"/>
        <v>1293.3800805002829</v>
      </c>
      <c r="AJ11">
        <f t="shared" si="8"/>
        <v>-80.104521774390378</v>
      </c>
      <c r="AK11">
        <f t="shared" si="32"/>
        <v>9.7323966347874293</v>
      </c>
      <c r="AL11">
        <f t="shared" si="9"/>
        <v>1223.0079553606799</v>
      </c>
      <c r="AN11">
        <f t="shared" si="10"/>
        <v>2606.9106808831107</v>
      </c>
      <c r="AO11">
        <f t="shared" si="11"/>
        <v>-130.34553404415553</v>
      </c>
      <c r="AP11">
        <f t="shared" si="12"/>
        <v>-28.958410943293199</v>
      </c>
      <c r="AQ11">
        <f t="shared" si="13"/>
        <v>-1627.3002395138776</v>
      </c>
      <c r="AR11">
        <f t="shared" si="14"/>
        <v>820.30649638178409</v>
      </c>
      <c r="AS11">
        <f t="shared" si="15"/>
        <v>-50.805065418721767</v>
      </c>
      <c r="AT11">
        <f t="shared" si="16"/>
        <v>6.1726234269761475</v>
      </c>
      <c r="AU11">
        <f t="shared" si="17"/>
        <v>775.67405439003835</v>
      </c>
      <c r="AW11">
        <v>8</v>
      </c>
      <c r="AX11">
        <f>(R11*SUMPRODUCT(K12:$K$23, X12:$X$23)-$AZ$3*SUMPRODUCT(K11:$K$22, W12:$W$23))/Z11</f>
        <v>2472.7350600215536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1.43483E-3</v>
      </c>
      <c r="O12">
        <f t="shared" si="29"/>
        <v>4501.1286806931548</v>
      </c>
      <c r="P12">
        <f t="shared" si="30"/>
        <v>225.05643403465774</v>
      </c>
      <c r="Q12" s="5">
        <f t="shared" si="31"/>
        <v>50</v>
      </c>
      <c r="R12">
        <f t="shared" si="0"/>
        <v>2000000</v>
      </c>
      <c r="S12">
        <f t="shared" si="1"/>
        <v>2559.2798381457924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2258.0436145984804</v>
      </c>
      <c r="AC12">
        <f t="shared" si="2"/>
        <v>2310.3502274997663</v>
      </c>
      <c r="AE12">
        <f t="shared" si="3"/>
        <v>4063.3241884871022</v>
      </c>
      <c r="AF12">
        <f t="shared" si="4"/>
        <v>-203.16620942435509</v>
      </c>
      <c r="AG12">
        <f t="shared" si="5"/>
        <v>-45.136725438622285</v>
      </c>
      <c r="AH12">
        <f t="shared" si="6"/>
        <v>-2620.5061528153342</v>
      </c>
      <c r="AI12">
        <f t="shared" si="7"/>
        <v>1194.5151008087905</v>
      </c>
      <c r="AJ12">
        <f t="shared" si="8"/>
        <v>-52.306612901285916</v>
      </c>
      <c r="AK12">
        <f t="shared" si="32"/>
        <v>128.48223346688579</v>
      </c>
      <c r="AL12">
        <f t="shared" si="9"/>
        <v>1270.6907213743905</v>
      </c>
      <c r="AN12">
        <f t="shared" si="10"/>
        <v>2408.5057013289984</v>
      </c>
      <c r="AO12">
        <f t="shared" si="11"/>
        <v>-120.42528506644992</v>
      </c>
      <c r="AP12">
        <f t="shared" si="12"/>
        <v>-26.754463959893926</v>
      </c>
      <c r="AQ12">
        <f t="shared" si="13"/>
        <v>-1553.2858607015098</v>
      </c>
      <c r="AR12">
        <f t="shared" si="14"/>
        <v>708.04009160114481</v>
      </c>
      <c r="AS12">
        <f t="shared" si="15"/>
        <v>-31.00436232651732</v>
      </c>
      <c r="AT12">
        <f t="shared" si="16"/>
        <v>76.15690441369766</v>
      </c>
      <c r="AU12">
        <f t="shared" si="17"/>
        <v>753.19263368832526</v>
      </c>
      <c r="AW12">
        <v>9</v>
      </c>
      <c r="AX12">
        <f>(R12*SUMPRODUCT(K13:$K$23, X13:$X$23)-$AZ$3*SUMPRODUCT(K12:$K$22, W13:$W$23))/Z12</f>
        <v>2559.2798381457924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1.482798E-3</v>
      </c>
      <c r="O13">
        <f t="shared" si="29"/>
        <v>4501.1286806931548</v>
      </c>
      <c r="P13">
        <f t="shared" si="30"/>
        <v>225.05643403465774</v>
      </c>
      <c r="Q13" s="5">
        <f t="shared" si="31"/>
        <v>50</v>
      </c>
      <c r="R13">
        <f t="shared" si="0"/>
        <v>2000000</v>
      </c>
      <c r="S13">
        <f t="shared" si="1"/>
        <v>2640.4371876419118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2310.3502274997663</v>
      </c>
      <c r="AC13">
        <f t="shared" si="2"/>
        <v>2356.2432121278489</v>
      </c>
      <c r="AE13">
        <f t="shared" si="3"/>
        <v>4016.6658576221912</v>
      </c>
      <c r="AF13">
        <f t="shared" si="4"/>
        <v>-200.83329288110954</v>
      </c>
      <c r="AG13">
        <f t="shared" si="5"/>
        <v>-44.618429538029133</v>
      </c>
      <c r="AH13">
        <f t="shared" si="6"/>
        <v>-2677.1458482775301</v>
      </c>
      <c r="AI13">
        <f t="shared" si="7"/>
        <v>1094.0682869255224</v>
      </c>
      <c r="AJ13">
        <f t="shared" si="8"/>
        <v>-45.892984628082559</v>
      </c>
      <c r="AK13">
        <f t="shared" si="32"/>
        <v>428.83279545685934</v>
      </c>
      <c r="AL13">
        <f t="shared" si="9"/>
        <v>1477.0080977542993</v>
      </c>
      <c r="AN13">
        <f t="shared" si="10"/>
        <v>2156.7617690721886</v>
      </c>
      <c r="AO13">
        <f t="shared" si="11"/>
        <v>-107.83808845360943</v>
      </c>
      <c r="AP13">
        <f t="shared" si="12"/>
        <v>-23.958010557699236</v>
      </c>
      <c r="AQ13">
        <f t="shared" si="13"/>
        <v>-1437.5021523979633</v>
      </c>
      <c r="AR13">
        <f t="shared" si="14"/>
        <v>587.46351766291673</v>
      </c>
      <c r="AS13">
        <f t="shared" si="15"/>
        <v>-24.642387050104535</v>
      </c>
      <c r="AT13">
        <f t="shared" si="16"/>
        <v>230.26316137564646</v>
      </c>
      <c r="AU13">
        <f t="shared" si="17"/>
        <v>793.08429198845874</v>
      </c>
      <c r="AW13">
        <v>10</v>
      </c>
      <c r="AX13">
        <f>(R13*SUMPRODUCT(K14:$K$23, X14:$X$23)-$AZ$3*SUMPRODUCT(K13:$K$22, W14:$W$23))/Z13</f>
        <v>2640.4371876419118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1.5387599999999999E-3</v>
      </c>
      <c r="O14">
        <f t="shared" si="29"/>
        <v>4501.1286806931548</v>
      </c>
      <c r="P14">
        <f t="shared" si="30"/>
        <v>225.05643403465774</v>
      </c>
      <c r="Q14" s="5">
        <f t="shared" si="31"/>
        <v>50</v>
      </c>
      <c r="R14">
        <f t="shared" si="0"/>
        <v>2000000</v>
      </c>
      <c r="S14">
        <f t="shared" si="1"/>
        <v>2637.2023720300522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2356.2432121278489</v>
      </c>
      <c r="AC14">
        <f t="shared" si="2"/>
        <v>2326.2017476892843</v>
      </c>
      <c r="AE14">
        <f t="shared" si="3"/>
        <v>3970.3185142908942</v>
      </c>
      <c r="AF14">
        <f t="shared" si="4"/>
        <v>-198.51592571454469</v>
      </c>
      <c r="AG14">
        <f t="shared" si="5"/>
        <v>-44.1035881880129</v>
      </c>
      <c r="AH14">
        <f t="shared" si="6"/>
        <v>-2746.2821854375079</v>
      </c>
      <c r="AI14">
        <f t="shared" si="7"/>
        <v>981.41681495082867</v>
      </c>
      <c r="AJ14">
        <f t="shared" si="8"/>
        <v>30.041464438564617</v>
      </c>
      <c r="AK14">
        <f t="shared" si="32"/>
        <v>428.96320604929389</v>
      </c>
      <c r="AL14">
        <f t="shared" si="9"/>
        <v>1440.4214854386871</v>
      </c>
      <c r="AN14">
        <f t="shared" si="10"/>
        <v>1963.8304417418401</v>
      </c>
      <c r="AO14">
        <f t="shared" si="11"/>
        <v>-98.191522087091997</v>
      </c>
      <c r="AP14">
        <f t="shared" si="12"/>
        <v>-21.814866681832104</v>
      </c>
      <c r="AQ14">
        <f t="shared" si="13"/>
        <v>-1358.3878819704034</v>
      </c>
      <c r="AR14">
        <f t="shared" si="14"/>
        <v>485.43617100251242</v>
      </c>
      <c r="AS14">
        <f t="shared" si="15"/>
        <v>14.859347472149846</v>
      </c>
      <c r="AT14">
        <f t="shared" si="16"/>
        <v>212.17718412126862</v>
      </c>
      <c r="AU14">
        <f t="shared" si="17"/>
        <v>712.47270259593085</v>
      </c>
      <c r="AW14">
        <v>11</v>
      </c>
      <c r="AX14">
        <f>(R14*SUMPRODUCT(K15:$K$23, X15:$X$23)-$AZ$3*SUMPRODUCT(K14:$K$22, W15:$W$23))/Z14</f>
        <v>2637.2023720300522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1.6157089999999999E-3</v>
      </c>
      <c r="O15">
        <f t="shared" si="29"/>
        <v>4501.1286806931548</v>
      </c>
      <c r="P15">
        <f t="shared" si="30"/>
        <v>225.05643403465774</v>
      </c>
      <c r="Q15" s="5">
        <f t="shared" si="31"/>
        <v>50</v>
      </c>
      <c r="R15">
        <f t="shared" si="0"/>
        <v>2000000</v>
      </c>
      <c r="S15">
        <f t="shared" si="1"/>
        <v>2565.8736667235189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2326.2017476892843</v>
      </c>
      <c r="AC15">
        <f t="shared" si="2"/>
        <v>2236.995054208096</v>
      </c>
      <c r="AE15">
        <f t="shared" si="3"/>
        <v>3924.2004497915786</v>
      </c>
      <c r="AF15">
        <f t="shared" si="4"/>
        <v>-196.21002248957893</v>
      </c>
      <c r="AG15">
        <f t="shared" si="5"/>
        <v>-43.591293741765099</v>
      </c>
      <c r="AH15">
        <f t="shared" si="6"/>
        <v>-2850.3425747066453</v>
      </c>
      <c r="AI15">
        <f t="shared" si="7"/>
        <v>834.05655885358919</v>
      </c>
      <c r="AJ15">
        <f t="shared" si="8"/>
        <v>89.206693481188267</v>
      </c>
      <c r="AK15">
        <f t="shared" si="32"/>
        <v>423.79345224938987</v>
      </c>
      <c r="AL15">
        <f t="shared" si="9"/>
        <v>1347.0567045841674</v>
      </c>
      <c r="AN15">
        <f t="shared" si="10"/>
        <v>1788.0184224004213</v>
      </c>
      <c r="AO15">
        <f t="shared" si="11"/>
        <v>-89.400921120021053</v>
      </c>
      <c r="AP15">
        <f t="shared" si="12"/>
        <v>-19.861889641922808</v>
      </c>
      <c r="AQ15">
        <f t="shared" si="13"/>
        <v>-1298.7269888311678</v>
      </c>
      <c r="AR15">
        <f t="shared" si="14"/>
        <v>380.0286228073096</v>
      </c>
      <c r="AS15">
        <f t="shared" si="15"/>
        <v>40.646040737868958</v>
      </c>
      <c r="AT15">
        <f t="shared" si="16"/>
        <v>193.09678738628853</v>
      </c>
      <c r="AU15">
        <f t="shared" si="17"/>
        <v>613.77145093146714</v>
      </c>
      <c r="AW15">
        <v>12</v>
      </c>
      <c r="AX15">
        <f>(R15*SUMPRODUCT(K16:$K$23, X16:$X$23)-$AZ$3*SUMPRODUCT(K15:$K$22, W16:$W$23))/Z15</f>
        <v>2565.8736667235189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1.70465E-3</v>
      </c>
      <c r="O16">
        <f t="shared" si="29"/>
        <v>4501.1286806931548</v>
      </c>
      <c r="P16">
        <f t="shared" si="30"/>
        <v>225.05643403465774</v>
      </c>
      <c r="Q16" s="5">
        <f t="shared" si="31"/>
        <v>50</v>
      </c>
      <c r="R16">
        <f t="shared" si="0"/>
        <v>2000000</v>
      </c>
      <c r="S16">
        <f t="shared" si="1"/>
        <v>2426.4519031631567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2236.995054208096</v>
      </c>
      <c r="AC16">
        <f t="shared" si="2"/>
        <v>2090.6830268357944</v>
      </c>
      <c r="AE16">
        <f t="shared" si="3"/>
        <v>3878.2690569969259</v>
      </c>
      <c r="AF16">
        <f t="shared" si="4"/>
        <v>-193.91345284984629</v>
      </c>
      <c r="AG16">
        <f t="shared" si="5"/>
        <v>-43.081072905470549</v>
      </c>
      <c r="AH16">
        <f t="shared" si="6"/>
        <v>-2972.3159550759956</v>
      </c>
      <c r="AI16">
        <f t="shared" si="7"/>
        <v>668.95857616561352</v>
      </c>
      <c r="AJ16">
        <f t="shared" si="8"/>
        <v>146.3120273723016</v>
      </c>
      <c r="AK16">
        <f t="shared" si="32"/>
        <v>414.49454608486235</v>
      </c>
      <c r="AL16">
        <f t="shared" si="9"/>
        <v>1229.7651496227775</v>
      </c>
      <c r="AN16">
        <f t="shared" si="10"/>
        <v>1627.7994901965531</v>
      </c>
      <c r="AO16">
        <f t="shared" si="11"/>
        <v>-81.389974509827653</v>
      </c>
      <c r="AP16">
        <f t="shared" si="12"/>
        <v>-18.082125680817892</v>
      </c>
      <c r="AQ16">
        <f t="shared" si="13"/>
        <v>-1247.549957279723</v>
      </c>
      <c r="AR16">
        <f t="shared" si="14"/>
        <v>280.7774327261846</v>
      </c>
      <c r="AS16">
        <f t="shared" si="15"/>
        <v>61.410551992665795</v>
      </c>
      <c r="AT16">
        <f t="shared" si="16"/>
        <v>173.97297631759577</v>
      </c>
      <c r="AU16">
        <f t="shared" si="17"/>
        <v>516.16096103644611</v>
      </c>
      <c r="AW16">
        <v>13</v>
      </c>
      <c r="AX16">
        <f>(R16*SUMPRODUCT(K17:$K$23, X17:$X$23)-$AZ$3*SUMPRODUCT(K16:$K$22, W17:$W$23))/Z16</f>
        <v>2426.4519031631567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1.795589E-3</v>
      </c>
      <c r="O17">
        <f t="shared" si="29"/>
        <v>4501.1286806931548</v>
      </c>
      <c r="P17">
        <f t="shared" si="30"/>
        <v>225.05643403465774</v>
      </c>
      <c r="Q17" s="5">
        <f t="shared" si="31"/>
        <v>50</v>
      </c>
      <c r="R17">
        <f t="shared" si="0"/>
        <v>2000000</v>
      </c>
      <c r="S17">
        <f t="shared" si="1"/>
        <v>2227.8153219101187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2090.6830268357944</v>
      </c>
      <c r="AC17">
        <f t="shared" si="2"/>
        <v>1896.8914579893508</v>
      </c>
      <c r="AE17">
        <f t="shared" si="3"/>
        <v>3832.5225891691725</v>
      </c>
      <c r="AF17">
        <f t="shared" si="4"/>
        <v>-191.62612945845862</v>
      </c>
      <c r="AG17">
        <f t="shared" si="5"/>
        <v>-42.572906275798587</v>
      </c>
      <c r="AH17">
        <f t="shared" si="6"/>
        <v>-3094.2360246904386</v>
      </c>
      <c r="AI17">
        <f t="shared" si="7"/>
        <v>504.08752874447646</v>
      </c>
      <c r="AJ17">
        <f t="shared" si="8"/>
        <v>193.79156884644362</v>
      </c>
      <c r="AK17">
        <f t="shared" si="32"/>
        <v>401.21056405825567</v>
      </c>
      <c r="AL17">
        <f t="shared" si="9"/>
        <v>1099.0896616491757</v>
      </c>
      <c r="AN17">
        <f t="shared" si="10"/>
        <v>1481.8009307882357</v>
      </c>
      <c r="AO17">
        <f t="shared" si="11"/>
        <v>-74.090046539411787</v>
      </c>
      <c r="AP17">
        <f t="shared" si="12"/>
        <v>-16.460326241551094</v>
      </c>
      <c r="AQ17">
        <f t="shared" si="13"/>
        <v>-1196.3508928615979</v>
      </c>
      <c r="AR17">
        <f t="shared" si="14"/>
        <v>194.8996651456749</v>
      </c>
      <c r="AS17">
        <f t="shared" si="15"/>
        <v>74.927288858543761</v>
      </c>
      <c r="AT17">
        <f t="shared" si="16"/>
        <v>155.12346592390918</v>
      </c>
      <c r="AU17">
        <f t="shared" si="17"/>
        <v>424.95041992812781</v>
      </c>
      <c r="AW17">
        <v>14</v>
      </c>
      <c r="AX17">
        <f>(R17*SUMPRODUCT(K18:$K$23, X18:$X$23)-$AZ$3*SUMPRODUCT(K17:$K$22, W18:$W$23))/Z17</f>
        <v>2227.8153219101187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1.891525E-3</v>
      </c>
      <c r="O18">
        <f t="shared" si="29"/>
        <v>4501.1286806931548</v>
      </c>
      <c r="P18">
        <f t="shared" si="30"/>
        <v>225.05643403465774</v>
      </c>
      <c r="Q18" s="5">
        <f t="shared" si="31"/>
        <v>50</v>
      </c>
      <c r="R18">
        <f t="shared" si="0"/>
        <v>2000000</v>
      </c>
      <c r="S18">
        <f t="shared" si="1"/>
        <v>1975.7869055232138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1896.8914579893508</v>
      </c>
      <c r="AC18">
        <f t="shared" si="2"/>
        <v>1662.29470468828</v>
      </c>
      <c r="AE18">
        <f t="shared" si="3"/>
        <v>3786.9480509870027</v>
      </c>
      <c r="AF18">
        <f t="shared" si="4"/>
        <v>-189.34740254935014</v>
      </c>
      <c r="AG18">
        <f t="shared" si="5"/>
        <v>-42.06664949649727</v>
      </c>
      <c r="AH18">
        <f t="shared" si="6"/>
        <v>-3221.1086617331971</v>
      </c>
      <c r="AI18">
        <f t="shared" si="7"/>
        <v>334.42533720795836</v>
      </c>
      <c r="AJ18">
        <f t="shared" si="8"/>
        <v>234.59675330107075</v>
      </c>
      <c r="AK18">
        <f t="shared" si="32"/>
        <v>384.61444744989029</v>
      </c>
      <c r="AL18">
        <f t="shared" si="9"/>
        <v>953.63653795891946</v>
      </c>
      <c r="AN18">
        <f t="shared" si="10"/>
        <v>1348.7661394242141</v>
      </c>
      <c r="AO18">
        <f t="shared" si="11"/>
        <v>-67.438306971210707</v>
      </c>
      <c r="AP18">
        <f t="shared" si="12"/>
        <v>-14.982532550219268</v>
      </c>
      <c r="AQ18">
        <f t="shared" si="13"/>
        <v>-1147.2357782197346</v>
      </c>
      <c r="AR18">
        <f t="shared" si="14"/>
        <v>119.10952168304965</v>
      </c>
      <c r="AS18">
        <f t="shared" si="15"/>
        <v>83.554396049576525</v>
      </c>
      <c r="AT18">
        <f t="shared" si="16"/>
        <v>136.9849642691986</v>
      </c>
      <c r="AU18">
        <f t="shared" si="17"/>
        <v>339.6488820018248</v>
      </c>
      <c r="AW18">
        <v>15</v>
      </c>
      <c r="AX18">
        <f>(R18*SUMPRODUCT(K19:$K$23, X19:$X$23)-$AZ$3*SUMPRODUCT(K18:$K$22, W19:$W$23))/Z18</f>
        <v>1975.7869055232138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2.0024510000000001E-3</v>
      </c>
      <c r="O19">
        <f t="shared" si="29"/>
        <v>4501.1286806931548</v>
      </c>
      <c r="P19">
        <f t="shared" si="30"/>
        <v>225.05643403465774</v>
      </c>
      <c r="Q19" s="5">
        <f t="shared" si="31"/>
        <v>50</v>
      </c>
      <c r="R19">
        <f t="shared" si="0"/>
        <v>2000000</v>
      </c>
      <c r="S19">
        <f t="shared" si="1"/>
        <v>1669.2295110435978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1662.29470468828</v>
      </c>
      <c r="AC19">
        <f t="shared" si="2"/>
        <v>1387.5218790106201</v>
      </c>
      <c r="AE19">
        <f t="shared" si="3"/>
        <v>3741.4953925654854</v>
      </c>
      <c r="AF19">
        <f t="shared" si="4"/>
        <v>-187.07476962827428</v>
      </c>
      <c r="AG19">
        <f t="shared" si="5"/>
        <v>-41.56174659718139</v>
      </c>
      <c r="AH19">
        <f t="shared" si="6"/>
        <v>-3369.4561740364184</v>
      </c>
      <c r="AI19">
        <f t="shared" si="7"/>
        <v>143.40270230361148</v>
      </c>
      <c r="AJ19">
        <f t="shared" si="8"/>
        <v>274.77282567765997</v>
      </c>
      <c r="AK19">
        <f t="shared" si="32"/>
        <v>365.17007293378441</v>
      </c>
      <c r="AL19">
        <f t="shared" si="9"/>
        <v>783.34560091505591</v>
      </c>
      <c r="AN19">
        <f t="shared" si="10"/>
        <v>1227.5372752796372</v>
      </c>
      <c r="AO19">
        <f t="shared" si="11"/>
        <v>-61.376863763981866</v>
      </c>
      <c r="AP19">
        <f t="shared" si="12"/>
        <v>-13.635882934706521</v>
      </c>
      <c r="AQ19">
        <f t="shared" si="13"/>
        <v>-1105.4759172681311</v>
      </c>
      <c r="AR19">
        <f t="shared" si="14"/>
        <v>47.048611312817805</v>
      </c>
      <c r="AS19">
        <f t="shared" si="15"/>
        <v>90.149485797432519</v>
      </c>
      <c r="AT19">
        <f t="shared" si="16"/>
        <v>119.80767829716324</v>
      </c>
      <c r="AU19">
        <f t="shared" si="17"/>
        <v>257.00577540741358</v>
      </c>
      <c r="AW19">
        <v>16</v>
      </c>
      <c r="AX19">
        <f>(R19*SUMPRODUCT(K20:$K$23, X20:$X$23)-$AZ$3*SUMPRODUCT(K19:$K$22, W20:$W$23))/Z19</f>
        <v>1669.2295110435978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2.1123779999999998E-3</v>
      </c>
      <c r="O20">
        <f t="shared" si="29"/>
        <v>4501.1286806931548</v>
      </c>
      <c r="P20">
        <f t="shared" si="30"/>
        <v>225.05643403465774</v>
      </c>
      <c r="Q20" s="5">
        <f t="shared" si="31"/>
        <v>50</v>
      </c>
      <c r="R20">
        <f t="shared" si="0"/>
        <v>2000000</v>
      </c>
      <c r="S20">
        <f t="shared" si="1"/>
        <v>1317.8982019016694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1387.5218790106201</v>
      </c>
      <c r="AC20">
        <f t="shared" si="2"/>
        <v>1082.2141177093022</v>
      </c>
      <c r="AE20">
        <f t="shared" si="3"/>
        <v>3696.1769860854738</v>
      </c>
      <c r="AF20">
        <f t="shared" si="4"/>
        <v>-184.80884930427371</v>
      </c>
      <c r="AG20">
        <f t="shared" si="5"/>
        <v>-41.058335012056112</v>
      </c>
      <c r="AH20">
        <f t="shared" si="6"/>
        <v>-3511.7647661384326</v>
      </c>
      <c r="AI20">
        <f t="shared" si="7"/>
        <v>-41.454964369288518</v>
      </c>
      <c r="AJ20">
        <f t="shared" si="8"/>
        <v>305.3077613013179</v>
      </c>
      <c r="AK20">
        <f t="shared" si="32"/>
        <v>342.92230110542749</v>
      </c>
      <c r="AL20">
        <f t="shared" si="9"/>
        <v>606.77509803745693</v>
      </c>
      <c r="AN20">
        <f t="shared" si="10"/>
        <v>1117.0803170614149</v>
      </c>
      <c r="AO20">
        <f t="shared" si="11"/>
        <v>-55.854015853070756</v>
      </c>
      <c r="AP20">
        <f t="shared" si="12"/>
        <v>-12.408891150490163</v>
      </c>
      <c r="AQ20">
        <f t="shared" si="13"/>
        <v>-1061.3461728621642</v>
      </c>
      <c r="AR20">
        <f t="shared" si="14"/>
        <v>-12.528762804310041</v>
      </c>
      <c r="AS20">
        <f t="shared" si="15"/>
        <v>92.271904749070956</v>
      </c>
      <c r="AT20">
        <f t="shared" si="16"/>
        <v>103.63999188577341</v>
      </c>
      <c r="AU20">
        <f t="shared" si="17"/>
        <v>183.38313383053435</v>
      </c>
      <c r="AW20">
        <v>17</v>
      </c>
      <c r="AX20">
        <f>(R20*SUMPRODUCT(K21:$K$23, X21:$X$23)-$AZ$3*SUMPRODUCT(K20:$K$22, W21:$W$23))/Z20</f>
        <v>1317.8982019016694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2.238294E-3</v>
      </c>
      <c r="O21">
        <f t="shared" si="29"/>
        <v>4501.1286806931548</v>
      </c>
      <c r="P21">
        <f t="shared" si="30"/>
        <v>225.05643403465774</v>
      </c>
      <c r="Q21" s="5">
        <f t="shared" si="31"/>
        <v>50</v>
      </c>
      <c r="R21">
        <f t="shared" si="0"/>
        <v>2000000</v>
      </c>
      <c r="S21">
        <f t="shared" si="1"/>
        <v>920.71314792274984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1082.2141177093022</v>
      </c>
      <c r="AC21">
        <f t="shared" si="2"/>
        <v>746.80610549976473</v>
      </c>
      <c r="AE21">
        <f t="shared" si="3"/>
        <v>3650.9420854537257</v>
      </c>
      <c r="AF21">
        <f t="shared" si="4"/>
        <v>-182.54710427268628</v>
      </c>
      <c r="AG21">
        <f t="shared" si="5"/>
        <v>-40.55585103702807</v>
      </c>
      <c r="AH21">
        <f t="shared" si="6"/>
        <v>-3676.0249962990051</v>
      </c>
      <c r="AI21">
        <f t="shared" si="7"/>
        <v>-248.18586615499362</v>
      </c>
      <c r="AJ21">
        <f t="shared" si="8"/>
        <v>335.40801220953745</v>
      </c>
      <c r="AK21">
        <f t="shared" si="32"/>
        <v>318.54263692232394</v>
      </c>
      <c r="AL21">
        <f t="shared" si="9"/>
        <v>405.76478297686776</v>
      </c>
      <c r="AN21">
        <f t="shared" si="10"/>
        <v>1016.432988862629</v>
      </c>
      <c r="AO21">
        <f t="shared" si="11"/>
        <v>-50.821649443131456</v>
      </c>
      <c r="AP21">
        <f t="shared" si="12"/>
        <v>-11.290867924110342</v>
      </c>
      <c r="AQ21">
        <f t="shared" si="13"/>
        <v>-1023.4161448380199</v>
      </c>
      <c r="AR21">
        <f t="shared" si="14"/>
        <v>-69.095673342632637</v>
      </c>
      <c r="AS21">
        <f t="shared" si="15"/>
        <v>93.378574723746965</v>
      </c>
      <c r="AT21">
        <f t="shared" si="16"/>
        <v>88.683204758889815</v>
      </c>
      <c r="AU21">
        <f t="shared" si="17"/>
        <v>112.96610614000416</v>
      </c>
      <c r="AW21">
        <v>18</v>
      </c>
      <c r="AX21">
        <f>(R21*SUMPRODUCT(K22:$K$23, X22:$X$23)-$AZ$3*SUMPRODUCT(K21:$K$22, W22:$W$23))/Z21</f>
        <v>920.71314792274984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2.3742030000000001E-3</v>
      </c>
      <c r="O22">
        <f t="shared" si="29"/>
        <v>4501.1286806931548</v>
      </c>
      <c r="P22">
        <f t="shared" si="30"/>
        <v>225.05643403465774</v>
      </c>
      <c r="Q22" s="5">
        <f t="shared" si="31"/>
        <v>50</v>
      </c>
      <c r="R22">
        <f t="shared" si="0"/>
        <v>2000000</v>
      </c>
      <c r="S22">
        <f t="shared" si="1"/>
        <v>480.69478212367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746.80610549976473</v>
      </c>
      <c r="AC22">
        <f t="shared" si="2"/>
        <v>385.07502128218516</v>
      </c>
      <c r="AE22">
        <f t="shared" si="3"/>
        <v>3605.764586947078</v>
      </c>
      <c r="AF22">
        <f t="shared" si="4"/>
        <v>-180.28822934735391</v>
      </c>
      <c r="AG22">
        <f t="shared" si="5"/>
        <v>-40.054004703458126</v>
      </c>
      <c r="AH22">
        <f t="shared" si="6"/>
        <v>-3851.5129279866064</v>
      </c>
      <c r="AI22">
        <f t="shared" si="7"/>
        <v>-466.09057509034074</v>
      </c>
      <c r="AJ22">
        <f t="shared" si="8"/>
        <v>361.73108421757956</v>
      </c>
      <c r="AK22">
        <f t="shared" si="32"/>
        <v>292.05977241696428</v>
      </c>
      <c r="AL22">
        <f t="shared" si="9"/>
        <v>187.70028154420311</v>
      </c>
      <c r="AN22">
        <f t="shared" si="10"/>
        <v>924.72658669873545</v>
      </c>
      <c r="AO22">
        <f t="shared" si="11"/>
        <v>-46.236329334936769</v>
      </c>
      <c r="AP22">
        <f t="shared" si="12"/>
        <v>-10.272163409426582</v>
      </c>
      <c r="AQ22">
        <f t="shared" si="13"/>
        <v>-987.7506746880091</v>
      </c>
      <c r="AR22">
        <f t="shared" si="14"/>
        <v>-119.53258073363715</v>
      </c>
      <c r="AS22">
        <f t="shared" si="15"/>
        <v>92.768771434013942</v>
      </c>
      <c r="AT22">
        <f t="shared" si="16"/>
        <v>74.901017508693158</v>
      </c>
      <c r="AU22">
        <f t="shared" si="17"/>
        <v>48.137208209069946</v>
      </c>
      <c r="AW22">
        <v>19</v>
      </c>
      <c r="AX22">
        <f>(R22*SUMPRODUCT(K23:$K$23, X23:$X$23)-$AZ$3*SUMPRODUCT(K22:$K$22, W23:$W$23))/Z22</f>
        <v>480.69478212367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2.5221050000000002E-3</v>
      </c>
      <c r="O23">
        <f t="shared" si="29"/>
        <v>4501.1286806931548</v>
      </c>
      <c r="P23">
        <f t="shared" si="30"/>
        <v>225.05643403465774</v>
      </c>
      <c r="Q23" s="5">
        <f t="shared" si="31"/>
        <v>50</v>
      </c>
      <c r="R23">
        <f t="shared" si="0"/>
        <v>2000000</v>
      </c>
      <c r="S23">
        <f t="shared" si="1"/>
        <v>486.79042291237312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385.07502128218516</v>
      </c>
      <c r="AC23">
        <f t="shared" si="2"/>
        <v>385.07502128218516</v>
      </c>
      <c r="AE23">
        <f t="shared" si="3"/>
        <v>3560.6128241840452</v>
      </c>
      <c r="AF23">
        <f t="shared" si="4"/>
        <v>-178.03064120920226</v>
      </c>
      <c r="AG23">
        <f t="shared" si="5"/>
        <v>-39.552444250890936</v>
      </c>
      <c r="AH23">
        <f t="shared" si="6"/>
        <v>-4040.8162213046107</v>
      </c>
      <c r="AI23">
        <f t="shared" si="7"/>
        <v>-697.78648258065869</v>
      </c>
      <c r="AJ23">
        <f t="shared" si="8"/>
        <v>0</v>
      </c>
      <c r="AK23">
        <f t="shared" si="32"/>
        <v>263.736004297992</v>
      </c>
      <c r="AL23">
        <f t="shared" si="9"/>
        <v>-434.05047828266669</v>
      </c>
      <c r="AN23">
        <f t="shared" si="10"/>
        <v>841.16829249500472</v>
      </c>
      <c r="AO23">
        <f t="shared" si="11"/>
        <v>-42.058414624750242</v>
      </c>
      <c r="AP23">
        <f t="shared" si="12"/>
        <v>-9.34397072564329</v>
      </c>
      <c r="AQ23">
        <f t="shared" si="13"/>
        <v>-954.61277285598658</v>
      </c>
      <c r="AR23">
        <f t="shared" si="14"/>
        <v>-164.8468657113753</v>
      </c>
      <c r="AS23">
        <f t="shared" si="15"/>
        <v>0</v>
      </c>
      <c r="AT23">
        <f t="shared" si="16"/>
        <v>62.305669096621244</v>
      </c>
      <c r="AU23">
        <f t="shared" si="17"/>
        <v>-102.54119661475406</v>
      </c>
      <c r="AW23">
        <v>20</v>
      </c>
      <c r="AX23">
        <f>(R23*SUMPRODUCT(K$23:$K24, X$23:$X24)-$AZ$3*SUMPRODUCT(K$22:$K23, W$23:$W24))/Z23</f>
        <v>486.79042291237312</v>
      </c>
    </row>
    <row r="25" spans="5:50" x14ac:dyDescent="0.3">
      <c r="AN25" s="6">
        <f t="shared" ref="AN25:AU25" si="33">SUM(AN3:AN23)</f>
        <v>45131.595629945274</v>
      </c>
      <c r="AO25" s="6">
        <f t="shared" si="33"/>
        <v>-5632.4262920171286</v>
      </c>
      <c r="AP25" s="6">
        <f t="shared" si="33"/>
        <v>-851.33642949966918</v>
      </c>
      <c r="AQ25" s="6">
        <f t="shared" si="33"/>
        <v>-29885.531874267836</v>
      </c>
      <c r="AR25" s="6">
        <f t="shared" si="33"/>
        <v>8762.3010341606405</v>
      </c>
      <c r="AS25" s="6">
        <f t="shared" si="33"/>
        <v>-1283.9401764510619</v>
      </c>
      <c r="AT25" s="6">
        <f t="shared" si="33"/>
        <v>1938.7644057834991</v>
      </c>
      <c r="AU25" s="7">
        <f t="shared" si="33"/>
        <v>9417.1252634930752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'T.35.04.F'!C3*(1+C12)</f>
        <v>11209.081328619448</v>
      </c>
      <c r="K3">
        <v>1</v>
      </c>
      <c r="L3" s="2">
        <v>0</v>
      </c>
      <c r="O3">
        <f>$C$3</f>
        <v>11209.081328619448</v>
      </c>
      <c r="P3">
        <f>O3*B5</f>
        <v>8967.265062895558</v>
      </c>
      <c r="Q3" s="5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11209.081328619448</v>
      </c>
      <c r="AF3">
        <f t="shared" ref="AF3:AF23" si="4">-$Z3*P3</f>
        <v>-8967.265062895558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1841.81626572389</v>
      </c>
      <c r="AJ3">
        <f t="shared" ref="AJ3:AJ23" si="8">AB3-AC3</f>
        <v>0</v>
      </c>
      <c r="AL3">
        <f t="shared" ref="AL3:AL23" si="9">SUM(AI3:AK3)</f>
        <v>1841.81626572389</v>
      </c>
      <c r="AN3">
        <f t="shared" ref="AN3:AN23" si="10">AE3*$K3</f>
        <v>11209.081328619448</v>
      </c>
      <c r="AO3">
        <f t="shared" ref="AO3:AO23" si="11">AF3*$K3</f>
        <v>-8967.265062895558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1841.81626572389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1841.81626572389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6546.9679510471651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1.482798E-3</v>
      </c>
      <c r="R4">
        <f t="shared" si="0"/>
        <v>2000000</v>
      </c>
      <c r="S4">
        <f t="shared" si="1"/>
        <v>3769.6376172434966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3726.3516299514886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-2965.596</v>
      </c>
      <c r="AI4">
        <f t="shared" si="7"/>
        <v>-2965.596</v>
      </c>
      <c r="AJ4">
        <f t="shared" si="8"/>
        <v>-3726.3516299514886</v>
      </c>
      <c r="AK4">
        <f>G4*MAX(0, SUM(AB4, AE4:AF4))</f>
        <v>0</v>
      </c>
      <c r="AL4">
        <f t="shared" si="9"/>
        <v>-6691.9476299514881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-2820.6163210956815</v>
      </c>
      <c r="AR4">
        <f t="shared" si="14"/>
        <v>-2820.6163210956815</v>
      </c>
      <c r="AS4">
        <f t="shared" si="15"/>
        <v>-3544.1807399196196</v>
      </c>
      <c r="AT4">
        <f t="shared" si="16"/>
        <v>0</v>
      </c>
      <c r="AU4">
        <f t="shared" si="17"/>
        <v>-6364.7970610153006</v>
      </c>
      <c r="AW4">
        <v>1</v>
      </c>
      <c r="AX4">
        <f>(R4*SUMPRODUCT(K5:$K$23, X5:$X$23)-$AZ$3*SUMPRODUCT(K4:$K$22, W5:$W$23))/Z4</f>
        <v>3769.6376172434966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1.5387599999999999E-3</v>
      </c>
      <c r="O5">
        <f t="shared" ref="O5:O23" si="29">$C$3</f>
        <v>11209.081328619448</v>
      </c>
      <c r="P5">
        <f t="shared" ref="P5:P23" si="30">O5*$C$5</f>
        <v>560.45406643097238</v>
      </c>
      <c r="Q5" s="5">
        <f t="shared" ref="Q5:Q23" si="31">$C$8</f>
        <v>50</v>
      </c>
      <c r="R5">
        <f t="shared" si="0"/>
        <v>2000000</v>
      </c>
      <c r="S5">
        <f t="shared" si="1"/>
        <v>7298.1045484599672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3726.3516299514886</v>
      </c>
      <c r="AC5">
        <f t="shared" si="2"/>
        <v>7131.0577900922435</v>
      </c>
      <c r="AE5">
        <f t="shared" si="3"/>
        <v>10952.515985139795</v>
      </c>
      <c r="AF5">
        <f t="shared" si="4"/>
        <v>-547.62579925698969</v>
      </c>
      <c r="AG5">
        <f t="shared" si="5"/>
        <v>-48.855546962512527</v>
      </c>
      <c r="AH5">
        <f t="shared" si="6"/>
        <v>-3042.1814594990401</v>
      </c>
      <c r="AI5">
        <f t="shared" si="7"/>
        <v>7313.8531794212531</v>
      </c>
      <c r="AJ5">
        <f t="shared" si="8"/>
        <v>-3404.7061601407549</v>
      </c>
      <c r="AK5">
        <f>G5*SUM(AB5, AE5:AF5)</f>
        <v>57.938091444920609</v>
      </c>
      <c r="AL5">
        <f t="shared" si="9"/>
        <v>3967.0851107254189</v>
      </c>
      <c r="AN5">
        <f t="shared" si="10"/>
        <v>9903.1069182798637</v>
      </c>
      <c r="AO5">
        <f t="shared" si="11"/>
        <v>-495.15534591399319</v>
      </c>
      <c r="AP5">
        <f t="shared" si="12"/>
        <v>-44.174480619544084</v>
      </c>
      <c r="AQ5">
        <f t="shared" si="13"/>
        <v>-2750.6965795898946</v>
      </c>
      <c r="AR5">
        <f t="shared" si="14"/>
        <v>6613.0805121564326</v>
      </c>
      <c r="AS5">
        <f t="shared" si="15"/>
        <v>-3078.4861829872625</v>
      </c>
      <c r="AT5">
        <f t="shared" si="16"/>
        <v>52.386786287151104</v>
      </c>
      <c r="AU5">
        <f t="shared" si="17"/>
        <v>3586.9811154563217</v>
      </c>
      <c r="AW5">
        <v>2</v>
      </c>
      <c r="AX5">
        <f>(R5*SUMPRODUCT(K6:$K$23, X6:$X$23)-$AZ$3*SUMPRODUCT(K5:$K$22, W6:$W$23))/Z5</f>
        <v>7298.1045484599672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1.6157089999999999E-3</v>
      </c>
      <c r="O6">
        <f t="shared" si="29"/>
        <v>11209.081328619448</v>
      </c>
      <c r="P6">
        <f t="shared" si="30"/>
        <v>560.45406643097238</v>
      </c>
      <c r="Q6" s="5">
        <f t="shared" si="31"/>
        <v>50</v>
      </c>
      <c r="R6">
        <f t="shared" si="0"/>
        <v>2000000</v>
      </c>
      <c r="S6">
        <f t="shared" si="1"/>
        <v>10570.292063109207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7131.0577900922435</v>
      </c>
      <c r="AC6">
        <f t="shared" si="2"/>
        <v>10208.376921046445</v>
      </c>
      <c r="AE6">
        <f t="shared" si="3"/>
        <v>10825.294746638563</v>
      </c>
      <c r="AF6">
        <f t="shared" si="4"/>
        <v>-541.26473733192813</v>
      </c>
      <c r="AG6">
        <f t="shared" si="5"/>
        <v>-48.288055145960143</v>
      </c>
      <c r="AH6">
        <f t="shared" si="6"/>
        <v>-3157.4538770901659</v>
      </c>
      <c r="AI6">
        <f t="shared" si="7"/>
        <v>7078.2880770705087</v>
      </c>
      <c r="AJ6">
        <f t="shared" si="8"/>
        <v>-3077.3191309542017</v>
      </c>
      <c r="AK6">
        <f>G6*SUM(AB6, AE6:AF6)</f>
        <v>123.64712337573205</v>
      </c>
      <c r="AL6">
        <f t="shared" si="9"/>
        <v>4124.6160694920391</v>
      </c>
      <c r="AN6">
        <f t="shared" si="10"/>
        <v>9280.4354888795297</v>
      </c>
      <c r="AO6">
        <f t="shared" si="11"/>
        <v>-464.02177444397648</v>
      </c>
      <c r="AP6">
        <f t="shared" si="12"/>
        <v>-41.396949566171727</v>
      </c>
      <c r="AQ6">
        <f t="shared" si="13"/>
        <v>-2706.8590464519939</v>
      </c>
      <c r="AR6">
        <f t="shared" si="14"/>
        <v>6068.1577184173875</v>
      </c>
      <c r="AS6">
        <f t="shared" si="15"/>
        <v>-2638.1601925788946</v>
      </c>
      <c r="AT6">
        <f t="shared" si="16"/>
        <v>106.00165434112797</v>
      </c>
      <c r="AU6">
        <f t="shared" si="17"/>
        <v>3535.9991801796209</v>
      </c>
      <c r="AW6">
        <v>3</v>
      </c>
      <c r="AX6">
        <f>(R6*SUMPRODUCT(K7:$K$23, X7:$X$23)-$AZ$3*SUMPRODUCT(K6:$K$22, W7:$W$23))/Z6</f>
        <v>10570.292063109207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1.70465E-3</v>
      </c>
      <c r="O7">
        <f t="shared" si="29"/>
        <v>11209.081328619448</v>
      </c>
      <c r="P7">
        <f t="shared" si="30"/>
        <v>560.45406643097238</v>
      </c>
      <c r="Q7" s="5">
        <f t="shared" si="31"/>
        <v>50</v>
      </c>
      <c r="R7">
        <f t="shared" si="0"/>
        <v>2000000</v>
      </c>
      <c r="S7">
        <f t="shared" si="1"/>
        <v>13589.098999163427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10208.376921046445</v>
      </c>
      <c r="AC7">
        <f t="shared" si="2"/>
        <v>12970.213479458063</v>
      </c>
      <c r="AE7">
        <f t="shared" si="3"/>
        <v>10698.588460482319</v>
      </c>
      <c r="AF7">
        <f t="shared" si="4"/>
        <v>-534.92942302411598</v>
      </c>
      <c r="AG7">
        <f t="shared" si="5"/>
        <v>-47.722860361295986</v>
      </c>
      <c r="AH7">
        <f t="shared" si="6"/>
        <v>-3292.5693281824388</v>
      </c>
      <c r="AI7">
        <f t="shared" si="7"/>
        <v>6823.3668489144675</v>
      </c>
      <c r="AJ7">
        <f t="shared" si="8"/>
        <v>-2761.8365584116182</v>
      </c>
      <c r="AK7">
        <f>G7*SUM(AB7, AE7:AF7)</f>
        <v>281.13409622736413</v>
      </c>
      <c r="AL7">
        <f t="shared" si="9"/>
        <v>4342.6643867302137</v>
      </c>
      <c r="AN7">
        <f t="shared" si="10"/>
        <v>8638.7974377268656</v>
      </c>
      <c r="AO7">
        <f t="shared" si="11"/>
        <v>-431.93987188634338</v>
      </c>
      <c r="AP7">
        <f t="shared" si="12"/>
        <v>-38.534814693823144</v>
      </c>
      <c r="AQ7">
        <f t="shared" si="13"/>
        <v>-2658.653483205223</v>
      </c>
      <c r="AR7">
        <f t="shared" si="14"/>
        <v>5509.6692679414764</v>
      </c>
      <c r="AS7">
        <f t="shared" si="15"/>
        <v>-2230.1022861431811</v>
      </c>
      <c r="AT7">
        <f t="shared" si="16"/>
        <v>227.00756451352663</v>
      </c>
      <c r="AU7">
        <f t="shared" si="17"/>
        <v>3506.5745463118224</v>
      </c>
      <c r="AW7">
        <v>4</v>
      </c>
      <c r="AX7">
        <f>(R7*SUMPRODUCT(K8:$K$23, X8:$X$23)-$AZ$3*SUMPRODUCT(K7:$K$22, W8:$W$23))/Z7</f>
        <v>13589.098999163427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1.795589E-3</v>
      </c>
      <c r="O8">
        <f t="shared" si="29"/>
        <v>11209.081328619448</v>
      </c>
      <c r="P8">
        <f t="shared" si="30"/>
        <v>560.45406643097238</v>
      </c>
      <c r="Q8" s="5">
        <f t="shared" si="31"/>
        <v>50</v>
      </c>
      <c r="R8">
        <f t="shared" si="0"/>
        <v>2000000</v>
      </c>
      <c r="S8">
        <f t="shared" si="1"/>
        <v>16358.731771939023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12970.213479458063</v>
      </c>
      <c r="AC8">
        <f t="shared" si="2"/>
        <v>15429.53654147371</v>
      </c>
      <c r="AE8">
        <f t="shared" si="3"/>
        <v>10572.392308122327</v>
      </c>
      <c r="AF8">
        <f t="shared" si="4"/>
        <v>-528.61961540611628</v>
      </c>
      <c r="AG8">
        <f t="shared" si="5"/>
        <v>-47.15994111456974</v>
      </c>
      <c r="AH8">
        <f t="shared" si="6"/>
        <v>-3427.6257245311635</v>
      </c>
      <c r="AI8">
        <f t="shared" si="7"/>
        <v>6568.9870270704787</v>
      </c>
      <c r="AJ8">
        <f t="shared" si="8"/>
        <v>-2459.3230620156464</v>
      </c>
      <c r="AK8">
        <f t="shared" ref="AK8:AK23" si="32">G8*SUM(AB8:AB8, AE8:AF8)</f>
        <v>497.10210131896429</v>
      </c>
      <c r="AL8">
        <f t="shared" si="9"/>
        <v>4606.766066373797</v>
      </c>
      <c r="AN8">
        <f t="shared" si="10"/>
        <v>7977.6635208832704</v>
      </c>
      <c r="AO8">
        <f t="shared" si="11"/>
        <v>-398.88317604416346</v>
      </c>
      <c r="AP8">
        <f t="shared" si="12"/>
        <v>-35.585715220543541</v>
      </c>
      <c r="AQ8">
        <f t="shared" si="13"/>
        <v>-2586.4008739843825</v>
      </c>
      <c r="AR8">
        <f t="shared" si="14"/>
        <v>4956.7937556341813</v>
      </c>
      <c r="AS8">
        <f t="shared" si="15"/>
        <v>-1855.7438379236276</v>
      </c>
      <c r="AT8">
        <f t="shared" si="16"/>
        <v>375.10084607814156</v>
      </c>
      <c r="AU8">
        <f t="shared" si="17"/>
        <v>3476.1507637886957</v>
      </c>
      <c r="AW8">
        <v>5</v>
      </c>
      <c r="AX8">
        <f>(R8*SUMPRODUCT(K9:$K$23, X9:$X$23)-$AZ$3*SUMPRODUCT(K8:$K$22, W9:$W$23))/Z8</f>
        <v>16358.731771939023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1.891525E-3</v>
      </c>
      <c r="O9">
        <f t="shared" si="29"/>
        <v>11209.081328619448</v>
      </c>
      <c r="P9">
        <f t="shared" si="30"/>
        <v>560.45406643097238</v>
      </c>
      <c r="Q9" s="5">
        <f t="shared" si="31"/>
        <v>50</v>
      </c>
      <c r="R9">
        <f t="shared" si="0"/>
        <v>2000000</v>
      </c>
      <c r="S9">
        <f t="shared" si="1"/>
        <v>18863.834709667739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15429.53654147371</v>
      </c>
      <c r="AC9">
        <f t="shared" si="2"/>
        <v>17580.768546679785</v>
      </c>
      <c r="AE9">
        <f t="shared" si="3"/>
        <v>10446.670440680482</v>
      </c>
      <c r="AF9">
        <f t="shared" si="4"/>
        <v>-522.3335220340241</v>
      </c>
      <c r="AG9">
        <f t="shared" si="5"/>
        <v>-46.599137495807305</v>
      </c>
      <c r="AH9">
        <f t="shared" si="6"/>
        <v>-3568.1683046694611</v>
      </c>
      <c r="AI9">
        <f t="shared" si="7"/>
        <v>6309.5694764811906</v>
      </c>
      <c r="AJ9">
        <f t="shared" si="8"/>
        <v>-2151.232005206075</v>
      </c>
      <c r="AK9">
        <f t="shared" si="32"/>
        <v>565.39137816067978</v>
      </c>
      <c r="AL9">
        <f t="shared" si="9"/>
        <v>4723.7288494357954</v>
      </c>
      <c r="AN9">
        <f t="shared" si="10"/>
        <v>7343.7646130828198</v>
      </c>
      <c r="AO9">
        <f t="shared" si="11"/>
        <v>-367.18823065414097</v>
      </c>
      <c r="AP9">
        <f t="shared" si="12"/>
        <v>-32.7581021039273</v>
      </c>
      <c r="AQ9">
        <f t="shared" si="13"/>
        <v>-2508.3387360737329</v>
      </c>
      <c r="AR9">
        <f t="shared" si="14"/>
        <v>4435.4795442510194</v>
      </c>
      <c r="AS9">
        <f t="shared" si="15"/>
        <v>-1512.265708396799</v>
      </c>
      <c r="AT9">
        <f t="shared" si="16"/>
        <v>397.45689490785395</v>
      </c>
      <c r="AU9">
        <f t="shared" si="17"/>
        <v>3320.6707307620745</v>
      </c>
      <c r="AW9">
        <v>6</v>
      </c>
      <c r="AX9">
        <f>(R9*SUMPRODUCT(K10:$K$23, X10:$X$23)-$AZ$3*SUMPRODUCT(K9:$K$22, W10:$W$23))/Z9</f>
        <v>18863.834709667739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2.0024510000000001E-3</v>
      </c>
      <c r="O10">
        <f t="shared" si="29"/>
        <v>11209.081328619448</v>
      </c>
      <c r="P10">
        <f t="shared" si="30"/>
        <v>560.45406643097238</v>
      </c>
      <c r="Q10" s="5">
        <f t="shared" si="31"/>
        <v>50</v>
      </c>
      <c r="R10">
        <f t="shared" si="0"/>
        <v>2000000</v>
      </c>
      <c r="S10">
        <f t="shared" si="1"/>
        <v>21048.481011793385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17580.768546679785</v>
      </c>
      <c r="AC10">
        <f t="shared" si="2"/>
        <v>19381.371279521041</v>
      </c>
      <c r="AE10">
        <f t="shared" si="3"/>
        <v>10321.284790603066</v>
      </c>
      <c r="AF10">
        <f t="shared" si="4"/>
        <v>-516.06423953015326</v>
      </c>
      <c r="AG10">
        <f t="shared" si="5"/>
        <v>-46.039833631371621</v>
      </c>
      <c r="AH10">
        <f t="shared" si="6"/>
        <v>-3732.4995791046736</v>
      </c>
      <c r="AI10">
        <f t="shared" si="7"/>
        <v>6026.6811383368677</v>
      </c>
      <c r="AJ10">
        <f t="shared" si="8"/>
        <v>-1800.6027328412565</v>
      </c>
      <c r="AK10">
        <f t="shared" si="32"/>
        <v>117.7597531203366</v>
      </c>
      <c r="AL10">
        <f t="shared" si="9"/>
        <v>4343.8381586159476</v>
      </c>
      <c r="AN10">
        <f t="shared" si="10"/>
        <v>6881.9325032331963</v>
      </c>
      <c r="AO10">
        <f t="shared" si="11"/>
        <v>-344.0966251616598</v>
      </c>
      <c r="AP10">
        <f t="shared" si="12"/>
        <v>-30.698021994282389</v>
      </c>
      <c r="AQ10">
        <f t="shared" si="13"/>
        <v>-2488.7221593895979</v>
      </c>
      <c r="AR10">
        <f t="shared" si="14"/>
        <v>4018.4156966876562</v>
      </c>
      <c r="AS10">
        <f t="shared" si="15"/>
        <v>-1200.5895316281383</v>
      </c>
      <c r="AT10">
        <f t="shared" si="16"/>
        <v>78.518778331685709</v>
      </c>
      <c r="AU10">
        <f t="shared" si="17"/>
        <v>2896.3449433912033</v>
      </c>
      <c r="AW10">
        <v>7</v>
      </c>
      <c r="AX10">
        <f>(R10*SUMPRODUCT(K11:$K$23, X11:$X$23)-$AZ$3*SUMPRODUCT(K10:$K$22, W11:$W$23))/Z10</f>
        <v>21048.481011793385</v>
      </c>
    </row>
    <row r="11" spans="1:52" x14ac:dyDescent="0.3">
      <c r="A11" t="s">
        <v>33</v>
      </c>
      <c r="C11" s="24">
        <f>AU25</f>
        <v>23225.455088601466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2.1123779999999998E-3</v>
      </c>
      <c r="O11">
        <f t="shared" si="29"/>
        <v>11209.081328619448</v>
      </c>
      <c r="P11">
        <f t="shared" si="30"/>
        <v>560.45406643097238</v>
      </c>
      <c r="Q11" s="5">
        <f t="shared" si="31"/>
        <v>50</v>
      </c>
      <c r="R11">
        <f t="shared" si="0"/>
        <v>2000000</v>
      </c>
      <c r="S11">
        <f t="shared" si="1"/>
        <v>23013.065011884872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19381.371279521041</v>
      </c>
      <c r="AC11">
        <f t="shared" si="2"/>
        <v>20933.688116056579</v>
      </c>
      <c r="AE11">
        <f t="shared" si="3"/>
        <v>10196.26948777363</v>
      </c>
      <c r="AF11">
        <f t="shared" si="4"/>
        <v>-509.81347438868153</v>
      </c>
      <c r="AG11">
        <f t="shared" si="5"/>
        <v>-45.482181763371329</v>
      </c>
      <c r="AH11">
        <f t="shared" si="6"/>
        <v>-3890.1412674627804</v>
      </c>
      <c r="AI11">
        <f t="shared" si="7"/>
        <v>5750.8325641587962</v>
      </c>
      <c r="AJ11">
        <f t="shared" si="8"/>
        <v>-1552.3168365355377</v>
      </c>
      <c r="AK11">
        <f t="shared" si="32"/>
        <v>46.508523668649595</v>
      </c>
      <c r="AL11">
        <f t="shared" si="9"/>
        <v>4245.0242512919085</v>
      </c>
      <c r="AN11">
        <f t="shared" si="10"/>
        <v>6466.8276756240366</v>
      </c>
      <c r="AO11">
        <f t="shared" si="11"/>
        <v>-323.34138378120184</v>
      </c>
      <c r="AP11">
        <f t="shared" si="12"/>
        <v>-28.846376817307451</v>
      </c>
      <c r="AQ11">
        <f t="shared" si="13"/>
        <v>-2467.2624866066103</v>
      </c>
      <c r="AR11">
        <f t="shared" si="14"/>
        <v>3647.3774284189167</v>
      </c>
      <c r="AS11">
        <f t="shared" si="15"/>
        <v>-984.53316596647778</v>
      </c>
      <c r="AT11">
        <f t="shared" si="16"/>
        <v>29.497318443130979</v>
      </c>
      <c r="AU11">
        <f t="shared" si="17"/>
        <v>2692.3415808955701</v>
      </c>
      <c r="AW11">
        <v>8</v>
      </c>
      <c r="AX11">
        <f>(R11*SUMPRODUCT(K12:$K$23, X12:$X$23)-$AZ$3*SUMPRODUCT(K11:$K$22, W12:$W$23))/Z11</f>
        <v>23013.065011884872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2.238294E-3</v>
      </c>
      <c r="O12">
        <f t="shared" si="29"/>
        <v>11209.081328619448</v>
      </c>
      <c r="P12">
        <f t="shared" si="30"/>
        <v>560.45406643097238</v>
      </c>
      <c r="Q12" s="5">
        <f t="shared" si="31"/>
        <v>50</v>
      </c>
      <c r="R12">
        <f t="shared" si="0"/>
        <v>2000000</v>
      </c>
      <c r="S12">
        <f t="shared" si="1"/>
        <v>24815.615099101862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20933.688116056579</v>
      </c>
      <c r="AC12">
        <f t="shared" si="2"/>
        <v>22297.10683642625</v>
      </c>
      <c r="AE12">
        <f t="shared" si="3"/>
        <v>10071.484544079027</v>
      </c>
      <c r="AF12">
        <f t="shared" si="4"/>
        <v>-503.57422720395135</v>
      </c>
      <c r="AG12">
        <f t="shared" si="5"/>
        <v>-44.925557451189754</v>
      </c>
      <c r="AH12">
        <f t="shared" si="6"/>
        <v>-4072.0997819145391</v>
      </c>
      <c r="AI12">
        <f t="shared" si="7"/>
        <v>5450.8849775093458</v>
      </c>
      <c r="AJ12">
        <f t="shared" si="8"/>
        <v>-1363.4187203696711</v>
      </c>
      <c r="AK12">
        <f t="shared" si="32"/>
        <v>640.53356709156481</v>
      </c>
      <c r="AL12">
        <f t="shared" si="9"/>
        <v>4727.9998242312395</v>
      </c>
      <c r="AN12">
        <f t="shared" si="10"/>
        <v>5969.7988198901057</v>
      </c>
      <c r="AO12">
        <f t="shared" si="11"/>
        <v>-298.48994099450528</v>
      </c>
      <c r="AP12">
        <f t="shared" si="12"/>
        <v>-26.62929567942286</v>
      </c>
      <c r="AQ12">
        <f t="shared" si="13"/>
        <v>-2413.707370165173</v>
      </c>
      <c r="AR12">
        <f t="shared" si="14"/>
        <v>3230.9722130510045</v>
      </c>
      <c r="AS12">
        <f t="shared" si="15"/>
        <v>-808.15647705719937</v>
      </c>
      <c r="AT12">
        <f t="shared" si="16"/>
        <v>379.67158825371467</v>
      </c>
      <c r="AU12">
        <f t="shared" si="17"/>
        <v>2802.4873242475196</v>
      </c>
      <c r="AW12">
        <v>9</v>
      </c>
      <c r="AX12">
        <f>(R12*SUMPRODUCT(K13:$K$23, X13:$X$23)-$AZ$3*SUMPRODUCT(K12:$K$22, W13:$W$23))/Z12</f>
        <v>24815.615099101862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2.3742030000000001E-3</v>
      </c>
      <c r="O13">
        <f t="shared" si="29"/>
        <v>11209.081328619448</v>
      </c>
      <c r="P13">
        <f t="shared" si="30"/>
        <v>560.45406643097238</v>
      </c>
      <c r="Q13" s="5">
        <f t="shared" si="31"/>
        <v>50</v>
      </c>
      <c r="R13">
        <f t="shared" si="0"/>
        <v>2000000</v>
      </c>
      <c r="S13">
        <f t="shared" si="1"/>
        <v>26474.207686720347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22297.10683642625</v>
      </c>
      <c r="AC13">
        <f t="shared" si="2"/>
        <v>23493.021013369078</v>
      </c>
      <c r="AE13">
        <f t="shared" si="3"/>
        <v>9946.8579498192321</v>
      </c>
      <c r="AF13">
        <f t="shared" si="4"/>
        <v>-497.34289749096155</v>
      </c>
      <c r="AG13">
        <f t="shared" si="5"/>
        <v>-44.369639483400569</v>
      </c>
      <c r="AH13">
        <f t="shared" si="6"/>
        <v>-4266.4957310914824</v>
      </c>
      <c r="AI13">
        <f t="shared" si="7"/>
        <v>5138.6496817533871</v>
      </c>
      <c r="AJ13">
        <f t="shared" si="8"/>
        <v>-1195.9141769428279</v>
      </c>
      <c r="AK13">
        <f t="shared" si="32"/>
        <v>2222.2635322128167</v>
      </c>
      <c r="AL13">
        <f t="shared" si="9"/>
        <v>6164.9990370233754</v>
      </c>
      <c r="AN13">
        <f t="shared" si="10"/>
        <v>5340.9976604978947</v>
      </c>
      <c r="AO13">
        <f t="shared" si="11"/>
        <v>-267.04988302489471</v>
      </c>
      <c r="AP13">
        <f t="shared" si="12"/>
        <v>-23.82442193037291</v>
      </c>
      <c r="AQ13">
        <f t="shared" si="13"/>
        <v>-2290.9087304999648</v>
      </c>
      <c r="AR13">
        <f t="shared" si="14"/>
        <v>2759.2146250426617</v>
      </c>
      <c r="AS13">
        <f t="shared" si="15"/>
        <v>-642.1499988671286</v>
      </c>
      <c r="AT13">
        <f t="shared" si="16"/>
        <v>1193.2516163834573</v>
      </c>
      <c r="AU13">
        <f t="shared" si="17"/>
        <v>3310.3162425589899</v>
      </c>
      <c r="AW13">
        <v>10</v>
      </c>
      <c r="AX13">
        <f>(R13*SUMPRODUCT(K14:$K$23, X14:$X$23)-$AZ$3*SUMPRODUCT(K13:$K$22, W14:$W$23))/Z13</f>
        <v>26474.207686720347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2.5221050000000002E-3</v>
      </c>
      <c r="O14">
        <f t="shared" si="29"/>
        <v>11209.081328619448</v>
      </c>
      <c r="P14">
        <f t="shared" si="30"/>
        <v>560.45406643097238</v>
      </c>
      <c r="Q14" s="5">
        <f t="shared" si="31"/>
        <v>50</v>
      </c>
      <c r="R14">
        <f t="shared" si="0"/>
        <v>2000000</v>
      </c>
      <c r="S14">
        <f t="shared" si="1"/>
        <v>27843.272592323734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23493.021013369078</v>
      </c>
      <c r="AC14">
        <f t="shared" si="2"/>
        <v>24398.524178892189</v>
      </c>
      <c r="AE14">
        <f t="shared" si="3"/>
        <v>9822.3023501515108</v>
      </c>
      <c r="AF14">
        <f t="shared" si="4"/>
        <v>-491.11511750757552</v>
      </c>
      <c r="AG14">
        <f t="shared" si="5"/>
        <v>-43.814038198977286</v>
      </c>
      <c r="AH14">
        <f t="shared" si="6"/>
        <v>-4476.1955835712806</v>
      </c>
      <c r="AI14">
        <f t="shared" si="7"/>
        <v>4811.1776108736767</v>
      </c>
      <c r="AJ14">
        <f t="shared" si="8"/>
        <v>-905.50316552311051</v>
      </c>
      <c r="AK14">
        <f t="shared" si="32"/>
        <v>2297.6945772209115</v>
      </c>
      <c r="AL14">
        <f t="shared" si="9"/>
        <v>6203.3690225714781</v>
      </c>
      <c r="AN14">
        <f t="shared" si="10"/>
        <v>4858.385112879304</v>
      </c>
      <c r="AO14">
        <f t="shared" si="11"/>
        <v>-242.91925564396516</v>
      </c>
      <c r="AP14">
        <f t="shared" si="12"/>
        <v>-21.67164716913371</v>
      </c>
      <c r="AQ14">
        <f t="shared" si="13"/>
        <v>-2214.0513710844325</v>
      </c>
      <c r="AR14">
        <f t="shared" si="14"/>
        <v>2379.7428389817719</v>
      </c>
      <c r="AS14">
        <f t="shared" si="15"/>
        <v>-447.88715946772948</v>
      </c>
      <c r="AT14">
        <f t="shared" si="16"/>
        <v>1136.503920360524</v>
      </c>
      <c r="AU14">
        <f t="shared" si="17"/>
        <v>3068.3595998745668</v>
      </c>
      <c r="AW14">
        <v>11</v>
      </c>
      <c r="AX14">
        <f>(R14*SUMPRODUCT(K15:$K$23, X15:$X$23)-$AZ$3*SUMPRODUCT(K14:$K$22, W15:$W$23))/Z14</f>
        <v>27843.272592323734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2.679E-3</v>
      </c>
      <c r="O15">
        <f t="shared" si="29"/>
        <v>11209.081328619448</v>
      </c>
      <c r="P15">
        <f t="shared" si="30"/>
        <v>560.45406643097238</v>
      </c>
      <c r="Q15" s="5">
        <f t="shared" si="31"/>
        <v>50</v>
      </c>
      <c r="R15">
        <f t="shared" si="0"/>
        <v>2000000</v>
      </c>
      <c r="S15">
        <f t="shared" si="1"/>
        <v>29008.065797245217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24398.524178892189</v>
      </c>
      <c r="AC15">
        <f t="shared" si="2"/>
        <v>25096.91989404878</v>
      </c>
      <c r="AE15">
        <f t="shared" si="3"/>
        <v>9697.7653786539395</v>
      </c>
      <c r="AF15">
        <f t="shared" si="4"/>
        <v>-484.88826893269697</v>
      </c>
      <c r="AG15">
        <f t="shared" si="5"/>
        <v>-43.258520008652454</v>
      </c>
      <c r="AH15">
        <f t="shared" si="6"/>
        <v>-4695.112333402406</v>
      </c>
      <c r="AI15">
        <f t="shared" si="7"/>
        <v>4474.5062563101847</v>
      </c>
      <c r="AJ15">
        <f t="shared" si="8"/>
        <v>-698.3957151565919</v>
      </c>
      <c r="AK15">
        <f t="shared" si="32"/>
        <v>2352.7980902029403</v>
      </c>
      <c r="AL15">
        <f t="shared" si="9"/>
        <v>6128.9086313565331</v>
      </c>
      <c r="AN15">
        <f t="shared" si="10"/>
        <v>4418.6792634589265</v>
      </c>
      <c r="AO15">
        <f t="shared" si="11"/>
        <v>-220.93396317294631</v>
      </c>
      <c r="AP15">
        <f t="shared" si="12"/>
        <v>-19.710264980311049</v>
      </c>
      <c r="AQ15">
        <f t="shared" si="13"/>
        <v>-2139.2758740978179</v>
      </c>
      <c r="AR15">
        <f t="shared" si="14"/>
        <v>2038.7591612078511</v>
      </c>
      <c r="AS15">
        <f t="shared" si="15"/>
        <v>-318.21626361921102</v>
      </c>
      <c r="AT15">
        <f t="shared" si="16"/>
        <v>1072.0263613686755</v>
      </c>
      <c r="AU15">
        <f t="shared" si="17"/>
        <v>2792.5692589573155</v>
      </c>
      <c r="AW15">
        <v>12</v>
      </c>
      <c r="AX15">
        <f>(R15*SUMPRODUCT(K16:$K$23, X16:$X$23)-$AZ$3*SUMPRODUCT(K15:$K$22, W16:$W$23))/Z15</f>
        <v>29008.065797245217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4.0439999999999999E-3</v>
      </c>
      <c r="O16">
        <f t="shared" si="29"/>
        <v>11209.081328619448</v>
      </c>
      <c r="P16">
        <f t="shared" si="30"/>
        <v>560.45406643097238</v>
      </c>
      <c r="Q16" s="5">
        <f t="shared" si="31"/>
        <v>50</v>
      </c>
      <c r="R16">
        <f t="shared" si="0"/>
        <v>2000000</v>
      </c>
      <c r="S16">
        <f t="shared" si="1"/>
        <v>29003.726258131359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25096.91989404878</v>
      </c>
      <c r="AC16">
        <f t="shared" si="2"/>
        <v>24740.757037631534</v>
      </c>
      <c r="AE16">
        <f t="shared" si="3"/>
        <v>9561.5699616761231</v>
      </c>
      <c r="AF16">
        <f t="shared" si="4"/>
        <v>-478.07849808380615</v>
      </c>
      <c r="AG16">
        <f t="shared" si="5"/>
        <v>-42.650997353650929</v>
      </c>
      <c r="AH16">
        <f t="shared" si="6"/>
        <v>-6997.4981965996194</v>
      </c>
      <c r="AI16">
        <f t="shared" si="7"/>
        <v>2043.3422696390462</v>
      </c>
      <c r="AJ16">
        <f t="shared" si="8"/>
        <v>356.16285641724608</v>
      </c>
      <c r="AK16">
        <f t="shared" si="32"/>
        <v>2392.6287950348769</v>
      </c>
      <c r="AL16">
        <f t="shared" si="9"/>
        <v>4792.1339210911692</v>
      </c>
      <c r="AN16">
        <f t="shared" si="10"/>
        <v>4013.2127194772415</v>
      </c>
      <c r="AO16">
        <f t="shared" si="11"/>
        <v>-200.66063597386207</v>
      </c>
      <c r="AP16">
        <f t="shared" si="12"/>
        <v>-17.901612994949708</v>
      </c>
      <c r="AQ16">
        <f t="shared" si="13"/>
        <v>-2937.0123190721138</v>
      </c>
      <c r="AR16">
        <f t="shared" si="14"/>
        <v>857.63815143631587</v>
      </c>
      <c r="AS16">
        <f t="shared" si="15"/>
        <v>149.48981300226507</v>
      </c>
      <c r="AT16">
        <f t="shared" si="16"/>
        <v>1004.241808793735</v>
      </c>
      <c r="AU16">
        <f t="shared" si="17"/>
        <v>2011.369773232316</v>
      </c>
      <c r="AW16">
        <v>13</v>
      </c>
      <c r="AX16">
        <f>(R16*SUMPRODUCT(K17:$K$23, X17:$X$23)-$AZ$3*SUMPRODUCT(K16:$K$22, W17:$W$23))/Z16</f>
        <v>29003.726258131359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5.607E-3</v>
      </c>
      <c r="O17">
        <f t="shared" si="29"/>
        <v>11209.081328619448</v>
      </c>
      <c r="P17">
        <f t="shared" si="30"/>
        <v>560.45406643097238</v>
      </c>
      <c r="Q17" s="5">
        <f t="shared" si="31"/>
        <v>50</v>
      </c>
      <c r="R17">
        <f t="shared" si="0"/>
        <v>2000000</v>
      </c>
      <c r="S17">
        <f t="shared" si="1"/>
        <v>27850.539384743948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24740.757037631534</v>
      </c>
      <c r="AC17">
        <f t="shared" si="2"/>
        <v>23386.289108611782</v>
      </c>
      <c r="AE17">
        <f t="shared" si="3"/>
        <v>9412.3425392842437</v>
      </c>
      <c r="AF17">
        <f t="shared" si="4"/>
        <v>-470.61712696421216</v>
      </c>
      <c r="AG17">
        <f t="shared" si="5"/>
        <v>-41.985343237952499</v>
      </c>
      <c r="AH17">
        <f t="shared" si="6"/>
        <v>-9565.7656864768305</v>
      </c>
      <c r="AI17">
        <f t="shared" si="7"/>
        <v>-666.02561739475277</v>
      </c>
      <c r="AJ17">
        <f t="shared" si="8"/>
        <v>1354.4679290197528</v>
      </c>
      <c r="AK17">
        <f t="shared" si="32"/>
        <v>2357.7737714966092</v>
      </c>
      <c r="AL17">
        <f t="shared" si="9"/>
        <v>3046.2160831216092</v>
      </c>
      <c r="AN17">
        <f t="shared" si="10"/>
        <v>3639.1743586911575</v>
      </c>
      <c r="AO17">
        <f t="shared" si="11"/>
        <v>-181.95871793455788</v>
      </c>
      <c r="AP17">
        <f t="shared" si="12"/>
        <v>-16.233151727606259</v>
      </c>
      <c r="AQ17">
        <f t="shared" si="13"/>
        <v>-3698.493660019456</v>
      </c>
      <c r="AR17">
        <f t="shared" si="14"/>
        <v>-257.5111709904628</v>
      </c>
      <c r="AS17">
        <f t="shared" si="15"/>
        <v>523.68949986525172</v>
      </c>
      <c r="AT17">
        <f t="shared" si="16"/>
        <v>911.60620398304081</v>
      </c>
      <c r="AU17">
        <f t="shared" si="17"/>
        <v>1177.7845328578298</v>
      </c>
      <c r="AW17">
        <v>14</v>
      </c>
      <c r="AX17">
        <f>(R17*SUMPRODUCT(K18:$K$23, X18:$X$23)-$AZ$3*SUMPRODUCT(K17:$K$22, W18:$W$23))/Z17</f>
        <v>27850.539384743948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7.2589999999999998E-3</v>
      </c>
      <c r="O18">
        <f t="shared" si="29"/>
        <v>11209.081328619448</v>
      </c>
      <c r="P18">
        <f t="shared" si="30"/>
        <v>560.45406643097238</v>
      </c>
      <c r="Q18" s="5">
        <f t="shared" si="31"/>
        <v>50</v>
      </c>
      <c r="R18">
        <f t="shared" si="0"/>
        <v>2000000</v>
      </c>
      <c r="S18">
        <f t="shared" si="1"/>
        <v>25653.852696970174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23386.289108611782</v>
      </c>
      <c r="AC18">
        <f t="shared" si="2"/>
        <v>21169.927736971302</v>
      </c>
      <c r="AE18">
        <f t="shared" si="3"/>
        <v>9249.8949193987373</v>
      </c>
      <c r="AF18">
        <f t="shared" si="4"/>
        <v>-462.49474596993679</v>
      </c>
      <c r="AG18">
        <f t="shared" si="5"/>
        <v>-41.260718199008679</v>
      </c>
      <c r="AH18">
        <f t="shared" si="6"/>
        <v>-12190.864262571888</v>
      </c>
      <c r="AI18">
        <f t="shared" si="7"/>
        <v>-3444.7248073420942</v>
      </c>
      <c r="AJ18">
        <f t="shared" si="8"/>
        <v>2216.3613716404798</v>
      </c>
      <c r="AK18">
        <f t="shared" si="32"/>
        <v>2252.1582497428408</v>
      </c>
      <c r="AL18">
        <f t="shared" si="9"/>
        <v>1023.7948140412263</v>
      </c>
      <c r="AN18">
        <f t="shared" si="10"/>
        <v>3294.4589924505162</v>
      </c>
      <c r="AO18">
        <f t="shared" si="11"/>
        <v>-164.72294962252579</v>
      </c>
      <c r="AP18">
        <f t="shared" si="12"/>
        <v>-14.695490628830481</v>
      </c>
      <c r="AQ18">
        <f t="shared" si="13"/>
        <v>-4341.9198537429675</v>
      </c>
      <c r="AR18">
        <f t="shared" si="14"/>
        <v>-1226.8793015438073</v>
      </c>
      <c r="AS18">
        <f t="shared" si="15"/>
        <v>789.38320001969987</v>
      </c>
      <c r="AT18">
        <f t="shared" si="16"/>
        <v>802.1326796617501</v>
      </c>
      <c r="AU18">
        <f t="shared" si="17"/>
        <v>364.63657813764274</v>
      </c>
      <c r="AW18">
        <v>15</v>
      </c>
      <c r="AX18">
        <f>(R18*SUMPRODUCT(K19:$K$23, X19:$X$23)-$AZ$3*SUMPRODUCT(K18:$K$22, W19:$W$23))/Z18</f>
        <v>25653.852696970174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9.0740000000000005E-3</v>
      </c>
      <c r="O19">
        <f t="shared" si="29"/>
        <v>11209.081328619448</v>
      </c>
      <c r="P19">
        <f t="shared" si="30"/>
        <v>560.45406643097238</v>
      </c>
      <c r="Q19" s="5">
        <f t="shared" si="31"/>
        <v>50</v>
      </c>
      <c r="R19">
        <f t="shared" si="0"/>
        <v>2000000</v>
      </c>
      <c r="S19">
        <f t="shared" si="1"/>
        <v>22459.903556054207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21169.927736971302</v>
      </c>
      <c r="AC19">
        <f t="shared" si="2"/>
        <v>18180.713029139992</v>
      </c>
      <c r="AE19">
        <f t="shared" si="3"/>
        <v>9073.4624237061253</v>
      </c>
      <c r="AF19">
        <f t="shared" si="4"/>
        <v>-453.67312118530623</v>
      </c>
      <c r="AG19">
        <f t="shared" si="5"/>
        <v>-40.473711260080783</v>
      </c>
      <c r="AH19">
        <f t="shared" si="6"/>
        <v>-14975.99027751219</v>
      </c>
      <c r="AI19">
        <f t="shared" si="7"/>
        <v>-6396.6746862514519</v>
      </c>
      <c r="AJ19">
        <f t="shared" si="8"/>
        <v>2989.2147078313101</v>
      </c>
      <c r="AK19">
        <f t="shared" si="32"/>
        <v>2085.2801927644487</v>
      </c>
      <c r="AL19">
        <f t="shared" si="9"/>
        <v>-1322.1797856556932</v>
      </c>
      <c r="AN19">
        <f t="shared" si="10"/>
        <v>2976.8881616372182</v>
      </c>
      <c r="AO19">
        <f t="shared" si="11"/>
        <v>-148.84440808186091</v>
      </c>
      <c r="AP19">
        <f t="shared" si="12"/>
        <v>-13.278912313877656</v>
      </c>
      <c r="AQ19">
        <f t="shared" si="13"/>
        <v>-4913.432831268653</v>
      </c>
      <c r="AR19">
        <f t="shared" si="14"/>
        <v>-2098.6679900271729</v>
      </c>
      <c r="AS19">
        <f t="shared" si="15"/>
        <v>980.72350562512156</v>
      </c>
      <c r="AT19">
        <f t="shared" si="16"/>
        <v>684.15403400122341</v>
      </c>
      <c r="AU19">
        <f t="shared" si="17"/>
        <v>-433.79045040082792</v>
      </c>
      <c r="AW19">
        <v>16</v>
      </c>
      <c r="AX19">
        <f>(R19*SUMPRODUCT(K20:$K$23, X20:$X$23)-$AZ$3*SUMPRODUCT(K19:$K$22, W20:$W$23))/Z19</f>
        <v>22459.903556054207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1.1021E-2</v>
      </c>
      <c r="O20">
        <f t="shared" si="29"/>
        <v>11209.081328619448</v>
      </c>
      <c r="P20">
        <f t="shared" si="30"/>
        <v>560.45406643097238</v>
      </c>
      <c r="Q20" s="5">
        <f t="shared" si="31"/>
        <v>50</v>
      </c>
      <c r="R20">
        <f t="shared" si="0"/>
        <v>2000000</v>
      </c>
      <c r="S20">
        <f t="shared" si="1"/>
        <v>18331.566016231955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18180.713029139992</v>
      </c>
      <c r="AC20">
        <f t="shared" si="2"/>
        <v>14527.001046035324</v>
      </c>
      <c r="AE20">
        <f t="shared" si="3"/>
        <v>8882.7291700973983</v>
      </c>
      <c r="AF20">
        <f t="shared" si="4"/>
        <v>-444.13645850486989</v>
      </c>
      <c r="AG20">
        <f t="shared" si="5"/>
        <v>-39.622913375682629</v>
      </c>
      <c r="AH20">
        <f t="shared" si="6"/>
        <v>-17842.430871894012</v>
      </c>
      <c r="AI20">
        <f t="shared" si="7"/>
        <v>-9443.4610736771665</v>
      </c>
      <c r="AJ20">
        <f t="shared" si="8"/>
        <v>3653.7119831046675</v>
      </c>
      <c r="AK20">
        <f t="shared" si="32"/>
        <v>1863.3514018512767</v>
      </c>
      <c r="AL20">
        <f t="shared" si="9"/>
        <v>-3926.397688721222</v>
      </c>
      <c r="AN20">
        <f t="shared" si="10"/>
        <v>2684.5905796875763</v>
      </c>
      <c r="AO20">
        <f t="shared" si="11"/>
        <v>-134.22952898437882</v>
      </c>
      <c r="AP20">
        <f t="shared" si="12"/>
        <v>-11.975069593050319</v>
      </c>
      <c r="AQ20">
        <f t="shared" si="13"/>
        <v>-5392.444249979113</v>
      </c>
      <c r="AR20">
        <f t="shared" si="14"/>
        <v>-2854.058268868966</v>
      </c>
      <c r="AS20">
        <f t="shared" si="15"/>
        <v>1104.2462944557897</v>
      </c>
      <c r="AT20">
        <f t="shared" si="16"/>
        <v>563.1530044726926</v>
      </c>
      <c r="AU20">
        <f t="shared" si="17"/>
        <v>-1186.6589699404835</v>
      </c>
      <c r="AW20">
        <v>17</v>
      </c>
      <c r="AX20">
        <f>(R20*SUMPRODUCT(K21:$K$23, X21:$X$23)-$AZ$3*SUMPRODUCT(K20:$K$22, W21:$W$23))/Z20</f>
        <v>18331.566016231955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1.3263E-2</v>
      </c>
      <c r="O21">
        <f t="shared" si="29"/>
        <v>11209.081328619448</v>
      </c>
      <c r="P21">
        <f t="shared" si="30"/>
        <v>560.45406643097238</v>
      </c>
      <c r="Q21" s="5">
        <f t="shared" si="31"/>
        <v>50</v>
      </c>
      <c r="R21">
        <f t="shared" si="0"/>
        <v>2000000</v>
      </c>
      <c r="S21">
        <f t="shared" si="1"/>
        <v>13233.15579495123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14527.001046035324</v>
      </c>
      <c r="AC21">
        <f t="shared" si="2"/>
        <v>10242.771061223135</v>
      </c>
      <c r="AE21">
        <f t="shared" si="3"/>
        <v>8676.0902414134234</v>
      </c>
      <c r="AF21">
        <f t="shared" si="4"/>
        <v>-433.80451207067114</v>
      </c>
      <c r="AG21">
        <f t="shared" si="5"/>
        <v>-38.701165541824125</v>
      </c>
      <c r="AH21">
        <f t="shared" si="6"/>
        <v>-21020.748004067147</v>
      </c>
      <c r="AI21">
        <f t="shared" si="7"/>
        <v>-12817.16344026622</v>
      </c>
      <c r="AJ21">
        <f t="shared" si="8"/>
        <v>4284.2299848121893</v>
      </c>
      <c r="AK21">
        <f t="shared" si="32"/>
        <v>1593.8500742764656</v>
      </c>
      <c r="AL21">
        <f t="shared" si="9"/>
        <v>-6939.0833811775656</v>
      </c>
      <c r="AN21">
        <f t="shared" si="10"/>
        <v>2415.4489798283894</v>
      </c>
      <c r="AO21">
        <f t="shared" si="11"/>
        <v>-120.77244899141947</v>
      </c>
      <c r="AP21">
        <f t="shared" si="12"/>
        <v>-10.774518040390939</v>
      </c>
      <c r="AQ21">
        <f t="shared" si="13"/>
        <v>-5852.2379215573901</v>
      </c>
      <c r="AR21">
        <f t="shared" si="14"/>
        <v>-3568.335908760811</v>
      </c>
      <c r="AS21">
        <f t="shared" si="15"/>
        <v>1192.7421981815337</v>
      </c>
      <c r="AT21">
        <f t="shared" si="16"/>
        <v>443.73253721290365</v>
      </c>
      <c r="AU21">
        <f t="shared" si="17"/>
        <v>-1931.861173366374</v>
      </c>
      <c r="AW21">
        <v>18</v>
      </c>
      <c r="AX21">
        <f>(R21*SUMPRODUCT(K22:$K$23, X22:$X$23)-$AZ$3*SUMPRODUCT(K21:$K$22, W22:$W$23))/Z21</f>
        <v>13233.15579495123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1.5814999999999999E-2</v>
      </c>
      <c r="O22">
        <f t="shared" si="29"/>
        <v>11209.081328619448</v>
      </c>
      <c r="P22">
        <f t="shared" si="30"/>
        <v>560.45406643097238</v>
      </c>
      <c r="Q22" s="5">
        <f t="shared" si="31"/>
        <v>50</v>
      </c>
      <c r="R22">
        <f t="shared" si="0"/>
        <v>2000000</v>
      </c>
      <c r="S22">
        <f t="shared" si="1"/>
        <v>7128.101436335779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10242.771061223135</v>
      </c>
      <c r="AC22">
        <f t="shared" si="2"/>
        <v>5374.8871437985426</v>
      </c>
      <c r="AE22">
        <f t="shared" si="3"/>
        <v>8452.1169718313358</v>
      </c>
      <c r="AF22">
        <f t="shared" si="4"/>
        <v>-422.60584859156677</v>
      </c>
      <c r="AG22">
        <f t="shared" si="5"/>
        <v>-37.702094953361936</v>
      </c>
      <c r="AH22">
        <f t="shared" si="6"/>
        <v>-24482.35732175794</v>
      </c>
      <c r="AI22">
        <f t="shared" si="7"/>
        <v>-16490.548293471533</v>
      </c>
      <c r="AJ22">
        <f t="shared" si="8"/>
        <v>4867.8839174245923</v>
      </c>
      <c r="AK22">
        <f t="shared" si="32"/>
        <v>1279.0597529124034</v>
      </c>
      <c r="AL22">
        <f t="shared" si="9"/>
        <v>-10343.604623134539</v>
      </c>
      <c r="AN22">
        <f t="shared" si="10"/>
        <v>2167.6116366647198</v>
      </c>
      <c r="AO22">
        <f t="shared" si="11"/>
        <v>-108.38058183323598</v>
      </c>
      <c r="AP22">
        <f t="shared" si="12"/>
        <v>-9.6689977220982968</v>
      </c>
      <c r="AQ22">
        <f t="shared" si="13"/>
        <v>-6278.6924033929708</v>
      </c>
      <c r="AR22">
        <f t="shared" si="14"/>
        <v>-4229.1303462835858</v>
      </c>
      <c r="AS22">
        <f t="shared" si="15"/>
        <v>1248.406980228568</v>
      </c>
      <c r="AT22">
        <f t="shared" si="16"/>
        <v>328.0248976253464</v>
      </c>
      <c r="AU22">
        <f t="shared" si="17"/>
        <v>-2652.6984684296717</v>
      </c>
      <c r="AW22">
        <v>19</v>
      </c>
      <c r="AX22">
        <f>(R22*SUMPRODUCT(K23:$K$23, X23:$X$23)-$AZ$3*SUMPRODUCT(K22:$K$22, W23:$W$23))/Z22</f>
        <v>7128.101436335779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1.864E-2</v>
      </c>
      <c r="O23">
        <f t="shared" si="29"/>
        <v>11209.081328619448</v>
      </c>
      <c r="P23">
        <f t="shared" si="30"/>
        <v>560.45406643097238</v>
      </c>
      <c r="Q23" s="5">
        <f t="shared" si="31"/>
        <v>50</v>
      </c>
      <c r="R23">
        <f t="shared" si="0"/>
        <v>2000000</v>
      </c>
      <c r="S23">
        <f t="shared" si="1"/>
        <v>7338.2694740732368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5374.8871437985426</v>
      </c>
      <c r="AC23">
        <f t="shared" si="2"/>
        <v>5374.8871437985426</v>
      </c>
      <c r="AE23">
        <f t="shared" si="3"/>
        <v>8210.0483417580854</v>
      </c>
      <c r="AF23">
        <f t="shared" si="4"/>
        <v>-410.50241708790429</v>
      </c>
      <c r="AG23">
        <f t="shared" si="5"/>
        <v>-36.622306953897649</v>
      </c>
      <c r="AH23">
        <f t="shared" si="6"/>
        <v>-28110.68199722666</v>
      </c>
      <c r="AI23">
        <f t="shared" si="7"/>
        <v>-20347.758379510378</v>
      </c>
      <c r="AJ23">
        <f t="shared" si="8"/>
        <v>0</v>
      </c>
      <c r="AK23">
        <f t="shared" si="32"/>
        <v>922.21031479281066</v>
      </c>
      <c r="AL23">
        <f t="shared" si="9"/>
        <v>-19425.548064717568</v>
      </c>
      <c r="AN23">
        <f t="shared" si="10"/>
        <v>1939.562846606522</v>
      </c>
      <c r="AO23">
        <f t="shared" si="11"/>
        <v>-96.978142330326108</v>
      </c>
      <c r="AP23">
        <f t="shared" si="12"/>
        <v>-8.6517475863715845</v>
      </c>
      <c r="AQ23">
        <f t="shared" si="13"/>
        <v>-6640.9395079050546</v>
      </c>
      <c r="AR23">
        <f t="shared" si="14"/>
        <v>-4807.0065512152305</v>
      </c>
      <c r="AS23">
        <f t="shared" si="15"/>
        <v>0</v>
      </c>
      <c r="AT23">
        <f t="shared" si="16"/>
        <v>217.86532659397406</v>
      </c>
      <c r="AU23">
        <f t="shared" si="17"/>
        <v>-4589.1412246212567</v>
      </c>
      <c r="AW23">
        <v>20</v>
      </c>
      <c r="AX23">
        <f>(R23*SUMPRODUCT(K$23:$K24, X$23:$X24)-$AZ$3*SUMPRODUCT(K$22:$K23, W$23:$W24))/Z23</f>
        <v>7338.2694740732368</v>
      </c>
    </row>
    <row r="25" spans="5:50" x14ac:dyDescent="0.3">
      <c r="AN25" s="6">
        <f t="shared" ref="AN25:AU25" si="33">SUM(AN3:AN23)</f>
        <v>111420.4186180986</v>
      </c>
      <c r="AO25" s="6">
        <f t="shared" si="33"/>
        <v>-13977.831927369514</v>
      </c>
      <c r="AP25" s="6">
        <f t="shared" si="33"/>
        <v>-847.0095913820154</v>
      </c>
      <c r="AQ25" s="6">
        <f t="shared" si="33"/>
        <v>-70100.665779182222</v>
      </c>
      <c r="AR25" s="6">
        <f t="shared" si="33"/>
        <v>26494.911320164851</v>
      </c>
      <c r="AS25" s="6">
        <f t="shared" si="33"/>
        <v>-13271.790053177034</v>
      </c>
      <c r="AT25" s="6">
        <f t="shared" si="33"/>
        <v>10002.333821613656</v>
      </c>
      <c r="AU25" s="7">
        <f t="shared" si="33"/>
        <v>23225.455088601466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'T.45.04.F'!C3*(1+C12)</f>
        <v>44802.349111582291</v>
      </c>
      <c r="K3">
        <v>1</v>
      </c>
      <c r="L3" s="2">
        <v>0</v>
      </c>
      <c r="O3">
        <f>$C$3</f>
        <v>44802.349111582291</v>
      </c>
      <c r="P3">
        <f>O3*B5</f>
        <v>35841.879289265831</v>
      </c>
      <c r="Q3" s="5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44802.349111582291</v>
      </c>
      <c r="AF3">
        <f t="shared" ref="AF3:AF23" si="4">-$Z3*P3</f>
        <v>-35841.879289265831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8560.4698223164596</v>
      </c>
      <c r="AJ3">
        <f t="shared" ref="AJ3:AJ23" si="8">AB3-AC3</f>
        <v>0</v>
      </c>
      <c r="AL3">
        <f t="shared" ref="AL3:AL23" si="9">SUM(AI3:AK3)</f>
        <v>8560.4698223164596</v>
      </c>
      <c r="AN3">
        <f t="shared" ref="AN3:AN23" si="10">AE3*$K3</f>
        <v>44802.349111582291</v>
      </c>
      <c r="AO3">
        <f t="shared" ref="AO3:AO23" si="11">AF3*$K3</f>
        <v>-35841.879289265831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8560.4698223164596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8560.4698223164596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29003.075128280601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2.5221050000000002E-3</v>
      </c>
      <c r="R4">
        <f t="shared" si="0"/>
        <v>2000000</v>
      </c>
      <c r="S4">
        <f t="shared" si="1"/>
        <v>24512.409385542316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24205.462421413569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-5044.21</v>
      </c>
      <c r="AI4">
        <f t="shared" si="7"/>
        <v>-5044.21</v>
      </c>
      <c r="AJ4">
        <f t="shared" si="8"/>
        <v>-24205.462421413569</v>
      </c>
      <c r="AK4">
        <f>H4*SUM(AB4, AE4:AF4)</f>
        <v>0</v>
      </c>
      <c r="AL4">
        <f t="shared" si="9"/>
        <v>-29249.672421413568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-4797.6127068670339</v>
      </c>
      <c r="AR4">
        <f t="shared" si="14"/>
        <v>-4797.6127068670339</v>
      </c>
      <c r="AS4">
        <f t="shared" si="15"/>
        <v>-23022.125186811456</v>
      </c>
      <c r="AT4">
        <f t="shared" si="16"/>
        <v>0</v>
      </c>
      <c r="AU4">
        <f t="shared" si="17"/>
        <v>-27819.737893678488</v>
      </c>
      <c r="AW4">
        <v>1</v>
      </c>
      <c r="AX4">
        <f>(R4*SUMPRODUCT(K5:$K$23, X5:$X$23)-$AZ$3*SUMPRODUCT(K4:$K$22, W5:$W$23))/Z4</f>
        <v>24512.409385542316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2.679E-3</v>
      </c>
      <c r="O5">
        <f t="shared" ref="O5:O23" si="29">$C$3</f>
        <v>44802.349111582291</v>
      </c>
      <c r="P5">
        <f t="shared" ref="P5:P23" si="30">O5*$C$5</f>
        <v>2240.1174555791144</v>
      </c>
      <c r="Q5" s="5">
        <f t="shared" ref="Q5:Q23" si="31">$C$8</f>
        <v>50</v>
      </c>
      <c r="R5">
        <f t="shared" si="0"/>
        <v>2000000</v>
      </c>
      <c r="S5">
        <f t="shared" si="1"/>
        <v>47859.793469569056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24205.462421413569</v>
      </c>
      <c r="AC5">
        <f t="shared" si="2"/>
        <v>46661.272381712217</v>
      </c>
      <c r="AE5">
        <f t="shared" si="3"/>
        <v>43680.393576402268</v>
      </c>
      <c r="AF5">
        <f t="shared" si="4"/>
        <v>-2184.0196788201133</v>
      </c>
      <c r="AG5">
        <f t="shared" si="5"/>
        <v>-48.747883138464751</v>
      </c>
      <c r="AH5">
        <f t="shared" si="6"/>
        <v>-5290.90656141</v>
      </c>
      <c r="AI5">
        <f t="shared" si="7"/>
        <v>36156.719453033686</v>
      </c>
      <c r="AJ5">
        <f t="shared" si="8"/>
        <v>-22455.809960298648</v>
      </c>
      <c r="AK5">
        <f>H5*SUM(AB5, AE5:AF5)</f>
        <v>3409.9253049558783</v>
      </c>
      <c r="AL5">
        <f t="shared" si="9"/>
        <v>17110.834797690917</v>
      </c>
      <c r="AN5">
        <f t="shared" si="10"/>
        <v>39495.181600881762</v>
      </c>
      <c r="AO5">
        <f t="shared" si="11"/>
        <v>-1974.7590800440883</v>
      </c>
      <c r="AP5">
        <f t="shared" si="12"/>
        <v>-44.077132543337427</v>
      </c>
      <c r="AQ5">
        <f t="shared" si="13"/>
        <v>-4783.9613695485441</v>
      </c>
      <c r="AR5">
        <f t="shared" si="14"/>
        <v>32692.38401874579</v>
      </c>
      <c r="AS5">
        <f t="shared" si="15"/>
        <v>-20304.219347877355</v>
      </c>
      <c r="AT5">
        <f t="shared" si="16"/>
        <v>3083.2052584212793</v>
      </c>
      <c r="AU5">
        <f t="shared" si="17"/>
        <v>15471.369929289716</v>
      </c>
      <c r="AW5">
        <v>2</v>
      </c>
      <c r="AX5">
        <f>(R5*SUMPRODUCT(K6:$K$23, X6:$X$23)-$AZ$3*SUMPRODUCT(K5:$K$22, W6:$W$23))/Z5</f>
        <v>47859.793469569056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4.0439999999999999E-3</v>
      </c>
      <c r="O6">
        <f t="shared" si="29"/>
        <v>44802.349111582291</v>
      </c>
      <c r="P6">
        <f t="shared" si="30"/>
        <v>2240.1174555791144</v>
      </c>
      <c r="Q6" s="5">
        <f t="shared" si="31"/>
        <v>50</v>
      </c>
      <c r="R6">
        <f t="shared" si="0"/>
        <v>2000000</v>
      </c>
      <c r="S6">
        <f t="shared" si="1"/>
        <v>68106.670203648857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46661.272381712217</v>
      </c>
      <c r="AC6">
        <f t="shared" si="2"/>
        <v>65468.582671458164</v>
      </c>
      <c r="AE6">
        <f t="shared" si="3"/>
        <v>43066.946129015276</v>
      </c>
      <c r="AF6">
        <f t="shared" si="4"/>
        <v>-2153.3473064507639</v>
      </c>
      <c r="AG6">
        <f t="shared" si="5"/>
        <v>-48.063267867668152</v>
      </c>
      <c r="AH6">
        <f t="shared" si="6"/>
        <v>-7885.4575764780584</v>
      </c>
      <c r="AI6">
        <f t="shared" si="7"/>
        <v>32980.077978218782</v>
      </c>
      <c r="AJ6">
        <f t="shared" si="8"/>
        <v>-18807.310289745947</v>
      </c>
      <c r="AK6">
        <f>H6*SUM(AB6, AE6:AF6)</f>
        <v>4790.3454548739364</v>
      </c>
      <c r="AL6">
        <f t="shared" si="9"/>
        <v>18963.113143346771</v>
      </c>
      <c r="AN6">
        <f t="shared" si="10"/>
        <v>36920.936067582239</v>
      </c>
      <c r="AO6">
        <f t="shared" si="11"/>
        <v>-1846.0468033791121</v>
      </c>
      <c r="AP6">
        <f t="shared" si="12"/>
        <v>-41.20424129505907</v>
      </c>
      <c r="AQ6">
        <f t="shared" si="13"/>
        <v>-6760.1374421259725</v>
      </c>
      <c r="AR6">
        <f t="shared" si="14"/>
        <v>28273.547580782091</v>
      </c>
      <c r="AS6">
        <f t="shared" si="15"/>
        <v>-16123.35127572624</v>
      </c>
      <c r="AT6">
        <f t="shared" si="16"/>
        <v>4106.723466094013</v>
      </c>
      <c r="AU6">
        <f t="shared" si="17"/>
        <v>16256.919771149865</v>
      </c>
      <c r="AW6">
        <v>3</v>
      </c>
      <c r="AX6">
        <f>(R6*SUMPRODUCT(K7:$K$23, X7:$X$23)-$AZ$3*SUMPRODUCT(K6:$K$22, W7:$W$23))/Z6</f>
        <v>68106.670203648857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5.607E-3</v>
      </c>
      <c r="O7">
        <f t="shared" si="29"/>
        <v>44802.349111582291</v>
      </c>
      <c r="P7">
        <f t="shared" si="30"/>
        <v>2240.1174555791144</v>
      </c>
      <c r="Q7" s="5">
        <f t="shared" si="31"/>
        <v>50</v>
      </c>
      <c r="R7">
        <f t="shared" si="0"/>
        <v>2000000</v>
      </c>
      <c r="S7">
        <f t="shared" si="1"/>
        <v>85246.226867756268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65468.582671458164</v>
      </c>
      <c r="AC7">
        <f t="shared" si="2"/>
        <v>80665.340905510733</v>
      </c>
      <c r="AE7">
        <f t="shared" si="3"/>
        <v>42394.800300779738</v>
      </c>
      <c r="AF7">
        <f t="shared" si="4"/>
        <v>-2119.7400150389867</v>
      </c>
      <c r="AG7">
        <f t="shared" si="5"/>
        <v>-47.313144446057457</v>
      </c>
      <c r="AH7">
        <f t="shared" si="6"/>
        <v>-10779.629717360613</v>
      </c>
      <c r="AI7">
        <f t="shared" si="7"/>
        <v>29448.117423934076</v>
      </c>
      <c r="AJ7">
        <f t="shared" si="8"/>
        <v>-15196.75823405257</v>
      </c>
      <c r="AK7">
        <f>H7*SUM(AB7, AE7:AF7)</f>
        <v>6524.3827704591731</v>
      </c>
      <c r="AL7">
        <f t="shared" si="9"/>
        <v>20775.741960340682</v>
      </c>
      <c r="AN7">
        <f t="shared" si="10"/>
        <v>34232.561946289425</v>
      </c>
      <c r="AO7">
        <f t="shared" si="11"/>
        <v>-1711.628097314471</v>
      </c>
      <c r="AP7">
        <f t="shared" si="12"/>
        <v>-38.203981069197589</v>
      </c>
      <c r="AQ7">
        <f t="shared" si="13"/>
        <v>-8704.2358836355343</v>
      </c>
      <c r="AR7">
        <f t="shared" si="14"/>
        <v>23778.493984270219</v>
      </c>
      <c r="AS7">
        <f t="shared" si="15"/>
        <v>-12270.938038135313</v>
      </c>
      <c r="AT7">
        <f t="shared" si="16"/>
        <v>5268.2483645745397</v>
      </c>
      <c r="AU7">
        <f t="shared" si="17"/>
        <v>16775.804310709445</v>
      </c>
      <c r="AW7">
        <v>4</v>
      </c>
      <c r="AX7">
        <f>(R7*SUMPRODUCT(K8:$K$23, X8:$X$23)-$AZ$3*SUMPRODUCT(K7:$K$22, W8:$W$23))/Z7</f>
        <v>85246.226867756268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7.2589999999999998E-3</v>
      </c>
      <c r="O8">
        <f t="shared" si="29"/>
        <v>44802.349111582291</v>
      </c>
      <c r="P8">
        <f t="shared" si="30"/>
        <v>2240.1174555791144</v>
      </c>
      <c r="Q8" s="5">
        <f t="shared" si="31"/>
        <v>50</v>
      </c>
      <c r="R8">
        <f t="shared" si="0"/>
        <v>2000000</v>
      </c>
      <c r="S8">
        <f t="shared" si="1"/>
        <v>99426.442512175432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80665.340905510733</v>
      </c>
      <c r="AC8">
        <f t="shared" si="2"/>
        <v>92459.764690213167</v>
      </c>
      <c r="AE8">
        <f t="shared" si="3"/>
        <v>41663.108442388584</v>
      </c>
      <c r="AF8">
        <f t="shared" si="4"/>
        <v>-2083.1554221194292</v>
      </c>
      <c r="AG8">
        <f t="shared" si="5"/>
        <v>-46.496566886062958</v>
      </c>
      <c r="AH8">
        <f t="shared" si="6"/>
        <v>-13737.844621357244</v>
      </c>
      <c r="AI8">
        <f t="shared" si="7"/>
        <v>25795.611832025847</v>
      </c>
      <c r="AJ8">
        <f t="shared" si="8"/>
        <v>-11794.423784702434</v>
      </c>
      <c r="AK8">
        <f t="shared" ref="AK8:AK23" si="32">H8*SUM(AB8:AB8, AE8:AF8)</f>
        <v>8429.1951041971697</v>
      </c>
      <c r="AL8">
        <f t="shared" si="9"/>
        <v>22430.383151520582</v>
      </c>
      <c r="AN8">
        <f t="shared" si="10"/>
        <v>31437.942397587532</v>
      </c>
      <c r="AO8">
        <f t="shared" si="11"/>
        <v>-1571.8971198793765</v>
      </c>
      <c r="AP8">
        <f t="shared" si="12"/>
        <v>-35.085149574735361</v>
      </c>
      <c r="AQ8">
        <f t="shared" si="13"/>
        <v>-10366.234878284471</v>
      </c>
      <c r="AR8">
        <f t="shared" si="14"/>
        <v>19464.725249848947</v>
      </c>
      <c r="AS8">
        <f t="shared" si="15"/>
        <v>-8899.7779910958943</v>
      </c>
      <c r="AT8">
        <f t="shared" si="16"/>
        <v>6360.4603701188689</v>
      </c>
      <c r="AU8">
        <f t="shared" si="17"/>
        <v>16925.407628871922</v>
      </c>
      <c r="AW8">
        <v>5</v>
      </c>
      <c r="AX8">
        <f>(R8*SUMPRODUCT(K9:$K$23, X9:$X$23)-$AZ$3*SUMPRODUCT(K8:$K$22, W9:$W$23))/Z8</f>
        <v>99426.442512175432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9.0740000000000005E-3</v>
      </c>
      <c r="O9">
        <f t="shared" si="29"/>
        <v>44802.349111582291</v>
      </c>
      <c r="P9">
        <f t="shared" si="30"/>
        <v>2240.1174555791144</v>
      </c>
      <c r="Q9" s="5">
        <f t="shared" si="31"/>
        <v>50</v>
      </c>
      <c r="R9">
        <f t="shared" si="0"/>
        <v>2000000</v>
      </c>
      <c r="S9">
        <f t="shared" si="1"/>
        <v>110664.63796947125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92459.764690213167</v>
      </c>
      <c r="AC9">
        <f t="shared" si="2"/>
        <v>100947.59966560977</v>
      </c>
      <c r="AE9">
        <f t="shared" si="3"/>
        <v>40868.426311958465</v>
      </c>
      <c r="AF9">
        <f t="shared" si="4"/>
        <v>-2043.4213155979232</v>
      </c>
      <c r="AG9">
        <f t="shared" si="5"/>
        <v>-45.609691369278195</v>
      </c>
      <c r="AH9">
        <f t="shared" si="6"/>
        <v>-16876.393916965415</v>
      </c>
      <c r="AI9">
        <f t="shared" si="7"/>
        <v>21903.001388025845</v>
      </c>
      <c r="AJ9">
        <f t="shared" si="8"/>
        <v>-8487.8349753966031</v>
      </c>
      <c r="AK9">
        <f t="shared" si="32"/>
        <v>9636.3020949945112</v>
      </c>
      <c r="AL9">
        <f t="shared" si="9"/>
        <v>23051.468507623751</v>
      </c>
      <c r="AN9">
        <f t="shared" si="10"/>
        <v>28729.546380003681</v>
      </c>
      <c r="AO9">
        <f t="shared" si="11"/>
        <v>-1436.477319000184</v>
      </c>
      <c r="AP9">
        <f t="shared" si="12"/>
        <v>-32.062544654133468</v>
      </c>
      <c r="AQ9">
        <f t="shared" si="13"/>
        <v>-11863.70960466364</v>
      </c>
      <c r="AR9">
        <f t="shared" si="14"/>
        <v>15397.29691168572</v>
      </c>
      <c r="AS9">
        <f t="shared" si="15"/>
        <v>-5966.7491654828154</v>
      </c>
      <c r="AT9">
        <f t="shared" si="16"/>
        <v>6774.0946484367969</v>
      </c>
      <c r="AU9">
        <f t="shared" si="17"/>
        <v>16204.642394639701</v>
      </c>
      <c r="AW9">
        <v>6</v>
      </c>
      <c r="AX9">
        <f>(R9*SUMPRODUCT(K10:$K$23, X10:$X$23)-$AZ$3*SUMPRODUCT(K9:$K$22, W10:$W$23))/Z9</f>
        <v>110664.63796947125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1.1021E-2</v>
      </c>
      <c r="O10">
        <f t="shared" si="29"/>
        <v>44802.349111582291</v>
      </c>
      <c r="P10">
        <f t="shared" si="30"/>
        <v>2240.1174555791144</v>
      </c>
      <c r="Q10" s="5">
        <f t="shared" si="31"/>
        <v>50</v>
      </c>
      <c r="R10">
        <f t="shared" si="0"/>
        <v>2000000</v>
      </c>
      <c r="S10">
        <f t="shared" si="1"/>
        <v>118854.59841178059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100947.59966560977</v>
      </c>
      <c r="AC10">
        <f t="shared" si="2"/>
        <v>106139.36718898478</v>
      </c>
      <c r="AE10">
        <f t="shared" si="3"/>
        <v>40009.331122454787</v>
      </c>
      <c r="AF10">
        <f t="shared" si="4"/>
        <v>-2000.4665561227391</v>
      </c>
      <c r="AG10">
        <f t="shared" si="5"/>
        <v>-44.650930047004593</v>
      </c>
      <c r="AH10">
        <f t="shared" si="6"/>
        <v>-20106.576343232598</v>
      </c>
      <c r="AI10">
        <f t="shared" si="7"/>
        <v>17857.637293052445</v>
      </c>
      <c r="AJ10">
        <f t="shared" si="8"/>
        <v>-5191.7675233750051</v>
      </c>
      <c r="AK10">
        <f t="shared" si="32"/>
        <v>7545.3360077944408</v>
      </c>
      <c r="AL10">
        <f t="shared" si="9"/>
        <v>20211.205777471881</v>
      </c>
      <c r="AN10">
        <f t="shared" si="10"/>
        <v>26677.058318836785</v>
      </c>
      <c r="AO10">
        <f t="shared" si="11"/>
        <v>-1333.852915941839</v>
      </c>
      <c r="AP10">
        <f t="shared" si="12"/>
        <v>-29.771941480564283</v>
      </c>
      <c r="AQ10">
        <f t="shared" si="13"/>
        <v>-13406.480304778714</v>
      </c>
      <c r="AR10">
        <f t="shared" si="14"/>
        <v>11906.953156635669</v>
      </c>
      <c r="AS10">
        <f t="shared" si="15"/>
        <v>-3461.719581739912</v>
      </c>
      <c r="AT10">
        <f t="shared" si="16"/>
        <v>5031.010593480808</v>
      </c>
      <c r="AU10">
        <f t="shared" si="17"/>
        <v>13476.244168376565</v>
      </c>
      <c r="AW10">
        <v>7</v>
      </c>
      <c r="AX10">
        <f>(R10*SUMPRODUCT(K11:$K$23, X11:$X$23)-$AZ$3*SUMPRODUCT(K10:$K$22, W11:$W$23))/Z10</f>
        <v>118854.59841178059</v>
      </c>
    </row>
    <row r="11" spans="1:52" x14ac:dyDescent="0.3">
      <c r="A11" t="s">
        <v>33</v>
      </c>
      <c r="C11" s="24">
        <f>AU25</f>
        <v>89032.050874783949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1.3263E-2</v>
      </c>
      <c r="O11">
        <f t="shared" si="29"/>
        <v>44802.349111582291</v>
      </c>
      <c r="P11">
        <f t="shared" si="30"/>
        <v>2240.1174555791144</v>
      </c>
      <c r="Q11" s="5">
        <f t="shared" si="31"/>
        <v>50</v>
      </c>
      <c r="R11">
        <f t="shared" si="0"/>
        <v>2000000</v>
      </c>
      <c r="S11">
        <f t="shared" si="1"/>
        <v>124259.95568309033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106139.36718898478</v>
      </c>
      <c r="AC11">
        <f t="shared" si="2"/>
        <v>108385.03920930301</v>
      </c>
      <c r="AE11">
        <f t="shared" si="3"/>
        <v>39078.594052553126</v>
      </c>
      <c r="AF11">
        <f t="shared" si="4"/>
        <v>-1953.9297026276561</v>
      </c>
      <c r="AG11">
        <f t="shared" si="5"/>
        <v>-43.612215461321128</v>
      </c>
      <c r="AH11">
        <f t="shared" si="6"/>
        <v>-23688.211408536878</v>
      </c>
      <c r="AI11">
        <f t="shared" si="7"/>
        <v>13392.840725927275</v>
      </c>
      <c r="AJ11">
        <f t="shared" si="8"/>
        <v>-2245.672020318234</v>
      </c>
      <c r="AK11">
        <f t="shared" si="32"/>
        <v>7349.4448179460969</v>
      </c>
      <c r="AL11">
        <f t="shared" si="9"/>
        <v>18496.613523555137</v>
      </c>
      <c r="AN11">
        <f t="shared" si="10"/>
        <v>24784.999439898878</v>
      </c>
      <c r="AO11">
        <f t="shared" si="11"/>
        <v>-1239.2499719949437</v>
      </c>
      <c r="AP11">
        <f t="shared" si="12"/>
        <v>-27.660379345478855</v>
      </c>
      <c r="AQ11">
        <f t="shared" si="13"/>
        <v>-15023.885089193347</v>
      </c>
      <c r="AR11">
        <f t="shared" si="14"/>
        <v>8494.2039993651106</v>
      </c>
      <c r="AS11">
        <f t="shared" si="15"/>
        <v>-1424.2830663491497</v>
      </c>
      <c r="AT11">
        <f t="shared" si="16"/>
        <v>4661.2727533492443</v>
      </c>
      <c r="AU11">
        <f t="shared" si="17"/>
        <v>11731.193686365204</v>
      </c>
      <c r="AW11">
        <v>8</v>
      </c>
      <c r="AX11">
        <f>(R11*SUMPRODUCT(K12:$K$23, X12:$X$23)-$AZ$3*SUMPRODUCT(K11:$K$22, W12:$W$23))/Z11</f>
        <v>124259.95568309033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1.5814999999999999E-2</v>
      </c>
      <c r="O12">
        <f t="shared" si="29"/>
        <v>44802.349111582291</v>
      </c>
      <c r="P12">
        <f t="shared" si="30"/>
        <v>2240.1174555791144</v>
      </c>
      <c r="Q12" s="5">
        <f t="shared" si="31"/>
        <v>50</v>
      </c>
      <c r="R12">
        <f t="shared" si="0"/>
        <v>2000000</v>
      </c>
      <c r="S12">
        <f t="shared" si="1"/>
        <v>127189.66153588273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108385.03920930301</v>
      </c>
      <c r="AC12">
        <f t="shared" si="2"/>
        <v>108076.53053178011</v>
      </c>
      <c r="AE12">
        <f t="shared" si="3"/>
        <v>38069.780147086465</v>
      </c>
      <c r="AF12">
        <f t="shared" si="4"/>
        <v>-1903.4890073543231</v>
      </c>
      <c r="AG12">
        <f t="shared" si="5"/>
        <v>-42.486366119187124</v>
      </c>
      <c r="AH12">
        <f t="shared" si="6"/>
        <v>-27589.087500831745</v>
      </c>
      <c r="AI12">
        <f t="shared" si="7"/>
        <v>8534.717272781214</v>
      </c>
      <c r="AJ12">
        <f t="shared" si="8"/>
        <v>308.50867752289923</v>
      </c>
      <c r="AK12">
        <f t="shared" si="32"/>
        <v>10118.59312443246</v>
      </c>
      <c r="AL12">
        <f t="shared" si="9"/>
        <v>18961.819074736573</v>
      </c>
      <c r="AN12">
        <f t="shared" si="10"/>
        <v>22565.583812484008</v>
      </c>
      <c r="AO12">
        <f t="shared" si="11"/>
        <v>-1128.2791906242003</v>
      </c>
      <c r="AP12">
        <f t="shared" si="12"/>
        <v>-25.18348285296759</v>
      </c>
      <c r="AQ12">
        <f t="shared" si="13"/>
        <v>-16353.22988219619</v>
      </c>
      <c r="AR12">
        <f t="shared" si="14"/>
        <v>5058.8912568106507</v>
      </c>
      <c r="AS12">
        <f t="shared" si="15"/>
        <v>182.86626275813603</v>
      </c>
      <c r="AT12">
        <f t="shared" si="16"/>
        <v>5997.7220864323708</v>
      </c>
      <c r="AU12">
        <f t="shared" si="17"/>
        <v>11239.479606001158</v>
      </c>
      <c r="AW12">
        <v>9</v>
      </c>
      <c r="AX12">
        <f>(R12*SUMPRODUCT(K13:$K$23, X13:$X$23)-$AZ$3*SUMPRODUCT(K12:$K$22, W13:$W$23))/Z12</f>
        <v>127189.66153588273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1.864E-2</v>
      </c>
      <c r="O13">
        <f t="shared" si="29"/>
        <v>44802.349111582291</v>
      </c>
      <c r="P13">
        <f t="shared" si="30"/>
        <v>2240.1174555791144</v>
      </c>
      <c r="Q13" s="5">
        <f t="shared" si="31"/>
        <v>50</v>
      </c>
      <c r="R13">
        <f t="shared" si="0"/>
        <v>2000000</v>
      </c>
      <c r="S13">
        <f t="shared" si="1"/>
        <v>128030.18988428633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108076.53053178011</v>
      </c>
      <c r="AC13">
        <f t="shared" si="2"/>
        <v>105674.98334220817</v>
      </c>
      <c r="AE13">
        <f t="shared" si="3"/>
        <v>36979.461643673909</v>
      </c>
      <c r="AF13">
        <f t="shared" si="4"/>
        <v>-1848.9730821836954</v>
      </c>
      <c r="AG13">
        <f t="shared" si="5"/>
        <v>-41.269556593533608</v>
      </c>
      <c r="AH13">
        <f t="shared" si="6"/>
        <v>-31677.834578465921</v>
      </c>
      <c r="AI13">
        <f t="shared" si="7"/>
        <v>3411.384426430759</v>
      </c>
      <c r="AJ13">
        <f t="shared" si="8"/>
        <v>2401.5471895719384</v>
      </c>
      <c r="AK13">
        <f t="shared" si="32"/>
        <v>14879.209283790788</v>
      </c>
      <c r="AL13">
        <f t="shared" si="9"/>
        <v>20692.140899793485</v>
      </c>
      <c r="AN13">
        <f t="shared" si="10"/>
        <v>19856.241953161032</v>
      </c>
      <c r="AO13">
        <f t="shared" si="11"/>
        <v>-992.81209765805158</v>
      </c>
      <c r="AP13">
        <f t="shared" si="12"/>
        <v>-22.159822360774161</v>
      </c>
      <c r="AQ13">
        <f t="shared" si="13"/>
        <v>-17009.516093099588</v>
      </c>
      <c r="AR13">
        <f t="shared" si="14"/>
        <v>1831.7539400426199</v>
      </c>
      <c r="AS13">
        <f t="shared" si="15"/>
        <v>1289.5185581002611</v>
      </c>
      <c r="AT13">
        <f t="shared" si="16"/>
        <v>7989.4397181201712</v>
      </c>
      <c r="AU13">
        <f t="shared" si="17"/>
        <v>11110.712216263051</v>
      </c>
      <c r="AW13">
        <v>10</v>
      </c>
      <c r="AX13">
        <f>(R13*SUMPRODUCT(K14:$K$23, X14:$X$23)-$AZ$3*SUMPRODUCT(K13:$K$22, W14:$W$23))/Z13</f>
        <v>128030.18988428633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2.1847999999999999E-2</v>
      </c>
      <c r="O14">
        <f t="shared" si="29"/>
        <v>44802.349111582291</v>
      </c>
      <c r="P14">
        <f t="shared" si="30"/>
        <v>2240.1174555791144</v>
      </c>
      <c r="Q14" s="5">
        <f t="shared" si="31"/>
        <v>50</v>
      </c>
      <c r="R14">
        <f t="shared" si="0"/>
        <v>2000000</v>
      </c>
      <c r="S14">
        <f t="shared" si="1"/>
        <v>126003.17205405775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105674.98334220817</v>
      </c>
      <c r="AC14">
        <f t="shared" si="2"/>
        <v>100689.64826428372</v>
      </c>
      <c r="AE14">
        <f t="shared" si="3"/>
        <v>35801.739749246182</v>
      </c>
      <c r="AF14">
        <f t="shared" si="4"/>
        <v>-1790.086987462309</v>
      </c>
      <c r="AG14">
        <f t="shared" si="5"/>
        <v>-39.955203755142747</v>
      </c>
      <c r="AH14">
        <f t="shared" si="6"/>
        <v>-36066.29089822089</v>
      </c>
      <c r="AI14">
        <f t="shared" si="7"/>
        <v>-2094.5933401921575</v>
      </c>
      <c r="AJ14">
        <f t="shared" si="8"/>
        <v>4985.3350779244502</v>
      </c>
      <c r="AK14">
        <f t="shared" si="32"/>
        <v>11952.985451418601</v>
      </c>
      <c r="AL14">
        <f t="shared" si="9"/>
        <v>14843.727189150894</v>
      </c>
      <c r="AN14">
        <f t="shared" si="10"/>
        <v>17708.540545001022</v>
      </c>
      <c r="AO14">
        <f t="shared" si="11"/>
        <v>-885.42702725005108</v>
      </c>
      <c r="AP14">
        <f t="shared" si="12"/>
        <v>-19.76295986277092</v>
      </c>
      <c r="AQ14">
        <f t="shared" si="13"/>
        <v>-17839.394933102201</v>
      </c>
      <c r="AR14">
        <f t="shared" si="14"/>
        <v>-1036.0443752139986</v>
      </c>
      <c r="AS14">
        <f t="shared" si="15"/>
        <v>2465.8859869987127</v>
      </c>
      <c r="AT14">
        <f t="shared" si="16"/>
        <v>5912.2804920314084</v>
      </c>
      <c r="AU14">
        <f t="shared" si="17"/>
        <v>7342.122103816122</v>
      </c>
      <c r="AW14">
        <v>11</v>
      </c>
      <c r="AX14">
        <f>(R14*SUMPRODUCT(K15:$K$23, X15:$X$23)-$AZ$3*SUMPRODUCT(K14:$K$22, W15:$W$23))/Z14</f>
        <v>126003.17205405775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2.5484E-2</v>
      </c>
      <c r="O15">
        <f t="shared" si="29"/>
        <v>44802.349111582291</v>
      </c>
      <c r="P15">
        <f t="shared" si="30"/>
        <v>2240.1174555791144</v>
      </c>
      <c r="Q15" s="5">
        <f t="shared" si="31"/>
        <v>50</v>
      </c>
      <c r="R15">
        <f t="shared" si="0"/>
        <v>2000000</v>
      </c>
      <c r="S15">
        <f t="shared" si="1"/>
        <v>121434.89492544596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100689.64826428372</v>
      </c>
      <c r="AC15">
        <f t="shared" si="2"/>
        <v>93595.783282012504</v>
      </c>
      <c r="AE15">
        <f t="shared" si="3"/>
        <v>34531.350815983933</v>
      </c>
      <c r="AF15">
        <f t="shared" si="4"/>
        <v>-1726.5675407991964</v>
      </c>
      <c r="AG15">
        <f t="shared" si="5"/>
        <v>-38.537433305095263</v>
      </c>
      <c r="AH15">
        <f t="shared" si="6"/>
        <v>-40728.736499842315</v>
      </c>
      <c r="AI15">
        <f t="shared" si="7"/>
        <v>-7962.4906579626731</v>
      </c>
      <c r="AJ15">
        <f t="shared" si="8"/>
        <v>7093.8649822712177</v>
      </c>
      <c r="AK15">
        <f t="shared" si="32"/>
        <v>11423.118506832316</v>
      </c>
      <c r="AL15">
        <f t="shared" si="9"/>
        <v>10554.49283114086</v>
      </c>
      <c r="AN15">
        <f t="shared" si="10"/>
        <v>15733.827106775434</v>
      </c>
      <c r="AO15">
        <f t="shared" si="11"/>
        <v>-786.69135533877159</v>
      </c>
      <c r="AP15">
        <f t="shared" si="12"/>
        <v>-17.559154172462719</v>
      </c>
      <c r="AQ15">
        <f t="shared" si="13"/>
        <v>-18557.59717541399</v>
      </c>
      <c r="AR15">
        <f t="shared" si="14"/>
        <v>-3628.0205781497903</v>
      </c>
      <c r="AS15">
        <f t="shared" si="15"/>
        <v>3232.240920566594</v>
      </c>
      <c r="AT15">
        <f t="shared" si="16"/>
        <v>5204.8172851527415</v>
      </c>
      <c r="AU15">
        <f t="shared" si="17"/>
        <v>4809.0376275695453</v>
      </c>
      <c r="AW15">
        <v>12</v>
      </c>
      <c r="AX15">
        <f>(R15*SUMPRODUCT(K16:$K$23, X16:$X$23)-$AZ$3*SUMPRODUCT(K15:$K$22, W16:$W$23))/Z15</f>
        <v>121434.89492544596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2.9274999999999999E-2</v>
      </c>
      <c r="O16">
        <f t="shared" si="29"/>
        <v>44802.349111582291</v>
      </c>
      <c r="P16">
        <f t="shared" si="30"/>
        <v>2240.1174555791144</v>
      </c>
      <c r="Q16" s="5">
        <f t="shared" si="31"/>
        <v>50</v>
      </c>
      <c r="R16">
        <f t="shared" si="0"/>
        <v>2000000</v>
      </c>
      <c r="S16">
        <f t="shared" si="1"/>
        <v>114574.96295811383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93595.783282012504</v>
      </c>
      <c r="AC16">
        <f t="shared" si="2"/>
        <v>84840.183536300552</v>
      </c>
      <c r="AE16">
        <f t="shared" si="3"/>
        <v>33175.132012686161</v>
      </c>
      <c r="AF16">
        <f t="shared" si="4"/>
        <v>-1658.7566006343081</v>
      </c>
      <c r="AG16">
        <f t="shared" si="5"/>
        <v>-37.023875612037649</v>
      </c>
      <c r="AH16">
        <f t="shared" si="6"/>
        <v>-45127.334400266554</v>
      </c>
      <c r="AI16">
        <f t="shared" si="7"/>
        <v>-13647.982863826739</v>
      </c>
      <c r="AJ16">
        <f t="shared" si="8"/>
        <v>8755.599745711952</v>
      </c>
      <c r="AK16">
        <f t="shared" si="32"/>
        <v>10705.847419451089</v>
      </c>
      <c r="AL16">
        <f t="shared" si="9"/>
        <v>5813.464301336302</v>
      </c>
      <c r="AN16">
        <f t="shared" si="10"/>
        <v>13924.372492936271</v>
      </c>
      <c r="AO16">
        <f t="shared" si="11"/>
        <v>-696.21862464681351</v>
      </c>
      <c r="AP16">
        <f t="shared" si="12"/>
        <v>-15.539779463635922</v>
      </c>
      <c r="AQ16">
        <f t="shared" si="13"/>
        <v>-18940.98909877193</v>
      </c>
      <c r="AR16">
        <f t="shared" si="14"/>
        <v>-5728.3750099461113</v>
      </c>
      <c r="AS16">
        <f t="shared" si="15"/>
        <v>3674.9283231708187</v>
      </c>
      <c r="AT16">
        <f t="shared" si="16"/>
        <v>4493.4925131261671</v>
      </c>
      <c r="AU16">
        <f t="shared" si="17"/>
        <v>2440.0458263508754</v>
      </c>
      <c r="AW16">
        <v>13</v>
      </c>
      <c r="AX16">
        <f>(R16*SUMPRODUCT(K17:$K$23, X17:$X$23)-$AZ$3*SUMPRODUCT(K16:$K$22, W17:$W$23))/Z16</f>
        <v>114574.96295811383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3.3331E-2</v>
      </c>
      <c r="O17">
        <f t="shared" si="29"/>
        <v>44802.349111582291</v>
      </c>
      <c r="P17">
        <f t="shared" si="30"/>
        <v>2240.1174555791144</v>
      </c>
      <c r="Q17" s="5">
        <f t="shared" si="31"/>
        <v>50</v>
      </c>
      <c r="R17">
        <f t="shared" si="0"/>
        <v>2000000</v>
      </c>
      <c r="S17">
        <f t="shared" si="1"/>
        <v>105547.6117374834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84840.183536300552</v>
      </c>
      <c r="AC17">
        <f t="shared" si="2"/>
        <v>74769.071230434114</v>
      </c>
      <c r="AE17">
        <f t="shared" si="3"/>
        <v>31737.620367444459</v>
      </c>
      <c r="AF17">
        <f t="shared" si="4"/>
        <v>-1586.8810183722228</v>
      </c>
      <c r="AG17">
        <f t="shared" si="5"/>
        <v>-35.419594057892446</v>
      </c>
      <c r="AH17">
        <f t="shared" si="6"/>
        <v>-49361.711920993075</v>
      </c>
      <c r="AI17">
        <f t="shared" si="7"/>
        <v>-19246.392165978734</v>
      </c>
      <c r="AJ17">
        <f t="shared" si="8"/>
        <v>10071.112305866438</v>
      </c>
      <c r="AK17">
        <f t="shared" si="32"/>
        <v>9839.7732713013502</v>
      </c>
      <c r="AL17">
        <f t="shared" si="9"/>
        <v>664.49341118905431</v>
      </c>
      <c r="AN17">
        <f t="shared" si="10"/>
        <v>12270.987138963723</v>
      </c>
      <c r="AO17">
        <f t="shared" si="11"/>
        <v>-613.54935694818619</v>
      </c>
      <c r="AP17">
        <f t="shared" si="12"/>
        <v>-13.694580063650537</v>
      </c>
      <c r="AQ17">
        <f t="shared" si="13"/>
        <v>-19085.140131081327</v>
      </c>
      <c r="AR17">
        <f t="shared" si="14"/>
        <v>-7441.3969291294416</v>
      </c>
      <c r="AS17">
        <f t="shared" si="15"/>
        <v>3893.8801381313933</v>
      </c>
      <c r="AT17">
        <f t="shared" si="16"/>
        <v>3804.4355520212011</v>
      </c>
      <c r="AU17">
        <f t="shared" si="17"/>
        <v>256.91876102315308</v>
      </c>
      <c r="AW17">
        <v>14</v>
      </c>
      <c r="AX17">
        <f>(R17*SUMPRODUCT(K18:$K$23, X18:$X$23)-$AZ$3*SUMPRODUCT(K17:$K$22, W18:$W$23))/Z17</f>
        <v>105547.6117374834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3.7801000000000001E-2</v>
      </c>
      <c r="O18">
        <f t="shared" si="29"/>
        <v>44802.349111582291</v>
      </c>
      <c r="P18">
        <f t="shared" si="30"/>
        <v>2240.1174555791144</v>
      </c>
      <c r="Q18" s="5">
        <f t="shared" si="31"/>
        <v>50</v>
      </c>
      <c r="R18">
        <f t="shared" si="0"/>
        <v>2000000</v>
      </c>
      <c r="S18">
        <f t="shared" si="1"/>
        <v>94344.539108361132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74769.071230434114</v>
      </c>
      <c r="AC18">
        <f t="shared" si="2"/>
        <v>63638.225818418621</v>
      </c>
      <c r="AE18">
        <f t="shared" si="3"/>
        <v>30220.530376260249</v>
      </c>
      <c r="AF18">
        <f t="shared" si="4"/>
        <v>-1511.0265188130124</v>
      </c>
      <c r="AG18">
        <f t="shared" si="5"/>
        <v>-33.726502042331127</v>
      </c>
      <c r="AH18">
        <f t="shared" si="6"/>
        <v>-53555.842999295695</v>
      </c>
      <c r="AI18">
        <f t="shared" si="7"/>
        <v>-24880.065643890794</v>
      </c>
      <c r="AJ18">
        <f t="shared" si="8"/>
        <v>11130.845412015493</v>
      </c>
      <c r="AK18">
        <f t="shared" si="32"/>
        <v>8854.6616702700085</v>
      </c>
      <c r="AL18">
        <f t="shared" si="9"/>
        <v>-4894.5585616052922</v>
      </c>
      <c r="AN18">
        <f t="shared" si="10"/>
        <v>10763.397738270327</v>
      </c>
      <c r="AO18">
        <f t="shared" si="11"/>
        <v>-538.16988691351639</v>
      </c>
      <c r="AP18">
        <f t="shared" si="12"/>
        <v>-12.012090829728139</v>
      </c>
      <c r="AQ18">
        <f t="shared" si="13"/>
        <v>-19074.544100741692</v>
      </c>
      <c r="AR18">
        <f t="shared" si="14"/>
        <v>-8861.3283402146099</v>
      </c>
      <c r="AS18">
        <f t="shared" si="15"/>
        <v>3964.3816584647911</v>
      </c>
      <c r="AT18">
        <f t="shared" si="16"/>
        <v>3153.6920169277055</v>
      </c>
      <c r="AU18">
        <f t="shared" si="17"/>
        <v>-1743.2546648221139</v>
      </c>
      <c r="AW18">
        <v>15</v>
      </c>
      <c r="AX18">
        <f>(R18*SUMPRODUCT(K19:$K$23, X19:$X$23)-$AZ$3*SUMPRODUCT(K18:$K$22, W19:$W$23))/Z18</f>
        <v>94344.539108361132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4.3147999999999999E-2</v>
      </c>
      <c r="O19">
        <f t="shared" si="29"/>
        <v>44802.349111582291</v>
      </c>
      <c r="P19">
        <f t="shared" si="30"/>
        <v>2240.1174555791144</v>
      </c>
      <c r="Q19" s="5">
        <f t="shared" si="31"/>
        <v>50</v>
      </c>
      <c r="R19">
        <f t="shared" si="0"/>
        <v>2000000</v>
      </c>
      <c r="S19">
        <f t="shared" si="1"/>
        <v>80647.979444037963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63638.225818418621</v>
      </c>
      <c r="AC19">
        <f t="shared" si="2"/>
        <v>51508.261046788983</v>
      </c>
      <c r="AE19">
        <f t="shared" si="3"/>
        <v>28614.369627822773</v>
      </c>
      <c r="AF19">
        <f t="shared" si="4"/>
        <v>-1430.7184813911385</v>
      </c>
      <c r="AG19">
        <f t="shared" si="5"/>
        <v>-31.934005911785317</v>
      </c>
      <c r="AH19">
        <f t="shared" si="6"/>
        <v>-58209.244404900142</v>
      </c>
      <c r="AI19">
        <f t="shared" si="7"/>
        <v>-31057.527264380293</v>
      </c>
      <c r="AJ19">
        <f t="shared" si="8"/>
        <v>12129.964771629639</v>
      </c>
      <c r="AK19">
        <f t="shared" si="32"/>
        <v>7771.6280118822369</v>
      </c>
      <c r="AL19">
        <f t="shared" si="9"/>
        <v>-11155.934480868418</v>
      </c>
      <c r="AN19">
        <f t="shared" si="10"/>
        <v>9388.0124499357371</v>
      </c>
      <c r="AO19">
        <f t="shared" si="11"/>
        <v>-469.40062249678681</v>
      </c>
      <c r="AP19">
        <f t="shared" si="12"/>
        <v>-10.477143091933041</v>
      </c>
      <c r="AQ19">
        <f t="shared" si="13"/>
        <v>-19097.716227276356</v>
      </c>
      <c r="AR19">
        <f t="shared" si="14"/>
        <v>-10189.581542929338</v>
      </c>
      <c r="AS19">
        <f t="shared" si="15"/>
        <v>3979.6878901925902</v>
      </c>
      <c r="AT19">
        <f t="shared" si="16"/>
        <v>2549.7727708416128</v>
      </c>
      <c r="AU19">
        <f t="shared" si="17"/>
        <v>-3660.1208818951359</v>
      </c>
      <c r="AW19">
        <v>16</v>
      </c>
      <c r="AX19">
        <f>(R19*SUMPRODUCT(K20:$K$23, X20:$X$23)-$AZ$3*SUMPRODUCT(K19:$K$22, W20:$W$23))/Z19</f>
        <v>80647.979444037963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4.8848999999999997E-2</v>
      </c>
      <c r="O20">
        <f t="shared" si="29"/>
        <v>44802.349111582291</v>
      </c>
      <c r="P20">
        <f t="shared" si="30"/>
        <v>2240.1174555791144</v>
      </c>
      <c r="Q20" s="5">
        <f t="shared" si="31"/>
        <v>50</v>
      </c>
      <c r="R20">
        <f t="shared" si="0"/>
        <v>2000000</v>
      </c>
      <c r="S20">
        <f t="shared" si="1"/>
        <v>64428.192595877554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51508.261046788983</v>
      </c>
      <c r="AC20">
        <f t="shared" si="2"/>
        <v>38727.427830477303</v>
      </c>
      <c r="AE20">
        <f t="shared" si="3"/>
        <v>26930.44258959503</v>
      </c>
      <c r="AF20">
        <f t="shared" si="4"/>
        <v>-1346.5221294797516</v>
      </c>
      <c r="AG20">
        <f t="shared" si="5"/>
        <v>-30.054721597882665</v>
      </c>
      <c r="AH20">
        <f t="shared" si="6"/>
        <v>-62397.770191392032</v>
      </c>
      <c r="AI20">
        <f t="shared" si="7"/>
        <v>-36843.904452874638</v>
      </c>
      <c r="AJ20">
        <f t="shared" si="8"/>
        <v>12780.833216311679</v>
      </c>
      <c r="AK20">
        <f t="shared" si="32"/>
        <v>6596.7779715457982</v>
      </c>
      <c r="AL20">
        <f t="shared" si="9"/>
        <v>-17466.293265017161</v>
      </c>
      <c r="AN20">
        <f t="shared" si="10"/>
        <v>8139.0765268655814</v>
      </c>
      <c r="AO20">
        <f t="shared" si="11"/>
        <v>-406.9538263432791</v>
      </c>
      <c r="AP20">
        <f t="shared" si="12"/>
        <v>-9.0833144782150157</v>
      </c>
      <c r="AQ20">
        <f t="shared" si="13"/>
        <v>-18858.220580813289</v>
      </c>
      <c r="AR20">
        <f t="shared" si="14"/>
        <v>-11135.181194769204</v>
      </c>
      <c r="AS20">
        <f t="shared" si="15"/>
        <v>3862.6984788158506</v>
      </c>
      <c r="AT20">
        <f t="shared" si="16"/>
        <v>1993.7169826498475</v>
      </c>
      <c r="AU20">
        <f t="shared" si="17"/>
        <v>-5278.7657333035058</v>
      </c>
      <c r="AW20">
        <v>17</v>
      </c>
      <c r="AX20">
        <f>(R20*SUMPRODUCT(K21:$K$23, X21:$X$23)-$AZ$3*SUMPRODUCT(K20:$K$22, W21:$W$23))/Z20</f>
        <v>64428.192595877554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5.4528E-2</v>
      </c>
      <c r="O21">
        <f t="shared" si="29"/>
        <v>44802.349111582291</v>
      </c>
      <c r="P21">
        <f t="shared" si="30"/>
        <v>2240.1174555791144</v>
      </c>
      <c r="Q21" s="5">
        <f t="shared" si="31"/>
        <v>50</v>
      </c>
      <c r="R21">
        <f t="shared" si="0"/>
        <v>2000000</v>
      </c>
      <c r="S21">
        <f t="shared" si="1"/>
        <v>45786.685137597138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38727.427830477303</v>
      </c>
      <c r="AC21">
        <f t="shared" si="2"/>
        <v>25746.174038242541</v>
      </c>
      <c r="AE21">
        <f t="shared" si="3"/>
        <v>25192.674990173644</v>
      </c>
      <c r="AF21">
        <f t="shared" si="4"/>
        <v>-1259.6337495086823</v>
      </c>
      <c r="AG21">
        <f t="shared" si="5"/>
        <v>-28.115350522614495</v>
      </c>
      <c r="AH21">
        <f t="shared" si="6"/>
        <v>-65552.95437157384</v>
      </c>
      <c r="AI21">
        <f t="shared" si="7"/>
        <v>-41648.028481431495</v>
      </c>
      <c r="AJ21">
        <f t="shared" si="8"/>
        <v>12981.253792234762</v>
      </c>
      <c r="AK21">
        <f t="shared" si="32"/>
        <v>5361.8563384176441</v>
      </c>
      <c r="AL21">
        <f t="shared" si="9"/>
        <v>-23304.918350779088</v>
      </c>
      <c r="AN21">
        <f t="shared" si="10"/>
        <v>7013.7146353897033</v>
      </c>
      <c r="AO21">
        <f t="shared" si="11"/>
        <v>-350.68573176948519</v>
      </c>
      <c r="AP21">
        <f t="shared" si="12"/>
        <v>-7.8273960790780501</v>
      </c>
      <c r="AQ21">
        <f t="shared" si="13"/>
        <v>-18250.134836744142</v>
      </c>
      <c r="AR21">
        <f t="shared" si="14"/>
        <v>-11594.933329203001</v>
      </c>
      <c r="AS21">
        <f t="shared" si="15"/>
        <v>3614.0191442082937</v>
      </c>
      <c r="AT21">
        <f t="shared" si="16"/>
        <v>1492.7565369015094</v>
      </c>
      <c r="AU21">
        <f t="shared" si="17"/>
        <v>-6488.1576480931981</v>
      </c>
      <c r="AW21">
        <v>18</v>
      </c>
      <c r="AX21">
        <f>(R21*SUMPRODUCT(K22:$K$23, X22:$X$23)-$AZ$3*SUMPRODUCT(K21:$K$22, W22:$W$23))/Z21</f>
        <v>45786.685137597138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6.0775000000000003E-2</v>
      </c>
      <c r="O22">
        <f t="shared" si="29"/>
        <v>44802.349111582291</v>
      </c>
      <c r="P22">
        <f t="shared" si="30"/>
        <v>2240.1174555791144</v>
      </c>
      <c r="Q22" s="5">
        <f t="shared" si="31"/>
        <v>50</v>
      </c>
      <c r="R22">
        <f t="shared" si="0"/>
        <v>2000000</v>
      </c>
      <c r="S22">
        <f t="shared" si="1"/>
        <v>24416.881018328797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25746.174038242541</v>
      </c>
      <c r="AC22">
        <f t="shared" si="2"/>
        <v>12758.05795197499</v>
      </c>
      <c r="AE22">
        <f t="shared" si="3"/>
        <v>23409.663417744108</v>
      </c>
      <c r="AF22">
        <f t="shared" si="4"/>
        <v>-1170.4831708872052</v>
      </c>
      <c r="AG22">
        <f t="shared" si="5"/>
        <v>-26.125486589376457</v>
      </c>
      <c r="AH22">
        <f t="shared" si="6"/>
        <v>-68348.417120475846</v>
      </c>
      <c r="AI22">
        <f t="shared" si="7"/>
        <v>-46135.362360208317</v>
      </c>
      <c r="AJ22">
        <f t="shared" si="8"/>
        <v>12988.116086267552</v>
      </c>
      <c r="AK22">
        <f t="shared" si="32"/>
        <v>4106.1067661759598</v>
      </c>
      <c r="AL22">
        <f t="shared" si="9"/>
        <v>-29041.139507764805</v>
      </c>
      <c r="AN22">
        <f t="shared" si="10"/>
        <v>6003.5916450067689</v>
      </c>
      <c r="AO22">
        <f t="shared" si="11"/>
        <v>-300.1795822503384</v>
      </c>
      <c r="AP22">
        <f t="shared" si="12"/>
        <v>-6.7000857812773953</v>
      </c>
      <c r="AQ22">
        <f t="shared" si="13"/>
        <v>-17528.487217073744</v>
      </c>
      <c r="AR22">
        <f t="shared" si="14"/>
        <v>-11831.775240098588</v>
      </c>
      <c r="AS22">
        <f t="shared" si="15"/>
        <v>3330.9041581858014</v>
      </c>
      <c r="AT22">
        <f t="shared" si="16"/>
        <v>1053.0432597435145</v>
      </c>
      <c r="AU22">
        <f t="shared" si="17"/>
        <v>-7447.8278221692717</v>
      </c>
      <c r="AW22">
        <v>19</v>
      </c>
      <c r="AX22">
        <f>(R22*SUMPRODUCT(K23:$K$23, X23:$X$23)-$AZ$3*SUMPRODUCT(K22:$K$22, W23:$W$23))/Z22</f>
        <v>24416.881018328797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6.7419999999999994E-2</v>
      </c>
      <c r="O23">
        <f t="shared" si="29"/>
        <v>44802.349111582291</v>
      </c>
      <c r="P23">
        <f t="shared" si="30"/>
        <v>2240.1174555791144</v>
      </c>
      <c r="Q23" s="5">
        <f t="shared" si="31"/>
        <v>50</v>
      </c>
      <c r="R23">
        <f t="shared" si="0"/>
        <v>2000000</v>
      </c>
      <c r="S23">
        <f t="shared" si="1"/>
        <v>26465.868562432304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12758.05795197499</v>
      </c>
      <c r="AC23">
        <f t="shared" si="2"/>
        <v>12758.05795197499</v>
      </c>
      <c r="AE23">
        <f t="shared" si="3"/>
        <v>21597.287275942359</v>
      </c>
      <c r="AF23">
        <f t="shared" si="4"/>
        <v>-1079.8643637971179</v>
      </c>
      <c r="AG23">
        <f t="shared" si="5"/>
        <v>-24.10285141762693</v>
      </c>
      <c r="AH23">
        <f t="shared" si="6"/>
        <v>-70455.212234230421</v>
      </c>
      <c r="AI23">
        <f t="shared" si="7"/>
        <v>-49961.892173502813</v>
      </c>
      <c r="AJ23">
        <f t="shared" si="8"/>
        <v>0</v>
      </c>
      <c r="AK23">
        <f t="shared" si="32"/>
        <v>2847.3828975427687</v>
      </c>
      <c r="AL23">
        <f t="shared" si="9"/>
        <v>-47114.509275960045</v>
      </c>
      <c r="AN23">
        <f t="shared" si="10"/>
        <v>5102.1984578151068</v>
      </c>
      <c r="AO23">
        <f t="shared" si="11"/>
        <v>-255.10992289075531</v>
      </c>
      <c r="AP23">
        <f t="shared" si="12"/>
        <v>-5.694119347523328</v>
      </c>
      <c r="AQ23">
        <f t="shared" si="13"/>
        <v>-16644.519777581252</v>
      </c>
      <c r="AR23">
        <f t="shared" si="14"/>
        <v>-11803.125362004424</v>
      </c>
      <c r="AS23">
        <f t="shared" si="15"/>
        <v>0</v>
      </c>
      <c r="AT23">
        <f t="shared" si="16"/>
        <v>672.67302800730681</v>
      </c>
      <c r="AU23">
        <f t="shared" si="17"/>
        <v>-11130.452333997118</v>
      </c>
      <c r="AW23">
        <v>20</v>
      </c>
      <c r="AX23">
        <f>(R23*SUMPRODUCT(K$23:$K24, X$23:$X24)-$AZ$3*SUMPRODUCT(K$22:$K23, W$23:$W24))/Z23</f>
        <v>26465.868562432304</v>
      </c>
    </row>
    <row r="25" spans="5:50" x14ac:dyDescent="0.3">
      <c r="AN25" s="6">
        <f t="shared" ref="AN25:AU25" si="33">SUM(AN3:AN23)</f>
        <v>415550.1197652673</v>
      </c>
      <c r="AO25" s="6">
        <f t="shared" si="33"/>
        <v>-54379.267821950074</v>
      </c>
      <c r="AP25" s="6">
        <f t="shared" si="33"/>
        <v>-813.75929834652288</v>
      </c>
      <c r="AQ25" s="6">
        <f t="shared" si="33"/>
        <v>-292945.74733299302</v>
      </c>
      <c r="AR25" s="6">
        <f t="shared" si="33"/>
        <v>67411.345311977726</v>
      </c>
      <c r="AS25" s="6">
        <f t="shared" si="33"/>
        <v>-57982.152133624899</v>
      </c>
      <c r="AT25" s="6">
        <f t="shared" si="33"/>
        <v>79602.857696431092</v>
      </c>
      <c r="AU25" s="7">
        <f t="shared" si="33"/>
        <v>89032.050874783949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'T.55.04.F'!C3*(1+C12)</f>
        <v>152449.22321234387</v>
      </c>
      <c r="K3">
        <v>1</v>
      </c>
      <c r="L3" s="2">
        <v>0</v>
      </c>
      <c r="O3">
        <f>$C$3</f>
        <v>152449.22321234387</v>
      </c>
      <c r="P3">
        <f>O3*B5</f>
        <v>121959.3785698751</v>
      </c>
      <c r="Q3" s="5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152449.22321234387</v>
      </c>
      <c r="AF3">
        <f t="shared" ref="AF3:AF23" si="4">-$Z3*P3</f>
        <v>-121959.3785698751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30089.844642468772</v>
      </c>
      <c r="AJ3">
        <f t="shared" ref="AJ3:AJ23" si="8">AB3-AC3</f>
        <v>0</v>
      </c>
      <c r="AL3">
        <f t="shared" ref="AL3:AL23" si="9">SUM(AI3:AK3)</f>
        <v>30089.844642468772</v>
      </c>
      <c r="AN3">
        <f t="shared" ref="AN3:AN23" si="10">AE3*$K3</f>
        <v>152449.22321234387</v>
      </c>
      <c r="AO3">
        <f t="shared" ref="AO3:AO23" si="11">AF3*$K3</f>
        <v>-121959.3785698751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30089.844642468772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30089.844642468772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93967.076518652015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2.1847999999999999E-2</v>
      </c>
      <c r="R4">
        <f t="shared" si="0"/>
        <v>2000000</v>
      </c>
      <c r="S4">
        <f t="shared" si="1"/>
        <v>54131.22270408742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52407.251523407642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-43696</v>
      </c>
      <c r="AI4">
        <f t="shared" si="7"/>
        <v>-43696</v>
      </c>
      <c r="AJ4">
        <f t="shared" si="8"/>
        <v>-52407.251523407642</v>
      </c>
      <c r="AK4">
        <f>H4*SUM(AB4, AE4:AF4)</f>
        <v>0</v>
      </c>
      <c r="AL4">
        <f t="shared" si="9"/>
        <v>-96103.251523407642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-41559.824995244431</v>
      </c>
      <c r="AR4">
        <f t="shared" si="14"/>
        <v>-41559.824995244431</v>
      </c>
      <c r="AS4">
        <f t="shared" si="15"/>
        <v>-49845.207840410534</v>
      </c>
      <c r="AT4">
        <f t="shared" si="16"/>
        <v>0</v>
      </c>
      <c r="AU4">
        <f t="shared" si="17"/>
        <v>-91405.032835654958</v>
      </c>
      <c r="AW4">
        <v>1</v>
      </c>
      <c r="AX4">
        <f>(R4*SUMPRODUCT(K5:$K$23, X5:$X$23)-$AZ$3*SUMPRODUCT(K4:$K$22, W5:$W$23))/Z4</f>
        <v>54131.22270408742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2.5484E-2</v>
      </c>
      <c r="O5">
        <f t="shared" ref="O5:O23" si="29">$C$3</f>
        <v>152449.22321234387</v>
      </c>
      <c r="P5">
        <f t="shared" ref="P5:P23" si="30">O5*$C$5</f>
        <v>7622.4611606171939</v>
      </c>
      <c r="Q5" s="5">
        <f t="shared" ref="Q5:Q23" si="31">$C$8</f>
        <v>50</v>
      </c>
      <c r="R5">
        <f t="shared" si="0"/>
        <v>2000000</v>
      </c>
      <c r="S5">
        <f t="shared" si="1"/>
        <v>101004.00819718104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52407.251523407642</v>
      </c>
      <c r="AC5">
        <f t="shared" si="2"/>
        <v>94317.350384521764</v>
      </c>
      <c r="AE5">
        <f t="shared" si="3"/>
        <v>142356.79413332534</v>
      </c>
      <c r="AF5">
        <f t="shared" si="4"/>
        <v>-7117.8397066662665</v>
      </c>
      <c r="AG5">
        <f t="shared" si="5"/>
        <v>-46.689904721600001</v>
      </c>
      <c r="AH5">
        <f t="shared" si="6"/>
        <v>-49344.771135999996</v>
      </c>
      <c r="AI5">
        <f t="shared" si="7"/>
        <v>85847.493385937472</v>
      </c>
      <c r="AJ5">
        <f t="shared" si="8"/>
        <v>-41910.098861114122</v>
      </c>
      <c r="AK5">
        <f>H5*SUM(AB5, AE5:AF5)</f>
        <v>9738.838088808463</v>
      </c>
      <c r="AL5">
        <f t="shared" si="9"/>
        <v>53676.232613631815</v>
      </c>
      <c r="AN5">
        <f t="shared" si="10"/>
        <v>128716.95916797903</v>
      </c>
      <c r="AO5">
        <f t="shared" si="11"/>
        <v>-6435.8479583989511</v>
      </c>
      <c r="AP5">
        <f t="shared" si="12"/>
        <v>-42.21633815368525</v>
      </c>
      <c r="AQ5">
        <f t="shared" si="13"/>
        <v>-44616.830058123029</v>
      </c>
      <c r="AR5">
        <f t="shared" si="14"/>
        <v>77622.064813303368</v>
      </c>
      <c r="AS5">
        <f t="shared" si="15"/>
        <v>-37894.506663164197</v>
      </c>
      <c r="AT5">
        <f t="shared" si="16"/>
        <v>8805.7168767561088</v>
      </c>
      <c r="AU5">
        <f t="shared" si="17"/>
        <v>48533.275026895273</v>
      </c>
      <c r="AW5">
        <v>2</v>
      </c>
      <c r="AX5">
        <f>(R5*SUMPRODUCT(K6:$K$23, X6:$X$23)-$AZ$3*SUMPRODUCT(K5:$K$22, W6:$W$23))/Z5</f>
        <v>101004.00819718104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2.9274999999999999E-2</v>
      </c>
      <c r="O6">
        <f t="shared" si="29"/>
        <v>152449.22321234387</v>
      </c>
      <c r="P6">
        <f t="shared" si="30"/>
        <v>7622.4611606171939</v>
      </c>
      <c r="Q6" s="5">
        <f t="shared" si="31"/>
        <v>50</v>
      </c>
      <c r="R6">
        <f t="shared" si="0"/>
        <v>2000000</v>
      </c>
      <c r="S6">
        <f t="shared" si="1"/>
        <v>141323.74306947191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94317.350384521764</v>
      </c>
      <c r="AC6">
        <f t="shared" si="2"/>
        <v>126784.80498265242</v>
      </c>
      <c r="AE6">
        <f t="shared" si="3"/>
        <v>136765.73104373898</v>
      </c>
      <c r="AF6">
        <f t="shared" si="4"/>
        <v>-6838.2865521869489</v>
      </c>
      <c r="AG6">
        <f t="shared" si="5"/>
        <v>-44.856158713659163</v>
      </c>
      <c r="AH6">
        <f t="shared" si="6"/>
        <v>-54673.878428993601</v>
      </c>
      <c r="AI6">
        <f t="shared" si="7"/>
        <v>75208.709903844763</v>
      </c>
      <c r="AJ6">
        <f t="shared" si="8"/>
        <v>-32467.454598130658</v>
      </c>
      <c r="AK6">
        <f>H6*SUM(AB6, AE6:AF6)</f>
        <v>12266.190279721239</v>
      </c>
      <c r="AL6">
        <f t="shared" si="9"/>
        <v>55007.445585435344</v>
      </c>
      <c r="AN6">
        <f t="shared" si="10"/>
        <v>117248.12799531304</v>
      </c>
      <c r="AO6">
        <f t="shared" si="11"/>
        <v>-5862.4063997656522</v>
      </c>
      <c r="AP6">
        <f t="shared" si="12"/>
        <v>-38.454813191143707</v>
      </c>
      <c r="AQ6">
        <f t="shared" si="13"/>
        <v>-46871.462954361836</v>
      </c>
      <c r="AR6">
        <f t="shared" si="14"/>
        <v>64475.803827994401</v>
      </c>
      <c r="AS6">
        <f t="shared" si="15"/>
        <v>-27834.079804583533</v>
      </c>
      <c r="AT6">
        <f t="shared" si="16"/>
        <v>10515.703290261172</v>
      </c>
      <c r="AU6">
        <f t="shared" si="17"/>
        <v>47157.427313672037</v>
      </c>
      <c r="AW6">
        <v>3</v>
      </c>
      <c r="AX6">
        <f>(R6*SUMPRODUCT(K7:$K$23, X7:$X$23)-$AZ$3*SUMPRODUCT(K6:$K$22, W7:$W$23))/Z6</f>
        <v>141323.74306947191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3.3331E-2</v>
      </c>
      <c r="O7">
        <f t="shared" si="29"/>
        <v>152449.22321234387</v>
      </c>
      <c r="P7">
        <f t="shared" si="30"/>
        <v>7622.4611606171939</v>
      </c>
      <c r="Q7" s="5">
        <f t="shared" si="31"/>
        <v>50</v>
      </c>
      <c r="R7">
        <f t="shared" si="0"/>
        <v>2000000</v>
      </c>
      <c r="S7">
        <f t="shared" si="1"/>
        <v>175665.0658151668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126784.80498265242</v>
      </c>
      <c r="AC7">
        <f t="shared" si="2"/>
        <v>150764.53044084972</v>
      </c>
      <c r="AE7">
        <f t="shared" si="3"/>
        <v>130839.53515188274</v>
      </c>
      <c r="AF7">
        <f t="shared" si="4"/>
        <v>-6541.9767575941369</v>
      </c>
      <c r="AG7">
        <f t="shared" si="5"/>
        <v>-42.912496500437598</v>
      </c>
      <c r="AH7">
        <f t="shared" si="6"/>
        <v>-59804.025043398942</v>
      </c>
      <c r="AI7">
        <f t="shared" si="7"/>
        <v>64450.620854389213</v>
      </c>
      <c r="AJ7">
        <f t="shared" si="8"/>
        <v>-23979.725458197296</v>
      </c>
      <c r="AK7">
        <f>H7*SUM(AB7, AE7:AF7)</f>
        <v>15491.781820357261</v>
      </c>
      <c r="AL7">
        <f t="shared" si="9"/>
        <v>55962.677216549178</v>
      </c>
      <c r="AN7">
        <f t="shared" si="10"/>
        <v>105649.09989747398</v>
      </c>
      <c r="AO7">
        <f t="shared" si="11"/>
        <v>-5282.4549948736994</v>
      </c>
      <c r="AP7">
        <f t="shared" si="12"/>
        <v>-34.650586494073892</v>
      </c>
      <c r="AQ7">
        <f t="shared" si="13"/>
        <v>-48290.002014656144</v>
      </c>
      <c r="AR7">
        <f t="shared" si="14"/>
        <v>52041.99230145006</v>
      </c>
      <c r="AS7">
        <f t="shared" si="15"/>
        <v>-19362.92732549219</v>
      </c>
      <c r="AT7">
        <f t="shared" si="16"/>
        <v>12509.160959864845</v>
      </c>
      <c r="AU7">
        <f t="shared" si="17"/>
        <v>45188.225935822717</v>
      </c>
      <c r="AW7">
        <v>4</v>
      </c>
      <c r="AX7">
        <f>(R7*SUMPRODUCT(K8:$K$23, X8:$X$23)-$AZ$3*SUMPRODUCT(K7:$K$22, W8:$W$23))/Z7</f>
        <v>175665.0658151668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3.7801000000000001E-2</v>
      </c>
      <c r="O8">
        <f t="shared" si="29"/>
        <v>152449.22321234387</v>
      </c>
      <c r="P8">
        <f t="shared" si="30"/>
        <v>7622.4611606171939</v>
      </c>
      <c r="Q8" s="5">
        <f t="shared" si="31"/>
        <v>50</v>
      </c>
      <c r="R8">
        <f t="shared" si="0"/>
        <v>2000000</v>
      </c>
      <c r="S8">
        <f t="shared" si="1"/>
        <v>204257.04062661412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150764.53044084972</v>
      </c>
      <c r="AC8">
        <f t="shared" si="2"/>
        <v>166923.90387672372</v>
      </c>
      <c r="AE8">
        <f t="shared" si="3"/>
        <v>124585.27453208758</v>
      </c>
      <c r="AF8">
        <f t="shared" si="4"/>
        <v>-6229.2637266043794</v>
      </c>
      <c r="AG8">
        <f t="shared" si="5"/>
        <v>-40.861236255220177</v>
      </c>
      <c r="AH8">
        <f t="shared" si="6"/>
        <v>-64885.411208521662</v>
      </c>
      <c r="AI8">
        <f t="shared" si="7"/>
        <v>53429.738360706324</v>
      </c>
      <c r="AJ8">
        <f t="shared" si="8"/>
        <v>-16159.373435874004</v>
      </c>
      <c r="AK8">
        <f t="shared" ref="AK8:AK23" si="32">H8*SUM(AB8:AB8, AE8:AF8)</f>
        <v>18865.349941367938</v>
      </c>
      <c r="AL8">
        <f t="shared" si="9"/>
        <v>56135.714866200258</v>
      </c>
      <c r="AN8">
        <f t="shared" si="10"/>
        <v>94008.940541327742</v>
      </c>
      <c r="AO8">
        <f t="shared" si="11"/>
        <v>-4700.4470270663878</v>
      </c>
      <c r="AP8">
        <f t="shared" si="12"/>
        <v>-30.832869646828019</v>
      </c>
      <c r="AQ8">
        <f t="shared" si="13"/>
        <v>-48960.912814222487</v>
      </c>
      <c r="AR8">
        <f t="shared" si="14"/>
        <v>40316.747830392043</v>
      </c>
      <c r="AS8">
        <f t="shared" si="15"/>
        <v>-12193.460119774682</v>
      </c>
      <c r="AT8">
        <f t="shared" si="16"/>
        <v>14235.32249369184</v>
      </c>
      <c r="AU8">
        <f t="shared" si="17"/>
        <v>42358.610204309196</v>
      </c>
      <c r="AW8">
        <v>5</v>
      </c>
      <c r="AX8">
        <f>(R8*SUMPRODUCT(K9:$K$23, X9:$X$23)-$AZ$3*SUMPRODUCT(K8:$K$22, W9:$W$23))/Z8</f>
        <v>204257.04062661412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4.3147999999999999E-2</v>
      </c>
      <c r="O9">
        <f t="shared" si="29"/>
        <v>152449.22321234387</v>
      </c>
      <c r="P9">
        <f t="shared" si="30"/>
        <v>7622.4611606171939</v>
      </c>
      <c r="Q9" s="5">
        <f t="shared" si="31"/>
        <v>50</v>
      </c>
      <c r="R9">
        <f t="shared" si="0"/>
        <v>2000000</v>
      </c>
      <c r="S9">
        <f t="shared" si="1"/>
        <v>226538.24051555575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166923.90387672372</v>
      </c>
      <c r="AC9">
        <f t="shared" si="2"/>
        <v>175293.22117802245</v>
      </c>
      <c r="AE9">
        <f t="shared" si="3"/>
        <v>117963.81636125619</v>
      </c>
      <c r="AF9">
        <f t="shared" si="4"/>
        <v>-5898.1908180628097</v>
      </c>
      <c r="AG9">
        <f t="shared" si="5"/>
        <v>-38.689543270727739</v>
      </c>
      <c r="AH9">
        <f t="shared" si="6"/>
        <v>-70523.224877609609</v>
      </c>
      <c r="AI9">
        <f t="shared" si="7"/>
        <v>41503.711122313049</v>
      </c>
      <c r="AJ9">
        <f t="shared" si="8"/>
        <v>-8369.3173012987245</v>
      </c>
      <c r="AK9">
        <f t="shared" si="32"/>
        <v>20477.831459421915</v>
      </c>
      <c r="AL9">
        <f t="shared" si="9"/>
        <v>53612.225280436236</v>
      </c>
      <c r="AN9">
        <f t="shared" si="10"/>
        <v>82925.799673409041</v>
      </c>
      <c r="AO9">
        <f t="shared" si="11"/>
        <v>-4146.2899836704519</v>
      </c>
      <c r="AP9">
        <f t="shared" si="12"/>
        <v>-27.197842640989762</v>
      </c>
      <c r="AQ9">
        <f t="shared" si="13"/>
        <v>-49576.175126563649</v>
      </c>
      <c r="AR9">
        <f t="shared" si="14"/>
        <v>29176.136720533952</v>
      </c>
      <c r="AS9">
        <f t="shared" si="15"/>
        <v>-5883.434016794331</v>
      </c>
      <c r="AT9">
        <f t="shared" si="16"/>
        <v>14395.435835590593</v>
      </c>
      <c r="AU9">
        <f t="shared" si="17"/>
        <v>37688.138539330212</v>
      </c>
      <c r="AW9">
        <v>6</v>
      </c>
      <c r="AX9">
        <f>(R9*SUMPRODUCT(K10:$K$23, X10:$X$23)-$AZ$3*SUMPRODUCT(K9:$K$22, W10:$W$23))/Z9</f>
        <v>226538.24051555575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4.8848999999999997E-2</v>
      </c>
      <c r="O10">
        <f t="shared" si="29"/>
        <v>152449.22321234387</v>
      </c>
      <c r="P10">
        <f t="shared" si="30"/>
        <v>7622.4611606171939</v>
      </c>
      <c r="Q10" s="5">
        <f t="shared" si="31"/>
        <v>50</v>
      </c>
      <c r="R10">
        <f t="shared" si="0"/>
        <v>2000000</v>
      </c>
      <c r="S10">
        <f t="shared" si="1"/>
        <v>241675.04400460175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175293.22117802245</v>
      </c>
      <c r="AC10">
        <f t="shared" si="2"/>
        <v>176000.8288010644</v>
      </c>
      <c r="AE10">
        <f t="shared" si="3"/>
        <v>111021.76373221264</v>
      </c>
      <c r="AF10">
        <f t="shared" si="4"/>
        <v>-5551.088186610632</v>
      </c>
      <c r="AG10">
        <f t="shared" si="5"/>
        <v>-36.412702338788684</v>
      </c>
      <c r="AH10">
        <f t="shared" si="6"/>
        <v>-75597.819969271179</v>
      </c>
      <c r="AI10">
        <f t="shared" si="7"/>
        <v>29836.44287399204</v>
      </c>
      <c r="AJ10">
        <f t="shared" si="8"/>
        <v>-707.60762304195669</v>
      </c>
      <c r="AK10">
        <f t="shared" si="32"/>
        <v>15245.47959209281</v>
      </c>
      <c r="AL10">
        <f t="shared" si="9"/>
        <v>44374.314843042892</v>
      </c>
      <c r="AN10">
        <f t="shared" si="10"/>
        <v>74026.082982479944</v>
      </c>
      <c r="AO10">
        <f t="shared" si="11"/>
        <v>-3701.3041491239969</v>
      </c>
      <c r="AP10">
        <f t="shared" si="12"/>
        <v>-24.278930854035998</v>
      </c>
      <c r="AQ10">
        <f t="shared" si="13"/>
        <v>-50406.427588720813</v>
      </c>
      <c r="AR10">
        <f t="shared" si="14"/>
        <v>19894.072313781089</v>
      </c>
      <c r="AS10">
        <f t="shared" si="15"/>
        <v>-471.81218223739091</v>
      </c>
      <c r="AT10">
        <f t="shared" si="16"/>
        <v>10165.242376387481</v>
      </c>
      <c r="AU10">
        <f t="shared" si="17"/>
        <v>29587.502507931178</v>
      </c>
      <c r="AW10">
        <v>7</v>
      </c>
      <c r="AX10">
        <f>(R10*SUMPRODUCT(K11:$K$23, X11:$X$23)-$AZ$3*SUMPRODUCT(K10:$K$22, W11:$W$23))/Z10</f>
        <v>241675.04400460175</v>
      </c>
    </row>
    <row r="11" spans="1:52" x14ac:dyDescent="0.3">
      <c r="A11" t="s">
        <v>33</v>
      </c>
      <c r="C11" s="24">
        <f>AU25</f>
        <v>232330.92912524586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5.4528E-2</v>
      </c>
      <c r="O11">
        <f t="shared" si="29"/>
        <v>152449.22321234387</v>
      </c>
      <c r="P11">
        <f t="shared" si="30"/>
        <v>7622.4611606171939</v>
      </c>
      <c r="Q11" s="5">
        <f t="shared" si="31"/>
        <v>50</v>
      </c>
      <c r="R11">
        <f t="shared" si="0"/>
        <v>2000000</v>
      </c>
      <c r="S11">
        <f t="shared" si="1"/>
        <v>251383.75147191127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176000.8288010644</v>
      </c>
      <c r="AC11">
        <f t="shared" si="2"/>
        <v>171258.01369598461</v>
      </c>
      <c r="AE11">
        <f t="shared" si="3"/>
        <v>103857.7513621004</v>
      </c>
      <c r="AF11">
        <f t="shared" si="4"/>
        <v>-5192.8875681050204</v>
      </c>
      <c r="AG11">
        <f t="shared" si="5"/>
        <v>-34.063063482271325</v>
      </c>
      <c r="AH11">
        <f t="shared" si="6"/>
        <v>-79420.473325178784</v>
      </c>
      <c r="AI11">
        <f t="shared" si="7"/>
        <v>19210.327405334319</v>
      </c>
      <c r="AJ11">
        <f t="shared" si="8"/>
        <v>4742.8151050797896</v>
      </c>
      <c r="AK11">
        <f t="shared" si="32"/>
        <v>14090.35003012657</v>
      </c>
      <c r="AL11">
        <f t="shared" si="9"/>
        <v>38043.492540540683</v>
      </c>
      <c r="AN11">
        <f t="shared" si="10"/>
        <v>65870.187291721173</v>
      </c>
      <c r="AO11">
        <f t="shared" si="11"/>
        <v>-3293.5093645860588</v>
      </c>
      <c r="AP11">
        <f t="shared" si="12"/>
        <v>-21.603976033374646</v>
      </c>
      <c r="AQ11">
        <f t="shared" si="13"/>
        <v>-50371.218172125002</v>
      </c>
      <c r="AR11">
        <f t="shared" si="14"/>
        <v>12183.855778976733</v>
      </c>
      <c r="AS11">
        <f t="shared" si="15"/>
        <v>3008.0578017946009</v>
      </c>
      <c r="AT11">
        <f t="shared" si="16"/>
        <v>8936.5885869645281</v>
      </c>
      <c r="AU11">
        <f t="shared" si="17"/>
        <v>24128.502167735864</v>
      </c>
      <c r="AW11">
        <v>8</v>
      </c>
      <c r="AX11">
        <f>(R11*SUMPRODUCT(K12:$K$23, X12:$X$23)-$AZ$3*SUMPRODUCT(K11:$K$22, W12:$W$23))/Z11</f>
        <v>251383.75147191127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6.0775000000000003E-2</v>
      </c>
      <c r="O12">
        <f t="shared" si="29"/>
        <v>152449.22321234387</v>
      </c>
      <c r="P12">
        <f t="shared" si="30"/>
        <v>7622.4611606171939</v>
      </c>
      <c r="Q12" s="5">
        <f t="shared" si="31"/>
        <v>50</v>
      </c>
      <c r="R12">
        <f t="shared" si="0"/>
        <v>2000000</v>
      </c>
      <c r="S12">
        <f t="shared" si="1"/>
        <v>257131.54090014214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171258.01369598461</v>
      </c>
      <c r="AC12">
        <f t="shared" si="2"/>
        <v>162775.8371541345</v>
      </c>
      <c r="AE12">
        <f t="shared" si="3"/>
        <v>96507.219009447741</v>
      </c>
      <c r="AF12">
        <f t="shared" si="4"/>
        <v>-4825.3609504723872</v>
      </c>
      <c r="AG12">
        <f t="shared" si="5"/>
        <v>-31.652250164313568</v>
      </c>
      <c r="AH12">
        <f t="shared" si="6"/>
        <v>-82807.307325401591</v>
      </c>
      <c r="AI12">
        <f t="shared" si="7"/>
        <v>8842.8984834094445</v>
      </c>
      <c r="AJ12">
        <f t="shared" si="8"/>
        <v>8482.1765418501163</v>
      </c>
      <c r="AK12">
        <f t="shared" si="32"/>
        <v>18405.791022847196</v>
      </c>
      <c r="AL12">
        <f t="shared" si="9"/>
        <v>35730.866048106756</v>
      </c>
      <c r="AN12">
        <f t="shared" si="10"/>
        <v>57203.948398270659</v>
      </c>
      <c r="AO12">
        <f t="shared" si="11"/>
        <v>-2860.1974199135329</v>
      </c>
      <c r="AP12">
        <f t="shared" si="12"/>
        <v>-18.761639840759397</v>
      </c>
      <c r="AQ12">
        <f t="shared" si="13"/>
        <v>-49083.425922554918</v>
      </c>
      <c r="AR12">
        <f t="shared" si="14"/>
        <v>5241.5634159614401</v>
      </c>
      <c r="AS12">
        <f t="shared" si="15"/>
        <v>5027.7481227338549</v>
      </c>
      <c r="AT12">
        <f t="shared" si="16"/>
        <v>10909.898043971512</v>
      </c>
      <c r="AU12">
        <f t="shared" si="17"/>
        <v>21179.209582666808</v>
      </c>
      <c r="AW12">
        <v>9</v>
      </c>
      <c r="AX12">
        <f>(R12*SUMPRODUCT(K13:$K$23, X13:$X$23)-$AZ$3*SUMPRODUCT(K12:$K$22, W13:$W$23))/Z12</f>
        <v>257131.54090014214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6.7419999999999994E-2</v>
      </c>
      <c r="O13">
        <f t="shared" si="29"/>
        <v>152449.22321234387</v>
      </c>
      <c r="P13">
        <f t="shared" si="30"/>
        <v>7622.4611606171939</v>
      </c>
      <c r="Q13" s="5">
        <f t="shared" si="31"/>
        <v>50</v>
      </c>
      <c r="R13">
        <f t="shared" si="0"/>
        <v>2000000</v>
      </c>
      <c r="S13">
        <f t="shared" si="1"/>
        <v>260602.94257725385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162775.8371541345</v>
      </c>
      <c r="AC13">
        <f t="shared" si="2"/>
        <v>152201.15073686308</v>
      </c>
      <c r="AE13">
        <f t="shared" si="3"/>
        <v>89035.630113736304</v>
      </c>
      <c r="AF13">
        <f t="shared" si="4"/>
        <v>-4451.7815056868158</v>
      </c>
      <c r="AG13">
        <f t="shared" si="5"/>
        <v>-29.201732956592412</v>
      </c>
      <c r="AH13">
        <f t="shared" si="6"/>
        <v>-85359.788243120827</v>
      </c>
      <c r="AI13">
        <f t="shared" si="7"/>
        <v>-805.141368027922</v>
      </c>
      <c r="AJ13">
        <f t="shared" si="8"/>
        <v>10574.686417271412</v>
      </c>
      <c r="AK13">
        <f t="shared" si="32"/>
        <v>25700.671350690918</v>
      </c>
      <c r="AL13">
        <f t="shared" si="9"/>
        <v>35470.216399934405</v>
      </c>
      <c r="AN13">
        <f t="shared" si="10"/>
        <v>47807.970570954378</v>
      </c>
      <c r="AO13">
        <f t="shared" si="11"/>
        <v>-2390.3985285477193</v>
      </c>
      <c r="AP13">
        <f t="shared" si="12"/>
        <v>-15.679965290594984</v>
      </c>
      <c r="AQ13">
        <f t="shared" si="13"/>
        <v>-45834.215347911886</v>
      </c>
      <c r="AR13">
        <f t="shared" si="14"/>
        <v>-432.32327079581506</v>
      </c>
      <c r="AS13">
        <f t="shared" si="15"/>
        <v>5678.1121938281922</v>
      </c>
      <c r="AT13">
        <f t="shared" si="16"/>
        <v>13800.058897971903</v>
      </c>
      <c r="AU13">
        <f t="shared" si="17"/>
        <v>19045.847821004278</v>
      </c>
      <c r="AW13">
        <v>10</v>
      </c>
      <c r="AX13">
        <f>(R13*SUMPRODUCT(K14:$K$23, X14:$X$23)-$AZ$3*SUMPRODUCT(K13:$K$22, W14:$W$23))/Z13</f>
        <v>260602.94257725385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7.4817999999999996E-2</v>
      </c>
      <c r="O14">
        <f t="shared" si="29"/>
        <v>152449.22321234387</v>
      </c>
      <c r="P14">
        <f t="shared" si="30"/>
        <v>7622.4611606171939</v>
      </c>
      <c r="Q14" s="5">
        <f t="shared" si="31"/>
        <v>50</v>
      </c>
      <c r="R14">
        <f t="shared" si="0"/>
        <v>2000000</v>
      </c>
      <c r="S14">
        <f t="shared" si="1"/>
        <v>259013.75229849428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152201.15073686308</v>
      </c>
      <c r="AC14">
        <f t="shared" si="2"/>
        <v>138442.33449626577</v>
      </c>
      <c r="AE14">
        <f t="shared" si="3"/>
        <v>81483.806038749419</v>
      </c>
      <c r="AF14">
        <f t="shared" si="4"/>
        <v>-4074.1903019374713</v>
      </c>
      <c r="AG14">
        <f t="shared" si="5"/>
        <v>-26.72490037068016</v>
      </c>
      <c r="AH14">
        <f t="shared" si="6"/>
        <v>-87392.610253853243</v>
      </c>
      <c r="AI14">
        <f t="shared" si="7"/>
        <v>-10009.71941741198</v>
      </c>
      <c r="AJ14">
        <f t="shared" si="8"/>
        <v>13758.816240597313</v>
      </c>
      <c r="AK14">
        <f t="shared" si="32"/>
        <v>19647.793287152374</v>
      </c>
      <c r="AL14">
        <f t="shared" si="9"/>
        <v>23396.890110337707</v>
      </c>
      <c r="AN14">
        <f t="shared" si="10"/>
        <v>40304.16658812161</v>
      </c>
      <c r="AO14">
        <f t="shared" si="11"/>
        <v>-2015.2083294060806</v>
      </c>
      <c r="AP14">
        <f t="shared" si="12"/>
        <v>-13.218882241197988</v>
      </c>
      <c r="AQ14">
        <f t="shared" si="13"/>
        <v>-43226.826206020269</v>
      </c>
      <c r="AR14">
        <f t="shared" si="14"/>
        <v>-4951.0868295459377</v>
      </c>
      <c r="AS14">
        <f t="shared" si="15"/>
        <v>6805.4948433886138</v>
      </c>
      <c r="AT14">
        <f t="shared" si="16"/>
        <v>9718.3473898824323</v>
      </c>
      <c r="AU14">
        <f t="shared" si="17"/>
        <v>11572.755403725108</v>
      </c>
      <c r="AW14">
        <v>11</v>
      </c>
      <c r="AX14">
        <f>(R14*SUMPRODUCT(K15:$K$23, X15:$X$23)-$AZ$3*SUMPRODUCT(K14:$K$22, W15:$W$23))/Z14</f>
        <v>259013.75229849428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8.3350999999999995E-2</v>
      </c>
      <c r="O15">
        <f t="shared" si="29"/>
        <v>152449.22321234387</v>
      </c>
      <c r="P15">
        <f t="shared" si="30"/>
        <v>7622.4611606171939</v>
      </c>
      <c r="Q15" s="5">
        <f t="shared" si="31"/>
        <v>50</v>
      </c>
      <c r="R15">
        <f t="shared" si="0"/>
        <v>2000000</v>
      </c>
      <c r="S15">
        <f t="shared" si="1"/>
        <v>253170.27350297445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138442.33449626577</v>
      </c>
      <c r="AC15">
        <f t="shared" si="2"/>
        <v>122686.84212703297</v>
      </c>
      <c r="AE15">
        <f t="shared" si="3"/>
        <v>73877.211261226126</v>
      </c>
      <c r="AF15">
        <f t="shared" si="4"/>
        <v>-3693.8605630613065</v>
      </c>
      <c r="AG15">
        <f t="shared" si="5"/>
        <v>-24.230104196176796</v>
      </c>
      <c r="AH15">
        <f t="shared" si="6"/>
        <v>-89101.886831862474</v>
      </c>
      <c r="AI15">
        <f t="shared" si="7"/>
        <v>-18942.766237893826</v>
      </c>
      <c r="AJ15">
        <f t="shared" si="8"/>
        <v>15755.492369232801</v>
      </c>
      <c r="AK15">
        <f t="shared" si="32"/>
        <v>17852.099882087427</v>
      </c>
      <c r="AL15">
        <f t="shared" si="9"/>
        <v>14664.826013426402</v>
      </c>
      <c r="AN15">
        <f t="shared" si="10"/>
        <v>33661.332141597384</v>
      </c>
      <c r="AO15">
        <f t="shared" si="11"/>
        <v>-1683.0666070798691</v>
      </c>
      <c r="AP15">
        <f t="shared" si="12"/>
        <v>-11.040178307340765</v>
      </c>
      <c r="AQ15">
        <f t="shared" si="13"/>
        <v>-40598.286750226827</v>
      </c>
      <c r="AR15">
        <f t="shared" si="14"/>
        <v>-8631.0613940166531</v>
      </c>
      <c r="AS15">
        <f t="shared" si="15"/>
        <v>7178.8153970762951</v>
      </c>
      <c r="AT15">
        <f t="shared" si="16"/>
        <v>8134.111362583435</v>
      </c>
      <c r="AU15">
        <f t="shared" si="17"/>
        <v>6681.865365643077</v>
      </c>
      <c r="AW15">
        <v>12</v>
      </c>
      <c r="AX15">
        <f>(R15*SUMPRODUCT(K16:$K$23, X16:$X$23)-$AZ$3*SUMPRODUCT(K15:$K$22, W16:$W$23))/Z15</f>
        <v>253170.27350297445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9.2474000000000001E-2</v>
      </c>
      <c r="O16">
        <f t="shared" si="29"/>
        <v>152449.22321234387</v>
      </c>
      <c r="P16">
        <f t="shared" si="30"/>
        <v>7622.4611606171939</v>
      </c>
      <c r="Q16" s="5">
        <f t="shared" si="31"/>
        <v>50</v>
      </c>
      <c r="R16">
        <f t="shared" si="0"/>
        <v>2000000</v>
      </c>
      <c r="S16">
        <f t="shared" si="1"/>
        <v>243289.17938507511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122686.84212703297</v>
      </c>
      <c r="AC16">
        <f t="shared" si="2"/>
        <v>105816.91824466026</v>
      </c>
      <c r="AE16">
        <f t="shared" si="3"/>
        <v>66306.717914443245</v>
      </c>
      <c r="AF16">
        <f t="shared" si="4"/>
        <v>-3315.3358957221621</v>
      </c>
      <c r="AG16">
        <f t="shared" si="5"/>
        <v>-21.747148498777776</v>
      </c>
      <c r="AH16">
        <f t="shared" si="6"/>
        <v>-89626.186217490118</v>
      </c>
      <c r="AI16">
        <f t="shared" si="7"/>
        <v>-26656.551347267814</v>
      </c>
      <c r="AJ16">
        <f t="shared" si="8"/>
        <v>16869.923882372706</v>
      </c>
      <c r="AK16">
        <f t="shared" si="32"/>
        <v>15888.485640152177</v>
      </c>
      <c r="AL16">
        <f t="shared" si="9"/>
        <v>6101.8581752570699</v>
      </c>
      <c r="AN16">
        <f t="shared" si="10"/>
        <v>27830.467672945397</v>
      </c>
      <c r="AO16">
        <f t="shared" si="11"/>
        <v>-1391.5233836472698</v>
      </c>
      <c r="AP16">
        <f t="shared" si="12"/>
        <v>-9.1277827090600585</v>
      </c>
      <c r="AQ16">
        <f t="shared" si="13"/>
        <v>-37618.189478081738</v>
      </c>
      <c r="AR16">
        <f t="shared" si="14"/>
        <v>-11188.372971492674</v>
      </c>
      <c r="AS16">
        <f t="shared" si="15"/>
        <v>7080.6983970949168</v>
      </c>
      <c r="AT16">
        <f t="shared" si="16"/>
        <v>6668.765999711678</v>
      </c>
      <c r="AU16">
        <f t="shared" si="17"/>
        <v>2561.0914253139199</v>
      </c>
      <c r="AW16">
        <v>13</v>
      </c>
      <c r="AX16">
        <f>(R16*SUMPRODUCT(K17:$K$23, X17:$X$23)-$AZ$3*SUMPRODUCT(K16:$K$22, W17:$W$23))/Z16</f>
        <v>243289.17938507511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0.10216500000000001</v>
      </c>
      <c r="O17">
        <f t="shared" si="29"/>
        <v>152449.22321234387</v>
      </c>
      <c r="P17">
        <f t="shared" si="30"/>
        <v>7622.4611606171939</v>
      </c>
      <c r="Q17" s="5">
        <f t="shared" si="31"/>
        <v>50</v>
      </c>
      <c r="R17">
        <f t="shared" si="0"/>
        <v>2000000</v>
      </c>
      <c r="S17">
        <f t="shared" si="1"/>
        <v>229465.48485760469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105816.91824466026</v>
      </c>
      <c r="AC17">
        <f t="shared" si="2"/>
        <v>88609.839021956548</v>
      </c>
      <c r="AE17">
        <f t="shared" si="3"/>
        <v>58869.42489956972</v>
      </c>
      <c r="AF17">
        <f t="shared" si="4"/>
        <v>-2943.4712449784861</v>
      </c>
      <c r="AG17">
        <f t="shared" si="5"/>
        <v>-19.307879587412369</v>
      </c>
      <c r="AH17">
        <f t="shared" si="6"/>
        <v>-88871.897055105277</v>
      </c>
      <c r="AI17">
        <f t="shared" si="7"/>
        <v>-32965.251280101453</v>
      </c>
      <c r="AJ17">
        <f t="shared" si="8"/>
        <v>17207.079222703716</v>
      </c>
      <c r="AK17">
        <f t="shared" si="32"/>
        <v>13840.337548418953</v>
      </c>
      <c r="AL17">
        <f t="shared" si="9"/>
        <v>-1917.8345089787836</v>
      </c>
      <c r="AN17">
        <f t="shared" si="10"/>
        <v>22761.188376990409</v>
      </c>
      <c r="AO17">
        <f t="shared" si="11"/>
        <v>-1138.0594188495204</v>
      </c>
      <c r="AP17">
        <f t="shared" si="12"/>
        <v>-7.4651703358588932</v>
      </c>
      <c r="AQ17">
        <f t="shared" si="13"/>
        <v>-34361.300348061246</v>
      </c>
      <c r="AR17">
        <f t="shared" si="14"/>
        <v>-12745.636560256215</v>
      </c>
      <c r="AS17">
        <f t="shared" si="15"/>
        <v>6652.9199541852422</v>
      </c>
      <c r="AT17">
        <f t="shared" si="16"/>
        <v>5351.207875363496</v>
      </c>
      <c r="AU17">
        <f t="shared" si="17"/>
        <v>-741.50873070747548</v>
      </c>
      <c r="AW17">
        <v>14</v>
      </c>
      <c r="AX17">
        <f>(R17*SUMPRODUCT(K18:$K$23, X18:$X$23)-$AZ$3*SUMPRODUCT(K17:$K$22, W18:$W$23))/Z17</f>
        <v>229465.48485760469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0.113081</v>
      </c>
      <c r="O18">
        <f t="shared" si="29"/>
        <v>152449.22321234387</v>
      </c>
      <c r="P18">
        <f t="shared" si="30"/>
        <v>7622.4611606171939</v>
      </c>
      <c r="Q18" s="5">
        <f t="shared" si="31"/>
        <v>50</v>
      </c>
      <c r="R18">
        <f t="shared" si="0"/>
        <v>2000000</v>
      </c>
      <c r="S18">
        <f t="shared" si="1"/>
        <v>211247.01209763522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88609.839021956548</v>
      </c>
      <c r="AC18">
        <f t="shared" si="2"/>
        <v>71534.349502958605</v>
      </c>
      <c r="AE18">
        <f t="shared" si="3"/>
        <v>51623.717213505784</v>
      </c>
      <c r="AF18">
        <f t="shared" si="4"/>
        <v>-2581.1858606752894</v>
      </c>
      <c r="AG18">
        <f t="shared" si="5"/>
        <v>-16.931446459914067</v>
      </c>
      <c r="AH18">
        <f t="shared" si="6"/>
        <v>-87334.173264967118</v>
      </c>
      <c r="AI18">
        <f t="shared" si="7"/>
        <v>-38308.573358596535</v>
      </c>
      <c r="AJ18">
        <f t="shared" si="8"/>
        <v>17075.489518997943</v>
      </c>
      <c r="AK18">
        <f t="shared" si="32"/>
        <v>11778.913332970529</v>
      </c>
      <c r="AL18">
        <f t="shared" si="9"/>
        <v>-9454.1705066280629</v>
      </c>
      <c r="AN18">
        <f t="shared" si="10"/>
        <v>18386.394751478074</v>
      </c>
      <c r="AO18">
        <f t="shared" si="11"/>
        <v>-919.31973757390369</v>
      </c>
      <c r="AP18">
        <f t="shared" si="12"/>
        <v>-6.0303340233711724</v>
      </c>
      <c r="AQ18">
        <f t="shared" si="13"/>
        <v>-31105.094162486414</v>
      </c>
      <c r="AR18">
        <f t="shared" si="14"/>
        <v>-13644.049482605613</v>
      </c>
      <c r="AS18">
        <f t="shared" si="15"/>
        <v>6081.6366549614786</v>
      </c>
      <c r="AT18">
        <f t="shared" si="16"/>
        <v>4195.1986794702379</v>
      </c>
      <c r="AU18">
        <f t="shared" si="17"/>
        <v>-3367.2141481738968</v>
      </c>
      <c r="AW18">
        <v>15</v>
      </c>
      <c r="AX18">
        <f>(R18*SUMPRODUCT(K19:$K$23, X19:$X$23)-$AZ$3*SUMPRODUCT(K18:$K$22, W19:$W$23))/Z18</f>
        <v>211247.01209763522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0.12539</v>
      </c>
      <c r="O19">
        <f t="shared" si="29"/>
        <v>152449.22321234387</v>
      </c>
      <c r="P19">
        <f t="shared" si="30"/>
        <v>7622.4611606171939</v>
      </c>
      <c r="Q19" s="5">
        <f t="shared" si="31"/>
        <v>50</v>
      </c>
      <c r="R19">
        <f t="shared" si="0"/>
        <v>2000000</v>
      </c>
      <c r="S19">
        <f t="shared" si="1"/>
        <v>187872.85532413406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71534.349502958605</v>
      </c>
      <c r="AC19">
        <f t="shared" si="2"/>
        <v>55005.782525926101</v>
      </c>
      <c r="AE19">
        <f t="shared" si="3"/>
        <v>44634.382139969232</v>
      </c>
      <c r="AF19">
        <f t="shared" si="4"/>
        <v>-2231.7191069984619</v>
      </c>
      <c r="AG19">
        <f t="shared" si="5"/>
        <v>-14.639097923706302</v>
      </c>
      <c r="AH19">
        <f t="shared" si="6"/>
        <v>-84921.362864344992</v>
      </c>
      <c r="AI19">
        <f t="shared" si="7"/>
        <v>-42533.338929297926</v>
      </c>
      <c r="AJ19">
        <f t="shared" si="8"/>
        <v>16528.566977032504</v>
      </c>
      <c r="AK19">
        <f t="shared" si="32"/>
        <v>9749.5901626994764</v>
      </c>
      <c r="AL19">
        <f t="shared" si="9"/>
        <v>-16255.181789565946</v>
      </c>
      <c r="AN19">
        <f t="shared" si="10"/>
        <v>14643.975760269219</v>
      </c>
      <c r="AO19">
        <f t="shared" si="11"/>
        <v>-732.19878801346113</v>
      </c>
      <c r="AP19">
        <f t="shared" si="12"/>
        <v>-4.8029027146540066</v>
      </c>
      <c r="AQ19">
        <f t="shared" si="13"/>
        <v>-27861.624149175506</v>
      </c>
      <c r="AR19">
        <f t="shared" si="14"/>
        <v>-13954.650079634403</v>
      </c>
      <c r="AS19">
        <f t="shared" si="15"/>
        <v>5422.8135925489732</v>
      </c>
      <c r="AT19">
        <f t="shared" si="16"/>
        <v>3198.717113802727</v>
      </c>
      <c r="AU19">
        <f t="shared" si="17"/>
        <v>-5333.1193732827023</v>
      </c>
      <c r="AW19">
        <v>16</v>
      </c>
      <c r="AX19">
        <f>(R19*SUMPRODUCT(K20:$K$23, X20:$X$23)-$AZ$3*SUMPRODUCT(K19:$K$22, W20:$W$23))/Z19</f>
        <v>187872.85532413406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0.13947699999999999</v>
      </c>
      <c r="O20">
        <f t="shared" si="29"/>
        <v>152449.22321234387</v>
      </c>
      <c r="P20">
        <f t="shared" si="30"/>
        <v>7622.4611606171939</v>
      </c>
      <c r="Q20" s="5">
        <f t="shared" si="31"/>
        <v>50</v>
      </c>
      <c r="R20">
        <f t="shared" si="0"/>
        <v>2000000</v>
      </c>
      <c r="S20">
        <f t="shared" si="1"/>
        <v>158014.71257904923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55005.782525926101</v>
      </c>
      <c r="AC20">
        <f t="shared" si="2"/>
        <v>39348.474461346821</v>
      </c>
      <c r="AE20">
        <f t="shared" si="3"/>
        <v>37962.568600833052</v>
      </c>
      <c r="AF20">
        <f t="shared" si="4"/>
        <v>-1898.1284300416528</v>
      </c>
      <c r="AG20">
        <f t="shared" si="5"/>
        <v>-12.450889483364454</v>
      </c>
      <c r="AH20">
        <f t="shared" si="6"/>
        <v>-81672.698444191337</v>
      </c>
      <c r="AI20">
        <f t="shared" si="7"/>
        <v>-45620.7091628833</v>
      </c>
      <c r="AJ20">
        <f t="shared" si="8"/>
        <v>15657.30806457928</v>
      </c>
      <c r="AK20">
        <f t="shared" si="32"/>
        <v>7792.878956158117</v>
      </c>
      <c r="AL20">
        <f t="shared" si="9"/>
        <v>-22170.522142145903</v>
      </c>
      <c r="AN20">
        <f t="shared" si="10"/>
        <v>11473.270443685306</v>
      </c>
      <c r="AO20">
        <f t="shared" si="11"/>
        <v>-573.66352218426539</v>
      </c>
      <c r="AP20">
        <f t="shared" si="12"/>
        <v>-3.7629809460243648</v>
      </c>
      <c r="AQ20">
        <f t="shared" si="13"/>
        <v>-24683.602602569961</v>
      </c>
      <c r="AR20">
        <f t="shared" si="14"/>
        <v>-13787.758662014943</v>
      </c>
      <c r="AS20">
        <f t="shared" si="15"/>
        <v>4732.0436015246605</v>
      </c>
      <c r="AT20">
        <f t="shared" si="16"/>
        <v>2355.2096471402651</v>
      </c>
      <c r="AU20">
        <f t="shared" si="17"/>
        <v>-6700.5054133500162</v>
      </c>
      <c r="AW20">
        <v>17</v>
      </c>
      <c r="AX20">
        <f>(R20*SUMPRODUCT(K21:$K$23, X21:$X$23)-$AZ$3*SUMPRODUCT(K20:$K$22, W21:$W$23))/Z20</f>
        <v>158014.71257904923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0.15573300000000001</v>
      </c>
      <c r="O21">
        <f t="shared" si="29"/>
        <v>152449.22321234387</v>
      </c>
      <c r="P21">
        <f t="shared" si="30"/>
        <v>7622.4611606171939</v>
      </c>
      <c r="Q21" s="5">
        <f t="shared" si="31"/>
        <v>50</v>
      </c>
      <c r="R21">
        <f t="shared" si="0"/>
        <v>2000000</v>
      </c>
      <c r="S21">
        <f t="shared" si="1"/>
        <v>119507.23935425172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39348.474461346821</v>
      </c>
      <c r="AC21">
        <f t="shared" si="2"/>
        <v>24827.309214192745</v>
      </c>
      <c r="AE21">
        <f t="shared" si="3"/>
        <v>31670.918218911193</v>
      </c>
      <c r="AF21">
        <f t="shared" si="4"/>
        <v>-1583.5459109455596</v>
      </c>
      <c r="AG21">
        <f t="shared" si="5"/>
        <v>-10.387366216618014</v>
      </c>
      <c r="AH21">
        <f t="shared" si="6"/>
        <v>-77560.574876511877</v>
      </c>
      <c r="AI21">
        <f t="shared" si="7"/>
        <v>-47483.589934762858</v>
      </c>
      <c r="AJ21">
        <f t="shared" si="8"/>
        <v>14521.165247154076</v>
      </c>
      <c r="AK21">
        <f t="shared" si="32"/>
        <v>5941.6254080500676</v>
      </c>
      <c r="AL21">
        <f t="shared" si="9"/>
        <v>-27020.79927955872</v>
      </c>
      <c r="AN21">
        <f t="shared" si="10"/>
        <v>8817.2765581602398</v>
      </c>
      <c r="AO21">
        <f t="shared" si="11"/>
        <v>-440.86382790801201</v>
      </c>
      <c r="AP21">
        <f t="shared" si="12"/>
        <v>-2.8918732324004068</v>
      </c>
      <c r="AQ21">
        <f t="shared" si="13"/>
        <v>-21593.091617020094</v>
      </c>
      <c r="AR21">
        <f t="shared" si="14"/>
        <v>-13219.570760000264</v>
      </c>
      <c r="AS21">
        <f t="shared" si="15"/>
        <v>4042.7350115302261</v>
      </c>
      <c r="AT21">
        <f t="shared" si="16"/>
        <v>1654.1659469944539</v>
      </c>
      <c r="AU21">
        <f t="shared" si="17"/>
        <v>-7522.6698014755866</v>
      </c>
      <c r="AW21">
        <v>18</v>
      </c>
      <c r="AX21">
        <f>(R21*SUMPRODUCT(K22:$K$23, X22:$X$23)-$AZ$3*SUMPRODUCT(K21:$K$22, W22:$W$23))/Z21</f>
        <v>119507.23935425172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0.17447299999999999</v>
      </c>
      <c r="O22">
        <f t="shared" si="29"/>
        <v>152449.22321234387</v>
      </c>
      <c r="P22">
        <f t="shared" si="30"/>
        <v>7622.4611606171939</v>
      </c>
      <c r="Q22" s="5">
        <f t="shared" si="31"/>
        <v>50</v>
      </c>
      <c r="R22">
        <f t="shared" si="0"/>
        <v>2000000</v>
      </c>
      <c r="S22">
        <f t="shared" si="1"/>
        <v>68885.533866125959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24827.309214192745</v>
      </c>
      <c r="AC22">
        <f t="shared" si="2"/>
        <v>11670.83184078078</v>
      </c>
      <c r="AE22">
        <f t="shared" si="3"/>
        <v>25828.488922313983</v>
      </c>
      <c r="AF22">
        <f t="shared" si="4"/>
        <v>-1291.4244461156993</v>
      </c>
      <c r="AG22">
        <f t="shared" si="5"/>
        <v>-8.471177608539838</v>
      </c>
      <c r="AH22">
        <f t="shared" si="6"/>
        <v>-72492.597836479792</v>
      </c>
      <c r="AI22">
        <f t="shared" si="7"/>
        <v>-47964.004537890047</v>
      </c>
      <c r="AJ22">
        <f t="shared" si="8"/>
        <v>13156.477373411964</v>
      </c>
      <c r="AK22">
        <f t="shared" si="32"/>
        <v>4224.1094566867605</v>
      </c>
      <c r="AL22">
        <f t="shared" si="9"/>
        <v>-30583.417707791319</v>
      </c>
      <c r="AN22">
        <f t="shared" si="10"/>
        <v>6623.9184019885824</v>
      </c>
      <c r="AO22">
        <f t="shared" si="11"/>
        <v>-331.19592009942915</v>
      </c>
      <c r="AP22">
        <f t="shared" si="12"/>
        <v>-2.1724998863268201</v>
      </c>
      <c r="AQ22">
        <f t="shared" si="13"/>
        <v>-18591.294839636179</v>
      </c>
      <c r="AR22">
        <f t="shared" si="14"/>
        <v>-12300.744857633352</v>
      </c>
      <c r="AS22">
        <f t="shared" si="15"/>
        <v>3374.0817297213512</v>
      </c>
      <c r="AT22">
        <f t="shared" si="16"/>
        <v>1083.3059745120649</v>
      </c>
      <c r="AU22">
        <f t="shared" si="17"/>
        <v>-7843.3571533999357</v>
      </c>
      <c r="AW22">
        <v>19</v>
      </c>
      <c r="AX22">
        <f>(R22*SUMPRODUCT(K23:$K$23, X23:$X$23)-$AZ$3*SUMPRODUCT(K22:$K$22, W23:$W$23))/Z22</f>
        <v>68885.533866125959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0.196798</v>
      </c>
      <c r="O23">
        <f t="shared" si="29"/>
        <v>152449.22321234387</v>
      </c>
      <c r="P23">
        <f t="shared" si="30"/>
        <v>7622.4611606171939</v>
      </c>
      <c r="Q23" s="5">
        <f t="shared" si="31"/>
        <v>50</v>
      </c>
      <c r="R23">
        <f t="shared" si="0"/>
        <v>2000000</v>
      </c>
      <c r="S23">
        <f t="shared" si="1"/>
        <v>86844.881715030919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11670.83184078078</v>
      </c>
      <c r="AC23">
        <f t="shared" si="2"/>
        <v>11670.831840780778</v>
      </c>
      <c r="AE23">
        <f t="shared" si="3"/>
        <v>20487.209070157296</v>
      </c>
      <c r="AF23">
        <f t="shared" si="4"/>
        <v>-1024.3604535078648</v>
      </c>
      <c r="AG23">
        <f t="shared" si="5"/>
        <v>-6.719355021449017</v>
      </c>
      <c r="AH23">
        <f t="shared" si="6"/>
        <v>-66684.432440216915</v>
      </c>
      <c r="AI23">
        <f t="shared" si="7"/>
        <v>-47228.303178588932</v>
      </c>
      <c r="AJ23">
        <f t="shared" si="8"/>
        <v>0</v>
      </c>
      <c r="AK23">
        <f t="shared" si="32"/>
        <v>2664.1090367423039</v>
      </c>
      <c r="AL23">
        <f t="shared" si="9"/>
        <v>-44564.19414184663</v>
      </c>
      <c r="AN23">
        <f t="shared" si="10"/>
        <v>4839.9507395139399</v>
      </c>
      <c r="AO23">
        <f t="shared" si="11"/>
        <v>-241.99753697569699</v>
      </c>
      <c r="AP23">
        <f t="shared" si="12"/>
        <v>-1.5873976388756199</v>
      </c>
      <c r="AQ23">
        <f t="shared" si="13"/>
        <v>-15753.701101885481</v>
      </c>
      <c r="AR23">
        <f t="shared" si="14"/>
        <v>-11157.335296986113</v>
      </c>
      <c r="AS23">
        <f t="shared" si="15"/>
        <v>0</v>
      </c>
      <c r="AT23">
        <f t="shared" si="16"/>
        <v>629.37594175816582</v>
      </c>
      <c r="AU23">
        <f t="shared" si="17"/>
        <v>-10527.959355227948</v>
      </c>
      <c r="AW23">
        <v>20</v>
      </c>
      <c r="AX23">
        <f>(R23*SUMPRODUCT(K$23:$K24, X$23:$X24)-$AZ$3*SUMPRODUCT(K$22:$K23, W$23:$W24))/Z23</f>
        <v>86844.881715030919</v>
      </c>
    </row>
    <row r="25" spans="5:50" x14ac:dyDescent="0.3">
      <c r="AN25" s="6">
        <f t="shared" ref="AN25:AU25" si="33">SUM(AN3:AN23)</f>
        <v>1115248.2811660231</v>
      </c>
      <c r="AO25" s="6">
        <f t="shared" si="33"/>
        <v>-170099.33146755907</v>
      </c>
      <c r="AP25" s="6">
        <f t="shared" si="33"/>
        <v>-715.77696418059588</v>
      </c>
      <c r="AQ25" s="6">
        <f t="shared" si="33"/>
        <v>-770963.50624964794</v>
      </c>
      <c r="AR25" s="6">
        <f t="shared" si="33"/>
        <v>173469.6664846355</v>
      </c>
      <c r="AS25" s="6">
        <f t="shared" si="33"/>
        <v>-88400.270652068488</v>
      </c>
      <c r="AT25" s="6">
        <f t="shared" si="33"/>
        <v>147261.53329267891</v>
      </c>
      <c r="AU25" s="7">
        <f t="shared" si="33"/>
        <v>232330.92912524586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'S.26.04.A'!C3*(1+C12)</f>
        <v>3623.7980793752686</v>
      </c>
      <c r="K3">
        <v>1</v>
      </c>
      <c r="L3" s="2">
        <v>0</v>
      </c>
      <c r="O3">
        <f>$C$3</f>
        <v>3623.7980793752686</v>
      </c>
      <c r="P3">
        <f>O3*C5</f>
        <v>362.37980793752689</v>
      </c>
      <c r="Q3" s="5">
        <f>B8</f>
        <v>400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3623.7980793752686</v>
      </c>
      <c r="AF3">
        <f t="shared" ref="AF3:AF34" si="3">-$Z3*P3</f>
        <v>-362.37980793752689</v>
      </c>
      <c r="AG3">
        <f t="shared" ref="AG3:AG34" si="4">-$Z3*Q3</f>
        <v>-400</v>
      </c>
      <c r="AH3">
        <f t="shared" ref="AH3:AH34" si="5">-X3*R3</f>
        <v>0</v>
      </c>
      <c r="AI3">
        <f t="shared" ref="AI3:AI34" si="6">SUM(AE3:AH3)</f>
        <v>2861.4182714377416</v>
      </c>
      <c r="AJ3">
        <f t="shared" ref="AJ3:AJ34" si="7">AB3-AC3</f>
        <v>0</v>
      </c>
      <c r="AL3">
        <f t="shared" ref="AL3:AL23" si="8">SUM(AI3:AK3)</f>
        <v>2861.4182714377416</v>
      </c>
      <c r="AN3">
        <f t="shared" ref="AN3:AN34" si="9">AE3*$K3</f>
        <v>3623.7980793752686</v>
      </c>
      <c r="AO3">
        <f t="shared" ref="AO3:AO34" si="10">AF3*$K3</f>
        <v>-362.37980793752689</v>
      </c>
      <c r="AP3">
        <f t="shared" ref="AP3:AP34" si="11">AG3*$K3</f>
        <v>-400</v>
      </c>
      <c r="AQ3">
        <f t="shared" ref="AQ3:AQ34" si="12">AH3*$K3</f>
        <v>0</v>
      </c>
      <c r="AR3">
        <f t="shared" ref="AR3:AR34" si="13">AI3*$K3</f>
        <v>2861.4182714377416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2861.4182714377416</v>
      </c>
      <c r="AW3">
        <v>0</v>
      </c>
      <c r="AX3">
        <f>IF(Z3&gt;0, (R3*SUMPRODUCT(K3:$K$98, X3:$X$98)-K3*$AZ$3)/Z3, 0)</f>
        <v>0</v>
      </c>
      <c r="AZ3">
        <f>C6*SUMPRODUCT(X4:X98, K4:K98)/1</f>
        <v>1497.3476967057247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1.221972E-3</v>
      </c>
      <c r="R4">
        <f t="shared" si="0"/>
        <v>50000</v>
      </c>
      <c r="S4">
        <f t="shared" si="1"/>
        <v>74.579667861564985</v>
      </c>
      <c r="U4">
        <f t="shared" ref="U4:U23" si="20">M4</f>
        <v>1.221972E-3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1.221972E-3</v>
      </c>
      <c r="Y4">
        <f t="shared" ref="Y4:Y23" si="24">V4*W4</f>
        <v>0.01</v>
      </c>
      <c r="Z4">
        <f t="shared" ref="Z4:Z23" si="25">MAX(0, W4-X4-Y4)</f>
        <v>0.98877802800000003</v>
      </c>
      <c r="AB4">
        <f t="shared" ref="AB4:AB35" si="26">AC3</f>
        <v>0</v>
      </c>
      <c r="AC4">
        <f t="shared" ref="AC4:AC67" si="27">S4*Z4</f>
        <v>73.742736917053207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-61.098599999999998</v>
      </c>
      <c r="AI4">
        <f t="shared" si="6"/>
        <v>-61.098599999999998</v>
      </c>
      <c r="AJ4">
        <f t="shared" si="7"/>
        <v>-73.742736917053207</v>
      </c>
      <c r="AK4">
        <f t="shared" ref="AK4:AK35" si="28">G4*SUM(AB4:AB4, AE4:AF4)</f>
        <v>0</v>
      </c>
      <c r="AL4">
        <f t="shared" si="8"/>
        <v>-134.84133691705321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-58.089560752994856</v>
      </c>
      <c r="AR4">
        <f t="shared" si="13"/>
        <v>-58.089560752994856</v>
      </c>
      <c r="AS4">
        <f t="shared" si="14"/>
        <v>-70.110987751524249</v>
      </c>
      <c r="AT4">
        <f t="shared" si="15"/>
        <v>0</v>
      </c>
      <c r="AU4">
        <f t="shared" si="16"/>
        <v>-128.20054850451911</v>
      </c>
      <c r="AW4">
        <v>1</v>
      </c>
      <c r="AX4">
        <f>IF(Z4&gt;0, (R4*SUMPRODUCT(K4:$K$98, X4:$X$98)-K4*$AZ$3)/Z4, 0)</f>
        <v>74.579667861564985</v>
      </c>
    </row>
    <row r="5" spans="1:52" x14ac:dyDescent="0.3">
      <c r="C5" s="2"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1.2339639999999999E-3</v>
      </c>
      <c r="Q5" s="5">
        <f t="shared" ref="Q5:Q36" si="30">$C$8</f>
        <v>50</v>
      </c>
      <c r="R5">
        <f t="shared" si="0"/>
        <v>50000</v>
      </c>
      <c r="S5">
        <f t="shared" si="1"/>
        <v>90.743723886610013</v>
      </c>
      <c r="U5">
        <f t="shared" si="20"/>
        <v>1.2339639999999999E-3</v>
      </c>
      <c r="V5">
        <f t="shared" si="21"/>
        <v>0.01</v>
      </c>
      <c r="W5">
        <f t="shared" si="22"/>
        <v>0.98877802800000003</v>
      </c>
      <c r="X5">
        <f t="shared" si="23"/>
        <v>1.2201164905429919E-3</v>
      </c>
      <c r="Y5">
        <f t="shared" si="24"/>
        <v>9.8877802800000011E-3</v>
      </c>
      <c r="Z5">
        <f t="shared" si="25"/>
        <v>0.97767013122945701</v>
      </c>
      <c r="AB5">
        <f t="shared" si="26"/>
        <v>73.742736917053207</v>
      </c>
      <c r="AC5">
        <f t="shared" si="27"/>
        <v>88.717428440471622</v>
      </c>
      <c r="AE5">
        <f t="shared" si="2"/>
        <v>0</v>
      </c>
      <c r="AF5">
        <f t="shared" si="3"/>
        <v>0</v>
      </c>
      <c r="AG5">
        <f t="shared" si="4"/>
        <v>-48.883506561472849</v>
      </c>
      <c r="AH5">
        <f t="shared" si="5"/>
        <v>-61.005824527149592</v>
      </c>
      <c r="AI5">
        <f t="shared" si="6"/>
        <v>-109.88933108862244</v>
      </c>
      <c r="AJ5">
        <f t="shared" si="7"/>
        <v>-14.974691523418414</v>
      </c>
      <c r="AK5">
        <f t="shared" si="28"/>
        <v>0.3023452213599182</v>
      </c>
      <c r="AL5">
        <f t="shared" si="8"/>
        <v>-124.56167739068094</v>
      </c>
      <c r="AN5">
        <f t="shared" si="9"/>
        <v>0</v>
      </c>
      <c r="AO5">
        <f t="shared" si="10"/>
        <v>0</v>
      </c>
      <c r="AP5">
        <f t="shared" si="11"/>
        <v>-44.090738365216502</v>
      </c>
      <c r="AQ5">
        <f t="shared" si="12"/>
        <v>-55.024527436433921</v>
      </c>
      <c r="AR5">
        <f t="shared" si="13"/>
        <v>-99.115265801650423</v>
      </c>
      <c r="AS5">
        <f t="shared" si="14"/>
        <v>-13.50650255068309</v>
      </c>
      <c r="AT5">
        <f t="shared" si="15"/>
        <v>0.27270187817213687</v>
      </c>
      <c r="AU5">
        <f t="shared" si="16"/>
        <v>-112.34906647416138</v>
      </c>
      <c r="AW5">
        <v>2</v>
      </c>
      <c r="AX5">
        <f>IF(Z5&gt;0, (R5*SUMPRODUCT(K5:$K$98, X5:$X$98)-K5*$AZ$3)/Z5, 0)</f>
        <v>90.743723886610013</v>
      </c>
    </row>
    <row r="6" spans="1:52" x14ac:dyDescent="0.3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1.248954E-3</v>
      </c>
      <c r="Q6" s="5">
        <f t="shared" si="30"/>
        <v>50</v>
      </c>
      <c r="R6">
        <f t="shared" si="0"/>
        <v>50000</v>
      </c>
      <c r="S6">
        <f t="shared" si="1"/>
        <v>110.32001232409807</v>
      </c>
      <c r="U6">
        <f t="shared" si="20"/>
        <v>1.248954E-3</v>
      </c>
      <c r="V6">
        <f t="shared" si="21"/>
        <v>0.01</v>
      </c>
      <c r="W6">
        <f t="shared" si="22"/>
        <v>0.97767013122945701</v>
      </c>
      <c r="X6">
        <f t="shared" si="23"/>
        <v>1.2210650210795553E-3</v>
      </c>
      <c r="Y6">
        <f t="shared" si="24"/>
        <v>9.7767013122945709E-3</v>
      </c>
      <c r="Z6">
        <f t="shared" si="25"/>
        <v>0.96667236489608288</v>
      </c>
      <c r="AB6">
        <f t="shared" si="26"/>
        <v>88.717428440471622</v>
      </c>
      <c r="AC6">
        <f t="shared" si="27"/>
        <v>106.64330720870089</v>
      </c>
      <c r="AE6">
        <f t="shared" si="2"/>
        <v>0</v>
      </c>
      <c r="AF6">
        <f t="shared" si="3"/>
        <v>0</v>
      </c>
      <c r="AG6">
        <f t="shared" si="4"/>
        <v>-48.333618244804143</v>
      </c>
      <c r="AH6">
        <f t="shared" si="5"/>
        <v>-61.053251053977768</v>
      </c>
      <c r="AI6">
        <f t="shared" si="6"/>
        <v>-109.3868692987819</v>
      </c>
      <c r="AJ6">
        <f t="shared" si="7"/>
        <v>-17.925878768229268</v>
      </c>
      <c r="AK6">
        <f t="shared" si="28"/>
        <v>0.62989374192734859</v>
      </c>
      <c r="AL6">
        <f t="shared" si="8"/>
        <v>-126.68285432508382</v>
      </c>
      <c r="AN6">
        <f t="shared" si="9"/>
        <v>0</v>
      </c>
      <c r="AO6">
        <f t="shared" si="10"/>
        <v>0</v>
      </c>
      <c r="AP6">
        <f t="shared" si="11"/>
        <v>-41.239961855567259</v>
      </c>
      <c r="AQ6">
        <f t="shared" si="12"/>
        <v>-52.092804885243233</v>
      </c>
      <c r="AR6">
        <f t="shared" si="13"/>
        <v>-93.332766740810484</v>
      </c>
      <c r="AS6">
        <f t="shared" si="14"/>
        <v>-15.294997218809884</v>
      </c>
      <c r="AT6">
        <f t="shared" si="15"/>
        <v>0.53744773996796491</v>
      </c>
      <c r="AU6">
        <f t="shared" si="16"/>
        <v>-108.09031621965241</v>
      </c>
      <c r="AW6">
        <v>3</v>
      </c>
      <c r="AX6">
        <f>IF(Z6&gt;0, (R6*SUMPRODUCT(K6:$K$98, X6:$X$98)-K6*$AZ$3)/Z6, 0)</f>
        <v>110.32001232409807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1.2649429999999999E-3</v>
      </c>
      <c r="Q7" s="5">
        <f t="shared" si="30"/>
        <v>50</v>
      </c>
      <c r="R7">
        <f t="shared" si="0"/>
        <v>50000</v>
      </c>
      <c r="S7">
        <f t="shared" si="1"/>
        <v>137.24068441573803</v>
      </c>
      <c r="U7">
        <f t="shared" si="20"/>
        <v>1.2649429999999999E-3</v>
      </c>
      <c r="V7">
        <f t="shared" si="21"/>
        <v>0.01</v>
      </c>
      <c r="W7">
        <f t="shared" si="22"/>
        <v>0.96667236489608288</v>
      </c>
      <c r="X7">
        <f t="shared" si="23"/>
        <v>1.2227854412687456E-3</v>
      </c>
      <c r="Y7">
        <f t="shared" si="24"/>
        <v>9.6667236489608298E-3</v>
      </c>
      <c r="Z7">
        <f t="shared" si="25"/>
        <v>0.95578285580585332</v>
      </c>
      <c r="AB7">
        <f t="shared" si="26"/>
        <v>106.64330720870089</v>
      </c>
      <c r="AC7">
        <f t="shared" si="27"/>
        <v>131.17229328362396</v>
      </c>
      <c r="AE7">
        <f t="shared" si="2"/>
        <v>0</v>
      </c>
      <c r="AF7">
        <f t="shared" si="3"/>
        <v>0</v>
      </c>
      <c r="AG7">
        <f t="shared" si="4"/>
        <v>-47.789142790292665</v>
      </c>
      <c r="AH7">
        <f t="shared" si="5"/>
        <v>-61.139272063437282</v>
      </c>
      <c r="AI7">
        <f t="shared" si="6"/>
        <v>-108.92841485372995</v>
      </c>
      <c r="AJ7">
        <f t="shared" si="7"/>
        <v>-24.528986074923068</v>
      </c>
      <c r="AK7">
        <f t="shared" si="28"/>
        <v>1.4716776394800724</v>
      </c>
      <c r="AL7">
        <f t="shared" si="8"/>
        <v>-131.98572328917294</v>
      </c>
      <c r="AN7">
        <f t="shared" si="9"/>
        <v>0</v>
      </c>
      <c r="AO7">
        <f t="shared" si="10"/>
        <v>0</v>
      </c>
      <c r="AP7">
        <f t="shared" si="11"/>
        <v>-38.329945512259933</v>
      </c>
      <c r="AQ7">
        <f t="shared" si="12"/>
        <v>-49.037602058156423</v>
      </c>
      <c r="AR7">
        <f t="shared" si="13"/>
        <v>-87.367547570416363</v>
      </c>
      <c r="AS7">
        <f t="shared" si="14"/>
        <v>-19.673813858694366</v>
      </c>
      <c r="AT7">
        <f t="shared" si="15"/>
        <v>1.1803794845288755</v>
      </c>
      <c r="AU7">
        <f t="shared" si="16"/>
        <v>-105.86098194458184</v>
      </c>
      <c r="AW7">
        <v>4</v>
      </c>
      <c r="AX7">
        <f>IF(Z7&gt;0, (R7*SUMPRODUCT(K7:$K$98, X7:$X$98)-K7*$AZ$3)/Z7, 0)</f>
        <v>137.24068441573803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1.2849300000000001E-3</v>
      </c>
      <c r="Q8" s="5">
        <f t="shared" si="30"/>
        <v>50</v>
      </c>
      <c r="R8">
        <f t="shared" si="0"/>
        <v>50000</v>
      </c>
      <c r="S8">
        <f t="shared" si="1"/>
        <v>171.82974066589958</v>
      </c>
      <c r="U8">
        <f t="shared" si="20"/>
        <v>1.2849300000000001E-3</v>
      </c>
      <c r="V8">
        <f t="shared" si="21"/>
        <v>0.01</v>
      </c>
      <c r="W8">
        <f t="shared" si="22"/>
        <v>0.95578285580585332</v>
      </c>
      <c r="X8">
        <f t="shared" si="23"/>
        <v>1.2281140649106153E-3</v>
      </c>
      <c r="Y8">
        <f t="shared" si="24"/>
        <v>9.5578285580585325E-3</v>
      </c>
      <c r="Z8">
        <f t="shared" si="25"/>
        <v>0.94499691318288415</v>
      </c>
      <c r="AB8">
        <f t="shared" si="26"/>
        <v>131.17229328362396</v>
      </c>
      <c r="AC8">
        <f t="shared" si="27"/>
        <v>162.37857452229059</v>
      </c>
      <c r="AE8">
        <f t="shared" si="2"/>
        <v>0</v>
      </c>
      <c r="AF8">
        <f t="shared" si="3"/>
        <v>0</v>
      </c>
      <c r="AG8">
        <f t="shared" si="4"/>
        <v>-47.249845659144206</v>
      </c>
      <c r="AH8">
        <f t="shared" si="5"/>
        <v>-61.405703245530766</v>
      </c>
      <c r="AI8">
        <f t="shared" si="6"/>
        <v>-108.65554890467497</v>
      </c>
      <c r="AJ8">
        <f t="shared" si="7"/>
        <v>-31.206281238666634</v>
      </c>
      <c r="AK8">
        <f t="shared" si="28"/>
        <v>2.8333215349262777</v>
      </c>
      <c r="AL8">
        <f t="shared" si="8"/>
        <v>-137.02850860841531</v>
      </c>
      <c r="AN8">
        <f t="shared" si="9"/>
        <v>0</v>
      </c>
      <c r="AO8">
        <f t="shared" si="10"/>
        <v>0</v>
      </c>
      <c r="AP8">
        <f t="shared" si="11"/>
        <v>-35.36524333729961</v>
      </c>
      <c r="AQ8">
        <f t="shared" si="12"/>
        <v>-45.960523410851216</v>
      </c>
      <c r="AR8">
        <f t="shared" si="13"/>
        <v>-81.325766748150826</v>
      </c>
      <c r="AS8">
        <f t="shared" si="14"/>
        <v>-23.357065282689895</v>
      </c>
      <c r="AT8">
        <f t="shared" si="15"/>
        <v>2.1206652453072561</v>
      </c>
      <c r="AU8">
        <f t="shared" si="16"/>
        <v>-102.56216678553345</v>
      </c>
      <c r="AW8">
        <v>5</v>
      </c>
      <c r="AX8">
        <f>IF(Z8&gt;0, (R8*SUMPRODUCT(K8:$K$98, X8:$X$98)-K8*$AZ$3)/Z8, 0)</f>
        <v>171.82974066589958</v>
      </c>
    </row>
    <row r="9" spans="1:52" x14ac:dyDescent="0.3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1.3159090000000001E-3</v>
      </c>
      <c r="Q9" s="5">
        <f t="shared" si="30"/>
        <v>50</v>
      </c>
      <c r="R9">
        <f t="shared" si="0"/>
        <v>50000</v>
      </c>
      <c r="S9">
        <f t="shared" si="1"/>
        <v>205.48259428511315</v>
      </c>
      <c r="U9">
        <f t="shared" si="20"/>
        <v>1.3159090000000001E-3</v>
      </c>
      <c r="V9">
        <f t="shared" si="21"/>
        <v>0.01</v>
      </c>
      <c r="W9">
        <f t="shared" si="22"/>
        <v>0.94499691318288415</v>
      </c>
      <c r="X9">
        <f t="shared" si="23"/>
        <v>1.243529943029576E-3</v>
      </c>
      <c r="Y9">
        <f t="shared" si="24"/>
        <v>9.449969131828842E-3</v>
      </c>
      <c r="Z9">
        <f t="shared" si="25"/>
        <v>0.93430341410802575</v>
      </c>
      <c r="AB9">
        <f t="shared" si="26"/>
        <v>162.37857452229059</v>
      </c>
      <c r="AC9">
        <f t="shared" si="27"/>
        <v>191.98308938035552</v>
      </c>
      <c r="AE9">
        <f t="shared" si="2"/>
        <v>0</v>
      </c>
      <c r="AF9">
        <f t="shared" si="3"/>
        <v>0</v>
      </c>
      <c r="AG9">
        <f t="shared" si="4"/>
        <v>-46.715170705401285</v>
      </c>
      <c r="AH9">
        <f t="shared" si="5"/>
        <v>-62.176497151478799</v>
      </c>
      <c r="AI9">
        <f t="shared" si="6"/>
        <v>-108.89166785688008</v>
      </c>
      <c r="AJ9">
        <f t="shared" si="7"/>
        <v>-29.604514858064931</v>
      </c>
      <c r="AK9">
        <f t="shared" si="28"/>
        <v>3.6210422118470804</v>
      </c>
      <c r="AL9">
        <f t="shared" si="8"/>
        <v>-134.87514050309792</v>
      </c>
      <c r="AN9">
        <f t="shared" si="9"/>
        <v>0</v>
      </c>
      <c r="AO9">
        <f t="shared" si="10"/>
        <v>0</v>
      </c>
      <c r="AP9">
        <f t="shared" si="11"/>
        <v>-32.607529107462341</v>
      </c>
      <c r="AQ9">
        <f t="shared" si="12"/>
        <v>-43.399647481807882</v>
      </c>
      <c r="AR9">
        <f t="shared" si="13"/>
        <v>-76.007176589270216</v>
      </c>
      <c r="AS9">
        <f t="shared" si="14"/>
        <v>-20.664166808557557</v>
      </c>
      <c r="AT9">
        <f t="shared" si="15"/>
        <v>2.5275138148751681</v>
      </c>
      <c r="AU9">
        <f t="shared" si="16"/>
        <v>-94.143829582952606</v>
      </c>
      <c r="AW9">
        <v>6</v>
      </c>
      <c r="AX9">
        <f>IF(Z9&gt;0, (R9*SUMPRODUCT(K9:$K$98, X9:$X$98)-K9*$AZ$3)/Z9, 0)</f>
        <v>205.48259428511315</v>
      </c>
    </row>
    <row r="10" spans="1:52" x14ac:dyDescent="0.3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1.3528839999999999E-3</v>
      </c>
      <c r="Q10" s="5">
        <f t="shared" si="30"/>
        <v>50</v>
      </c>
      <c r="R10">
        <f t="shared" si="0"/>
        <v>50000</v>
      </c>
      <c r="S10">
        <f t="shared" si="1"/>
        <v>219.1333486204914</v>
      </c>
      <c r="U10">
        <f t="shared" si="20"/>
        <v>1.3528839999999999E-3</v>
      </c>
      <c r="V10">
        <f t="shared" si="21"/>
        <v>0.01</v>
      </c>
      <c r="W10">
        <f t="shared" si="22"/>
        <v>0.93430341410802575</v>
      </c>
      <c r="X10">
        <f t="shared" si="23"/>
        <v>1.2640041400921224E-3</v>
      </c>
      <c r="Y10">
        <f t="shared" si="24"/>
        <v>9.3430341410802569E-3</v>
      </c>
      <c r="Z10">
        <f t="shared" si="25"/>
        <v>0.92369637582685338</v>
      </c>
      <c r="AB10">
        <f t="shared" si="26"/>
        <v>191.98308938035552</v>
      </c>
      <c r="AC10">
        <f t="shared" si="27"/>
        <v>202.4126799435503</v>
      </c>
      <c r="AE10">
        <f t="shared" si="2"/>
        <v>0</v>
      </c>
      <c r="AF10">
        <f t="shared" si="3"/>
        <v>0</v>
      </c>
      <c r="AG10">
        <f t="shared" si="4"/>
        <v>-46.184818791342671</v>
      </c>
      <c r="AH10">
        <f t="shared" si="5"/>
        <v>-63.200207004606121</v>
      </c>
      <c r="AI10">
        <f t="shared" si="6"/>
        <v>-109.38502579594879</v>
      </c>
      <c r="AJ10">
        <f t="shared" si="7"/>
        <v>-10.429590563194779</v>
      </c>
      <c r="AK10">
        <f t="shared" si="28"/>
        <v>0.8255272843355288</v>
      </c>
      <c r="AL10">
        <f t="shared" si="8"/>
        <v>-118.98908907480804</v>
      </c>
      <c r="AN10">
        <f t="shared" si="9"/>
        <v>0</v>
      </c>
      <c r="AO10">
        <f t="shared" si="10"/>
        <v>0</v>
      </c>
      <c r="AP10">
        <f t="shared" si="11"/>
        <v>-30.577008073583134</v>
      </c>
      <c r="AQ10">
        <f t="shared" si="12"/>
        <v>-41.842174342236632</v>
      </c>
      <c r="AR10">
        <f t="shared" si="13"/>
        <v>-72.419182415819776</v>
      </c>
      <c r="AS10">
        <f t="shared" si="14"/>
        <v>-6.9049891977653921</v>
      </c>
      <c r="AT10">
        <f t="shared" si="15"/>
        <v>0.54654657306617505</v>
      </c>
      <c r="AU10">
        <f t="shared" si="16"/>
        <v>-78.777625040518984</v>
      </c>
      <c r="AW10">
        <v>7</v>
      </c>
      <c r="AX10">
        <f>IF(Z10&gt;0, (R10*SUMPRODUCT(K10:$K$98, X10:$X$98)-K10*$AZ$3)/Z10, 0)</f>
        <v>219.1333486204914</v>
      </c>
    </row>
    <row r="11" spans="1:52" x14ac:dyDescent="0.3">
      <c r="A11" t="s">
        <v>33</v>
      </c>
      <c r="C11" s="25">
        <f>AU100</f>
        <v>752.63498571640071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1.38886E-3</v>
      </c>
      <c r="Q11" s="5">
        <f t="shared" si="30"/>
        <v>50</v>
      </c>
      <c r="R11">
        <f t="shared" si="0"/>
        <v>50000</v>
      </c>
      <c r="S11">
        <f t="shared" si="1"/>
        <v>229.1048696621518</v>
      </c>
      <c r="U11">
        <f t="shared" si="20"/>
        <v>1.38886E-3</v>
      </c>
      <c r="V11">
        <f t="shared" si="21"/>
        <v>0.01</v>
      </c>
      <c r="W11">
        <f t="shared" si="22"/>
        <v>0.92369637582685338</v>
      </c>
      <c r="X11">
        <f t="shared" si="23"/>
        <v>1.2828849485308836E-3</v>
      </c>
      <c r="Y11">
        <f t="shared" si="24"/>
        <v>9.2369637582685338E-3</v>
      </c>
      <c r="Z11">
        <f t="shared" si="25"/>
        <v>0.91317652712005393</v>
      </c>
      <c r="AB11">
        <f t="shared" si="26"/>
        <v>202.4126799435503</v>
      </c>
      <c r="AC11">
        <f t="shared" si="27"/>
        <v>209.21318922437638</v>
      </c>
      <c r="AE11">
        <f t="shared" si="2"/>
        <v>0</v>
      </c>
      <c r="AF11">
        <f t="shared" si="3"/>
        <v>0</v>
      </c>
      <c r="AG11">
        <f t="shared" si="4"/>
        <v>-45.658826356002699</v>
      </c>
      <c r="AH11">
        <f t="shared" si="5"/>
        <v>-64.144247426544183</v>
      </c>
      <c r="AI11">
        <f t="shared" si="6"/>
        <v>-109.80307378254687</v>
      </c>
      <c r="AJ11">
        <f t="shared" si="7"/>
        <v>-6.800509280826077</v>
      </c>
      <c r="AK11">
        <f t="shared" si="28"/>
        <v>0.32386028790968052</v>
      </c>
      <c r="AL11">
        <f t="shared" si="8"/>
        <v>-116.27972277546327</v>
      </c>
      <c r="AN11">
        <f t="shared" si="9"/>
        <v>0</v>
      </c>
      <c r="AO11">
        <f t="shared" si="10"/>
        <v>0</v>
      </c>
      <c r="AP11">
        <f t="shared" si="11"/>
        <v>-28.745502861748026</v>
      </c>
      <c r="AQ11">
        <f t="shared" si="12"/>
        <v>-40.38339999341639</v>
      </c>
      <c r="AR11">
        <f t="shared" si="13"/>
        <v>-69.128902855164412</v>
      </c>
      <c r="AS11">
        <f t="shared" si="14"/>
        <v>-4.2814078809020906</v>
      </c>
      <c r="AT11">
        <f t="shared" si="15"/>
        <v>0.20389325735899805</v>
      </c>
      <c r="AU11">
        <f t="shared" si="16"/>
        <v>-73.206417478707507</v>
      </c>
      <c r="AW11">
        <v>8</v>
      </c>
      <c r="AX11">
        <f>IF(Z11&gt;0, (R11*SUMPRODUCT(K11:$K$98, X11:$X$98)-K11*$AZ$3)/Z11, 0)</f>
        <v>229.1048696621518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1.43483E-3</v>
      </c>
      <c r="Q12" s="5">
        <f t="shared" si="30"/>
        <v>50</v>
      </c>
      <c r="R12">
        <f t="shared" si="0"/>
        <v>50000</v>
      </c>
      <c r="S12">
        <f t="shared" si="1"/>
        <v>256.24760535595271</v>
      </c>
      <c r="U12">
        <f t="shared" si="20"/>
        <v>1.43483E-3</v>
      </c>
      <c r="V12">
        <f t="shared" si="21"/>
        <v>0.01</v>
      </c>
      <c r="W12">
        <f t="shared" si="22"/>
        <v>0.91317652712005393</v>
      </c>
      <c r="X12">
        <f t="shared" si="23"/>
        <v>1.310253076407667E-3</v>
      </c>
      <c r="Y12">
        <f t="shared" si="24"/>
        <v>9.1317652712005395E-3</v>
      </c>
      <c r="Z12">
        <f t="shared" si="25"/>
        <v>0.90273450877244577</v>
      </c>
      <c r="AB12">
        <f t="shared" si="26"/>
        <v>209.21318922437638</v>
      </c>
      <c r="AC12">
        <f t="shared" si="27"/>
        <v>231.32355614512153</v>
      </c>
      <c r="AE12">
        <f t="shared" si="2"/>
        <v>0</v>
      </c>
      <c r="AF12">
        <f t="shared" si="3"/>
        <v>0</v>
      </c>
      <c r="AG12">
        <f t="shared" si="4"/>
        <v>-45.136725438622285</v>
      </c>
      <c r="AH12">
        <f t="shared" si="5"/>
        <v>-65.512653820383349</v>
      </c>
      <c r="AI12">
        <f t="shared" si="6"/>
        <v>-110.64937925900563</v>
      </c>
      <c r="AJ12">
        <f t="shared" si="7"/>
        <v>-22.11036692074515</v>
      </c>
      <c r="AK12">
        <f t="shared" si="28"/>
        <v>4.3934769737119046</v>
      </c>
      <c r="AL12">
        <f t="shared" si="8"/>
        <v>-128.36626920603888</v>
      </c>
      <c r="AN12">
        <f t="shared" si="9"/>
        <v>0</v>
      </c>
      <c r="AO12">
        <f t="shared" si="10"/>
        <v>0</v>
      </c>
      <c r="AP12">
        <f t="shared" si="11"/>
        <v>-26.532962580074159</v>
      </c>
      <c r="AQ12">
        <f t="shared" si="12"/>
        <v>-38.510653474436907</v>
      </c>
      <c r="AR12">
        <f t="shared" si="13"/>
        <v>-65.043616054511062</v>
      </c>
      <c r="AS12">
        <f t="shared" si="14"/>
        <v>-12.997255171680154</v>
      </c>
      <c r="AT12">
        <f t="shared" si="15"/>
        <v>2.5826410535348212</v>
      </c>
      <c r="AU12">
        <f t="shared" si="16"/>
        <v>-75.4582301726564</v>
      </c>
      <c r="AW12">
        <v>9</v>
      </c>
      <c r="AX12">
        <f>IF(Z12&gt;0, (R12*SUMPRODUCT(K12:$K$98, X12:$X$98)-K12*$AZ$3)/Z12, 0)</f>
        <v>256.24760535595271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1.482798E-3</v>
      </c>
      <c r="Q13" s="5">
        <f t="shared" si="30"/>
        <v>50</v>
      </c>
      <c r="R13">
        <f t="shared" si="0"/>
        <v>50000</v>
      </c>
      <c r="S13">
        <f t="shared" si="1"/>
        <v>321.74977352469682</v>
      </c>
      <c r="U13">
        <f t="shared" si="20"/>
        <v>1.482798E-3</v>
      </c>
      <c r="V13">
        <f t="shared" si="21"/>
        <v>0.01</v>
      </c>
      <c r="W13">
        <f t="shared" si="22"/>
        <v>0.90273450877244577</v>
      </c>
      <c r="X13">
        <f t="shared" si="23"/>
        <v>1.338572924138765E-3</v>
      </c>
      <c r="Y13">
        <f t="shared" si="24"/>
        <v>9.027345087724457E-3</v>
      </c>
      <c r="Z13">
        <f t="shared" si="25"/>
        <v>0.89236859076058261</v>
      </c>
      <c r="AB13">
        <f t="shared" si="26"/>
        <v>231.32355614512153</v>
      </c>
      <c r="AC13">
        <f t="shared" si="27"/>
        <v>287.11939197777031</v>
      </c>
      <c r="AE13">
        <f t="shared" si="2"/>
        <v>0</v>
      </c>
      <c r="AF13">
        <f t="shared" si="3"/>
        <v>0</v>
      </c>
      <c r="AG13">
        <f t="shared" si="4"/>
        <v>-44.618429538029133</v>
      </c>
      <c r="AH13">
        <f t="shared" si="5"/>
        <v>-66.928646206938254</v>
      </c>
      <c r="AI13">
        <f t="shared" si="6"/>
        <v>-111.54707574496739</v>
      </c>
      <c r="AJ13">
        <f t="shared" si="7"/>
        <v>-55.795835832648777</v>
      </c>
      <c r="AK13">
        <f t="shared" si="28"/>
        <v>16.192648930158509</v>
      </c>
      <c r="AL13">
        <f t="shared" si="8"/>
        <v>-151.15026264745768</v>
      </c>
      <c r="AN13">
        <f t="shared" si="9"/>
        <v>0</v>
      </c>
      <c r="AO13">
        <f t="shared" si="10"/>
        <v>0</v>
      </c>
      <c r="AP13">
        <f t="shared" si="11"/>
        <v>-23.41811600930858</v>
      </c>
      <c r="AQ13">
        <f t="shared" si="12"/>
        <v>-35.127699864115002</v>
      </c>
      <c r="AR13">
        <f t="shared" si="13"/>
        <v>-58.545815873423585</v>
      </c>
      <c r="AS13">
        <f t="shared" si="14"/>
        <v>-29.284611087703958</v>
      </c>
      <c r="AT13">
        <f t="shared" si="15"/>
        <v>8.4987601551788803</v>
      </c>
      <c r="AU13">
        <f t="shared" si="16"/>
        <v>-79.331666805948672</v>
      </c>
      <c r="AW13">
        <v>10</v>
      </c>
      <c r="AX13">
        <f>IF(Z13&gt;0, (R13*SUMPRODUCT(K13:$K$98, X13:$X$98)-K13*$AZ$3)/Z13, 0)</f>
        <v>321.74977352469682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1.5387599999999999E-3</v>
      </c>
      <c r="Q14" s="5">
        <f t="shared" si="30"/>
        <v>50</v>
      </c>
      <c r="R14">
        <f t="shared" si="0"/>
        <v>50000</v>
      </c>
      <c r="S14">
        <f t="shared" si="1"/>
        <v>381.14122741677778</v>
      </c>
      <c r="U14">
        <f t="shared" si="20"/>
        <v>1.5387599999999999E-3</v>
      </c>
      <c r="V14">
        <f t="shared" si="21"/>
        <v>0.01</v>
      </c>
      <c r="W14">
        <f t="shared" si="22"/>
        <v>0.89236859076058261</v>
      </c>
      <c r="X14">
        <f t="shared" si="23"/>
        <v>1.3731410927187539E-3</v>
      </c>
      <c r="Y14">
        <f t="shared" si="24"/>
        <v>8.9236859076058262E-3</v>
      </c>
      <c r="Z14">
        <f t="shared" si="25"/>
        <v>0.88207176376025798</v>
      </c>
      <c r="AB14">
        <f t="shared" si="26"/>
        <v>287.11939197777031</v>
      </c>
      <c r="AC14">
        <f t="shared" si="27"/>
        <v>336.19391470926678</v>
      </c>
      <c r="AE14">
        <f t="shared" si="2"/>
        <v>0</v>
      </c>
      <c r="AF14">
        <f t="shared" si="3"/>
        <v>0</v>
      </c>
      <c r="AG14">
        <f t="shared" si="4"/>
        <v>-44.1035881880129</v>
      </c>
      <c r="AH14">
        <f t="shared" si="5"/>
        <v>-68.657054635937698</v>
      </c>
      <c r="AI14">
        <f t="shared" si="6"/>
        <v>-112.7606428239506</v>
      </c>
      <c r="AJ14">
        <f t="shared" si="7"/>
        <v>-49.074522731496472</v>
      </c>
      <c r="AK14">
        <f t="shared" si="28"/>
        <v>20.098357438443923</v>
      </c>
      <c r="AL14">
        <f t="shared" si="8"/>
        <v>-141.73680811700316</v>
      </c>
      <c r="AN14">
        <f t="shared" si="9"/>
        <v>0</v>
      </c>
      <c r="AO14">
        <f t="shared" si="10"/>
        <v>0</v>
      </c>
      <c r="AP14">
        <f t="shared" si="11"/>
        <v>-20.667767847343757</v>
      </c>
      <c r="AQ14">
        <f t="shared" si="12"/>
        <v>-32.173982312931841</v>
      </c>
      <c r="AR14">
        <f t="shared" si="13"/>
        <v>-52.841750160275602</v>
      </c>
      <c r="AS14">
        <f t="shared" si="14"/>
        <v>-22.997240920851727</v>
      </c>
      <c r="AT14">
        <f t="shared" si="15"/>
        <v>9.4184669029626402</v>
      </c>
      <c r="AU14">
        <f t="shared" si="16"/>
        <v>-66.420524178164698</v>
      </c>
      <c r="AW14">
        <v>11</v>
      </c>
      <c r="AX14">
        <f>IF(Z14&gt;0, (R14*SUMPRODUCT(K14:$K$98, X14:$X$98)-K14*$AZ$3)/Z14, 0)</f>
        <v>381.14122741677778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1.6157089999999999E-3</v>
      </c>
      <c r="Q15" s="5">
        <f t="shared" si="30"/>
        <v>50</v>
      </c>
      <c r="R15">
        <f t="shared" si="0"/>
        <v>50000</v>
      </c>
      <c r="S15">
        <f t="shared" si="1"/>
        <v>434.94979815425796</v>
      </c>
      <c r="U15">
        <f t="shared" si="20"/>
        <v>1.6157089999999999E-3</v>
      </c>
      <c r="V15">
        <f t="shared" si="21"/>
        <v>0.01</v>
      </c>
      <c r="W15">
        <f t="shared" si="22"/>
        <v>0.88207176376025798</v>
      </c>
      <c r="X15">
        <f t="shared" si="23"/>
        <v>1.4251712873533226E-3</v>
      </c>
      <c r="Y15">
        <f t="shared" si="24"/>
        <v>8.8207176376025806E-3</v>
      </c>
      <c r="Z15">
        <f t="shared" si="25"/>
        <v>0.87182587483530205</v>
      </c>
      <c r="AB15">
        <f t="shared" si="26"/>
        <v>336.19391470926678</v>
      </c>
      <c r="AC15">
        <f t="shared" si="27"/>
        <v>379.20048828527399</v>
      </c>
      <c r="AE15">
        <f t="shared" si="2"/>
        <v>0</v>
      </c>
      <c r="AF15">
        <f t="shared" si="3"/>
        <v>0</v>
      </c>
      <c r="AG15">
        <f t="shared" si="4"/>
        <v>-43.591293741765099</v>
      </c>
      <c r="AH15">
        <f t="shared" si="5"/>
        <v>-71.258564367666125</v>
      </c>
      <c r="AI15">
        <f t="shared" si="6"/>
        <v>-114.84985810943122</v>
      </c>
      <c r="AJ15">
        <f t="shared" si="7"/>
        <v>-43.006573576007213</v>
      </c>
      <c r="AK15">
        <f t="shared" si="28"/>
        <v>23.533574029648676</v>
      </c>
      <c r="AL15">
        <f t="shared" si="8"/>
        <v>-134.32285765578979</v>
      </c>
      <c r="AN15">
        <f t="shared" si="9"/>
        <v>0</v>
      </c>
      <c r="AO15">
        <f t="shared" si="10"/>
        <v>0</v>
      </c>
      <c r="AP15">
        <f t="shared" si="11"/>
        <v>-18.239015241383438</v>
      </c>
      <c r="AQ15">
        <f t="shared" si="12"/>
        <v>-29.815266536485648</v>
      </c>
      <c r="AR15">
        <f t="shared" si="13"/>
        <v>-48.054281777869086</v>
      </c>
      <c r="AS15">
        <f t="shared" si="14"/>
        <v>-17.994362717914413</v>
      </c>
      <c r="AT15">
        <f t="shared" si="15"/>
        <v>9.8466730066270181</v>
      </c>
      <c r="AU15">
        <f t="shared" si="16"/>
        <v>-56.201971489156492</v>
      </c>
      <c r="AW15">
        <v>12</v>
      </c>
      <c r="AX15">
        <f>IF(Z15&gt;0, (R15*SUMPRODUCT(K15:$K$98, X15:$X$98)-K15*$AZ$3)/Z15, 0)</f>
        <v>434.94979815425796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1.70465E-3</v>
      </c>
      <c r="Q16" s="5">
        <f t="shared" si="30"/>
        <v>50</v>
      </c>
      <c r="R16">
        <f t="shared" si="0"/>
        <v>50000</v>
      </c>
      <c r="S16">
        <f t="shared" si="1"/>
        <v>483.40337181494448</v>
      </c>
      <c r="U16">
        <f t="shared" si="20"/>
        <v>1.70465E-3</v>
      </c>
      <c r="V16">
        <f t="shared" si="21"/>
        <v>0.01</v>
      </c>
      <c r="W16">
        <f t="shared" si="22"/>
        <v>0.87182587483530205</v>
      </c>
      <c r="X16">
        <f t="shared" si="23"/>
        <v>1.4861579775379977E-3</v>
      </c>
      <c r="Y16">
        <f t="shared" si="24"/>
        <v>8.7182587483530215E-3</v>
      </c>
      <c r="Z16">
        <f t="shared" si="25"/>
        <v>0.86162145810941104</v>
      </c>
      <c r="AB16">
        <f t="shared" si="26"/>
        <v>379.20048828527399</v>
      </c>
      <c r="AC16">
        <f t="shared" si="27"/>
        <v>416.51071807819824</v>
      </c>
      <c r="AE16">
        <f t="shared" si="2"/>
        <v>0</v>
      </c>
      <c r="AF16">
        <f t="shared" si="3"/>
        <v>0</v>
      </c>
      <c r="AG16">
        <f t="shared" si="4"/>
        <v>-43.081072905470549</v>
      </c>
      <c r="AH16">
        <f t="shared" si="5"/>
        <v>-74.307898876899884</v>
      </c>
      <c r="AI16">
        <f t="shared" si="6"/>
        <v>-117.38897178237043</v>
      </c>
      <c r="AJ16">
        <f t="shared" si="7"/>
        <v>-37.310229792924247</v>
      </c>
      <c r="AK16">
        <f t="shared" si="28"/>
        <v>26.544034179969181</v>
      </c>
      <c r="AL16">
        <f t="shared" si="8"/>
        <v>-128.15516739532552</v>
      </c>
      <c r="AN16">
        <f t="shared" si="9"/>
        <v>0</v>
      </c>
      <c r="AO16">
        <f t="shared" si="10"/>
        <v>0</v>
      </c>
      <c r="AP16">
        <f t="shared" si="11"/>
        <v>-16.094226742534268</v>
      </c>
      <c r="AQ16">
        <f t="shared" si="12"/>
        <v>-27.759944045735963</v>
      </c>
      <c r="AR16">
        <f t="shared" si="13"/>
        <v>-43.854170788270231</v>
      </c>
      <c r="AS16">
        <f t="shared" si="14"/>
        <v>-13.938355235974862</v>
      </c>
      <c r="AT16">
        <f t="shared" si="15"/>
        <v>9.9163199972152025</v>
      </c>
      <c r="AU16">
        <f t="shared" si="16"/>
        <v>-47.876206027029902</v>
      </c>
      <c r="AW16">
        <v>13</v>
      </c>
      <c r="AX16">
        <f>IF(Z16&gt;0, (R16*SUMPRODUCT(K16:$K$98, X16:$X$98)-K16*$AZ$3)/Z16, 0)</f>
        <v>483.40337181494448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1.795589E-3</v>
      </c>
      <c r="Q17" s="5">
        <f t="shared" si="30"/>
        <v>50</v>
      </c>
      <c r="R17">
        <f t="shared" si="0"/>
        <v>50000</v>
      </c>
      <c r="S17">
        <f t="shared" si="1"/>
        <v>526.95985798022696</v>
      </c>
      <c r="U17">
        <f t="shared" si="20"/>
        <v>1.795589E-3</v>
      </c>
      <c r="V17">
        <f t="shared" si="21"/>
        <v>0.01</v>
      </c>
      <c r="W17">
        <f t="shared" si="22"/>
        <v>0.86162145810941104</v>
      </c>
      <c r="X17">
        <f t="shared" si="23"/>
        <v>1.5471180123452194E-3</v>
      </c>
      <c r="Y17">
        <f t="shared" si="24"/>
        <v>8.6162145810941108E-3</v>
      </c>
      <c r="Z17">
        <f t="shared" si="25"/>
        <v>0.85145812551597178</v>
      </c>
      <c r="AB17">
        <f t="shared" si="26"/>
        <v>416.51071807819824</v>
      </c>
      <c r="AC17">
        <f t="shared" si="27"/>
        <v>448.68425289800672</v>
      </c>
      <c r="AE17">
        <f t="shared" si="2"/>
        <v>0</v>
      </c>
      <c r="AF17">
        <f t="shared" si="3"/>
        <v>0</v>
      </c>
      <c r="AG17">
        <f t="shared" si="4"/>
        <v>-42.572906275798587</v>
      </c>
      <c r="AH17">
        <f t="shared" si="5"/>
        <v>-77.355900617260971</v>
      </c>
      <c r="AI17">
        <f t="shared" si="6"/>
        <v>-119.92880689305956</v>
      </c>
      <c r="AJ17">
        <f t="shared" si="7"/>
        <v>-32.173534819808481</v>
      </c>
      <c r="AK17">
        <f t="shared" si="28"/>
        <v>29.15575026547388</v>
      </c>
      <c r="AL17">
        <f t="shared" si="8"/>
        <v>-122.94659144739417</v>
      </c>
      <c r="AN17">
        <f t="shared" si="9"/>
        <v>0</v>
      </c>
      <c r="AO17">
        <f t="shared" si="10"/>
        <v>0</v>
      </c>
      <c r="AP17">
        <f t="shared" si="11"/>
        <v>-14.200344516612969</v>
      </c>
      <c r="AQ17">
        <f t="shared" si="12"/>
        <v>-25.802336162857468</v>
      </c>
      <c r="AR17">
        <f t="shared" si="13"/>
        <v>-40.002680679470437</v>
      </c>
      <c r="AS17">
        <f t="shared" si="14"/>
        <v>-10.731597128905516</v>
      </c>
      <c r="AT17">
        <f t="shared" si="15"/>
        <v>9.7250043426191457</v>
      </c>
      <c r="AU17">
        <f t="shared" si="16"/>
        <v>-41.009273465756813</v>
      </c>
      <c r="AW17">
        <v>14</v>
      </c>
      <c r="AX17">
        <f>IF(Z17&gt;0, (R17*SUMPRODUCT(K17:$K$98, X17:$X$98)-K17*$AZ$3)/Z17, 0)</f>
        <v>526.95985798022696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1.891525E-3</v>
      </c>
      <c r="Q18" s="5">
        <f t="shared" si="30"/>
        <v>50</v>
      </c>
      <c r="R18">
        <f t="shared" si="0"/>
        <v>50000</v>
      </c>
      <c r="S18">
        <f t="shared" si="1"/>
        <v>566.23709891156921</v>
      </c>
      <c r="U18">
        <f t="shared" si="20"/>
        <v>1.891525E-3</v>
      </c>
      <c r="V18">
        <f t="shared" si="21"/>
        <v>0.01</v>
      </c>
      <c r="W18">
        <f t="shared" si="22"/>
        <v>0.85145812551597178</v>
      </c>
      <c r="X18">
        <f t="shared" si="23"/>
        <v>1.6105543308665986E-3</v>
      </c>
      <c r="Y18">
        <f t="shared" si="24"/>
        <v>8.5145812551597182E-3</v>
      </c>
      <c r="Z18">
        <f t="shared" si="25"/>
        <v>0.84133298992994543</v>
      </c>
      <c r="AB18">
        <f t="shared" si="26"/>
        <v>448.68425289800672</v>
      </c>
      <c r="AC18">
        <f t="shared" si="27"/>
        <v>476.39395143652877</v>
      </c>
      <c r="AE18">
        <f t="shared" si="2"/>
        <v>0</v>
      </c>
      <c r="AF18">
        <f t="shared" si="3"/>
        <v>0</v>
      </c>
      <c r="AG18">
        <f t="shared" si="4"/>
        <v>-42.06664949649727</v>
      </c>
      <c r="AH18">
        <f t="shared" si="5"/>
        <v>-80.52771654332993</v>
      </c>
      <c r="AI18">
        <f t="shared" si="6"/>
        <v>-122.59436603982721</v>
      </c>
      <c r="AJ18">
        <f t="shared" si="7"/>
        <v>-27.709698538522048</v>
      </c>
      <c r="AK18">
        <f t="shared" si="28"/>
        <v>31.407897702860474</v>
      </c>
      <c r="AL18">
        <f t="shared" si="8"/>
        <v>-118.89616687548877</v>
      </c>
      <c r="AN18">
        <f t="shared" si="9"/>
        <v>0</v>
      </c>
      <c r="AO18">
        <f t="shared" si="10"/>
        <v>0</v>
      </c>
      <c r="AP18">
        <f t="shared" si="11"/>
        <v>-12.528107825700939</v>
      </c>
      <c r="AQ18">
        <f t="shared" si="12"/>
        <v>-23.982416662309237</v>
      </c>
      <c r="AR18">
        <f t="shared" si="13"/>
        <v>-36.510524488010184</v>
      </c>
      <c r="AS18">
        <f t="shared" si="14"/>
        <v>-8.2523827132269663</v>
      </c>
      <c r="AT18">
        <f t="shared" si="15"/>
        <v>9.3537644121808317</v>
      </c>
      <c r="AU18">
        <f t="shared" si="16"/>
        <v>-35.409142789056311</v>
      </c>
      <c r="AW18">
        <v>15</v>
      </c>
      <c r="AX18">
        <f>IF(Z18&gt;0, (R18*SUMPRODUCT(K18:$K$98, X18:$X$98)-K18*$AZ$3)/Z18, 0)</f>
        <v>566.23709891156921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2.0024510000000001E-3</v>
      </c>
      <c r="Q19" s="5">
        <f t="shared" si="30"/>
        <v>50</v>
      </c>
      <c r="R19">
        <f t="shared" si="0"/>
        <v>50000</v>
      </c>
      <c r="S19">
        <f t="shared" si="1"/>
        <v>601.74340365677358</v>
      </c>
      <c r="U19">
        <f t="shared" si="20"/>
        <v>2.0024510000000001E-3</v>
      </c>
      <c r="V19">
        <f t="shared" si="21"/>
        <v>0.01</v>
      </c>
      <c r="W19">
        <f t="shared" si="22"/>
        <v>0.84133298992994543</v>
      </c>
      <c r="X19">
        <f t="shared" si="23"/>
        <v>1.6847280870182092E-3</v>
      </c>
      <c r="Y19">
        <f t="shared" si="24"/>
        <v>8.413329899299455E-3</v>
      </c>
      <c r="Z19">
        <f t="shared" si="25"/>
        <v>0.83123493194362774</v>
      </c>
      <c r="AB19">
        <f t="shared" si="26"/>
        <v>476.39395143652877</v>
      </c>
      <c r="AC19">
        <f t="shared" si="27"/>
        <v>500.19013718616509</v>
      </c>
      <c r="AE19">
        <f t="shared" si="2"/>
        <v>0</v>
      </c>
      <c r="AF19">
        <f t="shared" si="3"/>
        <v>0</v>
      </c>
      <c r="AG19">
        <f t="shared" si="4"/>
        <v>-41.56174659718139</v>
      </c>
      <c r="AH19">
        <f t="shared" si="5"/>
        <v>-84.236404350910462</v>
      </c>
      <c r="AI19">
        <f t="shared" si="6"/>
        <v>-125.79815094809186</v>
      </c>
      <c r="AJ19">
        <f t="shared" si="7"/>
        <v>-23.796185749636322</v>
      </c>
      <c r="AK19">
        <f t="shared" si="28"/>
        <v>33.347576600557019</v>
      </c>
      <c r="AL19">
        <f t="shared" si="8"/>
        <v>-116.24676009717116</v>
      </c>
      <c r="AN19">
        <f t="shared" si="9"/>
        <v>0</v>
      </c>
      <c r="AO19">
        <f t="shared" si="10"/>
        <v>0</v>
      </c>
      <c r="AP19">
        <f t="shared" si="11"/>
        <v>-11.051553415535935</v>
      </c>
      <c r="AQ19">
        <f t="shared" si="12"/>
        <v>-22.399037539002382</v>
      </c>
      <c r="AR19">
        <f t="shared" si="13"/>
        <v>-33.45059095453832</v>
      </c>
      <c r="AS19">
        <f t="shared" si="14"/>
        <v>-6.3275689649663516</v>
      </c>
      <c r="AT19">
        <f t="shared" si="15"/>
        <v>8.8673492875952835</v>
      </c>
      <c r="AU19">
        <f t="shared" si="16"/>
        <v>-30.910810631909388</v>
      </c>
      <c r="AW19">
        <v>16</v>
      </c>
      <c r="AX19">
        <f>IF(Z19&gt;0, (R19*SUMPRODUCT(K19:$K$98, X19:$X$98)-K19*$AZ$3)/Z19, 0)</f>
        <v>601.74340365677358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2.1123779999999998E-3</v>
      </c>
      <c r="Q20" s="5">
        <f t="shared" si="30"/>
        <v>50</v>
      </c>
      <c r="R20">
        <f t="shared" si="0"/>
        <v>50000</v>
      </c>
      <c r="S20">
        <f t="shared" si="1"/>
        <v>633.79404685257919</v>
      </c>
      <c r="U20">
        <f t="shared" si="20"/>
        <v>2.1123779999999998E-3</v>
      </c>
      <c r="V20">
        <f t="shared" si="21"/>
        <v>0.01</v>
      </c>
      <c r="W20">
        <f t="shared" si="22"/>
        <v>0.83123493194362774</v>
      </c>
      <c r="X20">
        <f t="shared" si="23"/>
        <v>1.7558823830692164E-3</v>
      </c>
      <c r="Y20">
        <f t="shared" si="24"/>
        <v>8.3123493194362779E-3</v>
      </c>
      <c r="Z20">
        <f t="shared" si="25"/>
        <v>0.82116670024112226</v>
      </c>
      <c r="AB20">
        <f t="shared" si="26"/>
        <v>500.19013718616509</v>
      </c>
      <c r="AC20">
        <f t="shared" si="27"/>
        <v>520.4505660863997</v>
      </c>
      <c r="AE20">
        <f t="shared" si="2"/>
        <v>0</v>
      </c>
      <c r="AF20">
        <f t="shared" si="3"/>
        <v>0</v>
      </c>
      <c r="AG20">
        <f t="shared" si="4"/>
        <v>-41.058335012056112</v>
      </c>
      <c r="AH20">
        <f t="shared" si="5"/>
        <v>-87.794119153460812</v>
      </c>
      <c r="AI20">
        <f t="shared" si="6"/>
        <v>-128.85245416551692</v>
      </c>
      <c r="AJ20">
        <f t="shared" si="7"/>
        <v>-20.260428900234615</v>
      </c>
      <c r="AK20">
        <f t="shared" si="28"/>
        <v>35.013309603031558</v>
      </c>
      <c r="AL20">
        <f t="shared" si="8"/>
        <v>-114.09957346271997</v>
      </c>
      <c r="AN20">
        <f t="shared" si="9"/>
        <v>0</v>
      </c>
      <c r="AO20">
        <f t="shared" si="10"/>
        <v>0</v>
      </c>
      <c r="AP20">
        <f t="shared" si="11"/>
        <v>-9.7479400206069382</v>
      </c>
      <c r="AQ20">
        <f t="shared" si="12"/>
        <v>-20.843802054288357</v>
      </c>
      <c r="AR20">
        <f t="shared" si="13"/>
        <v>-30.591742074895294</v>
      </c>
      <c r="AS20">
        <f t="shared" si="14"/>
        <v>-4.8101669406045451</v>
      </c>
      <c r="AT20">
        <f t="shared" si="15"/>
        <v>8.3127492099490432</v>
      </c>
      <c r="AU20">
        <f t="shared" si="16"/>
        <v>-27.089159805550796</v>
      </c>
      <c r="AW20">
        <v>17</v>
      </c>
      <c r="AX20">
        <f>IF(Z20&gt;0, (R20*SUMPRODUCT(K20:$K$98, X20:$X$98)-K20*$AZ$3)/Z20, 0)</f>
        <v>633.79404685257919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2.238294E-3</v>
      </c>
      <c r="Q21" s="5">
        <f t="shared" si="30"/>
        <v>50</v>
      </c>
      <c r="R21">
        <f t="shared" si="0"/>
        <v>50000</v>
      </c>
      <c r="S21">
        <f t="shared" si="1"/>
        <v>662.90752086787052</v>
      </c>
      <c r="U21">
        <f t="shared" si="20"/>
        <v>2.238294E-3</v>
      </c>
      <c r="V21">
        <f t="shared" si="21"/>
        <v>0.01</v>
      </c>
      <c r="W21">
        <f t="shared" si="22"/>
        <v>0.82116670024112226</v>
      </c>
      <c r="X21">
        <f t="shared" si="23"/>
        <v>1.8380124981495025E-3</v>
      </c>
      <c r="Y21">
        <f t="shared" si="24"/>
        <v>8.2116670024112229E-3</v>
      </c>
      <c r="Z21">
        <f t="shared" si="25"/>
        <v>0.81111702074056147</v>
      </c>
      <c r="AB21">
        <f t="shared" si="26"/>
        <v>520.4505660863997</v>
      </c>
      <c r="AC21">
        <f t="shared" si="27"/>
        <v>537.69557335285867</v>
      </c>
      <c r="AE21">
        <f t="shared" si="2"/>
        <v>0</v>
      </c>
      <c r="AF21">
        <f t="shared" si="3"/>
        <v>0</v>
      </c>
      <c r="AG21">
        <f t="shared" si="4"/>
        <v>-40.55585103702807</v>
      </c>
      <c r="AH21">
        <f t="shared" si="5"/>
        <v>-91.90062490747512</v>
      </c>
      <c r="AI21">
        <f t="shared" si="6"/>
        <v>-132.45647594450318</v>
      </c>
      <c r="AJ21">
        <f t="shared" si="7"/>
        <v>-17.24500726645897</v>
      </c>
      <c r="AK21">
        <f t="shared" si="28"/>
        <v>36.431539626047986</v>
      </c>
      <c r="AL21">
        <f t="shared" si="8"/>
        <v>-113.26994358491416</v>
      </c>
      <c r="AN21">
        <f t="shared" si="9"/>
        <v>0</v>
      </c>
      <c r="AO21">
        <f t="shared" si="10"/>
        <v>0</v>
      </c>
      <c r="AP21">
        <f t="shared" si="11"/>
        <v>-8.5970016649467702</v>
      </c>
      <c r="AQ21">
        <f t="shared" si="12"/>
        <v>-19.481031839718199</v>
      </c>
      <c r="AR21">
        <f t="shared" si="13"/>
        <v>-28.078033504664969</v>
      </c>
      <c r="AS21">
        <f t="shared" si="14"/>
        <v>-3.655584888266989</v>
      </c>
      <c r="AT21">
        <f t="shared" si="15"/>
        <v>7.7227329426708584</v>
      </c>
      <c r="AU21">
        <f t="shared" si="16"/>
        <v>-24.0108854502611</v>
      </c>
      <c r="AW21">
        <v>18</v>
      </c>
      <c r="AX21">
        <f>IF(Z21&gt;0, (R21*SUMPRODUCT(K21:$K$98, X21:$X$98)-K21*$AZ$3)/Z21, 0)</f>
        <v>662.90752086787052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2.3742030000000001E-3</v>
      </c>
      <c r="Q22" s="5">
        <f t="shared" si="30"/>
        <v>50</v>
      </c>
      <c r="R22">
        <f t="shared" si="0"/>
        <v>50000</v>
      </c>
      <c r="S22">
        <f t="shared" si="1"/>
        <v>689.3473087978349</v>
      </c>
      <c r="U22">
        <f t="shared" si="20"/>
        <v>2.3742030000000001E-3</v>
      </c>
      <c r="V22">
        <f t="shared" si="21"/>
        <v>0.01</v>
      </c>
      <c r="W22">
        <f t="shared" si="22"/>
        <v>0.81111702074056147</v>
      </c>
      <c r="X22">
        <f t="shared" si="23"/>
        <v>1.9257564639933032E-3</v>
      </c>
      <c r="Y22">
        <f t="shared" si="24"/>
        <v>8.1111702074056144E-3</v>
      </c>
      <c r="Z22">
        <f t="shared" si="25"/>
        <v>0.80108009406916258</v>
      </c>
      <c r="AB22">
        <f t="shared" si="26"/>
        <v>537.69557335285867</v>
      </c>
      <c r="AC22">
        <f t="shared" si="27"/>
        <v>552.22240697809366</v>
      </c>
      <c r="AE22">
        <f t="shared" si="2"/>
        <v>0</v>
      </c>
      <c r="AF22">
        <f t="shared" si="3"/>
        <v>0</v>
      </c>
      <c r="AG22">
        <f t="shared" si="4"/>
        <v>-40.054004703458126</v>
      </c>
      <c r="AH22">
        <f t="shared" si="5"/>
        <v>-96.287823199665155</v>
      </c>
      <c r="AI22">
        <f t="shared" si="6"/>
        <v>-136.34182790312329</v>
      </c>
      <c r="AJ22">
        <f t="shared" si="7"/>
        <v>-14.526833625234985</v>
      </c>
      <c r="AK22">
        <f t="shared" si="28"/>
        <v>37.638690134700113</v>
      </c>
      <c r="AL22">
        <f t="shared" si="8"/>
        <v>-113.22997139365816</v>
      </c>
      <c r="AN22">
        <f t="shared" si="9"/>
        <v>0</v>
      </c>
      <c r="AO22">
        <f t="shared" si="10"/>
        <v>0</v>
      </c>
      <c r="AP22">
        <f t="shared" si="11"/>
        <v>-7.5809112688869469</v>
      </c>
      <c r="AQ22">
        <f t="shared" si="12"/>
        <v>-18.224131378501443</v>
      </c>
      <c r="AR22">
        <f t="shared" si="13"/>
        <v>-25.80504264738839</v>
      </c>
      <c r="AS22">
        <f t="shared" si="14"/>
        <v>-2.749453832297617</v>
      </c>
      <c r="AT22">
        <f t="shared" si="15"/>
        <v>7.1237713257585238</v>
      </c>
      <c r="AU22">
        <f t="shared" si="16"/>
        <v>-21.430725153927483</v>
      </c>
      <c r="AW22">
        <v>19</v>
      </c>
      <c r="AX22">
        <f>IF(Z22&gt;0, (R22*SUMPRODUCT(K22:$K$98, X22:$X$98)-K22*$AZ$3)/Z22, 0)</f>
        <v>689.3473087978349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2.5221050000000002E-3</v>
      </c>
      <c r="Q23" s="5">
        <f t="shared" si="30"/>
        <v>50</v>
      </c>
      <c r="R23">
        <f t="shared" si="0"/>
        <v>50000</v>
      </c>
      <c r="S23">
        <f t="shared" si="1"/>
        <v>713.43560667630254</v>
      </c>
      <c r="U23">
        <f t="shared" si="20"/>
        <v>2.5221050000000002E-3</v>
      </c>
      <c r="V23">
        <f t="shared" si="21"/>
        <v>0.01</v>
      </c>
      <c r="W23">
        <f t="shared" si="22"/>
        <v>0.80108009406916258</v>
      </c>
      <c r="X23">
        <f t="shared" si="23"/>
        <v>2.0204081106523055E-3</v>
      </c>
      <c r="Y23">
        <f t="shared" si="24"/>
        <v>8.0108009406916255E-3</v>
      </c>
      <c r="Z23">
        <f t="shared" si="25"/>
        <v>0.79104888501781867</v>
      </c>
      <c r="AB23">
        <f t="shared" si="26"/>
        <v>552.22240697809366</v>
      </c>
      <c r="AC23">
        <f t="shared" si="27"/>
        <v>564.36244119330013</v>
      </c>
      <c r="AE23">
        <f t="shared" si="2"/>
        <v>0</v>
      </c>
      <c r="AF23">
        <f t="shared" si="3"/>
        <v>0</v>
      </c>
      <c r="AG23">
        <f t="shared" si="4"/>
        <v>-39.552444250890936</v>
      </c>
      <c r="AH23">
        <f t="shared" si="5"/>
        <v>-101.02040553261527</v>
      </c>
      <c r="AI23">
        <f t="shared" si="6"/>
        <v>-140.5728497835062</v>
      </c>
      <c r="AJ23">
        <f t="shared" si="7"/>
        <v>-12.14003421520647</v>
      </c>
      <c r="AK23">
        <f t="shared" si="28"/>
        <v>38.655568488466557</v>
      </c>
      <c r="AL23">
        <f t="shared" si="8"/>
        <v>-114.05731551024611</v>
      </c>
      <c r="AN23">
        <f t="shared" si="9"/>
        <v>0</v>
      </c>
      <c r="AO23">
        <f t="shared" si="10"/>
        <v>0</v>
      </c>
      <c r="AP23">
        <f t="shared" si="11"/>
        <v>-6.6839127696270202</v>
      </c>
      <c r="AQ23">
        <f t="shared" si="12"/>
        <v>-17.071298406978674</v>
      </c>
      <c r="AR23">
        <f t="shared" si="13"/>
        <v>-23.755211176605695</v>
      </c>
      <c r="AS23">
        <f t="shared" si="14"/>
        <v>-2.0515275667925295</v>
      </c>
      <c r="AT23">
        <f t="shared" si="15"/>
        <v>6.5323509768029968</v>
      </c>
      <c r="AU23">
        <f t="shared" si="16"/>
        <v>-19.274387766595225</v>
      </c>
      <c r="AW23">
        <v>20</v>
      </c>
      <c r="AX23">
        <f>IF(Z23&gt;0, (R23*SUMPRODUCT(K23:$K$98, X23:$X$98)-K23*$AZ$3)/Z23, 0)</f>
        <v>713.43560667630254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2.679E-3</v>
      </c>
      <c r="Q24" s="5">
        <f t="shared" si="30"/>
        <v>50</v>
      </c>
      <c r="R24">
        <f t="shared" si="0"/>
        <v>50000</v>
      </c>
      <c r="S24">
        <f t="shared" si="1"/>
        <v>735.45185883250383</v>
      </c>
      <c r="U24">
        <f t="shared" ref="U24:U69" si="34">M24</f>
        <v>2.679E-3</v>
      </c>
      <c r="V24">
        <f t="shared" si="21"/>
        <v>0.01</v>
      </c>
      <c r="W24">
        <f t="shared" ref="W24:W69" si="35">Z23</f>
        <v>0.79104888501781867</v>
      </c>
      <c r="X24">
        <f t="shared" ref="X24:X69" si="36">U24*W24</f>
        <v>2.1192199629627363E-3</v>
      </c>
      <c r="Y24">
        <f t="shared" ref="Y24:Y69" si="37">V24*W24</f>
        <v>7.9104888501781868E-3</v>
      </c>
      <c r="Z24">
        <f t="shared" ref="Z24:Z69" si="38">MAX(0, W24-X24-Y24)</f>
        <v>0.78101917620467776</v>
      </c>
      <c r="AB24">
        <f t="shared" si="26"/>
        <v>564.36244119330013</v>
      </c>
      <c r="AC24">
        <f t="shared" si="27"/>
        <v>574.40200492356109</v>
      </c>
      <c r="AE24">
        <f t="shared" si="2"/>
        <v>0</v>
      </c>
      <c r="AF24">
        <f t="shared" si="3"/>
        <v>0</v>
      </c>
      <c r="AG24">
        <f t="shared" si="4"/>
        <v>-39.050958810233887</v>
      </c>
      <c r="AH24">
        <f t="shared" si="5"/>
        <v>-105.96099814813682</v>
      </c>
      <c r="AI24">
        <f t="shared" si="6"/>
        <v>-145.01195695837072</v>
      </c>
      <c r="AJ24">
        <f t="shared" si="7"/>
        <v>-10.039563730260966</v>
      </c>
      <c r="AK24">
        <f t="shared" si="28"/>
        <v>39.505370883531015</v>
      </c>
      <c r="AL24">
        <f t="shared" ref="AL24:AL69" si="39">SUM(AI24:AK24)</f>
        <v>-115.54614980510067</v>
      </c>
      <c r="AN24">
        <f t="shared" si="9"/>
        <v>0</v>
      </c>
      <c r="AO24">
        <f t="shared" si="10"/>
        <v>0</v>
      </c>
      <c r="AP24">
        <f t="shared" si="11"/>
        <v>-5.8921137853758205</v>
      </c>
      <c r="AQ24">
        <f t="shared" si="12"/>
        <v>-15.98768063377749</v>
      </c>
      <c r="AR24">
        <f t="shared" si="13"/>
        <v>-21.87979441915331</v>
      </c>
      <c r="AS24">
        <f t="shared" si="14"/>
        <v>-1.514796400817884</v>
      </c>
      <c r="AT24">
        <f t="shared" si="15"/>
        <v>5.9606767022129237</v>
      </c>
      <c r="AU24">
        <f t="shared" si="16"/>
        <v>-17.43391411775827</v>
      </c>
      <c r="AW24">
        <v>21</v>
      </c>
      <c r="AX24">
        <f>IF(Z24&gt;0, (R24*SUMPRODUCT(K24:$K$98, X24:$X$98)-K24*$AZ$3)/Z24, 0)</f>
        <v>735.45185883250383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4.0439999999999999E-3</v>
      </c>
      <c r="Q25" s="5">
        <f t="shared" si="30"/>
        <v>50</v>
      </c>
      <c r="R25">
        <f t="shared" si="0"/>
        <v>50000</v>
      </c>
      <c r="S25">
        <f t="shared" si="1"/>
        <v>756.60027328646106</v>
      </c>
      <c r="U25">
        <f t="shared" si="34"/>
        <v>4.0439999999999999E-3</v>
      </c>
      <c r="V25">
        <f t="shared" si="21"/>
        <v>0.01</v>
      </c>
      <c r="W25">
        <f t="shared" si="35"/>
        <v>0.78101917620467776</v>
      </c>
      <c r="X25">
        <f t="shared" si="36"/>
        <v>3.1584415485717168E-3</v>
      </c>
      <c r="Y25">
        <f t="shared" si="37"/>
        <v>7.8101917620467774E-3</v>
      </c>
      <c r="Z25">
        <f t="shared" si="38"/>
        <v>0.77005054289405928</v>
      </c>
      <c r="AB25">
        <f t="shared" si="26"/>
        <v>574.40200492356109</v>
      </c>
      <c r="AC25">
        <f t="shared" si="27"/>
        <v>582.62045119803292</v>
      </c>
      <c r="AE25">
        <f t="shared" si="2"/>
        <v>0</v>
      </c>
      <c r="AF25">
        <f t="shared" si="3"/>
        <v>0</v>
      </c>
      <c r="AG25">
        <f t="shared" si="4"/>
        <v>-38.502527144702967</v>
      </c>
      <c r="AH25">
        <f t="shared" si="5"/>
        <v>-157.92207742858585</v>
      </c>
      <c r="AI25">
        <f t="shared" si="6"/>
        <v>-196.42460457328883</v>
      </c>
      <c r="AJ25">
        <f t="shared" si="7"/>
        <v>-8.2184462744718303</v>
      </c>
      <c r="AK25">
        <f t="shared" si="28"/>
        <v>40.20814034464928</v>
      </c>
      <c r="AL25">
        <f t="shared" si="39"/>
        <v>-164.43491050311138</v>
      </c>
      <c r="AN25">
        <f t="shared" si="9"/>
        <v>0</v>
      </c>
      <c r="AO25">
        <f t="shared" si="10"/>
        <v>0</v>
      </c>
      <c r="AP25">
        <f t="shared" si="11"/>
        <v>-5.1869329815839311</v>
      </c>
      <c r="AQ25">
        <f t="shared" si="12"/>
        <v>-21.274739417910553</v>
      </c>
      <c r="AR25">
        <f t="shared" si="13"/>
        <v>-26.461672399494486</v>
      </c>
      <c r="AS25">
        <f t="shared" si="14"/>
        <v>-1.1071618722122814</v>
      </c>
      <c r="AT25">
        <f t="shared" si="15"/>
        <v>5.4167075448840851</v>
      </c>
      <c r="AU25">
        <f t="shared" si="16"/>
        <v>-22.152126726822683</v>
      </c>
      <c r="AW25">
        <v>22</v>
      </c>
      <c r="AX25">
        <f>IF(Z25&gt;0, (R25*SUMPRODUCT(K25:$K$98, X25:$X$98)-K25*$AZ$3)/Z25, 0)</f>
        <v>756.60027328646106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5.607E-3</v>
      </c>
      <c r="Q26" s="5">
        <f t="shared" si="30"/>
        <v>50</v>
      </c>
      <c r="R26">
        <f t="shared" si="0"/>
        <v>50000</v>
      </c>
      <c r="S26">
        <f t="shared" si="1"/>
        <v>769.04147200286434</v>
      </c>
      <c r="U26">
        <f t="shared" si="34"/>
        <v>5.607E-3</v>
      </c>
      <c r="V26">
        <f t="shared" si="21"/>
        <v>0.01</v>
      </c>
      <c r="W26">
        <f t="shared" si="35"/>
        <v>0.77005054289405928</v>
      </c>
      <c r="X26">
        <f t="shared" si="36"/>
        <v>4.3176733940069904E-3</v>
      </c>
      <c r="Y26">
        <f t="shared" si="37"/>
        <v>7.700505428940593E-3</v>
      </c>
      <c r="Z26">
        <f t="shared" si="38"/>
        <v>0.75803236407111163</v>
      </c>
      <c r="AB26">
        <f t="shared" si="26"/>
        <v>582.62045119803292</v>
      </c>
      <c r="AC26">
        <f t="shared" si="27"/>
        <v>582.9583250910589</v>
      </c>
      <c r="AE26">
        <f t="shared" si="2"/>
        <v>0</v>
      </c>
      <c r="AF26">
        <f t="shared" si="3"/>
        <v>0</v>
      </c>
      <c r="AG26">
        <f t="shared" si="4"/>
        <v>-37.901618203555579</v>
      </c>
      <c r="AH26">
        <f t="shared" si="5"/>
        <v>-215.88366970034951</v>
      </c>
      <c r="AI26">
        <f t="shared" si="6"/>
        <v>-253.7852879039051</v>
      </c>
      <c r="AJ26">
        <f t="shared" si="7"/>
        <v>-0.33787389302597148</v>
      </c>
      <c r="AK26">
        <f t="shared" si="28"/>
        <v>40.78343158386231</v>
      </c>
      <c r="AL26">
        <f t="shared" si="39"/>
        <v>-213.33973021306878</v>
      </c>
      <c r="AN26">
        <f t="shared" si="9"/>
        <v>0</v>
      </c>
      <c r="AO26">
        <f t="shared" si="10"/>
        <v>0</v>
      </c>
      <c r="AP26">
        <f t="shared" si="11"/>
        <v>-4.5589111772681692</v>
      </c>
      <c r="AQ26">
        <f t="shared" si="12"/>
        <v>-25.967083239054553</v>
      </c>
      <c r="AR26">
        <f t="shared" si="13"/>
        <v>-30.525994416322721</v>
      </c>
      <c r="AS26">
        <f t="shared" si="14"/>
        <v>-4.0640403772488821E-2</v>
      </c>
      <c r="AT26">
        <f t="shared" si="15"/>
        <v>4.9055436392312002</v>
      </c>
      <c r="AU26">
        <f t="shared" si="16"/>
        <v>-25.661091180864013</v>
      </c>
      <c r="AW26">
        <v>23</v>
      </c>
      <c r="AX26">
        <f>IF(Z26&gt;0, (R26*SUMPRODUCT(K26:$K$98, X26:$X$98)-K26*$AZ$3)/Z26, 0)</f>
        <v>769.04147200286434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7.2589999999999998E-3</v>
      </c>
      <c r="Q27" s="5">
        <f t="shared" si="30"/>
        <v>50</v>
      </c>
      <c r="R27">
        <f t="shared" si="0"/>
        <v>50000</v>
      </c>
      <c r="S27">
        <f t="shared" si="1"/>
        <v>773.59368760846553</v>
      </c>
      <c r="U27">
        <f t="shared" si="34"/>
        <v>7.2589999999999998E-3</v>
      </c>
      <c r="V27">
        <f t="shared" si="21"/>
        <v>0.01</v>
      </c>
      <c r="W27">
        <f t="shared" si="35"/>
        <v>0.75803236407111163</v>
      </c>
      <c r="X27">
        <f t="shared" si="36"/>
        <v>5.502556930792199E-3</v>
      </c>
      <c r="Y27">
        <f t="shared" si="37"/>
        <v>7.5803236407111169E-3</v>
      </c>
      <c r="Z27">
        <f t="shared" si="38"/>
        <v>0.74494948349960832</v>
      </c>
      <c r="AB27">
        <f t="shared" si="26"/>
        <v>582.9583250910589</v>
      </c>
      <c r="AC27">
        <f t="shared" si="27"/>
        <v>576.28821802248376</v>
      </c>
      <c r="AE27">
        <f t="shared" si="2"/>
        <v>0</v>
      </c>
      <c r="AF27">
        <f t="shared" si="3"/>
        <v>0</v>
      </c>
      <c r="AG27">
        <f t="shared" si="4"/>
        <v>-37.247474174980418</v>
      </c>
      <c r="AH27">
        <f t="shared" si="5"/>
        <v>-275.12784653960995</v>
      </c>
      <c r="AI27">
        <f t="shared" si="6"/>
        <v>-312.37532071459037</v>
      </c>
      <c r="AJ27">
        <f t="shared" si="7"/>
        <v>6.6701070685751347</v>
      </c>
      <c r="AK27">
        <f t="shared" si="28"/>
        <v>40.807082756374129</v>
      </c>
      <c r="AL27">
        <f t="shared" si="39"/>
        <v>-264.8981308896411</v>
      </c>
      <c r="AN27">
        <f t="shared" si="9"/>
        <v>0</v>
      </c>
      <c r="AO27">
        <f t="shared" si="10"/>
        <v>0</v>
      </c>
      <c r="AP27">
        <f t="shared" si="11"/>
        <v>-4.0002044011247309</v>
      </c>
      <c r="AQ27">
        <f t="shared" si="12"/>
        <v>-29.54744306766932</v>
      </c>
      <c r="AR27">
        <f t="shared" si="13"/>
        <v>-33.547647468794054</v>
      </c>
      <c r="AS27">
        <f t="shared" si="14"/>
        <v>0.71633828179441794</v>
      </c>
      <c r="AT27">
        <f t="shared" si="15"/>
        <v>4.3824897031207808</v>
      </c>
      <c r="AU27">
        <f t="shared" si="16"/>
        <v>-28.44881948387885</v>
      </c>
      <c r="AW27">
        <v>24</v>
      </c>
      <c r="AX27">
        <f>IF(Z27&gt;0, (R27*SUMPRODUCT(K27:$K$98, X27:$X$98)-K27*$AZ$3)/Z27, 0)</f>
        <v>773.59368760846553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9.0740000000000005E-3</v>
      </c>
      <c r="Q28" s="5">
        <f t="shared" si="30"/>
        <v>50</v>
      </c>
      <c r="R28">
        <f t="shared" si="0"/>
        <v>50000</v>
      </c>
      <c r="S28">
        <f t="shared" si="1"/>
        <v>771.77925564568295</v>
      </c>
      <c r="U28">
        <f t="shared" si="34"/>
        <v>9.0740000000000005E-3</v>
      </c>
      <c r="V28">
        <f t="shared" si="21"/>
        <v>0.01</v>
      </c>
      <c r="W28">
        <f t="shared" si="35"/>
        <v>0.74494948349960832</v>
      </c>
      <c r="X28">
        <f t="shared" si="36"/>
        <v>6.7596716132754461E-3</v>
      </c>
      <c r="Y28">
        <f t="shared" si="37"/>
        <v>7.4494948349960836E-3</v>
      </c>
      <c r="Z28">
        <f t="shared" si="38"/>
        <v>0.7307403170513368</v>
      </c>
      <c r="AB28">
        <f t="shared" si="26"/>
        <v>576.28821802248376</v>
      </c>
      <c r="AC28">
        <f t="shared" si="27"/>
        <v>563.97021796417107</v>
      </c>
      <c r="AE28">
        <f t="shared" si="2"/>
        <v>0</v>
      </c>
      <c r="AF28">
        <f t="shared" si="3"/>
        <v>0</v>
      </c>
      <c r="AG28">
        <f t="shared" si="4"/>
        <v>-36.537015852566839</v>
      </c>
      <c r="AH28">
        <f t="shared" si="5"/>
        <v>-337.98358066377233</v>
      </c>
      <c r="AI28">
        <f t="shared" si="6"/>
        <v>-374.5205965163392</v>
      </c>
      <c r="AJ28">
        <f t="shared" si="7"/>
        <v>12.318000058312691</v>
      </c>
      <c r="AK28">
        <f t="shared" si="28"/>
        <v>40.340175261573869</v>
      </c>
      <c r="AL28">
        <f t="shared" si="39"/>
        <v>-321.86242119645266</v>
      </c>
      <c r="AN28">
        <f t="shared" si="9"/>
        <v>0</v>
      </c>
      <c r="AO28">
        <f t="shared" si="10"/>
        <v>0</v>
      </c>
      <c r="AP28">
        <f t="shared" si="11"/>
        <v>-3.5034861628372114</v>
      </c>
      <c r="AQ28">
        <f t="shared" si="12"/>
        <v>-32.408798871255186</v>
      </c>
      <c r="AR28">
        <f t="shared" si="13"/>
        <v>-35.912285034092399</v>
      </c>
      <c r="AS28">
        <f t="shared" si="14"/>
        <v>1.1811567461411778</v>
      </c>
      <c r="AT28">
        <f t="shared" si="15"/>
        <v>3.8681660923171175</v>
      </c>
      <c r="AU28">
        <f t="shared" si="16"/>
        <v>-30.862962195634104</v>
      </c>
      <c r="AW28">
        <v>25</v>
      </c>
      <c r="AX28">
        <f>IF(Z28&gt;0, (R28*SUMPRODUCT(K28:$K$98, X28:$X$98)-K28*$AZ$3)/Z28, 0)</f>
        <v>771.77925564568295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1.1021E-2</v>
      </c>
      <c r="Q29" s="5">
        <f t="shared" si="30"/>
        <v>50</v>
      </c>
      <c r="R29">
        <f t="shared" si="0"/>
        <v>50000</v>
      </c>
      <c r="S29">
        <f t="shared" si="1"/>
        <v>764.55211228440339</v>
      </c>
      <c r="U29">
        <f t="shared" si="34"/>
        <v>1.1021E-2</v>
      </c>
      <c r="V29">
        <f t="shared" si="21"/>
        <v>0.01</v>
      </c>
      <c r="W29">
        <f t="shared" si="35"/>
        <v>0.7307403170513368</v>
      </c>
      <c r="X29">
        <f t="shared" si="36"/>
        <v>8.0534890342227831E-3</v>
      </c>
      <c r="Y29">
        <f t="shared" si="37"/>
        <v>7.3074031705133678E-3</v>
      </c>
      <c r="Z29">
        <f t="shared" si="38"/>
        <v>0.71537942484660066</v>
      </c>
      <c r="AB29">
        <f t="shared" si="26"/>
        <v>563.97021796417107</v>
      </c>
      <c r="AC29">
        <f t="shared" si="27"/>
        <v>546.94485035127013</v>
      </c>
      <c r="AE29">
        <f t="shared" si="2"/>
        <v>0</v>
      </c>
      <c r="AF29">
        <f t="shared" si="3"/>
        <v>0</v>
      </c>
      <c r="AG29">
        <f t="shared" si="4"/>
        <v>-35.768971242330032</v>
      </c>
      <c r="AH29">
        <f t="shared" si="5"/>
        <v>-402.67445171113917</v>
      </c>
      <c r="AI29">
        <f t="shared" si="6"/>
        <v>-438.44342295346922</v>
      </c>
      <c r="AJ29">
        <f t="shared" si="7"/>
        <v>17.025367612900936</v>
      </c>
      <c r="AK29">
        <f t="shared" si="28"/>
        <v>39.477915257491979</v>
      </c>
      <c r="AL29">
        <f t="shared" si="39"/>
        <v>-381.9401400830763</v>
      </c>
      <c r="AN29">
        <f t="shared" si="9"/>
        <v>0</v>
      </c>
      <c r="AO29">
        <f t="shared" si="10"/>
        <v>0</v>
      </c>
      <c r="AP29">
        <f t="shared" si="11"/>
        <v>-3.0623565894716163</v>
      </c>
      <c r="AQ29">
        <f t="shared" si="12"/>
        <v>-34.474929464847243</v>
      </c>
      <c r="AR29">
        <f t="shared" si="13"/>
        <v>-37.537286054318855</v>
      </c>
      <c r="AS29">
        <f t="shared" si="14"/>
        <v>1.4576249997327995</v>
      </c>
      <c r="AT29">
        <f t="shared" si="15"/>
        <v>3.3798974286493166</v>
      </c>
      <c r="AU29">
        <f t="shared" si="16"/>
        <v>-32.69976362593674</v>
      </c>
      <c r="AW29">
        <v>26</v>
      </c>
      <c r="AX29">
        <f>IF(Z29&gt;0, (R29*SUMPRODUCT(K29:$K$98, X29:$X$98)-K29*$AZ$3)/Z29, 0)</f>
        <v>764.55211228440339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1.3263E-2</v>
      </c>
      <c r="Q30" s="5">
        <f t="shared" si="30"/>
        <v>50</v>
      </c>
      <c r="R30">
        <f t="shared" si="0"/>
        <v>50000</v>
      </c>
      <c r="S30">
        <f t="shared" si="1"/>
        <v>753.07978638357019</v>
      </c>
      <c r="U30">
        <f t="shared" si="34"/>
        <v>1.3263E-2</v>
      </c>
      <c r="V30">
        <f t="shared" si="21"/>
        <v>0.01</v>
      </c>
      <c r="W30">
        <f t="shared" si="35"/>
        <v>0.71537942484660066</v>
      </c>
      <c r="X30">
        <f t="shared" si="36"/>
        <v>9.4880773117404643E-3</v>
      </c>
      <c r="Y30">
        <f t="shared" si="37"/>
        <v>7.1537942484660071E-3</v>
      </c>
      <c r="Z30">
        <f t="shared" si="38"/>
        <v>0.6987375532863942</v>
      </c>
      <c r="AB30">
        <f t="shared" si="26"/>
        <v>546.94485035127013</v>
      </c>
      <c r="AC30">
        <f t="shared" si="27"/>
        <v>526.20512736709622</v>
      </c>
      <c r="AE30">
        <f t="shared" si="2"/>
        <v>0</v>
      </c>
      <c r="AF30">
        <f t="shared" si="3"/>
        <v>0</v>
      </c>
      <c r="AG30">
        <f t="shared" si="4"/>
        <v>-34.936877664319709</v>
      </c>
      <c r="AH30">
        <f t="shared" si="5"/>
        <v>-474.40386558702323</v>
      </c>
      <c r="AI30">
        <f t="shared" si="6"/>
        <v>-509.34074325134293</v>
      </c>
      <c r="AJ30">
        <f t="shared" si="7"/>
        <v>20.739722984173909</v>
      </c>
      <c r="AK30">
        <f t="shared" si="28"/>
        <v>38.286139524588911</v>
      </c>
      <c r="AL30">
        <f t="shared" si="39"/>
        <v>-450.3148807425801</v>
      </c>
      <c r="AN30">
        <f t="shared" si="9"/>
        <v>0</v>
      </c>
      <c r="AO30">
        <f t="shared" si="10"/>
        <v>0</v>
      </c>
      <c r="AP30">
        <f t="shared" si="11"/>
        <v>-2.6706401679738732</v>
      </c>
      <c r="AQ30">
        <f t="shared" si="12"/>
        <v>-36.264317362644682</v>
      </c>
      <c r="AR30">
        <f t="shared" si="13"/>
        <v>-38.934957530618554</v>
      </c>
      <c r="AS30">
        <f t="shared" si="14"/>
        <v>1.5853831531932443</v>
      </c>
      <c r="AT30">
        <f t="shared" si="15"/>
        <v>2.9266639988107324</v>
      </c>
      <c r="AU30">
        <f t="shared" si="16"/>
        <v>-34.422910378614581</v>
      </c>
      <c r="AW30">
        <v>27</v>
      </c>
      <c r="AX30">
        <f>IF(Z30&gt;0, (R30*SUMPRODUCT(K30:$K$98, X30:$X$98)-K30*$AZ$3)/Z30, 0)</f>
        <v>753.07978638357019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1.5814999999999999E-2</v>
      </c>
      <c r="Q31" s="5">
        <f t="shared" si="30"/>
        <v>50</v>
      </c>
      <c r="R31">
        <f t="shared" si="0"/>
        <v>50000</v>
      </c>
      <c r="S31">
        <f t="shared" si="1"/>
        <v>737.77677442144102</v>
      </c>
      <c r="U31">
        <f t="shared" si="34"/>
        <v>1.5814999999999999E-2</v>
      </c>
      <c r="V31">
        <f t="shared" si="21"/>
        <v>0.01</v>
      </c>
      <c r="W31">
        <f t="shared" si="35"/>
        <v>0.6987375532863942</v>
      </c>
      <c r="X31">
        <f t="shared" si="36"/>
        <v>1.1050534405224324E-2</v>
      </c>
      <c r="Y31">
        <f t="shared" si="37"/>
        <v>6.9873755328639419E-3</v>
      </c>
      <c r="Z31">
        <f t="shared" si="38"/>
        <v>0.68069964334830591</v>
      </c>
      <c r="AB31">
        <f t="shared" si="26"/>
        <v>526.20512736709622</v>
      </c>
      <c r="AC31">
        <f t="shared" si="27"/>
        <v>502.20438721933846</v>
      </c>
      <c r="AE31">
        <f t="shared" si="2"/>
        <v>0</v>
      </c>
      <c r="AF31">
        <f t="shared" si="3"/>
        <v>0</v>
      </c>
      <c r="AG31">
        <f t="shared" si="4"/>
        <v>-34.034982167415293</v>
      </c>
      <c r="AH31">
        <f t="shared" si="5"/>
        <v>-552.52672026121616</v>
      </c>
      <c r="AI31">
        <f t="shared" si="6"/>
        <v>-586.56170242863141</v>
      </c>
      <c r="AJ31">
        <f t="shared" si="7"/>
        <v>24.000740147757767</v>
      </c>
      <c r="AK31">
        <f t="shared" si="28"/>
        <v>36.83435891569674</v>
      </c>
      <c r="AL31">
        <f t="shared" si="39"/>
        <v>-525.72660336517686</v>
      </c>
      <c r="AN31">
        <f t="shared" si="9"/>
        <v>0</v>
      </c>
      <c r="AO31">
        <f t="shared" si="10"/>
        <v>0</v>
      </c>
      <c r="AP31">
        <f t="shared" si="11"/>
        <v>-2.3229442786050245</v>
      </c>
      <c r="AQ31">
        <f t="shared" si="12"/>
        <v>-37.710869871881066</v>
      </c>
      <c r="AR31">
        <f t="shared" si="13"/>
        <v>-40.033814150486087</v>
      </c>
      <c r="AS31">
        <f t="shared" si="14"/>
        <v>1.6380905309213445</v>
      </c>
      <c r="AT31">
        <f t="shared" si="15"/>
        <v>2.5140064090064329</v>
      </c>
      <c r="AU31">
        <f t="shared" si="16"/>
        <v>-35.881717210558307</v>
      </c>
      <c r="AW31">
        <v>28</v>
      </c>
      <c r="AX31">
        <f>IF(Z31&gt;0, (R31*SUMPRODUCT(K31:$K$98, X31:$X$98)-K31*$AZ$3)/Z31, 0)</f>
        <v>737.77677442144102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1.864E-2</v>
      </c>
      <c r="Q32" s="5">
        <f t="shared" si="30"/>
        <v>50</v>
      </c>
      <c r="R32">
        <f t="shared" si="0"/>
        <v>50000</v>
      </c>
      <c r="S32">
        <f t="shared" si="1"/>
        <v>719.05621901605002</v>
      </c>
      <c r="U32">
        <f t="shared" si="34"/>
        <v>1.864E-2</v>
      </c>
      <c r="V32">
        <f t="shared" si="21"/>
        <v>0.01</v>
      </c>
      <c r="W32">
        <f t="shared" si="35"/>
        <v>0.68069964334830591</v>
      </c>
      <c r="X32">
        <f t="shared" si="36"/>
        <v>1.2688241352012422E-2</v>
      </c>
      <c r="Y32">
        <f t="shared" si="37"/>
        <v>6.8069964334830594E-3</v>
      </c>
      <c r="Z32">
        <f t="shared" si="38"/>
        <v>0.66120440556281046</v>
      </c>
      <c r="AB32">
        <f t="shared" si="26"/>
        <v>502.20438721933846</v>
      </c>
      <c r="AC32">
        <f t="shared" si="27"/>
        <v>475.4431398607494</v>
      </c>
      <c r="AE32">
        <f t="shared" si="2"/>
        <v>0</v>
      </c>
      <c r="AF32">
        <f t="shared" si="3"/>
        <v>0</v>
      </c>
      <c r="AG32">
        <f t="shared" si="4"/>
        <v>-33.06022027814052</v>
      </c>
      <c r="AH32">
        <f t="shared" si="5"/>
        <v>-634.41206760062107</v>
      </c>
      <c r="AI32">
        <f t="shared" si="6"/>
        <v>-667.47228787876156</v>
      </c>
      <c r="AJ32">
        <f t="shared" si="7"/>
        <v>26.76124735858906</v>
      </c>
      <c r="AK32">
        <f t="shared" si="28"/>
        <v>35.154307105353695</v>
      </c>
      <c r="AL32">
        <f t="shared" si="39"/>
        <v>-605.55673341481872</v>
      </c>
      <c r="AN32">
        <f t="shared" si="9"/>
        <v>0</v>
      </c>
      <c r="AO32">
        <f t="shared" si="10"/>
        <v>0</v>
      </c>
      <c r="AP32">
        <f t="shared" si="11"/>
        <v>-2.0146563879158719</v>
      </c>
      <c r="AQ32">
        <f t="shared" si="12"/>
        <v>-38.660429779640758</v>
      </c>
      <c r="AR32">
        <f t="shared" si="13"/>
        <v>-40.675086167556628</v>
      </c>
      <c r="AS32">
        <f t="shared" si="14"/>
        <v>1.6308033487371139</v>
      </c>
      <c r="AT32">
        <f t="shared" si="15"/>
        <v>2.1422679212874454</v>
      </c>
      <c r="AU32">
        <f t="shared" si="16"/>
        <v>-36.902014897532062</v>
      </c>
      <c r="AW32">
        <v>29</v>
      </c>
      <c r="AX32">
        <f>IF(Z32&gt;0, (R32*SUMPRODUCT(K32:$K$98, X32:$X$98)-K32*$AZ$3)/Z32, 0)</f>
        <v>719.05621901605002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2.1847999999999999E-2</v>
      </c>
      <c r="Q33" s="5">
        <f t="shared" si="30"/>
        <v>50</v>
      </c>
      <c r="R33">
        <f t="shared" si="0"/>
        <v>50000</v>
      </c>
      <c r="S33">
        <f t="shared" si="1"/>
        <v>697.58914729130402</v>
      </c>
      <c r="U33">
        <f t="shared" si="34"/>
        <v>2.1847999999999999E-2</v>
      </c>
      <c r="V33">
        <f t="shared" si="21"/>
        <v>0.01</v>
      </c>
      <c r="W33">
        <f t="shared" si="35"/>
        <v>0.66120440556281046</v>
      </c>
      <c r="X33">
        <f t="shared" si="36"/>
        <v>1.4445993852736283E-2</v>
      </c>
      <c r="Y33">
        <f t="shared" si="37"/>
        <v>6.6120440556281046E-3</v>
      </c>
      <c r="Z33">
        <f t="shared" si="38"/>
        <v>0.6401463676544461</v>
      </c>
      <c r="AB33">
        <f t="shared" si="26"/>
        <v>475.4431398607494</v>
      </c>
      <c r="AC33">
        <f t="shared" si="27"/>
        <v>446.55915875369067</v>
      </c>
      <c r="AE33">
        <f t="shared" si="2"/>
        <v>0</v>
      </c>
      <c r="AF33">
        <f t="shared" si="3"/>
        <v>0</v>
      </c>
      <c r="AG33">
        <f t="shared" si="4"/>
        <v>-32.007318382722303</v>
      </c>
      <c r="AH33">
        <f t="shared" si="5"/>
        <v>-722.29969263681414</v>
      </c>
      <c r="AI33">
        <f t="shared" si="6"/>
        <v>-754.3070110195365</v>
      </c>
      <c r="AJ33">
        <f t="shared" si="7"/>
        <v>28.88398110705873</v>
      </c>
      <c r="AK33">
        <f t="shared" si="28"/>
        <v>33.281019790252458</v>
      </c>
      <c r="AL33">
        <f t="shared" si="39"/>
        <v>-692.14201012222532</v>
      </c>
      <c r="AN33">
        <f t="shared" si="9"/>
        <v>0</v>
      </c>
      <c r="AO33">
        <f t="shared" si="10"/>
        <v>0</v>
      </c>
      <c r="AP33">
        <f t="shared" si="11"/>
        <v>-1.7415121529227919</v>
      </c>
      <c r="AQ33">
        <f t="shared" si="12"/>
        <v>-39.300189967130329</v>
      </c>
      <c r="AR33">
        <f t="shared" si="13"/>
        <v>-41.041702120053124</v>
      </c>
      <c r="AS33">
        <f t="shared" si="14"/>
        <v>1.5715719611764865</v>
      </c>
      <c r="AT33">
        <f t="shared" si="15"/>
        <v>1.8108140061391491</v>
      </c>
      <c r="AU33">
        <f t="shared" si="16"/>
        <v>-37.659316152737489</v>
      </c>
      <c r="AW33">
        <v>30</v>
      </c>
      <c r="AX33">
        <f>IF(Z33&gt;0, (R33*SUMPRODUCT(K33:$K$98, X33:$X$98)-K33*$AZ$3)/Z33, 0)</f>
        <v>697.58914729130402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2.5484E-2</v>
      </c>
      <c r="Q34" s="5">
        <f t="shared" si="30"/>
        <v>50</v>
      </c>
      <c r="R34">
        <f t="shared" si="0"/>
        <v>50000</v>
      </c>
      <c r="S34">
        <f t="shared" si="1"/>
        <v>673.73951409116273</v>
      </c>
      <c r="U34">
        <f t="shared" si="34"/>
        <v>2.5484E-2</v>
      </c>
      <c r="V34">
        <f t="shared" si="21"/>
        <v>0.01</v>
      </c>
      <c r="W34">
        <f t="shared" si="35"/>
        <v>0.6401463676544461</v>
      </c>
      <c r="X34">
        <f t="shared" si="36"/>
        <v>1.6313490033305903E-2</v>
      </c>
      <c r="Y34">
        <f t="shared" si="37"/>
        <v>6.4014636765444615E-3</v>
      </c>
      <c r="Z34">
        <f t="shared" si="38"/>
        <v>0.61743141394459566</v>
      </c>
      <c r="AB34">
        <f t="shared" si="26"/>
        <v>446.55915875369067</v>
      </c>
      <c r="AC34">
        <f t="shared" si="27"/>
        <v>415.98794081565143</v>
      </c>
      <c r="AE34">
        <f t="shared" si="2"/>
        <v>0</v>
      </c>
      <c r="AF34">
        <f t="shared" si="3"/>
        <v>0</v>
      </c>
      <c r="AG34">
        <f t="shared" si="4"/>
        <v>-30.871570697229782</v>
      </c>
      <c r="AH34">
        <f t="shared" si="5"/>
        <v>-815.67450166529511</v>
      </c>
      <c r="AI34">
        <f t="shared" si="6"/>
        <v>-846.54607236252491</v>
      </c>
      <c r="AJ34">
        <f t="shared" si="7"/>
        <v>30.57121793803924</v>
      </c>
      <c r="AK34">
        <f t="shared" si="28"/>
        <v>31.25914111275835</v>
      </c>
      <c r="AL34">
        <f t="shared" si="39"/>
        <v>-784.71571331172731</v>
      </c>
      <c r="AN34">
        <f t="shared" si="9"/>
        <v>0</v>
      </c>
      <c r="AO34">
        <f t="shared" si="10"/>
        <v>0</v>
      </c>
      <c r="AP34">
        <f t="shared" si="11"/>
        <v>-1.4997467282932853</v>
      </c>
      <c r="AQ34">
        <f t="shared" si="12"/>
        <v>-39.625621165253953</v>
      </c>
      <c r="AR34">
        <f t="shared" si="13"/>
        <v>-41.125367893547235</v>
      </c>
      <c r="AS34">
        <f t="shared" si="14"/>
        <v>1.4851555345912331</v>
      </c>
      <c r="AT34">
        <f t="shared" si="15"/>
        <v>1.5185749721935671</v>
      </c>
      <c r="AU34">
        <f t="shared" si="16"/>
        <v>-38.121637386762437</v>
      </c>
      <c r="AW34">
        <v>31</v>
      </c>
      <c r="AX34">
        <f>IF(Z34&gt;0, (R34*SUMPRODUCT(K34:$K$98, X34:$X$98)-K34*$AZ$3)/Z34, 0)</f>
        <v>673.73951409116273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2.9274999999999999E-2</v>
      </c>
      <c r="Q35" s="5">
        <f t="shared" si="30"/>
        <v>50</v>
      </c>
      <c r="R35">
        <f t="shared" ref="R35:R66" si="40">$C$6</f>
        <v>50000</v>
      </c>
      <c r="S35">
        <f t="shared" ref="S35:S66" si="41">AX35</f>
        <v>647.61941079379881</v>
      </c>
      <c r="U35">
        <f t="shared" si="34"/>
        <v>2.9274999999999999E-2</v>
      </c>
      <c r="V35">
        <f t="shared" si="21"/>
        <v>0.01</v>
      </c>
      <c r="W35">
        <f t="shared" si="35"/>
        <v>0.61743141394459566</v>
      </c>
      <c r="X35">
        <f t="shared" si="36"/>
        <v>1.8075304643228037E-2</v>
      </c>
      <c r="Y35">
        <f t="shared" si="37"/>
        <v>6.1743141394459567E-3</v>
      </c>
      <c r="Z35">
        <f t="shared" si="38"/>
        <v>0.59318179516192171</v>
      </c>
      <c r="AB35">
        <f t="shared" si="26"/>
        <v>415.98794081565143</v>
      </c>
      <c r="AC35">
        <f t="shared" si="27"/>
        <v>384.15604467637161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-29.659089758096087</v>
      </c>
      <c r="AH35">
        <f t="shared" ref="AH35:AH66" si="45">-X35*R35</f>
        <v>-903.76523216140185</v>
      </c>
      <c r="AI35">
        <f t="shared" ref="AI35:AI66" si="46">SUM(AE35:AH35)</f>
        <v>-933.42432191949797</v>
      </c>
      <c r="AJ35">
        <f t="shared" ref="AJ35:AJ66" si="47">AB35-AC35</f>
        <v>31.83189613927982</v>
      </c>
      <c r="AK35">
        <f t="shared" si="28"/>
        <v>29.119155857095603</v>
      </c>
      <c r="AL35">
        <f t="shared" si="39"/>
        <v>-872.47326992312253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-1.286468013874613</v>
      </c>
      <c r="AQ35">
        <f t="shared" ref="AQ35:AQ66" si="51">AH35*$K35</f>
        <v>-39.200969170344571</v>
      </c>
      <c r="AR35">
        <f t="shared" ref="AR35:AR66" si="52">AI35*$K35</f>
        <v>-40.487437184219182</v>
      </c>
      <c r="AS35">
        <f t="shared" ref="AS35:AS66" si="53">AJ35*$K35</f>
        <v>1.3807138566342512</v>
      </c>
      <c r="AT35">
        <f t="shared" ref="AT35:AT66" si="54">AK35*$K35</f>
        <v>1.2630482899751612</v>
      </c>
      <c r="AU35">
        <f t="shared" ref="AU35:AU66" si="55">AL35*$K35</f>
        <v>-37.843675037609771</v>
      </c>
      <c r="AW35">
        <v>32</v>
      </c>
      <c r="AX35">
        <f>IF(Z35&gt;0, (R35*SUMPRODUCT(K35:$K$98, X35:$X$98)-K35*$AZ$3)/Z35, 0)</f>
        <v>647.61941079379881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3.3331E-2</v>
      </c>
      <c r="Q36" s="5">
        <f t="shared" si="30"/>
        <v>50</v>
      </c>
      <c r="R36">
        <f t="shared" si="40"/>
        <v>50000</v>
      </c>
      <c r="S36">
        <f t="shared" si="41"/>
        <v>620.13569672378765</v>
      </c>
      <c r="U36">
        <f t="shared" si="34"/>
        <v>3.3331E-2</v>
      </c>
      <c r="V36">
        <f t="shared" ref="V36:V67" si="57">$C$10</f>
        <v>0.01</v>
      </c>
      <c r="W36">
        <f t="shared" si="35"/>
        <v>0.59318179516192171</v>
      </c>
      <c r="X36">
        <f t="shared" si="36"/>
        <v>1.9771342414542013E-2</v>
      </c>
      <c r="Y36">
        <f t="shared" si="37"/>
        <v>5.9318179516192173E-3</v>
      </c>
      <c r="Z36">
        <f t="shared" si="38"/>
        <v>0.56747863479576044</v>
      </c>
      <c r="AB36">
        <f t="shared" ref="AB36:AB67" si="58">AC35</f>
        <v>384.15604467637161</v>
      </c>
      <c r="AC36">
        <f t="shared" si="27"/>
        <v>351.91375856493272</v>
      </c>
      <c r="AE36">
        <f t="shared" si="42"/>
        <v>0</v>
      </c>
      <c r="AF36">
        <f t="shared" si="43"/>
        <v>0</v>
      </c>
      <c r="AG36">
        <f t="shared" si="44"/>
        <v>-28.373931739788024</v>
      </c>
      <c r="AH36">
        <f t="shared" si="45"/>
        <v>-988.56712072710059</v>
      </c>
      <c r="AI36">
        <f t="shared" si="46"/>
        <v>-1016.9410524668887</v>
      </c>
      <c r="AJ36">
        <f t="shared" si="47"/>
        <v>32.242286111438887</v>
      </c>
      <c r="AK36">
        <f t="shared" ref="AK36:AK67" si="59">G36*SUM(AB36:AB36, AE36:AF36)</f>
        <v>26.890923127346014</v>
      </c>
      <c r="AL36">
        <f t="shared" si="39"/>
        <v>-957.80784322810382</v>
      </c>
      <c r="AN36">
        <f t="shared" si="48"/>
        <v>0</v>
      </c>
      <c r="AO36">
        <f t="shared" si="49"/>
        <v>0</v>
      </c>
      <c r="AP36">
        <f t="shared" si="50"/>
        <v>-1.0988607753262605</v>
      </c>
      <c r="AQ36">
        <f t="shared" si="51"/>
        <v>-38.285058366477422</v>
      </c>
      <c r="AR36">
        <f t="shared" si="52"/>
        <v>-39.383919141803688</v>
      </c>
      <c r="AS36">
        <f t="shared" si="53"/>
        <v>1.2486737417861831</v>
      </c>
      <c r="AT36">
        <f t="shared" si="54"/>
        <v>1.0414270714381817</v>
      </c>
      <c r="AU36">
        <f t="shared" si="55"/>
        <v>-37.093818328579324</v>
      </c>
      <c r="AW36">
        <v>33</v>
      </c>
      <c r="AX36">
        <f>IF(Z36&gt;0, (R36*SUMPRODUCT(K36:$K$98, X36:$X$98)-K36*$AZ$3)/Z36, 0)</f>
        <v>620.13569672378765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3.7801000000000001E-2</v>
      </c>
      <c r="Q37" s="5">
        <f t="shared" ref="Q37:Q68" si="60">$C$8</f>
        <v>50</v>
      </c>
      <c r="R37">
        <f t="shared" si="40"/>
        <v>50000</v>
      </c>
      <c r="S37">
        <f t="shared" si="41"/>
        <v>591.91316343392111</v>
      </c>
      <c r="U37">
        <f t="shared" si="34"/>
        <v>3.7801000000000001E-2</v>
      </c>
      <c r="V37">
        <f t="shared" si="57"/>
        <v>0.01</v>
      </c>
      <c r="W37">
        <f t="shared" si="35"/>
        <v>0.56747863479576044</v>
      </c>
      <c r="X37">
        <f t="shared" si="36"/>
        <v>2.1451259873914542E-2</v>
      </c>
      <c r="Y37">
        <f t="shared" si="37"/>
        <v>5.6747863479576048E-3</v>
      </c>
      <c r="Z37">
        <f t="shared" si="38"/>
        <v>0.54035258857388835</v>
      </c>
      <c r="AB37">
        <f t="shared" si="58"/>
        <v>351.91375856493272</v>
      </c>
      <c r="AC37">
        <f t="shared" si="27"/>
        <v>319.84181007247832</v>
      </c>
      <c r="AE37">
        <f t="shared" si="42"/>
        <v>0</v>
      </c>
      <c r="AF37">
        <f t="shared" si="43"/>
        <v>0</v>
      </c>
      <c r="AG37">
        <f t="shared" si="44"/>
        <v>-27.017629428694416</v>
      </c>
      <c r="AH37">
        <f t="shared" si="45"/>
        <v>-1072.5629936957271</v>
      </c>
      <c r="AI37">
        <f t="shared" si="46"/>
        <v>-1099.5806231244214</v>
      </c>
      <c r="AJ37">
        <f t="shared" si="47"/>
        <v>32.071948492454396</v>
      </c>
      <c r="AK37">
        <f t="shared" si="59"/>
        <v>24.633963099545294</v>
      </c>
      <c r="AL37">
        <f t="shared" si="39"/>
        <v>-1042.8747115324218</v>
      </c>
      <c r="AN37">
        <f t="shared" si="48"/>
        <v>0</v>
      </c>
      <c r="AO37">
        <f t="shared" si="49"/>
        <v>0</v>
      </c>
      <c r="AP37">
        <f t="shared" si="50"/>
        <v>-0.93422690304008027</v>
      </c>
      <c r="AQ37">
        <f t="shared" si="51"/>
        <v>-37.087532292953547</v>
      </c>
      <c r="AR37">
        <f t="shared" si="52"/>
        <v>-38.021759195993624</v>
      </c>
      <c r="AS37">
        <f t="shared" si="53"/>
        <v>1.1089972639399892</v>
      </c>
      <c r="AT37">
        <f t="shared" si="54"/>
        <v>0.85180349063673999</v>
      </c>
      <c r="AU37">
        <f t="shared" si="55"/>
        <v>-36.060958441416894</v>
      </c>
      <c r="AW37">
        <v>34</v>
      </c>
      <c r="AX37">
        <f>IF(Z37&gt;0, (R37*SUMPRODUCT(K37:$K$98, X37:$X$98)-K37*$AZ$3)/Z37, 0)</f>
        <v>591.91316343392111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4.3147999999999999E-2</v>
      </c>
      <c r="Q38" s="5">
        <f t="shared" si="60"/>
        <v>50</v>
      </c>
      <c r="R38">
        <f t="shared" si="40"/>
        <v>50000</v>
      </c>
      <c r="S38">
        <f t="shared" si="41"/>
        <v>563.49213931676752</v>
      </c>
      <c r="U38">
        <f t="shared" si="34"/>
        <v>4.3147999999999999E-2</v>
      </c>
      <c r="V38">
        <f t="shared" si="57"/>
        <v>0.01</v>
      </c>
      <c r="W38">
        <f t="shared" si="35"/>
        <v>0.54035258857388835</v>
      </c>
      <c r="X38">
        <f t="shared" si="36"/>
        <v>2.3315133491786134E-2</v>
      </c>
      <c r="Y38">
        <f t="shared" si="37"/>
        <v>5.4035258857388834E-3</v>
      </c>
      <c r="Z38">
        <f t="shared" si="38"/>
        <v>0.5116339291963633</v>
      </c>
      <c r="AB38">
        <f t="shared" si="58"/>
        <v>319.84181007247832</v>
      </c>
      <c r="AC38">
        <f t="shared" si="27"/>
        <v>288.30169730990229</v>
      </c>
      <c r="AE38">
        <f t="shared" si="42"/>
        <v>0</v>
      </c>
      <c r="AF38">
        <f t="shared" si="43"/>
        <v>0</v>
      </c>
      <c r="AG38">
        <f t="shared" si="44"/>
        <v>-25.581696459818165</v>
      </c>
      <c r="AH38">
        <f t="shared" si="45"/>
        <v>-1165.7566745893066</v>
      </c>
      <c r="AI38">
        <f t="shared" si="46"/>
        <v>-1191.3383710491248</v>
      </c>
      <c r="AJ38">
        <f t="shared" si="47"/>
        <v>31.54011276257603</v>
      </c>
      <c r="AK38">
        <f t="shared" si="59"/>
        <v>22.388926705073484</v>
      </c>
      <c r="AL38">
        <f t="shared" si="39"/>
        <v>-1137.4093315814753</v>
      </c>
      <c r="AN38">
        <f t="shared" si="48"/>
        <v>0</v>
      </c>
      <c r="AO38">
        <f t="shared" si="49"/>
        <v>0</v>
      </c>
      <c r="AP38">
        <f t="shared" si="50"/>
        <v>-0.78979876035473751</v>
      </c>
      <c r="AQ38">
        <f t="shared" si="51"/>
        <v>-35.99109143961909</v>
      </c>
      <c r="AR38">
        <f t="shared" si="52"/>
        <v>-36.780890199973825</v>
      </c>
      <c r="AS38">
        <f t="shared" si="53"/>
        <v>0.97375645123686394</v>
      </c>
      <c r="AT38">
        <f t="shared" si="54"/>
        <v>0.69122650192941126</v>
      </c>
      <c r="AU38">
        <f t="shared" si="55"/>
        <v>-35.115907246807552</v>
      </c>
      <c r="AW38">
        <v>35</v>
      </c>
      <c r="AX38">
        <f>IF(Z38&gt;0, (R38*SUMPRODUCT(K38:$K$98, X38:$X$98)-K38*$AZ$3)/Z38, 0)</f>
        <v>563.49213931676752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4.8848999999999997E-2</v>
      </c>
      <c r="Q39" s="5">
        <f t="shared" si="60"/>
        <v>50</v>
      </c>
      <c r="R39">
        <f t="shared" si="40"/>
        <v>50000</v>
      </c>
      <c r="S39">
        <f t="shared" si="41"/>
        <v>534.2687801725607</v>
      </c>
      <c r="U39">
        <f t="shared" si="34"/>
        <v>4.8848999999999997E-2</v>
      </c>
      <c r="V39">
        <f t="shared" si="57"/>
        <v>0.01</v>
      </c>
      <c r="W39">
        <f t="shared" si="35"/>
        <v>0.5116339291963633</v>
      </c>
      <c r="X39">
        <f t="shared" si="36"/>
        <v>2.499280580731315E-2</v>
      </c>
      <c r="Y39">
        <f t="shared" si="37"/>
        <v>5.1163392919636331E-3</v>
      </c>
      <c r="Z39">
        <f t="shared" si="38"/>
        <v>0.48152478409708649</v>
      </c>
      <c r="AB39">
        <f t="shared" si="58"/>
        <v>288.30169730990229</v>
      </c>
      <c r="AC39">
        <f t="shared" si="27"/>
        <v>257.26365902240605</v>
      </c>
      <c r="AE39">
        <f t="shared" si="42"/>
        <v>0</v>
      </c>
      <c r="AF39">
        <f t="shared" si="43"/>
        <v>0</v>
      </c>
      <c r="AG39">
        <f t="shared" si="44"/>
        <v>-24.076239204854325</v>
      </c>
      <c r="AH39">
        <f t="shared" si="45"/>
        <v>-1249.6402903656576</v>
      </c>
      <c r="AI39">
        <f t="shared" si="46"/>
        <v>-1273.716529570512</v>
      </c>
      <c r="AJ39">
        <f t="shared" si="47"/>
        <v>31.038038287496249</v>
      </c>
      <c r="AK39">
        <f t="shared" si="59"/>
        <v>20.181118811693164</v>
      </c>
      <c r="AL39">
        <f t="shared" si="39"/>
        <v>-1222.4973724713227</v>
      </c>
      <c r="AN39">
        <f t="shared" si="48"/>
        <v>0</v>
      </c>
      <c r="AO39">
        <f t="shared" si="49"/>
        <v>0</v>
      </c>
      <c r="AP39">
        <f t="shared" si="50"/>
        <v>-0.66367847598805485</v>
      </c>
      <c r="AQ39">
        <f t="shared" si="51"/>
        <v>-34.447213968364792</v>
      </c>
      <c r="AR39">
        <f t="shared" si="52"/>
        <v>-35.110892444352849</v>
      </c>
      <c r="AS39">
        <f t="shared" si="53"/>
        <v>0.85558536667766272</v>
      </c>
      <c r="AT39">
        <f t="shared" si="54"/>
        <v>0.55630674137752756</v>
      </c>
      <c r="AU39">
        <f t="shared" si="55"/>
        <v>-33.699000336297665</v>
      </c>
      <c r="AW39">
        <v>36</v>
      </c>
      <c r="AX39">
        <f>IF(Z39&gt;0, (R39*SUMPRODUCT(K39:$K$98, X39:$X$98)-K39*$AZ$3)/Z39, 0)</f>
        <v>534.2687801725607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5.4528E-2</v>
      </c>
      <c r="Q40" s="5">
        <f t="shared" si="60"/>
        <v>50</v>
      </c>
      <c r="R40">
        <f t="shared" si="40"/>
        <v>50000</v>
      </c>
      <c r="S40">
        <f t="shared" si="41"/>
        <v>504.46736448899435</v>
      </c>
      <c r="U40">
        <f t="shared" si="34"/>
        <v>5.4528E-2</v>
      </c>
      <c r="V40">
        <f t="shared" si="57"/>
        <v>0.01</v>
      </c>
      <c r="W40">
        <f t="shared" si="35"/>
        <v>0.48152478409708649</v>
      </c>
      <c r="X40">
        <f t="shared" si="36"/>
        <v>2.6256583427245933E-2</v>
      </c>
      <c r="Y40">
        <f t="shared" si="37"/>
        <v>4.8152478409708649E-3</v>
      </c>
      <c r="Z40">
        <f t="shared" si="38"/>
        <v>0.45045295282886966</v>
      </c>
      <c r="AB40">
        <f t="shared" si="58"/>
        <v>257.26365902240605</v>
      </c>
      <c r="AC40">
        <f t="shared" si="27"/>
        <v>227.23881393986517</v>
      </c>
      <c r="AE40">
        <f t="shared" si="42"/>
        <v>0</v>
      </c>
      <c r="AF40">
        <f t="shared" si="43"/>
        <v>0</v>
      </c>
      <c r="AG40">
        <f t="shared" si="44"/>
        <v>-22.522647641443484</v>
      </c>
      <c r="AH40">
        <f t="shared" si="45"/>
        <v>-1312.8291713622966</v>
      </c>
      <c r="AI40">
        <f t="shared" si="46"/>
        <v>-1335.35181900374</v>
      </c>
      <c r="AJ40">
        <f t="shared" si="47"/>
        <v>30.024845082540878</v>
      </c>
      <c r="AK40">
        <f t="shared" si="59"/>
        <v>18.008456131568426</v>
      </c>
      <c r="AL40">
        <f t="shared" si="39"/>
        <v>-1287.3185177896307</v>
      </c>
      <c r="AN40">
        <f t="shared" si="48"/>
        <v>0</v>
      </c>
      <c r="AO40">
        <f t="shared" si="49"/>
        <v>0</v>
      </c>
      <c r="AP40">
        <f t="shared" si="50"/>
        <v>-0.55433270650847999</v>
      </c>
      <c r="AQ40">
        <f t="shared" si="51"/>
        <v>-32.311660659532727</v>
      </c>
      <c r="AR40">
        <f t="shared" si="52"/>
        <v>-32.865993366041202</v>
      </c>
      <c r="AS40">
        <f t="shared" si="53"/>
        <v>0.73897855625449937</v>
      </c>
      <c r="AT40">
        <f t="shared" si="54"/>
        <v>0.44322836224115275</v>
      </c>
      <c r="AU40">
        <f t="shared" si="55"/>
        <v>-31.68378644754555</v>
      </c>
      <c r="AW40">
        <v>37</v>
      </c>
      <c r="AX40">
        <f>IF(Z40&gt;0, (R40*SUMPRODUCT(K40:$K$98, X40:$X$98)-K40*$AZ$3)/Z40, 0)</f>
        <v>504.46736448899435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6.0775000000000003E-2</v>
      </c>
      <c r="Q41" s="5">
        <f t="shared" si="60"/>
        <v>50</v>
      </c>
      <c r="R41">
        <f t="shared" si="40"/>
        <v>50000</v>
      </c>
      <c r="S41">
        <f t="shared" si="41"/>
        <v>475.12883802739566</v>
      </c>
      <c r="U41">
        <f t="shared" si="34"/>
        <v>6.0775000000000003E-2</v>
      </c>
      <c r="V41">
        <f t="shared" si="57"/>
        <v>0.01</v>
      </c>
      <c r="W41">
        <f t="shared" si="35"/>
        <v>0.45045295282886966</v>
      </c>
      <c r="X41">
        <f t="shared" si="36"/>
        <v>2.7376278208174554E-2</v>
      </c>
      <c r="Y41">
        <f t="shared" si="37"/>
        <v>4.5045295282886968E-3</v>
      </c>
      <c r="Z41">
        <f t="shared" si="38"/>
        <v>0.41857214509240642</v>
      </c>
      <c r="AB41">
        <f t="shared" si="58"/>
        <v>227.23881393986517</v>
      </c>
      <c r="AC41">
        <f t="shared" si="27"/>
        <v>198.87569692838952</v>
      </c>
      <c r="AE41">
        <f t="shared" si="42"/>
        <v>0</v>
      </c>
      <c r="AF41">
        <f t="shared" si="43"/>
        <v>0</v>
      </c>
      <c r="AG41">
        <f t="shared" si="44"/>
        <v>-20.928607254620321</v>
      </c>
      <c r="AH41">
        <f t="shared" si="45"/>
        <v>-1368.8139104087277</v>
      </c>
      <c r="AI41">
        <f t="shared" si="46"/>
        <v>-1389.7425176633481</v>
      </c>
      <c r="AJ41">
        <f t="shared" si="47"/>
        <v>28.363117011475651</v>
      </c>
      <c r="AK41">
        <f t="shared" si="59"/>
        <v>15.906716975790562</v>
      </c>
      <c r="AL41">
        <f t="shared" si="39"/>
        <v>-1345.4726836760819</v>
      </c>
      <c r="AN41">
        <f t="shared" si="48"/>
        <v>0</v>
      </c>
      <c r="AO41">
        <f t="shared" si="49"/>
        <v>0</v>
      </c>
      <c r="AP41">
        <f t="shared" si="50"/>
        <v>-0.4599105439333413</v>
      </c>
      <c r="AQ41">
        <f t="shared" si="51"/>
        <v>-30.079973426832918</v>
      </c>
      <c r="AR41">
        <f t="shared" si="52"/>
        <v>-30.539883970766258</v>
      </c>
      <c r="AS41">
        <f t="shared" si="53"/>
        <v>0.6232854586877965</v>
      </c>
      <c r="AT41">
        <f t="shared" si="54"/>
        <v>0.34955344937798011</v>
      </c>
      <c r="AU41">
        <f t="shared" si="55"/>
        <v>-29.567045062700487</v>
      </c>
      <c r="AW41">
        <v>38</v>
      </c>
      <c r="AX41">
        <f>IF(Z41&gt;0, (R41*SUMPRODUCT(K41:$K$98, X41:$X$98)-K41*$AZ$3)/Z41, 0)</f>
        <v>475.12883802739566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6.7419999999999994E-2</v>
      </c>
      <c r="Q42" s="5">
        <f t="shared" si="60"/>
        <v>50</v>
      </c>
      <c r="R42">
        <f t="shared" si="40"/>
        <v>50000</v>
      </c>
      <c r="S42">
        <f t="shared" si="41"/>
        <v>446.23576302184784</v>
      </c>
      <c r="U42">
        <f t="shared" si="34"/>
        <v>6.7419999999999994E-2</v>
      </c>
      <c r="V42">
        <f t="shared" si="57"/>
        <v>0.01</v>
      </c>
      <c r="W42">
        <f t="shared" si="35"/>
        <v>0.41857214509240642</v>
      </c>
      <c r="X42">
        <f t="shared" si="36"/>
        <v>2.8220134022130038E-2</v>
      </c>
      <c r="Y42">
        <f t="shared" si="37"/>
        <v>4.1857214509240645E-3</v>
      </c>
      <c r="Z42">
        <f t="shared" si="38"/>
        <v>0.38616628961935234</v>
      </c>
      <c r="AB42">
        <f t="shared" si="58"/>
        <v>198.87569692838952</v>
      </c>
      <c r="AC42">
        <f t="shared" si="27"/>
        <v>172.32120890160758</v>
      </c>
      <c r="AE42">
        <f t="shared" si="42"/>
        <v>0</v>
      </c>
      <c r="AF42">
        <f t="shared" si="43"/>
        <v>0</v>
      </c>
      <c r="AG42">
        <f t="shared" si="44"/>
        <v>-19.308314480967617</v>
      </c>
      <c r="AH42">
        <f t="shared" si="45"/>
        <v>-1411.0067011065019</v>
      </c>
      <c r="AI42">
        <f t="shared" si="46"/>
        <v>-1430.3150155874694</v>
      </c>
      <c r="AJ42">
        <f t="shared" si="47"/>
        <v>26.554488026781939</v>
      </c>
      <c r="AK42">
        <f t="shared" si="59"/>
        <v>13.921298784987268</v>
      </c>
      <c r="AL42">
        <f t="shared" si="39"/>
        <v>-1389.8392287757001</v>
      </c>
      <c r="AN42">
        <f t="shared" si="48"/>
        <v>0</v>
      </c>
      <c r="AO42">
        <f t="shared" si="49"/>
        <v>0</v>
      </c>
      <c r="AP42">
        <f t="shared" si="50"/>
        <v>-0.37884309787680537</v>
      </c>
      <c r="AQ42">
        <f t="shared" si="51"/>
        <v>-27.684972207130237</v>
      </c>
      <c r="AR42">
        <f t="shared" si="52"/>
        <v>-28.06381530500704</v>
      </c>
      <c r="AS42">
        <f t="shared" si="53"/>
        <v>0.52101826477473356</v>
      </c>
      <c r="AT42">
        <f t="shared" si="54"/>
        <v>0.27314595291949495</v>
      </c>
      <c r="AU42">
        <f t="shared" si="55"/>
        <v>-27.269651087312813</v>
      </c>
      <c r="AW42">
        <v>39</v>
      </c>
      <c r="AX42">
        <f>IF(Z42&gt;0, (R42*SUMPRODUCT(K42:$K$98, X42:$X$98)-K42*$AZ$3)/Z42, 0)</f>
        <v>446.23576302184784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7.4817999999999996E-2</v>
      </c>
      <c r="Q43" s="5">
        <f t="shared" si="60"/>
        <v>50</v>
      </c>
      <c r="R43">
        <f t="shared" si="40"/>
        <v>50000</v>
      </c>
      <c r="S43">
        <f t="shared" si="41"/>
        <v>418.16296183301864</v>
      </c>
      <c r="U43">
        <f t="shared" si="34"/>
        <v>7.4817999999999996E-2</v>
      </c>
      <c r="V43">
        <f t="shared" si="57"/>
        <v>0.01</v>
      </c>
      <c r="W43">
        <f t="shared" si="35"/>
        <v>0.38616628961935234</v>
      </c>
      <c r="X43">
        <f t="shared" si="36"/>
        <v>2.8892189456740703E-2</v>
      </c>
      <c r="Y43">
        <f t="shared" si="37"/>
        <v>3.8616628961935236E-3</v>
      </c>
      <c r="Z43">
        <f t="shared" si="38"/>
        <v>0.35341243726641813</v>
      </c>
      <c r="AB43">
        <f t="shared" si="58"/>
        <v>172.32120890160758</v>
      </c>
      <c r="AC43">
        <f t="shared" si="27"/>
        <v>147.7839915159513</v>
      </c>
      <c r="AE43">
        <f t="shared" si="42"/>
        <v>0</v>
      </c>
      <c r="AF43">
        <f t="shared" si="43"/>
        <v>0</v>
      </c>
      <c r="AG43">
        <f t="shared" si="44"/>
        <v>-17.670621863320907</v>
      </c>
      <c r="AH43">
        <f t="shared" si="45"/>
        <v>-1444.6094728370351</v>
      </c>
      <c r="AI43">
        <f t="shared" si="46"/>
        <v>-1462.2800947003561</v>
      </c>
      <c r="AJ43">
        <f t="shared" si="47"/>
        <v>24.537217385656277</v>
      </c>
      <c r="AK43">
        <f t="shared" si="59"/>
        <v>12.062484623112532</v>
      </c>
      <c r="AL43">
        <f t="shared" si="39"/>
        <v>-1425.6803926915873</v>
      </c>
      <c r="AN43">
        <f t="shared" si="48"/>
        <v>0</v>
      </c>
      <c r="AO43">
        <f t="shared" si="49"/>
        <v>0</v>
      </c>
      <c r="AP43">
        <f t="shared" si="50"/>
        <v>-0.30956284285811653</v>
      </c>
      <c r="AQ43">
        <f t="shared" si="51"/>
        <v>-25.307395443702521</v>
      </c>
      <c r="AR43">
        <f t="shared" si="52"/>
        <v>-25.616958286560639</v>
      </c>
      <c r="AS43">
        <f t="shared" si="53"/>
        <v>0.42985531740102834</v>
      </c>
      <c r="AT43">
        <f t="shared" si="54"/>
        <v>0.21131667355827105</v>
      </c>
      <c r="AU43">
        <f t="shared" si="55"/>
        <v>-24.975786295601338</v>
      </c>
      <c r="AW43">
        <v>40</v>
      </c>
      <c r="AX43">
        <f>IF(Z43&gt;0, (R43*SUMPRODUCT(K43:$K$98, X43:$X$98)-K43*$AZ$3)/Z43, 0)</f>
        <v>418.16296183301864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8.3350999999999995E-2</v>
      </c>
      <c r="Q44" s="5">
        <f t="shared" si="60"/>
        <v>50</v>
      </c>
      <c r="R44">
        <f t="shared" si="40"/>
        <v>50000</v>
      </c>
      <c r="S44">
        <f t="shared" si="41"/>
        <v>391.00770114868936</v>
      </c>
      <c r="U44">
        <f t="shared" si="34"/>
        <v>8.3350999999999995E-2</v>
      </c>
      <c r="V44">
        <f t="shared" si="57"/>
        <v>0.01</v>
      </c>
      <c r="W44">
        <f t="shared" si="35"/>
        <v>0.35341243726641813</v>
      </c>
      <c r="X44">
        <f t="shared" si="36"/>
        <v>2.9457280058593216E-2</v>
      </c>
      <c r="Y44">
        <f t="shared" si="37"/>
        <v>3.5341243726641812E-3</v>
      </c>
      <c r="Z44">
        <f t="shared" si="38"/>
        <v>0.32042103283516071</v>
      </c>
      <c r="AB44">
        <f t="shared" si="58"/>
        <v>147.7839915159513</v>
      </c>
      <c r="AC44">
        <f t="shared" si="27"/>
        <v>125.28709144856491</v>
      </c>
      <c r="AE44">
        <f t="shared" si="42"/>
        <v>0</v>
      </c>
      <c r="AF44">
        <f t="shared" si="43"/>
        <v>0</v>
      </c>
      <c r="AG44">
        <f t="shared" si="44"/>
        <v>-16.021051641758035</v>
      </c>
      <c r="AH44">
        <f t="shared" si="45"/>
        <v>-1472.8640029296607</v>
      </c>
      <c r="AI44">
        <f t="shared" si="46"/>
        <v>-1488.8850545714188</v>
      </c>
      <c r="AJ44">
        <f t="shared" si="47"/>
        <v>22.496900067386392</v>
      </c>
      <c r="AK44">
        <f t="shared" si="59"/>
        <v>10.344879406116592</v>
      </c>
      <c r="AL44">
        <f t="shared" si="39"/>
        <v>-1456.0432750979157</v>
      </c>
      <c r="AN44">
        <f t="shared" si="48"/>
        <v>0</v>
      </c>
      <c r="AO44">
        <f t="shared" si="49"/>
        <v>0</v>
      </c>
      <c r="AP44">
        <f t="shared" si="50"/>
        <v>-0.25059360885220394</v>
      </c>
      <c r="AQ44">
        <f t="shared" si="51"/>
        <v>-23.037832602738273</v>
      </c>
      <c r="AR44">
        <f t="shared" si="52"/>
        <v>-23.288426211590476</v>
      </c>
      <c r="AS44">
        <f t="shared" si="53"/>
        <v>0.35188572522790512</v>
      </c>
      <c r="AT44">
        <f t="shared" si="54"/>
        <v>0.16180964405374915</v>
      </c>
      <c r="AU44">
        <f t="shared" si="55"/>
        <v>-22.774730842308823</v>
      </c>
      <c r="AW44">
        <v>41</v>
      </c>
      <c r="AX44">
        <f>IF(Z44&gt;0, (R44*SUMPRODUCT(K44:$K$98, X44:$X$98)-K44*$AZ$3)/Z44, 0)</f>
        <v>391.00770114868936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9.2474000000000001E-2</v>
      </c>
      <c r="Q45" s="5">
        <f t="shared" si="60"/>
        <v>50</v>
      </c>
      <c r="R45">
        <f t="shared" si="40"/>
        <v>50000</v>
      </c>
      <c r="S45">
        <f t="shared" si="41"/>
        <v>364.26861523201592</v>
      </c>
      <c r="U45">
        <f t="shared" si="34"/>
        <v>9.2474000000000001E-2</v>
      </c>
      <c r="V45">
        <f t="shared" si="57"/>
        <v>0.01</v>
      </c>
      <c r="W45">
        <f t="shared" si="35"/>
        <v>0.32042103283516071</v>
      </c>
      <c r="X45">
        <f t="shared" si="36"/>
        <v>2.9630614590398653E-2</v>
      </c>
      <c r="Y45">
        <f t="shared" si="37"/>
        <v>3.2042103283516071E-3</v>
      </c>
      <c r="Z45">
        <f t="shared" si="38"/>
        <v>0.28758620791641043</v>
      </c>
      <c r="AB45">
        <f t="shared" si="58"/>
        <v>125.28709144856491</v>
      </c>
      <c r="AC45">
        <f t="shared" si="27"/>
        <v>104.75862971753745</v>
      </c>
      <c r="AE45">
        <f t="shared" si="42"/>
        <v>0</v>
      </c>
      <c r="AF45">
        <f t="shared" si="43"/>
        <v>0</v>
      </c>
      <c r="AG45">
        <f t="shared" si="44"/>
        <v>-14.379310395820522</v>
      </c>
      <c r="AH45">
        <f t="shared" si="45"/>
        <v>-1481.5307295199327</v>
      </c>
      <c r="AI45">
        <f t="shared" si="46"/>
        <v>-1495.9100399157533</v>
      </c>
      <c r="AJ45">
        <f t="shared" si="47"/>
        <v>20.528461731027463</v>
      </c>
      <c r="AK45">
        <f t="shared" si="59"/>
        <v>8.7700964013995453</v>
      </c>
      <c r="AL45">
        <f t="shared" si="39"/>
        <v>-1466.6114817833263</v>
      </c>
      <c r="AN45">
        <f t="shared" si="48"/>
        <v>0</v>
      </c>
      <c r="AO45">
        <f t="shared" si="49"/>
        <v>0</v>
      </c>
      <c r="AP45">
        <f t="shared" si="50"/>
        <v>-0.20081632087382428</v>
      </c>
      <c r="AQ45">
        <f t="shared" si="51"/>
        <v>-20.690529808034565</v>
      </c>
      <c r="AR45">
        <f t="shared" si="52"/>
        <v>-20.891346128908388</v>
      </c>
      <c r="AS45">
        <f t="shared" si="53"/>
        <v>0.28669317544061507</v>
      </c>
      <c r="AT45">
        <f t="shared" si="54"/>
        <v>0.12248003864981769</v>
      </c>
      <c r="AU45">
        <f t="shared" si="55"/>
        <v>-20.482172914817955</v>
      </c>
      <c r="AW45">
        <v>42</v>
      </c>
      <c r="AX45">
        <f>IF(Z45&gt;0, (R45*SUMPRODUCT(K45:$K$98, X45:$X$98)-K45*$AZ$3)/Z45, 0)</f>
        <v>364.26861523201592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0.10216500000000001</v>
      </c>
      <c r="Q46" s="5">
        <f t="shared" si="60"/>
        <v>50</v>
      </c>
      <c r="R46">
        <f t="shared" si="40"/>
        <v>50000</v>
      </c>
      <c r="S46">
        <f t="shared" si="41"/>
        <v>338.02887845652452</v>
      </c>
      <c r="U46">
        <f t="shared" si="34"/>
        <v>0.10216500000000001</v>
      </c>
      <c r="V46">
        <f t="shared" si="57"/>
        <v>0.01</v>
      </c>
      <c r="W46">
        <f t="shared" si="35"/>
        <v>0.28758620791641043</v>
      </c>
      <c r="X46">
        <f t="shared" si="36"/>
        <v>2.9381244931780074E-2</v>
      </c>
      <c r="Y46">
        <f t="shared" si="37"/>
        <v>2.8758620791641044E-3</v>
      </c>
      <c r="Z46">
        <f t="shared" si="38"/>
        <v>0.25532910090546623</v>
      </c>
      <c r="AB46">
        <f t="shared" si="58"/>
        <v>104.75862971753745</v>
      </c>
      <c r="AC46">
        <f t="shared" si="27"/>
        <v>86.308609616387528</v>
      </c>
      <c r="AE46">
        <f t="shared" si="42"/>
        <v>0</v>
      </c>
      <c r="AF46">
        <f t="shared" si="43"/>
        <v>0</v>
      </c>
      <c r="AG46">
        <f t="shared" si="44"/>
        <v>-12.766455045273311</v>
      </c>
      <c r="AH46">
        <f t="shared" si="45"/>
        <v>-1469.0622465890037</v>
      </c>
      <c r="AI46">
        <f t="shared" si="46"/>
        <v>-1481.828701634277</v>
      </c>
      <c r="AJ46">
        <f t="shared" si="47"/>
        <v>18.450020101149917</v>
      </c>
      <c r="AK46">
        <f t="shared" si="59"/>
        <v>7.3331040802276215</v>
      </c>
      <c r="AL46">
        <f t="shared" si="39"/>
        <v>-1456.0455774528994</v>
      </c>
      <c r="AN46">
        <f t="shared" si="48"/>
        <v>0</v>
      </c>
      <c r="AO46">
        <f t="shared" si="49"/>
        <v>0</v>
      </c>
      <c r="AP46">
        <f t="shared" si="50"/>
        <v>-0.15918906985983192</v>
      </c>
      <c r="AQ46">
        <f t="shared" si="51"/>
        <v>-18.31821376970916</v>
      </c>
      <c r="AR46">
        <f t="shared" si="52"/>
        <v>-18.477402839568992</v>
      </c>
      <c r="AS46">
        <f t="shared" si="53"/>
        <v>0.23005928649587623</v>
      </c>
      <c r="AT46">
        <f t="shared" si="54"/>
        <v>9.1438853900870184E-2</v>
      </c>
      <c r="AU46">
        <f t="shared" si="55"/>
        <v>-18.155904699172243</v>
      </c>
      <c r="AW46">
        <v>43</v>
      </c>
      <c r="AX46">
        <f>IF(Z46&gt;0, (R46*SUMPRODUCT(K46:$K$98, X46:$X$98)-K46*$AZ$3)/Z46, 0)</f>
        <v>338.02887845652452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0.113081</v>
      </c>
      <c r="Q47" s="5">
        <f t="shared" si="60"/>
        <v>50</v>
      </c>
      <c r="R47">
        <f t="shared" si="40"/>
        <v>50000</v>
      </c>
      <c r="S47">
        <f t="shared" si="41"/>
        <v>312.59460457771968</v>
      </c>
      <c r="U47">
        <f t="shared" si="34"/>
        <v>0.113081</v>
      </c>
      <c r="V47">
        <f t="shared" si="57"/>
        <v>0.01</v>
      </c>
      <c r="W47">
        <f t="shared" si="35"/>
        <v>0.25532910090546623</v>
      </c>
      <c r="X47">
        <f t="shared" si="36"/>
        <v>2.8872870059491029E-2</v>
      </c>
      <c r="Y47">
        <f t="shared" si="37"/>
        <v>2.5532910090546625E-3</v>
      </c>
      <c r="Z47">
        <f t="shared" si="38"/>
        <v>0.22390293983692056</v>
      </c>
      <c r="AB47">
        <f t="shared" si="58"/>
        <v>86.308609616387528</v>
      </c>
      <c r="AC47">
        <f t="shared" si="27"/>
        <v>69.990850942111138</v>
      </c>
      <c r="AE47">
        <f t="shared" si="42"/>
        <v>0</v>
      </c>
      <c r="AF47">
        <f t="shared" si="43"/>
        <v>0</v>
      </c>
      <c r="AG47">
        <f t="shared" si="44"/>
        <v>-11.195146991846027</v>
      </c>
      <c r="AH47">
        <f t="shared" si="45"/>
        <v>-1443.6435029745514</v>
      </c>
      <c r="AI47">
        <f t="shared" si="46"/>
        <v>-1454.8386499663975</v>
      </c>
      <c r="AJ47">
        <f t="shared" si="47"/>
        <v>16.317758674276391</v>
      </c>
      <c r="AK47">
        <f t="shared" si="59"/>
        <v>6.0416026731471275</v>
      </c>
      <c r="AL47">
        <f t="shared" si="39"/>
        <v>-1432.4792886189741</v>
      </c>
      <c r="AN47">
        <f t="shared" si="48"/>
        <v>0</v>
      </c>
      <c r="AO47">
        <f t="shared" si="49"/>
        <v>0</v>
      </c>
      <c r="AP47">
        <f t="shared" si="50"/>
        <v>-0.12463921424322673</v>
      </c>
      <c r="AQ47">
        <f t="shared" si="51"/>
        <v>-16.072552865017546</v>
      </c>
      <c r="AR47">
        <f t="shared" si="52"/>
        <v>-16.197192079260773</v>
      </c>
      <c r="AS47">
        <f t="shared" si="53"/>
        <v>0.18167091694765117</v>
      </c>
      <c r="AT47">
        <f t="shared" si="54"/>
        <v>6.7263128434070396E-2</v>
      </c>
      <c r="AU47">
        <f t="shared" si="55"/>
        <v>-15.948258033879055</v>
      </c>
      <c r="AW47">
        <v>44</v>
      </c>
      <c r="AX47">
        <f>IF(Z47&gt;0, (R47*SUMPRODUCT(K47:$K$98, X47:$X$98)-K47*$AZ$3)/Z47, 0)</f>
        <v>312.59460457771968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0.12539</v>
      </c>
      <c r="Q48" s="5">
        <f t="shared" si="60"/>
        <v>50</v>
      </c>
      <c r="R48">
        <f t="shared" si="40"/>
        <v>50000</v>
      </c>
      <c r="S48">
        <f t="shared" si="41"/>
        <v>287.74619959391589</v>
      </c>
      <c r="U48">
        <f t="shared" si="34"/>
        <v>0.12539</v>
      </c>
      <c r="V48">
        <f t="shared" si="57"/>
        <v>0.01</v>
      </c>
      <c r="W48">
        <f t="shared" si="35"/>
        <v>0.22390293983692056</v>
      </c>
      <c r="X48">
        <f t="shared" si="36"/>
        <v>2.8075189626151468E-2</v>
      </c>
      <c r="Y48">
        <f t="shared" si="37"/>
        <v>2.2390293983692057E-3</v>
      </c>
      <c r="Z48">
        <f t="shared" si="38"/>
        <v>0.19358872081239989</v>
      </c>
      <c r="AB48">
        <f t="shared" si="58"/>
        <v>69.990850942111138</v>
      </c>
      <c r="AC48">
        <f t="shared" si="27"/>
        <v>55.704418698015679</v>
      </c>
      <c r="AE48">
        <f t="shared" si="42"/>
        <v>0</v>
      </c>
      <c r="AF48">
        <f t="shared" si="43"/>
        <v>0</v>
      </c>
      <c r="AG48">
        <f t="shared" si="44"/>
        <v>-9.6794360406199953</v>
      </c>
      <c r="AH48">
        <f t="shared" si="45"/>
        <v>-1403.7594813075734</v>
      </c>
      <c r="AI48">
        <f t="shared" si="46"/>
        <v>-1413.4389173481934</v>
      </c>
      <c r="AJ48">
        <f t="shared" si="47"/>
        <v>14.286432244095458</v>
      </c>
      <c r="AK48">
        <f t="shared" si="59"/>
        <v>4.8993595659477798</v>
      </c>
      <c r="AL48">
        <f t="shared" si="39"/>
        <v>-1394.25312553815</v>
      </c>
      <c r="AN48">
        <f t="shared" si="48"/>
        <v>0</v>
      </c>
      <c r="AO48">
        <f t="shared" si="49"/>
        <v>0</v>
      </c>
      <c r="AP48">
        <f t="shared" si="50"/>
        <v>-9.6218134845389533E-2</v>
      </c>
      <c r="AQ48">
        <f t="shared" si="51"/>
        <v>-13.954027744605536</v>
      </c>
      <c r="AR48">
        <f t="shared" si="52"/>
        <v>-14.050245879450925</v>
      </c>
      <c r="AS48">
        <f t="shared" si="53"/>
        <v>0.14201383823946936</v>
      </c>
      <c r="AT48">
        <f t="shared" si="54"/>
        <v>4.8701932364048933E-2</v>
      </c>
      <c r="AU48">
        <f t="shared" si="55"/>
        <v>-13.859530108847405</v>
      </c>
      <c r="AW48">
        <v>45</v>
      </c>
      <c r="AX48">
        <f>IF(Z48&gt;0, (R48*SUMPRODUCT(K48:$K$98, X48:$X$98)-K48*$AZ$3)/Z48, 0)</f>
        <v>287.74619959391589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0.13947699999999999</v>
      </c>
      <c r="Q49" s="5">
        <f t="shared" si="60"/>
        <v>50</v>
      </c>
      <c r="R49">
        <f t="shared" si="40"/>
        <v>50000</v>
      </c>
      <c r="S49">
        <f t="shared" si="41"/>
        <v>263.25359620022914</v>
      </c>
      <c r="U49">
        <f t="shared" si="34"/>
        <v>0.13947699999999999</v>
      </c>
      <c r="V49">
        <f t="shared" si="57"/>
        <v>0.01</v>
      </c>
      <c r="W49">
        <f t="shared" si="35"/>
        <v>0.19358872081239989</v>
      </c>
      <c r="X49">
        <f t="shared" si="36"/>
        <v>2.7001174012751098E-2</v>
      </c>
      <c r="Y49">
        <f t="shared" si="37"/>
        <v>1.935887208123999E-3</v>
      </c>
      <c r="Z49">
        <f t="shared" si="38"/>
        <v>0.16465165959152481</v>
      </c>
      <c r="AB49">
        <f t="shared" si="58"/>
        <v>55.704418698015679</v>
      </c>
      <c r="AC49">
        <f t="shared" si="27"/>
        <v>43.345141507804854</v>
      </c>
      <c r="AE49">
        <f t="shared" si="42"/>
        <v>0</v>
      </c>
      <c r="AF49">
        <f t="shared" si="43"/>
        <v>0</v>
      </c>
      <c r="AG49">
        <f t="shared" si="44"/>
        <v>-8.2325829795762395</v>
      </c>
      <c r="AH49">
        <f t="shared" si="45"/>
        <v>-1350.0587006375549</v>
      </c>
      <c r="AI49">
        <f t="shared" si="46"/>
        <v>-1358.2912836171311</v>
      </c>
      <c r="AJ49">
        <f t="shared" si="47"/>
        <v>12.359277190210825</v>
      </c>
      <c r="AK49">
        <f t="shared" si="59"/>
        <v>3.8993093088610977</v>
      </c>
      <c r="AL49">
        <f t="shared" si="39"/>
        <v>-1342.0326971180591</v>
      </c>
      <c r="AN49">
        <f t="shared" si="48"/>
        <v>0</v>
      </c>
      <c r="AO49">
        <f t="shared" si="49"/>
        <v>0</v>
      </c>
      <c r="AP49">
        <f t="shared" si="50"/>
        <v>-7.3067622056343956E-2</v>
      </c>
      <c r="AQ49">
        <f t="shared" si="51"/>
        <v>-11.982336423062851</v>
      </c>
      <c r="AR49">
        <f t="shared" si="52"/>
        <v>-12.055404045119195</v>
      </c>
      <c r="AS49">
        <f t="shared" si="53"/>
        <v>0.10969376158907555</v>
      </c>
      <c r="AT49">
        <f t="shared" si="54"/>
        <v>3.4608003292219712E-2</v>
      </c>
      <c r="AU49">
        <f t="shared" si="55"/>
        <v>-11.911102280237898</v>
      </c>
      <c r="AW49">
        <v>46</v>
      </c>
      <c r="AX49">
        <f>IF(Z49&gt;0, (R49*SUMPRODUCT(K49:$K$98, X49:$X$98)-K49*$AZ$3)/Z49, 0)</f>
        <v>263.25359620022914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0.15573300000000001</v>
      </c>
      <c r="Q50" s="5">
        <f t="shared" si="60"/>
        <v>50</v>
      </c>
      <c r="R50">
        <f t="shared" si="40"/>
        <v>50000</v>
      </c>
      <c r="S50">
        <f t="shared" si="41"/>
        <v>238.68569434581565</v>
      </c>
      <c r="U50">
        <f t="shared" si="34"/>
        <v>0.15573300000000001</v>
      </c>
      <c r="V50">
        <f t="shared" si="57"/>
        <v>0.01</v>
      </c>
      <c r="W50">
        <f t="shared" si="35"/>
        <v>0.16465165959152481</v>
      </c>
      <c r="X50">
        <f t="shared" si="36"/>
        <v>2.5641696903166936E-2</v>
      </c>
      <c r="Y50">
        <f t="shared" si="37"/>
        <v>1.6465165959152481E-3</v>
      </c>
      <c r="Z50">
        <f t="shared" si="38"/>
        <v>0.13736344609244261</v>
      </c>
      <c r="AB50">
        <f t="shared" si="58"/>
        <v>43.345141507804854</v>
      </c>
      <c r="AC50">
        <f t="shared" si="27"/>
        <v>32.786689508308683</v>
      </c>
      <c r="AE50">
        <f t="shared" si="42"/>
        <v>0</v>
      </c>
      <c r="AF50">
        <f t="shared" si="43"/>
        <v>0</v>
      </c>
      <c r="AG50">
        <f t="shared" si="44"/>
        <v>-6.8681723046221306</v>
      </c>
      <c r="AH50">
        <f t="shared" si="45"/>
        <v>-1282.0848451583468</v>
      </c>
      <c r="AI50">
        <f t="shared" si="46"/>
        <v>-1288.9530174629688</v>
      </c>
      <c r="AJ50">
        <f t="shared" si="47"/>
        <v>10.558451999496171</v>
      </c>
      <c r="AK50">
        <f t="shared" si="59"/>
        <v>3.03415990554634</v>
      </c>
      <c r="AL50">
        <f t="shared" si="39"/>
        <v>-1275.3604055579262</v>
      </c>
      <c r="AN50">
        <f t="shared" si="48"/>
        <v>0</v>
      </c>
      <c r="AO50">
        <f t="shared" si="49"/>
        <v>0</v>
      </c>
      <c r="AP50">
        <f t="shared" si="50"/>
        <v>-5.4426701651857048E-2</v>
      </c>
      <c r="AQ50">
        <f t="shared" si="51"/>
        <v>-10.159857130089835</v>
      </c>
      <c r="AR50">
        <f t="shared" si="52"/>
        <v>-10.214283831741691</v>
      </c>
      <c r="AS50">
        <f t="shared" si="53"/>
        <v>8.3670253364974079E-2</v>
      </c>
      <c r="AT50">
        <f t="shared" si="54"/>
        <v>2.4044142840164661E-2</v>
      </c>
      <c r="AU50">
        <f t="shared" si="55"/>
        <v>-10.106569435536551</v>
      </c>
      <c r="AW50">
        <v>47</v>
      </c>
      <c r="AX50">
        <f>IF(Z50&gt;0, (R50*SUMPRODUCT(K50:$K$98, X50:$X$98)-K50*$AZ$3)/Z50, 0)</f>
        <v>238.68569434581565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0.17447299999999999</v>
      </c>
      <c r="Q51" s="5">
        <f t="shared" si="60"/>
        <v>50</v>
      </c>
      <c r="R51">
        <f t="shared" si="40"/>
        <v>50000</v>
      </c>
      <c r="S51">
        <f t="shared" si="41"/>
        <v>213.33145826501169</v>
      </c>
      <c r="U51">
        <f t="shared" si="34"/>
        <v>0.17447299999999999</v>
      </c>
      <c r="V51">
        <f t="shared" si="57"/>
        <v>0.01</v>
      </c>
      <c r="W51">
        <f t="shared" si="35"/>
        <v>0.13736344609244261</v>
      </c>
      <c r="X51">
        <f t="shared" si="36"/>
        <v>2.3966212530086739E-2</v>
      </c>
      <c r="Y51">
        <f t="shared" si="37"/>
        <v>1.3736344609244261E-3</v>
      </c>
      <c r="Z51">
        <f t="shared" si="38"/>
        <v>0.11202359910143145</v>
      </c>
      <c r="AB51">
        <f t="shared" si="58"/>
        <v>32.786689508308683</v>
      </c>
      <c r="AC51">
        <f t="shared" si="27"/>
        <v>23.898157756403425</v>
      </c>
      <c r="AE51">
        <f t="shared" si="42"/>
        <v>0</v>
      </c>
      <c r="AF51">
        <f t="shared" si="43"/>
        <v>0</v>
      </c>
      <c r="AG51">
        <f t="shared" si="44"/>
        <v>-5.6011799550715722</v>
      </c>
      <c r="AH51">
        <f t="shared" si="45"/>
        <v>-1198.3106265043371</v>
      </c>
      <c r="AI51">
        <f t="shared" si="46"/>
        <v>-1203.9118064594086</v>
      </c>
      <c r="AJ51">
        <f t="shared" si="47"/>
        <v>8.8885317519052585</v>
      </c>
      <c r="AK51">
        <f t="shared" si="59"/>
        <v>2.2950682655816079</v>
      </c>
      <c r="AL51">
        <f t="shared" si="39"/>
        <v>-1192.7282064419217</v>
      </c>
      <c r="AN51">
        <f t="shared" si="48"/>
        <v>0</v>
      </c>
      <c r="AO51">
        <f t="shared" si="49"/>
        <v>0</v>
      </c>
      <c r="AP51">
        <f t="shared" si="50"/>
        <v>-3.9630754212530372E-2</v>
      </c>
      <c r="AQ51">
        <f t="shared" si="51"/>
        <v>-8.4785624261646912</v>
      </c>
      <c r="AR51">
        <f t="shared" si="52"/>
        <v>-8.5181931803772226</v>
      </c>
      <c r="AS51">
        <f t="shared" si="53"/>
        <v>6.2890180282652267E-2</v>
      </c>
      <c r="AT51">
        <f t="shared" si="54"/>
        <v>1.6238593843407565E-2</v>
      </c>
      <c r="AU51">
        <f t="shared" si="55"/>
        <v>-8.4390644062511608</v>
      </c>
      <c r="AW51">
        <v>48</v>
      </c>
      <c r="AX51">
        <f>IF(Z51&gt;0, (R51*SUMPRODUCT(K51:$K$98, X51:$X$98)-K51*$AZ$3)/Z51, 0)</f>
        <v>213.33145826501169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0.196798</v>
      </c>
      <c r="Q52" s="5">
        <f t="shared" si="60"/>
        <v>50</v>
      </c>
      <c r="R52">
        <f t="shared" si="40"/>
        <v>50000</v>
      </c>
      <c r="S52">
        <f t="shared" si="41"/>
        <v>186.30657572287103</v>
      </c>
      <c r="U52">
        <f t="shared" si="34"/>
        <v>0.196798</v>
      </c>
      <c r="V52">
        <f t="shared" si="57"/>
        <v>0.01</v>
      </c>
      <c r="W52">
        <f t="shared" si="35"/>
        <v>0.11202359910143145</v>
      </c>
      <c r="X52">
        <f t="shared" si="36"/>
        <v>2.2046020255963507E-2</v>
      </c>
      <c r="Y52">
        <f t="shared" si="37"/>
        <v>1.1202359910143145E-3</v>
      </c>
      <c r="Z52">
        <f t="shared" si="38"/>
        <v>8.8857342854453639E-2</v>
      </c>
      <c r="AB52">
        <f t="shared" si="58"/>
        <v>23.898157756403425</v>
      </c>
      <c r="AC52">
        <f t="shared" si="27"/>
        <v>16.554707275046379</v>
      </c>
      <c r="AE52">
        <f t="shared" si="42"/>
        <v>0</v>
      </c>
      <c r="AF52">
        <f t="shared" si="43"/>
        <v>0</v>
      </c>
      <c r="AG52">
        <f t="shared" si="44"/>
        <v>-4.4428671427226822</v>
      </c>
      <c r="AH52">
        <f t="shared" si="45"/>
        <v>-1102.3010127981754</v>
      </c>
      <c r="AI52">
        <f t="shared" si="46"/>
        <v>-1106.7438799408981</v>
      </c>
      <c r="AJ52">
        <f t="shared" si="47"/>
        <v>7.3434504813570456</v>
      </c>
      <c r="AK52">
        <f t="shared" si="59"/>
        <v>1.6728710429482399</v>
      </c>
      <c r="AL52">
        <f t="shared" si="39"/>
        <v>-1097.727558416593</v>
      </c>
      <c r="AN52">
        <f t="shared" si="48"/>
        <v>0</v>
      </c>
      <c r="AO52">
        <f t="shared" si="49"/>
        <v>0</v>
      </c>
      <c r="AP52">
        <f t="shared" si="50"/>
        <v>-2.8067137056149574E-2</v>
      </c>
      <c r="AQ52">
        <f t="shared" si="51"/>
        <v>-6.9636188995692443</v>
      </c>
      <c r="AR52">
        <f t="shared" si="52"/>
        <v>-6.991686036625393</v>
      </c>
      <c r="AS52">
        <f t="shared" si="53"/>
        <v>4.6391130885581118E-2</v>
      </c>
      <c r="AT52">
        <f t="shared" si="54"/>
        <v>1.05681082353767E-2</v>
      </c>
      <c r="AU52">
        <f t="shared" si="55"/>
        <v>-6.9347267975044362</v>
      </c>
      <c r="AW52">
        <v>49</v>
      </c>
      <c r="AX52">
        <f>IF(Z52&gt;0, (R52*SUMPRODUCT(K52:$K$98, X52:$X$98)-K52*$AZ$3)/Z52, 0)</f>
        <v>186.30657572287103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0.22254599999999999</v>
      </c>
      <c r="Q53" s="5">
        <f t="shared" si="60"/>
        <v>50</v>
      </c>
      <c r="R53">
        <f t="shared" si="40"/>
        <v>50000</v>
      </c>
      <c r="S53">
        <f t="shared" si="41"/>
        <v>155.50624872791002</v>
      </c>
      <c r="U53">
        <f t="shared" si="34"/>
        <v>0.22254599999999999</v>
      </c>
      <c r="V53">
        <f t="shared" si="57"/>
        <v>0.01</v>
      </c>
      <c r="W53">
        <f t="shared" si="35"/>
        <v>8.8857342854453639E-2</v>
      </c>
      <c r="X53">
        <f t="shared" si="36"/>
        <v>1.9774846222887239E-2</v>
      </c>
      <c r="Y53">
        <f t="shared" si="37"/>
        <v>8.8857342854453637E-4</v>
      </c>
      <c r="Z53">
        <f t="shared" si="38"/>
        <v>6.8193923203021867E-2</v>
      </c>
      <c r="AB53">
        <f t="shared" si="58"/>
        <v>16.554707275046379</v>
      </c>
      <c r="AC53">
        <f t="shared" si="27"/>
        <v>10.604581183341113</v>
      </c>
      <c r="AE53">
        <f t="shared" si="42"/>
        <v>0</v>
      </c>
      <c r="AF53">
        <f t="shared" si="43"/>
        <v>0</v>
      </c>
      <c r="AG53">
        <f t="shared" si="44"/>
        <v>-3.4096961601510936</v>
      </c>
      <c r="AH53">
        <f t="shared" si="45"/>
        <v>-988.74231114436191</v>
      </c>
      <c r="AI53">
        <f t="shared" si="46"/>
        <v>-992.15200730451295</v>
      </c>
      <c r="AJ53">
        <f t="shared" si="47"/>
        <v>5.9501260917052665</v>
      </c>
      <c r="AK53">
        <f t="shared" si="59"/>
        <v>1.1588295092532466</v>
      </c>
      <c r="AL53">
        <f t="shared" si="39"/>
        <v>-985.04305170355451</v>
      </c>
      <c r="AN53">
        <f t="shared" si="48"/>
        <v>0</v>
      </c>
      <c r="AO53">
        <f t="shared" si="49"/>
        <v>0</v>
      </c>
      <c r="AP53">
        <f t="shared" si="50"/>
        <v>-1.9232354109187694E-2</v>
      </c>
      <c r="AQ53">
        <f t="shared" si="51"/>
        <v>-5.5769902529445199</v>
      </c>
      <c r="AR53">
        <f t="shared" si="52"/>
        <v>-5.5962226070537069</v>
      </c>
      <c r="AS53">
        <f t="shared" si="53"/>
        <v>3.3561621509677786E-2</v>
      </c>
      <c r="AT53">
        <f t="shared" si="54"/>
        <v>6.5363652440946617E-3</v>
      </c>
      <c r="AU53">
        <f t="shared" si="55"/>
        <v>-5.5561246202999355</v>
      </c>
      <c r="AW53">
        <v>50</v>
      </c>
      <c r="AX53">
        <f>IF(Z53&gt;0, (R53*SUMPRODUCT(K53:$K$98, X53:$X$98)-K53*$AZ$3)/Z53, 0)</f>
        <v>155.50624872791002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0.252114</v>
      </c>
      <c r="Q54" s="5">
        <f t="shared" si="60"/>
        <v>50</v>
      </c>
      <c r="R54">
        <f t="shared" si="40"/>
        <v>50000</v>
      </c>
      <c r="S54">
        <f t="shared" si="41"/>
        <v>117.89691756093504</v>
      </c>
      <c r="U54">
        <f t="shared" si="34"/>
        <v>0.252114</v>
      </c>
      <c r="V54">
        <f t="shared" si="57"/>
        <v>0.01</v>
      </c>
      <c r="W54">
        <f t="shared" si="35"/>
        <v>6.8193923203021867E-2</v>
      </c>
      <c r="X54">
        <f t="shared" si="36"/>
        <v>1.7192642754406656E-2</v>
      </c>
      <c r="Y54">
        <f t="shared" si="37"/>
        <v>6.8193923203021872E-4</v>
      </c>
      <c r="Z54">
        <f t="shared" si="38"/>
        <v>5.031934121658499E-2</v>
      </c>
      <c r="AB54">
        <f t="shared" si="58"/>
        <v>10.604581183341113</v>
      </c>
      <c r="AC54">
        <f t="shared" si="27"/>
        <v>5.9324952231322809</v>
      </c>
      <c r="AE54">
        <f t="shared" si="42"/>
        <v>0</v>
      </c>
      <c r="AF54">
        <f t="shared" si="43"/>
        <v>0</v>
      </c>
      <c r="AG54">
        <f t="shared" si="44"/>
        <v>-2.5159670608292495</v>
      </c>
      <c r="AH54">
        <f t="shared" si="45"/>
        <v>-859.63213772033282</v>
      </c>
      <c r="AI54">
        <f t="shared" si="46"/>
        <v>-862.14810478116203</v>
      </c>
      <c r="AJ54">
        <f t="shared" si="47"/>
        <v>4.6720859602088316</v>
      </c>
      <c r="AK54">
        <f t="shared" si="59"/>
        <v>0.74232068283387798</v>
      </c>
      <c r="AL54">
        <f t="shared" si="39"/>
        <v>-856.73369813811928</v>
      </c>
      <c r="AN54">
        <f t="shared" si="48"/>
        <v>0</v>
      </c>
      <c r="AO54">
        <f t="shared" si="49"/>
        <v>0</v>
      </c>
      <c r="AP54">
        <f t="shared" si="50"/>
        <v>-1.267079003947506E-2</v>
      </c>
      <c r="AQ54">
        <f t="shared" si="51"/>
        <v>-4.32923725346763</v>
      </c>
      <c r="AR54">
        <f t="shared" si="52"/>
        <v>-4.3419080435071056</v>
      </c>
      <c r="AS54">
        <f t="shared" si="53"/>
        <v>2.3529330399370829E-2</v>
      </c>
      <c r="AT54">
        <f t="shared" si="54"/>
        <v>3.7384390521582296E-3</v>
      </c>
      <c r="AU54">
        <f t="shared" si="55"/>
        <v>-4.3146402740555763</v>
      </c>
      <c r="AW54">
        <v>51</v>
      </c>
      <c r="AX54">
        <f>IF(Z54&gt;0, (R54*SUMPRODUCT(K54:$K$98, X54:$X$98)-K54*$AZ$3)/Z54, 0)</f>
        <v>117.89691756093504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0.286269</v>
      </c>
      <c r="Q55" s="5">
        <f t="shared" si="60"/>
        <v>50</v>
      </c>
      <c r="R55">
        <f t="shared" si="40"/>
        <v>50000</v>
      </c>
      <c r="S55">
        <f t="shared" si="41"/>
        <v>68.091529300162662</v>
      </c>
      <c r="U55">
        <f t="shared" si="34"/>
        <v>0.286269</v>
      </c>
      <c r="V55">
        <f t="shared" si="57"/>
        <v>0.01</v>
      </c>
      <c r="W55">
        <f t="shared" si="35"/>
        <v>5.031934121658499E-2</v>
      </c>
      <c r="X55">
        <f t="shared" si="36"/>
        <v>1.4404867490730567E-2</v>
      </c>
      <c r="Y55">
        <f t="shared" si="37"/>
        <v>5.0319341216584993E-4</v>
      </c>
      <c r="Z55">
        <f t="shared" si="38"/>
        <v>3.5411280313688571E-2</v>
      </c>
      <c r="AB55">
        <f t="shared" si="58"/>
        <v>5.9324952231322809</v>
      </c>
      <c r="AC55">
        <f t="shared" si="27"/>
        <v>2.4112082310357987</v>
      </c>
      <c r="AE55">
        <f t="shared" si="42"/>
        <v>0</v>
      </c>
      <c r="AF55">
        <f t="shared" si="43"/>
        <v>0</v>
      </c>
      <c r="AG55">
        <f t="shared" si="44"/>
        <v>-1.7705640156844287</v>
      </c>
      <c r="AH55">
        <f t="shared" si="45"/>
        <v>-720.24337453652834</v>
      </c>
      <c r="AI55">
        <f t="shared" si="46"/>
        <v>-722.01393855221272</v>
      </c>
      <c r="AJ55">
        <f t="shared" si="47"/>
        <v>3.5212869920964822</v>
      </c>
      <c r="AK55">
        <f t="shared" si="59"/>
        <v>0.41527466561925969</v>
      </c>
      <c r="AL55">
        <f t="shared" si="39"/>
        <v>-718.07737689449698</v>
      </c>
      <c r="AN55">
        <f t="shared" si="48"/>
        <v>0</v>
      </c>
      <c r="AO55">
        <f t="shared" si="49"/>
        <v>0</v>
      </c>
      <c r="AP55">
        <f t="shared" si="50"/>
        <v>-7.9614533439909142E-3</v>
      </c>
      <c r="AQ55">
        <f t="shared" si="51"/>
        <v>-3.2386199944736473</v>
      </c>
      <c r="AR55">
        <f t="shared" si="52"/>
        <v>-3.2465814478176385</v>
      </c>
      <c r="AS55">
        <f t="shared" si="53"/>
        <v>1.583369019704222E-2</v>
      </c>
      <c r="AT55">
        <f t="shared" si="54"/>
        <v>1.8673088608948849E-3</v>
      </c>
      <c r="AU55">
        <f t="shared" si="55"/>
        <v>-3.2288804487597011</v>
      </c>
      <c r="AW55">
        <v>52</v>
      </c>
      <c r="AX55">
        <f>IF(Z55&gt;0, (R55*SUMPRODUCT(K55:$K$98, X55:$X$98)-K55*$AZ$3)/Z55, 0)</f>
        <v>68.091529300162662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0.32445800000000002</v>
      </c>
      <c r="Q56" s="5">
        <f t="shared" si="60"/>
        <v>50</v>
      </c>
      <c r="R56">
        <f t="shared" si="40"/>
        <v>50000</v>
      </c>
      <c r="S56">
        <f t="shared" si="41"/>
        <v>-4.4988533900810301</v>
      </c>
      <c r="U56">
        <f t="shared" si="34"/>
        <v>0.32445800000000002</v>
      </c>
      <c r="V56">
        <f t="shared" si="57"/>
        <v>0.01</v>
      </c>
      <c r="W56">
        <f t="shared" si="35"/>
        <v>3.5411280313688571E-2</v>
      </c>
      <c r="X56">
        <f t="shared" si="36"/>
        <v>1.1489473188018767E-2</v>
      </c>
      <c r="Y56">
        <f t="shared" si="37"/>
        <v>3.5411280313688573E-4</v>
      </c>
      <c r="Z56">
        <f t="shared" si="38"/>
        <v>2.3567694322532917E-2</v>
      </c>
      <c r="AB56">
        <f t="shared" si="58"/>
        <v>2.4112082310357987</v>
      </c>
      <c r="AC56">
        <f t="shared" si="27"/>
        <v>-0.10602760149932067</v>
      </c>
      <c r="AE56">
        <f t="shared" si="42"/>
        <v>0</v>
      </c>
      <c r="AF56">
        <f t="shared" si="43"/>
        <v>0</v>
      </c>
      <c r="AG56">
        <f t="shared" si="44"/>
        <v>-1.1783847161266459</v>
      </c>
      <c r="AH56">
        <f t="shared" si="45"/>
        <v>-574.47365940093835</v>
      </c>
      <c r="AI56">
        <f t="shared" si="46"/>
        <v>-575.65204411706497</v>
      </c>
      <c r="AJ56">
        <f t="shared" si="47"/>
        <v>2.5172358325351194</v>
      </c>
      <c r="AK56">
        <f t="shared" si="59"/>
        <v>0.16878457617250592</v>
      </c>
      <c r="AL56">
        <f t="shared" si="39"/>
        <v>-572.9660237083574</v>
      </c>
      <c r="AN56">
        <f t="shared" si="48"/>
        <v>0</v>
      </c>
      <c r="AO56">
        <f t="shared" si="49"/>
        <v>0</v>
      </c>
      <c r="AP56">
        <f t="shared" si="50"/>
        <v>-4.7309656977378572E-3</v>
      </c>
      <c r="AQ56">
        <f t="shared" si="51"/>
        <v>-2.3063903831112533</v>
      </c>
      <c r="AR56">
        <f t="shared" si="52"/>
        <v>-2.311121348808991</v>
      </c>
      <c r="AS56">
        <f t="shared" si="53"/>
        <v>1.0106170093570987E-2</v>
      </c>
      <c r="AT56">
        <f t="shared" si="54"/>
        <v>6.7763441705529415E-4</v>
      </c>
      <c r="AU56">
        <f t="shared" si="55"/>
        <v>-2.3003375442983649</v>
      </c>
      <c r="AW56">
        <v>53</v>
      </c>
      <c r="AX56">
        <f>IF(Z56&gt;0, (R56*SUMPRODUCT(K56:$K$98, X56:$X$98)-K56*$AZ$3)/Z56, 0)</f>
        <v>-4.4988533900810301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0.36696200000000001</v>
      </c>
      <c r="Q57" s="5">
        <f t="shared" si="60"/>
        <v>50</v>
      </c>
      <c r="R57">
        <f t="shared" si="40"/>
        <v>50000</v>
      </c>
      <c r="S57">
        <f t="shared" si="41"/>
        <v>-120.42882534777796</v>
      </c>
      <c r="U57">
        <f t="shared" si="34"/>
        <v>0.36696200000000001</v>
      </c>
      <c r="V57">
        <f t="shared" si="57"/>
        <v>0.01</v>
      </c>
      <c r="W57">
        <f t="shared" si="35"/>
        <v>2.3567694322532917E-2</v>
      </c>
      <c r="X57">
        <f t="shared" si="36"/>
        <v>8.6484482439853246E-3</v>
      </c>
      <c r="Y57">
        <f t="shared" si="37"/>
        <v>2.3567694322532918E-4</v>
      </c>
      <c r="Z57">
        <f t="shared" si="38"/>
        <v>1.4683569135322264E-2</v>
      </c>
      <c r="AB57">
        <f t="shared" si="58"/>
        <v>-0.10602760149932067</v>
      </c>
      <c r="AC57">
        <f t="shared" si="27"/>
        <v>-1.768324982879748</v>
      </c>
      <c r="AE57">
        <f t="shared" si="42"/>
        <v>0</v>
      </c>
      <c r="AF57">
        <f t="shared" si="43"/>
        <v>0</v>
      </c>
      <c r="AG57">
        <f t="shared" si="44"/>
        <v>-0.73417845676611326</v>
      </c>
      <c r="AH57">
        <f t="shared" si="45"/>
        <v>-432.4224121992662</v>
      </c>
      <c r="AI57">
        <f t="shared" si="46"/>
        <v>-433.15659065603234</v>
      </c>
      <c r="AJ57">
        <f t="shared" si="47"/>
        <v>1.6622973813804274</v>
      </c>
      <c r="AK57">
        <f t="shared" si="59"/>
        <v>-7.4219321049524478E-3</v>
      </c>
      <c r="AL57">
        <f t="shared" si="39"/>
        <v>-431.50171520675684</v>
      </c>
      <c r="AN57">
        <f t="shared" si="48"/>
        <v>0</v>
      </c>
      <c r="AO57">
        <f t="shared" si="49"/>
        <v>0</v>
      </c>
      <c r="AP57">
        <f t="shared" si="50"/>
        <v>-2.631760184274285E-3</v>
      </c>
      <c r="AQ57">
        <f t="shared" si="51"/>
        <v>-1.5500755664047137</v>
      </c>
      <c r="AR57">
        <f t="shared" si="52"/>
        <v>-1.5527073265889879</v>
      </c>
      <c r="AS57">
        <f t="shared" si="53"/>
        <v>5.9587257327193433E-3</v>
      </c>
      <c r="AT57">
        <f t="shared" si="54"/>
        <v>-2.6604901334531284E-5</v>
      </c>
      <c r="AU57">
        <f t="shared" si="55"/>
        <v>-1.5467752057576032</v>
      </c>
      <c r="AW57">
        <v>54</v>
      </c>
      <c r="AX57">
        <f>IF(Z57&gt;0, (R57*SUMPRODUCT(K57:$K$98, X57:$X$98)-K57*$AZ$3)/Z57, 0)</f>
        <v>-120.42882534777796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0.41335300000000003</v>
      </c>
      <c r="Q58" s="5">
        <f t="shared" si="60"/>
        <v>50</v>
      </c>
      <c r="R58">
        <f t="shared" si="40"/>
        <v>50000</v>
      </c>
      <c r="S58">
        <f t="shared" si="41"/>
        <v>-323.99208932931981</v>
      </c>
      <c r="U58">
        <f t="shared" si="34"/>
        <v>0.41335300000000003</v>
      </c>
      <c r="V58">
        <f t="shared" si="57"/>
        <v>0.01</v>
      </c>
      <c r="W58">
        <f t="shared" si="35"/>
        <v>1.4683569135322264E-2</v>
      </c>
      <c r="X58">
        <f t="shared" si="36"/>
        <v>6.0694973527928645E-3</v>
      </c>
      <c r="Y58">
        <f t="shared" si="37"/>
        <v>1.4683569135322264E-4</v>
      </c>
      <c r="Z58">
        <f t="shared" si="38"/>
        <v>8.4672360911761772E-3</v>
      </c>
      <c r="AB58">
        <f t="shared" si="58"/>
        <v>-1.768324982879748</v>
      </c>
      <c r="AC58">
        <f t="shared" si="27"/>
        <v>-2.7433175120247926</v>
      </c>
      <c r="AE58">
        <f t="shared" si="42"/>
        <v>0</v>
      </c>
      <c r="AF58">
        <f t="shared" si="43"/>
        <v>0</v>
      </c>
      <c r="AG58">
        <f t="shared" si="44"/>
        <v>-0.42336180455880884</v>
      </c>
      <c r="AH58">
        <f t="shared" si="45"/>
        <v>-303.47486763964321</v>
      </c>
      <c r="AI58">
        <f t="shared" si="46"/>
        <v>-303.898229444202</v>
      </c>
      <c r="AJ58">
        <f t="shared" si="47"/>
        <v>0.97499252914504453</v>
      </c>
      <c r="AK58">
        <f t="shared" si="59"/>
        <v>-0.12378274880158237</v>
      </c>
      <c r="AL58">
        <f t="shared" si="39"/>
        <v>-303.04701966385858</v>
      </c>
      <c r="AN58">
        <f t="shared" si="48"/>
        <v>0</v>
      </c>
      <c r="AO58">
        <f t="shared" si="49"/>
        <v>0</v>
      </c>
      <c r="AP58">
        <f t="shared" si="50"/>
        <v>-1.3549969776617975E-3</v>
      </c>
      <c r="AQ58">
        <f t="shared" si="51"/>
        <v>-0.97129104236636465</v>
      </c>
      <c r="AR58">
        <f t="shared" si="52"/>
        <v>-0.97264603934402638</v>
      </c>
      <c r="AS58">
        <f t="shared" si="53"/>
        <v>3.1205269724582647E-3</v>
      </c>
      <c r="AT58">
        <f t="shared" si="54"/>
        <v>-3.9617473448650472E-4</v>
      </c>
      <c r="AU58">
        <f t="shared" si="55"/>
        <v>-0.96992168710605475</v>
      </c>
      <c r="AW58">
        <v>55</v>
      </c>
      <c r="AX58">
        <f>IF(Z58&gt;0, (R58*SUMPRODUCT(K58:$K$98, X58:$X$98)-K58*$AZ$3)/Z58, 0)</f>
        <v>-323.99208932931981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0.46434700000000001</v>
      </c>
      <c r="Q59" s="5">
        <f t="shared" si="60"/>
        <v>50</v>
      </c>
      <c r="R59">
        <f t="shared" si="40"/>
        <v>50000</v>
      </c>
      <c r="S59">
        <f t="shared" si="41"/>
        <v>-719.2238205326795</v>
      </c>
      <c r="U59">
        <f t="shared" si="34"/>
        <v>0.46434700000000001</v>
      </c>
      <c r="V59">
        <f t="shared" si="57"/>
        <v>0.01</v>
      </c>
      <c r="W59">
        <f t="shared" si="35"/>
        <v>8.4672360911761772E-3</v>
      </c>
      <c r="X59">
        <f t="shared" si="36"/>
        <v>3.9317356772293841E-3</v>
      </c>
      <c r="Y59">
        <f t="shared" si="37"/>
        <v>8.4672360911761772E-5</v>
      </c>
      <c r="Z59">
        <f t="shared" si="38"/>
        <v>4.4508280530350317E-3</v>
      </c>
      <c r="AB59">
        <f t="shared" si="58"/>
        <v>-2.7433175120247926</v>
      </c>
      <c r="AC59">
        <f t="shared" si="27"/>
        <v>-3.2011415568378827</v>
      </c>
      <c r="AE59">
        <f t="shared" si="42"/>
        <v>0</v>
      </c>
      <c r="AF59">
        <f t="shared" si="43"/>
        <v>0</v>
      </c>
      <c r="AG59">
        <f t="shared" si="44"/>
        <v>-0.2225414026517516</v>
      </c>
      <c r="AH59">
        <f t="shared" si="45"/>
        <v>-196.5867838614692</v>
      </c>
      <c r="AI59">
        <f t="shared" si="46"/>
        <v>-196.80932526412096</v>
      </c>
      <c r="AJ59">
        <f t="shared" si="47"/>
        <v>0.45782404481309014</v>
      </c>
      <c r="AK59">
        <f t="shared" si="59"/>
        <v>-0.19203222584173549</v>
      </c>
      <c r="AL59">
        <f t="shared" si="39"/>
        <v>-196.54353344514959</v>
      </c>
      <c r="AN59">
        <f t="shared" si="48"/>
        <v>0</v>
      </c>
      <c r="AO59">
        <f t="shared" si="49"/>
        <v>0</v>
      </c>
      <c r="AP59">
        <f t="shared" si="50"/>
        <v>-6.3594484490969369E-4</v>
      </c>
      <c r="AQ59">
        <f t="shared" si="51"/>
        <v>-0.56177569784493087</v>
      </c>
      <c r="AR59">
        <f t="shared" si="52"/>
        <v>-0.56241164268984056</v>
      </c>
      <c r="AS59">
        <f t="shared" si="53"/>
        <v>1.3082996588738255E-3</v>
      </c>
      <c r="AT59">
        <f t="shared" si="54"/>
        <v>-5.4876037728444926E-4</v>
      </c>
      <c r="AU59">
        <f t="shared" si="55"/>
        <v>-0.56165210340825111</v>
      </c>
      <c r="AW59">
        <v>56</v>
      </c>
      <c r="AX59">
        <f>IF(Z59&gt;0, (R59*SUMPRODUCT(K59:$K$98, X59:$X$98)-K59*$AZ$3)/Z59, 0)</f>
        <v>-719.2238205326795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0.52171199999999995</v>
      </c>
      <c r="Q60" s="5">
        <f t="shared" si="60"/>
        <v>50</v>
      </c>
      <c r="R60">
        <f t="shared" si="40"/>
        <v>50000</v>
      </c>
      <c r="S60">
        <f t="shared" si="41"/>
        <v>-1585.4306694422849</v>
      </c>
      <c r="U60">
        <f t="shared" si="34"/>
        <v>0.52171199999999995</v>
      </c>
      <c r="V60">
        <f t="shared" si="57"/>
        <v>0.01</v>
      </c>
      <c r="W60">
        <f t="shared" si="35"/>
        <v>4.4508280530350317E-3</v>
      </c>
      <c r="X60">
        <f t="shared" si="36"/>
        <v>2.3220504052050123E-3</v>
      </c>
      <c r="Y60">
        <f t="shared" si="37"/>
        <v>4.4508280530350314E-5</v>
      </c>
      <c r="Z60">
        <f t="shared" si="38"/>
        <v>2.0842693672996691E-3</v>
      </c>
      <c r="AB60">
        <f t="shared" si="58"/>
        <v>-3.2011415568378827</v>
      </c>
      <c r="AC60">
        <f t="shared" si="27"/>
        <v>-3.3044645782959621</v>
      </c>
      <c r="AE60">
        <f t="shared" si="42"/>
        <v>0</v>
      </c>
      <c r="AF60">
        <f t="shared" si="43"/>
        <v>0</v>
      </c>
      <c r="AG60">
        <f t="shared" si="44"/>
        <v>-0.10421346836498345</v>
      </c>
      <c r="AH60">
        <f t="shared" si="45"/>
        <v>-116.10252026025061</v>
      </c>
      <c r="AI60">
        <f t="shared" si="46"/>
        <v>-116.2067337286156</v>
      </c>
      <c r="AJ60">
        <f t="shared" si="47"/>
        <v>0.10332302145807937</v>
      </c>
      <c r="AK60">
        <f t="shared" si="59"/>
        <v>-0.22407990897865182</v>
      </c>
      <c r="AL60">
        <f t="shared" si="39"/>
        <v>-116.32749061613617</v>
      </c>
      <c r="AN60">
        <f t="shared" si="48"/>
        <v>0</v>
      </c>
      <c r="AO60">
        <f t="shared" si="49"/>
        <v>0</v>
      </c>
      <c r="AP60">
        <f t="shared" si="50"/>
        <v>-2.6589762458309875E-4</v>
      </c>
      <c r="AQ60">
        <f t="shared" si="51"/>
        <v>-0.29623219368529108</v>
      </c>
      <c r="AR60">
        <f t="shared" si="52"/>
        <v>-0.2964980913098742</v>
      </c>
      <c r="AS60">
        <f t="shared" si="53"/>
        <v>2.6362567527483911E-4</v>
      </c>
      <c r="AT60">
        <f t="shared" si="54"/>
        <v>-5.7173335125501525E-4</v>
      </c>
      <c r="AU60">
        <f t="shared" si="55"/>
        <v>-0.29680619898585436</v>
      </c>
      <c r="AW60">
        <v>57</v>
      </c>
      <c r="AX60">
        <f>IF(Z60&gt;0, (R60*SUMPRODUCT(K60:$K$98, X60:$X$98)-K60*$AZ$3)/Z60, 0)</f>
        <v>-1585.4306694422849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0.58618000000000003</v>
      </c>
      <c r="Q61" s="5">
        <f t="shared" si="60"/>
        <v>50</v>
      </c>
      <c r="R61">
        <f t="shared" si="40"/>
        <v>50000</v>
      </c>
      <c r="S61">
        <f t="shared" si="41"/>
        <v>-3791.7061674078632</v>
      </c>
      <c r="U61">
        <f t="shared" si="34"/>
        <v>0.58618000000000003</v>
      </c>
      <c r="V61">
        <f t="shared" si="57"/>
        <v>0.01</v>
      </c>
      <c r="W61">
        <f t="shared" si="35"/>
        <v>2.0842693672996691E-3</v>
      </c>
      <c r="X61">
        <f t="shared" si="36"/>
        <v>1.22175701772372E-3</v>
      </c>
      <c r="Y61">
        <f t="shared" si="37"/>
        <v>2.0842693672996693E-5</v>
      </c>
      <c r="Z61">
        <f t="shared" si="38"/>
        <v>8.4166965590295236E-4</v>
      </c>
      <c r="AB61">
        <f t="shared" si="58"/>
        <v>-3.3044645782959621</v>
      </c>
      <c r="AC61">
        <f t="shared" si="27"/>
        <v>-3.1913640252072786</v>
      </c>
      <c r="AE61">
        <f t="shared" si="42"/>
        <v>0</v>
      </c>
      <c r="AF61">
        <f t="shared" si="43"/>
        <v>0</v>
      </c>
      <c r="AG61">
        <f t="shared" si="44"/>
        <v>-4.208348279514762E-2</v>
      </c>
      <c r="AH61">
        <f t="shared" si="45"/>
        <v>-61.087850886186004</v>
      </c>
      <c r="AI61">
        <f t="shared" si="46"/>
        <v>-61.129934368981154</v>
      </c>
      <c r="AJ61">
        <f t="shared" si="47"/>
        <v>-0.1131005530886835</v>
      </c>
      <c r="AK61">
        <f t="shared" si="59"/>
        <v>-0.23131252048071738</v>
      </c>
      <c r="AL61">
        <f t="shared" si="39"/>
        <v>-61.47434744255056</v>
      </c>
      <c r="AN61">
        <f t="shared" si="48"/>
        <v>0</v>
      </c>
      <c r="AO61">
        <f t="shared" si="49"/>
        <v>0</v>
      </c>
      <c r="AP61">
        <f t="shared" si="50"/>
        <v>-9.5870338177809773E-5</v>
      </c>
      <c r="AQ61">
        <f t="shared" si="51"/>
        <v>-0.13916416926617933</v>
      </c>
      <c r="AR61">
        <f t="shared" si="52"/>
        <v>-0.13926003960435715</v>
      </c>
      <c r="AS61">
        <f t="shared" si="53"/>
        <v>-2.5765425179970252E-4</v>
      </c>
      <c r="AT61">
        <f t="shared" si="54"/>
        <v>-5.2695281118236967E-4</v>
      </c>
      <c r="AU61">
        <f t="shared" si="55"/>
        <v>-0.14004464666733921</v>
      </c>
      <c r="AW61">
        <v>58</v>
      </c>
      <c r="AX61">
        <f>IF(Z61&gt;0, (R61*SUMPRODUCT(K61:$K$98, X61:$X$98)-K61*$AZ$3)/Z61, 0)</f>
        <v>-3791.7061674078632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0.65888599999999997</v>
      </c>
      <c r="Q62" s="5">
        <f t="shared" si="60"/>
        <v>50</v>
      </c>
      <c r="R62">
        <f t="shared" si="40"/>
        <v>50000</v>
      </c>
      <c r="S62">
        <f t="shared" si="41"/>
        <v>-10639.303003942012</v>
      </c>
      <c r="U62">
        <f t="shared" si="34"/>
        <v>0.65888599999999997</v>
      </c>
      <c r="V62">
        <f t="shared" si="57"/>
        <v>0.01</v>
      </c>
      <c r="W62">
        <f t="shared" si="35"/>
        <v>8.4166965590295236E-4</v>
      </c>
      <c r="X62">
        <f t="shared" si="36"/>
        <v>5.5456435289927264E-4</v>
      </c>
      <c r="Y62">
        <f t="shared" si="37"/>
        <v>8.4166965590295235E-6</v>
      </c>
      <c r="Z62">
        <f t="shared" si="38"/>
        <v>2.7868860644465022E-4</v>
      </c>
      <c r="AB62">
        <f t="shared" si="58"/>
        <v>-3.1913640252072786</v>
      </c>
      <c r="AC62">
        <f t="shared" si="27"/>
        <v>-2.9650525277109803</v>
      </c>
      <c r="AE62">
        <f t="shared" si="42"/>
        <v>0</v>
      </c>
      <c r="AF62">
        <f t="shared" si="43"/>
        <v>0</v>
      </c>
      <c r="AG62">
        <f t="shared" si="44"/>
        <v>-1.3934430322232511E-2</v>
      </c>
      <c r="AH62">
        <f t="shared" si="45"/>
        <v>-27.728217644963632</v>
      </c>
      <c r="AI62">
        <f t="shared" si="46"/>
        <v>-27.742152075285865</v>
      </c>
      <c r="AJ62">
        <f t="shared" si="47"/>
        <v>-0.22631149749629831</v>
      </c>
      <c r="AK62">
        <f t="shared" si="59"/>
        <v>-0.22339548176450952</v>
      </c>
      <c r="AL62">
        <f t="shared" si="39"/>
        <v>-28.191859054546672</v>
      </c>
      <c r="AN62">
        <f t="shared" si="48"/>
        <v>0</v>
      </c>
      <c r="AO62">
        <f t="shared" si="49"/>
        <v>0</v>
      </c>
      <c r="AP62">
        <f t="shared" si="50"/>
        <v>-2.8342867103042241E-5</v>
      </c>
      <c r="AQ62">
        <f t="shared" si="51"/>
        <v>-5.639966396484318E-2</v>
      </c>
      <c r="AR62">
        <f t="shared" si="52"/>
        <v>-5.642800683194623E-2</v>
      </c>
      <c r="AS62">
        <f t="shared" si="53"/>
        <v>-4.60321416024734E-4</v>
      </c>
      <c r="AT62">
        <f t="shared" si="54"/>
        <v>-4.543901906753486E-4</v>
      </c>
      <c r="AU62">
        <f t="shared" si="55"/>
        <v>-5.7342718438646308E-2</v>
      </c>
      <c r="AW62">
        <v>59</v>
      </c>
      <c r="AX62">
        <f>IF(Z62&gt;0, (R62*SUMPRODUCT(K62:$K$98, X62:$X$98)-K62*$AZ$3)/Z62, 0)</f>
        <v>-10639.303003942012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0.73742600000000003</v>
      </c>
      <c r="Q63" s="5">
        <f t="shared" si="60"/>
        <v>50</v>
      </c>
      <c r="R63">
        <f t="shared" si="40"/>
        <v>50000</v>
      </c>
      <c r="S63">
        <f t="shared" si="41"/>
        <v>-38288.875215762557</v>
      </c>
      <c r="U63">
        <f t="shared" si="34"/>
        <v>0.73742600000000003</v>
      </c>
      <c r="V63">
        <f t="shared" si="57"/>
        <v>0.01</v>
      </c>
      <c r="W63">
        <f t="shared" si="35"/>
        <v>2.7868860644465022E-4</v>
      </c>
      <c r="X63">
        <f t="shared" si="36"/>
        <v>2.0551222429605263E-4</v>
      </c>
      <c r="Y63">
        <f t="shared" si="37"/>
        <v>2.7868860644465022E-6</v>
      </c>
      <c r="Z63">
        <f t="shared" si="38"/>
        <v>7.0389496084151087E-5</v>
      </c>
      <c r="AB63">
        <f t="shared" si="58"/>
        <v>-2.9650525277109803</v>
      </c>
      <c r="AC63">
        <f t="shared" si="27"/>
        <v>-2.695134632066468</v>
      </c>
      <c r="AE63">
        <f t="shared" si="42"/>
        <v>0</v>
      </c>
      <c r="AF63">
        <f t="shared" si="43"/>
        <v>0</v>
      </c>
      <c r="AG63">
        <f t="shared" si="44"/>
        <v>-3.5194748042075541E-3</v>
      </c>
      <c r="AH63">
        <f t="shared" si="45"/>
        <v>-10.275611214802632</v>
      </c>
      <c r="AI63">
        <f t="shared" si="46"/>
        <v>-10.27913068960684</v>
      </c>
      <c r="AJ63">
        <f t="shared" si="47"/>
        <v>-0.2699178956445123</v>
      </c>
      <c r="AK63">
        <f t="shared" si="59"/>
        <v>-0.20755367693976864</v>
      </c>
      <c r="AL63">
        <f t="shared" si="39"/>
        <v>-10.756602262191121</v>
      </c>
      <c r="AN63">
        <f t="shared" si="48"/>
        <v>0</v>
      </c>
      <c r="AO63">
        <f t="shared" si="49"/>
        <v>0</v>
      </c>
      <c r="AP63">
        <f t="shared" si="50"/>
        <v>-6.3916708175748123E-6</v>
      </c>
      <c r="AQ63">
        <f t="shared" si="51"/>
        <v>-1.8661399211007165E-2</v>
      </c>
      <c r="AR63">
        <f t="shared" si="52"/>
        <v>-1.8667790881824742E-2</v>
      </c>
      <c r="AS63">
        <f t="shared" si="53"/>
        <v>-4.9019425701519841E-4</v>
      </c>
      <c r="AT63">
        <f t="shared" si="54"/>
        <v>-3.7693543888715818E-4</v>
      </c>
      <c r="AU63">
        <f t="shared" si="55"/>
        <v>-1.95349205777271E-2</v>
      </c>
      <c r="AW63">
        <v>60</v>
      </c>
      <c r="AX63">
        <f>IF(Z63&gt;0, (R63*SUMPRODUCT(K63:$K$98, X63:$X$98)-K63*$AZ$3)/Z63, 0)</f>
        <v>-38288.875215762557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0.819492</v>
      </c>
      <c r="Q64" s="5">
        <f t="shared" si="60"/>
        <v>50</v>
      </c>
      <c r="R64">
        <f t="shared" si="40"/>
        <v>50000</v>
      </c>
      <c r="S64">
        <f t="shared" si="41"/>
        <v>-201836.91707604163</v>
      </c>
      <c r="U64">
        <f t="shared" si="34"/>
        <v>0.819492</v>
      </c>
      <c r="V64">
        <f t="shared" si="57"/>
        <v>0.01</v>
      </c>
      <c r="W64">
        <f t="shared" si="35"/>
        <v>7.0389496084151087E-5</v>
      </c>
      <c r="X64">
        <f t="shared" si="36"/>
        <v>5.7683628924993142E-5</v>
      </c>
      <c r="Y64">
        <f t="shared" si="37"/>
        <v>7.0389496084151091E-7</v>
      </c>
      <c r="Z64">
        <f t="shared" si="38"/>
        <v>1.2001972198316433E-5</v>
      </c>
      <c r="AB64">
        <f t="shared" si="58"/>
        <v>-2.695134632066468</v>
      </c>
      <c r="AC64">
        <f t="shared" si="27"/>
        <v>-2.422441067340551</v>
      </c>
      <c r="AE64">
        <f t="shared" si="42"/>
        <v>0</v>
      </c>
      <c r="AF64">
        <f t="shared" si="43"/>
        <v>0</v>
      </c>
      <c r="AG64">
        <f t="shared" si="44"/>
        <v>-6.000986099158217E-4</v>
      </c>
      <c r="AH64">
        <f t="shared" si="45"/>
        <v>-2.8841814462496571</v>
      </c>
      <c r="AI64">
        <f t="shared" si="46"/>
        <v>-2.8847815448595728</v>
      </c>
      <c r="AJ64">
        <f t="shared" si="47"/>
        <v>-0.27269356472591699</v>
      </c>
      <c r="AK64">
        <f t="shared" si="59"/>
        <v>-0.18865942424465276</v>
      </c>
      <c r="AL64">
        <f t="shared" si="39"/>
        <v>-3.3461345338301425</v>
      </c>
      <c r="AN64">
        <f t="shared" si="48"/>
        <v>0</v>
      </c>
      <c r="AO64">
        <f t="shared" si="49"/>
        <v>0</v>
      </c>
      <c r="AP64">
        <f t="shared" si="50"/>
        <v>-9.730633997884341E-7</v>
      </c>
      <c r="AQ64">
        <f t="shared" si="51"/>
        <v>-4.6767170550321589E-3</v>
      </c>
      <c r="AR64">
        <f t="shared" si="52"/>
        <v>-4.6776901184319474E-3</v>
      </c>
      <c r="AS64">
        <f t="shared" si="53"/>
        <v>-4.4217420738543233E-4</v>
      </c>
      <c r="AT64">
        <f t="shared" si="54"/>
        <v>-3.0591235794294127E-4</v>
      </c>
      <c r="AU64">
        <f t="shared" si="55"/>
        <v>-5.4257766837603211E-3</v>
      </c>
      <c r="AW64">
        <v>61</v>
      </c>
      <c r="AX64">
        <f>IF(Z64&gt;0, (R64*SUMPRODUCT(K64:$K$98, X64:$X$98)-K64*$AZ$3)/Z64, 0)</f>
        <v>-201836.91707604163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0.82196330200000001</v>
      </c>
      <c r="Q65" s="5">
        <f t="shared" si="60"/>
        <v>50</v>
      </c>
      <c r="R65">
        <f t="shared" si="40"/>
        <v>50000</v>
      </c>
      <c r="S65">
        <f t="shared" si="41"/>
        <v>-1074479.2483245437</v>
      </c>
      <c r="U65">
        <f t="shared" si="34"/>
        <v>0.82196330200000001</v>
      </c>
      <c r="V65">
        <f t="shared" si="57"/>
        <v>0.01</v>
      </c>
      <c r="W65">
        <f t="shared" si="35"/>
        <v>1.2001972198316433E-5</v>
      </c>
      <c r="X65">
        <f t="shared" si="36"/>
        <v>9.8651806986403748E-6</v>
      </c>
      <c r="Y65">
        <f t="shared" si="37"/>
        <v>1.2001972198316433E-7</v>
      </c>
      <c r="Z65">
        <f t="shared" si="38"/>
        <v>2.0167717776928945E-6</v>
      </c>
      <c r="AB65">
        <f t="shared" si="58"/>
        <v>-2.422441067340551</v>
      </c>
      <c r="AC65">
        <f t="shared" si="27"/>
        <v>-2.1669794237376152</v>
      </c>
      <c r="AE65">
        <f t="shared" si="42"/>
        <v>0</v>
      </c>
      <c r="AF65">
        <f t="shared" si="43"/>
        <v>0</v>
      </c>
      <c r="AG65">
        <f t="shared" si="44"/>
        <v>-1.0083858888464473E-4</v>
      </c>
      <c r="AH65">
        <f t="shared" si="45"/>
        <v>-0.49325903493201873</v>
      </c>
      <c r="AI65">
        <f t="shared" si="46"/>
        <v>-0.49335987352090338</v>
      </c>
      <c r="AJ65">
        <f t="shared" si="47"/>
        <v>-0.25546164360293577</v>
      </c>
      <c r="AK65">
        <f t="shared" si="59"/>
        <v>-0.16957087471383858</v>
      </c>
      <c r="AL65">
        <f t="shared" si="39"/>
        <v>-0.91839239183767774</v>
      </c>
      <c r="AN65">
        <f t="shared" si="48"/>
        <v>0</v>
      </c>
      <c r="AO65">
        <f t="shared" si="49"/>
        <v>0</v>
      </c>
      <c r="AP65">
        <f t="shared" si="50"/>
        <v>-1.4599139343312706E-7</v>
      </c>
      <c r="AQ65">
        <f t="shared" si="51"/>
        <v>-7.1412714745129212E-4</v>
      </c>
      <c r="AR65">
        <f t="shared" si="52"/>
        <v>-7.1427313884472529E-4</v>
      </c>
      <c r="AS65">
        <f t="shared" si="53"/>
        <v>-3.6985048810008332E-4</v>
      </c>
      <c r="AT65">
        <f t="shared" si="54"/>
        <v>-2.4550014591603658E-4</v>
      </c>
      <c r="AU65">
        <f t="shared" si="55"/>
        <v>-1.3296237728608452E-3</v>
      </c>
      <c r="AW65">
        <v>62</v>
      </c>
      <c r="AX65">
        <f>IF(Z65&gt;0, (R65*SUMPRODUCT(K65:$K$98, X65:$X$98)-K65*$AZ$3)/Z65, 0)</f>
        <v>-1074479.2483245437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0.82463276399999996</v>
      </c>
      <c r="Q66" s="5">
        <f t="shared" si="60"/>
        <v>50</v>
      </c>
      <c r="R66">
        <f t="shared" si="40"/>
        <v>50000</v>
      </c>
      <c r="S66">
        <f t="shared" si="41"/>
        <v>-5803241.0176299419</v>
      </c>
      <c r="U66">
        <f t="shared" si="34"/>
        <v>0.82463276399999996</v>
      </c>
      <c r="V66">
        <f t="shared" si="57"/>
        <v>0.01</v>
      </c>
      <c r="W66">
        <f t="shared" si="35"/>
        <v>2.0167717776928945E-6</v>
      </c>
      <c r="X66">
        <f t="shared" si="36"/>
        <v>1.663096085396085E-6</v>
      </c>
      <c r="Y66">
        <f t="shared" si="37"/>
        <v>2.0167717776928945E-8</v>
      </c>
      <c r="Z66">
        <f t="shared" si="38"/>
        <v>3.3350797451988054E-7</v>
      </c>
      <c r="AB66">
        <f t="shared" si="58"/>
        <v>-2.1669794237376152</v>
      </c>
      <c r="AC66">
        <f t="shared" si="27"/>
        <v>-1.9354271574404522</v>
      </c>
      <c r="AE66">
        <f t="shared" si="42"/>
        <v>0</v>
      </c>
      <c r="AF66">
        <f t="shared" si="43"/>
        <v>0</v>
      </c>
      <c r="AG66">
        <f t="shared" si="44"/>
        <v>-1.6675398725994027E-5</v>
      </c>
      <c r="AH66">
        <f t="shared" si="45"/>
        <v>-8.3154804269804247E-2</v>
      </c>
      <c r="AI66">
        <f t="shared" si="46"/>
        <v>-8.3171479668530238E-2</v>
      </c>
      <c r="AJ66">
        <f t="shared" si="47"/>
        <v>-0.23155226629716297</v>
      </c>
      <c r="AK66">
        <f t="shared" si="59"/>
        <v>-0.15168855966163308</v>
      </c>
      <c r="AL66">
        <f t="shared" si="39"/>
        <v>-0.46641230562732627</v>
      </c>
      <c r="AN66">
        <f t="shared" si="48"/>
        <v>0</v>
      </c>
      <c r="AO66">
        <f t="shared" si="49"/>
        <v>0</v>
      </c>
      <c r="AP66">
        <f t="shared" si="50"/>
        <v>-2.1555529653414983E-8</v>
      </c>
      <c r="AQ66">
        <f t="shared" si="51"/>
        <v>-1.0749043418479554E-4</v>
      </c>
      <c r="AR66">
        <f t="shared" si="52"/>
        <v>-1.0751198971444895E-4</v>
      </c>
      <c r="AS66">
        <f t="shared" si="53"/>
        <v>-2.9931708527625688E-4</v>
      </c>
      <c r="AT66">
        <f t="shared" si="54"/>
        <v>-1.9608090334734892E-4</v>
      </c>
      <c r="AU66">
        <f t="shared" si="55"/>
        <v>-6.0290997833805466E-4</v>
      </c>
      <c r="AW66">
        <v>63</v>
      </c>
      <c r="AX66">
        <f>IF(Z66&gt;0, (R66*SUMPRODUCT(K66:$K$98, X66:$X$98)-K66*$AZ$3)/Z66, 0)</f>
        <v>-5803241.0176299419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0.82757423799999996</v>
      </c>
      <c r="Q67" s="5">
        <f t="shared" si="60"/>
        <v>50</v>
      </c>
      <c r="R67">
        <f t="shared" ref="R67:R98" si="61">$C$6</f>
        <v>50000</v>
      </c>
      <c r="S67">
        <f t="shared" ref="S67:S98" si="62">AX67</f>
        <v>-31902248.234509949</v>
      </c>
      <c r="U67">
        <f t="shared" si="34"/>
        <v>0.82757423799999996</v>
      </c>
      <c r="V67">
        <f t="shared" si="57"/>
        <v>0.01</v>
      </c>
      <c r="W67">
        <f t="shared" si="35"/>
        <v>3.3350797451988054E-7</v>
      </c>
      <c r="X67">
        <f t="shared" si="36"/>
        <v>2.7600260788021352E-7</v>
      </c>
      <c r="Y67">
        <f t="shared" si="37"/>
        <v>3.3350797451988054E-9</v>
      </c>
      <c r="Z67">
        <f t="shared" si="38"/>
        <v>5.4170286894468208E-8</v>
      </c>
      <c r="AB67">
        <f t="shared" si="58"/>
        <v>-1.9354271574404522</v>
      </c>
      <c r="AC67">
        <f t="shared" si="27"/>
        <v>-1.7281539394419458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-2.7085143447234105E-6</v>
      </c>
      <c r="AH67">
        <f t="shared" ref="AH67:AH98" si="66">-X67*R67</f>
        <v>-1.3800130394010676E-2</v>
      </c>
      <c r="AI67">
        <f t="shared" ref="AI67:AI98" si="67">SUM(AE67:AH67)</f>
        <v>-1.3802838908355399E-2</v>
      </c>
      <c r="AJ67">
        <f t="shared" ref="AJ67:AJ98" si="68">AB67-AC67</f>
        <v>-0.2072732179985064</v>
      </c>
      <c r="AK67">
        <f t="shared" si="59"/>
        <v>-0.13547990102083168</v>
      </c>
      <c r="AL67">
        <f t="shared" si="39"/>
        <v>-0.35655595792769346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-3.1260476154192199E-9</v>
      </c>
      <c r="AQ67">
        <f t="shared" ref="AQ67:AQ98" si="72">AH67*$K67</f>
        <v>-1.5927500917510093E-5</v>
      </c>
      <c r="AR67">
        <f t="shared" ref="AR67:AR98" si="73">AI67*$K67</f>
        <v>-1.5930626965125512E-5</v>
      </c>
      <c r="AS67">
        <f t="shared" ref="AS67:AS98" si="74">AJ67*$K67</f>
        <v>-2.3922559248275508E-4</v>
      </c>
      <c r="AT67">
        <f t="shared" ref="AT67:AT98" si="75">AK67*$K67</f>
        <v>-1.5636491730179546E-4</v>
      </c>
      <c r="AU67">
        <f t="shared" ref="AU67:AU98" si="76">AL67*$K67</f>
        <v>-4.1152113674967601E-4</v>
      </c>
      <c r="AW67">
        <v>64</v>
      </c>
      <c r="AX67">
        <f>IF(Z67&gt;0, (R67*SUMPRODUCT(K67:$K$98, X67:$X$98)-K67*$AZ$3)/Z67, 0)</f>
        <v>-31902248.234509949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0.83082719400000005</v>
      </c>
      <c r="Q68" s="5">
        <f t="shared" si="60"/>
        <v>50</v>
      </c>
      <c r="R68">
        <f t="shared" si="61"/>
        <v>50000</v>
      </c>
      <c r="S68">
        <f t="shared" si="62"/>
        <v>-178952725.04132462</v>
      </c>
      <c r="U68">
        <f t="shared" si="34"/>
        <v>0.83082719400000005</v>
      </c>
      <c r="V68">
        <f t="shared" ref="V68:V98" si="78">$C$10</f>
        <v>0.01</v>
      </c>
      <c r="W68">
        <f t="shared" si="35"/>
        <v>5.4170286894468208E-8</v>
      </c>
      <c r="X68">
        <f t="shared" si="36"/>
        <v>4.5006147458705998E-8</v>
      </c>
      <c r="Y68">
        <f t="shared" si="37"/>
        <v>5.4170286894468211E-10</v>
      </c>
      <c r="Z68">
        <f t="shared" si="38"/>
        <v>8.6224365668175286E-9</v>
      </c>
      <c r="AB68">
        <f t="shared" ref="AB68:AB98" si="79">AC67</f>
        <v>-1.7281539394419458</v>
      </c>
      <c r="AC68">
        <f t="shared" ref="AC68:AC98" si="80">S68*Z68</f>
        <v>-1.5430085201279602</v>
      </c>
      <c r="AE68">
        <f t="shared" si="63"/>
        <v>0</v>
      </c>
      <c r="AF68">
        <f t="shared" si="64"/>
        <v>0</v>
      </c>
      <c r="AG68">
        <f t="shared" si="65"/>
        <v>-4.3112182834087642E-7</v>
      </c>
      <c r="AH68">
        <f t="shared" si="66"/>
        <v>-2.2503073729352998E-3</v>
      </c>
      <c r="AI68">
        <f t="shared" si="67"/>
        <v>-2.2507384947636406E-3</v>
      </c>
      <c r="AJ68">
        <f t="shared" si="68"/>
        <v>-0.18514541931398565</v>
      </c>
      <c r="AK68">
        <f t="shared" ref="AK68:AK98" si="81">G68*SUM(AB68:AB68, AE68:AF68)</f>
        <v>-0.12097077576093622</v>
      </c>
      <c r="AL68">
        <f t="shared" si="39"/>
        <v>-0.30836693356968553</v>
      </c>
      <c r="AN68">
        <f t="shared" si="69"/>
        <v>0</v>
      </c>
      <c r="AO68">
        <f t="shared" si="70"/>
        <v>0</v>
      </c>
      <c r="AP68">
        <f t="shared" si="71"/>
        <v>-4.442694380677552E-10</v>
      </c>
      <c r="AQ68">
        <f t="shared" si="72"/>
        <v>-2.3189333648474474E-6</v>
      </c>
      <c r="AR68">
        <f t="shared" si="73"/>
        <v>-2.3193776342855151E-6</v>
      </c>
      <c r="AS68">
        <f t="shared" si="74"/>
        <v>-1.9079166488969085E-4</v>
      </c>
      <c r="AT68">
        <f t="shared" si="75"/>
        <v>-1.2465993377500228E-4</v>
      </c>
      <c r="AU68">
        <f t="shared" si="76"/>
        <v>-3.1777097629897866E-4</v>
      </c>
      <c r="AW68">
        <v>65</v>
      </c>
      <c r="AX68">
        <f>IF(Z68&gt;0, (R68*SUMPRODUCT(K68:$K$98, X68:$X$98)-K68*$AZ$3)/Z68, 0)</f>
        <v>-178952725.04132462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0.83405797299999995</v>
      </c>
      <c r="Q69" s="5">
        <f t="shared" ref="Q69:Q98" si="82">$C$8</f>
        <v>50</v>
      </c>
      <c r="R69">
        <f t="shared" si="61"/>
        <v>50000</v>
      </c>
      <c r="S69">
        <f t="shared" si="62"/>
        <v>-1024608036.7863305</v>
      </c>
      <c r="U69">
        <f t="shared" si="34"/>
        <v>0.83405797299999995</v>
      </c>
      <c r="V69">
        <f t="shared" si="78"/>
        <v>0.01</v>
      </c>
      <c r="W69">
        <f t="shared" si="35"/>
        <v>8.6224365668175286E-9</v>
      </c>
      <c r="X69">
        <f t="shared" si="36"/>
        <v>7.1916119652409065E-9</v>
      </c>
      <c r="Y69">
        <f t="shared" si="37"/>
        <v>8.6224365668175283E-11</v>
      </c>
      <c r="Z69">
        <f t="shared" si="38"/>
        <v>1.3446002359084468E-9</v>
      </c>
      <c r="AB69">
        <f t="shared" si="79"/>
        <v>-1.5430085201279602</v>
      </c>
      <c r="AC69">
        <f t="shared" si="80"/>
        <v>-1.3776882079765904</v>
      </c>
      <c r="AE69">
        <f t="shared" si="63"/>
        <v>0</v>
      </c>
      <c r="AF69">
        <f t="shared" si="64"/>
        <v>0</v>
      </c>
      <c r="AG69">
        <f t="shared" si="65"/>
        <v>-6.7230011795422344E-8</v>
      </c>
      <c r="AH69">
        <f t="shared" si="66"/>
        <v>-3.5958059826204534E-4</v>
      </c>
      <c r="AI69">
        <f t="shared" si="67"/>
        <v>-3.5964782827384078E-4</v>
      </c>
      <c r="AJ69">
        <f t="shared" si="68"/>
        <v>-0.16532031215136977</v>
      </c>
      <c r="AK69">
        <f t="shared" si="81"/>
        <v>-0.10801059640895723</v>
      </c>
      <c r="AL69">
        <f t="shared" si="39"/>
        <v>-0.27369055638860085</v>
      </c>
      <c r="AN69">
        <f t="shared" si="69"/>
        <v>0</v>
      </c>
      <c r="AO69">
        <f t="shared" si="70"/>
        <v>0</v>
      </c>
      <c r="AP69">
        <f t="shared" si="71"/>
        <v>-6.1857389916461375E-11</v>
      </c>
      <c r="AQ69">
        <f t="shared" si="72"/>
        <v>-3.308450598041437E-7</v>
      </c>
      <c r="AR69">
        <f t="shared" si="73"/>
        <v>-3.309069171940602E-7</v>
      </c>
      <c r="AS69">
        <f t="shared" si="74"/>
        <v>-1.5210889804655203E-4</v>
      </c>
      <c r="AT69">
        <f t="shared" si="75"/>
        <v>-9.9379033243503502E-5</v>
      </c>
      <c r="AU69">
        <f t="shared" si="76"/>
        <v>-2.518188382072496E-4</v>
      </c>
      <c r="AW69">
        <v>66</v>
      </c>
      <c r="AX69">
        <f>IF(Z69&gt;0, (R69*SUMPRODUCT(K69:$K$98, X69:$X$98)-K69*$AZ$3)/Z69, 0)</f>
        <v>-1024608036.7863305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8.2150532106812016E-4</v>
      </c>
      <c r="L70" s="2">
        <v>67</v>
      </c>
      <c r="M70" s="8">
        <v>0.83754713300000005</v>
      </c>
      <c r="Q70" s="5">
        <f t="shared" si="82"/>
        <v>50</v>
      </c>
      <c r="R70">
        <f t="shared" si="61"/>
        <v>50000</v>
      </c>
      <c r="S70">
        <f t="shared" si="62"/>
        <v>-6000732145.6142244</v>
      </c>
      <c r="U70">
        <f t="shared" ref="U70:U89" si="84">M70</f>
        <v>0.83754713300000005</v>
      </c>
      <c r="V70">
        <f t="shared" si="78"/>
        <v>0.01</v>
      </c>
      <c r="W70">
        <f t="shared" ref="W70:W98" si="85">Z69</f>
        <v>1.3446002359084468E-9</v>
      </c>
      <c r="X70">
        <f t="shared" ref="X70:X98" si="86">U70*W70</f>
        <v>1.1261660726162434E-9</v>
      </c>
      <c r="Y70">
        <f t="shared" ref="Y70:Y98" si="87">V70*W70</f>
        <v>1.3446002359084468E-11</v>
      </c>
      <c r="Z70">
        <f t="shared" ref="Z70:Z98" si="88">MAX(0, W70-X70-Y70)</f>
        <v>2.0498816093311893E-10</v>
      </c>
      <c r="AB70">
        <f t="shared" si="79"/>
        <v>-1.3776882079765904</v>
      </c>
      <c r="AC70">
        <f t="shared" si="80"/>
        <v>-1.2300790467817087</v>
      </c>
      <c r="AE70">
        <f t="shared" si="63"/>
        <v>0</v>
      </c>
      <c r="AF70">
        <f t="shared" si="64"/>
        <v>0</v>
      </c>
      <c r="AG70">
        <f t="shared" si="65"/>
        <v>-1.0249408046655947E-8</v>
      </c>
      <c r="AH70">
        <f t="shared" si="66"/>
        <v>-5.6308303630812167E-5</v>
      </c>
      <c r="AI70">
        <f t="shared" si="67"/>
        <v>-5.631855303885882E-5</v>
      </c>
      <c r="AJ70">
        <f t="shared" si="68"/>
        <v>-0.14760916119488177</v>
      </c>
      <c r="AK70">
        <f t="shared" si="81"/>
        <v>-9.6438174558361345E-2</v>
      </c>
      <c r="AL70">
        <f t="shared" ref="AL70:AL98" si="89">SUM(AI70:AK70)</f>
        <v>-0.24410365430628198</v>
      </c>
      <c r="AN70">
        <f t="shared" si="69"/>
        <v>0</v>
      </c>
      <c r="AO70">
        <f t="shared" si="70"/>
        <v>0</v>
      </c>
      <c r="AP70">
        <f t="shared" si="71"/>
        <v>-8.4199432481262675E-12</v>
      </c>
      <c r="AQ70">
        <f t="shared" si="72"/>
        <v>-4.6257571053031544E-8</v>
      </c>
      <c r="AR70">
        <f t="shared" si="73"/>
        <v>-4.6265990996279672E-8</v>
      </c>
      <c r="AS70">
        <f t="shared" si="74"/>
        <v>-1.2126171135999725E-4</v>
      </c>
      <c r="AT70">
        <f t="shared" si="75"/>
        <v>-7.9224473553790052E-5</v>
      </c>
      <c r="AU70">
        <f t="shared" si="76"/>
        <v>-2.0053245090478357E-4</v>
      </c>
      <c r="AW70">
        <v>67</v>
      </c>
      <c r="AX70">
        <f>IF(Z70&gt;0, (R70*SUMPRODUCT(K70:$K$98, X70:$X$98)-K70*$AZ$3)/Z70, 0)</f>
        <v>-6000732145.6142244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7.3348689381082157E-4</v>
      </c>
      <c r="L71" s="2">
        <v>68</v>
      </c>
      <c r="M71" s="8">
        <v>0.841203123</v>
      </c>
      <c r="Q71" s="5">
        <f t="shared" si="82"/>
        <v>50</v>
      </c>
      <c r="R71">
        <f t="shared" si="61"/>
        <v>50000</v>
      </c>
      <c r="S71">
        <f t="shared" si="62"/>
        <v>-36007454351.705444</v>
      </c>
      <c r="U71">
        <f t="shared" si="84"/>
        <v>0.841203123</v>
      </c>
      <c r="V71">
        <f t="shared" si="78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79"/>
        <v>-1.2300790467817087</v>
      </c>
      <c r="AC71">
        <f t="shared" si="80"/>
        <v>-1.098284903717903</v>
      </c>
      <c r="AE71">
        <f t="shared" si="63"/>
        <v>0</v>
      </c>
      <c r="AF71">
        <f t="shared" si="64"/>
        <v>0</v>
      </c>
      <c r="AG71">
        <f t="shared" si="65"/>
        <v>-1.5250799084410754E-9</v>
      </c>
      <c r="AH71">
        <f t="shared" si="66"/>
        <v>-8.6218340577483116E-6</v>
      </c>
      <c r="AI71">
        <f t="shared" si="67"/>
        <v>-8.6233591376567527E-6</v>
      </c>
      <c r="AJ71">
        <f t="shared" si="68"/>
        <v>-0.13179414306380566</v>
      </c>
      <c r="AK71">
        <f t="shared" si="81"/>
        <v>-8.610553327471962E-2</v>
      </c>
      <c r="AL71">
        <f t="shared" si="89"/>
        <v>-0.21790829969766293</v>
      </c>
      <c r="AN71">
        <f t="shared" si="69"/>
        <v>0</v>
      </c>
      <c r="AO71">
        <f t="shared" si="70"/>
        <v>0</v>
      </c>
      <c r="AP71">
        <f t="shared" si="71"/>
        <v>-1.1186261248557366E-12</v>
      </c>
      <c r="AQ71">
        <f t="shared" si="72"/>
        <v>-6.3240022819701609E-9</v>
      </c>
      <c r="AR71">
        <f t="shared" si="73"/>
        <v>-6.3251209080950162E-9</v>
      </c>
      <c r="AS71">
        <f t="shared" si="74"/>
        <v>-9.6669276618329851E-5</v>
      </c>
      <c r="AT71">
        <f t="shared" si="75"/>
        <v>-6.3157280141598428E-5</v>
      </c>
      <c r="AU71">
        <f t="shared" si="76"/>
        <v>-1.5983288188083637E-4</v>
      </c>
      <c r="AW71">
        <v>68</v>
      </c>
      <c r="AX71">
        <f>IF(Z71&gt;0, (R71*SUMPRODUCT(K71:$K$98, X71:$X$98)-K71*$AZ$3)/Z71, 0)</f>
        <v>-36007454351.705444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6.548990123310906E-4</v>
      </c>
      <c r="L72" s="2">
        <v>69</v>
      </c>
      <c r="M72" s="8">
        <v>0.84498057100000001</v>
      </c>
      <c r="Q72" s="5">
        <f t="shared" si="82"/>
        <v>50</v>
      </c>
      <c r="R72">
        <f t="shared" si="61"/>
        <v>50000</v>
      </c>
      <c r="S72">
        <f t="shared" si="62"/>
        <v>-221691074205.89914</v>
      </c>
      <c r="U72">
        <f t="shared" si="84"/>
        <v>0.84498057100000001</v>
      </c>
      <c r="V72">
        <f t="shared" si="78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79"/>
        <v>-1.098284903717903</v>
      </c>
      <c r="AC72">
        <f t="shared" si="80"/>
        <v>-0.98061152671924778</v>
      </c>
      <c r="AE72">
        <f t="shared" si="63"/>
        <v>0</v>
      </c>
      <c r="AF72">
        <f t="shared" si="64"/>
        <v>0</v>
      </c>
      <c r="AG72">
        <f t="shared" si="65"/>
        <v>-2.2116621750149697E-10</v>
      </c>
      <c r="AH72">
        <f t="shared" si="66"/>
        <v>-1.2886628918551679E-6</v>
      </c>
      <c r="AI72">
        <f t="shared" si="67"/>
        <v>-1.2888840580726693E-6</v>
      </c>
      <c r="AJ72">
        <f t="shared" si="68"/>
        <v>-0.11767337699865521</v>
      </c>
      <c r="AK72">
        <f t="shared" si="81"/>
        <v>-7.6879943260253214E-2</v>
      </c>
      <c r="AL72">
        <f t="shared" si="89"/>
        <v>-0.19455460914296652</v>
      </c>
      <c r="AN72">
        <f t="shared" si="69"/>
        <v>0</v>
      </c>
      <c r="AO72">
        <f t="shared" si="70"/>
        <v>0</v>
      </c>
      <c r="AP72">
        <f t="shared" si="71"/>
        <v>-1.4484153740273352E-13</v>
      </c>
      <c r="AQ72">
        <f t="shared" si="72"/>
        <v>-8.4394405510367639E-10</v>
      </c>
      <c r="AR72">
        <f t="shared" si="73"/>
        <v>-8.4408889664107915E-10</v>
      </c>
      <c r="AS72">
        <f t="shared" si="74"/>
        <v>-7.7064178374083373E-5</v>
      </c>
      <c r="AT72">
        <f t="shared" si="75"/>
        <v>-5.0348598909210115E-5</v>
      </c>
      <c r="AU72">
        <f t="shared" si="76"/>
        <v>-1.2741362137219013E-4</v>
      </c>
      <c r="AW72">
        <v>69</v>
      </c>
      <c r="AX72">
        <f>IF(Z72&gt;0, (R72*SUMPRODUCT(K72:$K$98, X72:$X$98)-K72*$AZ$3)/Z72, 0)</f>
        <v>-221691074205.89914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5.8473126100990229E-4</v>
      </c>
      <c r="L73" s="2">
        <v>70</v>
      </c>
      <c r="M73" s="8">
        <v>0.84903369399999995</v>
      </c>
      <c r="Q73" s="5">
        <f t="shared" si="82"/>
        <v>50</v>
      </c>
      <c r="R73">
        <f t="shared" si="61"/>
        <v>50000</v>
      </c>
      <c r="S73">
        <f t="shared" si="62"/>
        <v>-1404154403249.5183</v>
      </c>
      <c r="U73">
        <f t="shared" si="84"/>
        <v>0.84903369399999995</v>
      </c>
      <c r="V73">
        <f t="shared" si="78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79"/>
        <v>-0.98061152671924778</v>
      </c>
      <c r="AC73">
        <f t="shared" si="80"/>
        <v>-0.87554600673939054</v>
      </c>
      <c r="AE73">
        <f t="shared" si="63"/>
        <v>0</v>
      </c>
      <c r="AF73">
        <f t="shared" si="64"/>
        <v>0</v>
      </c>
      <c r="AG73">
        <f t="shared" si="65"/>
        <v>-3.1176984693178574E-11</v>
      </c>
      <c r="AH73">
        <f t="shared" si="66"/>
        <v>-1.877775706333034E-7</v>
      </c>
      <c r="AI73">
        <f t="shared" si="67"/>
        <v>-1.8780874761799658E-7</v>
      </c>
      <c r="AJ73">
        <f t="shared" si="68"/>
        <v>-0.10506551997985725</v>
      </c>
      <c r="AK73">
        <f t="shared" si="81"/>
        <v>-6.864280687034735E-2</v>
      </c>
      <c r="AL73">
        <f t="shared" si="89"/>
        <v>-0.17370851465895221</v>
      </c>
      <c r="AN73">
        <f t="shared" si="69"/>
        <v>0</v>
      </c>
      <c r="AO73">
        <f t="shared" si="70"/>
        <v>0</v>
      </c>
      <c r="AP73">
        <f t="shared" si="71"/>
        <v>-1.8230157574128731E-14</v>
      </c>
      <c r="AQ73">
        <f t="shared" si="72"/>
        <v>-1.0979941566578749E-10</v>
      </c>
      <c r="AR73">
        <f t="shared" si="73"/>
        <v>-1.0981764582336163E-10</v>
      </c>
      <c r="AS73">
        <f t="shared" si="74"/>
        <v>-6.1435093986483009E-5</v>
      </c>
      <c r="AT73">
        <f t="shared" si="75"/>
        <v>-4.0137595020557388E-5</v>
      </c>
      <c r="AU73">
        <f t="shared" si="76"/>
        <v>-1.0157279882468622E-4</v>
      </c>
      <c r="AW73">
        <v>70</v>
      </c>
      <c r="AX73">
        <f>IF(Z73&gt;0, (R73*SUMPRODUCT(K73:$K$98, X73:$X$98)-K73*$AZ$3)/Z73, 0)</f>
        <v>-1404154403249.5183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5.2208148304455561E-4</v>
      </c>
      <c r="L74" s="2">
        <v>71</v>
      </c>
      <c r="M74" s="8">
        <v>0.853201969</v>
      </c>
      <c r="Q74" s="5">
        <f t="shared" si="82"/>
        <v>50</v>
      </c>
      <c r="R74">
        <f t="shared" si="61"/>
        <v>50000</v>
      </c>
      <c r="S74">
        <f t="shared" si="62"/>
        <v>-9164673494241.6445</v>
      </c>
      <c r="U74">
        <f t="shared" si="84"/>
        <v>0.853201969</v>
      </c>
      <c r="V74">
        <f t="shared" si="78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79"/>
        <v>-0.87554600673939054</v>
      </c>
      <c r="AC74">
        <f t="shared" si="80"/>
        <v>-0.781737506113653</v>
      </c>
      <c r="AE74">
        <f t="shared" si="63"/>
        <v>0</v>
      </c>
      <c r="AF74">
        <f t="shared" si="64"/>
        <v>0</v>
      </c>
      <c r="AG74">
        <f t="shared" si="65"/>
        <v>-4.2649501185439664E-12</v>
      </c>
      <c r="AH74">
        <f t="shared" si="66"/>
        <v>-2.6600264727702818E-8</v>
      </c>
      <c r="AI74">
        <f t="shared" si="67"/>
        <v>-2.6604529677821362E-8</v>
      </c>
      <c r="AJ74">
        <f t="shared" si="68"/>
        <v>-9.3808500625737534E-2</v>
      </c>
      <c r="AK74">
        <f t="shared" si="81"/>
        <v>-6.1288220471757346E-2</v>
      </c>
      <c r="AL74">
        <f t="shared" si="89"/>
        <v>-0.15509674770202456</v>
      </c>
      <c r="AN74">
        <f t="shared" si="69"/>
        <v>0</v>
      </c>
      <c r="AO74">
        <f t="shared" si="70"/>
        <v>0</v>
      </c>
      <c r="AP74">
        <f t="shared" si="71"/>
        <v>-2.2266514830004874E-15</v>
      </c>
      <c r="AQ74">
        <f t="shared" si="72"/>
        <v>-1.3887505658416869E-11</v>
      </c>
      <c r="AR74">
        <f t="shared" si="73"/>
        <v>-1.3889732309899869E-11</v>
      </c>
      <c r="AS74">
        <f t="shared" si="74"/>
        <v>-4.8975681128871178E-5</v>
      </c>
      <c r="AT74">
        <f t="shared" si="75"/>
        <v>-3.1997445037056766E-5</v>
      </c>
      <c r="AU74">
        <f t="shared" si="76"/>
        <v>-8.0973140055660251E-5</v>
      </c>
      <c r="AW74">
        <v>71</v>
      </c>
      <c r="AX74">
        <f>IF(Z74&gt;0, (R74*SUMPRODUCT(K74:$K$98, X74:$X$98)-K74*$AZ$3)/Z74, 0)</f>
        <v>-9164673494241.6445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4.6614418128978179E-4</v>
      </c>
      <c r="L75" s="2">
        <v>72</v>
      </c>
      <c r="M75" s="8">
        <v>0.85761682500000003</v>
      </c>
      <c r="Q75" s="5">
        <f t="shared" si="82"/>
        <v>50</v>
      </c>
      <c r="R75">
        <f t="shared" si="61"/>
        <v>50000</v>
      </c>
      <c r="S75">
        <f t="shared" si="62"/>
        <v>-61811058629090.297</v>
      </c>
      <c r="U75">
        <f t="shared" si="84"/>
        <v>0.85761682500000003</v>
      </c>
      <c r="V75">
        <f t="shared" si="78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79"/>
        <v>-0.781737506113653</v>
      </c>
      <c r="AC75">
        <f t="shared" si="80"/>
        <v>-0.6979799161850968</v>
      </c>
      <c r="AE75">
        <f t="shared" si="63"/>
        <v>0</v>
      </c>
      <c r="AF75">
        <f t="shared" si="64"/>
        <v>0</v>
      </c>
      <c r="AG75">
        <f t="shared" si="65"/>
        <v>-5.6460763790947662E-13</v>
      </c>
      <c r="AH75">
        <f t="shared" si="66"/>
        <v>-3.6576929794490506E-9</v>
      </c>
      <c r="AI75">
        <f t="shared" si="67"/>
        <v>-3.6582575870869602E-9</v>
      </c>
      <c r="AJ75">
        <f t="shared" si="68"/>
        <v>-8.3757589928556198E-2</v>
      </c>
      <c r="AK75">
        <f t="shared" si="81"/>
        <v>-5.4721625427955715E-2</v>
      </c>
      <c r="AL75">
        <f t="shared" si="89"/>
        <v>-0.13847921901476951</v>
      </c>
      <c r="AN75">
        <f t="shared" si="69"/>
        <v>0</v>
      </c>
      <c r="AO75">
        <f t="shared" si="70"/>
        <v>0</v>
      </c>
      <c r="AP75">
        <f t="shared" si="71"/>
        <v>-2.6318856512327057E-16</v>
      </c>
      <c r="AQ75">
        <f t="shared" si="72"/>
        <v>-1.7050122993146604E-12</v>
      </c>
      <c r="AR75">
        <f t="shared" si="73"/>
        <v>-1.7052754878797837E-12</v>
      </c>
      <c r="AS75">
        <f t="shared" si="74"/>
        <v>-3.9043113184052102E-5</v>
      </c>
      <c r="AT75">
        <f t="shared" si="75"/>
        <v>-2.5508167283960522E-5</v>
      </c>
      <c r="AU75">
        <f t="shared" si="76"/>
        <v>-6.4551282173288112E-5</v>
      </c>
      <c r="AW75">
        <v>72</v>
      </c>
      <c r="AX75">
        <f>IF(Z75&gt;0, (R75*SUMPRODUCT(K75:$K$98, X75:$X$98)-K75*$AZ$3)/Z75, 0)</f>
        <v>-61811058629090.297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4.1620016186587658E-4</v>
      </c>
      <c r="L76" s="2">
        <v>73</v>
      </c>
      <c r="M76" s="8">
        <v>0.86229046899999995</v>
      </c>
      <c r="Q76" s="5">
        <f t="shared" si="82"/>
        <v>50</v>
      </c>
      <c r="R76">
        <f t="shared" si="61"/>
        <v>50000</v>
      </c>
      <c r="S76">
        <f t="shared" si="62"/>
        <v>-432140379598430.69</v>
      </c>
      <c r="U76">
        <f t="shared" si="84"/>
        <v>0.86229046899999995</v>
      </c>
      <c r="V76">
        <f t="shared" si="78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79"/>
        <v>-0.6979799161850968</v>
      </c>
      <c r="AC76">
        <f t="shared" si="80"/>
        <v>-0.62319635373819138</v>
      </c>
      <c r="AE76">
        <f t="shared" si="63"/>
        <v>0</v>
      </c>
      <c r="AF76">
        <f t="shared" si="64"/>
        <v>0</v>
      </c>
      <c r="AG76">
        <f t="shared" si="65"/>
        <v>-7.2105776636437061E-14</v>
      </c>
      <c r="AH76">
        <f t="shared" si="66"/>
        <v>-4.8685578489394475E-10</v>
      </c>
      <c r="AI76">
        <f t="shared" si="67"/>
        <v>-4.8692789067058116E-10</v>
      </c>
      <c r="AJ76">
        <f t="shared" si="68"/>
        <v>-7.4783562446905427E-2</v>
      </c>
      <c r="AK76">
        <f t="shared" si="81"/>
        <v>-4.8858594132956783E-2</v>
      </c>
      <c r="AL76">
        <f t="shared" si="89"/>
        <v>-0.1236421570667901</v>
      </c>
      <c r="AN76">
        <f t="shared" si="69"/>
        <v>0</v>
      </c>
      <c r="AO76">
        <f t="shared" si="70"/>
        <v>0</v>
      </c>
      <c r="AP76">
        <f t="shared" si="71"/>
        <v>-3.0010435907549849E-17</v>
      </c>
      <c r="AQ76">
        <f t="shared" si="72"/>
        <v>-2.026294564781982E-13</v>
      </c>
      <c r="AR76">
        <f t="shared" si="73"/>
        <v>-2.0265946691410574E-13</v>
      </c>
      <c r="AS76">
        <f t="shared" si="74"/>
        <v>-3.1124930795308927E-5</v>
      </c>
      <c r="AT76">
        <f t="shared" si="75"/>
        <v>-2.033495478667578E-5</v>
      </c>
      <c r="AU76">
        <f t="shared" si="76"/>
        <v>-5.1459885784644177E-5</v>
      </c>
      <c r="AW76">
        <v>73</v>
      </c>
      <c r="AX76">
        <f>IF(Z76&gt;0, (R76*SUMPRODUCT(K76:$K$98, X76:$X$98)-K76*$AZ$3)/Z76, 0)</f>
        <v>-432140379598430.69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3.7160728738024691E-4</v>
      </c>
      <c r="L77" s="2">
        <v>74</v>
      </c>
      <c r="M77" s="8">
        <v>0.86705037500000004</v>
      </c>
      <c r="Q77" s="5">
        <f t="shared" si="82"/>
        <v>50</v>
      </c>
      <c r="R77">
        <f t="shared" si="61"/>
        <v>50000</v>
      </c>
      <c r="S77">
        <f t="shared" si="62"/>
        <v>-3138192773191291.5</v>
      </c>
      <c r="U77">
        <f t="shared" si="84"/>
        <v>0.86705037500000004</v>
      </c>
      <c r="V77">
        <f t="shared" si="78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79"/>
        <v>-0.62319635373819138</v>
      </c>
      <c r="AC77">
        <f t="shared" si="80"/>
        <v>-0.55642531583784893</v>
      </c>
      <c r="AE77">
        <f t="shared" si="63"/>
        <v>0</v>
      </c>
      <c r="AF77">
        <f t="shared" si="64"/>
        <v>0</v>
      </c>
      <c r="AG77">
        <f t="shared" si="65"/>
        <v>-8.8653781977837016E-15</v>
      </c>
      <c r="AH77">
        <f t="shared" si="66"/>
        <v>-6.2519340672288989E-11</v>
      </c>
      <c r="AI77">
        <f t="shared" si="67"/>
        <v>-6.2528206050486776E-11</v>
      </c>
      <c r="AJ77">
        <f t="shared" si="68"/>
        <v>-6.6771037900342445E-2</v>
      </c>
      <c r="AK77">
        <f t="shared" si="81"/>
        <v>-4.3623744761673404E-2</v>
      </c>
      <c r="AL77">
        <f t="shared" si="89"/>
        <v>-0.11039478272454406</v>
      </c>
      <c r="AN77">
        <f t="shared" si="69"/>
        <v>0</v>
      </c>
      <c r="AO77">
        <f t="shared" si="70"/>
        <v>0</v>
      </c>
      <c r="AP77">
        <f t="shared" si="71"/>
        <v>-3.2944391436783834E-18</v>
      </c>
      <c r="AQ77">
        <f t="shared" si="72"/>
        <v>-2.3232642596030853E-14</v>
      </c>
      <c r="AR77">
        <f t="shared" si="73"/>
        <v>-2.3235937035174535E-14</v>
      </c>
      <c r="AS77">
        <f t="shared" si="74"/>
        <v>-2.4812604269709915E-5</v>
      </c>
      <c r="AT77">
        <f t="shared" si="75"/>
        <v>-1.6210901456253708E-5</v>
      </c>
      <c r="AU77">
        <f t="shared" si="76"/>
        <v>-4.1023505749199563E-5</v>
      </c>
      <c r="AW77">
        <v>74</v>
      </c>
      <c r="AX77">
        <f>IF(Z77&gt;0, (R77*SUMPRODUCT(K77:$K$98, X77:$X$98)-K77*$AZ$3)/Z77, 0)</f>
        <v>-3138192773191291.5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3.3179222087522043E-4</v>
      </c>
      <c r="L78" s="2">
        <v>75</v>
      </c>
      <c r="M78" s="8">
        <v>0.87202471800000003</v>
      </c>
      <c r="Q78" s="5">
        <f t="shared" si="82"/>
        <v>50</v>
      </c>
      <c r="R78">
        <f t="shared" si="61"/>
        <v>50000</v>
      </c>
      <c r="S78">
        <f t="shared" si="62"/>
        <v>-2.375038046704246E+16</v>
      </c>
      <c r="U78">
        <f t="shared" si="84"/>
        <v>0.87202471800000003</v>
      </c>
      <c r="V78">
        <f t="shared" si="78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79"/>
        <v>-0.55642531583784893</v>
      </c>
      <c r="AC78">
        <f t="shared" si="80"/>
        <v>-0.49680831771238543</v>
      </c>
      <c r="AE78">
        <f t="shared" si="63"/>
        <v>0</v>
      </c>
      <c r="AF78">
        <f t="shared" si="64"/>
        <v>0</v>
      </c>
      <c r="AG78">
        <f t="shared" si="65"/>
        <v>-1.0458954929201835E-15</v>
      </c>
      <c r="AH78">
        <f t="shared" si="66"/>
        <v>-7.730828922885681E-12</v>
      </c>
      <c r="AI78">
        <f t="shared" si="67"/>
        <v>-7.7318748183786012E-12</v>
      </c>
      <c r="AJ78">
        <f t="shared" si="68"/>
        <v>-5.9616998125463505E-2</v>
      </c>
      <c r="AK78">
        <f t="shared" si="81"/>
        <v>-3.894977210864943E-2</v>
      </c>
      <c r="AL78">
        <f t="shared" si="89"/>
        <v>-9.856677024184482E-2</v>
      </c>
      <c r="AN78">
        <f t="shared" si="69"/>
        <v>0</v>
      </c>
      <c r="AO78">
        <f t="shared" si="70"/>
        <v>0</v>
      </c>
      <c r="AP78">
        <f t="shared" si="71"/>
        <v>-3.4701998839937107E-19</v>
      </c>
      <c r="AQ78">
        <f t="shared" si="72"/>
        <v>-2.5650288975306283E-15</v>
      </c>
      <c r="AR78">
        <f t="shared" si="73"/>
        <v>-2.5653759175190276E-15</v>
      </c>
      <c r="AS78">
        <f t="shared" si="74"/>
        <v>-1.978045620996139E-5</v>
      </c>
      <c r="AT78">
        <f t="shared" si="75"/>
        <v>-1.2923231390512512E-5</v>
      </c>
      <c r="AU78">
        <f t="shared" si="76"/>
        <v>-3.270368760303928E-5</v>
      </c>
      <c r="AW78">
        <v>75</v>
      </c>
      <c r="AX78">
        <f>IF(Z78&gt;0, (R78*SUMPRODUCT(K78:$K$98, X78:$X$98)-K78*$AZ$3)/Z78, 0)</f>
        <v>-2.375038046704246E+16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2.9624305435287535E-4</v>
      </c>
      <c r="L79" s="2">
        <v>76</v>
      </c>
      <c r="M79" s="8">
        <v>0.87703262900000001</v>
      </c>
      <c r="Q79" s="5">
        <f t="shared" si="82"/>
        <v>50</v>
      </c>
      <c r="R79">
        <f t="shared" si="61"/>
        <v>50000</v>
      </c>
      <c r="S79">
        <f t="shared" si="62"/>
        <v>-1.877152372216729E+17</v>
      </c>
      <c r="U79">
        <f t="shared" si="84"/>
        <v>0.87703262900000001</v>
      </c>
      <c r="V79">
        <f t="shared" si="78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79"/>
        <v>-0.49680831771238543</v>
      </c>
      <c r="AC79">
        <f t="shared" si="80"/>
        <v>-0.44357885510034645</v>
      </c>
      <c r="AE79">
        <f t="shared" si="63"/>
        <v>0</v>
      </c>
      <c r="AF79">
        <f t="shared" si="64"/>
        <v>0</v>
      </c>
      <c r="AG79">
        <f t="shared" si="65"/>
        <v>-1.1815206417594227E-16</v>
      </c>
      <c r="AH79">
        <f t="shared" si="66"/>
        <v>-9.172844738150394E-13</v>
      </c>
      <c r="AI79">
        <f t="shared" si="67"/>
        <v>-9.1740262587921525E-13</v>
      </c>
      <c r="AJ79">
        <f t="shared" si="68"/>
        <v>-5.322946261203898E-2</v>
      </c>
      <c r="AK79">
        <f t="shared" si="81"/>
        <v>-3.4776582239866981E-2</v>
      </c>
      <c r="AL79">
        <f t="shared" si="89"/>
        <v>-8.8006044852823373E-2</v>
      </c>
      <c r="AN79">
        <f t="shared" si="69"/>
        <v>0</v>
      </c>
      <c r="AO79">
        <f t="shared" si="70"/>
        <v>0</v>
      </c>
      <c r="AP79">
        <f t="shared" si="71"/>
        <v>-3.5001728369578081E-20</v>
      </c>
      <c r="AQ79">
        <f t="shared" si="72"/>
        <v>-2.7173915423343739E-16</v>
      </c>
      <c r="AR79">
        <f t="shared" si="73"/>
        <v>-2.7177415596180694E-16</v>
      </c>
      <c r="AS79">
        <f t="shared" si="74"/>
        <v>-1.576885858575261E-5</v>
      </c>
      <c r="AT79">
        <f t="shared" si="75"/>
        <v>-1.0302320942692153E-5</v>
      </c>
      <c r="AU79">
        <f t="shared" si="76"/>
        <v>-2.6071179528716541E-5</v>
      </c>
      <c r="AW79">
        <v>76</v>
      </c>
      <c r="AX79">
        <f>IF(Z79&gt;0, (R79*SUMPRODUCT(K79:$K$98, X79:$X$98)-K79*$AZ$3)/Z79, 0)</f>
        <v>-1.877152372216729E+17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2.6450272710078156E-4</v>
      </c>
      <c r="L80" s="2">
        <v>77</v>
      </c>
      <c r="M80" s="8">
        <v>0.88195855000000001</v>
      </c>
      <c r="Q80" s="5">
        <f t="shared" si="82"/>
        <v>50</v>
      </c>
      <c r="R80">
        <f t="shared" si="61"/>
        <v>50000</v>
      </c>
      <c r="S80">
        <f t="shared" si="62"/>
        <v>-1.5512832378359772E+18</v>
      </c>
      <c r="U80">
        <f t="shared" si="84"/>
        <v>0.88195855000000001</v>
      </c>
      <c r="V80">
        <f t="shared" si="78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79"/>
        <v>-0.44357885510034645</v>
      </c>
      <c r="AC80">
        <f t="shared" si="80"/>
        <v>-0.3960525491967381</v>
      </c>
      <c r="AE80">
        <f t="shared" si="63"/>
        <v>0</v>
      </c>
      <c r="AF80">
        <f t="shared" si="64"/>
        <v>0</v>
      </c>
      <c r="AG80">
        <f t="shared" si="65"/>
        <v>-1.2765320334061849E-17</v>
      </c>
      <c r="AH80">
        <f t="shared" si="66"/>
        <v>-1.04205223200121E-13</v>
      </c>
      <c r="AI80">
        <f t="shared" si="67"/>
        <v>-1.0421798852045506E-13</v>
      </c>
      <c r="AJ80">
        <f t="shared" si="68"/>
        <v>-4.7526305903608346E-2</v>
      </c>
      <c r="AK80">
        <f t="shared" si="81"/>
        <v>-3.1050519857024256E-2</v>
      </c>
      <c r="AL80">
        <f t="shared" si="89"/>
        <v>-7.8576825760736824E-2</v>
      </c>
      <c r="AN80">
        <f t="shared" si="69"/>
        <v>0</v>
      </c>
      <c r="AO80">
        <f t="shared" si="70"/>
        <v>0</v>
      </c>
      <c r="AP80">
        <f t="shared" si="71"/>
        <v>-3.376462040674419E-21</v>
      </c>
      <c r="AQ80">
        <f t="shared" si="72"/>
        <v>-2.7562565714577635E-17</v>
      </c>
      <c r="AR80">
        <f t="shared" si="73"/>
        <v>-2.7565942176618312E-17</v>
      </c>
      <c r="AS80">
        <f t="shared" si="74"/>
        <v>-1.2570837520530382E-5</v>
      </c>
      <c r="AT80">
        <f t="shared" si="75"/>
        <v>-8.2129471800798847E-6</v>
      </c>
      <c r="AU80">
        <f t="shared" si="76"/>
        <v>-2.0783784700637833E-5</v>
      </c>
      <c r="AW80">
        <v>77</v>
      </c>
      <c r="AX80">
        <f>IF(Z80&gt;0, (R80*SUMPRODUCT(K80:$K$98, X80:$X$98)-K80*$AZ$3)/Z80, 0)</f>
        <v>-1.5512832378359772E+18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2.3616314919712637E-4</v>
      </c>
      <c r="L81" s="2">
        <v>78</v>
      </c>
      <c r="M81" s="8">
        <v>0.88700226900000001</v>
      </c>
      <c r="Q81" s="5">
        <f t="shared" si="82"/>
        <v>50</v>
      </c>
      <c r="R81">
        <f t="shared" si="61"/>
        <v>50000</v>
      </c>
      <c r="S81">
        <f t="shared" si="62"/>
        <v>-1.3447619729568696E+19</v>
      </c>
      <c r="U81">
        <f t="shared" si="84"/>
        <v>0.88700226900000001</v>
      </c>
      <c r="V81">
        <f t="shared" si="78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79"/>
        <v>-0.3960525491967381</v>
      </c>
      <c r="AC81">
        <f t="shared" si="80"/>
        <v>-0.35361834749708759</v>
      </c>
      <c r="AE81">
        <f t="shared" si="63"/>
        <v>0</v>
      </c>
      <c r="AF81">
        <f t="shared" si="64"/>
        <v>0</v>
      </c>
      <c r="AG81">
        <f t="shared" si="65"/>
        <v>-1.3147990298965314E-18</v>
      </c>
      <c r="AH81">
        <f t="shared" si="66"/>
        <v>-1.1322868100824699E-14</v>
      </c>
      <c r="AI81">
        <f t="shared" si="67"/>
        <v>-1.1324182899854596E-14</v>
      </c>
      <c r="AJ81">
        <f t="shared" si="68"/>
        <v>-4.2434201699650509E-2</v>
      </c>
      <c r="AK81">
        <f t="shared" si="81"/>
        <v>-2.772367844377167E-2</v>
      </c>
      <c r="AL81">
        <f t="shared" si="89"/>
        <v>-7.0157880143433507E-2</v>
      </c>
      <c r="AN81">
        <f t="shared" si="69"/>
        <v>0</v>
      </c>
      <c r="AO81">
        <f t="shared" si="70"/>
        <v>0</v>
      </c>
      <c r="AP81">
        <f t="shared" si="71"/>
        <v>-3.1050707946169155E-22</v>
      </c>
      <c r="AQ81">
        <f t="shared" si="72"/>
        <v>-2.6740441886344464E-18</v>
      </c>
      <c r="AR81">
        <f t="shared" si="73"/>
        <v>-2.6743546957139081E-18</v>
      </c>
      <c r="AS81">
        <f t="shared" si="74"/>
        <v>-1.0021394707055517E-5</v>
      </c>
      <c r="AT81">
        <f t="shared" si="75"/>
        <v>-6.5473112086096054E-6</v>
      </c>
      <c r="AU81">
        <f t="shared" si="76"/>
        <v>-1.6568705915667796E-5</v>
      </c>
      <c r="AW81">
        <v>78</v>
      </c>
      <c r="AX81">
        <f>IF(Z81&gt;0, (R81*SUMPRODUCT(K81:$K$98, X81:$X$98)-K81*$AZ$3)/Z81, 0)</f>
        <v>-1.3447619729568696E+19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2.1085995464029139E-4</v>
      </c>
      <c r="L82" s="2">
        <v>79</v>
      </c>
      <c r="M82" s="8">
        <v>0.89213428500000003</v>
      </c>
      <c r="Q82" s="5">
        <f t="shared" si="82"/>
        <v>50</v>
      </c>
      <c r="R82">
        <f t="shared" si="61"/>
        <v>50000</v>
      </c>
      <c r="S82">
        <f t="shared" si="62"/>
        <v>-1.226865131468365E+20</v>
      </c>
      <c r="U82">
        <f t="shared" si="84"/>
        <v>0.89213428500000003</v>
      </c>
      <c r="V82">
        <f t="shared" si="78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79"/>
        <v>-0.35361834749708759</v>
      </c>
      <c r="AC82">
        <f t="shared" si="80"/>
        <v>-0.3157306674081139</v>
      </c>
      <c r="AE82">
        <f t="shared" si="63"/>
        <v>0</v>
      </c>
      <c r="AF82">
        <f t="shared" si="64"/>
        <v>0</v>
      </c>
      <c r="AG82">
        <f t="shared" si="65"/>
        <v>-1.2867374714213039E-19</v>
      </c>
      <c r="AH82">
        <f t="shared" si="66"/>
        <v>-1.1729772924554357E-15</v>
      </c>
      <c r="AI82">
        <f t="shared" si="67"/>
        <v>-1.1731059662025778E-15</v>
      </c>
      <c r="AJ82">
        <f t="shared" si="68"/>
        <v>-3.7887680088973696E-2</v>
      </c>
      <c r="AK82">
        <f t="shared" si="81"/>
        <v>-2.4753284324796135E-2</v>
      </c>
      <c r="AL82">
        <f t="shared" si="89"/>
        <v>-6.2640964413771011E-2</v>
      </c>
      <c r="AN82">
        <f t="shared" si="69"/>
        <v>0</v>
      </c>
      <c r="AO82">
        <f t="shared" si="70"/>
        <v>0</v>
      </c>
      <c r="AP82">
        <f t="shared" si="71"/>
        <v>-2.7132140485785938E-23</v>
      </c>
      <c r="AQ82">
        <f t="shared" si="72"/>
        <v>-2.4733393868124498E-19</v>
      </c>
      <c r="AR82">
        <f t="shared" si="73"/>
        <v>-2.4736107082173073E-19</v>
      </c>
      <c r="AS82">
        <f t="shared" si="74"/>
        <v>-7.988994504986865E-6</v>
      </c>
      <c r="AT82">
        <f t="shared" si="75"/>
        <v>-5.2194764099247491E-6</v>
      </c>
      <c r="AU82">
        <f t="shared" si="76"/>
        <v>-1.3208470914911862E-5</v>
      </c>
      <c r="AW82">
        <v>79</v>
      </c>
      <c r="AX82">
        <f>IF(Z82&gt;0, (R82*SUMPRODUCT(K82:$K$98, X82:$X$98)-K82*$AZ$3)/Z82, 0)</f>
        <v>-1.226865131468365E+20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1.882678166431173E-4</v>
      </c>
      <c r="L83" s="2">
        <v>80</v>
      </c>
      <c r="M83" s="8">
        <v>0.89732143600000003</v>
      </c>
      <c r="Q83" s="5">
        <f t="shared" si="82"/>
        <v>50</v>
      </c>
      <c r="R83">
        <f t="shared" si="61"/>
        <v>50000</v>
      </c>
      <c r="S83">
        <f t="shared" si="62"/>
        <v>-1.1819510884457565E+21</v>
      </c>
      <c r="U83">
        <f t="shared" si="84"/>
        <v>0.89732143600000003</v>
      </c>
      <c r="V83">
        <f t="shared" si="78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79"/>
        <v>-0.3157306674081139</v>
      </c>
      <c r="AC83">
        <f t="shared" si="80"/>
        <v>-0.28190238161438747</v>
      </c>
      <c r="AE83">
        <f t="shared" si="63"/>
        <v>0</v>
      </c>
      <c r="AF83">
        <f t="shared" si="64"/>
        <v>0</v>
      </c>
      <c r="AG83">
        <f t="shared" si="65"/>
        <v>-1.1925298109631752E-20</v>
      </c>
      <c r="AH83">
        <f t="shared" si="66"/>
        <v>-1.1546171156107733E-16</v>
      </c>
      <c r="AI83">
        <f t="shared" si="67"/>
        <v>-1.1547363685918695E-16</v>
      </c>
      <c r="AJ83">
        <f t="shared" si="68"/>
        <v>-3.3828285793726431E-2</v>
      </c>
      <c r="AK83">
        <f t="shared" si="81"/>
        <v>-2.2101146718567975E-2</v>
      </c>
      <c r="AL83">
        <f t="shared" si="89"/>
        <v>-5.5929432512294527E-2</v>
      </c>
      <c r="AN83">
        <f t="shared" si="69"/>
        <v>0</v>
      </c>
      <c r="AO83">
        <f t="shared" si="70"/>
        <v>0</v>
      </c>
      <c r="AP83">
        <f t="shared" si="71"/>
        <v>-2.2451498379186641E-24</v>
      </c>
      <c r="AQ83">
        <f t="shared" si="72"/>
        <v>-2.1737724341481405E-20</v>
      </c>
      <c r="AR83">
        <f t="shared" si="73"/>
        <v>-2.1739969491319319E-20</v>
      </c>
      <c r="AS83">
        <f t="shared" si="74"/>
        <v>-6.3687775071642572E-6</v>
      </c>
      <c r="AT83">
        <f t="shared" si="75"/>
        <v>-4.1609346380139887E-6</v>
      </c>
      <c r="AU83">
        <f t="shared" si="76"/>
        <v>-1.0529712145178269E-5</v>
      </c>
      <c r="AW83">
        <v>80</v>
      </c>
      <c r="AX83">
        <f>IF(Z83&gt;0, (R83*SUMPRODUCT(K83:$K$98, X83:$X$98)-K83*$AZ$3)/Z83, 0)</f>
        <v>-1.1819510884457565E+21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1.6809626485992616E-4</v>
      </c>
      <c r="L84" s="2">
        <v>81</v>
      </c>
      <c r="M84" s="8">
        <v>0.90253096600000005</v>
      </c>
      <c r="Q84" s="5">
        <f t="shared" si="82"/>
        <v>50</v>
      </c>
      <c r="R84">
        <f t="shared" si="61"/>
        <v>50000</v>
      </c>
      <c r="S84">
        <f t="shared" si="62"/>
        <v>-1.206499515961923E+22</v>
      </c>
      <c r="U84">
        <f t="shared" si="84"/>
        <v>0.90253096600000005</v>
      </c>
      <c r="V84">
        <f t="shared" si="78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79"/>
        <v>-0.28190238161438747</v>
      </c>
      <c r="AC84">
        <f t="shared" si="80"/>
        <v>-0.25169855501284588</v>
      </c>
      <c r="AE84">
        <f t="shared" si="63"/>
        <v>0</v>
      </c>
      <c r="AF84">
        <f t="shared" si="64"/>
        <v>0</v>
      </c>
      <c r="AG84">
        <f t="shared" si="65"/>
        <v>-1.0430943058115139E-21</v>
      </c>
      <c r="AH84">
        <f t="shared" si="66"/>
        <v>-1.076295082272392E-17</v>
      </c>
      <c r="AI84">
        <f t="shared" si="67"/>
        <v>-1.0763993917029732E-17</v>
      </c>
      <c r="AJ84">
        <f t="shared" si="68"/>
        <v>-3.0203826601541583E-2</v>
      </c>
      <c r="AK84">
        <f t="shared" si="81"/>
        <v>-1.9733166713007125E-2</v>
      </c>
      <c r="AL84">
        <f t="shared" si="89"/>
        <v>-4.9936993314548719E-2</v>
      </c>
      <c r="AN84">
        <f t="shared" si="69"/>
        <v>0</v>
      </c>
      <c r="AO84">
        <f t="shared" si="70"/>
        <v>0</v>
      </c>
      <c r="AP84">
        <f t="shared" si="71"/>
        <v>-1.7534025670357306E-25</v>
      </c>
      <c r="AQ84">
        <f t="shared" si="72"/>
        <v>-1.8092118321709602E-21</v>
      </c>
      <c r="AR84">
        <f t="shared" si="73"/>
        <v>-1.8093871724276638E-21</v>
      </c>
      <c r="AS84">
        <f t="shared" si="74"/>
        <v>-5.0771504361960175E-6</v>
      </c>
      <c r="AT84">
        <f t="shared" si="75"/>
        <v>-3.3170716183147241E-6</v>
      </c>
      <c r="AU84">
        <f t="shared" si="76"/>
        <v>-8.3942220545107429E-6</v>
      </c>
      <c r="AW84">
        <v>81</v>
      </c>
      <c r="AX84">
        <f>IF(Z84&gt;0, (R84*SUMPRODUCT(K84:$K$98, X84:$X$98)-K84*$AZ$3)/Z84, 0)</f>
        <v>-1.206499515961923E+22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1.5008595076779121E-4</v>
      </c>
      <c r="L85" s="2">
        <v>82</v>
      </c>
      <c r="M85" s="8">
        <v>0.90776816500000002</v>
      </c>
      <c r="Q85" s="5">
        <f t="shared" si="82"/>
        <v>50</v>
      </c>
      <c r="R85">
        <f t="shared" si="61"/>
        <v>50000</v>
      </c>
      <c r="S85">
        <f t="shared" si="62"/>
        <v>-1.3099935209767455E+23</v>
      </c>
      <c r="U85">
        <f t="shared" si="84"/>
        <v>0.90776816500000002</v>
      </c>
      <c r="V85">
        <f t="shared" si="78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79"/>
        <v>-0.25169855501284588</v>
      </c>
      <c r="AC85">
        <f t="shared" si="80"/>
        <v>-0.22473085269004098</v>
      </c>
      <c r="AE85">
        <f t="shared" si="63"/>
        <v>0</v>
      </c>
      <c r="AF85">
        <f t="shared" si="64"/>
        <v>0</v>
      </c>
      <c r="AG85">
        <f t="shared" si="65"/>
        <v>-8.5775558844932002E-23</v>
      </c>
      <c r="AH85">
        <f t="shared" si="66"/>
        <v>-9.4688780390846679E-19</v>
      </c>
      <c r="AI85">
        <f t="shared" si="67"/>
        <v>-9.469735794673118E-19</v>
      </c>
      <c r="AJ85">
        <f t="shared" si="68"/>
        <v>-2.6967702322804904E-2</v>
      </c>
      <c r="AK85">
        <f t="shared" si="81"/>
        <v>-1.7618898850899213E-2</v>
      </c>
      <c r="AL85">
        <f t="shared" si="89"/>
        <v>-4.4586601173704117E-2</v>
      </c>
      <c r="AN85">
        <f t="shared" si="69"/>
        <v>0</v>
      </c>
      <c r="AO85">
        <f t="shared" si="70"/>
        <v>0</v>
      </c>
      <c r="AP85">
        <f t="shared" si="71"/>
        <v>-1.2873706301880243E-26</v>
      </c>
      <c r="AQ85">
        <f t="shared" si="72"/>
        <v>-1.4211455632002808E-22</v>
      </c>
      <c r="AR85">
        <f t="shared" si="73"/>
        <v>-1.4212743002632998E-22</v>
      </c>
      <c r="AS85">
        <f t="shared" si="74"/>
        <v>-4.0474732431409457E-6</v>
      </c>
      <c r="AT85">
        <f t="shared" si="75"/>
        <v>-2.6443491855187525E-6</v>
      </c>
      <c r="AU85">
        <f t="shared" si="76"/>
        <v>-6.6918224286596977E-6</v>
      </c>
      <c r="AW85">
        <v>82</v>
      </c>
      <c r="AX85">
        <f>IF(Z85&gt;0, (R85*SUMPRODUCT(K85:$K$98, X85:$X$98)-K85*$AZ$3)/Z85, 0)</f>
        <v>-1.3099935209767455E+23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1.3400531318552786E-4</v>
      </c>
      <c r="L86" s="2">
        <v>83</v>
      </c>
      <c r="M86" s="8">
        <v>0.91304259499999996</v>
      </c>
      <c r="Q86" s="5">
        <f t="shared" si="82"/>
        <v>50</v>
      </c>
      <c r="R86">
        <f t="shared" si="61"/>
        <v>50000</v>
      </c>
      <c r="S86">
        <f t="shared" si="62"/>
        <v>-1.5198499381582122E+24</v>
      </c>
      <c r="U86">
        <f t="shared" si="84"/>
        <v>0.91304259499999996</v>
      </c>
      <c r="V86">
        <f t="shared" si="78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79"/>
        <v>-0.22473085269004098</v>
      </c>
      <c r="AC86">
        <f t="shared" si="80"/>
        <v>-0.20065254704467941</v>
      </c>
      <c r="AE86">
        <f t="shared" si="63"/>
        <v>0</v>
      </c>
      <c r="AF86">
        <f t="shared" si="64"/>
        <v>0</v>
      </c>
      <c r="AG86">
        <f t="shared" si="65"/>
        <v>-6.6010644211307672E-24</v>
      </c>
      <c r="AH86">
        <f t="shared" si="66"/>
        <v>-7.8316738835351921E-20</v>
      </c>
      <c r="AI86">
        <f t="shared" si="67"/>
        <v>-7.8323339899773049E-20</v>
      </c>
      <c r="AJ86">
        <f t="shared" si="68"/>
        <v>-2.4078305645361564E-2</v>
      </c>
      <c r="AK86">
        <f t="shared" si="81"/>
        <v>-1.5731159688302871E-2</v>
      </c>
      <c r="AL86">
        <f t="shared" si="89"/>
        <v>-3.9809465333664432E-2</v>
      </c>
      <c r="AN86">
        <f t="shared" si="69"/>
        <v>0</v>
      </c>
      <c r="AO86">
        <f t="shared" si="70"/>
        <v>0</v>
      </c>
      <c r="AP86">
        <f t="shared" si="71"/>
        <v>-8.8457770511147358E-28</v>
      </c>
      <c r="AQ86">
        <f t="shared" si="72"/>
        <v>-1.0494859115300527E-23</v>
      </c>
      <c r="AR86">
        <f t="shared" si="73"/>
        <v>-1.0495743693005637E-23</v>
      </c>
      <c r="AS86">
        <f t="shared" si="74"/>
        <v>-3.2266208889835401E-6</v>
      </c>
      <c r="AT86">
        <f t="shared" si="75"/>
        <v>-2.1080589808025769E-6</v>
      </c>
      <c r="AU86">
        <f t="shared" si="76"/>
        <v>-5.3346798697861165E-6</v>
      </c>
      <c r="AW86">
        <v>83</v>
      </c>
      <c r="AX86">
        <f>IF(Z86&gt;0, (R86*SUMPRODUCT(K86:$K$98, X86:$X$98)-K86*$AZ$3)/Z86, 0)</f>
        <v>-1.5198499381582122E+24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1.19647601058507E-4</v>
      </c>
      <c r="L87" s="2">
        <v>84</v>
      </c>
      <c r="M87" s="8">
        <v>0.91832435000000001</v>
      </c>
      <c r="Q87" s="5">
        <f t="shared" si="82"/>
        <v>50</v>
      </c>
      <c r="R87">
        <f t="shared" si="61"/>
        <v>50000</v>
      </c>
      <c r="S87">
        <f t="shared" si="62"/>
        <v>-1.8932634351492385E+25</v>
      </c>
      <c r="U87">
        <f t="shared" si="84"/>
        <v>0.91832435000000001</v>
      </c>
      <c r="V87">
        <f t="shared" si="78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79"/>
        <v>-0.20065254704467941</v>
      </c>
      <c r="AC87">
        <f t="shared" si="80"/>
        <v>-0.17915405986132091</v>
      </c>
      <c r="AE87">
        <f t="shared" si="63"/>
        <v>0</v>
      </c>
      <c r="AF87">
        <f t="shared" si="64"/>
        <v>0</v>
      </c>
      <c r="AG87">
        <f t="shared" si="65"/>
        <v>-4.7313558307642198E-25</v>
      </c>
      <c r="AH87">
        <f t="shared" si="66"/>
        <v>-6.0619181938430376E-21</v>
      </c>
      <c r="AI87">
        <f t="shared" si="67"/>
        <v>-6.0623913294261139E-21</v>
      </c>
      <c r="AJ87">
        <f t="shared" si="68"/>
        <v>-2.1498487183358506E-2</v>
      </c>
      <c r="AK87">
        <f t="shared" si="81"/>
        <v>-1.4045678293127561E-2</v>
      </c>
      <c r="AL87">
        <f t="shared" si="89"/>
        <v>-3.5544165476486068E-2</v>
      </c>
      <c r="AN87">
        <f t="shared" si="69"/>
        <v>0</v>
      </c>
      <c r="AO87">
        <f t="shared" si="70"/>
        <v>0</v>
      </c>
      <c r="AP87">
        <f t="shared" si="71"/>
        <v>-5.660953749051183E-29</v>
      </c>
      <c r="AQ87">
        <f t="shared" si="72"/>
        <v>-7.2529396970623705E-25</v>
      </c>
      <c r="AR87">
        <f t="shared" si="73"/>
        <v>-7.2535057924372763E-25</v>
      </c>
      <c r="AS87">
        <f t="shared" si="74"/>
        <v>-2.5722424178759042E-6</v>
      </c>
      <c r="AT87">
        <f t="shared" si="75"/>
        <v>-1.680531713012258E-6</v>
      </c>
      <c r="AU87">
        <f t="shared" si="76"/>
        <v>-4.2527741308881625E-6</v>
      </c>
      <c r="AW87">
        <v>84</v>
      </c>
      <c r="AX87">
        <f>IF(Z87&gt;0, (R87*SUMPRODUCT(K87:$K$98, X87:$X$98)-K87*$AZ$3)/Z87, 0)</f>
        <v>-1.8932634351492385E+25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1.0682821523080982E-4</v>
      </c>
      <c r="L88" s="2">
        <v>85</v>
      </c>
      <c r="M88" s="8">
        <v>0.92358270799999997</v>
      </c>
      <c r="Q88" s="5">
        <f t="shared" si="82"/>
        <v>50</v>
      </c>
      <c r="R88">
        <f t="shared" si="61"/>
        <v>50000</v>
      </c>
      <c r="S88">
        <f t="shared" si="62"/>
        <v>-2.5451410776929115E+26</v>
      </c>
      <c r="U88">
        <f t="shared" si="84"/>
        <v>0.92358270799999997</v>
      </c>
      <c r="V88">
        <f t="shared" si="78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79"/>
        <v>-0.17915405986132091</v>
      </c>
      <c r="AC88">
        <f t="shared" si="80"/>
        <v>-0.15995898201903649</v>
      </c>
      <c r="AE88">
        <f t="shared" si="63"/>
        <v>0</v>
      </c>
      <c r="AF88">
        <f t="shared" si="64"/>
        <v>0</v>
      </c>
      <c r="AG88">
        <f t="shared" si="65"/>
        <v>-3.1424384176776984E-26</v>
      </c>
      <c r="AH88">
        <f t="shared" si="66"/>
        <v>-4.3697984306888081E-22</v>
      </c>
      <c r="AI88">
        <f t="shared" si="67"/>
        <v>-4.3701126745305763E-22</v>
      </c>
      <c r="AJ88">
        <f t="shared" si="68"/>
        <v>-1.9195077842284414E-2</v>
      </c>
      <c r="AK88">
        <f t="shared" si="81"/>
        <v>-1.2540784190292465E-2</v>
      </c>
      <c r="AL88">
        <f t="shared" si="89"/>
        <v>-3.1735862032576875E-2</v>
      </c>
      <c r="AN88">
        <f t="shared" si="69"/>
        <v>0</v>
      </c>
      <c r="AO88">
        <f t="shared" si="70"/>
        <v>0</v>
      </c>
      <c r="AP88">
        <f t="shared" si="71"/>
        <v>-3.3570108763323865E-30</v>
      </c>
      <c r="AQ88">
        <f t="shared" si="72"/>
        <v>-4.6681776726887898E-26</v>
      </c>
      <c r="AR88">
        <f t="shared" si="73"/>
        <v>-4.6685133737764235E-26</v>
      </c>
      <c r="AS88">
        <f t="shared" si="74"/>
        <v>-2.0505759071077077E-6</v>
      </c>
      <c r="AT88">
        <f t="shared" si="75"/>
        <v>-1.3397095926437005E-6</v>
      </c>
      <c r="AU88">
        <f t="shared" si="76"/>
        <v>-3.390285499751408E-6</v>
      </c>
      <c r="AW88">
        <v>85</v>
      </c>
      <c r="AX88">
        <f>IF(Z88&gt;0, (R88*SUMPRODUCT(K88:$K$98, X88:$X$98)-K88*$AZ$3)/Z88, 0)</f>
        <v>-2.5451410776929115E+26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9.5382335027508763E-5</v>
      </c>
      <c r="L89" s="2">
        <v>86</v>
      </c>
      <c r="M89" s="8">
        <v>0.92968762000000005</v>
      </c>
      <c r="Q89" s="5">
        <f t="shared" si="82"/>
        <v>50</v>
      </c>
      <c r="R89">
        <f t="shared" si="61"/>
        <v>50000</v>
      </c>
      <c r="S89">
        <f t="shared" si="62"/>
        <v>-3.7677959165220251E+27</v>
      </c>
      <c r="U89">
        <f t="shared" si="84"/>
        <v>0.92968762000000005</v>
      </c>
      <c r="V89">
        <f t="shared" si="78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79"/>
        <v>-0.15995898201903649</v>
      </c>
      <c r="AC89">
        <f t="shared" si="80"/>
        <v>-0.14282051965985401</v>
      </c>
      <c r="AE89">
        <f t="shared" si="63"/>
        <v>0</v>
      </c>
      <c r="AF89">
        <f t="shared" si="64"/>
        <v>0</v>
      </c>
      <c r="AG89">
        <f t="shared" si="65"/>
        <v>-1.895279399735757E-27</v>
      </c>
      <c r="AH89">
        <f t="shared" si="66"/>
        <v>-2.9214860935273457E-23</v>
      </c>
      <c r="AI89">
        <f t="shared" si="67"/>
        <v>-2.9216756214673191E-23</v>
      </c>
      <c r="AJ89">
        <f t="shared" si="68"/>
        <v>-1.7138462359182483E-2</v>
      </c>
      <c r="AK89">
        <f t="shared" si="81"/>
        <v>-1.1197128741332555E-2</v>
      </c>
      <c r="AL89">
        <f t="shared" si="89"/>
        <v>-2.8335591100515038E-2</v>
      </c>
      <c r="AN89">
        <f t="shared" si="69"/>
        <v>0</v>
      </c>
      <c r="AO89">
        <f t="shared" si="70"/>
        <v>0</v>
      </c>
      <c r="AP89">
        <f t="shared" si="71"/>
        <v>-1.8077617467633168E-31</v>
      </c>
      <c r="AQ89">
        <f t="shared" si="72"/>
        <v>-2.7865816535103311E-27</v>
      </c>
      <c r="AR89">
        <f t="shared" si="73"/>
        <v>-2.7867624296850071E-27</v>
      </c>
      <c r="AS89">
        <f t="shared" si="74"/>
        <v>-1.6347065585998917E-6</v>
      </c>
      <c r="AT89">
        <f t="shared" si="75"/>
        <v>-1.0680082849519293E-6</v>
      </c>
      <c r="AU89">
        <f t="shared" si="76"/>
        <v>-2.7027148435518209E-6</v>
      </c>
      <c r="AW89">
        <v>86</v>
      </c>
      <c r="AX89">
        <f>IF(Z89&gt;0, (R89*SUMPRODUCT(K89:$K$98, X89:$X$98)-K89*$AZ$3)/Z89, 0)</f>
        <v>-3.7677959165220251E+27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8.5162799131704246E-5</v>
      </c>
      <c r="L90" s="2">
        <v>87</v>
      </c>
      <c r="M90">
        <v>0.93575936900000001</v>
      </c>
      <c r="Q90" s="5">
        <f t="shared" si="82"/>
        <v>50</v>
      </c>
      <c r="R90">
        <f t="shared" si="61"/>
        <v>50000</v>
      </c>
      <c r="S90">
        <f t="shared" si="62"/>
        <v>-6.202183556630566E+28</v>
      </c>
      <c r="U90">
        <f t="shared" ref="U90:U98" si="93">M90</f>
        <v>0.93575936900000001</v>
      </c>
      <c r="V90">
        <f t="shared" si="78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79"/>
        <v>-0.14282051965985401</v>
      </c>
      <c r="AC90">
        <f t="shared" si="80"/>
        <v>-0.12751832112486966</v>
      </c>
      <c r="AE90">
        <f t="shared" si="63"/>
        <v>0</v>
      </c>
      <c r="AF90">
        <f t="shared" si="64"/>
        <v>0</v>
      </c>
      <c r="AG90">
        <f t="shared" si="65"/>
        <v>-1.0280115056296884E-28</v>
      </c>
      <c r="AH90">
        <f t="shared" si="66"/>
        <v>-1.7735254551754309E-24</v>
      </c>
      <c r="AI90">
        <f t="shared" si="67"/>
        <v>-1.7736282563259938E-24</v>
      </c>
      <c r="AJ90">
        <f t="shared" si="68"/>
        <v>-1.5302198534984351E-2</v>
      </c>
      <c r="AK90">
        <f t="shared" si="81"/>
        <v>-9.9974363761897826E-3</v>
      </c>
      <c r="AL90">
        <f t="shared" si="89"/>
        <v>-2.5299634911174134E-2</v>
      </c>
      <c r="AN90">
        <f t="shared" si="69"/>
        <v>0</v>
      </c>
      <c r="AO90">
        <f t="shared" si="70"/>
        <v>0</v>
      </c>
      <c r="AP90">
        <f t="shared" si="71"/>
        <v>-8.7548337359022007E-33</v>
      </c>
      <c r="AQ90">
        <f t="shared" si="72"/>
        <v>-1.5103839209406957E-28</v>
      </c>
      <c r="AR90">
        <f t="shared" si="73"/>
        <v>-1.5104714692780545E-28</v>
      </c>
      <c r="AS90">
        <f t="shared" si="74"/>
        <v>-1.3031780601083314E-6</v>
      </c>
      <c r="AT90">
        <f t="shared" si="75"/>
        <v>-8.5140966593744368E-7</v>
      </c>
      <c r="AU90">
        <f t="shared" si="76"/>
        <v>-2.1545877260457752E-6</v>
      </c>
      <c r="AW90">
        <v>87</v>
      </c>
      <c r="AX90">
        <f>IF(Z90&gt;0, (R90*SUMPRODUCT(K90:$K$98, X90:$X$98)-K90*$AZ$3)/Z90, 0)</f>
        <v>-6.202183556630566E+28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7.6038213510450212E-5</v>
      </c>
      <c r="L91" s="2">
        <v>88</v>
      </c>
      <c r="M91">
        <v>0.94179042899999998</v>
      </c>
      <c r="Q91" s="5">
        <f t="shared" si="82"/>
        <v>50</v>
      </c>
      <c r="R91">
        <f t="shared" si="61"/>
        <v>50000</v>
      </c>
      <c r="S91">
        <f t="shared" si="62"/>
        <v>-1.1486648345924337E+30</v>
      </c>
      <c r="U91">
        <f t="shared" si="93"/>
        <v>0.94179042899999998</v>
      </c>
      <c r="V91">
        <f t="shared" si="78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79"/>
        <v>-0.12751832112486966</v>
      </c>
      <c r="AC91">
        <f t="shared" si="80"/>
        <v>-0.11385564386149075</v>
      </c>
      <c r="AE91">
        <f t="shared" si="63"/>
        <v>0</v>
      </c>
      <c r="AF91">
        <f t="shared" si="64"/>
        <v>0</v>
      </c>
      <c r="AG91">
        <f t="shared" si="65"/>
        <v>-4.9559993669471355E-30</v>
      </c>
      <c r="AH91">
        <f t="shared" si="66"/>
        <v>-9.6817139690392004E-26</v>
      </c>
      <c r="AI91">
        <f t="shared" si="67"/>
        <v>-9.682209568975895E-26</v>
      </c>
      <c r="AJ91">
        <f t="shared" si="68"/>
        <v>-1.3662677263378914E-2</v>
      </c>
      <c r="AK91">
        <f t="shared" si="81"/>
        <v>-8.9262824787408775E-3</v>
      </c>
      <c r="AL91">
        <f t="shared" si="89"/>
        <v>-2.2588959742119791E-2</v>
      </c>
      <c r="AN91">
        <f t="shared" si="69"/>
        <v>0</v>
      </c>
      <c r="AO91">
        <f t="shared" si="70"/>
        <v>0</v>
      </c>
      <c r="AP91">
        <f t="shared" si="71"/>
        <v>-3.7684533802158236E-34</v>
      </c>
      <c r="AQ91">
        <f t="shared" si="72"/>
        <v>-7.3618023392491111E-30</v>
      </c>
      <c r="AR91">
        <f t="shared" si="73"/>
        <v>-7.3621791845871325E-30</v>
      </c>
      <c r="AS91">
        <f t="shared" si="74"/>
        <v>-1.0388855708771794E-6</v>
      </c>
      <c r="AT91">
        <f t="shared" si="75"/>
        <v>-6.7873857297308956E-7</v>
      </c>
      <c r="AU91">
        <f t="shared" si="76"/>
        <v>-1.7176241438502691E-6</v>
      </c>
      <c r="AW91">
        <v>88</v>
      </c>
      <c r="AX91">
        <f>IF(Z91&gt;0, (R91*SUMPRODUCT(K91:$K$98, X91:$X$98)-K91*$AZ$3)/Z91, 0)</f>
        <v>-1.1486648345924337E+30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6.7891262062901969E-5</v>
      </c>
      <c r="L92" s="2">
        <v>89</v>
      </c>
      <c r="M92">
        <v>0.94777327099999997</v>
      </c>
      <c r="Q92" s="5">
        <f t="shared" si="82"/>
        <v>50</v>
      </c>
      <c r="R92">
        <f t="shared" si="61"/>
        <v>50000</v>
      </c>
      <c r="S92">
        <f t="shared" si="62"/>
        <v>-2.4287782326560793E+31</v>
      </c>
      <c r="U92">
        <f t="shared" si="93"/>
        <v>0.94777327099999997</v>
      </c>
      <c r="V92">
        <f t="shared" si="78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79"/>
        <v>-0.11385564386149075</v>
      </c>
      <c r="AC92">
        <f t="shared" si="80"/>
        <v>-0.10165682487633101</v>
      </c>
      <c r="AE92">
        <f t="shared" si="63"/>
        <v>0</v>
      </c>
      <c r="AF92">
        <f t="shared" si="64"/>
        <v>0</v>
      </c>
      <c r="AG92">
        <f t="shared" si="65"/>
        <v>-2.0927564219224836E-31</v>
      </c>
      <c r="AH92">
        <f t="shared" si="66"/>
        <v>-4.6971637310854154E-27</v>
      </c>
      <c r="AI92">
        <f t="shared" si="67"/>
        <v>-4.6973730067276074E-27</v>
      </c>
      <c r="AJ92">
        <f t="shared" si="68"/>
        <v>-1.2198818985159732E-2</v>
      </c>
      <c r="AK92">
        <f t="shared" si="81"/>
        <v>-7.9698950703043538E-3</v>
      </c>
      <c r="AL92">
        <f t="shared" si="89"/>
        <v>-2.0168714055464085E-2</v>
      </c>
      <c r="AN92">
        <f t="shared" si="69"/>
        <v>0</v>
      </c>
      <c r="AO92">
        <f t="shared" si="70"/>
        <v>0</v>
      </c>
      <c r="AP92">
        <f t="shared" si="71"/>
        <v>-1.4207987467456039E-35</v>
      </c>
      <c r="AQ92">
        <f t="shared" si="72"/>
        <v>-3.1889637381947831E-31</v>
      </c>
      <c r="AR92">
        <f t="shared" si="73"/>
        <v>-3.1891058180694578E-31</v>
      </c>
      <c r="AS92">
        <f t="shared" si="74"/>
        <v>-8.2819321657938316E-7</v>
      </c>
      <c r="AT92">
        <f t="shared" si="75"/>
        <v>-5.4108623483186336E-7</v>
      </c>
      <c r="AU92">
        <f t="shared" si="76"/>
        <v>-1.3692794514112466E-6</v>
      </c>
      <c r="AW92">
        <v>89</v>
      </c>
      <c r="AX92">
        <f>IF(Z92&gt;0, (R92*SUMPRODUCT(K92:$K$98, X92:$X$98)-K92*$AZ$3)/Z92, 0)</f>
        <v>-2.4287782326560793E+31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6.0617198270448182E-5</v>
      </c>
      <c r="L93" s="2">
        <v>90</v>
      </c>
      <c r="M93">
        <v>0.95370057100000005</v>
      </c>
      <c r="Q93" s="5">
        <f t="shared" si="82"/>
        <v>50</v>
      </c>
      <c r="R93">
        <f t="shared" si="61"/>
        <v>50000</v>
      </c>
      <c r="S93">
        <f t="shared" si="62"/>
        <v>-5.9740664059562106E+32</v>
      </c>
      <c r="U93">
        <f t="shared" si="93"/>
        <v>0.95370057100000005</v>
      </c>
      <c r="V93">
        <f t="shared" si="78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79"/>
        <v>-0.10165682487633101</v>
      </c>
      <c r="AC93">
        <f t="shared" si="80"/>
        <v>-9.0765022211009821E-2</v>
      </c>
      <c r="AE93">
        <f t="shared" si="63"/>
        <v>0</v>
      </c>
      <c r="AF93">
        <f t="shared" si="64"/>
        <v>0</v>
      </c>
      <c r="AG93">
        <f t="shared" si="65"/>
        <v>-7.5965863151869295E-33</v>
      </c>
      <c r="AH93">
        <f t="shared" si="66"/>
        <v>-1.9958629945513897E-28</v>
      </c>
      <c r="AI93">
        <f t="shared" si="67"/>
        <v>-1.9959389604145415E-28</v>
      </c>
      <c r="AJ93">
        <f t="shared" si="68"/>
        <v>-1.0891802665321193E-2</v>
      </c>
      <c r="AK93">
        <f t="shared" si="81"/>
        <v>-7.1159777413431716E-3</v>
      </c>
      <c r="AL93">
        <f t="shared" si="89"/>
        <v>-1.8007780406664363E-2</v>
      </c>
      <c r="AN93">
        <f t="shared" si="69"/>
        <v>0</v>
      </c>
      <c r="AO93">
        <f t="shared" si="70"/>
        <v>0</v>
      </c>
      <c r="AP93">
        <f t="shared" si="71"/>
        <v>-4.6048377884625949E-37</v>
      </c>
      <c r="AQ93">
        <f t="shared" si="72"/>
        <v>-1.2098362286137203E-32</v>
      </c>
      <c r="AR93">
        <f t="shared" si="73"/>
        <v>-1.2098822769916049E-32</v>
      </c>
      <c r="AS93">
        <f t="shared" si="74"/>
        <v>-6.6023056168637076E-7</v>
      </c>
      <c r="AT93">
        <f t="shared" si="75"/>
        <v>-4.3135063363509506E-7</v>
      </c>
      <c r="AU93">
        <f t="shared" si="76"/>
        <v>-1.0915811953214657E-6</v>
      </c>
      <c r="AW93">
        <v>90</v>
      </c>
      <c r="AX93">
        <f>IF(Z93&gt;0, (R93*SUMPRODUCT(K93:$K$98, X93:$X$98)-K93*$AZ$3)/Z93, 0)</f>
        <v>-5.9740664059562106E+32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5.4122498455757302E-5</v>
      </c>
      <c r="L94" s="2">
        <v>91</v>
      </c>
      <c r="M94">
        <v>0.95959776100000005</v>
      </c>
      <c r="Q94" s="5">
        <f t="shared" si="82"/>
        <v>50</v>
      </c>
      <c r="R94">
        <f t="shared" si="61"/>
        <v>50000</v>
      </c>
      <c r="S94">
        <f t="shared" si="62"/>
        <v>-1.7544720513712497E+34</v>
      </c>
      <c r="U94">
        <f t="shared" si="93"/>
        <v>0.95959776100000005</v>
      </c>
      <c r="V94">
        <f t="shared" si="78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79"/>
        <v>-9.0765022211009821E-2</v>
      </c>
      <c r="AC94">
        <f t="shared" si="80"/>
        <v>-8.1040198402687336E-2</v>
      </c>
      <c r="AE94">
        <f t="shared" si="63"/>
        <v>0</v>
      </c>
      <c r="AF94">
        <f t="shared" si="64"/>
        <v>0</v>
      </c>
      <c r="AG94">
        <f t="shared" si="65"/>
        <v>-2.3095323273844238E-34</v>
      </c>
      <c r="AH94">
        <f t="shared" si="66"/>
        <v>-7.2896672192966176E-30</v>
      </c>
      <c r="AI94">
        <f t="shared" si="67"/>
        <v>-7.2898981725293554E-30</v>
      </c>
      <c r="AJ94">
        <f t="shared" si="68"/>
        <v>-9.7248238083224858E-3</v>
      </c>
      <c r="AK94">
        <f t="shared" si="81"/>
        <v>-6.3535515547706884E-3</v>
      </c>
      <c r="AL94">
        <f t="shared" si="89"/>
        <v>-1.6078375363093173E-2</v>
      </c>
      <c r="AN94">
        <f t="shared" si="69"/>
        <v>0</v>
      </c>
      <c r="AO94">
        <f t="shared" si="70"/>
        <v>0</v>
      </c>
      <c r="AP94">
        <f t="shared" si="71"/>
        <v>-1.2499765982238505E-38</v>
      </c>
      <c r="AQ94">
        <f t="shared" si="72"/>
        <v>-3.9453500281936579E-34</v>
      </c>
      <c r="AR94">
        <f t="shared" si="73"/>
        <v>-3.94547502585348E-34</v>
      </c>
      <c r="AS94">
        <f t="shared" si="74"/>
        <v>-5.2633176154844564E-7</v>
      </c>
      <c r="AT94">
        <f t="shared" si="75"/>
        <v>-3.4387008421165099E-7</v>
      </c>
      <c r="AU94">
        <f t="shared" si="76"/>
        <v>-8.7020184576009652E-7</v>
      </c>
      <c r="AW94">
        <v>91</v>
      </c>
      <c r="AX94">
        <f>IF(Z94&gt;0, (R94*SUMPRODUCT(K94:$K$98, X94:$X$98)-K94*$AZ$3)/Z94, 0)</f>
        <v>-1.7544720513712497E+34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4.8323659335497588E-5</v>
      </c>
      <c r="L95" s="2">
        <v>92</v>
      </c>
      <c r="M95">
        <v>0.96549474700000004</v>
      </c>
      <c r="Q95" s="5">
        <f t="shared" si="82"/>
        <v>50</v>
      </c>
      <c r="R95">
        <f t="shared" si="61"/>
        <v>50000</v>
      </c>
      <c r="S95">
        <f t="shared" si="62"/>
        <v>-6.3924779842511457E+35</v>
      </c>
      <c r="U95">
        <f t="shared" si="93"/>
        <v>0.96549474700000004</v>
      </c>
      <c r="V95">
        <f t="shared" si="78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79"/>
        <v>-8.1040198402687336E-2</v>
      </c>
      <c r="AC95">
        <f t="shared" si="80"/>
        <v>-7.2357320002399403E-2</v>
      </c>
      <c r="AE95">
        <f t="shared" si="63"/>
        <v>0</v>
      </c>
      <c r="AF95">
        <f t="shared" si="64"/>
        <v>0</v>
      </c>
      <c r="AG95">
        <f t="shared" si="65"/>
        <v>-5.6595673994234168E-36</v>
      </c>
      <c r="AH95">
        <f t="shared" si="66"/>
        <v>-2.2298413301163453E-31</v>
      </c>
      <c r="AI95">
        <f t="shared" si="67"/>
        <v>-2.2298979257903397E-31</v>
      </c>
      <c r="AJ95">
        <f t="shared" si="68"/>
        <v>-8.6828784002879328E-3</v>
      </c>
      <c r="AK95">
        <f t="shared" si="81"/>
        <v>-5.6728138881881138E-3</v>
      </c>
      <c r="AL95">
        <f t="shared" si="89"/>
        <v>-1.4355692288476047E-2</v>
      </c>
      <c r="AN95">
        <f t="shared" si="69"/>
        <v>0</v>
      </c>
      <c r="AO95">
        <f t="shared" si="70"/>
        <v>0</v>
      </c>
      <c r="AP95">
        <f t="shared" si="71"/>
        <v>-2.7349100699602521E-40</v>
      </c>
      <c r="AQ95">
        <f t="shared" si="72"/>
        <v>-1.0775409280875509E-35</v>
      </c>
      <c r="AR95">
        <f t="shared" si="73"/>
        <v>-1.0775682771882506E-35</v>
      </c>
      <c r="AS95">
        <f t="shared" si="74"/>
        <v>-4.195884578670643E-7</v>
      </c>
      <c r="AT95">
        <f t="shared" si="75"/>
        <v>-2.7413112580648192E-7</v>
      </c>
      <c r="AU95">
        <f t="shared" si="76"/>
        <v>-6.9371958367354622E-7</v>
      </c>
      <c r="AW95">
        <v>92</v>
      </c>
      <c r="AX95">
        <f>IF(Z95&gt;0, (R95*SUMPRODUCT(K95:$K$98, X95:$X$98)-K95*$AZ$3)/Z95, 0)</f>
        <v>-6.3924779842511457E+35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4.3146124406694273E-5</v>
      </c>
      <c r="L96" s="2">
        <v>93</v>
      </c>
      <c r="M96">
        <v>0.97139193700000004</v>
      </c>
      <c r="Q96" s="5">
        <f t="shared" si="82"/>
        <v>50</v>
      </c>
      <c r="R96">
        <f t="shared" si="61"/>
        <v>50000</v>
      </c>
      <c r="S96">
        <f t="shared" si="62"/>
        <v>-3.0672561828685067E+37</v>
      </c>
      <c r="U96">
        <f t="shared" si="93"/>
        <v>0.97139193700000004</v>
      </c>
      <c r="V96">
        <f t="shared" si="78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79"/>
        <v>-7.2357320002399403E-2</v>
      </c>
      <c r="AC96">
        <f t="shared" si="80"/>
        <v>-6.460475000214233E-2</v>
      </c>
      <c r="AE96">
        <f t="shared" si="63"/>
        <v>0</v>
      </c>
      <c r="AF96">
        <f t="shared" si="64"/>
        <v>0</v>
      </c>
      <c r="AG96">
        <f t="shared" si="65"/>
        <v>-1.0531358672121705E-37</v>
      </c>
      <c r="AH96">
        <f t="shared" si="66"/>
        <v>-5.4976581387079657E-33</v>
      </c>
      <c r="AI96">
        <f t="shared" si="67"/>
        <v>-5.4977634522946867E-33</v>
      </c>
      <c r="AJ96">
        <f t="shared" si="68"/>
        <v>-7.7525700002570724E-3</v>
      </c>
      <c r="AK96">
        <f t="shared" si="81"/>
        <v>-5.0650124001679585E-3</v>
      </c>
      <c r="AL96">
        <f t="shared" si="89"/>
        <v>-1.2817582400425031E-2</v>
      </c>
      <c r="AN96">
        <f t="shared" si="69"/>
        <v>0</v>
      </c>
      <c r="AO96">
        <f t="shared" si="70"/>
        <v>0</v>
      </c>
      <c r="AP96">
        <f t="shared" si="71"/>
        <v>-4.5438731143888168E-42</v>
      </c>
      <c r="AQ96">
        <f t="shared" si="72"/>
        <v>-2.3720264199816916E-37</v>
      </c>
      <c r="AR96">
        <f t="shared" si="73"/>
        <v>-2.3720718587128356E-37</v>
      </c>
      <c r="AS96">
        <f t="shared" si="74"/>
        <v>-3.3449334970269753E-7</v>
      </c>
      <c r="AT96">
        <f t="shared" si="75"/>
        <v>-2.185356551390959E-7</v>
      </c>
      <c r="AU96">
        <f t="shared" si="76"/>
        <v>-5.5302900484179342E-7</v>
      </c>
      <c r="AW96">
        <v>93</v>
      </c>
      <c r="AX96">
        <f>IF(Z96&gt;0, (R96*SUMPRODUCT(K96:$K$98, X96:$X$98)-K96*$AZ$3)/Z96, 0)</f>
        <v>-3.0672561828685067E+37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3.8523325363119886E-5</v>
      </c>
      <c r="L97" s="2">
        <v>94</v>
      </c>
      <c r="M97">
        <v>0.97728912599999995</v>
      </c>
      <c r="Q97" s="5">
        <f t="shared" si="82"/>
        <v>50</v>
      </c>
      <c r="R97">
        <f t="shared" si="61"/>
        <v>50000</v>
      </c>
      <c r="S97">
        <f t="shared" si="62"/>
        <v>-2.1545501842334953E+39</v>
      </c>
      <c r="U97">
        <f t="shared" si="93"/>
        <v>0.97728912599999995</v>
      </c>
      <c r="V97">
        <f t="shared" si="78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79"/>
        <v>-6.460475000214233E-2</v>
      </c>
      <c r="AC97">
        <f t="shared" si="80"/>
        <v>-5.7682812501912789E-2</v>
      </c>
      <c r="AE97">
        <f t="shared" si="63"/>
        <v>0</v>
      </c>
      <c r="AF97">
        <f t="shared" si="64"/>
        <v>0</v>
      </c>
      <c r="AG97">
        <f t="shared" si="65"/>
        <v>-1.3386277313014661E-39</v>
      </c>
      <c r="AH97">
        <f t="shared" si="66"/>
        <v>-1.0292182312270339E-34</v>
      </c>
      <c r="AI97">
        <f t="shared" si="67"/>
        <v>-1.0292316175043469E-34</v>
      </c>
      <c r="AJ97">
        <f t="shared" si="68"/>
        <v>-6.9219375002295414E-3</v>
      </c>
      <c r="AK97">
        <f t="shared" si="81"/>
        <v>-4.5223325001499635E-3</v>
      </c>
      <c r="AL97">
        <f t="shared" si="89"/>
        <v>-1.1444270000379505E-2</v>
      </c>
      <c r="AN97">
        <f t="shared" si="69"/>
        <v>0</v>
      </c>
      <c r="AO97">
        <f t="shared" si="70"/>
        <v>0</v>
      </c>
      <c r="AP97">
        <f t="shared" si="71"/>
        <v>-5.1568391633021401E-44</v>
      </c>
      <c r="AQ97">
        <f t="shared" si="72"/>
        <v>-3.9648908791213782E-39</v>
      </c>
      <c r="AR97">
        <f t="shared" si="73"/>
        <v>-3.964942447513011E-39</v>
      </c>
      <c r="AS97">
        <f t="shared" si="74"/>
        <v>-2.6665605046452335E-7</v>
      </c>
      <c r="AT97">
        <f t="shared" si="75"/>
        <v>-1.7421528630348847E-7</v>
      </c>
      <c r="AU97">
        <f t="shared" si="76"/>
        <v>-4.4087133676801179E-7</v>
      </c>
      <c r="AW97">
        <v>94</v>
      </c>
      <c r="AX97">
        <f>IF(Z97&gt;0, (R97*SUMPRODUCT(K97:$K$98, X97:$X$98)-K97*$AZ$3)/Z97, 0)</f>
        <v>-2.1545501842334953E+39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3.4395826217071327E-5</v>
      </c>
      <c r="L98" s="2">
        <v>95</v>
      </c>
      <c r="M98">
        <v>1</v>
      </c>
      <c r="Q98" s="5">
        <f t="shared" si="82"/>
        <v>50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79"/>
        <v>-5.7682812501912789E-2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-1.338627731301466E-36</v>
      </c>
      <c r="AI98">
        <f t="shared" si="67"/>
        <v>-1.338627731301466E-36</v>
      </c>
      <c r="AJ98">
        <f t="shared" si="68"/>
        <v>-5.7682812501912789E-2</v>
      </c>
      <c r="AK98">
        <f t="shared" si="81"/>
        <v>-4.0377968751338957E-3</v>
      </c>
      <c r="AL98">
        <f t="shared" si="89"/>
        <v>-6.1720609377046681E-2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-4.6043206815197677E-41</v>
      </c>
      <c r="AR98">
        <f t="shared" si="73"/>
        <v>-4.6043206815197677E-41</v>
      </c>
      <c r="AS98">
        <f t="shared" si="74"/>
        <v>-1.9840479945277017E-6</v>
      </c>
      <c r="AT98">
        <f t="shared" si="75"/>
        <v>-1.3888335961693914E-7</v>
      </c>
      <c r="AU98">
        <f t="shared" si="76"/>
        <v>-2.1229313541446407E-6</v>
      </c>
      <c r="AW98">
        <v>95</v>
      </c>
    </row>
    <row r="100" spans="5:50" x14ac:dyDescent="0.3">
      <c r="AN100" s="6">
        <f t="shared" ref="AN100:AP100" si="94">SUM(AN3:AN98)</f>
        <v>3623.7980793752686</v>
      </c>
      <c r="AO100" s="6">
        <f t="shared" si="94"/>
        <v>-362.37980793752689</v>
      </c>
      <c r="AP100" s="6">
        <f t="shared" si="94"/>
        <v>-870.30324042443283</v>
      </c>
      <c r="AQ100" s="6">
        <f>SUM(AQ3:AQ98)</f>
        <v>-1497.3476967057238</v>
      </c>
      <c r="AR100" s="6">
        <f t="shared" ref="AR100:AU100" si="95">SUM(AR3:AR98)</f>
        <v>893.76733430758509</v>
      </c>
      <c r="AS100" s="6">
        <f t="shared" si="95"/>
        <v>-291.51449779736515</v>
      </c>
      <c r="AT100" s="6">
        <f t="shared" si="95"/>
        <v>150.38214920618185</v>
      </c>
      <c r="AU100" s="6">
        <f t="shared" si="95"/>
        <v>752.63498571640071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'S.35.04.A'!C3*(1+C12)</f>
        <v>6318.7277133853913</v>
      </c>
      <c r="K3">
        <v>1</v>
      </c>
      <c r="L3" s="2">
        <v>0</v>
      </c>
      <c r="O3">
        <f>$C$3</f>
        <v>6318.7277133853913</v>
      </c>
      <c r="P3">
        <f>O3*C5</f>
        <v>631.87277133853922</v>
      </c>
      <c r="Q3" s="5">
        <f>B8</f>
        <v>400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6318.7277133853913</v>
      </c>
      <c r="AF3">
        <f t="shared" ref="AF3:AF34" si="3">-$Z3*P3</f>
        <v>-631.87277133853922</v>
      </c>
      <c r="AG3">
        <f t="shared" ref="AG3:AG34" si="4">-$Z3*Q3</f>
        <v>-400</v>
      </c>
      <c r="AH3">
        <f t="shared" ref="AH3:AH34" si="5">-X3*R3</f>
        <v>0</v>
      </c>
      <c r="AI3">
        <f t="shared" ref="AI3:AI23" si="6">SUM(AE3:AH3)</f>
        <v>5286.8549420468516</v>
      </c>
      <c r="AJ3">
        <f t="shared" ref="AJ3:AJ34" si="7">AB3-AC3</f>
        <v>0</v>
      </c>
      <c r="AL3">
        <f t="shared" ref="AL3:AL23" si="8">SUM(AI3:AK3)</f>
        <v>5286.8549420468516</v>
      </c>
      <c r="AN3">
        <f t="shared" ref="AN3:AN34" si="9">AE3*$K3</f>
        <v>6318.7277133853913</v>
      </c>
      <c r="AO3">
        <f t="shared" ref="AO3:AO34" si="10">AF3*$K3</f>
        <v>-631.87277133853922</v>
      </c>
      <c r="AP3">
        <f t="shared" ref="AP3:AP34" si="11">AG3*$K3</f>
        <v>-400</v>
      </c>
      <c r="AQ3">
        <f t="shared" ref="AQ3:AQ34" si="12">AH3*$K3</f>
        <v>0</v>
      </c>
      <c r="AR3">
        <f t="shared" ref="AR3:AR34" si="13">AI3*$K3</f>
        <v>5286.8549420468516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5286.8549420468516</v>
      </c>
      <c r="AW3">
        <v>0</v>
      </c>
      <c r="AX3">
        <f>IF(Z3&gt;0, (R3*SUMPRODUCT(K3:$K$98, X3:$X$98)-K3*$AZ$3)/Z3, 0)</f>
        <v>0</v>
      </c>
      <c r="AZ3">
        <f>C6*SUMPRODUCT(X4:X89, K4:K89)/1</f>
        <v>3148.6266828400867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1.482798E-3</v>
      </c>
      <c r="R4">
        <f t="shared" si="0"/>
        <v>50000</v>
      </c>
      <c r="S4">
        <f t="shared" si="1"/>
        <v>156.86770166653523</v>
      </c>
      <c r="U4">
        <f t="shared" ref="U4:U35" si="20">M4</f>
        <v>1.482798E-3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1.482798E-3</v>
      </c>
      <c r="Y4">
        <f t="shared" ref="Y4:Y23" si="24">V4*W4</f>
        <v>0.01</v>
      </c>
      <c r="Z4">
        <f t="shared" ref="Z4:Z23" si="25">MAX(0, W4-X4-Y4)</f>
        <v>0.98851720200000004</v>
      </c>
      <c r="AB4">
        <f t="shared" ref="AB4:AB23" si="26">AC3</f>
        <v>0</v>
      </c>
      <c r="AC4">
        <f t="shared" ref="AC4:AC67" si="27">S4*Z4</f>
        <v>155.06642153557414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-74.139899999999997</v>
      </c>
      <c r="AI4">
        <f t="shared" si="6"/>
        <v>-74.139899999999997</v>
      </c>
      <c r="AJ4">
        <f t="shared" si="7"/>
        <v>-155.06642153557414</v>
      </c>
      <c r="AK4">
        <f t="shared" ref="AK4:AK35" si="28">G4*SUM(AB4:AB4, AE4:AF4)</f>
        <v>0</v>
      </c>
      <c r="AL4">
        <f t="shared" si="8"/>
        <v>-229.20632153557415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-70.488590986879629</v>
      </c>
      <c r="AR4">
        <f t="shared" si="13"/>
        <v>-70.488590986879629</v>
      </c>
      <c r="AS4">
        <f t="shared" si="14"/>
        <v>-147.42956981895239</v>
      </c>
      <c r="AT4">
        <f t="shared" si="15"/>
        <v>0</v>
      </c>
      <c r="AU4">
        <f t="shared" si="16"/>
        <v>-217.91816080583203</v>
      </c>
      <c r="AW4">
        <v>1</v>
      </c>
      <c r="AX4">
        <f>IF(Z4&gt;0, (R4*SUMPRODUCT(K4:$K$98, X4:$X$98)-K4*$AZ$3)/Z4, 0)</f>
        <v>156.86770166653523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1.5387599999999999E-3</v>
      </c>
      <c r="Q5" s="5">
        <f t="shared" ref="Q5:Q36" si="30">$C$8</f>
        <v>50</v>
      </c>
      <c r="R5">
        <f t="shared" si="0"/>
        <v>50000</v>
      </c>
      <c r="S5">
        <f t="shared" si="1"/>
        <v>243.7978362790559</v>
      </c>
      <c r="U5">
        <f t="shared" si="20"/>
        <v>1.5387599999999999E-3</v>
      </c>
      <c r="V5">
        <f t="shared" si="21"/>
        <v>0.01</v>
      </c>
      <c r="W5">
        <f t="shared" si="22"/>
        <v>0.98851720200000004</v>
      </c>
      <c r="X5">
        <f t="shared" si="23"/>
        <v>1.52109072974952E-3</v>
      </c>
      <c r="Y5">
        <f t="shared" si="24"/>
        <v>9.885172020000001E-3</v>
      </c>
      <c r="Z5">
        <f t="shared" si="25"/>
        <v>0.9771109392502505</v>
      </c>
      <c r="AB5">
        <f t="shared" si="26"/>
        <v>155.06642153557414</v>
      </c>
      <c r="AC5">
        <f t="shared" si="27"/>
        <v>238.2175327938071</v>
      </c>
      <c r="AE5">
        <f t="shared" si="2"/>
        <v>0</v>
      </c>
      <c r="AF5">
        <f t="shared" si="3"/>
        <v>0</v>
      </c>
      <c r="AG5">
        <f t="shared" si="4"/>
        <v>-48.855546962512527</v>
      </c>
      <c r="AH5">
        <f t="shared" si="5"/>
        <v>-76.054536487476</v>
      </c>
      <c r="AI5">
        <f t="shared" si="6"/>
        <v>-124.91008344998852</v>
      </c>
      <c r="AJ5">
        <f t="shared" si="7"/>
        <v>-83.151111258232959</v>
      </c>
      <c r="AK5">
        <f t="shared" si="28"/>
        <v>0.63577232829585406</v>
      </c>
      <c r="AL5">
        <f t="shared" si="8"/>
        <v>-207.42542237992564</v>
      </c>
      <c r="AN5">
        <f t="shared" si="9"/>
        <v>0</v>
      </c>
      <c r="AO5">
        <f t="shared" si="10"/>
        <v>0</v>
      </c>
      <c r="AP5">
        <f t="shared" si="11"/>
        <v>-44.06552005643978</v>
      </c>
      <c r="AQ5">
        <f t="shared" si="12"/>
        <v>-68.597793113311425</v>
      </c>
      <c r="AR5">
        <f t="shared" si="13"/>
        <v>-112.66331316975121</v>
      </c>
      <c r="AS5">
        <f t="shared" si="14"/>
        <v>-74.998586417964532</v>
      </c>
      <c r="AT5">
        <f t="shared" si="15"/>
        <v>0.57343822811659695</v>
      </c>
      <c r="AU5">
        <f t="shared" si="16"/>
        <v>-187.08846135959917</v>
      </c>
      <c r="AW5">
        <v>2</v>
      </c>
      <c r="AX5">
        <f>IF(Z5&gt;0, (R5*SUMPRODUCT(K5:$K$98, X5:$X$98)-K5*$AZ$3)/Z5, 0)</f>
        <v>243.7978362790559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1.6157089999999999E-3</v>
      </c>
      <c r="Q6" s="5">
        <f t="shared" si="30"/>
        <v>50</v>
      </c>
      <c r="R6">
        <f t="shared" si="0"/>
        <v>50000</v>
      </c>
      <c r="S6">
        <f t="shared" si="1"/>
        <v>334.47199843678214</v>
      </c>
      <c r="U6">
        <f t="shared" si="20"/>
        <v>1.6157089999999999E-3</v>
      </c>
      <c r="V6">
        <f t="shared" si="21"/>
        <v>0.01</v>
      </c>
      <c r="W6">
        <f t="shared" si="22"/>
        <v>0.9771109392502505</v>
      </c>
      <c r="X6">
        <f t="shared" si="23"/>
        <v>1.5787269385450829E-3</v>
      </c>
      <c r="Y6">
        <f t="shared" si="24"/>
        <v>9.7711093925025045E-3</v>
      </c>
      <c r="Z6">
        <f t="shared" si="25"/>
        <v>0.96576110291920292</v>
      </c>
      <c r="AB6">
        <f t="shared" si="26"/>
        <v>238.2175327938071</v>
      </c>
      <c r="AC6">
        <f t="shared" si="27"/>
        <v>323.02004610589665</v>
      </c>
      <c r="AE6">
        <f t="shared" si="2"/>
        <v>0</v>
      </c>
      <c r="AF6">
        <f t="shared" si="3"/>
        <v>0</v>
      </c>
      <c r="AG6">
        <f t="shared" si="4"/>
        <v>-48.288055145960143</v>
      </c>
      <c r="AH6">
        <f t="shared" si="5"/>
        <v>-78.936346927254149</v>
      </c>
      <c r="AI6">
        <f t="shared" si="6"/>
        <v>-127.22440207321429</v>
      </c>
      <c r="AJ6">
        <f t="shared" si="7"/>
        <v>-84.802513312089559</v>
      </c>
      <c r="AK6">
        <f t="shared" si="28"/>
        <v>1.6913444828360304</v>
      </c>
      <c r="AL6">
        <f t="shared" si="8"/>
        <v>-210.33557090246782</v>
      </c>
      <c r="AN6">
        <f t="shared" si="9"/>
        <v>0</v>
      </c>
      <c r="AO6">
        <f t="shared" si="10"/>
        <v>0</v>
      </c>
      <c r="AP6">
        <f t="shared" si="11"/>
        <v>-41.201085799385595</v>
      </c>
      <c r="AQ6">
        <f t="shared" si="12"/>
        <v>-67.351298216696875</v>
      </c>
      <c r="AR6">
        <f t="shared" si="13"/>
        <v>-108.55238401608247</v>
      </c>
      <c r="AS6">
        <f t="shared" si="14"/>
        <v>-72.356519980226437</v>
      </c>
      <c r="AT6">
        <f t="shared" si="15"/>
        <v>1.4431152578625799</v>
      </c>
      <c r="AU6">
        <f t="shared" si="16"/>
        <v>-179.46578873844635</v>
      </c>
      <c r="AW6">
        <v>3</v>
      </c>
      <c r="AX6">
        <f>IF(Z6&gt;0, (R6*SUMPRODUCT(K6:$K$98, X6:$X$98)-K6*$AZ$3)/Z6, 0)</f>
        <v>334.47199843678214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1.70465E-3</v>
      </c>
      <c r="Q7" s="5">
        <f t="shared" si="30"/>
        <v>50</v>
      </c>
      <c r="R7">
        <f t="shared" si="0"/>
        <v>50000</v>
      </c>
      <c r="S7">
        <f t="shared" si="1"/>
        <v>436.67672966256237</v>
      </c>
      <c r="U7">
        <f t="shared" si="20"/>
        <v>1.70465E-3</v>
      </c>
      <c r="V7">
        <f t="shared" si="21"/>
        <v>0.01</v>
      </c>
      <c r="W7">
        <f t="shared" si="22"/>
        <v>0.96576110291920292</v>
      </c>
      <c r="X7">
        <f t="shared" si="23"/>
        <v>1.6462846640912193E-3</v>
      </c>
      <c r="Y7">
        <f t="shared" si="24"/>
        <v>9.657611029192029E-3</v>
      </c>
      <c r="Z7">
        <f t="shared" si="25"/>
        <v>0.95445720722591965</v>
      </c>
      <c r="AB7">
        <f t="shared" si="26"/>
        <v>323.02004610589665</v>
      </c>
      <c r="AC7">
        <f t="shared" si="27"/>
        <v>416.78925185427715</v>
      </c>
      <c r="AE7">
        <f t="shared" si="2"/>
        <v>0</v>
      </c>
      <c r="AF7">
        <f t="shared" si="3"/>
        <v>0</v>
      </c>
      <c r="AG7">
        <f t="shared" si="4"/>
        <v>-47.722860361295986</v>
      </c>
      <c r="AH7">
        <f t="shared" si="5"/>
        <v>-82.314233204560963</v>
      </c>
      <c r="AI7">
        <f t="shared" si="6"/>
        <v>-130.03709356585694</v>
      </c>
      <c r="AJ7">
        <f t="shared" si="7"/>
        <v>-93.7692057483805</v>
      </c>
      <c r="AK7">
        <f t="shared" si="28"/>
        <v>4.4576766362613736</v>
      </c>
      <c r="AL7">
        <f t="shared" si="8"/>
        <v>-219.34862267797607</v>
      </c>
      <c r="AN7">
        <f t="shared" si="9"/>
        <v>0</v>
      </c>
      <c r="AO7">
        <f t="shared" si="10"/>
        <v>0</v>
      </c>
      <c r="AP7">
        <f t="shared" si="11"/>
        <v>-38.276782769772346</v>
      </c>
      <c r="AQ7">
        <f t="shared" si="12"/>
        <v>-66.021273649109474</v>
      </c>
      <c r="AR7">
        <f t="shared" si="13"/>
        <v>-104.2980564188818</v>
      </c>
      <c r="AS7">
        <f t="shared" si="14"/>
        <v>-75.208893426592141</v>
      </c>
      <c r="AT7">
        <f t="shared" si="15"/>
        <v>3.5753414395597742</v>
      </c>
      <c r="AU7">
        <f t="shared" si="16"/>
        <v>-175.93160840591418</v>
      </c>
      <c r="AW7">
        <v>4</v>
      </c>
      <c r="AX7">
        <f>IF(Z7&gt;0, (R7*SUMPRODUCT(K7:$K$98, X7:$X$98)-K7*$AZ$3)/Z7, 0)</f>
        <v>436.67672966256237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1.795589E-3</v>
      </c>
      <c r="Q8" s="5">
        <f t="shared" si="30"/>
        <v>50</v>
      </c>
      <c r="R8">
        <f t="shared" si="0"/>
        <v>50000</v>
      </c>
      <c r="S8">
        <f t="shared" si="1"/>
        <v>550.79058116250258</v>
      </c>
      <c r="U8">
        <f t="shared" si="20"/>
        <v>1.795589E-3</v>
      </c>
      <c r="V8">
        <f t="shared" si="21"/>
        <v>0.01</v>
      </c>
      <c r="W8">
        <f t="shared" si="22"/>
        <v>0.95445720722591965</v>
      </c>
      <c r="X8">
        <f t="shared" si="23"/>
        <v>1.7138128622655817E-3</v>
      </c>
      <c r="Y8">
        <f t="shared" si="24"/>
        <v>9.5445720722591963E-3</v>
      </c>
      <c r="Z8">
        <f t="shared" si="25"/>
        <v>0.94319882229139484</v>
      </c>
      <c r="AB8">
        <f t="shared" si="26"/>
        <v>416.78925185427715</v>
      </c>
      <c r="AC8">
        <f t="shared" si="27"/>
        <v>519.50502748166537</v>
      </c>
      <c r="AE8">
        <f t="shared" si="2"/>
        <v>0</v>
      </c>
      <c r="AF8">
        <f t="shared" si="3"/>
        <v>0</v>
      </c>
      <c r="AG8">
        <f t="shared" si="4"/>
        <v>-47.15994111456974</v>
      </c>
      <c r="AH8">
        <f t="shared" si="5"/>
        <v>-85.69064311327908</v>
      </c>
      <c r="AI8">
        <f t="shared" si="6"/>
        <v>-132.85058422784883</v>
      </c>
      <c r="AJ8">
        <f t="shared" si="7"/>
        <v>-102.71577562738821</v>
      </c>
      <c r="AK8">
        <f t="shared" si="28"/>
        <v>9.0026478400523864</v>
      </c>
      <c r="AL8">
        <f t="shared" si="8"/>
        <v>-226.56371201518465</v>
      </c>
      <c r="AN8">
        <f t="shared" si="9"/>
        <v>0</v>
      </c>
      <c r="AO8">
        <f t="shared" si="10"/>
        <v>0</v>
      </c>
      <c r="AP8">
        <f t="shared" si="11"/>
        <v>-35.297952194828127</v>
      </c>
      <c r="AQ8">
        <f t="shared" si="12"/>
        <v>-64.137150146316472</v>
      </c>
      <c r="AR8">
        <f t="shared" si="13"/>
        <v>-99.435102341144599</v>
      </c>
      <c r="AS8">
        <f t="shared" si="14"/>
        <v>-76.88000561625212</v>
      </c>
      <c r="AT8">
        <f t="shared" si="15"/>
        <v>6.7382406672867408</v>
      </c>
      <c r="AU8">
        <f t="shared" si="16"/>
        <v>-169.57686729010999</v>
      </c>
      <c r="AW8">
        <v>5</v>
      </c>
      <c r="AX8">
        <f>IF(Z8&gt;0, (R8*SUMPRODUCT(K8:$K$98, X8:$X$98)-K8*$AZ$3)/Z8, 0)</f>
        <v>550.79058116250258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1.891525E-3</v>
      </c>
      <c r="Q9" s="5">
        <f t="shared" si="30"/>
        <v>50</v>
      </c>
      <c r="R9">
        <f t="shared" si="0"/>
        <v>50000</v>
      </c>
      <c r="S9">
        <f t="shared" si="1"/>
        <v>659.09614637341656</v>
      </c>
      <c r="U9">
        <f t="shared" si="20"/>
        <v>1.891525E-3</v>
      </c>
      <c r="V9">
        <f t="shared" si="21"/>
        <v>0.01</v>
      </c>
      <c r="W9">
        <f t="shared" si="22"/>
        <v>0.94319882229139484</v>
      </c>
      <c r="X9">
        <f t="shared" si="23"/>
        <v>1.7840841523347306E-3</v>
      </c>
      <c r="Y9">
        <f t="shared" si="24"/>
        <v>9.4319882229139482E-3</v>
      </c>
      <c r="Z9">
        <f t="shared" si="25"/>
        <v>0.93198274991614616</v>
      </c>
      <c r="AB9">
        <f t="shared" si="26"/>
        <v>519.50502748166537</v>
      </c>
      <c r="AC9">
        <f t="shared" si="27"/>
        <v>614.26623895623152</v>
      </c>
      <c r="AE9">
        <f t="shared" si="2"/>
        <v>0</v>
      </c>
      <c r="AF9">
        <f t="shared" si="3"/>
        <v>0</v>
      </c>
      <c r="AG9">
        <f t="shared" si="4"/>
        <v>-46.599137495807305</v>
      </c>
      <c r="AH9">
        <f t="shared" si="5"/>
        <v>-89.204207616736525</v>
      </c>
      <c r="AI9">
        <f t="shared" si="6"/>
        <v>-135.80334511254384</v>
      </c>
      <c r="AJ9">
        <f t="shared" si="7"/>
        <v>-94.761211474566153</v>
      </c>
      <c r="AK9">
        <f t="shared" si="28"/>
        <v>11.584962112841138</v>
      </c>
      <c r="AL9">
        <f t="shared" si="8"/>
        <v>-218.97959447426885</v>
      </c>
      <c r="AN9">
        <f t="shared" si="9"/>
        <v>0</v>
      </c>
      <c r="AO9">
        <f t="shared" si="10"/>
        <v>0</v>
      </c>
      <c r="AP9">
        <f t="shared" si="11"/>
        <v>-32.526537082770233</v>
      </c>
      <c r="AQ9">
        <f t="shared" si="12"/>
        <v>-62.265186072295315</v>
      </c>
      <c r="AR9">
        <f t="shared" si="13"/>
        <v>-94.791723155065554</v>
      </c>
      <c r="AS9">
        <f t="shared" si="14"/>
        <v>-66.144015204423681</v>
      </c>
      <c r="AT9">
        <f t="shared" si="15"/>
        <v>8.0863878607134989</v>
      </c>
      <c r="AU9">
        <f t="shared" si="16"/>
        <v>-152.84935049877572</v>
      </c>
      <c r="AW9">
        <v>6</v>
      </c>
      <c r="AX9">
        <f>IF(Z9&gt;0, (R9*SUMPRODUCT(K9:$K$98, X9:$X$98)-K9*$AZ$3)/Z9, 0)</f>
        <v>659.09614637341656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2.0024510000000001E-3</v>
      </c>
      <c r="Q10" s="5">
        <f t="shared" si="30"/>
        <v>50</v>
      </c>
      <c r="R10">
        <f t="shared" si="0"/>
        <v>50000</v>
      </c>
      <c r="S10">
        <f t="shared" si="1"/>
        <v>722.41064317918142</v>
      </c>
      <c r="U10">
        <f t="shared" si="20"/>
        <v>2.0024510000000001E-3</v>
      </c>
      <c r="V10">
        <f t="shared" si="21"/>
        <v>0.01</v>
      </c>
      <c r="W10">
        <f t="shared" si="22"/>
        <v>0.93198274991614616</v>
      </c>
      <c r="X10">
        <f t="shared" si="23"/>
        <v>1.8662497895523369E-3</v>
      </c>
      <c r="Y10">
        <f t="shared" si="24"/>
        <v>9.3198274991614614E-3</v>
      </c>
      <c r="Z10">
        <f t="shared" si="25"/>
        <v>0.92079667262743237</v>
      </c>
      <c r="AB10">
        <f t="shared" si="26"/>
        <v>614.26623895623152</v>
      </c>
      <c r="AC10">
        <f t="shared" si="27"/>
        <v>665.19331651003358</v>
      </c>
      <c r="AE10">
        <f t="shared" si="2"/>
        <v>0</v>
      </c>
      <c r="AF10">
        <f t="shared" si="3"/>
        <v>0</v>
      </c>
      <c r="AG10">
        <f t="shared" si="4"/>
        <v>-46.039833631371621</v>
      </c>
      <c r="AH10">
        <f t="shared" si="5"/>
        <v>-93.31248947761685</v>
      </c>
      <c r="AI10">
        <f t="shared" si="6"/>
        <v>-139.35232310898846</v>
      </c>
      <c r="AJ10">
        <f t="shared" si="7"/>
        <v>-50.927077553802064</v>
      </c>
      <c r="AK10">
        <f t="shared" si="28"/>
        <v>2.6413448275117957</v>
      </c>
      <c r="AL10">
        <f t="shared" si="8"/>
        <v>-187.63805583527872</v>
      </c>
      <c r="AN10">
        <f t="shared" si="9"/>
        <v>0</v>
      </c>
      <c r="AO10">
        <f t="shared" si="10"/>
        <v>0</v>
      </c>
      <c r="AP10">
        <f t="shared" si="11"/>
        <v>-30.481019553480603</v>
      </c>
      <c r="AQ10">
        <f t="shared" si="12"/>
        <v>-61.77823836472573</v>
      </c>
      <c r="AR10">
        <f t="shared" si="13"/>
        <v>-92.25925791820633</v>
      </c>
      <c r="AS10">
        <f t="shared" si="14"/>
        <v>-33.716656301323333</v>
      </c>
      <c r="AT10">
        <f t="shared" si="15"/>
        <v>1.7487222907776028</v>
      </c>
      <c r="AU10">
        <f t="shared" si="16"/>
        <v>-124.22719192875205</v>
      </c>
      <c r="AW10">
        <v>7</v>
      </c>
      <c r="AX10">
        <f>IF(Z10&gt;0, (R10*SUMPRODUCT(K10:$K$98, X10:$X$98)-K10*$AZ$3)/Z10, 0)</f>
        <v>722.41064317918142</v>
      </c>
    </row>
    <row r="11" spans="1:52" x14ac:dyDescent="0.3">
      <c r="A11" t="s">
        <v>33</v>
      </c>
      <c r="C11" s="25">
        <f>AU91</f>
        <v>1312.3511404723549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2.1123779999999998E-3</v>
      </c>
      <c r="Q11" s="5">
        <f t="shared" si="30"/>
        <v>50</v>
      </c>
      <c r="R11">
        <f t="shared" si="0"/>
        <v>50000</v>
      </c>
      <c r="S11">
        <f t="shared" si="1"/>
        <v>775.79946047388182</v>
      </c>
      <c r="U11">
        <f t="shared" si="20"/>
        <v>2.1123779999999998E-3</v>
      </c>
      <c r="V11">
        <f t="shared" si="21"/>
        <v>0.01</v>
      </c>
      <c r="W11">
        <f t="shared" si="22"/>
        <v>0.92079667262743237</v>
      </c>
      <c r="X11">
        <f t="shared" si="23"/>
        <v>1.9450706337313902E-3</v>
      </c>
      <c r="Y11">
        <f t="shared" si="24"/>
        <v>9.2079667262743234E-3</v>
      </c>
      <c r="Z11">
        <f t="shared" si="25"/>
        <v>0.90964363526742664</v>
      </c>
      <c r="AB11">
        <f t="shared" si="26"/>
        <v>665.19331651003358</v>
      </c>
      <c r="AC11">
        <f t="shared" si="27"/>
        <v>705.70104146397011</v>
      </c>
      <c r="AE11">
        <f t="shared" si="2"/>
        <v>0</v>
      </c>
      <c r="AF11">
        <f t="shared" si="3"/>
        <v>0</v>
      </c>
      <c r="AG11">
        <f t="shared" si="4"/>
        <v>-45.482181763371329</v>
      </c>
      <c r="AH11">
        <f t="shared" si="5"/>
        <v>-97.253531686569517</v>
      </c>
      <c r="AI11">
        <f t="shared" si="6"/>
        <v>-142.73571344994085</v>
      </c>
      <c r="AJ11">
        <f t="shared" si="7"/>
        <v>-40.507724953936531</v>
      </c>
      <c r="AK11">
        <f t="shared" si="28"/>
        <v>1.0643093064160538</v>
      </c>
      <c r="AL11">
        <f t="shared" si="8"/>
        <v>-182.17912909746133</v>
      </c>
      <c r="AN11">
        <f t="shared" si="9"/>
        <v>0</v>
      </c>
      <c r="AO11">
        <f t="shared" si="10"/>
        <v>0</v>
      </c>
      <c r="AP11">
        <f t="shared" si="11"/>
        <v>-28.634292433266882</v>
      </c>
      <c r="AQ11">
        <f t="shared" si="12"/>
        <v>-61.228066871759459</v>
      </c>
      <c r="AR11">
        <f t="shared" si="13"/>
        <v>-89.862359305026345</v>
      </c>
      <c r="AS11">
        <f t="shared" si="14"/>
        <v>-25.502515428393192</v>
      </c>
      <c r="AT11">
        <f t="shared" si="15"/>
        <v>0.67005897117952462</v>
      </c>
      <c r="AU11">
        <f t="shared" si="16"/>
        <v>-114.69481576224001</v>
      </c>
      <c r="AW11">
        <v>8</v>
      </c>
      <c r="AX11">
        <f>IF(Z11&gt;0, (R11*SUMPRODUCT(K11:$K$98, X11:$X$98)-K11*$AZ$3)/Z11, 0)</f>
        <v>775.79946047388182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2.238294E-3</v>
      </c>
      <c r="Q12" s="5">
        <f t="shared" si="30"/>
        <v>50</v>
      </c>
      <c r="R12">
        <f t="shared" si="0"/>
        <v>50000</v>
      </c>
      <c r="S12">
        <f t="shared" si="1"/>
        <v>863.52298822603848</v>
      </c>
      <c r="U12">
        <f t="shared" si="20"/>
        <v>2.238294E-3</v>
      </c>
      <c r="V12">
        <f t="shared" si="21"/>
        <v>0.01</v>
      </c>
      <c r="W12">
        <f t="shared" si="22"/>
        <v>0.90964363526742664</v>
      </c>
      <c r="X12">
        <f t="shared" si="23"/>
        <v>2.0360498909572696E-3</v>
      </c>
      <c r="Y12">
        <f t="shared" si="24"/>
        <v>9.0964363526742659E-3</v>
      </c>
      <c r="Z12">
        <f t="shared" si="25"/>
        <v>0.89851114902379503</v>
      </c>
      <c r="AB12">
        <f t="shared" si="26"/>
        <v>705.70104146397011</v>
      </c>
      <c r="AC12">
        <f t="shared" si="27"/>
        <v>775.88503235943881</v>
      </c>
      <c r="AE12">
        <f t="shared" si="2"/>
        <v>0</v>
      </c>
      <c r="AF12">
        <f t="shared" si="3"/>
        <v>0</v>
      </c>
      <c r="AG12">
        <f t="shared" si="4"/>
        <v>-44.925557451189754</v>
      </c>
      <c r="AH12">
        <f t="shared" si="5"/>
        <v>-101.80249454786347</v>
      </c>
      <c r="AI12">
        <f t="shared" si="6"/>
        <v>-146.72805199905324</v>
      </c>
      <c r="AJ12">
        <f t="shared" si="7"/>
        <v>-70.183990895468696</v>
      </c>
      <c r="AK12">
        <f t="shared" si="28"/>
        <v>14.819721870743374</v>
      </c>
      <c r="AL12">
        <f t="shared" si="8"/>
        <v>-202.09232102377857</v>
      </c>
      <c r="AN12">
        <f t="shared" si="9"/>
        <v>0</v>
      </c>
      <c r="AO12">
        <f t="shared" si="10"/>
        <v>0</v>
      </c>
      <c r="AP12">
        <f t="shared" si="11"/>
        <v>-26.408830573283463</v>
      </c>
      <c r="AQ12">
        <f t="shared" si="12"/>
        <v>-59.843104526262067</v>
      </c>
      <c r="AR12">
        <f t="shared" si="13"/>
        <v>-86.251935099545534</v>
      </c>
      <c r="AS12">
        <f t="shared" si="14"/>
        <v>-41.256630516583975</v>
      </c>
      <c r="AT12">
        <f t="shared" si="15"/>
        <v>8.7115563218744345</v>
      </c>
      <c r="AU12">
        <f t="shared" si="16"/>
        <v>-118.79700929425508</v>
      </c>
      <c r="AW12">
        <v>9</v>
      </c>
      <c r="AX12">
        <f>IF(Z12&gt;0, (R12*SUMPRODUCT(K12:$K$98, X12:$X$98)-K12*$AZ$3)/Z12, 0)</f>
        <v>863.52298822603848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2.3742030000000001E-3</v>
      </c>
      <c r="Q13" s="5">
        <f t="shared" si="30"/>
        <v>50</v>
      </c>
      <c r="R13">
        <f t="shared" si="0"/>
        <v>50000</v>
      </c>
      <c r="S13">
        <f t="shared" si="1"/>
        <v>1030.3778357627077</v>
      </c>
      <c r="U13">
        <f t="shared" si="20"/>
        <v>2.3742030000000001E-3</v>
      </c>
      <c r="V13">
        <f t="shared" si="21"/>
        <v>0.01</v>
      </c>
      <c r="W13">
        <f t="shared" si="22"/>
        <v>0.89851114902379503</v>
      </c>
      <c r="X13">
        <f t="shared" si="23"/>
        <v>2.1332478655457414E-3</v>
      </c>
      <c r="Y13">
        <f t="shared" si="24"/>
        <v>8.9851114902379497E-3</v>
      </c>
      <c r="Z13">
        <f t="shared" si="25"/>
        <v>0.88739278966801138</v>
      </c>
      <c r="AB13">
        <f t="shared" si="26"/>
        <v>775.88503235943881</v>
      </c>
      <c r="AC13">
        <f t="shared" si="27"/>
        <v>914.34986208955729</v>
      </c>
      <c r="AE13">
        <f t="shared" si="2"/>
        <v>0</v>
      </c>
      <c r="AF13">
        <f t="shared" si="3"/>
        <v>0</v>
      </c>
      <c r="AG13">
        <f t="shared" si="4"/>
        <v>-44.369639483400569</v>
      </c>
      <c r="AH13">
        <f t="shared" si="5"/>
        <v>-106.66239327728707</v>
      </c>
      <c r="AI13">
        <f t="shared" si="6"/>
        <v>-151.03203276068763</v>
      </c>
      <c r="AJ13">
        <f t="shared" si="7"/>
        <v>-138.46482973011848</v>
      </c>
      <c r="AK13">
        <f t="shared" si="28"/>
        <v>54.31195226516072</v>
      </c>
      <c r="AL13">
        <f t="shared" si="8"/>
        <v>-235.18491022564538</v>
      </c>
      <c r="AN13">
        <f t="shared" si="9"/>
        <v>0</v>
      </c>
      <c r="AO13">
        <f t="shared" si="10"/>
        <v>0</v>
      </c>
      <c r="AP13">
        <f t="shared" si="11"/>
        <v>-23.287537806050931</v>
      </c>
      <c r="AQ13">
        <f t="shared" si="12"/>
        <v>-55.982075690697599</v>
      </c>
      <c r="AR13">
        <f t="shared" si="13"/>
        <v>-79.269613496748519</v>
      </c>
      <c r="AS13">
        <f t="shared" si="14"/>
        <v>-72.673679450446755</v>
      </c>
      <c r="AT13">
        <f t="shared" si="15"/>
        <v>28.505790365246121</v>
      </c>
      <c r="AU13">
        <f t="shared" si="16"/>
        <v>-123.43750258194916</v>
      </c>
      <c r="AW13">
        <v>10</v>
      </c>
      <c r="AX13">
        <f>IF(Z13&gt;0, (R13*SUMPRODUCT(K13:$K$98, X13:$X$98)-K13*$AZ$3)/Z13, 0)</f>
        <v>1030.3778357627077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2.5221050000000002E-3</v>
      </c>
      <c r="Q14" s="5">
        <f t="shared" si="30"/>
        <v>50</v>
      </c>
      <c r="R14">
        <f t="shared" si="0"/>
        <v>50000</v>
      </c>
      <c r="S14">
        <f t="shared" si="1"/>
        <v>1181.6172219536286</v>
      </c>
      <c r="U14">
        <f t="shared" si="20"/>
        <v>2.5221050000000002E-3</v>
      </c>
      <c r="V14">
        <f t="shared" si="21"/>
        <v>0.01</v>
      </c>
      <c r="W14">
        <f t="shared" si="22"/>
        <v>0.88739278966801138</v>
      </c>
      <c r="X14">
        <f t="shared" si="23"/>
        <v>2.2380977917856402E-3</v>
      </c>
      <c r="Y14">
        <f t="shared" si="24"/>
        <v>8.873927896680114E-3</v>
      </c>
      <c r="Z14">
        <f t="shared" si="25"/>
        <v>0.87628076397954568</v>
      </c>
      <c r="AB14">
        <f t="shared" si="26"/>
        <v>914.34986208955729</v>
      </c>
      <c r="AC14">
        <f t="shared" si="27"/>
        <v>1035.4284419849141</v>
      </c>
      <c r="AE14">
        <f t="shared" si="2"/>
        <v>0</v>
      </c>
      <c r="AF14">
        <f t="shared" si="3"/>
        <v>0</v>
      </c>
      <c r="AG14">
        <f t="shared" si="4"/>
        <v>-43.814038198977286</v>
      </c>
      <c r="AH14">
        <f t="shared" si="5"/>
        <v>-111.90488958928201</v>
      </c>
      <c r="AI14">
        <f t="shared" si="6"/>
        <v>-155.71892778825929</v>
      </c>
      <c r="AJ14">
        <f t="shared" si="7"/>
        <v>-121.07857989535682</v>
      </c>
      <c r="AK14">
        <f t="shared" si="28"/>
        <v>64.004490346269023</v>
      </c>
      <c r="AL14">
        <f t="shared" si="8"/>
        <v>-212.7930173373471</v>
      </c>
      <c r="AN14">
        <f t="shared" si="9"/>
        <v>0</v>
      </c>
      <c r="AO14">
        <f t="shared" si="10"/>
        <v>0</v>
      </c>
      <c r="AP14">
        <f t="shared" si="11"/>
        <v>-20.532079296832226</v>
      </c>
      <c r="AQ14">
        <f t="shared" si="12"/>
        <v>-52.440728159223291</v>
      </c>
      <c r="AR14">
        <f t="shared" si="13"/>
        <v>-72.97280745605552</v>
      </c>
      <c r="AS14">
        <f t="shared" si="14"/>
        <v>-56.739691335215269</v>
      </c>
      <c r="AT14">
        <f t="shared" si="15"/>
        <v>29.993703506051247</v>
      </c>
      <c r="AU14">
        <f t="shared" si="16"/>
        <v>-99.718795285219542</v>
      </c>
      <c r="AW14">
        <v>11</v>
      </c>
      <c r="AX14">
        <f>IF(Z14&gt;0, (R14*SUMPRODUCT(K14:$K$98, X14:$X$98)-K14*$AZ$3)/Z14, 0)</f>
        <v>1181.6172219536286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2.679E-3</v>
      </c>
      <c r="Q15" s="5">
        <f t="shared" si="30"/>
        <v>50</v>
      </c>
      <c r="R15">
        <f t="shared" si="0"/>
        <v>50000</v>
      </c>
      <c r="S15">
        <f t="shared" si="1"/>
        <v>1318.9050210876758</v>
      </c>
      <c r="U15">
        <f t="shared" si="20"/>
        <v>2.679E-3</v>
      </c>
      <c r="V15">
        <f t="shared" si="21"/>
        <v>0.01</v>
      </c>
      <c r="W15">
        <f t="shared" si="22"/>
        <v>0.87628076397954568</v>
      </c>
      <c r="X15">
        <f t="shared" si="23"/>
        <v>2.347556166701203E-3</v>
      </c>
      <c r="Y15">
        <f t="shared" si="24"/>
        <v>8.7628076397954571E-3</v>
      </c>
      <c r="Z15">
        <f t="shared" si="25"/>
        <v>0.86517040017304903</v>
      </c>
      <c r="AB15">
        <f t="shared" si="26"/>
        <v>1035.4284419849141</v>
      </c>
      <c r="AC15">
        <f t="shared" si="27"/>
        <v>1141.0775848846681</v>
      </c>
      <c r="AE15">
        <f t="shared" si="2"/>
        <v>0</v>
      </c>
      <c r="AF15">
        <f t="shared" si="3"/>
        <v>0</v>
      </c>
      <c r="AG15">
        <f t="shared" si="4"/>
        <v>-43.258520008652454</v>
      </c>
      <c r="AH15">
        <f t="shared" si="5"/>
        <v>-117.37780833506015</v>
      </c>
      <c r="AI15">
        <f t="shared" si="6"/>
        <v>-160.63632834371259</v>
      </c>
      <c r="AJ15">
        <f t="shared" si="7"/>
        <v>-105.649142899754</v>
      </c>
      <c r="AK15">
        <f t="shared" si="28"/>
        <v>72.479990938943999</v>
      </c>
      <c r="AL15">
        <f t="shared" si="8"/>
        <v>-193.80548030452258</v>
      </c>
      <c r="AN15">
        <f t="shared" si="9"/>
        <v>0</v>
      </c>
      <c r="AO15">
        <f t="shared" si="10"/>
        <v>0</v>
      </c>
      <c r="AP15">
        <f t="shared" si="11"/>
        <v>-18.099779520917579</v>
      </c>
      <c r="AQ15">
        <f t="shared" si="12"/>
        <v>-49.112000389476364</v>
      </c>
      <c r="AR15">
        <f t="shared" si="13"/>
        <v>-67.211779910393929</v>
      </c>
      <c r="AS15">
        <f t="shared" si="14"/>
        <v>-44.204614320531164</v>
      </c>
      <c r="AT15">
        <f t="shared" si="15"/>
        <v>30.326323124568134</v>
      </c>
      <c r="AU15">
        <f t="shared" si="16"/>
        <v>-81.090071106356959</v>
      </c>
      <c r="AW15">
        <v>12</v>
      </c>
      <c r="AX15">
        <f>IF(Z15&gt;0, (R15*SUMPRODUCT(K15:$K$98, X15:$X$98)-K15*$AZ$3)/Z15, 0)</f>
        <v>1318.9050210876758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4.0439999999999999E-3</v>
      </c>
      <c r="Q16" s="5">
        <f t="shared" si="30"/>
        <v>50</v>
      </c>
      <c r="R16">
        <f t="shared" si="0"/>
        <v>50000</v>
      </c>
      <c r="S16">
        <f t="shared" si="1"/>
        <v>1445.5901756046612</v>
      </c>
      <c r="U16">
        <f t="shared" si="20"/>
        <v>4.0439999999999999E-3</v>
      </c>
      <c r="V16">
        <f t="shared" si="21"/>
        <v>0.01</v>
      </c>
      <c r="W16">
        <f t="shared" si="22"/>
        <v>0.86517040017304903</v>
      </c>
      <c r="X16">
        <f t="shared" si="23"/>
        <v>3.4987490982998099E-3</v>
      </c>
      <c r="Y16">
        <f t="shared" si="24"/>
        <v>8.6517040017304904E-3</v>
      </c>
      <c r="Z16">
        <f t="shared" si="25"/>
        <v>0.85301994707301865</v>
      </c>
      <c r="AB16">
        <f t="shared" si="26"/>
        <v>1141.0775848846681</v>
      </c>
      <c r="AC16">
        <f t="shared" si="27"/>
        <v>1233.1172550835638</v>
      </c>
      <c r="AE16">
        <f t="shared" si="2"/>
        <v>0</v>
      </c>
      <c r="AF16">
        <f t="shared" si="3"/>
        <v>0</v>
      </c>
      <c r="AG16">
        <f t="shared" si="4"/>
        <v>-42.650997353650929</v>
      </c>
      <c r="AH16">
        <f t="shared" si="5"/>
        <v>-174.9374549149905</v>
      </c>
      <c r="AI16">
        <f t="shared" si="6"/>
        <v>-217.58845226864142</v>
      </c>
      <c r="AJ16">
        <f t="shared" si="7"/>
        <v>-92.039670198895692</v>
      </c>
      <c r="AK16">
        <f t="shared" si="28"/>
        <v>79.87543094192678</v>
      </c>
      <c r="AL16">
        <f t="shared" si="8"/>
        <v>-229.75269152561032</v>
      </c>
      <c r="AN16">
        <f t="shared" si="9"/>
        <v>0</v>
      </c>
      <c r="AO16">
        <f t="shared" si="10"/>
        <v>0</v>
      </c>
      <c r="AP16">
        <f t="shared" si="11"/>
        <v>-15.933559122612328</v>
      </c>
      <c r="AQ16">
        <f t="shared" si="12"/>
        <v>-65.353132484455955</v>
      </c>
      <c r="AR16">
        <f t="shared" si="13"/>
        <v>-81.286691607068278</v>
      </c>
      <c r="AS16">
        <f t="shared" si="14"/>
        <v>-34.384178981322471</v>
      </c>
      <c r="AT16">
        <f t="shared" si="15"/>
        <v>29.839862613397603</v>
      </c>
      <c r="AU16">
        <f t="shared" si="16"/>
        <v>-85.831007974993142</v>
      </c>
      <c r="AW16">
        <v>13</v>
      </c>
      <c r="AX16">
        <f>IF(Z16&gt;0, (R16*SUMPRODUCT(K16:$K$98, X16:$X$98)-K16*$AZ$3)/Z16, 0)</f>
        <v>1445.5901756046612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5.607E-3</v>
      </c>
      <c r="Q17" s="5">
        <f t="shared" si="30"/>
        <v>50</v>
      </c>
      <c r="R17">
        <f t="shared" si="0"/>
        <v>50000</v>
      </c>
      <c r="S17">
        <f t="shared" si="1"/>
        <v>1540.7667296865584</v>
      </c>
      <c r="U17">
        <f t="shared" si="20"/>
        <v>5.607E-3</v>
      </c>
      <c r="V17">
        <f t="shared" si="21"/>
        <v>0.01</v>
      </c>
      <c r="W17">
        <f t="shared" si="22"/>
        <v>0.85301994707301865</v>
      </c>
      <c r="X17">
        <f t="shared" si="23"/>
        <v>4.7828828432384153E-3</v>
      </c>
      <c r="Y17">
        <f t="shared" si="24"/>
        <v>8.5301994707301862E-3</v>
      </c>
      <c r="Z17">
        <f t="shared" si="25"/>
        <v>0.83970686475904999</v>
      </c>
      <c r="AB17">
        <f t="shared" si="26"/>
        <v>1233.1172550835638</v>
      </c>
      <c r="AC17">
        <f t="shared" si="27"/>
        <v>1293.7923999101547</v>
      </c>
      <c r="AE17">
        <f t="shared" si="2"/>
        <v>0</v>
      </c>
      <c r="AF17">
        <f t="shared" si="3"/>
        <v>0</v>
      </c>
      <c r="AG17">
        <f t="shared" si="4"/>
        <v>-41.985343237952499</v>
      </c>
      <c r="AH17">
        <f t="shared" si="5"/>
        <v>-239.14414216192077</v>
      </c>
      <c r="AI17">
        <f t="shared" si="6"/>
        <v>-281.12948539987326</v>
      </c>
      <c r="AJ17">
        <f t="shared" si="7"/>
        <v>-60.675144826590895</v>
      </c>
      <c r="AK17">
        <f t="shared" si="28"/>
        <v>86.318207855849479</v>
      </c>
      <c r="AL17">
        <f t="shared" si="8"/>
        <v>-255.48642237061466</v>
      </c>
      <c r="AN17">
        <f t="shared" si="9"/>
        <v>0</v>
      </c>
      <c r="AO17">
        <f t="shared" si="10"/>
        <v>0</v>
      </c>
      <c r="AP17">
        <f t="shared" si="11"/>
        <v>-14.004360772665818</v>
      </c>
      <c r="AQ17">
        <f t="shared" si="12"/>
        <v>-79.767380357577963</v>
      </c>
      <c r="AR17">
        <f t="shared" si="13"/>
        <v>-93.771741130243782</v>
      </c>
      <c r="AS17">
        <f t="shared" si="14"/>
        <v>-20.238410658442078</v>
      </c>
      <c r="AT17">
        <f t="shared" si="15"/>
        <v>28.79174566258051</v>
      </c>
      <c r="AU17">
        <f t="shared" si="16"/>
        <v>-85.218406126105336</v>
      </c>
      <c r="AW17">
        <v>14</v>
      </c>
      <c r="AX17">
        <f>IF(Z17&gt;0, (R17*SUMPRODUCT(K17:$K$98, X17:$X$98)-K17*$AZ$3)/Z17, 0)</f>
        <v>1540.7667296865584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7.2589999999999998E-3</v>
      </c>
      <c r="Q18" s="5">
        <f t="shared" si="30"/>
        <v>50</v>
      </c>
      <c r="R18">
        <f t="shared" si="0"/>
        <v>50000</v>
      </c>
      <c r="S18">
        <f t="shared" si="1"/>
        <v>1607.5220270688321</v>
      </c>
      <c r="U18">
        <f t="shared" si="20"/>
        <v>7.2589999999999998E-3</v>
      </c>
      <c r="V18">
        <f t="shared" si="21"/>
        <v>0.01</v>
      </c>
      <c r="W18">
        <f t="shared" si="22"/>
        <v>0.83970686475904999</v>
      </c>
      <c r="X18">
        <f t="shared" si="23"/>
        <v>6.0954321312859435E-3</v>
      </c>
      <c r="Y18">
        <f t="shared" si="24"/>
        <v>8.3970686475905009E-3</v>
      </c>
      <c r="Z18">
        <f t="shared" si="25"/>
        <v>0.82521436398017356</v>
      </c>
      <c r="AB18">
        <f t="shared" si="26"/>
        <v>1293.7923999101547</v>
      </c>
      <c r="AC18">
        <f t="shared" si="27"/>
        <v>1326.5502671517256</v>
      </c>
      <c r="AE18">
        <f t="shared" si="2"/>
        <v>0</v>
      </c>
      <c r="AF18">
        <f t="shared" si="3"/>
        <v>0</v>
      </c>
      <c r="AG18">
        <f t="shared" si="4"/>
        <v>-41.260718199008679</v>
      </c>
      <c r="AH18">
        <f t="shared" si="5"/>
        <v>-304.7716065642972</v>
      </c>
      <c r="AI18">
        <f t="shared" si="6"/>
        <v>-346.03232476330589</v>
      </c>
      <c r="AJ18">
        <f t="shared" si="7"/>
        <v>-32.757867241570921</v>
      </c>
      <c r="AK18">
        <f t="shared" si="28"/>
        <v>90.56546799371084</v>
      </c>
      <c r="AL18">
        <f t="shared" si="8"/>
        <v>-288.22472401116596</v>
      </c>
      <c r="AN18">
        <f t="shared" si="9"/>
        <v>0</v>
      </c>
      <c r="AO18">
        <f t="shared" si="10"/>
        <v>0</v>
      </c>
      <c r="AP18">
        <f t="shared" si="11"/>
        <v>-12.288088848294981</v>
      </c>
      <c r="AQ18">
        <f t="shared" si="12"/>
        <v>-90.765763257840334</v>
      </c>
      <c r="AR18">
        <f t="shared" si="13"/>
        <v>-103.05385210613532</v>
      </c>
      <c r="AS18">
        <f t="shared" si="14"/>
        <v>-9.7558065083497798</v>
      </c>
      <c r="AT18">
        <f t="shared" si="15"/>
        <v>26.971816436313802</v>
      </c>
      <c r="AU18">
        <f t="shared" si="16"/>
        <v>-85.8378421781713</v>
      </c>
      <c r="AW18">
        <v>15</v>
      </c>
      <c r="AX18">
        <f>IF(Z18&gt;0, (R18*SUMPRODUCT(K18:$K$98, X18:$X$98)-K18*$AZ$3)/Z18, 0)</f>
        <v>1607.5220270688321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9.0740000000000005E-3</v>
      </c>
      <c r="Q19" s="5">
        <f t="shared" si="30"/>
        <v>50</v>
      </c>
      <c r="R19">
        <f t="shared" si="0"/>
        <v>50000</v>
      </c>
      <c r="S19">
        <f t="shared" si="1"/>
        <v>1650.767168814712</v>
      </c>
      <c r="U19">
        <f t="shared" si="20"/>
        <v>9.0740000000000005E-3</v>
      </c>
      <c r="V19">
        <f t="shared" si="21"/>
        <v>0.01</v>
      </c>
      <c r="W19">
        <f t="shared" si="22"/>
        <v>0.82521436398017356</v>
      </c>
      <c r="X19">
        <f t="shared" si="23"/>
        <v>7.487995138756095E-3</v>
      </c>
      <c r="Y19">
        <f t="shared" si="24"/>
        <v>8.2521436398017359E-3</v>
      </c>
      <c r="Z19">
        <f t="shared" si="25"/>
        <v>0.80947422520161572</v>
      </c>
      <c r="AB19">
        <f t="shared" si="26"/>
        <v>1326.5502671517256</v>
      </c>
      <c r="AC19">
        <f t="shared" si="27"/>
        <v>1336.2534749645538</v>
      </c>
      <c r="AE19">
        <f t="shared" si="2"/>
        <v>0</v>
      </c>
      <c r="AF19">
        <f t="shared" si="3"/>
        <v>0</v>
      </c>
      <c r="AG19">
        <f t="shared" si="4"/>
        <v>-40.473711260080783</v>
      </c>
      <c r="AH19">
        <f t="shared" si="5"/>
        <v>-374.39975693780474</v>
      </c>
      <c r="AI19">
        <f t="shared" si="6"/>
        <v>-414.87346819788553</v>
      </c>
      <c r="AJ19">
        <f t="shared" si="7"/>
        <v>-9.7032078128281682</v>
      </c>
      <c r="AK19">
        <f t="shared" si="28"/>
        <v>92.858518700620806</v>
      </c>
      <c r="AL19">
        <f t="shared" si="8"/>
        <v>-331.71815731009292</v>
      </c>
      <c r="AN19">
        <f t="shared" si="9"/>
        <v>0</v>
      </c>
      <c r="AO19">
        <f t="shared" si="10"/>
        <v>0</v>
      </c>
      <c r="AP19">
        <f t="shared" si="11"/>
        <v>-10.762237358573749</v>
      </c>
      <c r="AQ19">
        <f t="shared" si="12"/>
        <v>-99.555462686989856</v>
      </c>
      <c r="AR19">
        <f t="shared" si="13"/>
        <v>-110.31770004556361</v>
      </c>
      <c r="AS19">
        <f t="shared" si="14"/>
        <v>-2.580149493832594</v>
      </c>
      <c r="AT19">
        <f t="shared" si="15"/>
        <v>24.691716867766321</v>
      </c>
      <c r="AU19">
        <f t="shared" si="16"/>
        <v>-88.206132671629888</v>
      </c>
      <c r="AW19">
        <v>16</v>
      </c>
      <c r="AX19">
        <f>IF(Z19&gt;0, (R19*SUMPRODUCT(K19:$K$98, X19:$X$98)-K19*$AZ$3)/Z19, 0)</f>
        <v>1650.767168814712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1.1021E-2</v>
      </c>
      <c r="Q20" s="5">
        <f t="shared" si="30"/>
        <v>50</v>
      </c>
      <c r="R20">
        <f t="shared" si="0"/>
        <v>50000</v>
      </c>
      <c r="S20">
        <f t="shared" si="1"/>
        <v>1673.7820843173511</v>
      </c>
      <c r="U20">
        <f t="shared" si="20"/>
        <v>1.1021E-2</v>
      </c>
      <c r="V20">
        <f t="shared" si="21"/>
        <v>0.01</v>
      </c>
      <c r="W20">
        <f t="shared" si="22"/>
        <v>0.80947422520161572</v>
      </c>
      <c r="X20">
        <f t="shared" si="23"/>
        <v>8.9212154359470056E-3</v>
      </c>
      <c r="Y20">
        <f t="shared" si="24"/>
        <v>8.0947422520161565E-3</v>
      </c>
      <c r="Z20">
        <f t="shared" si="25"/>
        <v>0.79245826751365256</v>
      </c>
      <c r="AB20">
        <f t="shared" si="26"/>
        <v>1336.2534749645538</v>
      </c>
      <c r="AC20">
        <f t="shared" si="27"/>
        <v>1326.4024507335184</v>
      </c>
      <c r="AE20">
        <f t="shared" si="2"/>
        <v>0</v>
      </c>
      <c r="AF20">
        <f t="shared" si="3"/>
        <v>0</v>
      </c>
      <c r="AG20">
        <f t="shared" si="4"/>
        <v>-39.622913375682629</v>
      </c>
      <c r="AH20">
        <f t="shared" si="5"/>
        <v>-446.0607717973503</v>
      </c>
      <c r="AI20">
        <f t="shared" si="6"/>
        <v>-485.68368517303293</v>
      </c>
      <c r="AJ20">
        <f t="shared" si="7"/>
        <v>9.8510242310353533</v>
      </c>
      <c r="AK20">
        <f t="shared" si="28"/>
        <v>93.537743247518776</v>
      </c>
      <c r="AL20">
        <f t="shared" si="8"/>
        <v>-382.29491769447878</v>
      </c>
      <c r="AN20">
        <f t="shared" si="9"/>
        <v>0</v>
      </c>
      <c r="AO20">
        <f t="shared" si="10"/>
        <v>0</v>
      </c>
      <c r="AP20">
        <f t="shared" si="11"/>
        <v>-9.407146756302831</v>
      </c>
      <c r="AQ20">
        <f t="shared" si="12"/>
        <v>-105.90233743646543</v>
      </c>
      <c r="AR20">
        <f t="shared" si="13"/>
        <v>-115.30948419276827</v>
      </c>
      <c r="AS20">
        <f t="shared" si="14"/>
        <v>2.3387990116375001</v>
      </c>
      <c r="AT20">
        <f t="shared" si="15"/>
        <v>22.207435118155896</v>
      </c>
      <c r="AU20">
        <f t="shared" si="16"/>
        <v>-90.763250062974862</v>
      </c>
      <c r="AW20">
        <v>17</v>
      </c>
      <c r="AX20">
        <f>IF(Z20&gt;0, (R20*SUMPRODUCT(K20:$K$98, X20:$X$98)-K20*$AZ$3)/Z20, 0)</f>
        <v>1673.7820843173511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1.3263E-2</v>
      </c>
      <c r="Q21" s="5">
        <f t="shared" si="30"/>
        <v>50</v>
      </c>
      <c r="R21">
        <f t="shared" si="0"/>
        <v>50000</v>
      </c>
      <c r="S21">
        <f t="shared" si="1"/>
        <v>1680.3025744959762</v>
      </c>
      <c r="U21">
        <f t="shared" si="20"/>
        <v>1.3263E-2</v>
      </c>
      <c r="V21">
        <f t="shared" si="21"/>
        <v>0.01</v>
      </c>
      <c r="W21">
        <f t="shared" si="22"/>
        <v>0.79245826751365256</v>
      </c>
      <c r="X21">
        <f t="shared" si="23"/>
        <v>1.0510374002033574E-2</v>
      </c>
      <c r="Y21">
        <f t="shared" si="24"/>
        <v>7.924582675136526E-3</v>
      </c>
      <c r="Z21">
        <f t="shared" si="25"/>
        <v>0.77402331083648246</v>
      </c>
      <c r="AB21">
        <f t="shared" si="26"/>
        <v>1326.4024507335184</v>
      </c>
      <c r="AC21">
        <f t="shared" si="27"/>
        <v>1300.5933619184407</v>
      </c>
      <c r="AE21">
        <f t="shared" si="2"/>
        <v>0</v>
      </c>
      <c r="AF21">
        <f t="shared" si="3"/>
        <v>0</v>
      </c>
      <c r="AG21">
        <f t="shared" si="4"/>
        <v>-38.701165541824125</v>
      </c>
      <c r="AH21">
        <f t="shared" si="5"/>
        <v>-525.51870010167875</v>
      </c>
      <c r="AI21">
        <f t="shared" si="6"/>
        <v>-564.21986564350289</v>
      </c>
      <c r="AJ21">
        <f t="shared" si="7"/>
        <v>25.809088815077757</v>
      </c>
      <c r="AK21">
        <f t="shared" si="28"/>
        <v>92.848171551346297</v>
      </c>
      <c r="AL21">
        <f t="shared" si="8"/>
        <v>-445.56260527707883</v>
      </c>
      <c r="AN21">
        <f t="shared" si="9"/>
        <v>0</v>
      </c>
      <c r="AO21">
        <f t="shared" si="10"/>
        <v>0</v>
      </c>
      <c r="AP21">
        <f t="shared" si="11"/>
        <v>-8.2038466975990705</v>
      </c>
      <c r="AQ21">
        <f t="shared" si="12"/>
        <v>-111.39909591861112</v>
      </c>
      <c r="AR21">
        <f t="shared" si="13"/>
        <v>-119.6029426162102</v>
      </c>
      <c r="AS21">
        <f t="shared" si="14"/>
        <v>5.4709930587180189</v>
      </c>
      <c r="AT21">
        <f t="shared" si="15"/>
        <v>19.681892131554704</v>
      </c>
      <c r="AU21">
        <f t="shared" si="16"/>
        <v>-94.450057425937473</v>
      </c>
      <c r="AW21">
        <v>18</v>
      </c>
      <c r="AX21">
        <f>IF(Z21&gt;0, (R21*SUMPRODUCT(K21:$K$98, X21:$X$98)-K21*$AZ$3)/Z21, 0)</f>
        <v>1680.3025744959762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1.5814999999999999E-2</v>
      </c>
      <c r="Q22" s="5">
        <f t="shared" si="30"/>
        <v>50</v>
      </c>
      <c r="R22">
        <f t="shared" si="0"/>
        <v>50000</v>
      </c>
      <c r="S22">
        <f t="shared" si="1"/>
        <v>1671.9310912106891</v>
      </c>
      <c r="U22">
        <f t="shared" si="20"/>
        <v>1.5814999999999999E-2</v>
      </c>
      <c r="V22">
        <f t="shared" si="21"/>
        <v>0.01</v>
      </c>
      <c r="W22">
        <f t="shared" si="22"/>
        <v>0.77402331083648246</v>
      </c>
      <c r="X22">
        <f t="shared" si="23"/>
        <v>1.224117866087897E-2</v>
      </c>
      <c r="Y22">
        <f t="shared" si="24"/>
        <v>7.7402331083648249E-3</v>
      </c>
      <c r="Z22">
        <f t="shared" si="25"/>
        <v>0.75404189906723873</v>
      </c>
      <c r="AB22">
        <f t="shared" si="26"/>
        <v>1300.5933619184407</v>
      </c>
      <c r="AC22">
        <f t="shared" si="27"/>
        <v>1260.7060951260687</v>
      </c>
      <c r="AE22">
        <f t="shared" si="2"/>
        <v>0</v>
      </c>
      <c r="AF22">
        <f t="shared" si="3"/>
        <v>0</v>
      </c>
      <c r="AG22">
        <f t="shared" si="4"/>
        <v>-37.702094953361936</v>
      </c>
      <c r="AH22">
        <f t="shared" si="5"/>
        <v>-612.05893304394851</v>
      </c>
      <c r="AI22">
        <f t="shared" si="6"/>
        <v>-649.76102799731041</v>
      </c>
      <c r="AJ22">
        <f t="shared" si="7"/>
        <v>39.887266792371975</v>
      </c>
      <c r="AK22">
        <f t="shared" si="28"/>
        <v>91.041535334290856</v>
      </c>
      <c r="AL22">
        <f t="shared" si="8"/>
        <v>-518.83222587064756</v>
      </c>
      <c r="AN22">
        <f t="shared" si="9"/>
        <v>0</v>
      </c>
      <c r="AO22">
        <f t="shared" si="10"/>
        <v>0</v>
      </c>
      <c r="AP22">
        <f t="shared" si="11"/>
        <v>-7.135771781339777</v>
      </c>
      <c r="AQ22">
        <f t="shared" si="12"/>
        <v>-115.84271028797258</v>
      </c>
      <c r="AR22">
        <f t="shared" si="13"/>
        <v>-122.97848206931235</v>
      </c>
      <c r="AS22">
        <f t="shared" si="14"/>
        <v>7.5493532432048225</v>
      </c>
      <c r="AT22">
        <f t="shared" si="15"/>
        <v>17.231180908432538</v>
      </c>
      <c r="AU22">
        <f t="shared" si="16"/>
        <v>-98.197947917674981</v>
      </c>
      <c r="AW22">
        <v>19</v>
      </c>
      <c r="AX22">
        <f>IF(Z22&gt;0, (R22*SUMPRODUCT(K22:$K$98, X22:$X$98)-K22*$AZ$3)/Z22, 0)</f>
        <v>1671.9310912106891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1.864E-2</v>
      </c>
      <c r="Q23" s="5">
        <f t="shared" si="30"/>
        <v>50</v>
      </c>
      <c r="R23">
        <f t="shared" si="0"/>
        <v>50000</v>
      </c>
      <c r="S23">
        <f t="shared" si="1"/>
        <v>1650.2417963371868</v>
      </c>
      <c r="U23">
        <f t="shared" si="20"/>
        <v>1.864E-2</v>
      </c>
      <c r="V23">
        <f t="shared" si="21"/>
        <v>0.01</v>
      </c>
      <c r="W23">
        <f t="shared" si="22"/>
        <v>0.75404189906723873</v>
      </c>
      <c r="X23">
        <f t="shared" si="23"/>
        <v>1.405534099861333E-2</v>
      </c>
      <c r="Y23">
        <f t="shared" si="24"/>
        <v>7.5404189906723871E-3</v>
      </c>
      <c r="Z23">
        <f t="shared" si="25"/>
        <v>0.73244613907795297</v>
      </c>
      <c r="AB23">
        <f t="shared" si="26"/>
        <v>1260.7060951260687</v>
      </c>
      <c r="AC23">
        <f t="shared" si="27"/>
        <v>1208.713232272238</v>
      </c>
      <c r="AE23">
        <f t="shared" si="2"/>
        <v>0</v>
      </c>
      <c r="AF23">
        <f t="shared" si="3"/>
        <v>0</v>
      </c>
      <c r="AG23">
        <f t="shared" si="4"/>
        <v>-36.622306953897649</v>
      </c>
      <c r="AH23">
        <f t="shared" si="5"/>
        <v>-702.76704993066653</v>
      </c>
      <c r="AI23">
        <f t="shared" si="6"/>
        <v>-739.38935688456422</v>
      </c>
      <c r="AJ23">
        <f t="shared" si="7"/>
        <v>51.992862853830729</v>
      </c>
      <c r="AK23">
        <f t="shared" si="28"/>
        <v>88.249426658824817</v>
      </c>
      <c r="AL23">
        <f t="shared" si="8"/>
        <v>-599.14706737190863</v>
      </c>
      <c r="AN23">
        <f t="shared" si="9"/>
        <v>0</v>
      </c>
      <c r="AO23">
        <f t="shared" si="10"/>
        <v>0</v>
      </c>
      <c r="AP23">
        <f t="shared" si="11"/>
        <v>-6.1887529263591121</v>
      </c>
      <c r="AQ23">
        <f t="shared" si="12"/>
        <v>-118.75963036086915</v>
      </c>
      <c r="AR23">
        <f t="shared" si="13"/>
        <v>-124.94838328722827</v>
      </c>
      <c r="AS23">
        <f t="shared" si="14"/>
        <v>8.7862018780383622</v>
      </c>
      <c r="AT23">
        <f t="shared" si="15"/>
        <v>14.91314837625732</v>
      </c>
      <c r="AU23">
        <f t="shared" si="16"/>
        <v>-101.24903303293257</v>
      </c>
      <c r="AW23">
        <v>20</v>
      </c>
      <c r="AX23">
        <f>IF(Z23&gt;0, (R23*SUMPRODUCT(K23:$K$98, X23:$X$98)-K23*$AZ$3)/Z23, 0)</f>
        <v>1650.2417963371868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2.1847999999999999E-2</v>
      </c>
      <c r="Q24" s="5">
        <f t="shared" si="30"/>
        <v>50</v>
      </c>
      <c r="R24">
        <f t="shared" si="0"/>
        <v>50000</v>
      </c>
      <c r="S24">
        <f t="shared" si="1"/>
        <v>1617.4465495438797</v>
      </c>
      <c r="U24">
        <f t="shared" si="20"/>
        <v>2.1847999999999999E-2</v>
      </c>
      <c r="V24">
        <f t="shared" si="21"/>
        <v>0.01</v>
      </c>
      <c r="W24">
        <f t="shared" ref="W24:W69" si="34">Z23</f>
        <v>0.73244613907795297</v>
      </c>
      <c r="X24">
        <f t="shared" ref="X24:X69" si="35">U24*W24</f>
        <v>1.6002483246575116E-2</v>
      </c>
      <c r="Y24">
        <f t="shared" ref="Y24:Y69" si="36">V24*W24</f>
        <v>7.3244613907795303E-3</v>
      </c>
      <c r="Z24">
        <f t="shared" ref="Z24:Z69" si="37">MAX(0, W24-X24-Y24)</f>
        <v>0.70911919444059823</v>
      </c>
      <c r="AB24">
        <f t="shared" ref="AB24:AB69" si="38">AC23</f>
        <v>1208.713232272238</v>
      </c>
      <c r="AC24">
        <f t="shared" si="27"/>
        <v>1146.9623942632811</v>
      </c>
      <c r="AE24">
        <f t="shared" si="2"/>
        <v>0</v>
      </c>
      <c r="AF24">
        <f t="shared" si="3"/>
        <v>0</v>
      </c>
      <c r="AG24">
        <f t="shared" si="4"/>
        <v>-35.45595972202991</v>
      </c>
      <c r="AH24">
        <f t="shared" si="5"/>
        <v>-800.1241623287558</v>
      </c>
      <c r="AI24">
        <f t="shared" ref="AI24:AI69" si="39">SUM(AE24:AH24)</f>
        <v>-835.58012205078569</v>
      </c>
      <c r="AJ24">
        <f t="shared" si="7"/>
        <v>61.750838008956862</v>
      </c>
      <c r="AK24">
        <f t="shared" si="28"/>
        <v>84.609926259056664</v>
      </c>
      <c r="AL24">
        <f t="shared" ref="AL24:AL69" si="40">SUM(AI24:AK24)</f>
        <v>-689.21935778277214</v>
      </c>
      <c r="AN24">
        <f t="shared" si="9"/>
        <v>0</v>
      </c>
      <c r="AO24">
        <f t="shared" si="10"/>
        <v>0</v>
      </c>
      <c r="AP24">
        <f t="shared" si="11"/>
        <v>-5.3496906456789519</v>
      </c>
      <c r="AQ24">
        <f t="shared" si="12"/>
        <v>-120.7248874420481</v>
      </c>
      <c r="AR24">
        <f t="shared" si="13"/>
        <v>-126.07457808772705</v>
      </c>
      <c r="AS24">
        <f t="shared" si="14"/>
        <v>9.3171326639932186</v>
      </c>
      <c r="AT24">
        <f t="shared" si="15"/>
        <v>12.766173432852353</v>
      </c>
      <c r="AU24">
        <f t="shared" si="16"/>
        <v>-103.99127199088147</v>
      </c>
      <c r="AW24">
        <v>21</v>
      </c>
      <c r="AX24">
        <f>IF(Z24&gt;0, (R24*SUMPRODUCT(K24:$K$98, X24:$X$98)-K24*$AZ$3)/Z24, 0)</f>
        <v>1617.4465495438797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2.5484E-2</v>
      </c>
      <c r="Q25" s="5">
        <f t="shared" si="30"/>
        <v>50</v>
      </c>
      <c r="R25">
        <f t="shared" si="0"/>
        <v>50000</v>
      </c>
      <c r="S25">
        <f t="shared" si="1"/>
        <v>1574.8629155979477</v>
      </c>
      <c r="U25">
        <f t="shared" si="20"/>
        <v>2.5484E-2</v>
      </c>
      <c r="V25">
        <f t="shared" si="21"/>
        <v>0.01</v>
      </c>
      <c r="W25">
        <f t="shared" si="34"/>
        <v>0.70911919444059823</v>
      </c>
      <c r="X25">
        <f t="shared" si="35"/>
        <v>1.8071193551124205E-2</v>
      </c>
      <c r="Y25">
        <f t="shared" si="36"/>
        <v>7.0911919444059824E-3</v>
      </c>
      <c r="Z25">
        <f t="shared" si="37"/>
        <v>0.68395680894506805</v>
      </c>
      <c r="AB25">
        <f t="shared" si="38"/>
        <v>1146.9623942632811</v>
      </c>
      <c r="AC25">
        <f t="shared" si="27"/>
        <v>1077.1382142782984</v>
      </c>
      <c r="AE25">
        <f t="shared" si="2"/>
        <v>0</v>
      </c>
      <c r="AF25">
        <f t="shared" si="3"/>
        <v>0</v>
      </c>
      <c r="AG25">
        <f t="shared" si="4"/>
        <v>-34.197840447253405</v>
      </c>
      <c r="AH25">
        <f t="shared" si="5"/>
        <v>-903.5596775562102</v>
      </c>
      <c r="AI25">
        <f t="shared" si="39"/>
        <v>-937.75751800346359</v>
      </c>
      <c r="AJ25">
        <f t="shared" si="7"/>
        <v>69.82417998498272</v>
      </c>
      <c r="AK25">
        <f t="shared" si="28"/>
        <v>80.287367598429682</v>
      </c>
      <c r="AL25">
        <f t="shared" si="40"/>
        <v>-787.64597042005119</v>
      </c>
      <c r="AN25">
        <f t="shared" si="9"/>
        <v>0</v>
      </c>
      <c r="AO25">
        <f t="shared" si="10"/>
        <v>0</v>
      </c>
      <c r="AP25">
        <f t="shared" si="11"/>
        <v>-4.6070198417925718</v>
      </c>
      <c r="AQ25">
        <f t="shared" si="12"/>
        <v>-121.72456822721644</v>
      </c>
      <c r="AR25">
        <f t="shared" si="13"/>
        <v>-126.331588069009</v>
      </c>
      <c r="AS25">
        <f t="shared" si="14"/>
        <v>9.4064823515353577</v>
      </c>
      <c r="AT25">
        <f t="shared" si="15"/>
        <v>10.816048344975739</v>
      </c>
      <c r="AU25">
        <f t="shared" si="16"/>
        <v>-106.1090573724979</v>
      </c>
      <c r="AW25">
        <v>22</v>
      </c>
      <c r="AX25">
        <f>IF(Z25&gt;0, (R25*SUMPRODUCT(K25:$K$98, X25:$X$98)-K25*$AZ$3)/Z25, 0)</f>
        <v>1574.8629155979477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2.9274999999999999E-2</v>
      </c>
      <c r="Q26" s="5">
        <f t="shared" si="30"/>
        <v>50</v>
      </c>
      <c r="R26">
        <f t="shared" si="0"/>
        <v>50000</v>
      </c>
      <c r="S26">
        <f t="shared" si="1"/>
        <v>1523.1612052207893</v>
      </c>
      <c r="U26">
        <f t="shared" si="20"/>
        <v>2.9274999999999999E-2</v>
      </c>
      <c r="V26">
        <f t="shared" si="21"/>
        <v>0.01</v>
      </c>
      <c r="W26">
        <f t="shared" si="34"/>
        <v>0.68395680894506805</v>
      </c>
      <c r="X26">
        <f t="shared" si="35"/>
        <v>2.0022835581866866E-2</v>
      </c>
      <c r="Y26">
        <f t="shared" si="36"/>
        <v>6.8395680894506802E-3</v>
      </c>
      <c r="Z26">
        <f t="shared" si="37"/>
        <v>0.65709440527375051</v>
      </c>
      <c r="AB26">
        <f t="shared" si="38"/>
        <v>1077.1382142782984</v>
      </c>
      <c r="AC26">
        <f t="shared" si="27"/>
        <v>1000.8607062806036</v>
      </c>
      <c r="AE26">
        <f t="shared" si="2"/>
        <v>0</v>
      </c>
      <c r="AF26">
        <f t="shared" si="3"/>
        <v>0</v>
      </c>
      <c r="AG26">
        <f t="shared" si="4"/>
        <v>-32.854720263687526</v>
      </c>
      <c r="AH26">
        <f t="shared" si="5"/>
        <v>-1001.1417790933433</v>
      </c>
      <c r="AI26">
        <f t="shared" si="39"/>
        <v>-1033.9964993570309</v>
      </c>
      <c r="AJ26">
        <f t="shared" si="7"/>
        <v>76.277507997694784</v>
      </c>
      <c r="AK26">
        <f t="shared" si="28"/>
        <v>75.399674999480894</v>
      </c>
      <c r="AL26">
        <f t="shared" si="40"/>
        <v>-882.31931635985518</v>
      </c>
      <c r="AN26">
        <f t="shared" si="9"/>
        <v>0</v>
      </c>
      <c r="AO26">
        <f t="shared" si="10"/>
        <v>0</v>
      </c>
      <c r="AP26">
        <f t="shared" si="11"/>
        <v>-3.9518563727733644</v>
      </c>
      <c r="AQ26">
        <f t="shared" si="12"/>
        <v>-120.42009452542635</v>
      </c>
      <c r="AR26">
        <f t="shared" si="13"/>
        <v>-124.37195089819971</v>
      </c>
      <c r="AS26">
        <f t="shared" si="14"/>
        <v>9.174869049581396</v>
      </c>
      <c r="AT26">
        <f t="shared" si="15"/>
        <v>9.0692808753288059</v>
      </c>
      <c r="AU26">
        <f t="shared" si="16"/>
        <v>-106.12780097328951</v>
      </c>
      <c r="AW26">
        <v>23</v>
      </c>
      <c r="AX26">
        <f>IF(Z26&gt;0, (R26*SUMPRODUCT(K26:$K$98, X26:$X$98)-K26*$AZ$3)/Z26, 0)</f>
        <v>1523.1612052207893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3.3331E-2</v>
      </c>
      <c r="Q27" s="5">
        <f t="shared" si="30"/>
        <v>50</v>
      </c>
      <c r="R27">
        <f t="shared" si="0"/>
        <v>50000</v>
      </c>
      <c r="S27">
        <f t="shared" si="1"/>
        <v>1465.1389346727403</v>
      </c>
      <c r="U27">
        <f t="shared" si="20"/>
        <v>3.3331E-2</v>
      </c>
      <c r="V27">
        <f t="shared" si="21"/>
        <v>0.01</v>
      </c>
      <c r="W27">
        <f t="shared" si="34"/>
        <v>0.65709440527375051</v>
      </c>
      <c r="X27">
        <f t="shared" si="35"/>
        <v>2.1901613622179378E-2</v>
      </c>
      <c r="Y27">
        <f t="shared" si="36"/>
        <v>6.5709440527375049E-3</v>
      </c>
      <c r="Z27">
        <f t="shared" si="37"/>
        <v>0.62862184759883366</v>
      </c>
      <c r="AB27">
        <f t="shared" si="38"/>
        <v>1000.8607062806036</v>
      </c>
      <c r="AC27">
        <f t="shared" si="27"/>
        <v>921.01834410296487</v>
      </c>
      <c r="AE27">
        <f t="shared" si="2"/>
        <v>0</v>
      </c>
      <c r="AF27">
        <f t="shared" si="3"/>
        <v>0</v>
      </c>
      <c r="AG27">
        <f t="shared" si="4"/>
        <v>-31.431092379941681</v>
      </c>
      <c r="AH27">
        <f t="shared" si="5"/>
        <v>-1095.080681108969</v>
      </c>
      <c r="AI27">
        <f t="shared" si="39"/>
        <v>-1126.5117734889106</v>
      </c>
      <c r="AJ27">
        <f t="shared" si="7"/>
        <v>79.842362177638734</v>
      </c>
      <c r="AK27">
        <f t="shared" si="28"/>
        <v>70.060249439642263</v>
      </c>
      <c r="AL27">
        <f t="shared" si="40"/>
        <v>-976.60916187162968</v>
      </c>
      <c r="AN27">
        <f t="shared" si="9"/>
        <v>0</v>
      </c>
      <c r="AO27">
        <f t="shared" si="10"/>
        <v>0</v>
      </c>
      <c r="AP27">
        <f t="shared" si="11"/>
        <v>-3.3755522181113586</v>
      </c>
      <c r="AQ27">
        <f t="shared" si="12"/>
        <v>-117.60653996509733</v>
      </c>
      <c r="AR27">
        <f t="shared" si="13"/>
        <v>-120.98209218320869</v>
      </c>
      <c r="AS27">
        <f t="shared" si="14"/>
        <v>8.5746960204276217</v>
      </c>
      <c r="AT27">
        <f t="shared" si="15"/>
        <v>7.524142894516169</v>
      </c>
      <c r="AU27">
        <f t="shared" si="16"/>
        <v>-104.88325326826489</v>
      </c>
      <c r="AW27">
        <v>24</v>
      </c>
      <c r="AX27">
        <f>IF(Z27&gt;0, (R27*SUMPRODUCT(K27:$K$98, X27:$X$98)-K27*$AZ$3)/Z27, 0)</f>
        <v>1465.1389346727403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3.7801000000000001E-2</v>
      </c>
      <c r="Q28" s="5">
        <f t="shared" si="30"/>
        <v>50</v>
      </c>
      <c r="R28">
        <f t="shared" si="0"/>
        <v>50000</v>
      </c>
      <c r="S28">
        <f t="shared" si="1"/>
        <v>1402.7391638443</v>
      </c>
      <c r="U28">
        <f t="shared" si="20"/>
        <v>3.7801000000000001E-2</v>
      </c>
      <c r="V28">
        <f t="shared" si="21"/>
        <v>0.01</v>
      </c>
      <c r="W28">
        <f t="shared" si="34"/>
        <v>0.62862184759883366</v>
      </c>
      <c r="X28">
        <f t="shared" si="35"/>
        <v>2.3762534461083513E-2</v>
      </c>
      <c r="Y28">
        <f t="shared" si="36"/>
        <v>6.286218475988337E-3</v>
      </c>
      <c r="Z28">
        <f t="shared" si="37"/>
        <v>0.59857309466176178</v>
      </c>
      <c r="AB28">
        <f t="shared" si="38"/>
        <v>921.01834410296487</v>
      </c>
      <c r="AC28">
        <f t="shared" si="27"/>
        <v>839.64192230553476</v>
      </c>
      <c r="AE28">
        <f t="shared" si="2"/>
        <v>0</v>
      </c>
      <c r="AF28">
        <f t="shared" si="3"/>
        <v>0</v>
      </c>
      <c r="AG28">
        <f t="shared" si="4"/>
        <v>-29.928654733088088</v>
      </c>
      <c r="AH28">
        <f t="shared" si="5"/>
        <v>-1188.1267230541757</v>
      </c>
      <c r="AI28">
        <f t="shared" si="39"/>
        <v>-1218.0553777872638</v>
      </c>
      <c r="AJ28">
        <f t="shared" si="7"/>
        <v>81.376421797430112</v>
      </c>
      <c r="AK28">
        <f t="shared" si="28"/>
        <v>64.47128408720755</v>
      </c>
      <c r="AL28">
        <f t="shared" si="40"/>
        <v>-1072.2076719026261</v>
      </c>
      <c r="AN28">
        <f t="shared" si="9"/>
        <v>0</v>
      </c>
      <c r="AO28">
        <f t="shared" si="10"/>
        <v>0</v>
      </c>
      <c r="AP28">
        <f t="shared" si="11"/>
        <v>-2.8698191486905511</v>
      </c>
      <c r="AQ28">
        <f t="shared" si="12"/>
        <v>-113.9279012471674</v>
      </c>
      <c r="AR28">
        <f t="shared" si="13"/>
        <v>-116.79772039585794</v>
      </c>
      <c r="AS28">
        <f t="shared" si="14"/>
        <v>7.8030775391984184</v>
      </c>
      <c r="AT28">
        <f t="shared" si="15"/>
        <v>6.1820662259698524</v>
      </c>
      <c r="AU28">
        <f t="shared" si="16"/>
        <v>-102.81257663068966</v>
      </c>
      <c r="AW28">
        <v>25</v>
      </c>
      <c r="AX28">
        <f>IF(Z28&gt;0, (R28*SUMPRODUCT(K28:$K$98, X28:$X$98)-K28*$AZ$3)/Z28, 0)</f>
        <v>1402.7391638443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4.3147999999999999E-2</v>
      </c>
      <c r="Q29" s="5">
        <f t="shared" si="30"/>
        <v>50</v>
      </c>
      <c r="R29">
        <f t="shared" si="0"/>
        <v>50000</v>
      </c>
      <c r="S29">
        <f t="shared" si="1"/>
        <v>1337.5364608086998</v>
      </c>
      <c r="U29">
        <f t="shared" si="20"/>
        <v>4.3147999999999999E-2</v>
      </c>
      <c r="V29">
        <f t="shared" si="21"/>
        <v>0.01</v>
      </c>
      <c r="W29">
        <f t="shared" si="34"/>
        <v>0.59857309466176178</v>
      </c>
      <c r="X29">
        <f t="shared" si="35"/>
        <v>2.5827231888465696E-2</v>
      </c>
      <c r="Y29">
        <f t="shared" si="36"/>
        <v>5.9857309466176184E-3</v>
      </c>
      <c r="Z29">
        <f t="shared" si="37"/>
        <v>0.5667601318266785</v>
      </c>
      <c r="AB29">
        <f t="shared" si="38"/>
        <v>839.64192230553476</v>
      </c>
      <c r="AC29">
        <f t="shared" si="27"/>
        <v>758.06234085092763</v>
      </c>
      <c r="AE29">
        <f t="shared" si="2"/>
        <v>0</v>
      </c>
      <c r="AF29">
        <f t="shared" si="3"/>
        <v>0</v>
      </c>
      <c r="AG29">
        <f t="shared" si="4"/>
        <v>-28.338006591333926</v>
      </c>
      <c r="AH29">
        <f t="shared" si="5"/>
        <v>-1291.3615944232847</v>
      </c>
      <c r="AI29">
        <f t="shared" si="39"/>
        <v>-1319.6996010146186</v>
      </c>
      <c r="AJ29">
        <f t="shared" si="7"/>
        <v>81.579581454607137</v>
      </c>
      <c r="AK29">
        <f t="shared" si="28"/>
        <v>58.77493456138744</v>
      </c>
      <c r="AL29">
        <f t="shared" si="40"/>
        <v>-1179.3450849986239</v>
      </c>
      <c r="AN29">
        <f t="shared" si="9"/>
        <v>0</v>
      </c>
      <c r="AO29">
        <f t="shared" si="10"/>
        <v>0</v>
      </c>
      <c r="AP29">
        <f t="shared" si="11"/>
        <v>-2.4261553576570947</v>
      </c>
      <c r="AQ29">
        <f t="shared" si="12"/>
        <v>-110.55978270330347</v>
      </c>
      <c r="AR29">
        <f t="shared" si="13"/>
        <v>-112.98593806096055</v>
      </c>
      <c r="AS29">
        <f t="shared" si="14"/>
        <v>6.9844270091335927</v>
      </c>
      <c r="AT29">
        <f t="shared" si="15"/>
        <v>5.0320096412731807</v>
      </c>
      <c r="AU29">
        <f t="shared" si="16"/>
        <v>-100.96950141055376</v>
      </c>
      <c r="AW29">
        <v>26</v>
      </c>
      <c r="AX29">
        <f>IF(Z29&gt;0, (R29*SUMPRODUCT(K29:$K$98, X29:$X$98)-K29*$AZ$3)/Z29, 0)</f>
        <v>1337.5364608086998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4.8848999999999997E-2</v>
      </c>
      <c r="Q30" s="5">
        <f t="shared" si="30"/>
        <v>50</v>
      </c>
      <c r="R30">
        <f t="shared" si="0"/>
        <v>50000</v>
      </c>
      <c r="S30">
        <f t="shared" si="1"/>
        <v>1268.047022137436</v>
      </c>
      <c r="U30">
        <f t="shared" si="20"/>
        <v>4.8848999999999997E-2</v>
      </c>
      <c r="V30">
        <f t="shared" si="21"/>
        <v>0.01</v>
      </c>
      <c r="W30">
        <f t="shared" si="34"/>
        <v>0.5667601318266785</v>
      </c>
      <c r="X30">
        <f t="shared" si="35"/>
        <v>2.7685665679601415E-2</v>
      </c>
      <c r="Y30">
        <f t="shared" si="36"/>
        <v>5.6676013182667849E-3</v>
      </c>
      <c r="Z30">
        <f t="shared" si="37"/>
        <v>0.53340686482881028</v>
      </c>
      <c r="AB30">
        <f t="shared" si="38"/>
        <v>758.06234085092763</v>
      </c>
      <c r="AC30">
        <f t="shared" si="27"/>
        <v>676.38498653383874</v>
      </c>
      <c r="AE30">
        <f t="shared" si="2"/>
        <v>0</v>
      </c>
      <c r="AF30">
        <f t="shared" si="3"/>
        <v>0</v>
      </c>
      <c r="AG30">
        <f t="shared" si="4"/>
        <v>-26.670343241440513</v>
      </c>
      <c r="AH30">
        <f t="shared" si="5"/>
        <v>-1384.2832839800708</v>
      </c>
      <c r="AI30">
        <f t="shared" si="39"/>
        <v>-1410.9536272215114</v>
      </c>
      <c r="AJ30">
        <f t="shared" si="7"/>
        <v>81.677354317088884</v>
      </c>
      <c r="AK30">
        <f t="shared" si="28"/>
        <v>53.064363859564942</v>
      </c>
      <c r="AL30">
        <f t="shared" si="40"/>
        <v>-1276.2119090448575</v>
      </c>
      <c r="AN30">
        <f t="shared" si="9"/>
        <v>0</v>
      </c>
      <c r="AO30">
        <f t="shared" si="10"/>
        <v>0</v>
      </c>
      <c r="AP30">
        <f t="shared" si="11"/>
        <v>-2.0387308401913677</v>
      </c>
      <c r="AQ30">
        <f t="shared" si="12"/>
        <v>-105.8171991662423</v>
      </c>
      <c r="AR30">
        <f t="shared" si="13"/>
        <v>-107.85593000643368</v>
      </c>
      <c r="AS30">
        <f t="shared" si="14"/>
        <v>6.2435694840533555</v>
      </c>
      <c r="AT30">
        <f t="shared" si="15"/>
        <v>4.0563390630659191</v>
      </c>
      <c r="AU30">
        <f t="shared" si="16"/>
        <v>-97.556021459314408</v>
      </c>
      <c r="AW30">
        <v>27</v>
      </c>
      <c r="AX30">
        <f>IF(Z30&gt;0, (R30*SUMPRODUCT(K30:$K$98, X30:$X$98)-K30*$AZ$3)/Z30, 0)</f>
        <v>1268.047022137436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5.4528E-2</v>
      </c>
      <c r="Q31" s="5">
        <f t="shared" si="30"/>
        <v>50</v>
      </c>
      <c r="R31">
        <f t="shared" si="0"/>
        <v>50000</v>
      </c>
      <c r="S31">
        <f t="shared" si="1"/>
        <v>1195.1322314563654</v>
      </c>
      <c r="U31">
        <f t="shared" si="20"/>
        <v>5.4528E-2</v>
      </c>
      <c r="V31">
        <f t="shared" si="21"/>
        <v>0.01</v>
      </c>
      <c r="W31">
        <f t="shared" si="34"/>
        <v>0.53340686482881028</v>
      </c>
      <c r="X31">
        <f t="shared" si="35"/>
        <v>2.9085609525385366E-2</v>
      </c>
      <c r="Y31">
        <f t="shared" si="36"/>
        <v>5.3340686482881029E-3</v>
      </c>
      <c r="Z31">
        <f t="shared" si="37"/>
        <v>0.49898718665513675</v>
      </c>
      <c r="AB31">
        <f t="shared" si="38"/>
        <v>676.38498653383874</v>
      </c>
      <c r="AC31">
        <f t="shared" si="27"/>
        <v>596.35566985528749</v>
      </c>
      <c r="AE31">
        <f t="shared" si="2"/>
        <v>0</v>
      </c>
      <c r="AF31">
        <f t="shared" si="3"/>
        <v>0</v>
      </c>
      <c r="AG31">
        <f t="shared" si="4"/>
        <v>-24.949359332756838</v>
      </c>
      <c r="AH31">
        <f t="shared" si="5"/>
        <v>-1454.2804762692683</v>
      </c>
      <c r="AI31">
        <f t="shared" si="39"/>
        <v>-1479.2298356020251</v>
      </c>
      <c r="AJ31">
        <f t="shared" si="7"/>
        <v>80.029316678551254</v>
      </c>
      <c r="AK31">
        <f t="shared" si="28"/>
        <v>47.346949057368718</v>
      </c>
      <c r="AL31">
        <f t="shared" si="40"/>
        <v>-1351.8535698661051</v>
      </c>
      <c r="AN31">
        <f t="shared" si="9"/>
        <v>0</v>
      </c>
      <c r="AO31">
        <f t="shared" si="10"/>
        <v>0</v>
      </c>
      <c r="AP31">
        <f t="shared" si="11"/>
        <v>-1.7028353719066953</v>
      </c>
      <c r="AQ31">
        <f t="shared" si="12"/>
        <v>-99.257067191031155</v>
      </c>
      <c r="AR31">
        <f t="shared" si="13"/>
        <v>-100.95990256293784</v>
      </c>
      <c r="AS31">
        <f t="shared" si="14"/>
        <v>5.4621342941995819</v>
      </c>
      <c r="AT31">
        <f t="shared" si="15"/>
        <v>3.2315082135555211</v>
      </c>
      <c r="AU31">
        <f t="shared" si="16"/>
        <v>-92.266260055182727</v>
      </c>
      <c r="AW31">
        <v>28</v>
      </c>
      <c r="AX31">
        <f>IF(Z31&gt;0, (R31*SUMPRODUCT(K31:$K$98, X31:$X$98)-K31*$AZ$3)/Z31, 0)</f>
        <v>1195.1322314563654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6.0775000000000003E-2</v>
      </c>
      <c r="Q32" s="5">
        <f t="shared" si="30"/>
        <v>50</v>
      </c>
      <c r="R32">
        <f t="shared" si="0"/>
        <v>50000</v>
      </c>
      <c r="S32">
        <f t="shared" si="1"/>
        <v>1121.7503021658849</v>
      </c>
      <c r="U32">
        <f t="shared" si="20"/>
        <v>6.0775000000000003E-2</v>
      </c>
      <c r="V32">
        <f t="shared" si="21"/>
        <v>0.01</v>
      </c>
      <c r="W32">
        <f t="shared" si="34"/>
        <v>0.49898718665513675</v>
      </c>
      <c r="X32">
        <f t="shared" si="35"/>
        <v>3.0325946268965936E-2</v>
      </c>
      <c r="Y32">
        <f t="shared" si="36"/>
        <v>4.9898718665513679E-3</v>
      </c>
      <c r="Z32">
        <f t="shared" si="37"/>
        <v>0.46367136851961943</v>
      </c>
      <c r="AB32">
        <f t="shared" si="38"/>
        <v>596.35566985528749</v>
      </c>
      <c r="AC32">
        <f t="shared" si="27"/>
        <v>520.12349774255244</v>
      </c>
      <c r="AE32">
        <f t="shared" si="2"/>
        <v>0</v>
      </c>
      <c r="AF32">
        <f t="shared" si="3"/>
        <v>0</v>
      </c>
      <c r="AG32">
        <f t="shared" si="4"/>
        <v>-23.183568425980972</v>
      </c>
      <c r="AH32">
        <f t="shared" si="5"/>
        <v>-1516.2973134482968</v>
      </c>
      <c r="AI32">
        <f t="shared" si="39"/>
        <v>-1539.4808818742777</v>
      </c>
      <c r="AJ32">
        <f t="shared" si="7"/>
        <v>76.232172112735043</v>
      </c>
      <c r="AK32">
        <f t="shared" si="28"/>
        <v>41.744896889870127</v>
      </c>
      <c r="AL32">
        <f t="shared" si="40"/>
        <v>-1421.5038128716724</v>
      </c>
      <c r="AN32">
        <f t="shared" si="9"/>
        <v>0</v>
      </c>
      <c r="AO32">
        <f t="shared" si="10"/>
        <v>0</v>
      </c>
      <c r="AP32">
        <f t="shared" si="11"/>
        <v>-1.4127832129107132</v>
      </c>
      <c r="AQ32">
        <f t="shared" si="12"/>
        <v>-92.401624756811955</v>
      </c>
      <c r="AR32">
        <f t="shared" si="13"/>
        <v>-93.814407969722666</v>
      </c>
      <c r="AS32">
        <f t="shared" si="14"/>
        <v>4.6455114702660429</v>
      </c>
      <c r="AT32">
        <f t="shared" si="15"/>
        <v>2.543891797287098</v>
      </c>
      <c r="AU32">
        <f t="shared" si="16"/>
        <v>-86.62500470216952</v>
      </c>
      <c r="AW32">
        <v>29</v>
      </c>
      <c r="AX32">
        <f>IF(Z32&gt;0, (R32*SUMPRODUCT(K32:$K$98, X32:$X$98)-K32*$AZ$3)/Z32, 0)</f>
        <v>1121.7503021658849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6.7419999999999994E-2</v>
      </c>
      <c r="Q33" s="5">
        <f t="shared" si="30"/>
        <v>50</v>
      </c>
      <c r="R33">
        <f t="shared" si="0"/>
        <v>50000</v>
      </c>
      <c r="S33">
        <f t="shared" si="1"/>
        <v>1047.9362634255745</v>
      </c>
      <c r="U33">
        <f t="shared" si="20"/>
        <v>6.7419999999999994E-2</v>
      </c>
      <c r="V33">
        <f t="shared" si="21"/>
        <v>0.01</v>
      </c>
      <c r="W33">
        <f t="shared" si="34"/>
        <v>0.46367136851961943</v>
      </c>
      <c r="X33">
        <f t="shared" si="35"/>
        <v>3.1260723665592738E-2</v>
      </c>
      <c r="Y33">
        <f t="shared" si="36"/>
        <v>4.6367136851961947E-3</v>
      </c>
      <c r="Z33">
        <f t="shared" si="37"/>
        <v>0.4277739311688305</v>
      </c>
      <c r="AB33">
        <f t="shared" si="38"/>
        <v>520.12349774255244</v>
      </c>
      <c r="AC33">
        <f t="shared" si="27"/>
        <v>448.2798150199331</v>
      </c>
      <c r="AE33">
        <f t="shared" si="2"/>
        <v>0</v>
      </c>
      <c r="AF33">
        <f t="shared" si="3"/>
        <v>0</v>
      </c>
      <c r="AG33">
        <f t="shared" si="4"/>
        <v>-21.388696558441524</v>
      </c>
      <c r="AH33">
        <f t="shared" si="5"/>
        <v>-1563.0361832796368</v>
      </c>
      <c r="AI33">
        <f t="shared" si="39"/>
        <v>-1584.4248798380784</v>
      </c>
      <c r="AJ33">
        <f t="shared" si="7"/>
        <v>71.843682722619349</v>
      </c>
      <c r="AK33">
        <f t="shared" si="28"/>
        <v>36.408644841978678</v>
      </c>
      <c r="AL33">
        <f t="shared" si="40"/>
        <v>-1476.1725522734803</v>
      </c>
      <c r="AN33">
        <f t="shared" si="9"/>
        <v>0</v>
      </c>
      <c r="AO33">
        <f t="shared" si="10"/>
        <v>0</v>
      </c>
      <c r="AP33">
        <f t="shared" si="11"/>
        <v>-1.1637549433635408</v>
      </c>
      <c r="AQ33">
        <f t="shared" si="12"/>
        <v>-85.044503762893086</v>
      </c>
      <c r="AR33">
        <f t="shared" si="13"/>
        <v>-86.208258706256629</v>
      </c>
      <c r="AS33">
        <f t="shared" si="14"/>
        <v>3.9090012189121519</v>
      </c>
      <c r="AT33">
        <f t="shared" si="15"/>
        <v>1.9809874949718529</v>
      </c>
      <c r="AU33">
        <f t="shared" si="16"/>
        <v>-80.31826999237262</v>
      </c>
      <c r="AW33">
        <v>30</v>
      </c>
      <c r="AX33">
        <f>IF(Z33&gt;0, (R33*SUMPRODUCT(K33:$K$98, X33:$X$98)-K33*$AZ$3)/Z33, 0)</f>
        <v>1047.9362634255745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7.4817999999999996E-2</v>
      </c>
      <c r="Q34" s="5">
        <f t="shared" si="30"/>
        <v>50</v>
      </c>
      <c r="R34">
        <f t="shared" si="0"/>
        <v>50000</v>
      </c>
      <c r="S34">
        <f t="shared" si="1"/>
        <v>974.71107845946665</v>
      </c>
      <c r="U34">
        <f t="shared" si="20"/>
        <v>7.4817999999999996E-2</v>
      </c>
      <c r="V34">
        <f t="shared" si="21"/>
        <v>0.01</v>
      </c>
      <c r="W34">
        <f t="shared" si="34"/>
        <v>0.4277739311688305</v>
      </c>
      <c r="X34">
        <f t="shared" si="35"/>
        <v>3.2005189982189555E-2</v>
      </c>
      <c r="Y34">
        <f t="shared" si="36"/>
        <v>4.2777393116883054E-3</v>
      </c>
      <c r="Z34">
        <f t="shared" si="37"/>
        <v>0.39149100187495267</v>
      </c>
      <c r="AB34">
        <f t="shared" si="38"/>
        <v>448.2798150199331</v>
      </c>
      <c r="AC34">
        <f t="shared" si="27"/>
        <v>381.59061664471221</v>
      </c>
      <c r="AE34">
        <f t="shared" si="2"/>
        <v>0</v>
      </c>
      <c r="AF34">
        <f t="shared" si="3"/>
        <v>0</v>
      </c>
      <c r="AG34">
        <f t="shared" si="4"/>
        <v>-19.574550093747632</v>
      </c>
      <c r="AH34">
        <f t="shared" si="5"/>
        <v>-1600.2594991094777</v>
      </c>
      <c r="AI34">
        <f t="shared" si="39"/>
        <v>-1619.8340492032253</v>
      </c>
      <c r="AJ34">
        <f t="shared" si="7"/>
        <v>66.689198375220883</v>
      </c>
      <c r="AK34">
        <f t="shared" si="28"/>
        <v>31.379587051395319</v>
      </c>
      <c r="AL34">
        <f t="shared" si="40"/>
        <v>-1521.7652637766091</v>
      </c>
      <c r="AN34">
        <f t="shared" si="9"/>
        <v>0</v>
      </c>
      <c r="AO34">
        <f t="shared" si="10"/>
        <v>0</v>
      </c>
      <c r="AP34">
        <f t="shared" si="11"/>
        <v>-0.95093533622976067</v>
      </c>
      <c r="AQ34">
        <f t="shared" si="12"/>
        <v>-77.740908350511944</v>
      </c>
      <c r="AR34">
        <f t="shared" si="13"/>
        <v>-78.691843686741691</v>
      </c>
      <c r="AS34">
        <f t="shared" si="14"/>
        <v>3.2397738377695915</v>
      </c>
      <c r="AT34">
        <f t="shared" si="15"/>
        <v>1.5244262586142874</v>
      </c>
      <c r="AU34">
        <f t="shared" si="16"/>
        <v>-73.927643590357818</v>
      </c>
      <c r="AW34">
        <v>31</v>
      </c>
      <c r="AX34">
        <f>IF(Z34&gt;0, (R34*SUMPRODUCT(K34:$K$98, X34:$X$98)-K34*$AZ$3)/Z34, 0)</f>
        <v>974.71107845946665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8.3350999999999995E-2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902.21989649543332</v>
      </c>
      <c r="U35">
        <f t="shared" si="20"/>
        <v>8.3350999999999995E-2</v>
      </c>
      <c r="V35">
        <f t="shared" si="21"/>
        <v>0.01</v>
      </c>
      <c r="W35">
        <f t="shared" si="34"/>
        <v>0.39149100187495267</v>
      </c>
      <c r="X35">
        <f t="shared" si="35"/>
        <v>3.2631166497279179E-2</v>
      </c>
      <c r="Y35">
        <f t="shared" si="36"/>
        <v>3.9149100187495268E-3</v>
      </c>
      <c r="Z35">
        <f t="shared" si="37"/>
        <v>0.35494492535892397</v>
      </c>
      <c r="AB35">
        <f t="shared" si="38"/>
        <v>381.59061664471221</v>
      </c>
      <c r="AC35">
        <f t="shared" si="27"/>
        <v>320.23837381890769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-17.747246267946199</v>
      </c>
      <c r="AH35">
        <f t="shared" ref="AH35:AH66" si="46">-X35*R35</f>
        <v>-1631.5583248639589</v>
      </c>
      <c r="AI35">
        <f t="shared" si="39"/>
        <v>-1649.305571131905</v>
      </c>
      <c r="AJ35">
        <f t="shared" ref="AJ35:AJ66" si="47">AB35-AC35</f>
        <v>61.352242825804524</v>
      </c>
      <c r="AK35">
        <f t="shared" si="28"/>
        <v>26.711343165129858</v>
      </c>
      <c r="AL35">
        <f t="shared" si="40"/>
        <v>-1561.2419851409707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-0.76978979612265741</v>
      </c>
      <c r="AQ35">
        <f t="shared" ref="AQ35:AQ66" si="51">AH35*$K35</f>
        <v>-70.769117151863185</v>
      </c>
      <c r="AR35">
        <f t="shared" ref="AR35:AR66" si="52">AI35*$K35</f>
        <v>-71.538906947985851</v>
      </c>
      <c r="AS35">
        <f t="shared" ref="AS35:AS66" si="53">AJ35*$K35</f>
        <v>2.6611638664103205</v>
      </c>
      <c r="AT35">
        <f t="shared" ref="AT35:AT66" si="54">AK35*$K35</f>
        <v>1.158609008902157</v>
      </c>
      <c r="AU35">
        <f t="shared" ref="AU35:AU66" si="55">AL35*$K35</f>
        <v>-67.71913407267337</v>
      </c>
      <c r="AW35">
        <v>32</v>
      </c>
      <c r="AX35">
        <f>IF(Z35&gt;0, (R35*SUMPRODUCT(K35:$K$98, X35:$X$98)-K35*$AZ$3)/Z35, 0)</f>
        <v>902.21989649543332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9.2474000000000001E-2</v>
      </c>
      <c r="Q36" s="5">
        <f t="shared" si="30"/>
        <v>50</v>
      </c>
      <c r="R36">
        <f t="shared" si="41"/>
        <v>50000</v>
      </c>
      <c r="S36">
        <f t="shared" si="42"/>
        <v>829.01744598411085</v>
      </c>
      <c r="U36">
        <f t="shared" ref="U36:U67" si="57">M36</f>
        <v>9.2474000000000001E-2</v>
      </c>
      <c r="V36">
        <f t="shared" ref="V36:V67" si="58">$C$10</f>
        <v>0.01</v>
      </c>
      <c r="W36">
        <f t="shared" si="34"/>
        <v>0.35494492535892397</v>
      </c>
      <c r="X36">
        <f t="shared" si="35"/>
        <v>3.2823177027641134E-2</v>
      </c>
      <c r="Y36">
        <f t="shared" si="36"/>
        <v>3.5494492535892395E-3</v>
      </c>
      <c r="Z36">
        <f t="shared" si="37"/>
        <v>0.31857229907769358</v>
      </c>
      <c r="AB36">
        <f t="shared" si="38"/>
        <v>320.23837381890769</v>
      </c>
      <c r="AC36">
        <f t="shared" si="27"/>
        <v>264.10199374267586</v>
      </c>
      <c r="AE36">
        <f t="shared" si="43"/>
        <v>0</v>
      </c>
      <c r="AF36">
        <f t="shared" si="44"/>
        <v>0</v>
      </c>
      <c r="AG36">
        <f t="shared" si="45"/>
        <v>-15.928614953884679</v>
      </c>
      <c r="AH36">
        <f t="shared" si="46"/>
        <v>-1641.1588513820568</v>
      </c>
      <c r="AI36">
        <f t="shared" si="39"/>
        <v>-1657.0874663359416</v>
      </c>
      <c r="AJ36">
        <f t="shared" si="47"/>
        <v>56.136380076231831</v>
      </c>
      <c r="AK36">
        <f t="shared" ref="AK36:AK67" si="59">G36*SUM(AB36:AB36, AE36:AF36)</f>
        <v>22.41668616732354</v>
      </c>
      <c r="AL36">
        <f t="shared" si="40"/>
        <v>-1578.5344000923862</v>
      </c>
      <c r="AN36">
        <f t="shared" si="48"/>
        <v>0</v>
      </c>
      <c r="AO36">
        <f t="shared" si="49"/>
        <v>0</v>
      </c>
      <c r="AP36">
        <f t="shared" si="50"/>
        <v>-0.61688067549534287</v>
      </c>
      <c r="AQ36">
        <f t="shared" si="51"/>
        <v>-63.558519291648757</v>
      </c>
      <c r="AR36">
        <f t="shared" si="52"/>
        <v>-64.175399967144102</v>
      </c>
      <c r="AS36">
        <f t="shared" si="53"/>
        <v>2.1740401259962501</v>
      </c>
      <c r="AT36">
        <f t="shared" si="54"/>
        <v>0.86814958772628081</v>
      </c>
      <c r="AU36">
        <f t="shared" si="55"/>
        <v>-61.133210253421574</v>
      </c>
      <c r="AW36">
        <v>33</v>
      </c>
      <c r="AX36">
        <f>IF(Z36&gt;0, (R36*SUMPRODUCT(K36:$K$98, X36:$X$98)-K36*$AZ$3)/Z36, 0)</f>
        <v>829.01744598411085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0.10216500000000001</v>
      </c>
      <c r="Q37" s="5">
        <f t="shared" ref="Q37:Q68" si="60">$C$8</f>
        <v>50</v>
      </c>
      <c r="R37">
        <f t="shared" si="41"/>
        <v>50000</v>
      </c>
      <c r="S37">
        <f t="shared" si="42"/>
        <v>755.22801690637641</v>
      </c>
      <c r="U37">
        <f t="shared" si="57"/>
        <v>0.10216500000000001</v>
      </c>
      <c r="V37">
        <f t="shared" si="58"/>
        <v>0.01</v>
      </c>
      <c r="W37">
        <f t="shared" si="34"/>
        <v>0.31857229907769358</v>
      </c>
      <c r="X37">
        <f t="shared" si="35"/>
        <v>3.2546938935272565E-2</v>
      </c>
      <c r="Y37">
        <f t="shared" si="36"/>
        <v>3.185722990776936E-3</v>
      </c>
      <c r="Z37">
        <f t="shared" si="37"/>
        <v>0.28283963715164406</v>
      </c>
      <c r="AB37">
        <f t="shared" si="38"/>
        <v>264.10199374267586</v>
      </c>
      <c r="AC37">
        <f t="shared" si="27"/>
        <v>213.6084182685552</v>
      </c>
      <c r="AE37">
        <f t="shared" si="43"/>
        <v>0</v>
      </c>
      <c r="AF37">
        <f t="shared" si="44"/>
        <v>0</v>
      </c>
      <c r="AG37">
        <f t="shared" si="45"/>
        <v>-14.141981857582204</v>
      </c>
      <c r="AH37">
        <f t="shared" si="46"/>
        <v>-1627.3469467636282</v>
      </c>
      <c r="AI37">
        <f t="shared" si="39"/>
        <v>-1641.4889286212103</v>
      </c>
      <c r="AJ37">
        <f t="shared" si="47"/>
        <v>50.493575474120661</v>
      </c>
      <c r="AK37">
        <f t="shared" si="59"/>
        <v>18.487139561987313</v>
      </c>
      <c r="AL37">
        <f t="shared" si="40"/>
        <v>-1572.5082135851023</v>
      </c>
      <c r="AN37">
        <f t="shared" si="48"/>
        <v>0</v>
      </c>
      <c r="AO37">
        <f t="shared" si="49"/>
        <v>0</v>
      </c>
      <c r="AP37">
        <f t="shared" si="50"/>
        <v>-0.48900737011464973</v>
      </c>
      <c r="AQ37">
        <f t="shared" si="51"/>
        <v>-56.271084117840807</v>
      </c>
      <c r="AR37">
        <f t="shared" si="52"/>
        <v>-56.760091487955449</v>
      </c>
      <c r="AS37">
        <f t="shared" si="53"/>
        <v>1.7459879951017534</v>
      </c>
      <c r="AT37">
        <f t="shared" si="54"/>
        <v>0.63925605259512785</v>
      </c>
      <c r="AU37">
        <f t="shared" si="55"/>
        <v>-54.37484744025857</v>
      </c>
      <c r="AW37">
        <v>34</v>
      </c>
      <c r="AX37">
        <f>IF(Z37&gt;0, (R37*SUMPRODUCT(K37:$K$98, X37:$X$98)-K37*$AZ$3)/Z37, 0)</f>
        <v>755.22801690637641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0.113081</v>
      </c>
      <c r="Q38" s="5">
        <f t="shared" si="60"/>
        <v>50</v>
      </c>
      <c r="R38">
        <f t="shared" si="41"/>
        <v>50000</v>
      </c>
      <c r="S38">
        <f t="shared" si="42"/>
        <v>681.38611815839795</v>
      </c>
      <c r="U38">
        <f t="shared" si="57"/>
        <v>0.113081</v>
      </c>
      <c r="V38">
        <f t="shared" si="58"/>
        <v>0.01</v>
      </c>
      <c r="W38">
        <f t="shared" si="34"/>
        <v>0.28283963715164406</v>
      </c>
      <c r="X38">
        <f t="shared" si="35"/>
        <v>3.1983789008745066E-2</v>
      </c>
      <c r="Y38">
        <f t="shared" si="36"/>
        <v>2.8283963715164408E-3</v>
      </c>
      <c r="Z38">
        <f t="shared" si="37"/>
        <v>0.24802745177138258</v>
      </c>
      <c r="AB38">
        <f t="shared" si="38"/>
        <v>213.6084182685552</v>
      </c>
      <c r="AC38">
        <f t="shared" si="27"/>
        <v>169.00246255922164</v>
      </c>
      <c r="AE38">
        <f t="shared" si="43"/>
        <v>0</v>
      </c>
      <c r="AF38">
        <f t="shared" si="44"/>
        <v>0</v>
      </c>
      <c r="AG38">
        <f t="shared" si="45"/>
        <v>-12.40137258856913</v>
      </c>
      <c r="AH38">
        <f t="shared" si="46"/>
        <v>-1599.1894504372533</v>
      </c>
      <c r="AI38">
        <f t="shared" si="39"/>
        <v>-1611.5908230258224</v>
      </c>
      <c r="AJ38">
        <f t="shared" si="47"/>
        <v>44.605955709333557</v>
      </c>
      <c r="AK38">
        <f t="shared" si="59"/>
        <v>14.952589278798865</v>
      </c>
      <c r="AL38">
        <f t="shared" si="40"/>
        <v>-1552.03227803769</v>
      </c>
      <c r="AN38">
        <f t="shared" si="48"/>
        <v>0</v>
      </c>
      <c r="AO38">
        <f t="shared" si="49"/>
        <v>0</v>
      </c>
      <c r="AP38">
        <f t="shared" si="50"/>
        <v>-0.38287486963711476</v>
      </c>
      <c r="AQ38">
        <f t="shared" si="51"/>
        <v>-49.372716446370276</v>
      </c>
      <c r="AR38">
        <f t="shared" si="52"/>
        <v>-49.75559131600739</v>
      </c>
      <c r="AS38">
        <f t="shared" si="53"/>
        <v>1.3771459050421546</v>
      </c>
      <c r="AT38">
        <f t="shared" si="54"/>
        <v>0.46164008298036163</v>
      </c>
      <c r="AU38">
        <f t="shared" si="55"/>
        <v>-47.916805327984875</v>
      </c>
      <c r="AW38">
        <v>35</v>
      </c>
      <c r="AX38">
        <f>IF(Z38&gt;0, (R38*SUMPRODUCT(K38:$K$98, X38:$X$98)-K38*$AZ$3)/Z38, 0)</f>
        <v>681.38611815839795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0.12539</v>
      </c>
      <c r="Q39" s="5">
        <f t="shared" si="60"/>
        <v>50</v>
      </c>
      <c r="R39">
        <f t="shared" si="41"/>
        <v>50000</v>
      </c>
      <c r="S39">
        <f t="shared" si="42"/>
        <v>606.42037516172252</v>
      </c>
      <c r="U39">
        <f t="shared" si="57"/>
        <v>0.12539</v>
      </c>
      <c r="V39">
        <f t="shared" si="58"/>
        <v>0.01</v>
      </c>
      <c r="W39">
        <f t="shared" si="34"/>
        <v>0.24802745177138258</v>
      </c>
      <c r="X39">
        <f t="shared" si="35"/>
        <v>3.1100162177613661E-2</v>
      </c>
      <c r="Y39">
        <f t="shared" si="36"/>
        <v>2.480274517713826E-3</v>
      </c>
      <c r="Z39">
        <f t="shared" si="37"/>
        <v>0.2144470150760551</v>
      </c>
      <c r="AB39">
        <f t="shared" si="38"/>
        <v>169.00246255922164</v>
      </c>
      <c r="AC39">
        <f t="shared" si="27"/>
        <v>130.04503933473291</v>
      </c>
      <c r="AE39">
        <f t="shared" si="43"/>
        <v>0</v>
      </c>
      <c r="AF39">
        <f t="shared" si="44"/>
        <v>0</v>
      </c>
      <c r="AG39">
        <f t="shared" si="45"/>
        <v>-10.722350753802754</v>
      </c>
      <c r="AH39">
        <f t="shared" si="46"/>
        <v>-1555.008108880683</v>
      </c>
      <c r="AI39">
        <f t="shared" si="39"/>
        <v>-1565.7304596344859</v>
      </c>
      <c r="AJ39">
        <f t="shared" si="47"/>
        <v>38.957423224488736</v>
      </c>
      <c r="AK39">
        <f t="shared" si="59"/>
        <v>11.830172379145516</v>
      </c>
      <c r="AL39">
        <f t="shared" si="40"/>
        <v>-1514.9428640308515</v>
      </c>
      <c r="AN39">
        <f t="shared" si="48"/>
        <v>0</v>
      </c>
      <c r="AO39">
        <f t="shared" si="49"/>
        <v>0</v>
      </c>
      <c r="AP39">
        <f t="shared" si="50"/>
        <v>-0.29556914378298726</v>
      </c>
      <c r="AQ39">
        <f t="shared" si="51"/>
        <v>-42.864892771248044</v>
      </c>
      <c r="AR39">
        <f t="shared" si="52"/>
        <v>-43.160461915031036</v>
      </c>
      <c r="AS39">
        <f t="shared" si="53"/>
        <v>1.0738887852899108</v>
      </c>
      <c r="AT39">
        <f t="shared" si="54"/>
        <v>0.32610702645304535</v>
      </c>
      <c r="AU39">
        <f t="shared" si="55"/>
        <v>-41.760466103288081</v>
      </c>
      <c r="AW39">
        <v>36</v>
      </c>
      <c r="AX39">
        <f>IF(Z39&gt;0, (R39*SUMPRODUCT(K39:$K$98, X39:$X$98)-K39*$AZ$3)/Z39, 0)</f>
        <v>606.42037516172252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0.13947699999999999</v>
      </c>
      <c r="Q40" s="5">
        <f t="shared" si="60"/>
        <v>50</v>
      </c>
      <c r="R40">
        <f t="shared" si="41"/>
        <v>50000</v>
      </c>
      <c r="S40">
        <f t="shared" si="42"/>
        <v>528.96756861140614</v>
      </c>
      <c r="U40">
        <f t="shared" si="57"/>
        <v>0.13947699999999999</v>
      </c>
      <c r="V40">
        <f t="shared" si="58"/>
        <v>0.01</v>
      </c>
      <c r="W40">
        <f t="shared" si="34"/>
        <v>0.2144470150760551</v>
      </c>
      <c r="X40">
        <f t="shared" si="35"/>
        <v>2.9910426321762936E-2</v>
      </c>
      <c r="Y40">
        <f t="shared" si="36"/>
        <v>2.1444701507605511E-3</v>
      </c>
      <c r="Z40">
        <f t="shared" si="37"/>
        <v>0.18239211860353161</v>
      </c>
      <c r="AB40">
        <f t="shared" si="38"/>
        <v>130.04503933473291</v>
      </c>
      <c r="AC40">
        <f t="shared" si="27"/>
        <v>96.479515511593334</v>
      </c>
      <c r="AE40">
        <f t="shared" si="43"/>
        <v>0</v>
      </c>
      <c r="AF40">
        <f t="shared" si="44"/>
        <v>0</v>
      </c>
      <c r="AG40">
        <f t="shared" si="45"/>
        <v>-9.1196059301765811</v>
      </c>
      <c r="AH40">
        <f t="shared" si="46"/>
        <v>-1495.5213160881467</v>
      </c>
      <c r="AI40">
        <f t="shared" si="39"/>
        <v>-1504.6409220183232</v>
      </c>
      <c r="AJ40">
        <f t="shared" si="47"/>
        <v>33.565523823139571</v>
      </c>
      <c r="AK40">
        <f t="shared" si="59"/>
        <v>9.1031527534313046</v>
      </c>
      <c r="AL40">
        <f t="shared" si="40"/>
        <v>-1461.9722454417524</v>
      </c>
      <c r="AN40">
        <f t="shared" si="48"/>
        <v>0</v>
      </c>
      <c r="AO40">
        <f t="shared" si="49"/>
        <v>0</v>
      </c>
      <c r="AP40">
        <f t="shared" si="50"/>
        <v>-0.22445388828369436</v>
      </c>
      <c r="AQ40">
        <f t="shared" si="51"/>
        <v>-36.808122738767601</v>
      </c>
      <c r="AR40">
        <f t="shared" si="52"/>
        <v>-37.032576627051291</v>
      </c>
      <c r="AS40">
        <f t="shared" si="53"/>
        <v>0.82612257503946485</v>
      </c>
      <c r="AT40">
        <f t="shared" si="54"/>
        <v>0.22404893882388535</v>
      </c>
      <c r="AU40">
        <f t="shared" si="55"/>
        <v>-35.982405113187944</v>
      </c>
      <c r="AW40">
        <v>37</v>
      </c>
      <c r="AX40">
        <f>IF(Z40&gt;0, (R40*SUMPRODUCT(K40:$K$98, X40:$X$98)-K40*$AZ$3)/Z40, 0)</f>
        <v>528.96756861140614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0.15573300000000001</v>
      </c>
      <c r="Q41" s="5">
        <f t="shared" si="60"/>
        <v>50</v>
      </c>
      <c r="R41">
        <f t="shared" si="41"/>
        <v>50000</v>
      </c>
      <c r="S41">
        <f t="shared" si="42"/>
        <v>446.71882532619048</v>
      </c>
      <c r="U41">
        <f t="shared" si="57"/>
        <v>0.15573300000000001</v>
      </c>
      <c r="V41">
        <f t="shared" si="58"/>
        <v>0.01</v>
      </c>
      <c r="W41">
        <f t="shared" si="34"/>
        <v>0.18239211860353161</v>
      </c>
      <c r="X41">
        <f t="shared" si="35"/>
        <v>2.840447180648379E-2</v>
      </c>
      <c r="Y41">
        <f t="shared" si="36"/>
        <v>1.8239211860353161E-3</v>
      </c>
      <c r="Z41">
        <f t="shared" si="37"/>
        <v>0.15216372561101252</v>
      </c>
      <c r="AB41">
        <f t="shared" si="38"/>
        <v>96.479515511593334</v>
      </c>
      <c r="AC41">
        <f t="shared" si="27"/>
        <v>67.974400762208276</v>
      </c>
      <c r="AE41">
        <f t="shared" si="43"/>
        <v>0</v>
      </c>
      <c r="AF41">
        <f t="shared" si="44"/>
        <v>0</v>
      </c>
      <c r="AG41">
        <f t="shared" si="45"/>
        <v>-7.6081862805506262</v>
      </c>
      <c r="AH41">
        <f t="shared" si="46"/>
        <v>-1420.2235903241894</v>
      </c>
      <c r="AI41">
        <f t="shared" si="39"/>
        <v>-1427.8317766047401</v>
      </c>
      <c r="AJ41">
        <f t="shared" si="47"/>
        <v>28.505114749385058</v>
      </c>
      <c r="AK41">
        <f t="shared" si="59"/>
        <v>6.7535660858115341</v>
      </c>
      <c r="AL41">
        <f t="shared" si="40"/>
        <v>-1392.5730957695434</v>
      </c>
      <c r="AN41">
        <f t="shared" si="48"/>
        <v>0</v>
      </c>
      <c r="AO41">
        <f t="shared" si="49"/>
        <v>0</v>
      </c>
      <c r="AP41">
        <f t="shared" si="50"/>
        <v>-0.16719149287211862</v>
      </c>
      <c r="AQ41">
        <f t="shared" si="51"/>
        <v>-31.209711950075512</v>
      </c>
      <c r="AR41">
        <f t="shared" si="52"/>
        <v>-31.376903442947629</v>
      </c>
      <c r="AS41">
        <f t="shared" si="53"/>
        <v>0.62640588882845016</v>
      </c>
      <c r="AT41">
        <f t="shared" si="54"/>
        <v>0.14841103443850248</v>
      </c>
      <c r="AU41">
        <f t="shared" si="55"/>
        <v>-30.602086519680675</v>
      </c>
      <c r="AW41">
        <v>38</v>
      </c>
      <c r="AX41">
        <f>IF(Z41&gt;0, (R41*SUMPRODUCT(K41:$K$98, X41:$X$98)-K41*$AZ$3)/Z41, 0)</f>
        <v>446.71882532619048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0.17447299999999999</v>
      </c>
      <c r="Q42" s="5">
        <f t="shared" si="60"/>
        <v>50</v>
      </c>
      <c r="R42">
        <f t="shared" si="41"/>
        <v>50000</v>
      </c>
      <c r="S42">
        <f t="shared" si="42"/>
        <v>356.00610597824232</v>
      </c>
      <c r="U42">
        <f t="shared" si="57"/>
        <v>0.17447299999999999</v>
      </c>
      <c r="V42">
        <f t="shared" si="58"/>
        <v>0.01</v>
      </c>
      <c r="W42">
        <f t="shared" si="34"/>
        <v>0.15216372561101252</v>
      </c>
      <c r="X42">
        <f t="shared" si="35"/>
        <v>2.6548461698530184E-2</v>
      </c>
      <c r="Y42">
        <f t="shared" si="36"/>
        <v>1.5216372561101252E-3</v>
      </c>
      <c r="Z42">
        <f t="shared" si="37"/>
        <v>0.12409362665637222</v>
      </c>
      <c r="AB42">
        <f t="shared" si="38"/>
        <v>67.974400762208276</v>
      </c>
      <c r="AC42">
        <f t="shared" si="27"/>
        <v>44.178088802652887</v>
      </c>
      <c r="AE42">
        <f t="shared" si="43"/>
        <v>0</v>
      </c>
      <c r="AF42">
        <f t="shared" si="44"/>
        <v>0</v>
      </c>
      <c r="AG42">
        <f t="shared" si="45"/>
        <v>-6.2046813328186108</v>
      </c>
      <c r="AH42">
        <f t="shared" si="46"/>
        <v>-1327.4230849265091</v>
      </c>
      <c r="AI42">
        <f t="shared" si="39"/>
        <v>-1333.6277662593277</v>
      </c>
      <c r="AJ42">
        <f t="shared" si="47"/>
        <v>23.796311959555389</v>
      </c>
      <c r="AK42">
        <f t="shared" si="59"/>
        <v>4.7582080533545801</v>
      </c>
      <c r="AL42">
        <f t="shared" si="40"/>
        <v>-1305.0732462464177</v>
      </c>
      <c r="AN42">
        <f t="shared" si="48"/>
        <v>0</v>
      </c>
      <c r="AO42">
        <f t="shared" si="49"/>
        <v>0</v>
      </c>
      <c r="AP42">
        <f t="shared" si="50"/>
        <v>-0.12174033625671453</v>
      </c>
      <c r="AQ42">
        <f t="shared" si="51"/>
        <v>-26.045001192747449</v>
      </c>
      <c r="AR42">
        <f t="shared" si="52"/>
        <v>-26.166741529004163</v>
      </c>
      <c r="AS42">
        <f t="shared" si="53"/>
        <v>0.46690085505325041</v>
      </c>
      <c r="AT42">
        <f t="shared" si="54"/>
        <v>9.3359484125456221E-2</v>
      </c>
      <c r="AU42">
        <f t="shared" si="55"/>
        <v>-25.606481189825459</v>
      </c>
      <c r="AW42">
        <v>39</v>
      </c>
      <c r="AX42">
        <f>IF(Z42&gt;0, (R42*SUMPRODUCT(K42:$K$98, X42:$X$98)-K42*$AZ$3)/Z42, 0)</f>
        <v>356.00610597824232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0.196798</v>
      </c>
      <c r="Q43" s="5">
        <f t="shared" si="60"/>
        <v>50</v>
      </c>
      <c r="R43">
        <f t="shared" si="41"/>
        <v>50000</v>
      </c>
      <c r="S43">
        <f t="shared" si="42"/>
        <v>251.46667282336085</v>
      </c>
      <c r="U43">
        <f t="shared" si="57"/>
        <v>0.196798</v>
      </c>
      <c r="V43">
        <f t="shared" si="58"/>
        <v>0.01</v>
      </c>
      <c r="W43">
        <f t="shared" si="34"/>
        <v>0.12409362665637222</v>
      </c>
      <c r="X43">
        <f t="shared" si="35"/>
        <v>2.4421377538720739E-2</v>
      </c>
      <c r="Y43">
        <f t="shared" si="36"/>
        <v>1.2409362665637223E-3</v>
      </c>
      <c r="Z43">
        <f t="shared" si="37"/>
        <v>9.8431312851087749E-2</v>
      </c>
      <c r="AB43">
        <f t="shared" si="38"/>
        <v>44.178088802652887</v>
      </c>
      <c r="AC43">
        <f t="shared" si="27"/>
        <v>24.752194744298357</v>
      </c>
      <c r="AE43">
        <f t="shared" si="43"/>
        <v>0</v>
      </c>
      <c r="AF43">
        <f t="shared" si="44"/>
        <v>0</v>
      </c>
      <c r="AG43">
        <f t="shared" si="45"/>
        <v>-4.9215656425543877</v>
      </c>
      <c r="AH43">
        <f t="shared" si="46"/>
        <v>-1221.068876936037</v>
      </c>
      <c r="AI43">
        <f t="shared" si="39"/>
        <v>-1225.9904425785915</v>
      </c>
      <c r="AJ43">
        <f t="shared" si="47"/>
        <v>19.42589405835453</v>
      </c>
      <c r="AK43">
        <f t="shared" si="59"/>
        <v>3.0924662161857026</v>
      </c>
      <c r="AL43">
        <f t="shared" si="40"/>
        <v>-1203.4720823040511</v>
      </c>
      <c r="AN43">
        <f t="shared" si="48"/>
        <v>0</v>
      </c>
      <c r="AO43">
        <f t="shared" si="49"/>
        <v>0</v>
      </c>
      <c r="AP43">
        <f t="shared" si="50"/>
        <v>-8.6218462678123636E-2</v>
      </c>
      <c r="AQ43">
        <f t="shared" si="51"/>
        <v>-21.391298834507953</v>
      </c>
      <c r="AR43">
        <f t="shared" si="52"/>
        <v>-21.477517297186075</v>
      </c>
      <c r="AS43">
        <f t="shared" si="53"/>
        <v>0.34031258414550647</v>
      </c>
      <c r="AT43">
        <f t="shared" si="54"/>
        <v>5.4175378814043475E-2</v>
      </c>
      <c r="AU43">
        <f t="shared" si="55"/>
        <v>-21.083029334226524</v>
      </c>
      <c r="AW43">
        <v>40</v>
      </c>
      <c r="AX43">
        <f>IF(Z43&gt;0, (R43*SUMPRODUCT(K43:$K$98, X43:$X$98)-K43*$AZ$3)/Z43, 0)</f>
        <v>251.46667282336085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0.22254599999999999</v>
      </c>
      <c r="Q44" s="5">
        <f t="shared" si="60"/>
        <v>50</v>
      </c>
      <c r="R44">
        <f t="shared" si="41"/>
        <v>50000</v>
      </c>
      <c r="S44">
        <f t="shared" si="42"/>
        <v>122.72475934852777</v>
      </c>
      <c r="U44">
        <f t="shared" si="57"/>
        <v>0.22254599999999999</v>
      </c>
      <c r="V44">
        <f t="shared" si="58"/>
        <v>0.01</v>
      </c>
      <c r="W44">
        <f t="shared" si="34"/>
        <v>9.8431312851087749E-2</v>
      </c>
      <c r="X44">
        <f t="shared" si="35"/>
        <v>2.1905494949758172E-2</v>
      </c>
      <c r="Y44">
        <f t="shared" si="36"/>
        <v>9.843131285108774E-4</v>
      </c>
      <c r="Z44">
        <f t="shared" si="37"/>
        <v>7.5541504772818693E-2</v>
      </c>
      <c r="AB44">
        <f t="shared" si="38"/>
        <v>24.752194744298357</v>
      </c>
      <c r="AC44">
        <f t="shared" si="27"/>
        <v>9.2708129940698356</v>
      </c>
      <c r="AE44">
        <f t="shared" si="43"/>
        <v>0</v>
      </c>
      <c r="AF44">
        <f t="shared" si="44"/>
        <v>0</v>
      </c>
      <c r="AG44">
        <f t="shared" si="45"/>
        <v>-3.7770752386409345</v>
      </c>
      <c r="AH44">
        <f t="shared" si="46"/>
        <v>-1095.2747474879086</v>
      </c>
      <c r="AI44">
        <f t="shared" si="39"/>
        <v>-1099.0518227265495</v>
      </c>
      <c r="AJ44">
        <f t="shared" si="47"/>
        <v>15.481381750228522</v>
      </c>
      <c r="AK44">
        <f t="shared" si="59"/>
        <v>1.7326536321008852</v>
      </c>
      <c r="AL44">
        <f t="shared" si="40"/>
        <v>-1081.83778734422</v>
      </c>
      <c r="AN44">
        <f t="shared" si="48"/>
        <v>0</v>
      </c>
      <c r="AO44">
        <f t="shared" si="49"/>
        <v>0</v>
      </c>
      <c r="AP44">
        <f t="shared" si="50"/>
        <v>-5.9079200050157758E-2</v>
      </c>
      <c r="AQ44">
        <f t="shared" si="51"/>
        <v>-17.13176249568366</v>
      </c>
      <c r="AR44">
        <f t="shared" si="52"/>
        <v>-17.190841695733816</v>
      </c>
      <c r="AS44">
        <f t="shared" si="53"/>
        <v>0.2421523511413326</v>
      </c>
      <c r="AT44">
        <f t="shared" si="54"/>
        <v>2.7101337432016082E-2</v>
      </c>
      <c r="AU44">
        <f t="shared" si="55"/>
        <v>-16.921588007160469</v>
      </c>
      <c r="AW44">
        <v>41</v>
      </c>
      <c r="AX44">
        <f>IF(Z44&gt;0, (R44*SUMPRODUCT(K44:$K$98, X44:$X$98)-K44*$AZ$3)/Z44, 0)</f>
        <v>122.72475934852777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0.252114</v>
      </c>
      <c r="Q45" s="5">
        <f t="shared" si="60"/>
        <v>50</v>
      </c>
      <c r="R45">
        <f t="shared" si="41"/>
        <v>50000</v>
      </c>
      <c r="S45">
        <f t="shared" si="42"/>
        <v>-46.361510343405563</v>
      </c>
      <c r="U45">
        <f t="shared" si="57"/>
        <v>0.252114</v>
      </c>
      <c r="V45">
        <f t="shared" si="58"/>
        <v>0.01</v>
      </c>
      <c r="W45">
        <f t="shared" si="34"/>
        <v>7.5541504772818693E-2</v>
      </c>
      <c r="X45">
        <f t="shared" si="35"/>
        <v>1.9045070934294413E-2</v>
      </c>
      <c r="Y45">
        <f t="shared" si="36"/>
        <v>7.5541504772818691E-4</v>
      </c>
      <c r="Z45">
        <f t="shared" si="37"/>
        <v>5.5741018790796092E-2</v>
      </c>
      <c r="AB45">
        <f t="shared" si="38"/>
        <v>9.2708129940698356</v>
      </c>
      <c r="AC45">
        <f t="shared" si="27"/>
        <v>-2.5842378192214568</v>
      </c>
      <c r="AE45">
        <f t="shared" si="43"/>
        <v>0</v>
      </c>
      <c r="AF45">
        <f t="shared" si="44"/>
        <v>0</v>
      </c>
      <c r="AG45">
        <f t="shared" si="45"/>
        <v>-2.7870509395398044</v>
      </c>
      <c r="AH45">
        <f t="shared" si="46"/>
        <v>-952.25354671472064</v>
      </c>
      <c r="AI45">
        <f t="shared" si="39"/>
        <v>-955.04059765426041</v>
      </c>
      <c r="AJ45">
        <f t="shared" si="47"/>
        <v>11.855050813291292</v>
      </c>
      <c r="AK45">
        <f t="shared" si="59"/>
        <v>0.64895690958488861</v>
      </c>
      <c r="AL45">
        <f t="shared" si="40"/>
        <v>-942.53658993138424</v>
      </c>
      <c r="AN45">
        <f t="shared" si="48"/>
        <v>0</v>
      </c>
      <c r="AO45">
        <f t="shared" si="49"/>
        <v>0</v>
      </c>
      <c r="AP45">
        <f t="shared" si="50"/>
        <v>-3.8922959471616697E-2</v>
      </c>
      <c r="AQ45">
        <f t="shared" si="51"/>
        <v>-13.298833429862029</v>
      </c>
      <c r="AR45">
        <f t="shared" si="52"/>
        <v>-13.337756389333645</v>
      </c>
      <c r="AS45">
        <f t="shared" si="53"/>
        <v>0.16556341177455661</v>
      </c>
      <c r="AT45">
        <f t="shared" si="54"/>
        <v>9.0631007608239257E-3</v>
      </c>
      <c r="AU45">
        <f t="shared" si="55"/>
        <v>-13.163129876798266</v>
      </c>
      <c r="AW45">
        <v>42</v>
      </c>
      <c r="AX45">
        <f>IF(Z45&gt;0, (R45*SUMPRODUCT(K45:$K$98, X45:$X$98)-K45*$AZ$3)/Z45, 0)</f>
        <v>-46.361510343405563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0.286269</v>
      </c>
      <c r="Q46" s="5">
        <f t="shared" si="60"/>
        <v>50</v>
      </c>
      <c r="R46">
        <f t="shared" si="41"/>
        <v>50000</v>
      </c>
      <c r="S46">
        <f t="shared" si="42"/>
        <v>-284.79903749855248</v>
      </c>
      <c r="U46">
        <f t="shared" si="57"/>
        <v>0.286269</v>
      </c>
      <c r="V46">
        <f t="shared" si="58"/>
        <v>0.01</v>
      </c>
      <c r="W46">
        <f t="shared" si="34"/>
        <v>5.5741018790796092E-2</v>
      </c>
      <c r="X46">
        <f t="shared" si="35"/>
        <v>1.5956925708222405E-2</v>
      </c>
      <c r="Y46">
        <f t="shared" si="36"/>
        <v>5.5741018790796094E-4</v>
      </c>
      <c r="Z46">
        <f t="shared" si="37"/>
        <v>3.9226682894665729E-2</v>
      </c>
      <c r="AB46">
        <f t="shared" si="38"/>
        <v>-2.5842378192214568</v>
      </c>
      <c r="AC46">
        <f t="shared" si="27"/>
        <v>-11.171721532661731</v>
      </c>
      <c r="AE46">
        <f t="shared" si="43"/>
        <v>0</v>
      </c>
      <c r="AF46">
        <f t="shared" si="44"/>
        <v>0</v>
      </c>
      <c r="AG46">
        <f t="shared" si="45"/>
        <v>-1.9613341447332864</v>
      </c>
      <c r="AH46">
        <f t="shared" si="46"/>
        <v>-797.84628541112022</v>
      </c>
      <c r="AI46">
        <f t="shared" si="39"/>
        <v>-799.80761955585353</v>
      </c>
      <c r="AJ46">
        <f t="shared" si="47"/>
        <v>8.5874837134402746</v>
      </c>
      <c r="AK46">
        <f t="shared" si="59"/>
        <v>-0.18089664734550198</v>
      </c>
      <c r="AL46">
        <f t="shared" si="40"/>
        <v>-791.40103248975879</v>
      </c>
      <c r="AN46">
        <f t="shared" si="48"/>
        <v>0</v>
      </c>
      <c r="AO46">
        <f t="shared" si="49"/>
        <v>0</v>
      </c>
      <c r="AP46">
        <f t="shared" si="50"/>
        <v>-2.4456511778500261E-2</v>
      </c>
      <c r="AQ46">
        <f t="shared" si="51"/>
        <v>-9.9486041830180696</v>
      </c>
      <c r="AR46">
        <f t="shared" si="52"/>
        <v>-9.9730606947965708</v>
      </c>
      <c r="AS46">
        <f t="shared" si="53"/>
        <v>0.1070801205135757</v>
      </c>
      <c r="AT46">
        <f t="shared" si="54"/>
        <v>-2.2556589851741413E-3</v>
      </c>
      <c r="AU46">
        <f t="shared" si="55"/>
        <v>-9.8682362332681706</v>
      </c>
      <c r="AW46">
        <v>43</v>
      </c>
      <c r="AX46">
        <f>IF(Z46&gt;0, (R46*SUMPRODUCT(K46:$K$98, X46:$X$98)-K46*$AZ$3)/Z46, 0)</f>
        <v>-284.79903749855248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0.32445800000000002</v>
      </c>
      <c r="Q47" s="5">
        <f t="shared" si="60"/>
        <v>50</v>
      </c>
      <c r="R47">
        <f t="shared" si="41"/>
        <v>50000</v>
      </c>
      <c r="S47">
        <f t="shared" si="42"/>
        <v>-647.86303435587524</v>
      </c>
      <c r="U47">
        <f t="shared" si="57"/>
        <v>0.32445800000000002</v>
      </c>
      <c r="V47">
        <f t="shared" si="58"/>
        <v>0.01</v>
      </c>
      <c r="W47">
        <f t="shared" si="34"/>
        <v>3.9226682894665729E-2</v>
      </c>
      <c r="X47">
        <f t="shared" si="35"/>
        <v>1.2727411078637453E-2</v>
      </c>
      <c r="Y47">
        <f t="shared" si="36"/>
        <v>3.922668289466573E-4</v>
      </c>
      <c r="Z47">
        <f t="shared" si="37"/>
        <v>2.6107004987081621E-2</v>
      </c>
      <c r="AB47">
        <f t="shared" si="38"/>
        <v>-11.171721532661731</v>
      </c>
      <c r="AC47">
        <f t="shared" si="27"/>
        <v>-16.913763468874667</v>
      </c>
      <c r="AE47">
        <f t="shared" si="43"/>
        <v>0</v>
      </c>
      <c r="AF47">
        <f t="shared" si="44"/>
        <v>0</v>
      </c>
      <c r="AG47">
        <f t="shared" si="45"/>
        <v>-1.3053502493540809</v>
      </c>
      <c r="AH47">
        <f t="shared" si="46"/>
        <v>-636.37055393187268</v>
      </c>
      <c r="AI47">
        <f t="shared" si="39"/>
        <v>-637.67590418122677</v>
      </c>
      <c r="AJ47">
        <f t="shared" si="47"/>
        <v>5.7420419362129351</v>
      </c>
      <c r="AK47">
        <f t="shared" si="59"/>
        <v>-0.78202050728632122</v>
      </c>
      <c r="AL47">
        <f t="shared" si="40"/>
        <v>-632.71588275230022</v>
      </c>
      <c r="AN47">
        <f t="shared" si="48"/>
        <v>0</v>
      </c>
      <c r="AO47">
        <f t="shared" si="49"/>
        <v>0</v>
      </c>
      <c r="AP47">
        <f t="shared" si="50"/>
        <v>-1.4532889073291625E-2</v>
      </c>
      <c r="AQ47">
        <f t="shared" si="51"/>
        <v>-7.0849204452041405</v>
      </c>
      <c r="AR47">
        <f t="shared" si="52"/>
        <v>-7.099453334277432</v>
      </c>
      <c r="AS47">
        <f t="shared" si="53"/>
        <v>6.3928021275871036E-2</v>
      </c>
      <c r="AT47">
        <f t="shared" si="54"/>
        <v>-8.7064887688611068E-3</v>
      </c>
      <c r="AU47">
        <f t="shared" si="55"/>
        <v>-7.0442318017704233</v>
      </c>
      <c r="AW47">
        <v>44</v>
      </c>
      <c r="AX47">
        <f>IF(Z47&gt;0, (R47*SUMPRODUCT(K47:$K$98, X47:$X$98)-K47*$AZ$3)/Z47, 0)</f>
        <v>-647.86303435587524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0.36696200000000001</v>
      </c>
      <c r="Q48" s="5">
        <f t="shared" si="60"/>
        <v>50</v>
      </c>
      <c r="R48">
        <f t="shared" si="41"/>
        <v>50000</v>
      </c>
      <c r="S48">
        <f t="shared" si="42"/>
        <v>-1244.5132584673461</v>
      </c>
      <c r="U48">
        <f t="shared" si="57"/>
        <v>0.36696200000000001</v>
      </c>
      <c r="V48">
        <f t="shared" si="58"/>
        <v>0.01</v>
      </c>
      <c r="W48">
        <f t="shared" si="34"/>
        <v>2.6107004987081621E-2</v>
      </c>
      <c r="X48">
        <f t="shared" si="35"/>
        <v>9.580278764069446E-3</v>
      </c>
      <c r="Y48">
        <f t="shared" si="36"/>
        <v>2.6107004987081621E-4</v>
      </c>
      <c r="Z48">
        <f t="shared" si="37"/>
        <v>1.6265656173141359E-2</v>
      </c>
      <c r="AB48">
        <f t="shared" si="38"/>
        <v>-16.913763468874667</v>
      </c>
      <c r="AC48">
        <f t="shared" si="27"/>
        <v>-20.242824765145656</v>
      </c>
      <c r="AE48">
        <f t="shared" si="43"/>
        <v>0</v>
      </c>
      <c r="AF48">
        <f t="shared" si="44"/>
        <v>0</v>
      </c>
      <c r="AG48">
        <f t="shared" si="45"/>
        <v>-0.81328280865706792</v>
      </c>
      <c r="AH48">
        <f t="shared" si="46"/>
        <v>-479.01393820347232</v>
      </c>
      <c r="AI48">
        <f t="shared" si="39"/>
        <v>-479.82722101212937</v>
      </c>
      <c r="AJ48">
        <f t="shared" si="47"/>
        <v>3.3290612962709893</v>
      </c>
      <c r="AK48">
        <f t="shared" si="59"/>
        <v>-1.1839634428212267</v>
      </c>
      <c r="AL48">
        <f t="shared" si="40"/>
        <v>-477.68212315867959</v>
      </c>
      <c r="AN48">
        <f t="shared" si="48"/>
        <v>0</v>
      </c>
      <c r="AO48">
        <f t="shared" si="49"/>
        <v>0</v>
      </c>
      <c r="AP48">
        <f t="shared" si="50"/>
        <v>-8.0844126271834536E-3</v>
      </c>
      <c r="AQ48">
        <f t="shared" si="51"/>
        <v>-4.7616232501011089</v>
      </c>
      <c r="AR48">
        <f t="shared" si="52"/>
        <v>-4.7697076627282922</v>
      </c>
      <c r="AS48">
        <f t="shared" si="53"/>
        <v>3.3092430940083177E-2</v>
      </c>
      <c r="AT48">
        <f t="shared" si="54"/>
        <v>-1.176915201622507E-2</v>
      </c>
      <c r="AU48">
        <f t="shared" si="55"/>
        <v>-4.7483843838044333</v>
      </c>
      <c r="AW48">
        <v>45</v>
      </c>
      <c r="AX48">
        <f>IF(Z48&gt;0, (R48*SUMPRODUCT(K48:$K$98, X48:$X$98)-K48*$AZ$3)/Z48, 0)</f>
        <v>-1244.5132584673461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0.41335300000000003</v>
      </c>
      <c r="Q49" s="5">
        <f t="shared" si="60"/>
        <v>50</v>
      </c>
      <c r="R49">
        <f t="shared" si="41"/>
        <v>50000</v>
      </c>
      <c r="S49">
        <f t="shared" si="42"/>
        <v>-2308.3219550377171</v>
      </c>
      <c r="U49">
        <f t="shared" si="57"/>
        <v>0.41335300000000003</v>
      </c>
      <c r="V49">
        <f t="shared" si="58"/>
        <v>0.01</v>
      </c>
      <c r="W49">
        <f t="shared" si="34"/>
        <v>1.6265656173141359E-2</v>
      </c>
      <c r="X49">
        <f t="shared" si="35"/>
        <v>6.7234577761365001E-3</v>
      </c>
      <c r="Y49">
        <f t="shared" si="36"/>
        <v>1.6265656173141359E-4</v>
      </c>
      <c r="Z49">
        <f t="shared" si="37"/>
        <v>9.3795418352734441E-3</v>
      </c>
      <c r="AB49">
        <f t="shared" si="38"/>
        <v>-20.242824765145656</v>
      </c>
      <c r="AC49">
        <f t="shared" si="27"/>
        <v>-21.651002346556453</v>
      </c>
      <c r="AE49">
        <f t="shared" si="43"/>
        <v>0</v>
      </c>
      <c r="AF49">
        <f t="shared" si="44"/>
        <v>0</v>
      </c>
      <c r="AG49">
        <f t="shared" si="45"/>
        <v>-0.46897709176367219</v>
      </c>
      <c r="AH49">
        <f t="shared" si="46"/>
        <v>-336.17288880682503</v>
      </c>
      <c r="AI49">
        <f t="shared" si="39"/>
        <v>-336.64186589858872</v>
      </c>
      <c r="AJ49">
        <f t="shared" si="47"/>
        <v>1.4081775814107971</v>
      </c>
      <c r="AK49">
        <f t="shared" si="59"/>
        <v>-1.416997733560196</v>
      </c>
      <c r="AL49">
        <f t="shared" si="40"/>
        <v>-336.6506860507381</v>
      </c>
      <c r="AN49">
        <f t="shared" si="48"/>
        <v>0</v>
      </c>
      <c r="AO49">
        <f t="shared" si="49"/>
        <v>0</v>
      </c>
      <c r="AP49">
        <f t="shared" si="50"/>
        <v>-4.1623681144888E-3</v>
      </c>
      <c r="AQ49">
        <f t="shared" si="51"/>
        <v>-2.983675189896573</v>
      </c>
      <c r="AR49">
        <f t="shared" si="52"/>
        <v>-2.9878375580110621</v>
      </c>
      <c r="AS49">
        <f t="shared" si="53"/>
        <v>1.2498165832278908E-2</v>
      </c>
      <c r="AT49">
        <f t="shared" si="54"/>
        <v>-1.2576448376813296E-2</v>
      </c>
      <c r="AU49">
        <f t="shared" si="55"/>
        <v>-2.9879158405555963</v>
      </c>
      <c r="AW49">
        <v>46</v>
      </c>
      <c r="AX49">
        <f>IF(Z49&gt;0, (R49*SUMPRODUCT(K49:$K$98, X49:$X$98)-K49*$AZ$3)/Z49, 0)</f>
        <v>-2308.3219550377171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0.46434700000000001</v>
      </c>
      <c r="Q50" s="5">
        <f t="shared" si="60"/>
        <v>50</v>
      </c>
      <c r="R50">
        <f t="shared" si="41"/>
        <v>50000</v>
      </c>
      <c r="S50">
        <f t="shared" si="42"/>
        <v>-4389.217611078212</v>
      </c>
      <c r="U50">
        <f t="shared" si="57"/>
        <v>0.46434700000000001</v>
      </c>
      <c r="V50">
        <f t="shared" si="58"/>
        <v>0.01</v>
      </c>
      <c r="W50">
        <f t="shared" si="34"/>
        <v>9.3795418352734441E-3</v>
      </c>
      <c r="X50">
        <f t="shared" si="35"/>
        <v>4.3553621125837182E-3</v>
      </c>
      <c r="Y50">
        <f t="shared" si="36"/>
        <v>9.3795418352734446E-5</v>
      </c>
      <c r="Z50">
        <f t="shared" si="37"/>
        <v>4.9303843043369917E-3</v>
      </c>
      <c r="AB50">
        <f t="shared" si="38"/>
        <v>-21.651002346556453</v>
      </c>
      <c r="AC50">
        <f t="shared" si="27"/>
        <v>-21.640529617979524</v>
      </c>
      <c r="AE50">
        <f t="shared" si="43"/>
        <v>0</v>
      </c>
      <c r="AF50">
        <f t="shared" si="44"/>
        <v>0</v>
      </c>
      <c r="AG50">
        <f t="shared" si="45"/>
        <v>-0.24651921521684958</v>
      </c>
      <c r="AH50">
        <f t="shared" si="46"/>
        <v>-217.7681056291859</v>
      </c>
      <c r="AI50">
        <f t="shared" si="39"/>
        <v>-218.01462484440273</v>
      </c>
      <c r="AJ50">
        <f t="shared" si="47"/>
        <v>-1.0472728576928603E-2</v>
      </c>
      <c r="AK50">
        <f t="shared" si="59"/>
        <v>-1.5155701642589519</v>
      </c>
      <c r="AL50">
        <f t="shared" si="40"/>
        <v>-219.54066773723861</v>
      </c>
      <c r="AN50">
        <f t="shared" si="48"/>
        <v>0</v>
      </c>
      <c r="AO50">
        <f t="shared" si="49"/>
        <v>0</v>
      </c>
      <c r="AP50">
        <f t="shared" si="50"/>
        <v>-1.9535368629333759E-3</v>
      </c>
      <c r="AQ50">
        <f t="shared" si="51"/>
        <v>-1.725699238266545</v>
      </c>
      <c r="AR50">
        <f t="shared" si="52"/>
        <v>-1.7276527751294783</v>
      </c>
      <c r="AS50">
        <f t="shared" si="53"/>
        <v>-8.2990939722606482E-5</v>
      </c>
      <c r="AT50">
        <f t="shared" si="54"/>
        <v>-1.2010107129529303E-2</v>
      </c>
      <c r="AU50">
        <f t="shared" si="55"/>
        <v>-1.7397458731987303</v>
      </c>
      <c r="AW50">
        <v>47</v>
      </c>
      <c r="AX50">
        <f>IF(Z50&gt;0, (R50*SUMPRODUCT(K50:$K$98, X50:$X$98)-K50*$AZ$3)/Z50, 0)</f>
        <v>-4389.217611078212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0.52171199999999995</v>
      </c>
      <c r="Q51" s="5">
        <f t="shared" si="60"/>
        <v>50</v>
      </c>
      <c r="R51">
        <f t="shared" si="41"/>
        <v>50000</v>
      </c>
      <c r="S51">
        <f t="shared" si="42"/>
        <v>-8962.4591774075107</v>
      </c>
      <c r="U51">
        <f t="shared" si="57"/>
        <v>0.52171199999999995</v>
      </c>
      <c r="V51">
        <f t="shared" si="58"/>
        <v>0.01</v>
      </c>
      <c r="W51">
        <f t="shared" si="34"/>
        <v>4.9303843043369917E-3</v>
      </c>
      <c r="X51">
        <f t="shared" si="35"/>
        <v>2.5722406561842605E-3</v>
      </c>
      <c r="Y51">
        <f t="shared" si="36"/>
        <v>4.9303843043369921E-5</v>
      </c>
      <c r="Z51">
        <f t="shared" si="37"/>
        <v>2.3088398051093612E-3</v>
      </c>
      <c r="AB51">
        <f t="shared" si="38"/>
        <v>-21.640529617979524</v>
      </c>
      <c r="AC51">
        <f t="shared" si="27"/>
        <v>-20.692882500466162</v>
      </c>
      <c r="AE51">
        <f t="shared" si="43"/>
        <v>0</v>
      </c>
      <c r="AF51">
        <f t="shared" si="44"/>
        <v>0</v>
      </c>
      <c r="AG51">
        <f t="shared" si="45"/>
        <v>-0.11544199025546806</v>
      </c>
      <c r="AH51">
        <f t="shared" si="46"/>
        <v>-128.61203280921302</v>
      </c>
      <c r="AI51">
        <f t="shared" si="39"/>
        <v>-128.7274747994685</v>
      </c>
      <c r="AJ51">
        <f t="shared" si="47"/>
        <v>-0.9476471175133625</v>
      </c>
      <c r="AK51">
        <f t="shared" si="59"/>
        <v>-1.5148370732585668</v>
      </c>
      <c r="AL51">
        <f t="shared" si="40"/>
        <v>-131.18995899024043</v>
      </c>
      <c r="AN51">
        <f t="shared" si="48"/>
        <v>0</v>
      </c>
      <c r="AO51">
        <f t="shared" si="49"/>
        <v>0</v>
      </c>
      <c r="AP51">
        <f t="shared" si="50"/>
        <v>-8.1680167006191484E-4</v>
      </c>
      <c r="AQ51">
        <f t="shared" si="51"/>
        <v>-0.90998537842383675</v>
      </c>
      <c r="AR51">
        <f t="shared" si="52"/>
        <v>-0.91080218009389879</v>
      </c>
      <c r="AS51">
        <f t="shared" si="53"/>
        <v>-6.7050104255943453E-3</v>
      </c>
      <c r="AT51">
        <f t="shared" si="54"/>
        <v>-1.071812300334707E-2</v>
      </c>
      <c r="AU51">
        <f t="shared" si="55"/>
        <v>-0.92822531352284021</v>
      </c>
      <c r="AW51">
        <v>48</v>
      </c>
      <c r="AX51">
        <f>IF(Z51&gt;0, (R51*SUMPRODUCT(K51:$K$98, X51:$X$98)-K51*$AZ$3)/Z51, 0)</f>
        <v>-8962.4591774075107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0.58618000000000003</v>
      </c>
      <c r="Q52" s="5">
        <f t="shared" si="60"/>
        <v>50</v>
      </c>
      <c r="R52">
        <f t="shared" si="41"/>
        <v>50000</v>
      </c>
      <c r="S52">
        <f t="shared" si="42"/>
        <v>-20610.108024068577</v>
      </c>
      <c r="U52">
        <f t="shared" si="57"/>
        <v>0.58618000000000003</v>
      </c>
      <c r="V52">
        <f t="shared" si="58"/>
        <v>0.01</v>
      </c>
      <c r="W52">
        <f t="shared" si="34"/>
        <v>2.3088398051093612E-3</v>
      </c>
      <c r="X52">
        <f t="shared" si="35"/>
        <v>1.3533957169590055E-3</v>
      </c>
      <c r="Y52">
        <f t="shared" si="36"/>
        <v>2.3088398051093612E-5</v>
      </c>
      <c r="Z52">
        <f t="shared" si="37"/>
        <v>9.3235569009926208E-4</v>
      </c>
      <c r="AB52">
        <f t="shared" si="38"/>
        <v>-20.692882500466162</v>
      </c>
      <c r="AC52">
        <f t="shared" si="27"/>
        <v>-19.215951489800798</v>
      </c>
      <c r="AE52">
        <f t="shared" si="43"/>
        <v>0</v>
      </c>
      <c r="AF52">
        <f t="shared" si="44"/>
        <v>0</v>
      </c>
      <c r="AG52">
        <f t="shared" si="45"/>
        <v>-4.6617784504963101E-2</v>
      </c>
      <c r="AH52">
        <f t="shared" si="46"/>
        <v>-67.66978584795028</v>
      </c>
      <c r="AI52">
        <f t="shared" si="39"/>
        <v>-67.71640363245524</v>
      </c>
      <c r="AJ52">
        <f t="shared" si="47"/>
        <v>-1.4769310106653641</v>
      </c>
      <c r="AK52">
        <f t="shared" si="59"/>
        <v>-1.4485017750326314</v>
      </c>
      <c r="AL52">
        <f t="shared" si="40"/>
        <v>-70.641836418153233</v>
      </c>
      <c r="AN52">
        <f t="shared" si="48"/>
        <v>0</v>
      </c>
      <c r="AO52">
        <f t="shared" si="49"/>
        <v>0</v>
      </c>
      <c r="AP52">
        <f t="shared" si="50"/>
        <v>-2.9450075928964494E-4</v>
      </c>
      <c r="AQ52">
        <f t="shared" si="51"/>
        <v>-0.42749357406865474</v>
      </c>
      <c r="AR52">
        <f t="shared" si="52"/>
        <v>-0.42778807482794434</v>
      </c>
      <c r="AS52">
        <f t="shared" si="53"/>
        <v>-9.3302868996930841E-3</v>
      </c>
      <c r="AT52">
        <f t="shared" si="54"/>
        <v>-9.1506895299602372E-3</v>
      </c>
      <c r="AU52">
        <f t="shared" si="55"/>
        <v>-0.44626905125759764</v>
      </c>
      <c r="AW52">
        <v>49</v>
      </c>
      <c r="AX52">
        <f>IF(Z52&gt;0, (R52*SUMPRODUCT(K52:$K$98, X52:$X$98)-K52*$AZ$3)/Z52, 0)</f>
        <v>-20610.108024068577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0.65888599999999997</v>
      </c>
      <c r="Q53" s="5">
        <f t="shared" si="60"/>
        <v>50</v>
      </c>
      <c r="R53">
        <f t="shared" si="41"/>
        <v>50000</v>
      </c>
      <c r="S53">
        <f t="shared" si="42"/>
        <v>-56726.144644619511</v>
      </c>
      <c r="U53">
        <f t="shared" si="57"/>
        <v>0.65888599999999997</v>
      </c>
      <c r="V53">
        <f t="shared" si="58"/>
        <v>0.01</v>
      </c>
      <c r="W53">
        <f t="shared" si="34"/>
        <v>9.3235569009926208E-4</v>
      </c>
      <c r="X53">
        <f t="shared" si="35"/>
        <v>6.1431611122674239E-4</v>
      </c>
      <c r="Y53">
        <f t="shared" si="36"/>
        <v>9.3235569009926217E-6</v>
      </c>
      <c r="Z53">
        <f t="shared" si="37"/>
        <v>3.0871602197152709E-4</v>
      </c>
      <c r="AB53">
        <f t="shared" si="38"/>
        <v>-19.215951489800798</v>
      </c>
      <c r="AC53">
        <f t="shared" si="27"/>
        <v>-17.512269716468381</v>
      </c>
      <c r="AE53">
        <f t="shared" si="43"/>
        <v>0</v>
      </c>
      <c r="AF53">
        <f t="shared" si="44"/>
        <v>0</v>
      </c>
      <c r="AG53">
        <f t="shared" si="45"/>
        <v>-1.5435801098576354E-2</v>
      </c>
      <c r="AH53">
        <f t="shared" si="46"/>
        <v>-30.71580556133712</v>
      </c>
      <c r="AI53">
        <f t="shared" si="39"/>
        <v>-30.731241362435696</v>
      </c>
      <c r="AJ53">
        <f t="shared" si="47"/>
        <v>-1.7036817733324163</v>
      </c>
      <c r="AK53">
        <f t="shared" si="59"/>
        <v>-1.3451166042860561</v>
      </c>
      <c r="AL53">
        <f t="shared" si="40"/>
        <v>-33.780039740054171</v>
      </c>
      <c r="AN53">
        <f t="shared" si="48"/>
        <v>0</v>
      </c>
      <c r="AO53">
        <f t="shared" si="49"/>
        <v>0</v>
      </c>
      <c r="AP53">
        <f t="shared" si="50"/>
        <v>-8.7065468224492416E-5</v>
      </c>
      <c r="AQ53">
        <f t="shared" si="51"/>
        <v>-0.17325216721903305</v>
      </c>
      <c r="AR53">
        <f t="shared" si="52"/>
        <v>-0.17333923268725754</v>
      </c>
      <c r="AS53">
        <f t="shared" si="53"/>
        <v>-9.6095985140933864E-3</v>
      </c>
      <c r="AT53">
        <f t="shared" si="54"/>
        <v>-7.5871155776622515E-3</v>
      </c>
      <c r="AU53">
        <f t="shared" si="55"/>
        <v>-0.1905359467790132</v>
      </c>
      <c r="AW53">
        <v>50</v>
      </c>
      <c r="AX53">
        <f>IF(Z53&gt;0, (R53*SUMPRODUCT(K53:$K$98, X53:$X$98)-K53*$AZ$3)/Z53, 0)</f>
        <v>-56726.144644619511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0.73742600000000003</v>
      </c>
      <c r="Q54" s="5">
        <f t="shared" si="60"/>
        <v>50</v>
      </c>
      <c r="R54">
        <f t="shared" si="41"/>
        <v>50000</v>
      </c>
      <c r="S54">
        <f t="shared" si="42"/>
        <v>-202410.54084567746</v>
      </c>
      <c r="U54">
        <f t="shared" si="57"/>
        <v>0.73742600000000003</v>
      </c>
      <c r="V54">
        <f t="shared" si="58"/>
        <v>0.01</v>
      </c>
      <c r="W54">
        <f t="shared" si="34"/>
        <v>3.0871602197152709E-4</v>
      </c>
      <c r="X54">
        <f t="shared" si="35"/>
        <v>2.2765522121837535E-4</v>
      </c>
      <c r="Y54">
        <f t="shared" si="36"/>
        <v>3.0871602197152711E-6</v>
      </c>
      <c r="Z54">
        <f t="shared" si="37"/>
        <v>7.7973640533436465E-5</v>
      </c>
      <c r="AB54">
        <f t="shared" si="38"/>
        <v>-17.512269716468381</v>
      </c>
      <c r="AC54">
        <f t="shared" si="27"/>
        <v>-15.782686752079313</v>
      </c>
      <c r="AE54">
        <f t="shared" si="43"/>
        <v>0</v>
      </c>
      <c r="AF54">
        <f t="shared" si="44"/>
        <v>0</v>
      </c>
      <c r="AG54">
        <f t="shared" si="45"/>
        <v>-3.8986820266718233E-3</v>
      </c>
      <c r="AH54">
        <f t="shared" si="46"/>
        <v>-11.382761060918767</v>
      </c>
      <c r="AI54">
        <f t="shared" si="39"/>
        <v>-11.386659742945438</v>
      </c>
      <c r="AJ54">
        <f t="shared" si="47"/>
        <v>-1.7295829643890688</v>
      </c>
      <c r="AK54">
        <f t="shared" si="59"/>
        <v>-1.2258588801527868</v>
      </c>
      <c r="AL54">
        <f t="shared" si="40"/>
        <v>-14.342101587487294</v>
      </c>
      <c r="AN54">
        <f t="shared" si="48"/>
        <v>0</v>
      </c>
      <c r="AO54">
        <f t="shared" si="49"/>
        <v>0</v>
      </c>
      <c r="AP54">
        <f t="shared" si="50"/>
        <v>-1.9634351402975842E-5</v>
      </c>
      <c r="AQ54">
        <f t="shared" si="51"/>
        <v>-5.7325303545459415E-2</v>
      </c>
      <c r="AR54">
        <f t="shared" si="52"/>
        <v>-5.7344937896862389E-2</v>
      </c>
      <c r="AS54">
        <f t="shared" si="53"/>
        <v>-8.7104409826429252E-3</v>
      </c>
      <c r="AT54">
        <f t="shared" si="54"/>
        <v>-6.1736104300676017E-3</v>
      </c>
      <c r="AU54">
        <f t="shared" si="55"/>
        <v>-7.2228989309572916E-2</v>
      </c>
      <c r="AW54">
        <v>51</v>
      </c>
      <c r="AX54">
        <f>IF(Z54&gt;0, (R54*SUMPRODUCT(K54:$K$98, X54:$X$98)-K54*$AZ$3)/Z54, 0)</f>
        <v>-202410.54084567746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0.819492</v>
      </c>
      <c r="Q55" s="5">
        <f t="shared" si="60"/>
        <v>50</v>
      </c>
      <c r="R55">
        <f t="shared" si="41"/>
        <v>50000</v>
      </c>
      <c r="S55">
        <f t="shared" si="42"/>
        <v>-1063626.5044736117</v>
      </c>
      <c r="U55">
        <f t="shared" si="57"/>
        <v>0.819492</v>
      </c>
      <c r="V55">
        <f t="shared" si="58"/>
        <v>0.01</v>
      </c>
      <c r="W55">
        <f t="shared" si="34"/>
        <v>7.7973640533436465E-5</v>
      </c>
      <c r="X55">
        <f t="shared" si="35"/>
        <v>6.3898774628026915E-5</v>
      </c>
      <c r="Y55">
        <f t="shared" si="36"/>
        <v>7.7973640533436472E-7</v>
      </c>
      <c r="Z55">
        <f t="shared" si="37"/>
        <v>1.3295129500075186E-5</v>
      </c>
      <c r="AB55">
        <f t="shared" si="38"/>
        <v>-15.782686752079313</v>
      </c>
      <c r="AC55">
        <f t="shared" si="27"/>
        <v>-14.141052116688966</v>
      </c>
      <c r="AE55">
        <f t="shared" si="43"/>
        <v>0</v>
      </c>
      <c r="AF55">
        <f t="shared" si="44"/>
        <v>0</v>
      </c>
      <c r="AG55">
        <f t="shared" si="45"/>
        <v>-6.6475647500375927E-4</v>
      </c>
      <c r="AH55">
        <f t="shared" si="46"/>
        <v>-3.1949387314013458</v>
      </c>
      <c r="AI55">
        <f t="shared" si="39"/>
        <v>-3.1956034878763497</v>
      </c>
      <c r="AJ55">
        <f t="shared" si="47"/>
        <v>-1.6416346353903464</v>
      </c>
      <c r="AK55">
        <f t="shared" si="59"/>
        <v>-1.1047880726455519</v>
      </c>
      <c r="AL55">
        <f t="shared" si="40"/>
        <v>-5.9420261959122476</v>
      </c>
      <c r="AN55">
        <f t="shared" si="48"/>
        <v>0</v>
      </c>
      <c r="AO55">
        <f t="shared" si="49"/>
        <v>0</v>
      </c>
      <c r="AP55">
        <f t="shared" si="50"/>
        <v>-2.9891196330523257E-6</v>
      </c>
      <c r="AQ55">
        <f t="shared" si="51"/>
        <v>-1.4366244553506676E-2</v>
      </c>
      <c r="AR55">
        <f t="shared" si="52"/>
        <v>-1.4369233673139728E-2</v>
      </c>
      <c r="AS55">
        <f t="shared" si="53"/>
        <v>-7.381714211834086E-3</v>
      </c>
      <c r="AT55">
        <f t="shared" si="54"/>
        <v>-4.9677496082880324E-3</v>
      </c>
      <c r="AU55">
        <f t="shared" si="55"/>
        <v>-2.6718697493261844E-2</v>
      </c>
      <c r="AW55">
        <v>52</v>
      </c>
      <c r="AX55">
        <f>IF(Z55&gt;0, (R55*SUMPRODUCT(K55:$K$98, X55:$X$98)-K55*$AZ$3)/Z55, 0)</f>
        <v>-1063626.5044736117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0.82196330200000001</v>
      </c>
      <c r="Q56" s="5">
        <f t="shared" si="60"/>
        <v>50</v>
      </c>
      <c r="R56">
        <f t="shared" si="41"/>
        <v>50000</v>
      </c>
      <c r="S56">
        <f t="shared" si="42"/>
        <v>-5657160.1444678223</v>
      </c>
      <c r="U56">
        <f t="shared" si="57"/>
        <v>0.82196330200000001</v>
      </c>
      <c r="V56">
        <f t="shared" si="58"/>
        <v>0.01</v>
      </c>
      <c r="W56">
        <f t="shared" si="34"/>
        <v>1.3295129500075186E-5</v>
      </c>
      <c r="X56">
        <f t="shared" si="35"/>
        <v>1.0928108544399408E-5</v>
      </c>
      <c r="Y56">
        <f t="shared" si="36"/>
        <v>1.3295129500075187E-7</v>
      </c>
      <c r="Z56">
        <f t="shared" si="37"/>
        <v>2.2340696606750255E-6</v>
      </c>
      <c r="AB56">
        <f t="shared" si="38"/>
        <v>-14.141052116688966</v>
      </c>
      <c r="AC56">
        <f t="shared" si="27"/>
        <v>-12.638489844335506</v>
      </c>
      <c r="AE56">
        <f t="shared" si="43"/>
        <v>0</v>
      </c>
      <c r="AF56">
        <f t="shared" si="44"/>
        <v>0</v>
      </c>
      <c r="AG56">
        <f t="shared" si="45"/>
        <v>-1.1170348303375127E-4</v>
      </c>
      <c r="AH56">
        <f t="shared" si="46"/>
        <v>-0.54640542721997043</v>
      </c>
      <c r="AI56">
        <f t="shared" si="39"/>
        <v>-0.54651713070300423</v>
      </c>
      <c r="AJ56">
        <f t="shared" si="47"/>
        <v>-1.50256227235346</v>
      </c>
      <c r="AK56">
        <f t="shared" si="59"/>
        <v>-0.98987364816822776</v>
      </c>
      <c r="AL56">
        <f t="shared" si="40"/>
        <v>-3.0389530512246918</v>
      </c>
      <c r="AN56">
        <f t="shared" si="48"/>
        <v>0</v>
      </c>
      <c r="AO56">
        <f t="shared" si="49"/>
        <v>0</v>
      </c>
      <c r="AP56">
        <f t="shared" si="50"/>
        <v>-4.4846588666525406E-7</v>
      </c>
      <c r="AQ56">
        <f t="shared" si="51"/>
        <v>-2.193702360407784E-3</v>
      </c>
      <c r="AR56">
        <f t="shared" si="52"/>
        <v>-2.1941508262944493E-3</v>
      </c>
      <c r="AS56">
        <f t="shared" si="53"/>
        <v>-6.032470102451057E-3</v>
      </c>
      <c r="AT56">
        <f t="shared" si="54"/>
        <v>-3.974133583446113E-3</v>
      </c>
      <c r="AU56">
        <f t="shared" si="55"/>
        <v>-1.2200754512191618E-2</v>
      </c>
      <c r="AW56">
        <v>53</v>
      </c>
      <c r="AX56">
        <f>IF(Z56&gt;0, (R56*SUMPRODUCT(K56:$K$98, X56:$X$98)-K56*$AZ$3)/Z56, 0)</f>
        <v>-5657160.1444678223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0.82463276399999996</v>
      </c>
      <c r="Q57" s="5">
        <f t="shared" si="60"/>
        <v>50</v>
      </c>
      <c r="R57">
        <f t="shared" si="41"/>
        <v>50000</v>
      </c>
      <c r="S57">
        <f t="shared" si="42"/>
        <v>-30549546.023380097</v>
      </c>
      <c r="U57">
        <f t="shared" si="57"/>
        <v>0.82463276399999996</v>
      </c>
      <c r="V57">
        <f t="shared" si="58"/>
        <v>0.01</v>
      </c>
      <c r="W57">
        <f t="shared" si="34"/>
        <v>2.2340696606750255E-6</v>
      </c>
      <c r="X57">
        <f t="shared" si="35"/>
        <v>1.8422870392509884E-6</v>
      </c>
      <c r="Y57">
        <f t="shared" si="36"/>
        <v>2.2340696606750254E-8</v>
      </c>
      <c r="Z57">
        <f t="shared" si="37"/>
        <v>3.6944192481728689E-7</v>
      </c>
      <c r="AB57">
        <f t="shared" si="38"/>
        <v>-12.638489844335506</v>
      </c>
      <c r="AC57">
        <f t="shared" si="27"/>
        <v>-11.286283085171835</v>
      </c>
      <c r="AE57">
        <f t="shared" si="43"/>
        <v>0</v>
      </c>
      <c r="AF57">
        <f t="shared" si="44"/>
        <v>0</v>
      </c>
      <c r="AG57">
        <f t="shared" si="45"/>
        <v>-1.8472096240864343E-5</v>
      </c>
      <c r="AH57">
        <f t="shared" si="46"/>
        <v>-9.2114351962549412E-2</v>
      </c>
      <c r="AI57">
        <f t="shared" si="39"/>
        <v>-9.213282405879028E-2</v>
      </c>
      <c r="AJ57">
        <f t="shared" si="47"/>
        <v>-1.3522067591636713</v>
      </c>
      <c r="AK57">
        <f t="shared" si="59"/>
        <v>-0.88469428910348558</v>
      </c>
      <c r="AL57">
        <f t="shared" si="40"/>
        <v>-2.3290338723259469</v>
      </c>
      <c r="AN57">
        <f t="shared" si="48"/>
        <v>0</v>
      </c>
      <c r="AO57">
        <f t="shared" si="49"/>
        <v>0</v>
      </c>
      <c r="AP57">
        <f t="shared" si="50"/>
        <v>-6.6215682248323498E-8</v>
      </c>
      <c r="AQ57">
        <f t="shared" si="51"/>
        <v>-3.3019612828614212E-4</v>
      </c>
      <c r="AR57">
        <f t="shared" si="52"/>
        <v>-3.3026234396839045E-4</v>
      </c>
      <c r="AS57">
        <f t="shared" si="53"/>
        <v>-4.8471647143511929E-3</v>
      </c>
      <c r="AT57">
        <f t="shared" si="54"/>
        <v>-3.1713041752451238E-3</v>
      </c>
      <c r="AU57">
        <f t="shared" si="55"/>
        <v>-8.3487312335647074E-3</v>
      </c>
      <c r="AW57">
        <v>54</v>
      </c>
      <c r="AX57">
        <f>IF(Z57&gt;0, (R57*SUMPRODUCT(K57:$K$98, X57:$X$98)-K57*$AZ$3)/Z57, 0)</f>
        <v>-30549546.023380097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0.82757423799999996</v>
      </c>
      <c r="Q58" s="5">
        <f t="shared" si="60"/>
        <v>50</v>
      </c>
      <c r="R58">
        <f t="shared" si="41"/>
        <v>50000</v>
      </c>
      <c r="S58">
        <f t="shared" si="42"/>
        <v>-167936178.67810091</v>
      </c>
      <c r="U58">
        <f t="shared" si="57"/>
        <v>0.82757423799999996</v>
      </c>
      <c r="V58">
        <f t="shared" si="58"/>
        <v>0.01</v>
      </c>
      <c r="W58">
        <f t="shared" si="34"/>
        <v>3.6944192481728689E-7</v>
      </c>
      <c r="X58">
        <f t="shared" si="35"/>
        <v>3.0574061941591949E-7</v>
      </c>
      <c r="Y58">
        <f t="shared" si="36"/>
        <v>3.6944192481728692E-9</v>
      </c>
      <c r="Z58">
        <f t="shared" si="37"/>
        <v>6.0006886153194537E-8</v>
      </c>
      <c r="AB58">
        <f t="shared" si="38"/>
        <v>-11.286283085171835</v>
      </c>
      <c r="AC58">
        <f t="shared" si="27"/>
        <v>-10.077327154939338</v>
      </c>
      <c r="AE58">
        <f t="shared" si="43"/>
        <v>0</v>
      </c>
      <c r="AF58">
        <f t="shared" si="44"/>
        <v>0</v>
      </c>
      <c r="AG58">
        <f t="shared" si="45"/>
        <v>-3.0003443076597266E-6</v>
      </c>
      <c r="AH58">
        <f t="shared" si="46"/>
        <v>-1.5287030970795975E-2</v>
      </c>
      <c r="AI58">
        <f t="shared" si="39"/>
        <v>-1.5290031315103635E-2</v>
      </c>
      <c r="AJ58">
        <f t="shared" si="47"/>
        <v>-1.2089559302324968</v>
      </c>
      <c r="AK58">
        <f t="shared" si="59"/>
        <v>-0.79003981596202855</v>
      </c>
      <c r="AL58">
        <f t="shared" si="40"/>
        <v>-2.0142857775096292</v>
      </c>
      <c r="AN58">
        <f t="shared" si="48"/>
        <v>0</v>
      </c>
      <c r="AO58">
        <f t="shared" si="49"/>
        <v>0</v>
      </c>
      <c r="AP58">
        <f t="shared" si="50"/>
        <v>-9.6027970049409085E-9</v>
      </c>
      <c r="AQ58">
        <f t="shared" si="51"/>
        <v>-4.8927136410987901E-5</v>
      </c>
      <c r="AR58">
        <f t="shared" si="52"/>
        <v>-4.8936739207992845E-5</v>
      </c>
      <c r="AS58">
        <f t="shared" si="53"/>
        <v>-3.8693420472790635E-3</v>
      </c>
      <c r="AT58">
        <f t="shared" si="54"/>
        <v>-2.5285737903933394E-3</v>
      </c>
      <c r="AU58">
        <f t="shared" si="55"/>
        <v>-6.4468525768803962E-3</v>
      </c>
      <c r="AW58">
        <v>55</v>
      </c>
      <c r="AX58">
        <f>IF(Z58&gt;0, (R58*SUMPRODUCT(K58:$K$98, X58:$X$98)-K58*$AZ$3)/Z58, 0)</f>
        <v>-167936178.67810091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0.83082719400000005</v>
      </c>
      <c r="Q59" s="5">
        <f t="shared" si="60"/>
        <v>50</v>
      </c>
      <c r="R59">
        <f t="shared" si="41"/>
        <v>50000</v>
      </c>
      <c r="S59">
        <f t="shared" si="42"/>
        <v>-942018511.93331206</v>
      </c>
      <c r="U59">
        <f t="shared" si="57"/>
        <v>0.83082719400000005</v>
      </c>
      <c r="V59">
        <f t="shared" si="58"/>
        <v>0.01</v>
      </c>
      <c r="W59">
        <f t="shared" si="34"/>
        <v>6.0006886153194537E-8</v>
      </c>
      <c r="X59">
        <f t="shared" si="35"/>
        <v>4.9855352843336077E-8</v>
      </c>
      <c r="Y59">
        <f t="shared" si="36"/>
        <v>6.0006886153194539E-10</v>
      </c>
      <c r="Z59">
        <f t="shared" si="37"/>
        <v>9.551464448326515E-9</v>
      </c>
      <c r="AB59">
        <f t="shared" si="38"/>
        <v>-10.077327154939338</v>
      </c>
      <c r="AC59">
        <f t="shared" si="27"/>
        <v>-8.9976563263964771</v>
      </c>
      <c r="AE59">
        <f t="shared" si="43"/>
        <v>0</v>
      </c>
      <c r="AF59">
        <f t="shared" si="44"/>
        <v>0</v>
      </c>
      <c r="AG59">
        <f t="shared" si="45"/>
        <v>-4.7757322241632574E-7</v>
      </c>
      <c r="AH59">
        <f t="shared" si="46"/>
        <v>-2.492767642166804E-3</v>
      </c>
      <c r="AI59">
        <f t="shared" si="39"/>
        <v>-2.4932452153892202E-3</v>
      </c>
      <c r="AJ59">
        <f t="shared" si="47"/>
        <v>-1.0796708285428611</v>
      </c>
      <c r="AK59">
        <f t="shared" si="59"/>
        <v>-0.7054129008457537</v>
      </c>
      <c r="AL59">
        <f t="shared" si="40"/>
        <v>-1.787576974604004</v>
      </c>
      <c r="AN59">
        <f t="shared" si="48"/>
        <v>0</v>
      </c>
      <c r="AO59">
        <f t="shared" si="49"/>
        <v>0</v>
      </c>
      <c r="AP59">
        <f t="shared" si="50"/>
        <v>-1.3647358435043207E-9</v>
      </c>
      <c r="AQ59">
        <f t="shared" si="51"/>
        <v>-7.1234507947916612E-6</v>
      </c>
      <c r="AR59">
        <f t="shared" si="52"/>
        <v>-7.1248155306351648E-6</v>
      </c>
      <c r="AS59">
        <f t="shared" si="53"/>
        <v>-3.0853184595302811E-3</v>
      </c>
      <c r="AT59">
        <f t="shared" si="54"/>
        <v>-2.0158212920391109E-3</v>
      </c>
      <c r="AU59">
        <f t="shared" si="55"/>
        <v>-5.108264567100027E-3</v>
      </c>
      <c r="AW59">
        <v>56</v>
      </c>
      <c r="AX59">
        <f>IF(Z59&gt;0, (R59*SUMPRODUCT(K59:$K$98, X59:$X$98)-K59*$AZ$3)/Z59, 0)</f>
        <v>-942018511.93331206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0.83405797299999995</v>
      </c>
      <c r="Q60" s="5">
        <f t="shared" si="60"/>
        <v>50</v>
      </c>
      <c r="R60">
        <f t="shared" si="41"/>
        <v>50000</v>
      </c>
      <c r="S60">
        <f t="shared" si="42"/>
        <v>-5393598030.6806526</v>
      </c>
      <c r="U60">
        <f t="shared" si="57"/>
        <v>0.83405797299999995</v>
      </c>
      <c r="V60">
        <f t="shared" si="58"/>
        <v>0.01</v>
      </c>
      <c r="W60">
        <f t="shared" si="34"/>
        <v>9.551464448326515E-9</v>
      </c>
      <c r="X60">
        <f t="shared" si="35"/>
        <v>7.9664750769527754E-9</v>
      </c>
      <c r="Y60">
        <f t="shared" si="36"/>
        <v>9.5514644483265158E-11</v>
      </c>
      <c r="Z60">
        <f t="shared" si="37"/>
        <v>1.4894747268904744E-9</v>
      </c>
      <c r="AB60">
        <f t="shared" si="38"/>
        <v>-8.9976563263964771</v>
      </c>
      <c r="AC60">
        <f t="shared" si="27"/>
        <v>-8.0336279537050661</v>
      </c>
      <c r="AE60">
        <f t="shared" si="43"/>
        <v>0</v>
      </c>
      <c r="AF60">
        <f t="shared" si="44"/>
        <v>0</v>
      </c>
      <c r="AG60">
        <f t="shared" si="45"/>
        <v>-7.447373634452372E-8</v>
      </c>
      <c r="AH60">
        <f t="shared" si="46"/>
        <v>-3.9832375384763879E-4</v>
      </c>
      <c r="AI60">
        <f t="shared" si="39"/>
        <v>-3.9839822758398329E-4</v>
      </c>
      <c r="AJ60">
        <f t="shared" si="47"/>
        <v>-0.96402837269141095</v>
      </c>
      <c r="AK60">
        <f t="shared" si="59"/>
        <v>-0.62983594284775346</v>
      </c>
      <c r="AL60">
        <f t="shared" si="40"/>
        <v>-1.5942627137667484</v>
      </c>
      <c r="AN60">
        <f t="shared" si="48"/>
        <v>0</v>
      </c>
      <c r="AO60">
        <f t="shared" si="49"/>
        <v>0</v>
      </c>
      <c r="AP60">
        <f t="shared" si="50"/>
        <v>-1.9001756585323098E-10</v>
      </c>
      <c r="AQ60">
        <f t="shared" si="51"/>
        <v>-1.0163114386729098E-6</v>
      </c>
      <c r="AR60">
        <f t="shared" si="52"/>
        <v>-1.0165014562387628E-6</v>
      </c>
      <c r="AS60">
        <f t="shared" si="53"/>
        <v>-2.4596902718141012E-3</v>
      </c>
      <c r="AT60">
        <f t="shared" si="54"/>
        <v>-1.6070080355999922E-3</v>
      </c>
      <c r="AU60">
        <f t="shared" si="55"/>
        <v>-4.0677148088703327E-3</v>
      </c>
      <c r="AW60">
        <v>57</v>
      </c>
      <c r="AX60">
        <f>IF(Z60&gt;0, (R60*SUMPRODUCT(K60:$K$98, X60:$X$98)-K60*$AZ$3)/Z60, 0)</f>
        <v>-5393598030.6806526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0.83754713300000005</v>
      </c>
      <c r="Q61" s="5">
        <f t="shared" si="60"/>
        <v>50</v>
      </c>
      <c r="R61">
        <f t="shared" si="41"/>
        <v>50000</v>
      </c>
      <c r="S61">
        <f t="shared" si="42"/>
        <v>-31588209651.592712</v>
      </c>
      <c r="U61">
        <f t="shared" si="57"/>
        <v>0.83754713300000005</v>
      </c>
      <c r="V61">
        <f t="shared" si="58"/>
        <v>0.01</v>
      </c>
      <c r="W61">
        <f t="shared" si="34"/>
        <v>1.4894747268904744E-9</v>
      </c>
      <c r="X61">
        <f t="shared" si="35"/>
        <v>1.247505287183075E-9</v>
      </c>
      <c r="Y61">
        <f t="shared" si="36"/>
        <v>1.4894747268904746E-11</v>
      </c>
      <c r="Z61">
        <f t="shared" si="37"/>
        <v>2.2707469243849472E-10</v>
      </c>
      <c r="AB61">
        <f t="shared" si="38"/>
        <v>-8.0336279537050661</v>
      </c>
      <c r="AC61">
        <f t="shared" si="27"/>
        <v>-7.1728829913181054</v>
      </c>
      <c r="AE61">
        <f t="shared" si="43"/>
        <v>0</v>
      </c>
      <c r="AF61">
        <f t="shared" si="44"/>
        <v>0</v>
      </c>
      <c r="AG61">
        <f t="shared" si="45"/>
        <v>-1.1353734621924737E-8</v>
      </c>
      <c r="AH61">
        <f t="shared" si="46"/>
        <v>-6.2375264359153747E-5</v>
      </c>
      <c r="AI61">
        <f t="shared" si="39"/>
        <v>-6.2386618093775674E-5</v>
      </c>
      <c r="AJ61">
        <f t="shared" si="47"/>
        <v>-0.86074496238696074</v>
      </c>
      <c r="AK61">
        <f t="shared" si="59"/>
        <v>-0.56235395675935473</v>
      </c>
      <c r="AL61">
        <f t="shared" si="40"/>
        <v>-1.4231613057644092</v>
      </c>
      <c r="AN61">
        <f t="shared" si="48"/>
        <v>0</v>
      </c>
      <c r="AO61">
        <f t="shared" si="49"/>
        <v>0</v>
      </c>
      <c r="AP61">
        <f t="shared" si="50"/>
        <v>-2.5864930977398529E-11</v>
      </c>
      <c r="AQ61">
        <f t="shared" si="51"/>
        <v>-1.4209702455358242E-7</v>
      </c>
      <c r="AR61">
        <f t="shared" si="52"/>
        <v>-1.4212288948455984E-7</v>
      </c>
      <c r="AS61">
        <f t="shared" si="53"/>
        <v>-1.9608621993234582E-3</v>
      </c>
      <c r="AT61">
        <f t="shared" si="54"/>
        <v>-1.2810979612258976E-3</v>
      </c>
      <c r="AU61">
        <f t="shared" si="55"/>
        <v>-3.2421022834388403E-3</v>
      </c>
      <c r="AW61">
        <v>58</v>
      </c>
      <c r="AX61">
        <f>IF(Z61&gt;0, (R61*SUMPRODUCT(K61:$K$98, X61:$X$98)-K61*$AZ$3)/Z61, 0)</f>
        <v>-31588209651.592712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0.841203123</v>
      </c>
      <c r="Q62" s="5">
        <f t="shared" si="60"/>
        <v>50</v>
      </c>
      <c r="R62">
        <f t="shared" si="41"/>
        <v>50000</v>
      </c>
      <c r="S62">
        <f t="shared" si="42"/>
        <v>-189545370402.14331</v>
      </c>
      <c r="U62">
        <f t="shared" si="57"/>
        <v>0.841203123</v>
      </c>
      <c r="V62">
        <f t="shared" si="58"/>
        <v>0.01</v>
      </c>
      <c r="W62">
        <f t="shared" si="34"/>
        <v>2.2707469243849472E-10</v>
      </c>
      <c r="X62">
        <f t="shared" si="35"/>
        <v>1.9101594043352625E-10</v>
      </c>
      <c r="Y62">
        <f t="shared" si="36"/>
        <v>2.2707469243849472E-12</v>
      </c>
      <c r="Z62">
        <f t="shared" si="37"/>
        <v>3.3788005080583521E-11</v>
      </c>
      <c r="AB62">
        <f t="shared" si="38"/>
        <v>-7.1728829913181054</v>
      </c>
      <c r="AC62">
        <f t="shared" si="27"/>
        <v>-6.4043599381487031</v>
      </c>
      <c r="AE62">
        <f t="shared" si="43"/>
        <v>0</v>
      </c>
      <c r="AF62">
        <f t="shared" si="44"/>
        <v>0</v>
      </c>
      <c r="AG62">
        <f t="shared" si="45"/>
        <v>-1.6894002540291761E-9</v>
      </c>
      <c r="AH62">
        <f t="shared" si="46"/>
        <v>-9.550797021676312E-6</v>
      </c>
      <c r="AI62">
        <f t="shared" si="39"/>
        <v>-9.5524864219303405E-6</v>
      </c>
      <c r="AJ62">
        <f t="shared" si="47"/>
        <v>-0.76852305316940228</v>
      </c>
      <c r="AK62">
        <f t="shared" si="59"/>
        <v>-0.50210180939226745</v>
      </c>
      <c r="AL62">
        <f t="shared" si="40"/>
        <v>-1.2706344150480917</v>
      </c>
      <c r="AN62">
        <f t="shared" si="48"/>
        <v>0</v>
      </c>
      <c r="AO62">
        <f t="shared" si="49"/>
        <v>0</v>
      </c>
      <c r="AP62">
        <f t="shared" si="50"/>
        <v>-3.4362687082655872E-12</v>
      </c>
      <c r="AQ62">
        <f t="shared" si="51"/>
        <v>-1.9426482780684896E-8</v>
      </c>
      <c r="AR62">
        <f t="shared" si="52"/>
        <v>-1.9429919049393161E-8</v>
      </c>
      <c r="AS62">
        <f t="shared" si="53"/>
        <v>-1.563188896703658E-3</v>
      </c>
      <c r="AT62">
        <f t="shared" si="54"/>
        <v>-1.0212835779225494E-3</v>
      </c>
      <c r="AU62">
        <f t="shared" si="55"/>
        <v>-2.5844919045452568E-3</v>
      </c>
      <c r="AW62">
        <v>59</v>
      </c>
      <c r="AX62">
        <f>IF(Z62&gt;0, (R62*SUMPRODUCT(K62:$K$98, X62:$X$98)-K62*$AZ$3)/Z62, 0)</f>
        <v>-189545370402.14331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0.84498057100000001</v>
      </c>
      <c r="Q63" s="5">
        <f t="shared" si="60"/>
        <v>50</v>
      </c>
      <c r="R63">
        <f t="shared" si="41"/>
        <v>50000</v>
      </c>
      <c r="S63">
        <f t="shared" si="42"/>
        <v>-1166994929782.561</v>
      </c>
      <c r="U63">
        <f t="shared" si="57"/>
        <v>0.84498057100000001</v>
      </c>
      <c r="V63">
        <f t="shared" si="58"/>
        <v>0.01</v>
      </c>
      <c r="W63">
        <f t="shared" si="34"/>
        <v>3.3788005080583521E-11</v>
      </c>
      <c r="X63">
        <f t="shared" si="35"/>
        <v>2.8550207825942366E-11</v>
      </c>
      <c r="Y63">
        <f t="shared" si="36"/>
        <v>3.3788005080583522E-13</v>
      </c>
      <c r="Z63">
        <f t="shared" si="37"/>
        <v>4.8999172038353194E-12</v>
      </c>
      <c r="AB63">
        <f t="shared" si="38"/>
        <v>-6.4043599381487031</v>
      </c>
      <c r="AC63">
        <f t="shared" si="27"/>
        <v>-5.7181785332301613</v>
      </c>
      <c r="AE63">
        <f t="shared" si="43"/>
        <v>0</v>
      </c>
      <c r="AF63">
        <f t="shared" si="44"/>
        <v>0</v>
      </c>
      <c r="AG63">
        <f t="shared" si="45"/>
        <v>-2.4499586019176595E-10</v>
      </c>
      <c r="AH63">
        <f t="shared" si="46"/>
        <v>-1.4275103912971184E-6</v>
      </c>
      <c r="AI63">
        <f t="shared" si="39"/>
        <v>-1.4277553871573101E-6</v>
      </c>
      <c r="AJ63">
        <f t="shared" si="47"/>
        <v>-0.68618140491854174</v>
      </c>
      <c r="AK63">
        <f t="shared" si="59"/>
        <v>-0.44830519567040927</v>
      </c>
      <c r="AL63">
        <f t="shared" si="40"/>
        <v>-1.1344880283443382</v>
      </c>
      <c r="AN63">
        <f t="shared" si="48"/>
        <v>0</v>
      </c>
      <c r="AO63">
        <f t="shared" si="49"/>
        <v>0</v>
      </c>
      <c r="AP63">
        <f t="shared" si="50"/>
        <v>-4.4493368389575244E-13</v>
      </c>
      <c r="AQ63">
        <f t="shared" si="51"/>
        <v>-2.5924824064461503E-9</v>
      </c>
      <c r="AR63">
        <f t="shared" si="52"/>
        <v>-2.5929273401300458E-9</v>
      </c>
      <c r="AS63">
        <f t="shared" si="53"/>
        <v>-1.2461648130388725E-3</v>
      </c>
      <c r="AT63">
        <f t="shared" si="54"/>
        <v>-8.14161031386869E-4</v>
      </c>
      <c r="AU63">
        <f t="shared" si="55"/>
        <v>-2.0603284373530814E-3</v>
      </c>
      <c r="AW63">
        <v>60</v>
      </c>
      <c r="AX63">
        <f>IF(Z63&gt;0, (R63*SUMPRODUCT(K63:$K$98, X63:$X$98)-K63*$AZ$3)/Z63, 0)</f>
        <v>-1166994929782.561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0.84903369399999995</v>
      </c>
      <c r="Q64" s="5">
        <f t="shared" si="60"/>
        <v>50</v>
      </c>
      <c r="R64">
        <f t="shared" si="41"/>
        <v>50000</v>
      </c>
      <c r="S64">
        <f t="shared" si="42"/>
        <v>-7391551845008.9033</v>
      </c>
      <c r="U64">
        <f t="shared" si="57"/>
        <v>0.84903369399999995</v>
      </c>
      <c r="V64">
        <f t="shared" si="58"/>
        <v>0.01</v>
      </c>
      <c r="W64">
        <f t="shared" si="34"/>
        <v>4.8999172038353194E-12</v>
      </c>
      <c r="X64">
        <f t="shared" si="35"/>
        <v>4.1601948038664516E-12</v>
      </c>
      <c r="Y64">
        <f t="shared" si="36"/>
        <v>4.8999172038353196E-14</v>
      </c>
      <c r="Z64">
        <f t="shared" si="37"/>
        <v>6.9072322793051467E-13</v>
      </c>
      <c r="AB64">
        <f t="shared" si="38"/>
        <v>-5.7181785332301613</v>
      </c>
      <c r="AC64">
        <f t="shared" si="27"/>
        <v>-5.105516549800301</v>
      </c>
      <c r="AE64">
        <f t="shared" si="43"/>
        <v>0</v>
      </c>
      <c r="AF64">
        <f t="shared" si="44"/>
        <v>0</v>
      </c>
      <c r="AG64">
        <f t="shared" si="45"/>
        <v>-3.453616139652573E-11</v>
      </c>
      <c r="AH64">
        <f t="shared" si="46"/>
        <v>-2.0800974019332257E-7</v>
      </c>
      <c r="AI64">
        <f t="shared" si="39"/>
        <v>-2.0804427635471908E-7</v>
      </c>
      <c r="AJ64">
        <f t="shared" si="47"/>
        <v>-0.61266198342986034</v>
      </c>
      <c r="AK64">
        <f t="shared" si="59"/>
        <v>-0.40027249732611131</v>
      </c>
      <c r="AL64">
        <f t="shared" si="40"/>
        <v>-1.012934688800248</v>
      </c>
      <c r="AN64">
        <f t="shared" si="48"/>
        <v>0</v>
      </c>
      <c r="AO64">
        <f t="shared" si="49"/>
        <v>0</v>
      </c>
      <c r="AP64">
        <f t="shared" si="50"/>
        <v>-5.6000587351567824E-14</v>
      </c>
      <c r="AQ64">
        <f t="shared" si="51"/>
        <v>-3.372890082348562E-10</v>
      </c>
      <c r="AR64">
        <f t="shared" si="52"/>
        <v>-3.3734500882220775E-10</v>
      </c>
      <c r="AS64">
        <f t="shared" si="53"/>
        <v>-9.9343498329551344E-4</v>
      </c>
      <c r="AT64">
        <f t="shared" si="54"/>
        <v>-6.4904419149477478E-4</v>
      </c>
      <c r="AU64">
        <f t="shared" si="55"/>
        <v>-1.6424795121352969E-3</v>
      </c>
      <c r="AW64">
        <v>61</v>
      </c>
      <c r="AX64">
        <f>IF(Z64&gt;0, (R64*SUMPRODUCT(K64:$K$98, X64:$X$98)-K64*$AZ$3)/Z64, 0)</f>
        <v>-7391551845008.9033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0.853201969</v>
      </c>
      <c r="Q65" s="5">
        <f t="shared" si="60"/>
        <v>50</v>
      </c>
      <c r="R65">
        <f t="shared" si="41"/>
        <v>50000</v>
      </c>
      <c r="S65">
        <f t="shared" si="42"/>
        <v>-48243383430303.516</v>
      </c>
      <c r="U65">
        <f t="shared" si="57"/>
        <v>0.853201969</v>
      </c>
      <c r="V65">
        <f t="shared" si="58"/>
        <v>0.01</v>
      </c>
      <c r="W65">
        <f t="shared" si="34"/>
        <v>6.9072322793051467E-13</v>
      </c>
      <c r="X65">
        <f t="shared" si="35"/>
        <v>5.8932641810435092E-13</v>
      </c>
      <c r="Y65">
        <f t="shared" si="36"/>
        <v>6.9072322793051465E-15</v>
      </c>
      <c r="Z65">
        <f t="shared" si="37"/>
        <v>9.448957754685859E-14</v>
      </c>
      <c r="AB65">
        <f t="shared" si="38"/>
        <v>-5.105516549800301</v>
      </c>
      <c r="AC65">
        <f t="shared" si="27"/>
        <v>-4.558496919760497</v>
      </c>
      <c r="AE65">
        <f t="shared" si="43"/>
        <v>0</v>
      </c>
      <c r="AF65">
        <f t="shared" si="44"/>
        <v>0</v>
      </c>
      <c r="AG65">
        <f t="shared" si="45"/>
        <v>-4.7244788773429291E-12</v>
      </c>
      <c r="AH65">
        <f t="shared" si="46"/>
        <v>-2.9466320905217546E-8</v>
      </c>
      <c r="AI65">
        <f t="shared" si="39"/>
        <v>-2.9471045384094889E-8</v>
      </c>
      <c r="AJ65">
        <f t="shared" si="47"/>
        <v>-0.54701963003980403</v>
      </c>
      <c r="AK65">
        <f t="shared" si="59"/>
        <v>-0.35738615848602112</v>
      </c>
      <c r="AL65">
        <f t="shared" si="40"/>
        <v>-0.90440581799687059</v>
      </c>
      <c r="AN65">
        <f t="shared" si="48"/>
        <v>0</v>
      </c>
      <c r="AO65">
        <f t="shared" si="49"/>
        <v>0</v>
      </c>
      <c r="AP65">
        <f t="shared" si="50"/>
        <v>-6.8399732897660546E-15</v>
      </c>
      <c r="AQ65">
        <f t="shared" si="51"/>
        <v>-4.2660545887066217E-11</v>
      </c>
      <c r="AR65">
        <f t="shared" si="52"/>
        <v>-4.2667385860355986E-11</v>
      </c>
      <c r="AS65">
        <f t="shared" si="53"/>
        <v>-7.9196028929105148E-4</v>
      </c>
      <c r="AT65">
        <f t="shared" si="54"/>
        <v>-5.1741405595007932E-4</v>
      </c>
      <c r="AU65">
        <f t="shared" si="55"/>
        <v>-1.3093743879085168E-3</v>
      </c>
      <c r="AW65">
        <v>62</v>
      </c>
      <c r="AX65">
        <f>IF(Z65&gt;0, (R65*SUMPRODUCT(K65:$K$98, X65:$X$98)-K65*$AZ$3)/Z65, 0)</f>
        <v>-48243383430303.516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0.85761682500000003</v>
      </c>
      <c r="Q66" s="5">
        <f t="shared" si="60"/>
        <v>50</v>
      </c>
      <c r="R66">
        <f t="shared" si="41"/>
        <v>50000</v>
      </c>
      <c r="S66">
        <f t="shared" si="42"/>
        <v>-325377069191298.69</v>
      </c>
      <c r="U66">
        <f t="shared" si="57"/>
        <v>0.85761682500000003</v>
      </c>
      <c r="V66">
        <f t="shared" si="58"/>
        <v>0.01</v>
      </c>
      <c r="W66">
        <f t="shared" si="34"/>
        <v>9.448957754685859E-14</v>
      </c>
      <c r="X66">
        <f t="shared" si="35"/>
        <v>8.1035851491328153E-14</v>
      </c>
      <c r="Y66">
        <f t="shared" si="36"/>
        <v>9.4489577546858594E-16</v>
      </c>
      <c r="Z66">
        <f t="shared" si="37"/>
        <v>1.2508830280061851E-14</v>
      </c>
      <c r="AB66">
        <f t="shared" si="38"/>
        <v>-4.558496919760497</v>
      </c>
      <c r="AC66">
        <f t="shared" si="27"/>
        <v>-4.0700865355378966</v>
      </c>
      <c r="AE66">
        <f t="shared" si="43"/>
        <v>0</v>
      </c>
      <c r="AF66">
        <f t="shared" si="44"/>
        <v>0</v>
      </c>
      <c r="AG66">
        <f t="shared" si="45"/>
        <v>-6.2544151400309256E-13</v>
      </c>
      <c r="AH66">
        <f t="shared" si="46"/>
        <v>-4.0517925745664078E-9</v>
      </c>
      <c r="AI66">
        <f t="shared" si="39"/>
        <v>-4.0524180160804107E-9</v>
      </c>
      <c r="AJ66">
        <f t="shared" si="47"/>
        <v>-0.48841038422260041</v>
      </c>
      <c r="AK66">
        <f t="shared" si="59"/>
        <v>-0.3190947843832348</v>
      </c>
      <c r="AL66">
        <f t="shared" si="40"/>
        <v>-0.80750517265825317</v>
      </c>
      <c r="AN66">
        <f t="shared" si="48"/>
        <v>0</v>
      </c>
      <c r="AO66">
        <f t="shared" si="49"/>
        <v>0</v>
      </c>
      <c r="AP66">
        <f t="shared" si="50"/>
        <v>-8.0847980447716548E-16</v>
      </c>
      <c r="AQ66">
        <f t="shared" si="51"/>
        <v>-5.2375680141553297E-12</v>
      </c>
      <c r="AR66">
        <f t="shared" si="52"/>
        <v>-5.2383764939598061E-12</v>
      </c>
      <c r="AS66">
        <f t="shared" si="53"/>
        <v>-6.3134589422049903E-4</v>
      </c>
      <c r="AT66">
        <f t="shared" si="54"/>
        <v>-4.1247931758902289E-4</v>
      </c>
      <c r="AU66">
        <f t="shared" si="55"/>
        <v>-1.0438252170478983E-3</v>
      </c>
      <c r="AW66">
        <v>63</v>
      </c>
      <c r="AX66">
        <f>IF(Z66&gt;0, (R66*SUMPRODUCT(K66:$K$98, X66:$X$98)-K66*$AZ$3)/Z66, 0)</f>
        <v>-325377069191298.69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0.86229046899999995</v>
      </c>
      <c r="Q67" s="5">
        <f t="shared" si="60"/>
        <v>50</v>
      </c>
      <c r="R67">
        <f t="shared" ref="R67:R89" si="61">$C$6</f>
        <v>50000</v>
      </c>
      <c r="S67">
        <f t="shared" ref="S67:S89" si="62">AX67</f>
        <v>-2274812522408696.5</v>
      </c>
      <c r="U67">
        <f t="shared" si="57"/>
        <v>0.86229046899999995</v>
      </c>
      <c r="V67">
        <f t="shared" si="58"/>
        <v>0.01</v>
      </c>
      <c r="W67">
        <f t="shared" si="34"/>
        <v>1.2508830280061851E-14</v>
      </c>
      <c r="X67">
        <f t="shared" si="35"/>
        <v>1.0786245128835935E-14</v>
      </c>
      <c r="Y67">
        <f t="shared" si="36"/>
        <v>1.2508830280061851E-16</v>
      </c>
      <c r="Z67">
        <f t="shared" si="37"/>
        <v>1.5974968484252978E-15</v>
      </c>
      <c r="AB67">
        <f t="shared" si="38"/>
        <v>-4.0700865355378966</v>
      </c>
      <c r="AC67">
        <f t="shared" si="27"/>
        <v>-3.6340058353062945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-7.9874842421264892E-14</v>
      </c>
      <c r="AH67">
        <f t="shared" ref="AH67:AH89" si="66">-X67*R67</f>
        <v>-5.3931225644179668E-10</v>
      </c>
      <c r="AI67">
        <f t="shared" si="39"/>
        <v>-5.3939213128421797E-10</v>
      </c>
      <c r="AJ67">
        <f t="shared" ref="AJ67:AJ89" si="67">AB67-AC67</f>
        <v>-0.43608070023160206</v>
      </c>
      <c r="AK67">
        <f t="shared" si="59"/>
        <v>-0.2849060574876528</v>
      </c>
      <c r="AL67">
        <f t="shared" si="40"/>
        <v>-0.720986758258647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-9.2188014868527221E-17</v>
      </c>
      <c r="AQ67">
        <f t="shared" ref="AQ67:AQ89" si="71">AH67*$K67</f>
        <v>-6.2245038373182422E-13</v>
      </c>
      <c r="AR67">
        <f t="shared" ref="AR67:AR89" si="72">AI67*$K67</f>
        <v>-6.2254257174669276E-13</v>
      </c>
      <c r="AS67">
        <f t="shared" ref="AS67:AS89" si="73">AJ67*$K67</f>
        <v>-5.0330508152747185E-4</v>
      </c>
      <c r="AT67">
        <f t="shared" ref="AT67:AT89" si="74">AK67*$K67</f>
        <v>-3.2882598660141784E-4</v>
      </c>
      <c r="AU67">
        <f t="shared" ref="AU67:AU89" si="75">AL67*$K67</f>
        <v>-8.3213106875143223E-4</v>
      </c>
      <c r="AW67">
        <v>64</v>
      </c>
      <c r="AX67">
        <f>IF(Z67&gt;0, (R67*SUMPRODUCT(K67:$K$98, X67:$X$98)-K67*$AZ$3)/Z67, 0)</f>
        <v>-2274812522408696.5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0.86705037500000004</v>
      </c>
      <c r="Q68" s="5">
        <f t="shared" si="60"/>
        <v>50</v>
      </c>
      <c r="R68">
        <f t="shared" si="61"/>
        <v>50000</v>
      </c>
      <c r="S68">
        <f t="shared" si="62"/>
        <v>-1.6519632404684608E+16</v>
      </c>
      <c r="U68">
        <f t="shared" ref="U68:U89" si="77">M68</f>
        <v>0.86705037500000004</v>
      </c>
      <c r="V68">
        <f t="shared" ref="V68:V89" si="78">$C$10</f>
        <v>0.01</v>
      </c>
      <c r="W68">
        <f t="shared" si="34"/>
        <v>1.5974968484252978E-15</v>
      </c>
      <c r="X68">
        <f t="shared" si="35"/>
        <v>1.3851102414884725E-15</v>
      </c>
      <c r="Y68">
        <f t="shared" si="36"/>
        <v>1.5974968484252978E-17</v>
      </c>
      <c r="Z68">
        <f t="shared" si="37"/>
        <v>1.9641163845257222E-16</v>
      </c>
      <c r="AB68">
        <f t="shared" si="38"/>
        <v>-3.6340058353062945</v>
      </c>
      <c r="AC68">
        <f t="shared" ref="AC68:AC89" si="79">S68*Z68</f>
        <v>-3.2446480672383093</v>
      </c>
      <c r="AE68">
        <f t="shared" si="63"/>
        <v>0</v>
      </c>
      <c r="AF68">
        <f t="shared" si="64"/>
        <v>0</v>
      </c>
      <c r="AG68">
        <f t="shared" si="65"/>
        <v>-9.8205819226286111E-15</v>
      </c>
      <c r="AH68">
        <f t="shared" si="66"/>
        <v>-6.9255512074423633E-11</v>
      </c>
      <c r="AI68">
        <f t="shared" si="39"/>
        <v>-6.9265332656346261E-11</v>
      </c>
      <c r="AJ68">
        <f t="shared" si="67"/>
        <v>-0.38935776806798517</v>
      </c>
      <c r="AK68">
        <f t="shared" ref="AK68:AK89" si="80">G68*SUM(AB68:AB68, AE68:AF68)</f>
        <v>-0.25438040847144067</v>
      </c>
      <c r="AL68">
        <f t="shared" si="40"/>
        <v>-0.64373817660869115</v>
      </c>
      <c r="AN68">
        <f t="shared" si="68"/>
        <v>0</v>
      </c>
      <c r="AO68">
        <f t="shared" si="69"/>
        <v>0</v>
      </c>
      <c r="AP68">
        <f t="shared" si="70"/>
        <v>-1.0120073087124863E-17</v>
      </c>
      <c r="AQ68">
        <f t="shared" si="71"/>
        <v>-7.1367547198448294E-14</v>
      </c>
      <c r="AR68">
        <f t="shared" si="72"/>
        <v>-7.137766727153542E-14</v>
      </c>
      <c r="AS68">
        <f t="shared" si="73"/>
        <v>-4.0123172953819612E-4</v>
      </c>
      <c r="AT68">
        <f t="shared" si="74"/>
        <v>-2.6213806329865601E-4</v>
      </c>
      <c r="AU68">
        <f t="shared" si="75"/>
        <v>-6.6336979290822977E-4</v>
      </c>
      <c r="AW68">
        <v>65</v>
      </c>
      <c r="AX68">
        <f>IF(Z68&gt;0, (R68*SUMPRODUCT(K68:$K$98, X68:$X$98)-K68*$AZ$3)/Z68, 0)</f>
        <v>-1.6519632404684608E+16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0.87202471800000003</v>
      </c>
      <c r="Q69" s="5">
        <f t="shared" ref="Q69:Q89" si="81">$C$8</f>
        <v>50</v>
      </c>
      <c r="R69">
        <f t="shared" si="61"/>
        <v>50000</v>
      </c>
      <c r="S69">
        <f t="shared" si="62"/>
        <v>-1.2502340778382117E+17</v>
      </c>
      <c r="U69">
        <f t="shared" si="77"/>
        <v>0.87202471800000003</v>
      </c>
      <c r="V69">
        <f t="shared" si="78"/>
        <v>0.01</v>
      </c>
      <c r="W69">
        <f t="shared" si="34"/>
        <v>1.9641163845257222E-16</v>
      </c>
      <c r="X69">
        <f t="shared" si="35"/>
        <v>1.7127580363352226E-16</v>
      </c>
      <c r="Y69">
        <f t="shared" si="36"/>
        <v>1.9641163845257224E-18</v>
      </c>
      <c r="Z69">
        <f t="shared" si="37"/>
        <v>2.3171718434524239E-17</v>
      </c>
      <c r="AB69">
        <f t="shared" si="38"/>
        <v>-3.2446480672383093</v>
      </c>
      <c r="AC69">
        <f t="shared" si="79"/>
        <v>-2.8970072028914102</v>
      </c>
      <c r="AE69">
        <f t="shared" si="63"/>
        <v>0</v>
      </c>
      <c r="AF69">
        <f t="shared" si="64"/>
        <v>0</v>
      </c>
      <c r="AG69">
        <f t="shared" si="65"/>
        <v>-1.158585921726212E-15</v>
      </c>
      <c r="AH69">
        <f t="shared" si="66"/>
        <v>-8.5637901816761136E-12</v>
      </c>
      <c r="AI69">
        <f t="shared" si="39"/>
        <v>-8.5649487675978405E-12</v>
      </c>
      <c r="AJ69">
        <f t="shared" si="67"/>
        <v>-0.34764086434689911</v>
      </c>
      <c r="AK69">
        <f t="shared" si="80"/>
        <v>-0.22712536470668168</v>
      </c>
      <c r="AL69">
        <f t="shared" si="40"/>
        <v>-0.57476622906214569</v>
      </c>
      <c r="AN69">
        <f t="shared" si="68"/>
        <v>0</v>
      </c>
      <c r="AO69">
        <f t="shared" si="69"/>
        <v>0</v>
      </c>
      <c r="AP69">
        <f t="shared" si="70"/>
        <v>-1.0659986395662192E-18</v>
      </c>
      <c r="AQ69">
        <f t="shared" si="71"/>
        <v>-7.879423107088794E-15</v>
      </c>
      <c r="AR69">
        <f t="shared" si="72"/>
        <v>-7.8804891057283598E-15</v>
      </c>
      <c r="AS69">
        <f t="shared" si="73"/>
        <v>-3.1985947826750197E-4</v>
      </c>
      <c r="AT69">
        <f t="shared" si="74"/>
        <v>-2.089748591348056E-4</v>
      </c>
      <c r="AU69">
        <f t="shared" si="75"/>
        <v>-5.2883433741018806E-4</v>
      </c>
      <c r="AW69">
        <v>66</v>
      </c>
      <c r="AX69">
        <f>IF(Z69&gt;0, (R69*SUMPRODUCT(K69:$K$98, X69:$X$98)-K69*$AZ$3)/Z69, 0)</f>
        <v>-1.2502340778382117E+17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8.2150532106812016E-4</v>
      </c>
      <c r="L70" s="2">
        <v>67</v>
      </c>
      <c r="M70" s="8">
        <v>0.87703262900000001</v>
      </c>
      <c r="Q70" s="5">
        <f t="shared" si="81"/>
        <v>50</v>
      </c>
      <c r="R70">
        <f t="shared" si="61"/>
        <v>50000</v>
      </c>
      <c r="S70">
        <f t="shared" si="62"/>
        <v>-9.8814411343720128E+17</v>
      </c>
      <c r="U70">
        <f t="shared" si="77"/>
        <v>0.87703262900000001</v>
      </c>
      <c r="V70">
        <f t="shared" si="78"/>
        <v>0.01</v>
      </c>
      <c r="W70">
        <f t="shared" ref="W70:W89" si="83">Z69</f>
        <v>2.3171718434524239E-17</v>
      </c>
      <c r="X70">
        <f t="shared" ref="X70:X89" si="84">U70*W70</f>
        <v>2.0322353137078559E-17</v>
      </c>
      <c r="Y70">
        <f t="shared" ref="Y70:Y89" si="85">V70*W70</f>
        <v>2.3171718434524237E-19</v>
      </c>
      <c r="Z70">
        <f t="shared" ref="Z70:Z89" si="86">MAX(0, W70-X70-Y70)</f>
        <v>2.6176481131004377E-18</v>
      </c>
      <c r="AB70">
        <f t="shared" ref="AB70:AB89" si="87">AC69</f>
        <v>-2.8970072028914102</v>
      </c>
      <c r="AC70">
        <f t="shared" si="79"/>
        <v>-2.5866135740101948</v>
      </c>
      <c r="AE70">
        <f t="shared" si="63"/>
        <v>0</v>
      </c>
      <c r="AF70">
        <f t="shared" si="64"/>
        <v>0</v>
      </c>
      <c r="AG70">
        <f t="shared" si="65"/>
        <v>-1.3088240565502188E-16</v>
      </c>
      <c r="AH70">
        <f t="shared" si="66"/>
        <v>-1.0161176568539279E-12</v>
      </c>
      <c r="AI70">
        <f t="shared" ref="AI70:AI89" si="88">SUM(AE70:AH70)</f>
        <v>-1.0162485392595828E-12</v>
      </c>
      <c r="AJ70">
        <f t="shared" si="67"/>
        <v>-0.31039362888121547</v>
      </c>
      <c r="AK70">
        <f t="shared" si="80"/>
        <v>-0.20279050420239875</v>
      </c>
      <c r="AL70">
        <f t="shared" ref="AL70:AL89" si="89">SUM(AI70:AK70)</f>
        <v>-0.51318413308463051</v>
      </c>
      <c r="AN70">
        <f t="shared" si="68"/>
        <v>0</v>
      </c>
      <c r="AO70">
        <f t="shared" si="69"/>
        <v>0</v>
      </c>
      <c r="AP70">
        <f t="shared" si="70"/>
        <v>-1.075205926797967E-19</v>
      </c>
      <c r="AQ70">
        <f t="shared" si="71"/>
        <v>-8.3474606193677197E-16</v>
      </c>
      <c r="AR70">
        <f t="shared" si="72"/>
        <v>-8.3485358252945172E-16</v>
      </c>
      <c r="AS70">
        <f t="shared" si="73"/>
        <v>-2.5499001775156185E-4</v>
      </c>
      <c r="AT70">
        <f t="shared" si="74"/>
        <v>-1.6659347826435754E-4</v>
      </c>
      <c r="AU70">
        <f t="shared" si="75"/>
        <v>-4.2158349601675431E-4</v>
      </c>
      <c r="AW70">
        <v>67</v>
      </c>
      <c r="AX70">
        <f>IF(Z70&gt;0, (R70*SUMPRODUCT(K70:$K$98, X70:$X$98)-K70*$AZ$3)/Z70, 0)</f>
        <v>-9.8814411343720128E+17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0.88195855000000001</v>
      </c>
      <c r="Q71" s="5">
        <f t="shared" si="81"/>
        <v>50</v>
      </c>
      <c r="R71">
        <f t="shared" si="61"/>
        <v>50000</v>
      </c>
      <c r="S71">
        <f t="shared" si="62"/>
        <v>-8.1660467334957517E+18</v>
      </c>
      <c r="U71">
        <f t="shared" si="77"/>
        <v>0.88195855000000001</v>
      </c>
      <c r="V71">
        <f t="shared" si="78"/>
        <v>0.01</v>
      </c>
      <c r="W71">
        <f t="shared" si="83"/>
        <v>2.6176481131004377E-18</v>
      </c>
      <c r="X71">
        <f t="shared" si="84"/>
        <v>2.3086571342402982E-18</v>
      </c>
      <c r="Y71">
        <f t="shared" si="85"/>
        <v>2.6176481131004377E-20</v>
      </c>
      <c r="Z71">
        <f t="shared" si="86"/>
        <v>2.8281449772913518E-19</v>
      </c>
      <c r="AB71">
        <f t="shared" si="87"/>
        <v>-2.5866135740101948</v>
      </c>
      <c r="AC71">
        <f t="shared" si="79"/>
        <v>-2.309476405366246</v>
      </c>
      <c r="AE71">
        <f t="shared" si="63"/>
        <v>0</v>
      </c>
      <c r="AF71">
        <f t="shared" si="64"/>
        <v>0</v>
      </c>
      <c r="AG71">
        <f t="shared" si="65"/>
        <v>-1.4140724886456759E-17</v>
      </c>
      <c r="AH71">
        <f t="shared" si="66"/>
        <v>-1.1543285671201491E-13</v>
      </c>
      <c r="AI71">
        <f t="shared" si="88"/>
        <v>-1.1544699743690137E-13</v>
      </c>
      <c r="AJ71">
        <f t="shared" si="67"/>
        <v>-0.27713716864394877</v>
      </c>
      <c r="AK71">
        <f t="shared" si="80"/>
        <v>-0.18106295018071364</v>
      </c>
      <c r="AL71">
        <f t="shared" si="89"/>
        <v>-0.45820011882477785</v>
      </c>
      <c r="AN71">
        <f t="shared" si="68"/>
        <v>0</v>
      </c>
      <c r="AO71">
        <f t="shared" si="69"/>
        <v>0</v>
      </c>
      <c r="AP71">
        <f t="shared" si="70"/>
        <v>-1.0372036373200551E-20</v>
      </c>
      <c r="AQ71">
        <f t="shared" si="71"/>
        <v>-8.4668487513405463E-17</v>
      </c>
      <c r="AR71">
        <f t="shared" si="72"/>
        <v>-8.4678859549778665E-17</v>
      </c>
      <c r="AS71">
        <f t="shared" si="73"/>
        <v>-2.0327648098817581E-4</v>
      </c>
      <c r="AT71">
        <f t="shared" si="74"/>
        <v>-1.3280730091227519E-4</v>
      </c>
      <c r="AU71">
        <f t="shared" si="75"/>
        <v>-3.3608378190053568E-4</v>
      </c>
      <c r="AW71">
        <v>68</v>
      </c>
      <c r="AX71">
        <f>IF(Z71&gt;0, (R71*SUMPRODUCT(K71:$K$98, X71:$X$98)-K71*$AZ$3)/Z71, 0)</f>
        <v>-8.1660467334957517E+18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0.88700226900000001</v>
      </c>
      <c r="Q72" s="5">
        <f t="shared" si="81"/>
        <v>50</v>
      </c>
      <c r="R72">
        <f t="shared" si="61"/>
        <v>50000</v>
      </c>
      <c r="S72">
        <f t="shared" si="62"/>
        <v>-7.078906577958427E+19</v>
      </c>
      <c r="U72">
        <f t="shared" si="77"/>
        <v>0.88700226900000001</v>
      </c>
      <c r="V72">
        <f t="shared" si="78"/>
        <v>0.01</v>
      </c>
      <c r="W72">
        <f t="shared" si="83"/>
        <v>2.8281449772913518E-19</v>
      </c>
      <c r="X72">
        <f t="shared" si="84"/>
        <v>2.5085710119183828E-19</v>
      </c>
      <c r="Y72">
        <f t="shared" si="85"/>
        <v>2.8281449772913518E-21</v>
      </c>
      <c r="Z72">
        <f t="shared" si="86"/>
        <v>2.9129251560005554E-20</v>
      </c>
      <c r="AB72">
        <f t="shared" si="87"/>
        <v>-2.309476405366246</v>
      </c>
      <c r="AC72">
        <f t="shared" si="79"/>
        <v>-2.0620325047912909</v>
      </c>
      <c r="AE72">
        <f t="shared" si="63"/>
        <v>0</v>
      </c>
      <c r="AF72">
        <f t="shared" si="64"/>
        <v>0</v>
      </c>
      <c r="AG72">
        <f t="shared" si="65"/>
        <v>-1.4564625780002777E-18</v>
      </c>
      <c r="AH72">
        <f t="shared" si="66"/>
        <v>-1.2542855059591914E-14</v>
      </c>
      <c r="AI72">
        <f t="shared" si="88"/>
        <v>-1.2544311522169914E-14</v>
      </c>
      <c r="AJ72">
        <f t="shared" si="67"/>
        <v>-0.24744390057495513</v>
      </c>
      <c r="AK72">
        <f t="shared" si="80"/>
        <v>-0.16166334837563723</v>
      </c>
      <c r="AL72">
        <f t="shared" si="89"/>
        <v>-0.40910724895060491</v>
      </c>
      <c r="AN72">
        <f t="shared" si="68"/>
        <v>0</v>
      </c>
      <c r="AO72">
        <f t="shared" si="69"/>
        <v>0</v>
      </c>
      <c r="AP72">
        <f t="shared" si="70"/>
        <v>-9.5383590382957576E-22</v>
      </c>
      <c r="AQ72">
        <f t="shared" si="71"/>
        <v>-8.2143033903387678E-18</v>
      </c>
      <c r="AR72">
        <f t="shared" si="72"/>
        <v>-8.2152572262425966E-18</v>
      </c>
      <c r="AS72">
        <f t="shared" si="73"/>
        <v>-1.620507660938907E-4</v>
      </c>
      <c r="AT72">
        <f t="shared" si="74"/>
        <v>-1.0587316718134184E-4</v>
      </c>
      <c r="AU72">
        <f t="shared" si="75"/>
        <v>-2.6792393327524077E-4</v>
      </c>
      <c r="AW72">
        <v>69</v>
      </c>
      <c r="AX72">
        <f>IF(Z72&gt;0, (R72*SUMPRODUCT(K72:$K$98, X72:$X$98)-K72*$AZ$3)/Z72, 0)</f>
        <v>-7.078906577958427E+19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0.89213428500000003</v>
      </c>
      <c r="Q73" s="5">
        <f t="shared" si="81"/>
        <v>50</v>
      </c>
      <c r="R73">
        <f t="shared" si="61"/>
        <v>50000</v>
      </c>
      <c r="S73">
        <f t="shared" si="62"/>
        <v>-6.4582906299193714E+20</v>
      </c>
      <c r="U73">
        <f t="shared" si="77"/>
        <v>0.89213428500000003</v>
      </c>
      <c r="V73">
        <f t="shared" si="78"/>
        <v>0.01</v>
      </c>
      <c r="W73">
        <f t="shared" si="83"/>
        <v>2.9129251560005554E-20</v>
      </c>
      <c r="X73">
        <f t="shared" si="84"/>
        <v>2.598720401307069E-20</v>
      </c>
      <c r="Y73">
        <f t="shared" si="85"/>
        <v>2.9129251560005556E-22</v>
      </c>
      <c r="Z73">
        <f t="shared" si="86"/>
        <v>2.8507550313348081E-21</v>
      </c>
      <c r="AB73">
        <f t="shared" si="87"/>
        <v>-2.0620325047912909</v>
      </c>
      <c r="AC73">
        <f t="shared" si="79"/>
        <v>-1.8411004507065094</v>
      </c>
      <c r="AE73">
        <f t="shared" si="63"/>
        <v>0</v>
      </c>
      <c r="AF73">
        <f t="shared" si="64"/>
        <v>0</v>
      </c>
      <c r="AG73">
        <f t="shared" si="65"/>
        <v>-1.425377515667404E-19</v>
      </c>
      <c r="AH73">
        <f t="shared" si="66"/>
        <v>-1.2993602006535344E-15</v>
      </c>
      <c r="AI73">
        <f t="shared" si="88"/>
        <v>-1.2995027384051012E-15</v>
      </c>
      <c r="AJ73">
        <f t="shared" si="67"/>
        <v>-0.22093205408478145</v>
      </c>
      <c r="AK73">
        <f t="shared" si="80"/>
        <v>-0.14434227533539037</v>
      </c>
      <c r="AL73">
        <f t="shared" si="89"/>
        <v>-0.36527432942017313</v>
      </c>
      <c r="AN73">
        <f t="shared" si="68"/>
        <v>0</v>
      </c>
      <c r="AO73">
        <f t="shared" si="69"/>
        <v>0</v>
      </c>
      <c r="AP73">
        <f t="shared" si="70"/>
        <v>-8.3346279215136284E-23</v>
      </c>
      <c r="AQ73">
        <f t="shared" si="71"/>
        <v>-7.5977652863422086E-19</v>
      </c>
      <c r="AR73">
        <f t="shared" si="72"/>
        <v>-7.5985987491343594E-19</v>
      </c>
      <c r="AS73">
        <f t="shared" si="73"/>
        <v>-1.2918587858250219E-4</v>
      </c>
      <c r="AT73">
        <f t="shared" si="74"/>
        <v>-8.4401440673901335E-5</v>
      </c>
      <c r="AU73">
        <f t="shared" si="75"/>
        <v>-2.1358731925640427E-4</v>
      </c>
      <c r="AW73">
        <v>70</v>
      </c>
      <c r="AX73">
        <f>IF(Z73&gt;0, (R73*SUMPRODUCT(K73:$K$98, X73:$X$98)-K73*$AZ$3)/Z73, 0)</f>
        <v>-6.4582906299193714E+20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0.89732143600000003</v>
      </c>
      <c r="Q74" s="5">
        <f t="shared" si="81"/>
        <v>50</v>
      </c>
      <c r="R74">
        <f t="shared" si="61"/>
        <v>50000</v>
      </c>
      <c r="S74">
        <f t="shared" si="62"/>
        <v>-6.2218604504606604E+21</v>
      </c>
      <c r="U74">
        <f t="shared" si="77"/>
        <v>0.89732143600000003</v>
      </c>
      <c r="V74">
        <f t="shared" si="78"/>
        <v>0.01</v>
      </c>
      <c r="W74">
        <f t="shared" si="83"/>
        <v>2.8507550313348081E-21</v>
      </c>
      <c r="X74">
        <f t="shared" si="84"/>
        <v>2.5580435984015752E-21</v>
      </c>
      <c r="Y74">
        <f t="shared" si="85"/>
        <v>2.8507550313348081E-23</v>
      </c>
      <c r="Z74">
        <f t="shared" si="86"/>
        <v>2.6420388261988483E-22</v>
      </c>
      <c r="AB74">
        <f t="shared" si="87"/>
        <v>-1.8411004507065094</v>
      </c>
      <c r="AC74">
        <f t="shared" si="79"/>
        <v>-1.6438396881308122</v>
      </c>
      <c r="AE74">
        <f t="shared" si="63"/>
        <v>0</v>
      </c>
      <c r="AF74">
        <f t="shared" si="64"/>
        <v>0</v>
      </c>
      <c r="AG74">
        <f t="shared" si="65"/>
        <v>-1.3210194130994241E-20</v>
      </c>
      <c r="AH74">
        <f t="shared" si="66"/>
        <v>-1.2790217992007877E-16</v>
      </c>
      <c r="AI74">
        <f t="shared" si="88"/>
        <v>-1.2791539011420976E-16</v>
      </c>
      <c r="AJ74">
        <f t="shared" si="67"/>
        <v>-0.19726076257569725</v>
      </c>
      <c r="AK74">
        <f t="shared" si="80"/>
        <v>-0.12887703154945568</v>
      </c>
      <c r="AL74">
        <f t="shared" si="89"/>
        <v>-0.32613779412515309</v>
      </c>
      <c r="AN74">
        <f t="shared" si="68"/>
        <v>0</v>
      </c>
      <c r="AO74">
        <f t="shared" si="69"/>
        <v>0</v>
      </c>
      <c r="AP74">
        <f t="shared" si="70"/>
        <v>-6.8967977432159581E-24</v>
      </c>
      <c r="AQ74">
        <f t="shared" si="71"/>
        <v>-6.6775359777306309E-20</v>
      </c>
      <c r="AR74">
        <f t="shared" si="72"/>
        <v>-6.6782256575049516E-20</v>
      </c>
      <c r="AS74">
        <f t="shared" si="73"/>
        <v>-1.0298619147201999E-4</v>
      </c>
      <c r="AT74">
        <f t="shared" si="74"/>
        <v>-6.7284311761719808E-5</v>
      </c>
      <c r="AU74">
        <f t="shared" si="75"/>
        <v>-1.7027050323373987E-4</v>
      </c>
      <c r="AW74">
        <v>71</v>
      </c>
      <c r="AX74">
        <f>IF(Z74&gt;0, (R74*SUMPRODUCT(K74:$K$98, X74:$X$98)-K74*$AZ$3)/Z74, 0)</f>
        <v>-6.2218604504606604E+21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0.90253096600000005</v>
      </c>
      <c r="Q75" s="5">
        <f t="shared" si="81"/>
        <v>50</v>
      </c>
      <c r="R75">
        <f t="shared" si="61"/>
        <v>50000</v>
      </c>
      <c r="S75">
        <f t="shared" si="62"/>
        <v>-6.3510848251212736E+22</v>
      </c>
      <c r="U75">
        <f t="shared" si="77"/>
        <v>0.90253096600000005</v>
      </c>
      <c r="V75">
        <f t="shared" si="78"/>
        <v>0.01</v>
      </c>
      <c r="W75">
        <f t="shared" si="83"/>
        <v>2.6420388261988483E-22</v>
      </c>
      <c r="X75">
        <f t="shared" si="84"/>
        <v>2.384521854018753E-22</v>
      </c>
      <c r="Y75">
        <f t="shared" si="85"/>
        <v>2.6420388261988485E-24</v>
      </c>
      <c r="Z75">
        <f t="shared" si="86"/>
        <v>2.310965839181069E-23</v>
      </c>
      <c r="AB75">
        <f t="shared" si="87"/>
        <v>-1.6438396881308122</v>
      </c>
      <c r="AC75">
        <f t="shared" si="79"/>
        <v>-1.4677140072596537</v>
      </c>
      <c r="AE75">
        <f t="shared" si="63"/>
        <v>0</v>
      </c>
      <c r="AF75">
        <f t="shared" si="64"/>
        <v>0</v>
      </c>
      <c r="AG75">
        <f t="shared" si="65"/>
        <v>-1.1554829195905345E-21</v>
      </c>
      <c r="AH75">
        <f t="shared" si="66"/>
        <v>-1.1922609270093765E-17</v>
      </c>
      <c r="AI75">
        <f t="shared" si="88"/>
        <v>-1.1923764753013356E-17</v>
      </c>
      <c r="AJ75">
        <f t="shared" si="67"/>
        <v>-0.17612568087115843</v>
      </c>
      <c r="AK75">
        <f t="shared" si="80"/>
        <v>-0.11506877816915687</v>
      </c>
      <c r="AL75">
        <f t="shared" si="89"/>
        <v>-0.29119445904031527</v>
      </c>
      <c r="AN75">
        <f t="shared" si="68"/>
        <v>0</v>
      </c>
      <c r="AO75">
        <f t="shared" si="69"/>
        <v>0</v>
      </c>
      <c r="AP75">
        <f t="shared" si="70"/>
        <v>-5.3862163954685648E-25</v>
      </c>
      <c r="AQ75">
        <f t="shared" si="71"/>
        <v>-5.5576549370458207E-21</v>
      </c>
      <c r="AR75">
        <f t="shared" si="72"/>
        <v>-5.5581935586853681E-21</v>
      </c>
      <c r="AS75">
        <f t="shared" si="73"/>
        <v>-8.2099961313791524E-5</v>
      </c>
      <c r="AT75">
        <f t="shared" si="74"/>
        <v>-5.3638641391677139E-5</v>
      </c>
      <c r="AU75">
        <f t="shared" si="75"/>
        <v>-1.3573860270546867E-4</v>
      </c>
      <c r="AW75">
        <v>72</v>
      </c>
      <c r="AX75">
        <f>IF(Z75&gt;0, (R75*SUMPRODUCT(K75:$K$98, X75:$X$98)-K75*$AZ$3)/Z75, 0)</f>
        <v>-6.3510848251212736E+22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0.90776816500000002</v>
      </c>
      <c r="Q76" s="5">
        <f t="shared" si="81"/>
        <v>50</v>
      </c>
      <c r="R76">
        <f t="shared" si="61"/>
        <v>50000</v>
      </c>
      <c r="S76">
        <f t="shared" si="62"/>
        <v>-6.8958833899318132E+23</v>
      </c>
      <c r="U76">
        <f t="shared" si="77"/>
        <v>0.90776816500000002</v>
      </c>
      <c r="V76">
        <f t="shared" si="78"/>
        <v>0.01</v>
      </c>
      <c r="W76">
        <f t="shared" si="83"/>
        <v>2.310965839181069E-23</v>
      </c>
      <c r="X76">
        <f t="shared" si="84"/>
        <v>2.0978212192110841E-23</v>
      </c>
      <c r="Y76">
        <f t="shared" si="85"/>
        <v>2.3109658391810691E-25</v>
      </c>
      <c r="Z76">
        <f t="shared" si="86"/>
        <v>1.9003496157817423E-24</v>
      </c>
      <c r="AB76">
        <f t="shared" si="87"/>
        <v>-1.4677140072596537</v>
      </c>
      <c r="AC76">
        <f t="shared" si="79"/>
        <v>-1.3104589350532621</v>
      </c>
      <c r="AE76">
        <f t="shared" si="63"/>
        <v>0</v>
      </c>
      <c r="AF76">
        <f t="shared" si="64"/>
        <v>0</v>
      </c>
      <c r="AG76">
        <f t="shared" si="65"/>
        <v>-9.5017480789087117E-23</v>
      </c>
      <c r="AH76">
        <f t="shared" si="66"/>
        <v>-1.0489106096055421E-18</v>
      </c>
      <c r="AI76">
        <f t="shared" si="88"/>
        <v>-1.0490056270863311E-18</v>
      </c>
      <c r="AJ76">
        <f t="shared" si="67"/>
        <v>-0.15725507220639168</v>
      </c>
      <c r="AK76">
        <f t="shared" si="80"/>
        <v>-0.10273998050817577</v>
      </c>
      <c r="AL76">
        <f t="shared" si="89"/>
        <v>-0.25999505271456747</v>
      </c>
      <c r="AN76">
        <f t="shared" si="68"/>
        <v>0</v>
      </c>
      <c r="AO76">
        <f t="shared" si="69"/>
        <v>0</v>
      </c>
      <c r="AP76">
        <f t="shared" si="70"/>
        <v>-3.9546290884505879E-26</v>
      </c>
      <c r="AQ76">
        <f t="shared" si="71"/>
        <v>-4.3655676550066184E-22</v>
      </c>
      <c r="AR76">
        <f t="shared" si="72"/>
        <v>-4.3659631179154634E-22</v>
      </c>
      <c r="AS76">
        <f t="shared" si="73"/>
        <v>-6.544958650653033E-5</v>
      </c>
      <c r="AT76">
        <f t="shared" si="74"/>
        <v>-4.2760396517599764E-5</v>
      </c>
      <c r="AU76">
        <f t="shared" si="75"/>
        <v>-1.0820998302413009E-4</v>
      </c>
      <c r="AW76">
        <v>73</v>
      </c>
      <c r="AX76">
        <f>IF(Z76&gt;0, (R76*SUMPRODUCT(K76:$K$98, X76:$X$98)-K76*$AZ$3)/Z76, 0)</f>
        <v>-6.8958833899318132E+23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0.91304259499999996</v>
      </c>
      <c r="Q77" s="5">
        <f t="shared" si="81"/>
        <v>50</v>
      </c>
      <c r="R77">
        <f t="shared" si="61"/>
        <v>50000</v>
      </c>
      <c r="S77">
        <f t="shared" si="62"/>
        <v>-8.0005799844869227E+24</v>
      </c>
      <c r="U77">
        <f t="shared" si="77"/>
        <v>0.91304259499999996</v>
      </c>
      <c r="V77">
        <f t="shared" si="78"/>
        <v>0.01</v>
      </c>
      <c r="W77">
        <f t="shared" si="83"/>
        <v>1.9003496157817423E-24</v>
      </c>
      <c r="X77">
        <f t="shared" si="84"/>
        <v>1.7351001446006147E-24</v>
      </c>
      <c r="Y77">
        <f t="shared" si="85"/>
        <v>1.9003496157817422E-26</v>
      </c>
      <c r="Z77">
        <f t="shared" si="86"/>
        <v>1.4624597502331016E-25</v>
      </c>
      <c r="AB77">
        <f t="shared" si="87"/>
        <v>-1.3104589350532621</v>
      </c>
      <c r="AC77">
        <f t="shared" si="79"/>
        <v>-1.1700526205832698</v>
      </c>
      <c r="AE77">
        <f t="shared" si="63"/>
        <v>0</v>
      </c>
      <c r="AF77">
        <f t="shared" si="64"/>
        <v>0</v>
      </c>
      <c r="AG77">
        <f t="shared" si="65"/>
        <v>-7.312298751165508E-24</v>
      </c>
      <c r="AH77">
        <f t="shared" si="66"/>
        <v>-8.6755007230030729E-20</v>
      </c>
      <c r="AI77">
        <f t="shared" si="88"/>
        <v>-8.67623195287819E-20</v>
      </c>
      <c r="AJ77">
        <f t="shared" si="67"/>
        <v>-0.1404063144699923</v>
      </c>
      <c r="AK77">
        <f t="shared" si="80"/>
        <v>-9.1732125453728358E-2</v>
      </c>
      <c r="AL77">
        <f t="shared" si="89"/>
        <v>-0.23213843992372066</v>
      </c>
      <c r="AN77">
        <f t="shared" si="68"/>
        <v>0</v>
      </c>
      <c r="AO77">
        <f t="shared" si="69"/>
        <v>0</v>
      </c>
      <c r="AP77">
        <f t="shared" si="70"/>
        <v>-2.7173035034345815E-27</v>
      </c>
      <c r="AQ77">
        <f t="shared" si="71"/>
        <v>-3.2238792903405425E-23</v>
      </c>
      <c r="AR77">
        <f t="shared" si="72"/>
        <v>-3.2241510206908862E-23</v>
      </c>
      <c r="AS77">
        <f t="shared" si="73"/>
        <v>-5.2176009651251752E-5</v>
      </c>
      <c r="AT77">
        <f t="shared" si="74"/>
        <v>-3.4088326305484494E-5</v>
      </c>
      <c r="AU77">
        <f t="shared" si="75"/>
        <v>-8.6264335956736239E-5</v>
      </c>
      <c r="AW77">
        <v>74</v>
      </c>
      <c r="AX77">
        <f>IF(Z77&gt;0, (R77*SUMPRODUCT(K77:$K$98, X77:$X$98)-K77*$AZ$3)/Z77, 0)</f>
        <v>-8.0005799844869227E+24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0.91832435000000001</v>
      </c>
      <c r="Q78" s="5">
        <f t="shared" si="81"/>
        <v>50</v>
      </c>
      <c r="R78">
        <f t="shared" si="61"/>
        <v>50000</v>
      </c>
      <c r="S78">
        <f t="shared" si="62"/>
        <v>-9.9662507227336504E+25</v>
      </c>
      <c r="U78">
        <f t="shared" si="77"/>
        <v>0.91832435000000001</v>
      </c>
      <c r="V78">
        <f t="shared" si="78"/>
        <v>0.01</v>
      </c>
      <c r="W78">
        <f t="shared" si="83"/>
        <v>1.4624597502331016E-25</v>
      </c>
      <c r="X78">
        <f t="shared" si="84"/>
        <v>1.3430123995339754E-25</v>
      </c>
      <c r="Y78">
        <f t="shared" si="85"/>
        <v>1.4624597502331017E-27</v>
      </c>
      <c r="Z78">
        <f t="shared" si="86"/>
        <v>1.0482275319679514E-26</v>
      </c>
      <c r="AB78">
        <f t="shared" si="87"/>
        <v>-1.1700526205832698</v>
      </c>
      <c r="AC78">
        <f t="shared" si="79"/>
        <v>-1.0446898398064905</v>
      </c>
      <c r="AE78">
        <f t="shared" si="63"/>
        <v>0</v>
      </c>
      <c r="AF78">
        <f t="shared" si="64"/>
        <v>0</v>
      </c>
      <c r="AG78">
        <f t="shared" si="65"/>
        <v>-5.2411376598397569E-25</v>
      </c>
      <c r="AH78">
        <f t="shared" si="66"/>
        <v>-6.715061997669877E-21</v>
      </c>
      <c r="AI78">
        <f t="shared" si="88"/>
        <v>-6.7155861114358608E-21</v>
      </c>
      <c r="AJ78">
        <f t="shared" si="67"/>
        <v>-0.1253627807767792</v>
      </c>
      <c r="AK78">
        <f t="shared" si="80"/>
        <v>-8.1903683440828892E-2</v>
      </c>
      <c r="AL78">
        <f t="shared" si="89"/>
        <v>-0.20726646421760808</v>
      </c>
      <c r="AN78">
        <f t="shared" si="68"/>
        <v>0</v>
      </c>
      <c r="AO78">
        <f t="shared" si="69"/>
        <v>0</v>
      </c>
      <c r="AP78">
        <f t="shared" si="70"/>
        <v>-1.7389687040709886E-28</v>
      </c>
      <c r="AQ78">
        <f t="shared" si="71"/>
        <v>-2.2280053335216827E-24</v>
      </c>
      <c r="AR78">
        <f t="shared" si="72"/>
        <v>-2.2281792303920898E-24</v>
      </c>
      <c r="AS78">
        <f t="shared" si="73"/>
        <v>-4.1594395449020963E-5</v>
      </c>
      <c r="AT78">
        <f t="shared" si="74"/>
        <v>-2.7175005026693634E-5</v>
      </c>
      <c r="AU78">
        <f t="shared" si="75"/>
        <v>-6.8769400475714594E-5</v>
      </c>
      <c r="AW78">
        <v>75</v>
      </c>
      <c r="AX78">
        <f>IF(Z78&gt;0, (R78*SUMPRODUCT(K78:$K$98, X78:$X$98)-K78*$AZ$3)/Z78, 0)</f>
        <v>-9.9662507227336504E+25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0.92358270799999997</v>
      </c>
      <c r="Q79" s="5">
        <f t="shared" si="81"/>
        <v>50</v>
      </c>
      <c r="R79">
        <f t="shared" si="61"/>
        <v>50000</v>
      </c>
      <c r="S79">
        <f t="shared" si="62"/>
        <v>-1.3397773196320476E+27</v>
      </c>
      <c r="U79">
        <f t="shared" si="77"/>
        <v>0.92358270799999997</v>
      </c>
      <c r="V79">
        <f t="shared" si="78"/>
        <v>0.01</v>
      </c>
      <c r="W79">
        <f t="shared" si="83"/>
        <v>1.0482275319679514E-26</v>
      </c>
      <c r="X79">
        <f t="shared" si="84"/>
        <v>9.6812482257511715E-27</v>
      </c>
      <c r="Y79">
        <f t="shared" si="85"/>
        <v>1.0482275319679515E-28</v>
      </c>
      <c r="Z79">
        <f t="shared" si="86"/>
        <v>6.9620434073154742E-28</v>
      </c>
      <c r="AB79">
        <f t="shared" si="87"/>
        <v>-1.0446898398064905</v>
      </c>
      <c r="AC79">
        <f t="shared" si="79"/>
        <v>-0.93275878554150937</v>
      </c>
      <c r="AE79">
        <f t="shared" si="63"/>
        <v>0</v>
      </c>
      <c r="AF79">
        <f t="shared" si="64"/>
        <v>0</v>
      </c>
      <c r="AG79">
        <f t="shared" si="65"/>
        <v>-3.4810217036577374E-26</v>
      </c>
      <c r="AH79">
        <f t="shared" si="66"/>
        <v>-4.8406241128755858E-22</v>
      </c>
      <c r="AI79">
        <f t="shared" si="88"/>
        <v>-4.8409722150459516E-22</v>
      </c>
      <c r="AJ79">
        <f t="shared" si="67"/>
        <v>-0.11193105426498118</v>
      </c>
      <c r="AK79">
        <f t="shared" si="80"/>
        <v>-7.3128288786454346E-2</v>
      </c>
      <c r="AL79">
        <f t="shared" si="89"/>
        <v>-0.18505934305143551</v>
      </c>
      <c r="AN79">
        <f t="shared" si="68"/>
        <v>0</v>
      </c>
      <c r="AO79">
        <f t="shared" si="69"/>
        <v>0</v>
      </c>
      <c r="AP79">
        <f t="shared" si="70"/>
        <v>-1.0312285017602178E-29</v>
      </c>
      <c r="AQ79">
        <f t="shared" si="71"/>
        <v>-1.4340012721724411E-25</v>
      </c>
      <c r="AR79">
        <f t="shared" si="72"/>
        <v>-1.4341043950226172E-25</v>
      </c>
      <c r="AS79">
        <f t="shared" si="73"/>
        <v>-3.3158797392395457E-5</v>
      </c>
      <c r="AT79">
        <f t="shared" si="74"/>
        <v>-2.166374762969836E-5</v>
      </c>
      <c r="AU79">
        <f t="shared" si="75"/>
        <v>-5.4822545022093813E-5</v>
      </c>
      <c r="AW79">
        <v>76</v>
      </c>
      <c r="AX79">
        <f>IF(Z79&gt;0, (R79*SUMPRODUCT(K79:$K$98, X79:$X$98)-K79*$AZ$3)/Z79, 0)</f>
        <v>-1.3397773196320476E+27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2.6450272710078156E-4</v>
      </c>
      <c r="L80" s="2">
        <v>77</v>
      </c>
      <c r="M80" s="8">
        <v>0.92968762000000005</v>
      </c>
      <c r="Q80" s="5">
        <f t="shared" si="81"/>
        <v>50</v>
      </c>
      <c r="R80">
        <f t="shared" si="61"/>
        <v>50000</v>
      </c>
      <c r="S80">
        <f t="shared" si="62"/>
        <v>-1.9833900596717814E+28</v>
      </c>
      <c r="U80">
        <f t="shared" si="77"/>
        <v>0.92968762000000005</v>
      </c>
      <c r="V80">
        <f t="shared" si="78"/>
        <v>0.01</v>
      </c>
      <c r="W80">
        <f t="shared" si="83"/>
        <v>6.9620434073154742E-28</v>
      </c>
      <c r="X80">
        <f t="shared" si="84"/>
        <v>6.472525565683814E-28</v>
      </c>
      <c r="Y80">
        <f t="shared" si="85"/>
        <v>6.9620434073154743E-30</v>
      </c>
      <c r="Z80">
        <f t="shared" si="86"/>
        <v>4.1989740755850543E-29</v>
      </c>
      <c r="AB80">
        <f t="shared" si="87"/>
        <v>-0.93275878554150937</v>
      </c>
      <c r="AC80">
        <f t="shared" si="79"/>
        <v>-0.83282034423349038</v>
      </c>
      <c r="AE80">
        <f t="shared" si="63"/>
        <v>0</v>
      </c>
      <c r="AF80">
        <f t="shared" si="64"/>
        <v>0</v>
      </c>
      <c r="AG80">
        <f t="shared" si="65"/>
        <v>-2.0994870377925273E-27</v>
      </c>
      <c r="AH80">
        <f t="shared" si="66"/>
        <v>-3.236262782841907E-23</v>
      </c>
      <c r="AI80">
        <f t="shared" si="88"/>
        <v>-3.2364727315456863E-23</v>
      </c>
      <c r="AJ80">
        <f t="shared" si="67"/>
        <v>-9.9938441308018988E-2</v>
      </c>
      <c r="AK80">
        <f t="shared" si="80"/>
        <v>-6.5293114987905659E-2</v>
      </c>
      <c r="AL80">
        <f t="shared" si="89"/>
        <v>-0.16523155629592465</v>
      </c>
      <c r="AN80">
        <f t="shared" si="68"/>
        <v>0</v>
      </c>
      <c r="AO80">
        <f t="shared" si="69"/>
        <v>0</v>
      </c>
      <c r="AP80">
        <f t="shared" si="70"/>
        <v>-5.5532004700886509E-31</v>
      </c>
      <c r="AQ80">
        <f t="shared" si="71"/>
        <v>-8.5600033167644876E-27</v>
      </c>
      <c r="AR80">
        <f t="shared" si="72"/>
        <v>-8.5605586368114973E-27</v>
      </c>
      <c r="AS80">
        <f t="shared" si="73"/>
        <v>-2.6433990268172421E-5</v>
      </c>
      <c r="AT80">
        <f t="shared" si="74"/>
        <v>-1.7270206975205962E-5</v>
      </c>
      <c r="AU80">
        <f t="shared" si="75"/>
        <v>-4.3704197243378383E-5</v>
      </c>
      <c r="AW80">
        <v>77</v>
      </c>
      <c r="AX80">
        <f>IF(Z80&gt;0, (R80*SUMPRODUCT(K80:$K$98, X80:$X$98)-K80*$AZ$3)/Z80, 0)</f>
        <v>-1.9833900596717814E+28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2.3616314919712637E-4</v>
      </c>
      <c r="L81" s="2">
        <v>78</v>
      </c>
      <c r="M81" s="8">
        <v>0.93575936900000001</v>
      </c>
      <c r="Q81" s="5">
        <f t="shared" si="81"/>
        <v>50</v>
      </c>
      <c r="R81">
        <f t="shared" si="61"/>
        <v>50000</v>
      </c>
      <c r="S81">
        <f t="shared" si="62"/>
        <v>-3.2648661145734199E+29</v>
      </c>
      <c r="U81">
        <f t="shared" si="77"/>
        <v>0.93575936900000001</v>
      </c>
      <c r="V81">
        <f t="shared" si="78"/>
        <v>0.01</v>
      </c>
      <c r="W81">
        <f t="shared" si="83"/>
        <v>4.1989740755850543E-29</v>
      </c>
      <c r="X81">
        <f t="shared" si="84"/>
        <v>3.9292293314168289E-29</v>
      </c>
      <c r="Y81">
        <f t="shared" si="85"/>
        <v>4.1989740755850546E-31</v>
      </c>
      <c r="Z81">
        <f t="shared" si="86"/>
        <v>2.277550034123749E-30</v>
      </c>
      <c r="AB81">
        <f t="shared" si="87"/>
        <v>-0.83282034423349038</v>
      </c>
      <c r="AC81">
        <f t="shared" si="79"/>
        <v>-0.74358959306561645</v>
      </c>
      <c r="AE81">
        <f t="shared" si="63"/>
        <v>0</v>
      </c>
      <c r="AF81">
        <f t="shared" si="64"/>
        <v>0</v>
      </c>
      <c r="AG81">
        <f t="shared" si="65"/>
        <v>-1.1387750170618744E-28</v>
      </c>
      <c r="AH81">
        <f t="shared" si="66"/>
        <v>-1.9646146657084143E-24</v>
      </c>
      <c r="AI81">
        <f t="shared" si="88"/>
        <v>-1.9647285432101205E-24</v>
      </c>
      <c r="AJ81">
        <f t="shared" si="67"/>
        <v>-8.9230751167873934E-2</v>
      </c>
      <c r="AK81">
        <f t="shared" si="80"/>
        <v>-5.8297424096344336E-2</v>
      </c>
      <c r="AL81">
        <f t="shared" si="89"/>
        <v>-0.14752817526421827</v>
      </c>
      <c r="AN81">
        <f t="shared" si="68"/>
        <v>0</v>
      </c>
      <c r="AO81">
        <f t="shared" si="69"/>
        <v>0</v>
      </c>
      <c r="AP81">
        <f t="shared" si="70"/>
        <v>-2.6893669425634357E-32</v>
      </c>
      <c r="AQ81">
        <f t="shared" si="71"/>
        <v>-4.6396958641255881E-28</v>
      </c>
      <c r="AR81">
        <f t="shared" si="72"/>
        <v>-4.6399648008198442E-28</v>
      </c>
      <c r="AS81">
        <f t="shared" si="73"/>
        <v>-2.107301520103027E-5</v>
      </c>
      <c r="AT81">
        <f t="shared" si="74"/>
        <v>-1.3767703264673117E-5</v>
      </c>
      <c r="AU81">
        <f t="shared" si="75"/>
        <v>-3.4840718465703386E-5</v>
      </c>
      <c r="AW81">
        <v>78</v>
      </c>
      <c r="AX81">
        <f>IF(Z81&gt;0, (R81*SUMPRODUCT(K81:$K$98, X81:$X$98)-K81*$AZ$3)/Z81, 0)</f>
        <v>-3.2648661145734199E+29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2.1085995464029139E-4</v>
      </c>
      <c r="L82" s="2">
        <v>79</v>
      </c>
      <c r="M82" s="8">
        <v>0.94179042899999998</v>
      </c>
      <c r="Q82" s="5">
        <f t="shared" si="81"/>
        <v>50</v>
      </c>
      <c r="R82">
        <f t="shared" si="61"/>
        <v>50000</v>
      </c>
      <c r="S82">
        <f t="shared" si="62"/>
        <v>-6.0466396410561818E+30</v>
      </c>
      <c r="U82">
        <f t="shared" si="77"/>
        <v>0.94179042899999998</v>
      </c>
      <c r="V82">
        <f t="shared" si="78"/>
        <v>0.01</v>
      </c>
      <c r="W82">
        <f t="shared" si="83"/>
        <v>2.277550034123749E-30</v>
      </c>
      <c r="X82">
        <f t="shared" si="84"/>
        <v>2.1449748237063703E-30</v>
      </c>
      <c r="Y82">
        <f t="shared" si="85"/>
        <v>2.2775500341237492E-32</v>
      </c>
      <c r="Z82">
        <f t="shared" si="86"/>
        <v>1.097997100761413E-31</v>
      </c>
      <c r="AB82">
        <f t="shared" si="87"/>
        <v>-0.74358959306561645</v>
      </c>
      <c r="AC82">
        <f t="shared" si="79"/>
        <v>-0.66391927952287189</v>
      </c>
      <c r="AE82">
        <f t="shared" si="63"/>
        <v>0</v>
      </c>
      <c r="AF82">
        <f t="shared" si="64"/>
        <v>0</v>
      </c>
      <c r="AG82">
        <f t="shared" si="65"/>
        <v>-5.4899855038070648E-30</v>
      </c>
      <c r="AH82">
        <f t="shared" si="66"/>
        <v>-1.0724874118531852E-25</v>
      </c>
      <c r="AI82">
        <f t="shared" si="88"/>
        <v>-1.0725423117082231E-25</v>
      </c>
      <c r="AJ82">
        <f t="shared" si="67"/>
        <v>-7.9670313542744564E-2</v>
      </c>
      <c r="AK82">
        <f t="shared" si="80"/>
        <v>-5.2051271514593156E-2</v>
      </c>
      <c r="AL82">
        <f t="shared" si="89"/>
        <v>-0.13172158505733772</v>
      </c>
      <c r="AN82">
        <f t="shared" si="68"/>
        <v>0</v>
      </c>
      <c r="AO82">
        <f t="shared" si="69"/>
        <v>0</v>
      </c>
      <c r="AP82">
        <f t="shared" si="70"/>
        <v>-1.1576180943086149E-33</v>
      </c>
      <c r="AQ82">
        <f t="shared" si="71"/>
        <v>-2.2614464701564613E-29</v>
      </c>
      <c r="AR82">
        <f t="shared" si="72"/>
        <v>-2.2615622319658919E-29</v>
      </c>
      <c r="AS82">
        <f t="shared" si="73"/>
        <v>-1.6799278699800911E-5</v>
      </c>
      <c r="AT82">
        <f t="shared" si="74"/>
        <v>-1.0975528750536604E-5</v>
      </c>
      <c r="AU82">
        <f t="shared" si="75"/>
        <v>-2.7774807450337514E-5</v>
      </c>
      <c r="AW82">
        <v>79</v>
      </c>
      <c r="AX82">
        <f>IF(Z82&gt;0, (R82*SUMPRODUCT(K82:$K$98, X82:$X$98)-K82*$AZ$3)/Z82, 0)</f>
        <v>-6.0466396410561818E+30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1.882678166431173E-4</v>
      </c>
      <c r="L83" s="2">
        <v>80</v>
      </c>
      <c r="M83" s="8">
        <v>0.94777327099999997</v>
      </c>
      <c r="Q83" s="5">
        <f t="shared" si="81"/>
        <v>50</v>
      </c>
      <c r="R83">
        <f t="shared" si="61"/>
        <v>50000</v>
      </c>
      <c r="S83">
        <f t="shared" si="62"/>
        <v>-1.2785232296349924E+32</v>
      </c>
      <c r="U83">
        <f t="shared" si="77"/>
        <v>0.94777327099999997</v>
      </c>
      <c r="V83">
        <f t="shared" si="78"/>
        <v>0.01</v>
      </c>
      <c r="W83">
        <f t="shared" si="83"/>
        <v>1.097997100761413E-31</v>
      </c>
      <c r="X83">
        <f t="shared" si="84"/>
        <v>1.0406523037371609E-31</v>
      </c>
      <c r="Y83">
        <f t="shared" si="85"/>
        <v>1.097997100761413E-33</v>
      </c>
      <c r="Z83">
        <f t="shared" si="86"/>
        <v>4.6364826016637903E-33</v>
      </c>
      <c r="AB83">
        <f t="shared" si="87"/>
        <v>-0.66391927952287189</v>
      </c>
      <c r="AC83">
        <f t="shared" si="79"/>
        <v>-0.59278507100256406</v>
      </c>
      <c r="AE83">
        <f t="shared" si="63"/>
        <v>0</v>
      </c>
      <c r="AF83">
        <f t="shared" si="64"/>
        <v>0</v>
      </c>
      <c r="AG83">
        <f t="shared" si="65"/>
        <v>-2.3182413008318953E-31</v>
      </c>
      <c r="AH83">
        <f t="shared" si="66"/>
        <v>-5.2032615186858046E-27</v>
      </c>
      <c r="AI83">
        <f t="shared" si="88"/>
        <v>-5.2034933428158878E-27</v>
      </c>
      <c r="AJ83">
        <f t="shared" si="67"/>
        <v>-7.1134208520307829E-2</v>
      </c>
      <c r="AK83">
        <f t="shared" si="80"/>
        <v>-4.6474349566601035E-2</v>
      </c>
      <c r="AL83">
        <f t="shared" si="89"/>
        <v>-0.11760855808690887</v>
      </c>
      <c r="AN83">
        <f t="shared" si="68"/>
        <v>0</v>
      </c>
      <c r="AO83">
        <f t="shared" si="69"/>
        <v>0</v>
      </c>
      <c r="AP83">
        <f t="shared" si="70"/>
        <v>-4.36450228159521E-35</v>
      </c>
      <c r="AQ83">
        <f t="shared" si="71"/>
        <v>-9.7960668554612715E-31</v>
      </c>
      <c r="AR83">
        <f t="shared" si="72"/>
        <v>-9.7965033056894298E-31</v>
      </c>
      <c r="AS83">
        <f t="shared" si="73"/>
        <v>-1.3392282126754587E-5</v>
      </c>
      <c r="AT83">
        <f t="shared" si="74"/>
        <v>-8.7496243228129814E-6</v>
      </c>
      <c r="AU83">
        <f t="shared" si="75"/>
        <v>-2.214190644956757E-5</v>
      </c>
      <c r="AW83">
        <v>80</v>
      </c>
      <c r="AX83">
        <f>IF(Z83&gt;0, (R83*SUMPRODUCT(K83:$K$98, X83:$X$98)-K83*$AZ$3)/Z83, 0)</f>
        <v>-1.2785232296349924E+32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1.6809626485992616E-4</v>
      </c>
      <c r="L84" s="2">
        <v>81</v>
      </c>
      <c r="M84" s="8">
        <v>0.95370057100000005</v>
      </c>
      <c r="Q84" s="5">
        <f t="shared" si="81"/>
        <v>50</v>
      </c>
      <c r="R84">
        <f t="shared" si="61"/>
        <v>50000</v>
      </c>
      <c r="S84">
        <f t="shared" si="62"/>
        <v>-3.144783896981933E+33</v>
      </c>
      <c r="U84">
        <f t="shared" si="77"/>
        <v>0.95370057100000005</v>
      </c>
      <c r="V84">
        <f t="shared" si="78"/>
        <v>0.01</v>
      </c>
      <c r="W84">
        <f t="shared" si="83"/>
        <v>4.6364826016637903E-33</v>
      </c>
      <c r="X84">
        <f t="shared" si="84"/>
        <v>4.4218161046383229E-33</v>
      </c>
      <c r="Y84">
        <f t="shared" si="85"/>
        <v>4.6364826016637904E-35</v>
      </c>
      <c r="Z84">
        <f t="shared" si="86"/>
        <v>1.6830167100882949E-34</v>
      </c>
      <c r="AB84">
        <f t="shared" si="87"/>
        <v>-0.59278507100256406</v>
      </c>
      <c r="AC84">
        <f t="shared" si="79"/>
        <v>-0.52927238482371797</v>
      </c>
      <c r="AE84">
        <f t="shared" si="63"/>
        <v>0</v>
      </c>
      <c r="AF84">
        <f t="shared" si="64"/>
        <v>0</v>
      </c>
      <c r="AG84">
        <f t="shared" si="65"/>
        <v>-8.415083550441474E-33</v>
      </c>
      <c r="AH84">
        <f t="shared" si="66"/>
        <v>-2.2109080523191614E-28</v>
      </c>
      <c r="AI84">
        <f t="shared" si="88"/>
        <v>-2.2109922031546659E-28</v>
      </c>
      <c r="AJ84">
        <f t="shared" si="67"/>
        <v>-6.3512686178846089E-2</v>
      </c>
      <c r="AK84">
        <f t="shared" si="80"/>
        <v>-4.1494954970179486E-2</v>
      </c>
      <c r="AL84">
        <f t="shared" si="89"/>
        <v>-0.10500764114902558</v>
      </c>
      <c r="AN84">
        <f t="shared" si="68"/>
        <v>0</v>
      </c>
      <c r="AO84">
        <f t="shared" si="69"/>
        <v>0</v>
      </c>
      <c r="AP84">
        <f t="shared" si="70"/>
        <v>-1.4145441133134178E-36</v>
      </c>
      <c r="AQ84">
        <f t="shared" si="71"/>
        <v>-3.7164538554358522E-32</v>
      </c>
      <c r="AR84">
        <f t="shared" si="72"/>
        <v>-3.7165953098471838E-32</v>
      </c>
      <c r="AS84">
        <f t="shared" si="73"/>
        <v>-1.0676245317884683E-5</v>
      </c>
      <c r="AT84">
        <f t="shared" si="74"/>
        <v>-6.9751469410180006E-6</v>
      </c>
      <c r="AU84">
        <f t="shared" si="75"/>
        <v>-1.7651392258902684E-5</v>
      </c>
      <c r="AW84">
        <v>81</v>
      </c>
      <c r="AX84">
        <f>IF(Z84&gt;0, (R84*SUMPRODUCT(K84:$K$98, X84:$X$98)-K84*$AZ$3)/Z84, 0)</f>
        <v>-3.144783896981933E+33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1.5008595076779121E-4</v>
      </c>
      <c r="L85" s="2">
        <v>82</v>
      </c>
      <c r="M85" s="8">
        <v>0.95959776100000005</v>
      </c>
      <c r="Q85" s="5">
        <f t="shared" si="81"/>
        <v>50</v>
      </c>
      <c r="R85">
        <f t="shared" si="61"/>
        <v>50000</v>
      </c>
      <c r="S85">
        <f t="shared" si="62"/>
        <v>-9.2356446680208251E+34</v>
      </c>
      <c r="U85">
        <f t="shared" si="77"/>
        <v>0.95959776100000005</v>
      </c>
      <c r="V85">
        <f t="shared" si="78"/>
        <v>0.01</v>
      </c>
      <c r="W85">
        <f t="shared" si="83"/>
        <v>1.6830167100882949E-34</v>
      </c>
      <c r="X85">
        <f t="shared" si="84"/>
        <v>1.615019066726314E-34</v>
      </c>
      <c r="Y85">
        <f t="shared" si="85"/>
        <v>1.6830167100882949E-36</v>
      </c>
      <c r="Z85">
        <f t="shared" si="86"/>
        <v>5.11674762610979E-36</v>
      </c>
      <c r="AB85">
        <f t="shared" si="87"/>
        <v>-0.52927238482371797</v>
      </c>
      <c r="AC85">
        <f t="shared" si="79"/>
        <v>-0.47256462930689097</v>
      </c>
      <c r="AE85">
        <f t="shared" si="63"/>
        <v>0</v>
      </c>
      <c r="AF85">
        <f t="shared" si="64"/>
        <v>0</v>
      </c>
      <c r="AG85">
        <f t="shared" si="65"/>
        <v>-2.558373813054895E-34</v>
      </c>
      <c r="AH85">
        <f t="shared" si="66"/>
        <v>-8.0750953336315703E-30</v>
      </c>
      <c r="AI85">
        <f t="shared" si="88"/>
        <v>-8.0753511710128756E-30</v>
      </c>
      <c r="AJ85">
        <f t="shared" si="67"/>
        <v>-5.6707755516826996E-2</v>
      </c>
      <c r="AK85">
        <f t="shared" si="80"/>
        <v>-3.704906693766026E-2</v>
      </c>
      <c r="AL85">
        <f t="shared" si="89"/>
        <v>-9.3756822454487257E-2</v>
      </c>
      <c r="AN85">
        <f t="shared" si="68"/>
        <v>0</v>
      </c>
      <c r="AO85">
        <f t="shared" si="69"/>
        <v>0</v>
      </c>
      <c r="AP85">
        <f t="shared" si="70"/>
        <v>-3.8397596615176324E-38</v>
      </c>
      <c r="AQ85">
        <f t="shared" si="71"/>
        <v>-1.2119583606886483E-33</v>
      </c>
      <c r="AR85">
        <f t="shared" si="72"/>
        <v>-1.2119967582852635E-33</v>
      </c>
      <c r="AS85">
        <f t="shared" si="73"/>
        <v>-8.5110374026504369E-6</v>
      </c>
      <c r="AT85">
        <f t="shared" si="74"/>
        <v>-5.5605444363982785E-6</v>
      </c>
      <c r="AU85">
        <f t="shared" si="75"/>
        <v>-1.4071581839048715E-5</v>
      </c>
      <c r="AW85">
        <v>82</v>
      </c>
      <c r="AX85">
        <f>IF(Z85&gt;0, (R85*SUMPRODUCT(K85:$K$98, X85:$X$98)-K85*$AZ$3)/Z85, 0)</f>
        <v>-9.2356446680208251E+34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1.3400531318552786E-4</v>
      </c>
      <c r="L86" s="2">
        <v>83</v>
      </c>
      <c r="M86" s="8">
        <v>0.96549474700000004</v>
      </c>
      <c r="Q86" s="5">
        <f t="shared" si="81"/>
        <v>50</v>
      </c>
      <c r="R86">
        <f t="shared" si="61"/>
        <v>50000</v>
      </c>
      <c r="S86">
        <f t="shared" si="62"/>
        <v>-3.3650382270009217E+36</v>
      </c>
      <c r="U86">
        <f t="shared" si="77"/>
        <v>0.96549474700000004</v>
      </c>
      <c r="V86">
        <f t="shared" si="78"/>
        <v>0.01</v>
      </c>
      <c r="W86">
        <f t="shared" si="83"/>
        <v>5.11674762610979E-36</v>
      </c>
      <c r="X86">
        <f t="shared" si="84"/>
        <v>4.9401929547337226E-36</v>
      </c>
      <c r="Y86">
        <f t="shared" si="85"/>
        <v>5.1167476261097903E-38</v>
      </c>
      <c r="Z86">
        <f t="shared" si="86"/>
        <v>1.2538719511496949E-37</v>
      </c>
      <c r="AB86">
        <f t="shared" si="87"/>
        <v>-0.47256462930689097</v>
      </c>
      <c r="AC86">
        <f t="shared" si="79"/>
        <v>-0.42193270473829553</v>
      </c>
      <c r="AE86">
        <f t="shared" si="63"/>
        <v>0</v>
      </c>
      <c r="AF86">
        <f t="shared" si="64"/>
        <v>0</v>
      </c>
      <c r="AG86">
        <f t="shared" si="65"/>
        <v>-6.2693597557484746E-36</v>
      </c>
      <c r="AH86">
        <f t="shared" si="66"/>
        <v>-2.4700964773668612E-31</v>
      </c>
      <c r="AI86">
        <f t="shared" si="88"/>
        <v>-2.4701591709644186E-31</v>
      </c>
      <c r="AJ86">
        <f t="shared" si="67"/>
        <v>-5.0631924568595443E-2</v>
      </c>
      <c r="AK86">
        <f t="shared" si="80"/>
        <v>-3.3079524051482373E-2</v>
      </c>
      <c r="AL86">
        <f t="shared" si="89"/>
        <v>-8.3711448620077816E-2</v>
      </c>
      <c r="AN86">
        <f t="shared" si="68"/>
        <v>0</v>
      </c>
      <c r="AO86">
        <f t="shared" si="69"/>
        <v>0</v>
      </c>
      <c r="AP86">
        <f t="shared" si="70"/>
        <v>-8.4012751754181871E-40</v>
      </c>
      <c r="AQ86">
        <f t="shared" si="71"/>
        <v>-3.3100605204801535E-35</v>
      </c>
      <c r="AR86">
        <f t="shared" si="72"/>
        <v>-3.3101445332319076E-35</v>
      </c>
      <c r="AS86">
        <f t="shared" si="73"/>
        <v>-6.7849469090006546E-6</v>
      </c>
      <c r="AT86">
        <f t="shared" si="74"/>
        <v>-4.4328319805470966E-6</v>
      </c>
      <c r="AU86">
        <f t="shared" si="75"/>
        <v>-1.1217778889547751E-5</v>
      </c>
      <c r="AW86">
        <v>83</v>
      </c>
      <c r="AX86">
        <f>IF(Z86&gt;0, (R86*SUMPRODUCT(K86:$K$98, X86:$X$98)-K86*$AZ$3)/Z86, 0)</f>
        <v>-3.3650382270009217E+36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1.19647601058507E-4</v>
      </c>
      <c r="L87" s="2">
        <v>84</v>
      </c>
      <c r="M87" s="8">
        <v>0.97139193700000004</v>
      </c>
      <c r="Q87" s="5">
        <f t="shared" si="81"/>
        <v>50</v>
      </c>
      <c r="R87">
        <f t="shared" si="61"/>
        <v>50000</v>
      </c>
      <c r="S87">
        <f t="shared" si="62"/>
        <v>-1.6146217996817424E+38</v>
      </c>
      <c r="U87">
        <f t="shared" si="77"/>
        <v>0.97139193700000004</v>
      </c>
      <c r="V87">
        <f t="shared" si="78"/>
        <v>0.01</v>
      </c>
      <c r="W87">
        <f t="shared" si="83"/>
        <v>1.2538719511496949E-37</v>
      </c>
      <c r="X87">
        <f t="shared" si="84"/>
        <v>1.2180011033772716E-37</v>
      </c>
      <c r="Y87">
        <f t="shared" si="85"/>
        <v>1.2538719511496949E-39</v>
      </c>
      <c r="Z87">
        <f t="shared" si="86"/>
        <v>2.3332128260926319E-39</v>
      </c>
      <c r="AB87">
        <f t="shared" si="87"/>
        <v>-0.42193270473829553</v>
      </c>
      <c r="AC87">
        <f t="shared" si="79"/>
        <v>-0.37672562923062097</v>
      </c>
      <c r="AE87">
        <f t="shared" si="63"/>
        <v>0</v>
      </c>
      <c r="AF87">
        <f t="shared" si="64"/>
        <v>0</v>
      </c>
      <c r="AG87">
        <f t="shared" si="65"/>
        <v>-1.1666064130463159E-37</v>
      </c>
      <c r="AH87">
        <f t="shared" si="66"/>
        <v>-6.090005516886358E-33</v>
      </c>
      <c r="AI87">
        <f t="shared" si="88"/>
        <v>-6.0901221775276628E-33</v>
      </c>
      <c r="AJ87">
        <f t="shared" si="67"/>
        <v>-4.5207075507674555E-2</v>
      </c>
      <c r="AK87">
        <f t="shared" si="80"/>
        <v>-2.9535289331680689E-2</v>
      </c>
      <c r="AL87">
        <f t="shared" si="89"/>
        <v>-7.4742364839355244E-2</v>
      </c>
      <c r="AN87">
        <f t="shared" si="68"/>
        <v>0</v>
      </c>
      <c r="AO87">
        <f t="shared" si="69"/>
        <v>0</v>
      </c>
      <c r="AP87">
        <f t="shared" si="70"/>
        <v>-1.3958165870046144E-41</v>
      </c>
      <c r="AQ87">
        <f t="shared" si="71"/>
        <v>-7.2865455052852572E-37</v>
      </c>
      <c r="AR87">
        <f t="shared" si="72"/>
        <v>-7.2866850869439575E-37</v>
      </c>
      <c r="AS87">
        <f t="shared" si="73"/>
        <v>-5.4089181353640482E-6</v>
      </c>
      <c r="AT87">
        <f t="shared" si="74"/>
        <v>-3.5338265151045091E-6</v>
      </c>
      <c r="AU87">
        <f t="shared" si="75"/>
        <v>-8.9427446504685574E-6</v>
      </c>
      <c r="AW87">
        <v>84</v>
      </c>
      <c r="AX87">
        <f>IF(Z87&gt;0, (R87*SUMPRODUCT(K87:$K$98, X87:$X$98)-K87*$AZ$3)/Z87, 0)</f>
        <v>-1.6146217996817424E+38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1.0682821523080982E-4</v>
      </c>
      <c r="L88" s="2">
        <v>85</v>
      </c>
      <c r="M88" s="8">
        <v>0.97728912599999995</v>
      </c>
      <c r="Q88" s="5">
        <f t="shared" si="81"/>
        <v>50</v>
      </c>
      <c r="R88">
        <f t="shared" si="61"/>
        <v>50000</v>
      </c>
      <c r="S88">
        <f t="shared" si="62"/>
        <v>-1.134167962689814E+40</v>
      </c>
      <c r="U88">
        <f t="shared" si="77"/>
        <v>0.97728912599999995</v>
      </c>
      <c r="V88">
        <f t="shared" si="78"/>
        <v>0.01</v>
      </c>
      <c r="W88">
        <f t="shared" si="83"/>
        <v>2.3332128260926319E-39</v>
      </c>
      <c r="X88">
        <f t="shared" si="84"/>
        <v>2.2802235235840581E-39</v>
      </c>
      <c r="Y88">
        <f t="shared" si="85"/>
        <v>2.3332128260926319E-41</v>
      </c>
      <c r="Z88">
        <f t="shared" si="86"/>
        <v>2.9657174247647476E-41</v>
      </c>
      <c r="AB88">
        <f t="shared" si="87"/>
        <v>-0.37672562923062097</v>
      </c>
      <c r="AC88">
        <f t="shared" si="79"/>
        <v>-0.33636216895591159</v>
      </c>
      <c r="AE88">
        <f t="shared" si="63"/>
        <v>0</v>
      </c>
      <c r="AF88">
        <f t="shared" si="64"/>
        <v>0</v>
      </c>
      <c r="AG88">
        <f t="shared" si="65"/>
        <v>-1.4828587123823738E-39</v>
      </c>
      <c r="AH88">
        <f t="shared" si="66"/>
        <v>-1.1401117617920291E-34</v>
      </c>
      <c r="AI88">
        <f t="shared" si="88"/>
        <v>-1.1401265903791529E-34</v>
      </c>
      <c r="AJ88">
        <f t="shared" si="67"/>
        <v>-4.0363460274709384E-2</v>
      </c>
      <c r="AK88">
        <f t="shared" si="80"/>
        <v>-2.637079404614347E-2</v>
      </c>
      <c r="AL88">
        <f t="shared" si="89"/>
        <v>-6.6734254320852851E-2</v>
      </c>
      <c r="AN88">
        <f t="shared" si="68"/>
        <v>0</v>
      </c>
      <c r="AO88">
        <f t="shared" si="69"/>
        <v>0</v>
      </c>
      <c r="AP88">
        <f t="shared" si="70"/>
        <v>-1.5841114968326574E-43</v>
      </c>
      <c r="AQ88">
        <f t="shared" si="71"/>
        <v>-1.2179610467589667E-38</v>
      </c>
      <c r="AR88">
        <f t="shared" si="72"/>
        <v>-1.2179768878739349E-38</v>
      </c>
      <c r="AS88">
        <f t="shared" si="73"/>
        <v>-4.311956421686896E-6</v>
      </c>
      <c r="AT88">
        <f t="shared" si="74"/>
        <v>-2.817144862168773E-6</v>
      </c>
      <c r="AU88">
        <f t="shared" si="75"/>
        <v>-7.1291012838556682E-6</v>
      </c>
      <c r="AW88">
        <v>85</v>
      </c>
      <c r="AX88">
        <f>IF(Z88&gt;0, (R88*SUMPRODUCT(K88:$K$98, X88:$X$98)-K88*$AZ$3)/Z88, 0)</f>
        <v>-1.134167962689814E+40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9.5382335027508763E-5</v>
      </c>
      <c r="L89" s="2">
        <v>86</v>
      </c>
      <c r="M89" s="8">
        <v>1</v>
      </c>
      <c r="Q89" s="5">
        <f t="shared" si="81"/>
        <v>50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2.9657174247647476E-41</v>
      </c>
      <c r="X89">
        <f t="shared" si="84"/>
        <v>2.9657174247647476E-41</v>
      </c>
      <c r="Y89">
        <f t="shared" si="85"/>
        <v>2.9657174247647476E-43</v>
      </c>
      <c r="Z89">
        <f t="shared" si="86"/>
        <v>0</v>
      </c>
      <c r="AB89">
        <f t="shared" si="87"/>
        <v>-0.33636216895591159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-1.4828587123823739E-36</v>
      </c>
      <c r="AI89">
        <f t="shared" si="88"/>
        <v>-1.4828587123823739E-36</v>
      </c>
      <c r="AJ89">
        <f t="shared" si="67"/>
        <v>-0.33636216895591159</v>
      </c>
      <c r="AK89">
        <f t="shared" si="80"/>
        <v>-2.3545351826913814E-2</v>
      </c>
      <c r="AL89">
        <f t="shared" si="89"/>
        <v>-0.3599075207828254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-1.4143852650291585E-40</v>
      </c>
      <c r="AR89">
        <f t="shared" si="72"/>
        <v>-1.4143852650291585E-40</v>
      </c>
      <c r="AS89">
        <f t="shared" si="73"/>
        <v>-3.2083009089932269E-5</v>
      </c>
      <c r="AT89">
        <f t="shared" si="74"/>
        <v>-2.245810636295259E-6</v>
      </c>
      <c r="AU89">
        <f t="shared" si="75"/>
        <v>-3.4328819726227524E-5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6318.7277133853913</v>
      </c>
      <c r="AO91" s="6">
        <f t="shared" ref="AO91:AU91" si="93">SUM(AO3:AO89)</f>
        <v>-631.87277133853922</v>
      </c>
      <c r="AP91" s="6">
        <f t="shared" si="93"/>
        <v>-855.89045407054061</v>
      </c>
      <c r="AQ91" s="6">
        <f t="shared" si="93"/>
        <v>-3148.6266828400858</v>
      </c>
      <c r="AR91" s="6">
        <f t="shared" si="93"/>
        <v>1682.3378051362261</v>
      </c>
      <c r="AS91" s="6">
        <f t="shared" si="93"/>
        <v>-743.31941606949692</v>
      </c>
      <c r="AT91" s="6">
        <f t="shared" si="93"/>
        <v>373.33275140562569</v>
      </c>
      <c r="AU91" s="6">
        <f t="shared" si="93"/>
        <v>1312.3511404723549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'S.45.04.A'!C3*(1+C12)</f>
        <v>14169.925691374687</v>
      </c>
      <c r="K3">
        <v>1</v>
      </c>
      <c r="L3" s="2">
        <v>0</v>
      </c>
      <c r="O3">
        <f>$C$3</f>
        <v>14169.925691374687</v>
      </c>
      <c r="P3">
        <f>O3*C5</f>
        <v>1416.9925691374688</v>
      </c>
      <c r="Q3" s="5">
        <f>B8</f>
        <v>400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14169.925691374687</v>
      </c>
      <c r="AF3">
        <f t="shared" ref="AF3:AF34" si="3">-$Z3*P3</f>
        <v>-1416.9925691374688</v>
      </c>
      <c r="AG3">
        <f t="shared" ref="AG3:AG34" si="4">-$Z3*Q3</f>
        <v>-400</v>
      </c>
      <c r="AH3">
        <f t="shared" ref="AH3:AH34" si="5">-X3*R3</f>
        <v>0</v>
      </c>
      <c r="AI3">
        <f t="shared" ref="AI3:AI23" si="6">SUM(AE3:AH3)</f>
        <v>12352.933122237218</v>
      </c>
      <c r="AJ3">
        <f t="shared" ref="AJ3:AJ34" si="7">AB3-AC3</f>
        <v>0</v>
      </c>
      <c r="AL3">
        <f t="shared" ref="AL3:AL23" si="8">SUM(AI3:AK3)</f>
        <v>12352.933122237218</v>
      </c>
      <c r="AN3">
        <f t="shared" ref="AN3:AN34" si="9">AE3*$K3</f>
        <v>14169.925691374687</v>
      </c>
      <c r="AO3">
        <f t="shared" ref="AO3:AO34" si="10">AF3*$K3</f>
        <v>-1416.9925691374688</v>
      </c>
      <c r="AP3">
        <f t="shared" ref="AP3:AP34" si="11">AG3*$K3</f>
        <v>-400</v>
      </c>
      <c r="AQ3">
        <f t="shared" ref="AQ3:AQ34" si="12">AH3*$K3</f>
        <v>0</v>
      </c>
      <c r="AR3">
        <f t="shared" ref="AR3:AR34" si="13">AI3*$K3</f>
        <v>12352.933122237218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12352.933122237218</v>
      </c>
      <c r="AW3">
        <v>0</v>
      </c>
      <c r="AX3">
        <f>IF(Z3&gt;0, (R3*SUMPRODUCT(K3:$K$98, X3:$X$98)-K3*$AZ$3)/Z3, 0)</f>
        <v>0</v>
      </c>
      <c r="AZ3">
        <f>C6*ABS(SUMPRODUCT(X4:X79, K4:K79))/1</f>
        <v>8378.9135916984324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2.5221050000000002E-3</v>
      </c>
      <c r="R4">
        <f t="shared" si="0"/>
        <v>50000</v>
      </c>
      <c r="S4">
        <f t="shared" si="1"/>
        <v>417.88513472567513</v>
      </c>
      <c r="U4">
        <f t="shared" ref="U4:U35" si="20">M4</f>
        <v>2.5221050000000002E-3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2.5221050000000002E-3</v>
      </c>
      <c r="Y4">
        <f t="shared" ref="Y4:Y23" si="24">V4*W4</f>
        <v>0.01</v>
      </c>
      <c r="Z4">
        <f t="shared" ref="Z4:Z23" si="25">MAX(0, W4-X4-Y4)</f>
        <v>0.98747789499999994</v>
      </c>
      <c r="AB4">
        <f t="shared" ref="AB4:AB23" si="26">AC3</f>
        <v>0</v>
      </c>
      <c r="AC4">
        <f t="shared" ref="AC4:AC67" si="27">S4*Z4</f>
        <v>412.65233319070103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-126.10525000000001</v>
      </c>
      <c r="AI4">
        <f t="shared" si="6"/>
        <v>-126.10525000000001</v>
      </c>
      <c r="AJ4">
        <f t="shared" si="7"/>
        <v>-412.65233319070103</v>
      </c>
      <c r="AK4">
        <f t="shared" ref="AK4:AK35" si="28">G4*SUM(AB4:AB4, AE4:AF4)</f>
        <v>0</v>
      </c>
      <c r="AL4">
        <f t="shared" si="8"/>
        <v>-538.7575831907011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-119.89470431640997</v>
      </c>
      <c r="AR4">
        <f t="shared" si="13"/>
        <v>-119.89470431640997</v>
      </c>
      <c r="AS4">
        <f t="shared" si="14"/>
        <v>-392.32965696016447</v>
      </c>
      <c r="AT4">
        <f t="shared" si="15"/>
        <v>0</v>
      </c>
      <c r="AU4">
        <f t="shared" si="16"/>
        <v>-512.22436127657454</v>
      </c>
      <c r="AW4">
        <v>1</v>
      </c>
      <c r="AX4">
        <f>IF(Z4&gt;0, (R4*SUMPRODUCT(K4:$K$98, X4:$X$98)-K4*$AZ$3)/Z4, 0)</f>
        <v>417.88513472567513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2.679E-3</v>
      </c>
      <c r="Q5" s="5">
        <f t="shared" ref="Q5:Q36" si="30">$C$8</f>
        <v>50</v>
      </c>
      <c r="R5">
        <f t="shared" si="0"/>
        <v>50000</v>
      </c>
      <c r="S5">
        <f t="shared" si="1"/>
        <v>719.634605095952</v>
      </c>
      <c r="U5">
        <f t="shared" si="20"/>
        <v>2.679E-3</v>
      </c>
      <c r="V5">
        <f t="shared" si="21"/>
        <v>0.01</v>
      </c>
      <c r="W5">
        <f t="shared" si="22"/>
        <v>0.98747789499999994</v>
      </c>
      <c r="X5">
        <f t="shared" si="23"/>
        <v>2.6454532807049999E-3</v>
      </c>
      <c r="Y5">
        <f t="shared" si="24"/>
        <v>9.8747789499999995E-3</v>
      </c>
      <c r="Z5">
        <f t="shared" si="25"/>
        <v>0.97495766276929496</v>
      </c>
      <c r="AB5">
        <f t="shared" si="26"/>
        <v>412.65233319070103</v>
      </c>
      <c r="AC5">
        <f t="shared" si="27"/>
        <v>701.61327263225394</v>
      </c>
      <c r="AE5">
        <f t="shared" si="2"/>
        <v>0</v>
      </c>
      <c r="AF5">
        <f t="shared" si="3"/>
        <v>0</v>
      </c>
      <c r="AG5">
        <f t="shared" si="4"/>
        <v>-48.747883138464751</v>
      </c>
      <c r="AH5">
        <f t="shared" si="5"/>
        <v>-132.27266403524999</v>
      </c>
      <c r="AI5">
        <f t="shared" si="6"/>
        <v>-181.02054717371473</v>
      </c>
      <c r="AJ5">
        <f t="shared" si="7"/>
        <v>-288.96093944155291</v>
      </c>
      <c r="AK5">
        <f t="shared" si="28"/>
        <v>1.6918745660818744</v>
      </c>
      <c r="AL5">
        <f t="shared" si="8"/>
        <v>-468.28961204918573</v>
      </c>
      <c r="AN5">
        <f t="shared" si="9"/>
        <v>0</v>
      </c>
      <c r="AO5">
        <f t="shared" si="10"/>
        <v>0</v>
      </c>
      <c r="AP5">
        <f t="shared" si="11"/>
        <v>-43.968412098533371</v>
      </c>
      <c r="AQ5">
        <f t="shared" si="12"/>
        <v>-119.30403183156329</v>
      </c>
      <c r="AR5">
        <f t="shared" si="13"/>
        <v>-163.27244393009664</v>
      </c>
      <c r="AS5">
        <f t="shared" si="14"/>
        <v>-260.62985401145517</v>
      </c>
      <c r="AT5">
        <f t="shared" si="15"/>
        <v>1.5259952504854135</v>
      </c>
      <c r="AU5">
        <f t="shared" si="16"/>
        <v>-422.37630269106637</v>
      </c>
      <c r="AW5">
        <v>2</v>
      </c>
      <c r="AX5">
        <f>IF(Z5&gt;0, (R5*SUMPRODUCT(K5:$K$98, X5:$X$98)-K5*$AZ$3)/Z5, 0)</f>
        <v>719.634605095952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4.0439999999999999E-3</v>
      </c>
      <c r="Q6" s="5">
        <f t="shared" si="30"/>
        <v>50</v>
      </c>
      <c r="R6">
        <f t="shared" si="0"/>
        <v>50000</v>
      </c>
      <c r="S6">
        <f t="shared" si="1"/>
        <v>1030.441607954295</v>
      </c>
      <c r="U6">
        <f t="shared" si="20"/>
        <v>4.0439999999999999E-3</v>
      </c>
      <c r="V6">
        <f t="shared" si="21"/>
        <v>0.01</v>
      </c>
      <c r="W6">
        <f t="shared" si="22"/>
        <v>0.97495766276929496</v>
      </c>
      <c r="X6">
        <f t="shared" si="23"/>
        <v>3.9427287882390291E-3</v>
      </c>
      <c r="Y6">
        <f t="shared" si="24"/>
        <v>9.7495766276929491E-3</v>
      </c>
      <c r="Z6">
        <f t="shared" si="25"/>
        <v>0.96126535735336305</v>
      </c>
      <c r="AB6">
        <f t="shared" si="26"/>
        <v>701.61327263225394</v>
      </c>
      <c r="AC6">
        <f t="shared" si="27"/>
        <v>990.52782050195947</v>
      </c>
      <c r="AE6">
        <f t="shared" si="2"/>
        <v>0</v>
      </c>
      <c r="AF6">
        <f t="shared" si="3"/>
        <v>0</v>
      </c>
      <c r="AG6">
        <f t="shared" si="4"/>
        <v>-48.063267867668152</v>
      </c>
      <c r="AH6">
        <f t="shared" si="5"/>
        <v>-197.13643941195144</v>
      </c>
      <c r="AI6">
        <f t="shared" si="6"/>
        <v>-245.19970727961959</v>
      </c>
      <c r="AJ6">
        <f t="shared" si="7"/>
        <v>-288.91454786970553</v>
      </c>
      <c r="AK6">
        <f t="shared" si="28"/>
        <v>4.9814542356890028</v>
      </c>
      <c r="AL6">
        <f t="shared" si="8"/>
        <v>-529.13280091363606</v>
      </c>
      <c r="AN6">
        <f t="shared" si="9"/>
        <v>0</v>
      </c>
      <c r="AO6">
        <f t="shared" si="10"/>
        <v>0</v>
      </c>
      <c r="AP6">
        <f t="shared" si="11"/>
        <v>-41.009289299992034</v>
      </c>
      <c r="AQ6">
        <f t="shared" si="12"/>
        <v>-168.2038203826213</v>
      </c>
      <c r="AR6">
        <f t="shared" si="13"/>
        <v>-209.21310968261332</v>
      </c>
      <c r="AS6">
        <f t="shared" si="14"/>
        <v>-246.51216619699187</v>
      </c>
      <c r="AT6">
        <f t="shared" si="15"/>
        <v>4.2503538970445831</v>
      </c>
      <c r="AU6">
        <f t="shared" si="16"/>
        <v>-451.47492198256055</v>
      </c>
      <c r="AW6">
        <v>3</v>
      </c>
      <c r="AX6">
        <f>IF(Z6&gt;0, (R6*SUMPRODUCT(K6:$K$98, X6:$X$98)-K6*$AZ$3)/Z6, 0)</f>
        <v>1030.441607954295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5.607E-3</v>
      </c>
      <c r="Q7" s="5">
        <f t="shared" si="30"/>
        <v>50</v>
      </c>
      <c r="R7">
        <f t="shared" si="0"/>
        <v>50000</v>
      </c>
      <c r="S7">
        <f t="shared" si="1"/>
        <v>1322.1347524016935</v>
      </c>
      <c r="U7">
        <f t="shared" si="20"/>
        <v>5.607E-3</v>
      </c>
      <c r="V7">
        <f t="shared" si="21"/>
        <v>0.01</v>
      </c>
      <c r="W7">
        <f t="shared" si="22"/>
        <v>0.96126535735336305</v>
      </c>
      <c r="X7">
        <f t="shared" si="23"/>
        <v>5.3898148586803063E-3</v>
      </c>
      <c r="Y7">
        <f t="shared" si="24"/>
        <v>9.6126535735336308E-3</v>
      </c>
      <c r="Z7">
        <f t="shared" si="25"/>
        <v>0.94626288892114918</v>
      </c>
      <c r="AB7">
        <f t="shared" si="26"/>
        <v>990.52782050195947</v>
      </c>
      <c r="AC7">
        <f t="shared" si="27"/>
        <v>1251.0870503506749</v>
      </c>
      <c r="AE7">
        <f t="shared" si="2"/>
        <v>0</v>
      </c>
      <c r="AF7">
        <f t="shared" si="3"/>
        <v>0</v>
      </c>
      <c r="AG7">
        <f t="shared" si="4"/>
        <v>-47.313144446057457</v>
      </c>
      <c r="AH7">
        <f t="shared" si="5"/>
        <v>-269.49074293401532</v>
      </c>
      <c r="AI7">
        <f t="shared" si="6"/>
        <v>-316.80388738007275</v>
      </c>
      <c r="AJ7">
        <f t="shared" si="7"/>
        <v>-260.5592298487154</v>
      </c>
      <c r="AK7">
        <f t="shared" si="28"/>
        <v>13.66928392292704</v>
      </c>
      <c r="AL7">
        <f t="shared" si="8"/>
        <v>-563.69383330586106</v>
      </c>
      <c r="AN7">
        <f t="shared" si="9"/>
        <v>0</v>
      </c>
      <c r="AO7">
        <f t="shared" si="10"/>
        <v>0</v>
      </c>
      <c r="AP7">
        <f t="shared" si="11"/>
        <v>-37.948164431177901</v>
      </c>
      <c r="AQ7">
        <f t="shared" si="12"/>
        <v>-216.14879216493259</v>
      </c>
      <c r="AR7">
        <f t="shared" si="13"/>
        <v>-254.09695659611046</v>
      </c>
      <c r="AS7">
        <f t="shared" si="14"/>
        <v>-208.98514808360116</v>
      </c>
      <c r="AT7">
        <f t="shared" si="15"/>
        <v>10.96363896411701</v>
      </c>
      <c r="AU7">
        <f t="shared" si="16"/>
        <v>-452.11846571559454</v>
      </c>
      <c r="AW7">
        <v>4</v>
      </c>
      <c r="AX7">
        <f>IF(Z7&gt;0, (R7*SUMPRODUCT(K7:$K$98, X7:$X$98)-K7*$AZ$3)/Z7, 0)</f>
        <v>1322.1347524016935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7.2589999999999998E-3</v>
      </c>
      <c r="Q8" s="5">
        <f t="shared" si="30"/>
        <v>50</v>
      </c>
      <c r="R8">
        <f t="shared" si="0"/>
        <v>50000</v>
      </c>
      <c r="S8">
        <f t="shared" si="1"/>
        <v>1595.7844266696311</v>
      </c>
      <c r="U8">
        <f t="shared" si="20"/>
        <v>7.2589999999999998E-3</v>
      </c>
      <c r="V8">
        <f t="shared" si="21"/>
        <v>0.01</v>
      </c>
      <c r="W8">
        <f t="shared" si="22"/>
        <v>0.94626288892114918</v>
      </c>
      <c r="X8">
        <f t="shared" si="23"/>
        <v>6.8689223106786221E-3</v>
      </c>
      <c r="Y8">
        <f t="shared" si="24"/>
        <v>9.4626288892114916E-3</v>
      </c>
      <c r="Z8">
        <f t="shared" si="25"/>
        <v>0.92993133772125913</v>
      </c>
      <c r="AB8">
        <f t="shared" si="26"/>
        <v>1251.0870503506749</v>
      </c>
      <c r="AC8">
        <f t="shared" si="27"/>
        <v>1483.9699466076427</v>
      </c>
      <c r="AE8">
        <f t="shared" si="2"/>
        <v>0</v>
      </c>
      <c r="AF8">
        <f t="shared" si="3"/>
        <v>0</v>
      </c>
      <c r="AG8">
        <f t="shared" si="4"/>
        <v>-46.496566886062958</v>
      </c>
      <c r="AH8">
        <f t="shared" si="5"/>
        <v>-343.44611553393111</v>
      </c>
      <c r="AI8">
        <f t="shared" si="6"/>
        <v>-389.94268241999407</v>
      </c>
      <c r="AJ8">
        <f t="shared" si="7"/>
        <v>-232.8828962569678</v>
      </c>
      <c r="AK8">
        <f t="shared" si="28"/>
        <v>27.023480287574579</v>
      </c>
      <c r="AL8">
        <f t="shared" si="8"/>
        <v>-595.80209838938731</v>
      </c>
      <c r="AN8">
        <f t="shared" si="9"/>
        <v>0</v>
      </c>
      <c r="AO8">
        <f t="shared" si="10"/>
        <v>0</v>
      </c>
      <c r="AP8">
        <f t="shared" si="11"/>
        <v>-34.801434361011765</v>
      </c>
      <c r="AQ8">
        <f t="shared" si="12"/>
        <v>-257.0602142645767</v>
      </c>
      <c r="AR8">
        <f t="shared" si="13"/>
        <v>-291.86164862558849</v>
      </c>
      <c r="AS8">
        <f t="shared" si="14"/>
        <v>-174.30660736198342</v>
      </c>
      <c r="AT8">
        <f t="shared" si="15"/>
        <v>20.226350855938517</v>
      </c>
      <c r="AU8">
        <f t="shared" si="16"/>
        <v>-445.9419051316334</v>
      </c>
      <c r="AW8">
        <v>5</v>
      </c>
      <c r="AX8">
        <f>IF(Z8&gt;0, (R8*SUMPRODUCT(K8:$K$98, X8:$X$98)-K8*$AZ$3)/Z8, 0)</f>
        <v>1595.7844266696311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9.0740000000000005E-3</v>
      </c>
      <c r="Q9" s="5">
        <f t="shared" si="30"/>
        <v>50</v>
      </c>
      <c r="R9">
        <f t="shared" si="0"/>
        <v>50000</v>
      </c>
      <c r="S9">
        <f t="shared" si="1"/>
        <v>1808.5623003276569</v>
      </c>
      <c r="U9">
        <f t="shared" si="20"/>
        <v>9.0740000000000005E-3</v>
      </c>
      <c r="V9">
        <f t="shared" si="21"/>
        <v>0.01</v>
      </c>
      <c r="W9">
        <f t="shared" si="22"/>
        <v>0.92993133772125913</v>
      </c>
      <c r="X9">
        <f t="shared" si="23"/>
        <v>8.4381969584827066E-3</v>
      </c>
      <c r="Y9">
        <f t="shared" si="24"/>
        <v>9.299313377212591E-3</v>
      </c>
      <c r="Z9">
        <f t="shared" si="25"/>
        <v>0.91219382738556387</v>
      </c>
      <c r="AB9">
        <f t="shared" si="26"/>
        <v>1483.9699466076427</v>
      </c>
      <c r="AC9">
        <f t="shared" si="27"/>
        <v>1649.759366801125</v>
      </c>
      <c r="AE9">
        <f t="shared" si="2"/>
        <v>0</v>
      </c>
      <c r="AF9">
        <f t="shared" si="3"/>
        <v>0</v>
      </c>
      <c r="AG9">
        <f t="shared" si="4"/>
        <v>-45.609691369278195</v>
      </c>
      <c r="AH9">
        <f t="shared" si="5"/>
        <v>-421.90984792413531</v>
      </c>
      <c r="AI9">
        <f t="shared" si="6"/>
        <v>-467.51953929341352</v>
      </c>
      <c r="AJ9">
        <f t="shared" si="7"/>
        <v>-165.78942019348233</v>
      </c>
      <c r="AK9">
        <f t="shared" si="28"/>
        <v>33.092529809350431</v>
      </c>
      <c r="AL9">
        <f t="shared" si="8"/>
        <v>-600.21642967754542</v>
      </c>
      <c r="AN9">
        <f t="shared" si="9"/>
        <v>0</v>
      </c>
      <c r="AO9">
        <f t="shared" si="10"/>
        <v>0</v>
      </c>
      <c r="AP9">
        <f t="shared" si="11"/>
        <v>-31.835896486067167</v>
      </c>
      <c r="AQ9">
        <f t="shared" si="12"/>
        <v>-294.49614416844236</v>
      </c>
      <c r="AR9">
        <f t="shared" si="13"/>
        <v>-326.33204065450951</v>
      </c>
      <c r="AS9">
        <f t="shared" si="14"/>
        <v>-115.72222177587443</v>
      </c>
      <c r="AT9">
        <f t="shared" si="15"/>
        <v>23.098826627496322</v>
      </c>
      <c r="AU9">
        <f t="shared" si="16"/>
        <v>-418.95543580288762</v>
      </c>
      <c r="AW9">
        <v>6</v>
      </c>
      <c r="AX9">
        <f>IF(Z9&gt;0, (R9*SUMPRODUCT(K9:$K$98, X9:$X$98)-K9*$AZ$3)/Z9, 0)</f>
        <v>1808.5623003276569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1.1021E-2</v>
      </c>
      <c r="Q10" s="5">
        <f t="shared" si="30"/>
        <v>50</v>
      </c>
      <c r="R10">
        <f t="shared" si="0"/>
        <v>50000</v>
      </c>
      <c r="S10">
        <f t="shared" si="1"/>
        <v>1854.9253744271118</v>
      </c>
      <c r="U10">
        <f t="shared" si="20"/>
        <v>1.1021E-2</v>
      </c>
      <c r="V10">
        <f t="shared" si="21"/>
        <v>0.01</v>
      </c>
      <c r="W10">
        <f t="shared" si="22"/>
        <v>0.91219382738556387</v>
      </c>
      <c r="X10">
        <f t="shared" si="23"/>
        <v>1.00532881716163E-2</v>
      </c>
      <c r="Y10">
        <f t="shared" si="24"/>
        <v>9.1219382738556391E-3</v>
      </c>
      <c r="Z10">
        <f t="shared" si="25"/>
        <v>0.89301860094009189</v>
      </c>
      <c r="AB10">
        <f t="shared" si="26"/>
        <v>1649.759366801125</v>
      </c>
      <c r="AC10">
        <f t="shared" si="27"/>
        <v>1656.4828627191755</v>
      </c>
      <c r="AE10">
        <f t="shared" si="2"/>
        <v>0</v>
      </c>
      <c r="AF10">
        <f t="shared" si="3"/>
        <v>0</v>
      </c>
      <c r="AG10">
        <f t="shared" si="4"/>
        <v>-44.650930047004593</v>
      </c>
      <c r="AH10">
        <f t="shared" si="5"/>
        <v>-502.66440858081501</v>
      </c>
      <c r="AI10">
        <f t="shared" si="6"/>
        <v>-547.31533862781964</v>
      </c>
      <c r="AJ10">
        <f t="shared" si="7"/>
        <v>-6.723495918050503</v>
      </c>
      <c r="AK10">
        <f t="shared" si="28"/>
        <v>7.0939652772448376</v>
      </c>
      <c r="AL10">
        <f t="shared" si="8"/>
        <v>-546.94486926862533</v>
      </c>
      <c r="AN10">
        <f t="shared" si="9"/>
        <v>0</v>
      </c>
      <c r="AO10">
        <f t="shared" si="10"/>
        <v>0</v>
      </c>
      <c r="AP10">
        <f t="shared" si="11"/>
        <v>-29.561485446299482</v>
      </c>
      <c r="AQ10">
        <f t="shared" si="12"/>
        <v>-332.79276787721352</v>
      </c>
      <c r="AR10">
        <f t="shared" si="13"/>
        <v>-362.35425332351303</v>
      </c>
      <c r="AS10">
        <f t="shared" si="14"/>
        <v>-4.4513412491177773</v>
      </c>
      <c r="AT10">
        <f t="shared" si="15"/>
        <v>4.6966132861972802</v>
      </c>
      <c r="AU10">
        <f t="shared" si="16"/>
        <v>-362.10898128643356</v>
      </c>
      <c r="AW10">
        <v>7</v>
      </c>
      <c r="AX10">
        <f>IF(Z10&gt;0, (R10*SUMPRODUCT(K10:$K$98, X10:$X$98)-K10*$AZ$3)/Z10, 0)</f>
        <v>1854.9253744271118</v>
      </c>
    </row>
    <row r="11" spans="1:52" x14ac:dyDescent="0.3">
      <c r="A11" t="s">
        <v>33</v>
      </c>
      <c r="C11" s="25">
        <f>AU81</f>
        <v>2942.9845666701303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1.3263E-2</v>
      </c>
      <c r="Q11" s="5">
        <f t="shared" si="30"/>
        <v>50</v>
      </c>
      <c r="R11">
        <f t="shared" si="0"/>
        <v>50000</v>
      </c>
      <c r="S11">
        <f t="shared" si="1"/>
        <v>1829.6325984459925</v>
      </c>
      <c r="U11">
        <f t="shared" si="20"/>
        <v>1.3263E-2</v>
      </c>
      <c r="V11">
        <f t="shared" si="21"/>
        <v>0.01</v>
      </c>
      <c r="W11">
        <f t="shared" si="22"/>
        <v>0.89301860094009189</v>
      </c>
      <c r="X11">
        <f t="shared" si="23"/>
        <v>1.1844105704268439E-2</v>
      </c>
      <c r="Y11">
        <f t="shared" si="24"/>
        <v>8.930186009400919E-3</v>
      </c>
      <c r="Z11">
        <f t="shared" si="25"/>
        <v>0.8722443092264226</v>
      </c>
      <c r="AB11">
        <f t="shared" si="26"/>
        <v>1656.4828627191755</v>
      </c>
      <c r="AC11">
        <f t="shared" si="27"/>
        <v>1595.8866219696692</v>
      </c>
      <c r="AE11">
        <f t="shared" si="2"/>
        <v>0</v>
      </c>
      <c r="AF11">
        <f t="shared" si="3"/>
        <v>0</v>
      </c>
      <c r="AG11">
        <f t="shared" si="4"/>
        <v>-43.612215461321128</v>
      </c>
      <c r="AH11">
        <f t="shared" si="5"/>
        <v>-592.20528521342192</v>
      </c>
      <c r="AI11">
        <f t="shared" si="6"/>
        <v>-635.81750067474309</v>
      </c>
      <c r="AJ11">
        <f t="shared" si="7"/>
        <v>60.596240749506251</v>
      </c>
      <c r="AK11">
        <f t="shared" si="28"/>
        <v>2.6503725803506808</v>
      </c>
      <c r="AL11">
        <f t="shared" si="8"/>
        <v>-572.57088734488616</v>
      </c>
      <c r="AN11">
        <f t="shared" si="9"/>
        <v>0</v>
      </c>
      <c r="AO11">
        <f t="shared" si="10"/>
        <v>0</v>
      </c>
      <c r="AP11">
        <f t="shared" si="11"/>
        <v>-27.457014654205228</v>
      </c>
      <c r="AQ11">
        <f t="shared" si="12"/>
        <v>-372.83566134867823</v>
      </c>
      <c r="AR11">
        <f t="shared" si="13"/>
        <v>-400.29267600288347</v>
      </c>
      <c r="AS11">
        <f t="shared" si="14"/>
        <v>38.149675558778426</v>
      </c>
      <c r="AT11">
        <f t="shared" si="15"/>
        <v>1.6685994510490281</v>
      </c>
      <c r="AU11">
        <f t="shared" si="16"/>
        <v>-360.47440099305607</v>
      </c>
      <c r="AW11">
        <v>8</v>
      </c>
      <c r="AX11">
        <f>IF(Z11&gt;0, (R11*SUMPRODUCT(K11:$K$98, X11:$X$98)-K11*$AZ$3)/Z11, 0)</f>
        <v>1829.6325984459925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1.5814999999999999E-2</v>
      </c>
      <c r="Q12" s="5">
        <f t="shared" si="30"/>
        <v>50</v>
      </c>
      <c r="R12">
        <f t="shared" si="0"/>
        <v>50000</v>
      </c>
      <c r="S12">
        <f t="shared" si="1"/>
        <v>1850.8948108572715</v>
      </c>
      <c r="U12">
        <f t="shared" si="20"/>
        <v>1.5814999999999999E-2</v>
      </c>
      <c r="V12">
        <f t="shared" si="21"/>
        <v>0.01</v>
      </c>
      <c r="W12">
        <f t="shared" si="22"/>
        <v>0.8722443092264226</v>
      </c>
      <c r="X12">
        <f t="shared" si="23"/>
        <v>1.3794543750415873E-2</v>
      </c>
      <c r="Y12">
        <f t="shared" si="24"/>
        <v>8.7224430922642256E-3</v>
      </c>
      <c r="Z12">
        <f t="shared" si="25"/>
        <v>0.84972732238374249</v>
      </c>
      <c r="AB12">
        <f t="shared" si="26"/>
        <v>1595.8866219696692</v>
      </c>
      <c r="AC12">
        <f t="shared" si="27"/>
        <v>1572.7558916437129</v>
      </c>
      <c r="AE12">
        <f t="shared" si="2"/>
        <v>0</v>
      </c>
      <c r="AF12">
        <f t="shared" si="3"/>
        <v>0</v>
      </c>
      <c r="AG12">
        <f t="shared" si="4"/>
        <v>-42.486366119187124</v>
      </c>
      <c r="AH12">
        <f t="shared" si="5"/>
        <v>-689.72718752079368</v>
      </c>
      <c r="AI12">
        <f t="shared" si="6"/>
        <v>-732.21355363998077</v>
      </c>
      <c r="AJ12">
        <f t="shared" si="7"/>
        <v>23.130730325956392</v>
      </c>
      <c r="AK12">
        <f t="shared" si="28"/>
        <v>33.513619061363059</v>
      </c>
      <c r="AL12">
        <f t="shared" si="8"/>
        <v>-675.56920425266128</v>
      </c>
      <c r="AN12">
        <f t="shared" si="9"/>
        <v>0</v>
      </c>
      <c r="AO12">
        <f t="shared" si="10"/>
        <v>0</v>
      </c>
      <c r="AP12">
        <f t="shared" si="11"/>
        <v>-24.974987694590965</v>
      </c>
      <c r="AQ12">
        <f t="shared" si="12"/>
        <v>-405.4460193802575</v>
      </c>
      <c r="AR12">
        <f t="shared" si="13"/>
        <v>-430.42100707484843</v>
      </c>
      <c r="AS12">
        <f t="shared" si="14"/>
        <v>13.597060846226961</v>
      </c>
      <c r="AT12">
        <f t="shared" si="15"/>
        <v>19.700489830330675</v>
      </c>
      <c r="AU12">
        <f t="shared" si="16"/>
        <v>-397.12345639829078</v>
      </c>
      <c r="AW12">
        <v>9</v>
      </c>
      <c r="AX12">
        <f>IF(Z12&gt;0, (R12*SUMPRODUCT(K12:$K$98, X12:$X$98)-K12*$AZ$3)/Z12, 0)</f>
        <v>1850.8948108572715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1.864E-2</v>
      </c>
      <c r="Q13" s="5">
        <f t="shared" si="30"/>
        <v>50</v>
      </c>
      <c r="R13">
        <f t="shared" si="0"/>
        <v>50000</v>
      </c>
      <c r="S13">
        <f t="shared" si="1"/>
        <v>2053.6125792746307</v>
      </c>
      <c r="U13">
        <f t="shared" si="20"/>
        <v>1.864E-2</v>
      </c>
      <c r="V13">
        <f t="shared" si="21"/>
        <v>0.01</v>
      </c>
      <c r="W13">
        <f t="shared" si="22"/>
        <v>0.84972732238374249</v>
      </c>
      <c r="X13">
        <f t="shared" si="23"/>
        <v>1.5838917289232961E-2</v>
      </c>
      <c r="Y13">
        <f t="shared" si="24"/>
        <v>8.4972732238374257E-3</v>
      </c>
      <c r="Z13">
        <f t="shared" si="25"/>
        <v>0.82539113187067215</v>
      </c>
      <c r="AB13">
        <f t="shared" si="26"/>
        <v>1572.7558916437129</v>
      </c>
      <c r="AC13">
        <f t="shared" si="27"/>
        <v>1695.0336112313378</v>
      </c>
      <c r="AE13">
        <f t="shared" si="2"/>
        <v>0</v>
      </c>
      <c r="AF13">
        <f t="shared" si="3"/>
        <v>0</v>
      </c>
      <c r="AG13">
        <f t="shared" si="4"/>
        <v>-41.269556593533608</v>
      </c>
      <c r="AH13">
        <f t="shared" si="5"/>
        <v>-791.94586446164806</v>
      </c>
      <c r="AI13">
        <f t="shared" si="6"/>
        <v>-833.21542105518165</v>
      </c>
      <c r="AJ13">
        <f t="shared" si="7"/>
        <v>-122.27771958762492</v>
      </c>
      <c r="AK13">
        <f t="shared" si="28"/>
        <v>110.09291241505991</v>
      </c>
      <c r="AL13">
        <f t="shared" si="8"/>
        <v>-845.40022822774665</v>
      </c>
      <c r="AN13">
        <f t="shared" si="9"/>
        <v>0</v>
      </c>
      <c r="AO13">
        <f t="shared" si="10"/>
        <v>0</v>
      </c>
      <c r="AP13">
        <f t="shared" si="11"/>
        <v>-21.660450041980248</v>
      </c>
      <c r="AQ13">
        <f t="shared" si="12"/>
        <v>-415.6551523456925</v>
      </c>
      <c r="AR13">
        <f t="shared" si="13"/>
        <v>-437.3156023876727</v>
      </c>
      <c r="AS13">
        <f t="shared" si="14"/>
        <v>-64.177826344517072</v>
      </c>
      <c r="AT13">
        <f t="shared" si="15"/>
        <v>57.782593906428289</v>
      </c>
      <c r="AU13">
        <f t="shared" si="16"/>
        <v>-443.71083482576148</v>
      </c>
      <c r="AW13">
        <v>10</v>
      </c>
      <c r="AX13">
        <f>IF(Z13&gt;0, (R13*SUMPRODUCT(K13:$K$98, X13:$X$98)-K13*$AZ$3)/Z13, 0)</f>
        <v>2053.6125792746307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2.1847999999999999E-2</v>
      </c>
      <c r="Q14" s="5">
        <f t="shared" si="30"/>
        <v>50</v>
      </c>
      <c r="R14">
        <f t="shared" si="0"/>
        <v>50000</v>
      </c>
      <c r="S14">
        <f t="shared" si="1"/>
        <v>2190.6537874344876</v>
      </c>
      <c r="U14">
        <f t="shared" si="20"/>
        <v>2.1847999999999999E-2</v>
      </c>
      <c r="V14">
        <f t="shared" si="21"/>
        <v>0.01</v>
      </c>
      <c r="W14">
        <f t="shared" si="22"/>
        <v>0.82539113187067215</v>
      </c>
      <c r="X14">
        <f t="shared" si="23"/>
        <v>1.8033145449110444E-2</v>
      </c>
      <c r="Y14">
        <f t="shared" si="24"/>
        <v>8.2539113187067217E-3</v>
      </c>
      <c r="Z14">
        <f t="shared" si="25"/>
        <v>0.79910407510285497</v>
      </c>
      <c r="AB14">
        <f t="shared" si="26"/>
        <v>1695.0336112313378</v>
      </c>
      <c r="AC14">
        <f t="shared" si="27"/>
        <v>1750.5603686784025</v>
      </c>
      <c r="AE14">
        <f t="shared" si="2"/>
        <v>0</v>
      </c>
      <c r="AF14">
        <f t="shared" si="3"/>
        <v>0</v>
      </c>
      <c r="AG14">
        <f t="shared" si="4"/>
        <v>-39.955203755142747</v>
      </c>
      <c r="AH14">
        <f t="shared" si="5"/>
        <v>-901.65727245552216</v>
      </c>
      <c r="AI14">
        <f t="shared" si="6"/>
        <v>-941.61247621066491</v>
      </c>
      <c r="AJ14">
        <f t="shared" si="7"/>
        <v>-55.526757447064711</v>
      </c>
      <c r="AK14">
        <f t="shared" si="28"/>
        <v>118.65235278619366</v>
      </c>
      <c r="AL14">
        <f t="shared" si="8"/>
        <v>-878.48688087153596</v>
      </c>
      <c r="AN14">
        <f t="shared" si="9"/>
        <v>0</v>
      </c>
      <c r="AO14">
        <f t="shared" si="10"/>
        <v>0</v>
      </c>
      <c r="AP14">
        <f t="shared" si="11"/>
        <v>-18.723757168788623</v>
      </c>
      <c r="AQ14">
        <f t="shared" si="12"/>
        <v>-422.53349331891462</v>
      </c>
      <c r="AR14">
        <f t="shared" si="13"/>
        <v>-441.25725048770323</v>
      </c>
      <c r="AS14">
        <f t="shared" si="14"/>
        <v>-26.020879011917096</v>
      </c>
      <c r="AT14">
        <f t="shared" si="15"/>
        <v>55.602715848700427</v>
      </c>
      <c r="AU14">
        <f t="shared" si="16"/>
        <v>-411.67541365091995</v>
      </c>
      <c r="AW14">
        <v>11</v>
      </c>
      <c r="AX14">
        <f>IF(Z14&gt;0, (R14*SUMPRODUCT(K14:$K$98, X14:$X$98)-K14*$AZ$3)/Z14, 0)</f>
        <v>2190.6537874344876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2.5484E-2</v>
      </c>
      <c r="Q15" s="5">
        <f t="shared" si="30"/>
        <v>50</v>
      </c>
      <c r="R15">
        <f t="shared" si="0"/>
        <v>50000</v>
      </c>
      <c r="S15">
        <f t="shared" si="1"/>
        <v>2268.8654369617957</v>
      </c>
      <c r="U15">
        <f t="shared" si="20"/>
        <v>2.5484E-2</v>
      </c>
      <c r="V15">
        <f t="shared" si="21"/>
        <v>0.01</v>
      </c>
      <c r="W15">
        <f t="shared" si="22"/>
        <v>0.79910407510285497</v>
      </c>
      <c r="X15">
        <f t="shared" si="23"/>
        <v>2.0364368249921157E-2</v>
      </c>
      <c r="Y15">
        <f t="shared" si="24"/>
        <v>7.9910407510285497E-3</v>
      </c>
      <c r="Z15">
        <f t="shared" si="25"/>
        <v>0.77074866610190529</v>
      </c>
      <c r="AB15">
        <f t="shared" si="26"/>
        <v>1750.5603686784025</v>
      </c>
      <c r="AC15">
        <f t="shared" si="27"/>
        <v>1748.7250091030205</v>
      </c>
      <c r="AE15">
        <f t="shared" si="2"/>
        <v>0</v>
      </c>
      <c r="AF15">
        <f t="shared" si="3"/>
        <v>0</v>
      </c>
      <c r="AG15">
        <f t="shared" si="4"/>
        <v>-38.537433305095263</v>
      </c>
      <c r="AH15">
        <f t="shared" si="5"/>
        <v>-1018.2184124960579</v>
      </c>
      <c r="AI15">
        <f t="shared" si="6"/>
        <v>-1056.7558458011531</v>
      </c>
      <c r="AJ15">
        <f t="shared" si="7"/>
        <v>1.8353595753819718</v>
      </c>
      <c r="AK15">
        <f t="shared" si="28"/>
        <v>122.53922580748818</v>
      </c>
      <c r="AL15">
        <f t="shared" si="8"/>
        <v>-932.38126041828298</v>
      </c>
      <c r="AN15">
        <f t="shared" si="9"/>
        <v>0</v>
      </c>
      <c r="AO15">
        <f t="shared" si="10"/>
        <v>0</v>
      </c>
      <c r="AP15">
        <f t="shared" si="11"/>
        <v>-16.124431579831541</v>
      </c>
      <c r="AQ15">
        <f t="shared" si="12"/>
        <v>-426.03234615125831</v>
      </c>
      <c r="AR15">
        <f t="shared" si="13"/>
        <v>-442.15677773108985</v>
      </c>
      <c r="AS15">
        <f t="shared" si="14"/>
        <v>0.76793204319921482</v>
      </c>
      <c r="AT15">
        <f t="shared" si="15"/>
        <v>51.271586946013045</v>
      </c>
      <c r="AU15">
        <f t="shared" si="16"/>
        <v>-390.11725874187755</v>
      </c>
      <c r="AW15">
        <v>12</v>
      </c>
      <c r="AX15">
        <f>IF(Z15&gt;0, (R15*SUMPRODUCT(K15:$K$98, X15:$X$98)-K15*$AZ$3)/Z15, 0)</f>
        <v>2268.8654369617957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2.9274999999999999E-2</v>
      </c>
      <c r="Q16" s="5">
        <f t="shared" si="30"/>
        <v>50</v>
      </c>
      <c r="R16">
        <f t="shared" si="0"/>
        <v>50000</v>
      </c>
      <c r="S16">
        <f t="shared" si="1"/>
        <v>2293.5416249334639</v>
      </c>
      <c r="U16">
        <f t="shared" si="20"/>
        <v>2.9274999999999999E-2</v>
      </c>
      <c r="V16">
        <f t="shared" si="21"/>
        <v>0.01</v>
      </c>
      <c r="W16">
        <f t="shared" si="22"/>
        <v>0.77074866610190529</v>
      </c>
      <c r="X16">
        <f t="shared" si="23"/>
        <v>2.2563667200133277E-2</v>
      </c>
      <c r="Y16">
        <f t="shared" si="24"/>
        <v>7.7074866610190532E-3</v>
      </c>
      <c r="Z16">
        <f t="shared" si="25"/>
        <v>0.74047751224075298</v>
      </c>
      <c r="AB16">
        <f t="shared" si="26"/>
        <v>1748.7250091030205</v>
      </c>
      <c r="AC16">
        <f t="shared" si="27"/>
        <v>1698.3159966513456</v>
      </c>
      <c r="AE16">
        <f t="shared" si="2"/>
        <v>0</v>
      </c>
      <c r="AF16">
        <f t="shared" si="3"/>
        <v>0</v>
      </c>
      <c r="AG16">
        <f t="shared" si="4"/>
        <v>-37.023875612037649</v>
      </c>
      <c r="AH16">
        <f t="shared" si="5"/>
        <v>-1128.1833600066639</v>
      </c>
      <c r="AI16">
        <f t="shared" si="6"/>
        <v>-1165.2072356187016</v>
      </c>
      <c r="AJ16">
        <f t="shared" si="7"/>
        <v>50.409012451674926</v>
      </c>
      <c r="AK16">
        <f t="shared" si="28"/>
        <v>122.41075063721145</v>
      </c>
      <c r="AL16">
        <f t="shared" si="8"/>
        <v>-992.38747252981523</v>
      </c>
      <c r="AN16">
        <f t="shared" si="9"/>
        <v>0</v>
      </c>
      <c r="AO16">
        <f t="shared" si="10"/>
        <v>0</v>
      </c>
      <c r="AP16">
        <f t="shared" si="11"/>
        <v>-13.831379044226482</v>
      </c>
      <c r="AQ16">
        <f t="shared" si="12"/>
        <v>-421.46672723175749</v>
      </c>
      <c r="AR16">
        <f t="shared" si="13"/>
        <v>-435.29810627598403</v>
      </c>
      <c r="AS16">
        <f t="shared" si="14"/>
        <v>18.831798317666067</v>
      </c>
      <c r="AT16">
        <f t="shared" si="15"/>
        <v>45.730206877668842</v>
      </c>
      <c r="AU16">
        <f t="shared" si="16"/>
        <v>-370.73610108064912</v>
      </c>
      <c r="AW16">
        <v>13</v>
      </c>
      <c r="AX16">
        <f>IF(Z16&gt;0, (R16*SUMPRODUCT(K16:$K$98, X16:$X$98)-K16*$AZ$3)/Z16, 0)</f>
        <v>2293.5416249334639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3.3331E-2</v>
      </c>
      <c r="Q17" s="5">
        <f t="shared" si="30"/>
        <v>50</v>
      </c>
      <c r="R17">
        <f t="shared" si="0"/>
        <v>50000</v>
      </c>
      <c r="S17">
        <f t="shared" si="1"/>
        <v>2275.8974076635764</v>
      </c>
      <c r="U17">
        <f t="shared" si="20"/>
        <v>3.3331E-2</v>
      </c>
      <c r="V17">
        <f t="shared" si="21"/>
        <v>0.01</v>
      </c>
      <c r="W17">
        <f t="shared" si="22"/>
        <v>0.74047751224075298</v>
      </c>
      <c r="X17">
        <f t="shared" si="23"/>
        <v>2.4680855960496538E-2</v>
      </c>
      <c r="Y17">
        <f t="shared" si="24"/>
        <v>7.40477512240753E-3</v>
      </c>
      <c r="Z17">
        <f t="shared" si="25"/>
        <v>0.7083918811578489</v>
      </c>
      <c r="AB17">
        <f t="shared" si="26"/>
        <v>1698.3159966513456</v>
      </c>
      <c r="AC17">
        <f t="shared" si="27"/>
        <v>1612.2272459370727</v>
      </c>
      <c r="AE17">
        <f t="shared" si="2"/>
        <v>0</v>
      </c>
      <c r="AF17">
        <f t="shared" si="3"/>
        <v>0</v>
      </c>
      <c r="AG17">
        <f t="shared" si="4"/>
        <v>-35.419594057892446</v>
      </c>
      <c r="AH17">
        <f t="shared" si="5"/>
        <v>-1234.0427980248269</v>
      </c>
      <c r="AI17">
        <f t="shared" si="6"/>
        <v>-1269.4623920827194</v>
      </c>
      <c r="AJ17">
        <f t="shared" si="7"/>
        <v>86.088750714272919</v>
      </c>
      <c r="AK17">
        <f t="shared" si="28"/>
        <v>118.8821197655942</v>
      </c>
      <c r="AL17">
        <f t="shared" si="8"/>
        <v>-1064.4915216028523</v>
      </c>
      <c r="AN17">
        <f t="shared" si="9"/>
        <v>0</v>
      </c>
      <c r="AO17">
        <f t="shared" si="10"/>
        <v>0</v>
      </c>
      <c r="AP17">
        <f t="shared" si="11"/>
        <v>-11.814331748983127</v>
      </c>
      <c r="AQ17">
        <f t="shared" si="12"/>
        <v>-411.61937046706498</v>
      </c>
      <c r="AR17">
        <f t="shared" si="13"/>
        <v>-423.43370221604812</v>
      </c>
      <c r="AS17">
        <f t="shared" si="14"/>
        <v>28.71520941576955</v>
      </c>
      <c r="AT17">
        <f t="shared" si="15"/>
        <v>39.653554460207332</v>
      </c>
      <c r="AU17">
        <f t="shared" si="16"/>
        <v>-355.06493834007131</v>
      </c>
      <c r="AW17">
        <v>14</v>
      </c>
      <c r="AX17">
        <f>IF(Z17&gt;0, (R17*SUMPRODUCT(K17:$K$98, X17:$X$98)-K17*$AZ$3)/Z17, 0)</f>
        <v>2275.8974076635764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3.7801000000000001E-2</v>
      </c>
      <c r="Q18" s="5">
        <f t="shared" si="30"/>
        <v>50</v>
      </c>
      <c r="R18">
        <f t="shared" si="0"/>
        <v>50000</v>
      </c>
      <c r="S18">
        <f t="shared" si="1"/>
        <v>2223.8483188648775</v>
      </c>
      <c r="U18">
        <f t="shared" si="20"/>
        <v>3.7801000000000001E-2</v>
      </c>
      <c r="V18">
        <f t="shared" si="21"/>
        <v>0.01</v>
      </c>
      <c r="W18">
        <f t="shared" si="22"/>
        <v>0.7083918811578489</v>
      </c>
      <c r="X18">
        <f t="shared" si="23"/>
        <v>2.6777921499647847E-2</v>
      </c>
      <c r="Y18">
        <f t="shared" si="24"/>
        <v>7.0839188115784891E-3</v>
      </c>
      <c r="Z18">
        <f t="shared" si="25"/>
        <v>0.6745300408466226</v>
      </c>
      <c r="AB18">
        <f t="shared" si="26"/>
        <v>1612.2272459370727</v>
      </c>
      <c r="AC18">
        <f t="shared" si="27"/>
        <v>1500.0524973606189</v>
      </c>
      <c r="AE18">
        <f t="shared" si="2"/>
        <v>0</v>
      </c>
      <c r="AF18">
        <f t="shared" si="3"/>
        <v>0</v>
      </c>
      <c r="AG18">
        <f t="shared" si="4"/>
        <v>-33.726502042331127</v>
      </c>
      <c r="AH18">
        <f t="shared" si="5"/>
        <v>-1338.8960749823923</v>
      </c>
      <c r="AI18">
        <f t="shared" si="6"/>
        <v>-1372.6225770247233</v>
      </c>
      <c r="AJ18">
        <f t="shared" si="7"/>
        <v>112.17474857645379</v>
      </c>
      <c r="AK18">
        <f t="shared" si="28"/>
        <v>112.8559072155951</v>
      </c>
      <c r="AL18">
        <f t="shared" si="8"/>
        <v>-1147.5919212326744</v>
      </c>
      <c r="AN18">
        <f t="shared" si="9"/>
        <v>0</v>
      </c>
      <c r="AO18">
        <f t="shared" si="10"/>
        <v>0</v>
      </c>
      <c r="AP18">
        <f t="shared" si="11"/>
        <v>-10.0442811402232</v>
      </c>
      <c r="AQ18">
        <f t="shared" si="12"/>
        <v>-398.74424503867067</v>
      </c>
      <c r="AR18">
        <f t="shared" si="13"/>
        <v>-408.78852617889385</v>
      </c>
      <c r="AS18">
        <f t="shared" si="14"/>
        <v>33.407399027672106</v>
      </c>
      <c r="AT18">
        <f t="shared" si="15"/>
        <v>33.610258750985238</v>
      </c>
      <c r="AU18">
        <f t="shared" si="16"/>
        <v>-341.77086840023651</v>
      </c>
      <c r="AW18">
        <v>15</v>
      </c>
      <c r="AX18">
        <f>IF(Z18&gt;0, (R18*SUMPRODUCT(K18:$K$98, X18:$X$98)-K18*$AZ$3)/Z18, 0)</f>
        <v>2223.8483188648775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4.3147999999999999E-2</v>
      </c>
      <c r="Q19" s="5">
        <f t="shared" si="30"/>
        <v>50</v>
      </c>
      <c r="R19">
        <f t="shared" si="0"/>
        <v>50000</v>
      </c>
      <c r="S19">
        <f t="shared" si="1"/>
        <v>2142.9655985659269</v>
      </c>
      <c r="U19">
        <f t="shared" si="20"/>
        <v>4.3147999999999999E-2</v>
      </c>
      <c r="V19">
        <f t="shared" si="21"/>
        <v>0.01</v>
      </c>
      <c r="W19">
        <f t="shared" si="22"/>
        <v>0.6745300408466226</v>
      </c>
      <c r="X19">
        <f t="shared" si="23"/>
        <v>2.9104622202450071E-2</v>
      </c>
      <c r="Y19">
        <f t="shared" si="24"/>
        <v>6.7453004084662262E-3</v>
      </c>
      <c r="Z19">
        <f t="shared" si="25"/>
        <v>0.63868011823570636</v>
      </c>
      <c r="AB19">
        <f t="shared" si="26"/>
        <v>1500.0524973606189</v>
      </c>
      <c r="AC19">
        <f t="shared" si="27"/>
        <v>1368.6695218671375</v>
      </c>
      <c r="AE19">
        <f t="shared" si="2"/>
        <v>0</v>
      </c>
      <c r="AF19">
        <f t="shared" si="3"/>
        <v>0</v>
      </c>
      <c r="AG19">
        <f t="shared" si="4"/>
        <v>-31.934005911785317</v>
      </c>
      <c r="AH19">
        <f t="shared" si="5"/>
        <v>-1455.2311101225034</v>
      </c>
      <c r="AI19">
        <f t="shared" si="6"/>
        <v>-1487.1651160342888</v>
      </c>
      <c r="AJ19">
        <f t="shared" si="7"/>
        <v>131.38297549348135</v>
      </c>
      <c r="AK19">
        <f t="shared" si="28"/>
        <v>105.00367481524333</v>
      </c>
      <c r="AL19">
        <f t="shared" si="8"/>
        <v>-1250.778465725564</v>
      </c>
      <c r="AN19">
        <f t="shared" si="9"/>
        <v>0</v>
      </c>
      <c r="AO19">
        <f t="shared" si="10"/>
        <v>0</v>
      </c>
      <c r="AP19">
        <f t="shared" si="11"/>
        <v>-8.491471148377336</v>
      </c>
      <c r="AQ19">
        <f t="shared" si="12"/>
        <v>-386.95593092709873</v>
      </c>
      <c r="AR19">
        <f t="shared" si="13"/>
        <v>-395.44740207547608</v>
      </c>
      <c r="AS19">
        <f t="shared" si="14"/>
        <v>34.935634097165874</v>
      </c>
      <c r="AT19">
        <f t="shared" si="15"/>
        <v>27.921197159864448</v>
      </c>
      <c r="AU19">
        <f t="shared" si="16"/>
        <v>-332.59057081844571</v>
      </c>
      <c r="AW19">
        <v>16</v>
      </c>
      <c r="AX19">
        <f>IF(Z19&gt;0, (R19*SUMPRODUCT(K19:$K$98, X19:$X$98)-K19*$AZ$3)/Z19, 0)</f>
        <v>2142.9655985659269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4.8848999999999997E-2</v>
      </c>
      <c r="Q20" s="5">
        <f t="shared" si="30"/>
        <v>50</v>
      </c>
      <c r="R20">
        <f t="shared" si="0"/>
        <v>50000</v>
      </c>
      <c r="S20">
        <f t="shared" si="1"/>
        <v>2030.3448930679699</v>
      </c>
      <c r="U20">
        <f t="shared" si="20"/>
        <v>4.8848999999999997E-2</v>
      </c>
      <c r="V20">
        <f t="shared" si="21"/>
        <v>0.01</v>
      </c>
      <c r="W20">
        <f t="shared" si="22"/>
        <v>0.63868011823570636</v>
      </c>
      <c r="X20">
        <f t="shared" si="23"/>
        <v>3.1198885095696016E-2</v>
      </c>
      <c r="Y20">
        <f t="shared" si="24"/>
        <v>6.3868011823570636E-3</v>
      </c>
      <c r="Z20">
        <f t="shared" si="25"/>
        <v>0.60109443195765333</v>
      </c>
      <c r="AB20">
        <f t="shared" si="26"/>
        <v>1368.6695218671375</v>
      </c>
      <c r="AC20">
        <f t="shared" si="27"/>
        <v>1220.4290101768138</v>
      </c>
      <c r="AE20">
        <f t="shared" si="2"/>
        <v>0</v>
      </c>
      <c r="AF20">
        <f t="shared" si="3"/>
        <v>0</v>
      </c>
      <c r="AG20">
        <f t="shared" si="4"/>
        <v>-30.054721597882665</v>
      </c>
      <c r="AH20">
        <f t="shared" si="5"/>
        <v>-1559.9442547848007</v>
      </c>
      <c r="AI20">
        <f t="shared" si="6"/>
        <v>-1589.9989763826834</v>
      </c>
      <c r="AJ20">
        <f t="shared" si="7"/>
        <v>148.24051169032373</v>
      </c>
      <c r="AK20">
        <f t="shared" si="28"/>
        <v>95.806866530699637</v>
      </c>
      <c r="AL20">
        <f t="shared" si="8"/>
        <v>-1345.9515981616601</v>
      </c>
      <c r="AN20">
        <f t="shared" si="9"/>
        <v>0</v>
      </c>
      <c r="AO20">
        <f t="shared" si="10"/>
        <v>0</v>
      </c>
      <c r="AP20">
        <f t="shared" si="11"/>
        <v>-7.1354969310414997</v>
      </c>
      <c r="AQ20">
        <f t="shared" si="12"/>
        <v>-370.35703047061111</v>
      </c>
      <c r="AR20">
        <f t="shared" si="13"/>
        <v>-377.49252740165264</v>
      </c>
      <c r="AS20">
        <f t="shared" si="14"/>
        <v>35.19479336307829</v>
      </c>
      <c r="AT20">
        <f t="shared" si="15"/>
        <v>22.746163190234675</v>
      </c>
      <c r="AU20">
        <f t="shared" si="16"/>
        <v>-319.55157084833968</v>
      </c>
      <c r="AW20">
        <v>17</v>
      </c>
      <c r="AX20">
        <f>IF(Z20&gt;0, (R20*SUMPRODUCT(K20:$K$98, X20:$X$98)-K20*$AZ$3)/Z20, 0)</f>
        <v>2030.3448930679699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5.4528E-2</v>
      </c>
      <c r="Q21" s="5">
        <f t="shared" si="30"/>
        <v>50</v>
      </c>
      <c r="R21">
        <f t="shared" si="0"/>
        <v>50000</v>
      </c>
      <c r="S21">
        <f t="shared" si="1"/>
        <v>1890.8011586530033</v>
      </c>
      <c r="U21">
        <f t="shared" si="20"/>
        <v>5.4528E-2</v>
      </c>
      <c r="V21">
        <f t="shared" si="21"/>
        <v>0.01</v>
      </c>
      <c r="W21">
        <f t="shared" si="22"/>
        <v>0.60109443195765333</v>
      </c>
      <c r="X21">
        <f t="shared" si="23"/>
        <v>3.2776477185786919E-2</v>
      </c>
      <c r="Y21">
        <f t="shared" si="24"/>
        <v>6.0109443195765335E-3</v>
      </c>
      <c r="Z21">
        <f t="shared" si="25"/>
        <v>0.56230701045228992</v>
      </c>
      <c r="AB21">
        <f t="shared" si="26"/>
        <v>1220.4290101768138</v>
      </c>
      <c r="AC21">
        <f t="shared" si="27"/>
        <v>1063.2107468818963</v>
      </c>
      <c r="AE21">
        <f t="shared" si="2"/>
        <v>0</v>
      </c>
      <c r="AF21">
        <f t="shared" si="3"/>
        <v>0</v>
      </c>
      <c r="AG21">
        <f t="shared" si="4"/>
        <v>-28.115350522614495</v>
      </c>
      <c r="AH21">
        <f t="shared" si="5"/>
        <v>-1638.823859289346</v>
      </c>
      <c r="AI21">
        <f t="shared" si="6"/>
        <v>-1666.9392098119606</v>
      </c>
      <c r="AJ21">
        <f t="shared" si="7"/>
        <v>157.21826329491751</v>
      </c>
      <c r="AK21">
        <f t="shared" si="28"/>
        <v>85.430030712376976</v>
      </c>
      <c r="AL21">
        <f t="shared" si="8"/>
        <v>-1424.2909158046662</v>
      </c>
      <c r="AN21">
        <f t="shared" si="9"/>
        <v>0</v>
      </c>
      <c r="AO21">
        <f t="shared" si="10"/>
        <v>0</v>
      </c>
      <c r="AP21">
        <f t="shared" si="11"/>
        <v>-5.9598728438171911</v>
      </c>
      <c r="AQ21">
        <f t="shared" si="12"/>
        <v>-347.39676487127758</v>
      </c>
      <c r="AR21">
        <f t="shared" si="13"/>
        <v>-353.35663771509479</v>
      </c>
      <c r="AS21">
        <f t="shared" si="14"/>
        <v>33.327020312615566</v>
      </c>
      <c r="AT21">
        <f t="shared" si="15"/>
        <v>18.109399691802853</v>
      </c>
      <c r="AU21">
        <f t="shared" si="16"/>
        <v>-301.92021771067635</v>
      </c>
      <c r="AW21">
        <v>18</v>
      </c>
      <c r="AX21">
        <f>IF(Z21&gt;0, (R21*SUMPRODUCT(K21:$K$98, X21:$X$98)-K21*$AZ$3)/Z21, 0)</f>
        <v>1890.8011586530033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6.0775000000000003E-2</v>
      </c>
      <c r="Q22" s="5">
        <f t="shared" si="30"/>
        <v>50</v>
      </c>
      <c r="R22">
        <f t="shared" si="0"/>
        <v>50000</v>
      </c>
      <c r="S22">
        <f t="shared" si="1"/>
        <v>1734.1618683413531</v>
      </c>
      <c r="U22">
        <f t="shared" si="20"/>
        <v>6.0775000000000003E-2</v>
      </c>
      <c r="V22">
        <f t="shared" si="21"/>
        <v>0.01</v>
      </c>
      <c r="W22">
        <f t="shared" si="22"/>
        <v>0.56230701045228992</v>
      </c>
      <c r="X22">
        <f t="shared" si="23"/>
        <v>3.4174208560237923E-2</v>
      </c>
      <c r="Y22">
        <f t="shared" si="24"/>
        <v>5.623070104522899E-3</v>
      </c>
      <c r="Z22">
        <f t="shared" si="25"/>
        <v>0.52250973178752913</v>
      </c>
      <c r="AB22">
        <f t="shared" si="26"/>
        <v>1063.2107468818963</v>
      </c>
      <c r="AC22">
        <f t="shared" si="27"/>
        <v>906.11645270320082</v>
      </c>
      <c r="AE22">
        <f t="shared" si="2"/>
        <v>0</v>
      </c>
      <c r="AF22">
        <f t="shared" si="3"/>
        <v>0</v>
      </c>
      <c r="AG22">
        <f t="shared" si="4"/>
        <v>-26.125486589376457</v>
      </c>
      <c r="AH22">
        <f t="shared" si="5"/>
        <v>-1708.7104280118961</v>
      </c>
      <c r="AI22">
        <f t="shared" si="6"/>
        <v>-1734.8359146012724</v>
      </c>
      <c r="AJ22">
        <f t="shared" si="7"/>
        <v>157.09429417869546</v>
      </c>
      <c r="AK22">
        <f t="shared" si="28"/>
        <v>74.424752281732751</v>
      </c>
      <c r="AL22">
        <f t="shared" si="8"/>
        <v>-1503.3168681408442</v>
      </c>
      <c r="AN22">
        <f t="shared" si="9"/>
        <v>0</v>
      </c>
      <c r="AO22">
        <f t="shared" si="10"/>
        <v>0</v>
      </c>
      <c r="AP22">
        <f t="shared" si="11"/>
        <v>-4.9446989672285984</v>
      </c>
      <c r="AQ22">
        <f t="shared" si="12"/>
        <v>-323.40292150266947</v>
      </c>
      <c r="AR22">
        <f t="shared" si="13"/>
        <v>-328.34762046989806</v>
      </c>
      <c r="AS22">
        <f t="shared" si="14"/>
        <v>29.732804842715112</v>
      </c>
      <c r="AT22">
        <f t="shared" si="15"/>
        <v>14.086168098142647</v>
      </c>
      <c r="AU22">
        <f t="shared" si="16"/>
        <v>-284.52864752904031</v>
      </c>
      <c r="AW22">
        <v>19</v>
      </c>
      <c r="AX22">
        <f>IF(Z22&gt;0, (R22*SUMPRODUCT(K22:$K$98, X22:$X$98)-K22*$AZ$3)/Z22, 0)</f>
        <v>1734.1618683413531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6.7419999999999994E-2</v>
      </c>
      <c r="Q23" s="5">
        <f t="shared" si="30"/>
        <v>50</v>
      </c>
      <c r="R23">
        <f t="shared" si="0"/>
        <v>50000</v>
      </c>
      <c r="S23">
        <f t="shared" si="1"/>
        <v>1561.280942285844</v>
      </c>
      <c r="U23">
        <f t="shared" si="20"/>
        <v>6.7419999999999994E-2</v>
      </c>
      <c r="V23">
        <f t="shared" si="21"/>
        <v>0.01</v>
      </c>
      <c r="W23">
        <f t="shared" si="22"/>
        <v>0.52250973178752913</v>
      </c>
      <c r="X23">
        <f t="shared" si="23"/>
        <v>3.5227606117115208E-2</v>
      </c>
      <c r="Y23">
        <f t="shared" si="24"/>
        <v>5.2250973178752918E-3</v>
      </c>
      <c r="Z23">
        <f t="shared" si="25"/>
        <v>0.48205702835253861</v>
      </c>
      <c r="AB23">
        <f t="shared" si="26"/>
        <v>906.11645270320082</v>
      </c>
      <c r="AC23">
        <f t="shared" si="27"/>
        <v>752.62645146176533</v>
      </c>
      <c r="AE23">
        <f t="shared" si="2"/>
        <v>0</v>
      </c>
      <c r="AF23">
        <f t="shared" si="3"/>
        <v>0</v>
      </c>
      <c r="AG23">
        <f t="shared" si="4"/>
        <v>-24.10285141762693</v>
      </c>
      <c r="AH23">
        <f t="shared" si="5"/>
        <v>-1761.3803058557603</v>
      </c>
      <c r="AI23">
        <f t="shared" si="6"/>
        <v>-1785.4831572733872</v>
      </c>
      <c r="AJ23">
        <f t="shared" si="7"/>
        <v>153.49000124143549</v>
      </c>
      <c r="AK23">
        <f t="shared" si="28"/>
        <v>63.428151689224066</v>
      </c>
      <c r="AL23">
        <f t="shared" si="8"/>
        <v>-1568.5650043427277</v>
      </c>
      <c r="AN23">
        <f t="shared" si="9"/>
        <v>0</v>
      </c>
      <c r="AO23">
        <f t="shared" si="10"/>
        <v>0</v>
      </c>
      <c r="AP23">
        <f t="shared" si="11"/>
        <v>-4.0731074760587136</v>
      </c>
      <c r="AQ23">
        <f t="shared" si="12"/>
        <v>-297.65321818799282</v>
      </c>
      <c r="AR23">
        <f t="shared" si="13"/>
        <v>-301.72632566405156</v>
      </c>
      <c r="AS23">
        <f t="shared" si="14"/>
        <v>25.938062709856133</v>
      </c>
      <c r="AT23">
        <f t="shared" si="15"/>
        <v>10.718635499243382</v>
      </c>
      <c r="AU23">
        <f t="shared" si="16"/>
        <v>-265.06962745495201</v>
      </c>
      <c r="AW23">
        <v>20</v>
      </c>
      <c r="AX23">
        <f>IF(Z23&gt;0, (R23*SUMPRODUCT(K23:$K$98, X23:$X$98)-K23*$AZ$3)/Z23, 0)</f>
        <v>1561.280942285844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0.15088269186957079</v>
      </c>
      <c r="L24" s="2">
        <v>21</v>
      </c>
      <c r="M24" s="8">
        <v>7.4817999999999996E-2</v>
      </c>
      <c r="Q24" s="5">
        <f t="shared" si="30"/>
        <v>50</v>
      </c>
      <c r="R24">
        <f t="shared" si="0"/>
        <v>50000</v>
      </c>
      <c r="S24">
        <f t="shared" si="1"/>
        <v>1375.1644813547539</v>
      </c>
      <c r="U24">
        <f t="shared" si="20"/>
        <v>7.4817999999999996E-2</v>
      </c>
      <c r="V24">
        <f t="shared" si="21"/>
        <v>0.01</v>
      </c>
      <c r="W24">
        <f t="shared" ref="W24:W69" si="34">Z23</f>
        <v>0.48205702835253861</v>
      </c>
      <c r="X24">
        <f t="shared" ref="X24:X69" si="35">U24*W24</f>
        <v>3.6066542747280231E-2</v>
      </c>
      <c r="Y24">
        <f t="shared" ref="Y24:Y69" si="36">V24*W24</f>
        <v>4.820570283525386E-3</v>
      </c>
      <c r="Z24">
        <f t="shared" ref="Z24:Z69" si="37">MAX(0, W24-X24-Y24)</f>
        <v>0.441169915321733</v>
      </c>
      <c r="AB24">
        <f t="shared" ref="AB24:AB69" si="38">AC23</f>
        <v>752.62645146176533</v>
      </c>
      <c r="AC24">
        <f t="shared" si="27"/>
        <v>606.68119779273161</v>
      </c>
      <c r="AE24">
        <f t="shared" si="2"/>
        <v>0</v>
      </c>
      <c r="AF24">
        <f t="shared" si="3"/>
        <v>0</v>
      </c>
      <c r="AG24">
        <f t="shared" si="4"/>
        <v>-22.058495766086651</v>
      </c>
      <c r="AH24">
        <f t="shared" si="5"/>
        <v>-1803.3271373640116</v>
      </c>
      <c r="AI24">
        <f t="shared" ref="AI24:AI69" si="39">SUM(AE24:AH24)</f>
        <v>-1825.3856331300983</v>
      </c>
      <c r="AJ24">
        <f t="shared" si="7"/>
        <v>145.94525366903372</v>
      </c>
      <c r="AK24">
        <f t="shared" si="28"/>
        <v>52.683851602323578</v>
      </c>
      <c r="AL24">
        <f t="shared" ref="AL24:AL69" si="40">SUM(AI24:AK24)</f>
        <v>-1626.756527858741</v>
      </c>
      <c r="AN24">
        <f t="shared" si="9"/>
        <v>0</v>
      </c>
      <c r="AO24">
        <f t="shared" si="10"/>
        <v>0</v>
      </c>
      <c r="AP24">
        <f t="shared" si="11"/>
        <v>-3.3282452197806838</v>
      </c>
      <c r="AQ24">
        <f t="shared" si="12"/>
        <v>-272.09085280692932</v>
      </c>
      <c r="AR24">
        <f t="shared" si="13"/>
        <v>-275.41909802671</v>
      </c>
      <c r="AS24">
        <f t="shared" si="14"/>
        <v>22.02061273917116</v>
      </c>
      <c r="AT24">
        <f t="shared" si="15"/>
        <v>7.9490813478155822</v>
      </c>
      <c r="AU24">
        <f t="shared" si="16"/>
        <v>-245.44940393972328</v>
      </c>
      <c r="AW24">
        <v>21</v>
      </c>
      <c r="AX24">
        <f>IF(Z24&gt;0, (R24*SUMPRODUCT(K24:$K$98, X24:$X$98)-K24*$AZ$3)/Z24, 0)</f>
        <v>1375.1644813547539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8.3350999999999995E-2</v>
      </c>
      <c r="Q25" s="5">
        <f t="shared" si="30"/>
        <v>50</v>
      </c>
      <c r="R25">
        <f t="shared" si="0"/>
        <v>50000</v>
      </c>
      <c r="S25">
        <f t="shared" si="1"/>
        <v>1175.1500707313346</v>
      </c>
      <c r="U25">
        <f t="shared" si="20"/>
        <v>8.3350999999999995E-2</v>
      </c>
      <c r="V25">
        <f t="shared" si="21"/>
        <v>0.01</v>
      </c>
      <c r="W25">
        <f t="shared" si="34"/>
        <v>0.441169915321733</v>
      </c>
      <c r="X25">
        <f t="shared" si="35"/>
        <v>3.6771953611981767E-2</v>
      </c>
      <c r="Y25">
        <f t="shared" si="36"/>
        <v>4.4116991532173301E-3</v>
      </c>
      <c r="Z25">
        <f t="shared" si="37"/>
        <v>0.39998626255653391</v>
      </c>
      <c r="AB25">
        <f t="shared" si="38"/>
        <v>606.68119779273161</v>
      </c>
      <c r="AC25">
        <f t="shared" si="27"/>
        <v>470.04388473487302</v>
      </c>
      <c r="AE25">
        <f t="shared" si="2"/>
        <v>0</v>
      </c>
      <c r="AF25">
        <f t="shared" si="3"/>
        <v>0</v>
      </c>
      <c r="AG25">
        <f t="shared" si="4"/>
        <v>-19.999313127826696</v>
      </c>
      <c r="AH25">
        <f t="shared" si="5"/>
        <v>-1838.5976805990883</v>
      </c>
      <c r="AI25">
        <f t="shared" si="39"/>
        <v>-1858.5969937269151</v>
      </c>
      <c r="AJ25">
        <f t="shared" si="7"/>
        <v>136.63731305785859</v>
      </c>
      <c r="AK25">
        <f t="shared" si="28"/>
        <v>42.467683845491216</v>
      </c>
      <c r="AL25">
        <f t="shared" si="40"/>
        <v>-1679.4919968235654</v>
      </c>
      <c r="AN25">
        <f t="shared" si="9"/>
        <v>0</v>
      </c>
      <c r="AO25">
        <f t="shared" si="10"/>
        <v>0</v>
      </c>
      <c r="AP25">
        <f t="shared" si="11"/>
        <v>-2.6942412502401227</v>
      </c>
      <c r="AQ25">
        <f t="shared" si="12"/>
        <v>-247.68979224458909</v>
      </c>
      <c r="AR25">
        <f t="shared" si="13"/>
        <v>-250.38403349482923</v>
      </c>
      <c r="AS25">
        <f t="shared" si="14"/>
        <v>18.407326432138358</v>
      </c>
      <c r="AT25">
        <f t="shared" si="15"/>
        <v>5.7211057643514289</v>
      </c>
      <c r="AU25">
        <f t="shared" si="16"/>
        <v>-226.25560129833946</v>
      </c>
      <c r="AW25">
        <v>22</v>
      </c>
      <c r="AX25">
        <f>IF(Z25&gt;0, (R25*SUMPRODUCT(K25:$K$98, X25:$X$98)-K25*$AZ$3)/Z25, 0)</f>
        <v>1175.1500707313346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9.2474000000000001E-2</v>
      </c>
      <c r="Q26" s="5">
        <f t="shared" si="30"/>
        <v>50</v>
      </c>
      <c r="R26">
        <f t="shared" si="0"/>
        <v>50000</v>
      </c>
      <c r="S26">
        <f t="shared" si="1"/>
        <v>956.25793393757738</v>
      </c>
      <c r="U26">
        <f t="shared" si="20"/>
        <v>9.2474000000000001E-2</v>
      </c>
      <c r="V26">
        <f t="shared" si="21"/>
        <v>0.01</v>
      </c>
      <c r="W26">
        <f t="shared" si="34"/>
        <v>0.39998626255653391</v>
      </c>
      <c r="X26">
        <f t="shared" si="35"/>
        <v>3.6988329643652916E-2</v>
      </c>
      <c r="Y26">
        <f t="shared" si="36"/>
        <v>3.999862625565339E-3</v>
      </c>
      <c r="Z26">
        <f t="shared" si="37"/>
        <v>0.35899807028731567</v>
      </c>
      <c r="AB26">
        <f t="shared" si="38"/>
        <v>470.04388473487302</v>
      </c>
      <c r="AC26">
        <f t="shared" si="27"/>
        <v>343.29475298052569</v>
      </c>
      <c r="AE26">
        <f t="shared" si="2"/>
        <v>0</v>
      </c>
      <c r="AF26">
        <f t="shared" si="3"/>
        <v>0</v>
      </c>
      <c r="AG26">
        <f t="shared" si="4"/>
        <v>-17.949903514365783</v>
      </c>
      <c r="AH26">
        <f t="shared" si="5"/>
        <v>-1849.4164821826457</v>
      </c>
      <c r="AI26">
        <f t="shared" si="39"/>
        <v>-1867.3663856970115</v>
      </c>
      <c r="AJ26">
        <f t="shared" si="7"/>
        <v>126.74913175434733</v>
      </c>
      <c r="AK26">
        <f t="shared" si="28"/>
        <v>32.903071931441112</v>
      </c>
      <c r="AL26">
        <f t="shared" si="40"/>
        <v>-1707.7141820112231</v>
      </c>
      <c r="AN26">
        <f t="shared" si="9"/>
        <v>0</v>
      </c>
      <c r="AO26">
        <f t="shared" si="10"/>
        <v>0</v>
      </c>
      <c r="AP26">
        <f t="shared" si="11"/>
        <v>-2.1590639038955501</v>
      </c>
      <c r="AQ26">
        <f t="shared" si="12"/>
        <v>-222.45291551312951</v>
      </c>
      <c r="AR26">
        <f t="shared" si="13"/>
        <v>-224.61197941702508</v>
      </c>
      <c r="AS26">
        <f t="shared" si="14"/>
        <v>15.24573516519995</v>
      </c>
      <c r="AT26">
        <f t="shared" si="15"/>
        <v>3.9576722447336992</v>
      </c>
      <c r="AU26">
        <f t="shared" si="16"/>
        <v>-205.40857200709144</v>
      </c>
      <c r="AW26">
        <v>23</v>
      </c>
      <c r="AX26">
        <f>IF(Z26&gt;0, (R26*SUMPRODUCT(K26:$K$98, X26:$X$98)-K26*$AZ$3)/Z26, 0)</f>
        <v>956.25793393757738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0.10216500000000001</v>
      </c>
      <c r="Q27" s="5">
        <f t="shared" si="30"/>
        <v>50</v>
      </c>
      <c r="R27">
        <f t="shared" si="0"/>
        <v>50000</v>
      </c>
      <c r="S27">
        <f t="shared" si="1"/>
        <v>717.92368143430167</v>
      </c>
      <c r="U27">
        <f t="shared" si="20"/>
        <v>0.10216500000000001</v>
      </c>
      <c r="V27">
        <f t="shared" si="21"/>
        <v>0.01</v>
      </c>
      <c r="W27">
        <f t="shared" si="34"/>
        <v>0.35899807028731567</v>
      </c>
      <c r="X27">
        <f t="shared" si="35"/>
        <v>3.6677037850903607E-2</v>
      </c>
      <c r="Y27">
        <f t="shared" si="36"/>
        <v>3.5899807028731568E-3</v>
      </c>
      <c r="Z27">
        <f t="shared" si="37"/>
        <v>0.31873105173353894</v>
      </c>
      <c r="AB27">
        <f t="shared" si="38"/>
        <v>343.29475298052569</v>
      </c>
      <c r="AC27">
        <f t="shared" si="27"/>
        <v>228.82457004796913</v>
      </c>
      <c r="AE27">
        <f t="shared" si="2"/>
        <v>0</v>
      </c>
      <c r="AF27">
        <f t="shared" si="3"/>
        <v>0</v>
      </c>
      <c r="AG27">
        <f t="shared" si="4"/>
        <v>-15.936552586676948</v>
      </c>
      <c r="AH27">
        <f t="shared" si="5"/>
        <v>-1833.8518925451804</v>
      </c>
      <c r="AI27">
        <f t="shared" si="39"/>
        <v>-1849.7884451318573</v>
      </c>
      <c r="AJ27">
        <f t="shared" si="7"/>
        <v>114.47018293255655</v>
      </c>
      <c r="AK27">
        <f t="shared" si="28"/>
        <v>24.030632708636801</v>
      </c>
      <c r="AL27">
        <f t="shared" si="40"/>
        <v>-1711.2876294906639</v>
      </c>
      <c r="AN27">
        <f t="shared" si="9"/>
        <v>0</v>
      </c>
      <c r="AO27">
        <f t="shared" si="10"/>
        <v>0</v>
      </c>
      <c r="AP27">
        <f t="shared" si="11"/>
        <v>-1.7115111617099161</v>
      </c>
      <c r="AQ27">
        <f t="shared" si="12"/>
        <v>-196.94711048347222</v>
      </c>
      <c r="AR27">
        <f t="shared" si="13"/>
        <v>-198.65862164518214</v>
      </c>
      <c r="AS27">
        <f t="shared" si="14"/>
        <v>12.293561904714213</v>
      </c>
      <c r="AT27">
        <f t="shared" si="15"/>
        <v>2.5807774849729492</v>
      </c>
      <c r="AU27">
        <f t="shared" si="16"/>
        <v>-183.78428225549499</v>
      </c>
      <c r="AW27">
        <v>24</v>
      </c>
      <c r="AX27">
        <f>IF(Z27&gt;0, (R27*SUMPRODUCT(K27:$K$98, X27:$X$98)-K27*$AZ$3)/Z27, 0)</f>
        <v>717.92368143430167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0.113081</v>
      </c>
      <c r="Q28" s="5">
        <f t="shared" si="30"/>
        <v>50</v>
      </c>
      <c r="R28">
        <f t="shared" si="0"/>
        <v>50000</v>
      </c>
      <c r="S28">
        <f t="shared" si="1"/>
        <v>458.99824687083481</v>
      </c>
      <c r="U28">
        <f t="shared" si="20"/>
        <v>0.113081</v>
      </c>
      <c r="V28">
        <f t="shared" si="21"/>
        <v>0.01</v>
      </c>
      <c r="W28">
        <f t="shared" si="34"/>
        <v>0.31873105173353894</v>
      </c>
      <c r="X28">
        <f t="shared" si="35"/>
        <v>3.6042426061080317E-2</v>
      </c>
      <c r="Y28">
        <f t="shared" si="36"/>
        <v>3.1873105173353894E-3</v>
      </c>
      <c r="Z28">
        <f t="shared" si="37"/>
        <v>0.27950131515512322</v>
      </c>
      <c r="AB28">
        <f t="shared" si="38"/>
        <v>228.82457004796913</v>
      </c>
      <c r="AC28">
        <f t="shared" si="27"/>
        <v>128.29061365429425</v>
      </c>
      <c r="AE28">
        <f t="shared" si="2"/>
        <v>0</v>
      </c>
      <c r="AF28">
        <f t="shared" si="3"/>
        <v>0</v>
      </c>
      <c r="AG28">
        <f t="shared" si="4"/>
        <v>-13.975065757756161</v>
      </c>
      <c r="AH28">
        <f t="shared" si="5"/>
        <v>-1802.1213030540159</v>
      </c>
      <c r="AI28">
        <f t="shared" si="39"/>
        <v>-1816.096368811772</v>
      </c>
      <c r="AJ28">
        <f t="shared" si="7"/>
        <v>100.53395639367488</v>
      </c>
      <c r="AK28">
        <f t="shared" si="28"/>
        <v>16.01771990335784</v>
      </c>
      <c r="AL28">
        <f t="shared" si="40"/>
        <v>-1699.5446925147394</v>
      </c>
      <c r="AN28">
        <f t="shared" si="9"/>
        <v>0</v>
      </c>
      <c r="AO28">
        <f t="shared" si="10"/>
        <v>0</v>
      </c>
      <c r="AP28">
        <f t="shared" si="11"/>
        <v>-1.3400505860852658</v>
      </c>
      <c r="AQ28">
        <f t="shared" si="12"/>
        <v>-172.80303006903483</v>
      </c>
      <c r="AR28">
        <f t="shared" si="13"/>
        <v>-174.14308065512009</v>
      </c>
      <c r="AS28">
        <f t="shared" si="14"/>
        <v>9.6400682130633033</v>
      </c>
      <c r="AT28">
        <f t="shared" si="15"/>
        <v>1.5359179925383517</v>
      </c>
      <c r="AU28">
        <f t="shared" si="16"/>
        <v>-162.96709444951844</v>
      </c>
      <c r="AW28">
        <v>25</v>
      </c>
      <c r="AX28">
        <f>IF(Z28&gt;0, (R28*SUMPRODUCT(K28:$K$98, X28:$X$98)-K28*$AZ$3)/Z28, 0)</f>
        <v>458.99824687083481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0.12539</v>
      </c>
      <c r="Q29" s="5">
        <f t="shared" si="30"/>
        <v>50</v>
      </c>
      <c r="R29">
        <f t="shared" si="0"/>
        <v>50000</v>
      </c>
      <c r="S29">
        <f t="shared" si="1"/>
        <v>172.02193233150626</v>
      </c>
      <c r="U29">
        <f t="shared" si="20"/>
        <v>0.12539</v>
      </c>
      <c r="V29">
        <f t="shared" si="21"/>
        <v>0.01</v>
      </c>
      <c r="W29">
        <f t="shared" si="34"/>
        <v>0.27950131515512322</v>
      </c>
      <c r="X29">
        <f t="shared" si="35"/>
        <v>3.5046669907300904E-2</v>
      </c>
      <c r="Y29">
        <f t="shared" si="36"/>
        <v>2.7950131515512323E-3</v>
      </c>
      <c r="Z29">
        <f t="shared" si="37"/>
        <v>0.24165963209627109</v>
      </c>
      <c r="AB29">
        <f t="shared" si="38"/>
        <v>128.29061365429425</v>
      </c>
      <c r="AC29">
        <f t="shared" si="27"/>
        <v>41.570756879721444</v>
      </c>
      <c r="AE29">
        <f t="shared" si="2"/>
        <v>0</v>
      </c>
      <c r="AF29">
        <f t="shared" si="3"/>
        <v>0</v>
      </c>
      <c r="AG29">
        <f t="shared" si="4"/>
        <v>-12.082981604813554</v>
      </c>
      <c r="AH29">
        <f t="shared" si="5"/>
        <v>-1752.3334953650451</v>
      </c>
      <c r="AI29">
        <f t="shared" si="39"/>
        <v>-1764.4164769698586</v>
      </c>
      <c r="AJ29">
        <f t="shared" si="7"/>
        <v>86.719856774572804</v>
      </c>
      <c r="AK29">
        <f t="shared" si="28"/>
        <v>8.980342955800598</v>
      </c>
      <c r="AL29">
        <f t="shared" si="40"/>
        <v>-1668.7162772394854</v>
      </c>
      <c r="AN29">
        <f t="shared" si="9"/>
        <v>0</v>
      </c>
      <c r="AO29">
        <f t="shared" si="10"/>
        <v>0</v>
      </c>
      <c r="AP29">
        <f t="shared" si="11"/>
        <v>-1.0344831582456979</v>
      </c>
      <c r="AQ29">
        <f t="shared" si="12"/>
        <v>-150.02584195467097</v>
      </c>
      <c r="AR29">
        <f t="shared" si="13"/>
        <v>-151.06032511291664</v>
      </c>
      <c r="AS29">
        <f t="shared" si="14"/>
        <v>7.4245111225722935</v>
      </c>
      <c r="AT29">
        <f t="shared" si="15"/>
        <v>0.76885108716421457</v>
      </c>
      <c r="AU29">
        <f t="shared" si="16"/>
        <v>-142.86696290318017</v>
      </c>
      <c r="AW29">
        <v>26</v>
      </c>
      <c r="AX29">
        <f>IF(Z29&gt;0, (R29*SUMPRODUCT(K29:$K$98, X29:$X$98)-K29*$AZ$3)/Z29, 0)</f>
        <v>172.02193233150626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0.13947699999999999</v>
      </c>
      <c r="Q30" s="5">
        <f t="shared" si="30"/>
        <v>50</v>
      </c>
      <c r="R30">
        <f t="shared" si="0"/>
        <v>50000</v>
      </c>
      <c r="S30">
        <f t="shared" si="1"/>
        <v>-153.71975531794121</v>
      </c>
      <c r="U30">
        <f t="shared" si="20"/>
        <v>0.13947699999999999</v>
      </c>
      <c r="V30">
        <f t="shared" si="21"/>
        <v>0.01</v>
      </c>
      <c r="W30">
        <f t="shared" si="34"/>
        <v>0.24165963209627109</v>
      </c>
      <c r="X30">
        <f t="shared" si="35"/>
        <v>3.37059605058916E-2</v>
      </c>
      <c r="Y30">
        <f t="shared" si="36"/>
        <v>2.4165963209627109E-3</v>
      </c>
      <c r="Z30">
        <f t="shared" si="37"/>
        <v>0.20553707526941675</v>
      </c>
      <c r="AB30">
        <f t="shared" si="38"/>
        <v>41.570756879721444</v>
      </c>
      <c r="AC30">
        <f t="shared" si="27"/>
        <v>-31.595108919180007</v>
      </c>
      <c r="AE30">
        <f t="shared" si="2"/>
        <v>0</v>
      </c>
      <c r="AF30">
        <f t="shared" si="3"/>
        <v>0</v>
      </c>
      <c r="AG30">
        <f t="shared" si="4"/>
        <v>-10.276853763470838</v>
      </c>
      <c r="AH30">
        <f t="shared" si="5"/>
        <v>-1685.2980252945799</v>
      </c>
      <c r="AI30">
        <f t="shared" si="39"/>
        <v>-1695.5748790580508</v>
      </c>
      <c r="AJ30">
        <f t="shared" si="7"/>
        <v>73.16586579890145</v>
      </c>
      <c r="AK30">
        <f t="shared" si="28"/>
        <v>2.9099529815805014</v>
      </c>
      <c r="AL30">
        <f t="shared" si="40"/>
        <v>-1619.4990602775688</v>
      </c>
      <c r="AN30">
        <f t="shared" si="9"/>
        <v>0</v>
      </c>
      <c r="AO30">
        <f t="shared" si="10"/>
        <v>0</v>
      </c>
      <c r="AP30">
        <f t="shared" si="11"/>
        <v>-0.7855818921433978</v>
      </c>
      <c r="AQ30">
        <f t="shared" si="12"/>
        <v>-128.82732809163855</v>
      </c>
      <c r="AR30">
        <f t="shared" si="13"/>
        <v>-129.61290998378195</v>
      </c>
      <c r="AS30">
        <f t="shared" si="14"/>
        <v>5.5929354078109164</v>
      </c>
      <c r="AT30">
        <f t="shared" si="15"/>
        <v>0.22244223980728042</v>
      </c>
      <c r="AU30">
        <f t="shared" si="16"/>
        <v>-123.79753233616374</v>
      </c>
      <c r="AW30">
        <v>27</v>
      </c>
      <c r="AX30">
        <f>IF(Z30&gt;0, (R30*SUMPRODUCT(K30:$K$98, X30:$X$98)-K30*$AZ$3)/Z30, 0)</f>
        <v>-153.71975531794121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0.15573300000000001</v>
      </c>
      <c r="Q31" s="5">
        <f t="shared" si="30"/>
        <v>50</v>
      </c>
      <c r="R31">
        <f t="shared" si="0"/>
        <v>50000</v>
      </c>
      <c r="S31">
        <f t="shared" si="1"/>
        <v>-535.34705645804343</v>
      </c>
      <c r="U31">
        <f t="shared" si="20"/>
        <v>0.15573300000000001</v>
      </c>
      <c r="V31">
        <f t="shared" si="21"/>
        <v>0.01</v>
      </c>
      <c r="W31">
        <f t="shared" si="34"/>
        <v>0.20553707526941675</v>
      </c>
      <c r="X31">
        <f t="shared" si="35"/>
        <v>3.2008905342932083E-2</v>
      </c>
      <c r="Y31">
        <f t="shared" si="36"/>
        <v>2.0553707526941674E-3</v>
      </c>
      <c r="Z31">
        <f t="shared" si="37"/>
        <v>0.17147279917379052</v>
      </c>
      <c r="AB31">
        <f t="shared" si="38"/>
        <v>-31.595108919180007</v>
      </c>
      <c r="AC31">
        <f t="shared" si="27"/>
        <v>-91.79745830030997</v>
      </c>
      <c r="AE31">
        <f t="shared" si="2"/>
        <v>0</v>
      </c>
      <c r="AF31">
        <f t="shared" si="3"/>
        <v>0</v>
      </c>
      <c r="AG31">
        <f t="shared" si="4"/>
        <v>-8.573639958689526</v>
      </c>
      <c r="AH31">
        <f t="shared" si="5"/>
        <v>-1600.4452671466042</v>
      </c>
      <c r="AI31">
        <f t="shared" si="39"/>
        <v>-1609.0189071052937</v>
      </c>
      <c r="AJ31">
        <f t="shared" si="7"/>
        <v>60.202349381129963</v>
      </c>
      <c r="AK31">
        <f t="shared" si="28"/>
        <v>-2.2116576243426005</v>
      </c>
      <c r="AL31">
        <f t="shared" si="40"/>
        <v>-1551.0282153485064</v>
      </c>
      <c r="AN31">
        <f t="shared" si="9"/>
        <v>0</v>
      </c>
      <c r="AO31">
        <f t="shared" si="10"/>
        <v>0</v>
      </c>
      <c r="AP31">
        <f t="shared" si="11"/>
        <v>-0.58516522179713937</v>
      </c>
      <c r="AQ31">
        <f t="shared" si="12"/>
        <v>-109.23305786532838</v>
      </c>
      <c r="AR31">
        <f t="shared" si="13"/>
        <v>-109.8182230871255</v>
      </c>
      <c r="AS31">
        <f t="shared" si="14"/>
        <v>4.1089107191413259</v>
      </c>
      <c r="AT31">
        <f t="shared" si="15"/>
        <v>-0.15094932030311048</v>
      </c>
      <c r="AU31">
        <f t="shared" si="16"/>
        <v>-105.8602616882873</v>
      </c>
      <c r="AW31">
        <v>28</v>
      </c>
      <c r="AX31">
        <f>IF(Z31&gt;0, (R31*SUMPRODUCT(K31:$K$98, X31:$X$98)-K31*$AZ$3)/Z31, 0)</f>
        <v>-535.34705645804343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0.17447299999999999</v>
      </c>
      <c r="Q32" s="5">
        <f t="shared" si="30"/>
        <v>50</v>
      </c>
      <c r="R32">
        <f t="shared" si="0"/>
        <v>50000</v>
      </c>
      <c r="S32">
        <f t="shared" si="1"/>
        <v>-999.41015921872656</v>
      </c>
      <c r="U32">
        <f t="shared" si="20"/>
        <v>0.17447299999999999</v>
      </c>
      <c r="V32">
        <f t="shared" si="21"/>
        <v>0.01</v>
      </c>
      <c r="W32">
        <f t="shared" si="34"/>
        <v>0.17147279917379052</v>
      </c>
      <c r="X32">
        <f t="shared" si="35"/>
        <v>2.9917373690248751E-2</v>
      </c>
      <c r="Y32">
        <f t="shared" si="36"/>
        <v>1.7147279917379052E-3</v>
      </c>
      <c r="Z32">
        <f t="shared" si="37"/>
        <v>0.13984069749180386</v>
      </c>
      <c r="AB32">
        <f t="shared" si="38"/>
        <v>-91.79745830030997</v>
      </c>
      <c r="AC32">
        <f t="shared" si="27"/>
        <v>-139.75821374554147</v>
      </c>
      <c r="AE32">
        <f t="shared" si="2"/>
        <v>0</v>
      </c>
      <c r="AF32">
        <f t="shared" si="3"/>
        <v>0</v>
      </c>
      <c r="AG32">
        <f t="shared" si="4"/>
        <v>-6.9920348745901935</v>
      </c>
      <c r="AH32">
        <f t="shared" si="5"/>
        <v>-1495.8686845124375</v>
      </c>
      <c r="AI32">
        <f t="shared" si="39"/>
        <v>-1502.8607193870278</v>
      </c>
      <c r="AJ32">
        <f t="shared" si="7"/>
        <v>47.960755445231499</v>
      </c>
      <c r="AK32">
        <f t="shared" si="28"/>
        <v>-6.4258220810216988</v>
      </c>
      <c r="AL32">
        <f t="shared" si="40"/>
        <v>-1461.325786022818</v>
      </c>
      <c r="AN32">
        <f t="shared" si="9"/>
        <v>0</v>
      </c>
      <c r="AO32">
        <f t="shared" si="10"/>
        <v>0</v>
      </c>
      <c r="AP32">
        <f t="shared" si="11"/>
        <v>-0.42608753378263897</v>
      </c>
      <c r="AQ32">
        <f t="shared" si="12"/>
        <v>-91.156724770189527</v>
      </c>
      <c r="AR32">
        <f t="shared" si="13"/>
        <v>-91.582812303972162</v>
      </c>
      <c r="AS32">
        <f t="shared" si="14"/>
        <v>2.9226799311707801</v>
      </c>
      <c r="AT32">
        <f t="shared" si="15"/>
        <v>-0.39158309878839581</v>
      </c>
      <c r="AU32">
        <f t="shared" si="16"/>
        <v>-89.051715471589787</v>
      </c>
      <c r="AW32">
        <v>29</v>
      </c>
      <c r="AX32">
        <f>IF(Z32&gt;0, (R32*SUMPRODUCT(K32:$K$98, X32:$X$98)-K32*$AZ$3)/Z32, 0)</f>
        <v>-999.41015921872656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0.196798</v>
      </c>
      <c r="Q33" s="5">
        <f t="shared" si="30"/>
        <v>50</v>
      </c>
      <c r="R33">
        <f t="shared" si="0"/>
        <v>50000</v>
      </c>
      <c r="S33">
        <f t="shared" si="1"/>
        <v>-1588.5726117999359</v>
      </c>
      <c r="U33">
        <f t="shared" si="20"/>
        <v>0.196798</v>
      </c>
      <c r="V33">
        <f t="shared" si="21"/>
        <v>0.01</v>
      </c>
      <c r="W33">
        <f t="shared" si="34"/>
        <v>0.13984069749180386</v>
      </c>
      <c r="X33">
        <f t="shared" si="35"/>
        <v>2.7520369584992016E-2</v>
      </c>
      <c r="Y33">
        <f t="shared" si="36"/>
        <v>1.3984069749180387E-3</v>
      </c>
      <c r="Z33">
        <f t="shared" si="37"/>
        <v>0.11092192093189381</v>
      </c>
      <c r="AB33">
        <f t="shared" si="38"/>
        <v>-139.75821374554147</v>
      </c>
      <c r="AC33">
        <f t="shared" si="27"/>
        <v>-176.20752564064452</v>
      </c>
      <c r="AE33">
        <f t="shared" si="2"/>
        <v>0</v>
      </c>
      <c r="AF33">
        <f t="shared" si="3"/>
        <v>0</v>
      </c>
      <c r="AG33">
        <f t="shared" si="4"/>
        <v>-5.5460960465946902</v>
      </c>
      <c r="AH33">
        <f t="shared" si="5"/>
        <v>-1376.0184792496009</v>
      </c>
      <c r="AI33">
        <f t="shared" si="39"/>
        <v>-1381.5645752961955</v>
      </c>
      <c r="AJ33">
        <f t="shared" si="7"/>
        <v>36.449311895103051</v>
      </c>
      <c r="AK33">
        <f t="shared" si="28"/>
        <v>-9.7830749621879036</v>
      </c>
      <c r="AL33">
        <f t="shared" si="40"/>
        <v>-1354.8983383632801</v>
      </c>
      <c r="AN33">
        <f t="shared" si="9"/>
        <v>0</v>
      </c>
      <c r="AO33">
        <f t="shared" si="10"/>
        <v>0</v>
      </c>
      <c r="AP33">
        <f t="shared" si="11"/>
        <v>-0.30176203926022921</v>
      </c>
      <c r="AQ33">
        <f t="shared" si="12"/>
        <v>-74.86890577978194</v>
      </c>
      <c r="AR33">
        <f t="shared" si="13"/>
        <v>-75.170667819042166</v>
      </c>
      <c r="AS33">
        <f t="shared" si="14"/>
        <v>1.9832001816578415</v>
      </c>
      <c r="AT33">
        <f t="shared" si="15"/>
        <v>-0.5322952624735271</v>
      </c>
      <c r="AU33">
        <f t="shared" si="16"/>
        <v>-73.719762899857841</v>
      </c>
      <c r="AW33">
        <v>30</v>
      </c>
      <c r="AX33">
        <f>IF(Z33&gt;0, (R33*SUMPRODUCT(K33:$K$98, X33:$X$98)-K33*$AZ$3)/Z33, 0)</f>
        <v>-1588.5726117999359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0.22254599999999999</v>
      </c>
      <c r="Q34" s="5">
        <f t="shared" si="30"/>
        <v>50</v>
      </c>
      <c r="R34">
        <f t="shared" si="0"/>
        <v>50000</v>
      </c>
      <c r="S34">
        <f t="shared" si="1"/>
        <v>-2375.6200265047514</v>
      </c>
      <c r="U34">
        <f t="shared" si="20"/>
        <v>0.22254599999999999</v>
      </c>
      <c r="V34">
        <f t="shared" si="21"/>
        <v>0.01</v>
      </c>
      <c r="W34">
        <f t="shared" si="34"/>
        <v>0.11092192093189381</v>
      </c>
      <c r="X34">
        <f t="shared" si="35"/>
        <v>2.4685229815709239E-2</v>
      </c>
      <c r="Y34">
        <f t="shared" si="36"/>
        <v>1.1092192093189381E-3</v>
      </c>
      <c r="Z34">
        <f t="shared" si="37"/>
        <v>8.5127471906865634E-2</v>
      </c>
      <c r="AB34">
        <f t="shared" si="38"/>
        <v>-176.20752564064452</v>
      </c>
      <c r="AC34">
        <f t="shared" si="27"/>
        <v>-202.23052706767061</v>
      </c>
      <c r="AE34">
        <f t="shared" si="2"/>
        <v>0</v>
      </c>
      <c r="AF34">
        <f t="shared" si="3"/>
        <v>0</v>
      </c>
      <c r="AG34">
        <f t="shared" si="4"/>
        <v>-4.2563735953432813</v>
      </c>
      <c r="AH34">
        <f t="shared" si="5"/>
        <v>-1234.261490785462</v>
      </c>
      <c r="AI34">
        <f t="shared" si="39"/>
        <v>-1238.5178643808053</v>
      </c>
      <c r="AJ34">
        <f t="shared" si="7"/>
        <v>26.023001427026088</v>
      </c>
      <c r="AK34">
        <f t="shared" si="28"/>
        <v>-12.334526794845118</v>
      </c>
      <c r="AL34">
        <f t="shared" si="40"/>
        <v>-1224.8293897486244</v>
      </c>
      <c r="AN34">
        <f t="shared" si="9"/>
        <v>0</v>
      </c>
      <c r="AO34">
        <f t="shared" si="10"/>
        <v>0</v>
      </c>
      <c r="AP34">
        <f t="shared" si="11"/>
        <v>-0.20677543221287495</v>
      </c>
      <c r="AQ34">
        <f t="shared" si="12"/>
        <v>-59.960656061791937</v>
      </c>
      <c r="AR34">
        <f t="shared" si="13"/>
        <v>-60.167431494004816</v>
      </c>
      <c r="AS34">
        <f t="shared" si="14"/>
        <v>1.2642023184798945</v>
      </c>
      <c r="AT34">
        <f t="shared" si="15"/>
        <v>-0.59921363856212151</v>
      </c>
      <c r="AU34">
        <f t="shared" si="16"/>
        <v>-59.502442814087047</v>
      </c>
      <c r="AW34">
        <v>31</v>
      </c>
      <c r="AX34">
        <f>IF(Z34&gt;0, (R34*SUMPRODUCT(K34:$K$98, X34:$X$98)-K34*$AZ$3)/Z34, 0)</f>
        <v>-2375.6200265047514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0.252114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-3479.7574097979477</v>
      </c>
      <c r="U35">
        <f t="shared" si="20"/>
        <v>0.252114</v>
      </c>
      <c r="V35">
        <f t="shared" si="21"/>
        <v>0.01</v>
      </c>
      <c r="W35">
        <f t="shared" si="34"/>
        <v>8.5127471906865634E-2</v>
      </c>
      <c r="X35">
        <f t="shared" si="35"/>
        <v>2.1461827452327522E-2</v>
      </c>
      <c r="Y35">
        <f t="shared" si="36"/>
        <v>8.5127471906865635E-4</v>
      </c>
      <c r="Z35">
        <f t="shared" si="37"/>
        <v>6.2814369735469458E-2</v>
      </c>
      <c r="AB35">
        <f t="shared" si="38"/>
        <v>-202.23052706767061</v>
      </c>
      <c r="AC35">
        <f t="shared" si="27"/>
        <v>-218.5787685287878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-3.1407184867734728</v>
      </c>
      <c r="AH35">
        <f t="shared" ref="AH35:AH66" si="46">-X35*R35</f>
        <v>-1073.091372616376</v>
      </c>
      <c r="AI35">
        <f t="shared" si="39"/>
        <v>-1076.2320911031495</v>
      </c>
      <c r="AJ35">
        <f t="shared" ref="AJ35:AJ66" si="47">AB35-AC35</f>
        <v>16.348241461117198</v>
      </c>
      <c r="AK35">
        <f t="shared" si="28"/>
        <v>-14.156136894736944</v>
      </c>
      <c r="AL35">
        <f t="shared" si="40"/>
        <v>-1074.0399865367692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-0.13622919336949058</v>
      </c>
      <c r="AQ35">
        <f t="shared" ref="AQ35:AQ66" si="51">AH35*$K35</f>
        <v>-46.54551903296138</v>
      </c>
      <c r="AR35">
        <f t="shared" ref="AR35:AR66" si="52">AI35*$K35</f>
        <v>-46.681748226330875</v>
      </c>
      <c r="AS35">
        <f t="shared" ref="AS35:AS66" si="53">AJ35*$K35</f>
        <v>0.70910772698562141</v>
      </c>
      <c r="AT35">
        <f t="shared" ref="AT35:AT66" si="54">AK35*$K35</f>
        <v>-0.61402482219260179</v>
      </c>
      <c r="AU35">
        <f t="shared" ref="AU35:AU66" si="55">AL35*$K35</f>
        <v>-46.586665321537851</v>
      </c>
      <c r="AW35">
        <v>32</v>
      </c>
      <c r="AX35">
        <f>IF(Z35&gt;0, (R35*SUMPRODUCT(K35:$K$98, X35:$X$98)-K35*$AZ$3)/Z35, 0)</f>
        <v>-3479.7574097979477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0.286269</v>
      </c>
      <c r="Q36" s="5">
        <f t="shared" si="30"/>
        <v>50</v>
      </c>
      <c r="R36">
        <f t="shared" si="41"/>
        <v>50000</v>
      </c>
      <c r="S36">
        <f t="shared" si="42"/>
        <v>-5116.7877695681782</v>
      </c>
      <c r="U36">
        <f t="shared" ref="U36:U67" si="57">M36</f>
        <v>0.286269</v>
      </c>
      <c r="V36">
        <f t="shared" ref="V36:V67" si="58">$C$10</f>
        <v>0.01</v>
      </c>
      <c r="W36">
        <f t="shared" si="34"/>
        <v>6.2814369735469458E-2</v>
      </c>
      <c r="X36">
        <f t="shared" si="35"/>
        <v>1.7981806809803106E-2</v>
      </c>
      <c r="Y36">
        <f t="shared" si="36"/>
        <v>6.2814369735469456E-4</v>
      </c>
      <c r="Z36">
        <f t="shared" si="37"/>
        <v>4.4204419228311663E-2</v>
      </c>
      <c r="AB36">
        <f t="shared" si="38"/>
        <v>-218.5787685287878</v>
      </c>
      <c r="AC36">
        <f t="shared" si="27"/>
        <v>-226.18463166828951</v>
      </c>
      <c r="AE36">
        <f t="shared" si="43"/>
        <v>0</v>
      </c>
      <c r="AF36">
        <f t="shared" si="44"/>
        <v>0</v>
      </c>
      <c r="AG36">
        <f t="shared" si="45"/>
        <v>-2.2102209614155832</v>
      </c>
      <c r="AH36">
        <f t="shared" si="46"/>
        <v>-899.09034049015531</v>
      </c>
      <c r="AI36">
        <f t="shared" si="39"/>
        <v>-901.30056145157084</v>
      </c>
      <c r="AJ36">
        <f t="shared" si="47"/>
        <v>7.6058631395017073</v>
      </c>
      <c r="AK36">
        <f t="shared" ref="AK36:AK67" si="59">G36*SUM(AB36:AB36, AE36:AF36)</f>
        <v>-15.300513797015148</v>
      </c>
      <c r="AL36">
        <f t="shared" si="40"/>
        <v>-908.99521210908426</v>
      </c>
      <c r="AN36">
        <f t="shared" si="48"/>
        <v>0</v>
      </c>
      <c r="AO36">
        <f t="shared" si="49"/>
        <v>0</v>
      </c>
      <c r="AP36">
        <f t="shared" si="50"/>
        <v>-8.5597059356343735E-2</v>
      </c>
      <c r="AQ36">
        <f t="shared" si="51"/>
        <v>-34.819816925616692</v>
      </c>
      <c r="AR36">
        <f t="shared" si="52"/>
        <v>-34.90541398497303</v>
      </c>
      <c r="AS36">
        <f t="shared" si="53"/>
        <v>0.29455856675577918</v>
      </c>
      <c r="AT36">
        <f t="shared" si="54"/>
        <v>-0.59255568132285286</v>
      </c>
      <c r="AU36">
        <f t="shared" si="55"/>
        <v>-35.203411099540105</v>
      </c>
      <c r="AW36">
        <v>33</v>
      </c>
      <c r="AX36">
        <f>IF(Z36&gt;0, (R36*SUMPRODUCT(K36:$K$98, X36:$X$98)-K36*$AZ$3)/Z36, 0)</f>
        <v>-5116.7877695681782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0.32445800000000002</v>
      </c>
      <c r="Q37" s="5">
        <f t="shared" ref="Q37:Q68" si="60">$C$8</f>
        <v>50</v>
      </c>
      <c r="R37">
        <f t="shared" si="41"/>
        <v>50000</v>
      </c>
      <c r="S37">
        <f t="shared" si="42"/>
        <v>-7689.9281534913771</v>
      </c>
      <c r="U37">
        <f t="shared" si="57"/>
        <v>0.32445800000000002</v>
      </c>
      <c r="V37">
        <f t="shared" si="58"/>
        <v>0.01</v>
      </c>
      <c r="W37">
        <f t="shared" si="34"/>
        <v>4.4204419228311663E-2</v>
      </c>
      <c r="X37">
        <f t="shared" si="35"/>
        <v>1.4342477453979546E-2</v>
      </c>
      <c r="Y37">
        <f t="shared" si="36"/>
        <v>4.4204419228311662E-4</v>
      </c>
      <c r="Z37">
        <f t="shared" si="37"/>
        <v>2.9419897582049E-2</v>
      </c>
      <c r="AB37">
        <f t="shared" si="38"/>
        <v>-226.18463166828951</v>
      </c>
      <c r="AC37">
        <f t="shared" si="27"/>
        <v>-226.23689868903151</v>
      </c>
      <c r="AE37">
        <f t="shared" si="43"/>
        <v>0</v>
      </c>
      <c r="AF37">
        <f t="shared" si="44"/>
        <v>0</v>
      </c>
      <c r="AG37">
        <f t="shared" si="45"/>
        <v>-1.4709948791024501</v>
      </c>
      <c r="AH37">
        <f t="shared" si="46"/>
        <v>-717.12387269897727</v>
      </c>
      <c r="AI37">
        <f t="shared" si="39"/>
        <v>-718.59486757807974</v>
      </c>
      <c r="AJ37">
        <f t="shared" si="47"/>
        <v>5.226702074199352E-2</v>
      </c>
      <c r="AK37">
        <f t="shared" si="59"/>
        <v>-15.832924216780267</v>
      </c>
      <c r="AL37">
        <f t="shared" si="40"/>
        <v>-734.37552477411805</v>
      </c>
      <c r="AN37">
        <f t="shared" si="48"/>
        <v>0</v>
      </c>
      <c r="AO37">
        <f t="shared" si="49"/>
        <v>0</v>
      </c>
      <c r="AP37">
        <f t="shared" si="50"/>
        <v>-5.0864676855481884E-2</v>
      </c>
      <c r="AQ37">
        <f t="shared" si="51"/>
        <v>-24.797009539857651</v>
      </c>
      <c r="AR37">
        <f t="shared" si="52"/>
        <v>-24.847874216713134</v>
      </c>
      <c r="AS37">
        <f t="shared" si="53"/>
        <v>1.8073109281402946E-3</v>
      </c>
      <c r="AT37">
        <f t="shared" si="54"/>
        <v>-0.54747748303192623</v>
      </c>
      <c r="AU37">
        <f t="shared" si="55"/>
        <v>-25.39354438881692</v>
      </c>
      <c r="AW37">
        <v>34</v>
      </c>
      <c r="AX37">
        <f>IF(Z37&gt;0, (R37*SUMPRODUCT(K37:$K$98, X37:$X$98)-K37*$AZ$3)/Z37, 0)</f>
        <v>-7689.9281534913771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0.36696200000000001</v>
      </c>
      <c r="Q38" s="5">
        <f t="shared" si="60"/>
        <v>50</v>
      </c>
      <c r="R38">
        <f t="shared" si="41"/>
        <v>50000</v>
      </c>
      <c r="S38">
        <f t="shared" si="42"/>
        <v>-12001.90309350702</v>
      </c>
      <c r="U38">
        <f t="shared" si="57"/>
        <v>0.36696200000000001</v>
      </c>
      <c r="V38">
        <f t="shared" si="58"/>
        <v>0.01</v>
      </c>
      <c r="W38">
        <f t="shared" si="34"/>
        <v>2.9419897582049E-2</v>
      </c>
      <c r="X38">
        <f t="shared" si="35"/>
        <v>1.0795984456503866E-2</v>
      </c>
      <c r="Y38">
        <f t="shared" si="36"/>
        <v>2.9419897582049002E-4</v>
      </c>
      <c r="Z38">
        <f t="shared" si="37"/>
        <v>1.8329714149724646E-2</v>
      </c>
      <c r="AB38">
        <f t="shared" si="38"/>
        <v>-226.23689868903151</v>
      </c>
      <c r="AC38">
        <f t="shared" si="27"/>
        <v>-219.99145295667964</v>
      </c>
      <c r="AE38">
        <f t="shared" si="43"/>
        <v>0</v>
      </c>
      <c r="AF38">
        <f t="shared" si="44"/>
        <v>0</v>
      </c>
      <c r="AG38">
        <f t="shared" si="45"/>
        <v>-0.91648570748623226</v>
      </c>
      <c r="AH38">
        <f t="shared" si="46"/>
        <v>-539.79922282519328</v>
      </c>
      <c r="AI38">
        <f t="shared" si="39"/>
        <v>-540.71570853267951</v>
      </c>
      <c r="AJ38">
        <f t="shared" si="47"/>
        <v>-6.2454457323518682</v>
      </c>
      <c r="AK38">
        <f t="shared" si="59"/>
        <v>-15.836582908232208</v>
      </c>
      <c r="AL38">
        <f t="shared" si="40"/>
        <v>-562.79773717326361</v>
      </c>
      <c r="AN38">
        <f t="shared" si="48"/>
        <v>0</v>
      </c>
      <c r="AO38">
        <f t="shared" si="49"/>
        <v>0</v>
      </c>
      <c r="AP38">
        <f t="shared" si="50"/>
        <v>-2.8295202266683681E-2</v>
      </c>
      <c r="AQ38">
        <f t="shared" si="51"/>
        <v>-16.665538882358341</v>
      </c>
      <c r="AR38">
        <f t="shared" si="52"/>
        <v>-16.693834084625024</v>
      </c>
      <c r="AS38">
        <f t="shared" si="53"/>
        <v>-0.19281931927470586</v>
      </c>
      <c r="AT38">
        <f t="shared" si="54"/>
        <v>-0.48893213821151432</v>
      </c>
      <c r="AU38">
        <f t="shared" si="55"/>
        <v>-17.375585542111246</v>
      </c>
      <c r="AW38">
        <v>35</v>
      </c>
      <c r="AX38">
        <f>IF(Z38&gt;0, (R38*SUMPRODUCT(K38:$K$98, X38:$X$98)-K38*$AZ$3)/Z38, 0)</f>
        <v>-12001.90309350702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0.41335300000000003</v>
      </c>
      <c r="Q39" s="5">
        <f t="shared" si="60"/>
        <v>50</v>
      </c>
      <c r="R39">
        <f t="shared" si="41"/>
        <v>50000</v>
      </c>
      <c r="S39">
        <f t="shared" si="42"/>
        <v>-19767.735863448361</v>
      </c>
      <c r="U39">
        <f t="shared" si="57"/>
        <v>0.41335300000000003</v>
      </c>
      <c r="V39">
        <f t="shared" si="58"/>
        <v>0.01</v>
      </c>
      <c r="W39">
        <f t="shared" si="34"/>
        <v>1.8329714149724646E-2</v>
      </c>
      <c r="X39">
        <f t="shared" si="35"/>
        <v>7.5766423329311321E-3</v>
      </c>
      <c r="Y39">
        <f t="shared" si="36"/>
        <v>1.8329714149724647E-4</v>
      </c>
      <c r="Z39">
        <f t="shared" si="37"/>
        <v>1.0569774675296267E-2</v>
      </c>
      <c r="AB39">
        <f t="shared" si="38"/>
        <v>-219.99145295667964</v>
      </c>
      <c r="AC39">
        <f t="shared" si="27"/>
        <v>-208.94051391742227</v>
      </c>
      <c r="AE39">
        <f t="shared" si="43"/>
        <v>0</v>
      </c>
      <c r="AF39">
        <f t="shared" si="44"/>
        <v>0</v>
      </c>
      <c r="AG39">
        <f t="shared" si="45"/>
        <v>-0.52848873376481342</v>
      </c>
      <c r="AH39">
        <f t="shared" si="46"/>
        <v>-378.83211664655659</v>
      </c>
      <c r="AI39">
        <f t="shared" si="39"/>
        <v>-379.36060538032137</v>
      </c>
      <c r="AJ39">
        <f t="shared" si="47"/>
        <v>-11.050939039257372</v>
      </c>
      <c r="AK39">
        <f t="shared" si="59"/>
        <v>-15.399401706967575</v>
      </c>
      <c r="AL39">
        <f t="shared" si="40"/>
        <v>-405.8109461265463</v>
      </c>
      <c r="AN39">
        <f t="shared" si="48"/>
        <v>0</v>
      </c>
      <c r="AO39">
        <f t="shared" si="49"/>
        <v>0</v>
      </c>
      <c r="AP39">
        <f t="shared" si="50"/>
        <v>-1.4568163840603878E-2</v>
      </c>
      <c r="AQ39">
        <f t="shared" si="51"/>
        <v>-10.442773877268301</v>
      </c>
      <c r="AR39">
        <f t="shared" si="52"/>
        <v>-10.457342041108905</v>
      </c>
      <c r="AS39">
        <f t="shared" si="53"/>
        <v>-0.30462691109716478</v>
      </c>
      <c r="AT39">
        <f t="shared" si="54"/>
        <v>-0.42449534451989712</v>
      </c>
      <c r="AU39">
        <f t="shared" si="55"/>
        <v>-11.186464296725967</v>
      </c>
      <c r="AW39">
        <v>36</v>
      </c>
      <c r="AX39">
        <f>IF(Z39&gt;0, (R39*SUMPRODUCT(K39:$K$98, X39:$X$98)-K39*$AZ$3)/Z39, 0)</f>
        <v>-19767.735863448361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0.46434700000000001</v>
      </c>
      <c r="Q40" s="5">
        <f t="shared" si="60"/>
        <v>50</v>
      </c>
      <c r="R40">
        <f t="shared" si="41"/>
        <v>50000</v>
      </c>
      <c r="S40">
        <f t="shared" si="42"/>
        <v>-35031.542401665989</v>
      </c>
      <c r="U40">
        <f t="shared" si="57"/>
        <v>0.46434700000000001</v>
      </c>
      <c r="V40">
        <f t="shared" si="58"/>
        <v>0.01</v>
      </c>
      <c r="W40">
        <f t="shared" si="34"/>
        <v>1.0569774675296267E-2</v>
      </c>
      <c r="X40">
        <f t="shared" si="35"/>
        <v>4.9080431611497957E-3</v>
      </c>
      <c r="Y40">
        <f t="shared" si="36"/>
        <v>1.0569774675296268E-4</v>
      </c>
      <c r="Z40">
        <f t="shared" si="37"/>
        <v>5.5560337673935091E-3</v>
      </c>
      <c r="AB40">
        <f t="shared" si="38"/>
        <v>-208.94051391742227</v>
      </c>
      <c r="AC40">
        <f t="shared" si="27"/>
        <v>-194.63643250753375</v>
      </c>
      <c r="AE40">
        <f t="shared" si="43"/>
        <v>0</v>
      </c>
      <c r="AF40">
        <f t="shared" si="44"/>
        <v>0</v>
      </c>
      <c r="AG40">
        <f t="shared" si="45"/>
        <v>-0.27780168836967545</v>
      </c>
      <c r="AH40">
        <f t="shared" si="46"/>
        <v>-245.4021580574898</v>
      </c>
      <c r="AI40">
        <f t="shared" si="39"/>
        <v>-245.67995974585946</v>
      </c>
      <c r="AJ40">
        <f t="shared" si="47"/>
        <v>-14.304081409888511</v>
      </c>
      <c r="AK40">
        <f t="shared" si="59"/>
        <v>-14.62583597421956</v>
      </c>
      <c r="AL40">
        <f t="shared" si="40"/>
        <v>-274.60987712996751</v>
      </c>
      <c r="AN40">
        <f t="shared" si="48"/>
        <v>0</v>
      </c>
      <c r="AO40">
        <f t="shared" si="49"/>
        <v>0</v>
      </c>
      <c r="AP40">
        <f t="shared" si="50"/>
        <v>-6.837320560093705E-3</v>
      </c>
      <c r="AQ40">
        <f t="shared" si="51"/>
        <v>-6.0398956918686499</v>
      </c>
      <c r="AR40">
        <f t="shared" si="52"/>
        <v>-6.0467330124287431</v>
      </c>
      <c r="AS40">
        <f t="shared" si="53"/>
        <v>-0.35205541942905189</v>
      </c>
      <c r="AT40">
        <f t="shared" si="54"/>
        <v>-0.35997451852062107</v>
      </c>
      <c r="AU40">
        <f t="shared" si="55"/>
        <v>-6.7587629503784159</v>
      </c>
      <c r="AW40">
        <v>37</v>
      </c>
      <c r="AX40">
        <f>IF(Z40&gt;0, (R40*SUMPRODUCT(K40:$K$98, X40:$X$98)-K40*$AZ$3)/Z40, 0)</f>
        <v>-35031.542401665989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0.52171199999999995</v>
      </c>
      <c r="Q41" s="5">
        <f t="shared" si="60"/>
        <v>50</v>
      </c>
      <c r="R41">
        <f t="shared" si="41"/>
        <v>50000</v>
      </c>
      <c r="S41">
        <f t="shared" si="42"/>
        <v>-68636.820073855473</v>
      </c>
      <c r="U41">
        <f t="shared" si="57"/>
        <v>0.52171199999999995</v>
      </c>
      <c r="V41">
        <f t="shared" si="58"/>
        <v>0.01</v>
      </c>
      <c r="W41">
        <f t="shared" si="34"/>
        <v>5.5560337673935091E-3</v>
      </c>
      <c r="X41">
        <f t="shared" si="35"/>
        <v>2.8986494888544024E-3</v>
      </c>
      <c r="Y41">
        <f t="shared" si="36"/>
        <v>5.5560337673935095E-5</v>
      </c>
      <c r="Z41">
        <f t="shared" si="37"/>
        <v>2.6018239408651719E-3</v>
      </c>
      <c r="AB41">
        <f t="shared" si="38"/>
        <v>-194.63643250753375</v>
      </c>
      <c r="AC41">
        <f t="shared" si="27"/>
        <v>-178.58092169301239</v>
      </c>
      <c r="AE41">
        <f t="shared" si="43"/>
        <v>0</v>
      </c>
      <c r="AF41">
        <f t="shared" si="44"/>
        <v>0</v>
      </c>
      <c r="AG41">
        <f t="shared" si="45"/>
        <v>-0.13009119704325858</v>
      </c>
      <c r="AH41">
        <f t="shared" si="46"/>
        <v>-144.93247444272012</v>
      </c>
      <c r="AI41">
        <f t="shared" si="39"/>
        <v>-145.06256563976339</v>
      </c>
      <c r="AJ41">
        <f t="shared" si="47"/>
        <v>-16.055510814521369</v>
      </c>
      <c r="AK41">
        <f t="shared" si="59"/>
        <v>-13.624550275527364</v>
      </c>
      <c r="AL41">
        <f t="shared" si="40"/>
        <v>-174.74262672981212</v>
      </c>
      <c r="AN41">
        <f t="shared" si="48"/>
        <v>0</v>
      </c>
      <c r="AO41">
        <f t="shared" si="49"/>
        <v>0</v>
      </c>
      <c r="AP41">
        <f t="shared" si="50"/>
        <v>-2.858781402183179E-3</v>
      </c>
      <c r="AQ41">
        <f t="shared" si="51"/>
        <v>-3.184921592899649</v>
      </c>
      <c r="AR41">
        <f t="shared" si="52"/>
        <v>-3.1877803743018323</v>
      </c>
      <c r="AS41">
        <f t="shared" si="53"/>
        <v>-0.35282322526282822</v>
      </c>
      <c r="AT41">
        <f t="shared" si="54"/>
        <v>-0.29940235639338159</v>
      </c>
      <c r="AU41">
        <f t="shared" si="55"/>
        <v>-3.8400059559580417</v>
      </c>
      <c r="AW41">
        <v>38</v>
      </c>
      <c r="AX41">
        <f>IF(Z41&gt;0, (R41*SUMPRODUCT(K41:$K$98, X41:$X$98)-K41*$AZ$3)/Z41, 0)</f>
        <v>-68636.820073855473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0.58618000000000003</v>
      </c>
      <c r="Q42" s="5">
        <f t="shared" si="60"/>
        <v>50</v>
      </c>
      <c r="R42">
        <f t="shared" si="41"/>
        <v>50000</v>
      </c>
      <c r="S42">
        <f t="shared" si="42"/>
        <v>-154223.52055603889</v>
      </c>
      <c r="U42">
        <f t="shared" si="57"/>
        <v>0.58618000000000003</v>
      </c>
      <c r="V42">
        <f t="shared" si="58"/>
        <v>0.01</v>
      </c>
      <c r="W42">
        <f t="shared" si="34"/>
        <v>2.6018239408651719E-3</v>
      </c>
      <c r="X42">
        <f t="shared" si="35"/>
        <v>1.5251371576563465E-3</v>
      </c>
      <c r="Y42">
        <f t="shared" si="36"/>
        <v>2.6018239408651721E-5</v>
      </c>
      <c r="Z42">
        <f t="shared" si="37"/>
        <v>1.0506685438001736E-3</v>
      </c>
      <c r="AB42">
        <f t="shared" si="38"/>
        <v>-178.58092169301239</v>
      </c>
      <c r="AC42">
        <f t="shared" si="27"/>
        <v>-162.03780176234952</v>
      </c>
      <c r="AE42">
        <f t="shared" si="43"/>
        <v>0</v>
      </c>
      <c r="AF42">
        <f t="shared" si="44"/>
        <v>0</v>
      </c>
      <c r="AG42">
        <f t="shared" si="45"/>
        <v>-5.2533427190008676E-2</v>
      </c>
      <c r="AH42">
        <f t="shared" si="46"/>
        <v>-76.256857882817329</v>
      </c>
      <c r="AI42">
        <f t="shared" si="39"/>
        <v>-76.309391310007342</v>
      </c>
      <c r="AJ42">
        <f t="shared" si="47"/>
        <v>-16.543119930662868</v>
      </c>
      <c r="AK42">
        <f t="shared" si="59"/>
        <v>-12.500664518510868</v>
      </c>
      <c r="AL42">
        <f t="shared" si="40"/>
        <v>-105.35317575918108</v>
      </c>
      <c r="AN42">
        <f t="shared" si="48"/>
        <v>0</v>
      </c>
      <c r="AO42">
        <f t="shared" si="49"/>
        <v>0</v>
      </c>
      <c r="AP42">
        <f t="shared" si="50"/>
        <v>-1.0307438444907243E-3</v>
      </c>
      <c r="AQ42">
        <f t="shared" si="51"/>
        <v>-1.4962147163676216</v>
      </c>
      <c r="AR42">
        <f t="shared" si="52"/>
        <v>-1.4972454602121124</v>
      </c>
      <c r="AS42">
        <f t="shared" si="53"/>
        <v>-0.32458798044011172</v>
      </c>
      <c r="AT42">
        <f t="shared" si="54"/>
        <v>-0.24527208091516395</v>
      </c>
      <c r="AU42">
        <f t="shared" si="55"/>
        <v>-2.0671055215673881</v>
      </c>
      <c r="AW42">
        <v>39</v>
      </c>
      <c r="AX42">
        <f>IF(Z42&gt;0, (R42*SUMPRODUCT(K42:$K$98, X42:$X$98)-K42*$AZ$3)/Z42, 0)</f>
        <v>-154223.52055603889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0.65888599999999997</v>
      </c>
      <c r="Q43" s="5">
        <f t="shared" si="60"/>
        <v>50</v>
      </c>
      <c r="R43">
        <f t="shared" si="41"/>
        <v>50000</v>
      </c>
      <c r="S43">
        <f t="shared" si="42"/>
        <v>-419440.76379312592</v>
      </c>
      <c r="U43">
        <f t="shared" si="57"/>
        <v>0.65888599999999997</v>
      </c>
      <c r="V43">
        <f t="shared" si="58"/>
        <v>0.01</v>
      </c>
      <c r="W43">
        <f t="shared" si="34"/>
        <v>1.0506685438001736E-3</v>
      </c>
      <c r="X43">
        <f t="shared" si="35"/>
        <v>6.9227079415032117E-4</v>
      </c>
      <c r="Y43">
        <f t="shared" si="36"/>
        <v>1.0506685438001736E-5</v>
      </c>
      <c r="Z43">
        <f t="shared" si="37"/>
        <v>3.4789106421185065E-4</v>
      </c>
      <c r="AB43">
        <f t="shared" si="38"/>
        <v>-162.03780176234952</v>
      </c>
      <c r="AC43">
        <f t="shared" si="27"/>
        <v>-145.91969368982205</v>
      </c>
      <c r="AE43">
        <f t="shared" si="43"/>
        <v>0</v>
      </c>
      <c r="AF43">
        <f t="shared" si="44"/>
        <v>0</v>
      </c>
      <c r="AG43">
        <f t="shared" si="45"/>
        <v>-1.7394553210592533E-2</v>
      </c>
      <c r="AH43">
        <f t="shared" si="46"/>
        <v>-34.613539707516061</v>
      </c>
      <c r="AI43">
        <f t="shared" si="39"/>
        <v>-34.630934260726654</v>
      </c>
      <c r="AJ43">
        <f t="shared" si="47"/>
        <v>-16.118108072527463</v>
      </c>
      <c r="AK43">
        <f t="shared" si="59"/>
        <v>-11.342646123364467</v>
      </c>
      <c r="AL43">
        <f t="shared" si="40"/>
        <v>-62.091688456618584</v>
      </c>
      <c r="AN43">
        <f t="shared" si="48"/>
        <v>0</v>
      </c>
      <c r="AO43">
        <f t="shared" si="49"/>
        <v>0</v>
      </c>
      <c r="AP43">
        <f t="shared" si="50"/>
        <v>-3.0472653332562651E-4</v>
      </c>
      <c r="AQ43">
        <f t="shared" si="51"/>
        <v>-0.60637740064385304</v>
      </c>
      <c r="AR43">
        <f t="shared" si="52"/>
        <v>-0.60668212717717873</v>
      </c>
      <c r="AS43">
        <f t="shared" si="53"/>
        <v>-0.28236512529210162</v>
      </c>
      <c r="AT43">
        <f t="shared" si="54"/>
        <v>-0.19870618061103223</v>
      </c>
      <c r="AU43">
        <f t="shared" si="55"/>
        <v>-1.0877534330803127</v>
      </c>
      <c r="AW43">
        <v>40</v>
      </c>
      <c r="AX43">
        <f>IF(Z43&gt;0, (R43*SUMPRODUCT(K43:$K$98, X43:$X$98)-K43*$AZ$3)/Z43, 0)</f>
        <v>-419440.76379312592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0.73742600000000003</v>
      </c>
      <c r="Q44" s="5">
        <f t="shared" si="60"/>
        <v>50</v>
      </c>
      <c r="R44">
        <f t="shared" si="41"/>
        <v>50000</v>
      </c>
      <c r="S44">
        <f t="shared" si="42"/>
        <v>-1488581.0921743151</v>
      </c>
      <c r="U44">
        <f t="shared" si="57"/>
        <v>0.73742600000000003</v>
      </c>
      <c r="V44">
        <f t="shared" si="58"/>
        <v>0.01</v>
      </c>
      <c r="W44">
        <f t="shared" si="34"/>
        <v>3.4789106421185065E-4</v>
      </c>
      <c r="X44">
        <f t="shared" si="35"/>
        <v>2.565439159174882E-4</v>
      </c>
      <c r="Y44">
        <f t="shared" si="36"/>
        <v>3.4789106421185064E-6</v>
      </c>
      <c r="Z44">
        <f t="shared" si="37"/>
        <v>8.7868237652243933E-5</v>
      </c>
      <c r="AB44">
        <f t="shared" si="38"/>
        <v>-145.91969368982205</v>
      </c>
      <c r="AC44">
        <f t="shared" si="27"/>
        <v>-130.79899717180956</v>
      </c>
      <c r="AE44">
        <f t="shared" si="43"/>
        <v>0</v>
      </c>
      <c r="AF44">
        <f t="shared" si="44"/>
        <v>0</v>
      </c>
      <c r="AG44">
        <f t="shared" si="45"/>
        <v>-4.3934118826121967E-3</v>
      </c>
      <c r="AH44">
        <f t="shared" si="46"/>
        <v>-12.82719579587441</v>
      </c>
      <c r="AI44">
        <f t="shared" si="39"/>
        <v>-12.831589207757021</v>
      </c>
      <c r="AJ44">
        <f t="shared" si="47"/>
        <v>-15.120696518012494</v>
      </c>
      <c r="AK44">
        <f t="shared" si="59"/>
        <v>-10.214378558287544</v>
      </c>
      <c r="AL44">
        <f t="shared" si="40"/>
        <v>-38.166664284057056</v>
      </c>
      <c r="AN44">
        <f t="shared" si="48"/>
        <v>0</v>
      </c>
      <c r="AO44">
        <f t="shared" si="49"/>
        <v>0</v>
      </c>
      <c r="AP44">
        <f t="shared" si="50"/>
        <v>-6.8719642346595311E-5</v>
      </c>
      <c r="AQ44">
        <f t="shared" si="51"/>
        <v>-0.20063684693230666</v>
      </c>
      <c r="AR44">
        <f t="shared" si="52"/>
        <v>-0.20070556657465324</v>
      </c>
      <c r="AS44">
        <f t="shared" si="53"/>
        <v>-0.23651068566132599</v>
      </c>
      <c r="AT44">
        <f t="shared" si="54"/>
        <v>-0.15976841235766526</v>
      </c>
      <c r="AU44">
        <f t="shared" si="55"/>
        <v>-0.59698466459364441</v>
      </c>
      <c r="AW44">
        <v>41</v>
      </c>
      <c r="AX44">
        <f>IF(Z44&gt;0, (R44*SUMPRODUCT(K44:$K$98, X44:$X$98)-K44*$AZ$3)/Z44, 0)</f>
        <v>-1488581.0921743151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0.819492</v>
      </c>
      <c r="Q45" s="5">
        <f t="shared" si="60"/>
        <v>50</v>
      </c>
      <c r="R45">
        <f t="shared" si="41"/>
        <v>50000</v>
      </c>
      <c r="S45">
        <f t="shared" si="42"/>
        <v>-7806417.6998061398</v>
      </c>
      <c r="U45">
        <f t="shared" si="57"/>
        <v>0.819492</v>
      </c>
      <c r="V45">
        <f t="shared" si="58"/>
        <v>0.01</v>
      </c>
      <c r="W45">
        <f t="shared" si="34"/>
        <v>8.7868237652243933E-5</v>
      </c>
      <c r="X45">
        <f t="shared" si="35"/>
        <v>7.2007317810112689E-5</v>
      </c>
      <c r="Y45">
        <f t="shared" si="36"/>
        <v>8.786823765224393E-7</v>
      </c>
      <c r="Z45">
        <f t="shared" si="37"/>
        <v>1.4982237465608803E-5</v>
      </c>
      <c r="AB45">
        <f t="shared" si="38"/>
        <v>-130.79899717180956</v>
      </c>
      <c r="AC45">
        <f t="shared" si="27"/>
        <v>-116.95760373422725</v>
      </c>
      <c r="AE45">
        <f t="shared" si="43"/>
        <v>0</v>
      </c>
      <c r="AF45">
        <f t="shared" si="44"/>
        <v>0</v>
      </c>
      <c r="AG45">
        <f t="shared" si="45"/>
        <v>-7.4911187328044015E-4</v>
      </c>
      <c r="AH45">
        <f t="shared" si="46"/>
        <v>-3.6003658905056346</v>
      </c>
      <c r="AI45">
        <f t="shared" si="39"/>
        <v>-3.6011150023789149</v>
      </c>
      <c r="AJ45">
        <f t="shared" si="47"/>
        <v>-13.841393437582312</v>
      </c>
      <c r="AK45">
        <f t="shared" si="59"/>
        <v>-9.1559298020266695</v>
      </c>
      <c r="AL45">
        <f t="shared" si="40"/>
        <v>-26.598438241987896</v>
      </c>
      <c r="AN45">
        <f t="shared" si="48"/>
        <v>0</v>
      </c>
      <c r="AO45">
        <f t="shared" si="49"/>
        <v>0</v>
      </c>
      <c r="AP45">
        <f t="shared" si="50"/>
        <v>-1.0461829265386847E-5</v>
      </c>
      <c r="AQ45">
        <f t="shared" si="51"/>
        <v>-5.0281426023121509E-2</v>
      </c>
      <c r="AR45">
        <f t="shared" si="52"/>
        <v>-5.0291887852386898E-2</v>
      </c>
      <c r="AS45">
        <f t="shared" si="53"/>
        <v>-0.19330396447317008</v>
      </c>
      <c r="AT45">
        <f t="shared" si="54"/>
        <v>-0.12786845032265395</v>
      </c>
      <c r="AU45">
        <f t="shared" si="55"/>
        <v>-0.37146430264821095</v>
      </c>
      <c r="AW45">
        <v>42</v>
      </c>
      <c r="AX45">
        <f>IF(Z45&gt;0, (R45*SUMPRODUCT(K45:$K$98, X45:$X$98)-K45*$AZ$3)/Z45, 0)</f>
        <v>-7806417.6998061398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0.82196330200000001</v>
      </c>
      <c r="Q46" s="5">
        <f t="shared" si="60"/>
        <v>50</v>
      </c>
      <c r="R46">
        <f t="shared" si="41"/>
        <v>50000</v>
      </c>
      <c r="S46">
        <f t="shared" si="42"/>
        <v>-41496576.477458648</v>
      </c>
      <c r="U46">
        <f t="shared" si="57"/>
        <v>0.82196330200000001</v>
      </c>
      <c r="V46">
        <f t="shared" si="58"/>
        <v>0.01</v>
      </c>
      <c r="W46">
        <f t="shared" si="34"/>
        <v>1.4982237465608803E-5</v>
      </c>
      <c r="X46">
        <f t="shared" si="35"/>
        <v>1.2314849378579924E-5</v>
      </c>
      <c r="Y46">
        <f t="shared" si="36"/>
        <v>1.4982237465608804E-7</v>
      </c>
      <c r="Z46">
        <f t="shared" si="37"/>
        <v>2.5175657123727914E-6</v>
      </c>
      <c r="AB46">
        <f t="shared" si="38"/>
        <v>-116.95760373422725</v>
      </c>
      <c r="AC46">
        <f t="shared" si="27"/>
        <v>-104.4703581205052</v>
      </c>
      <c r="AE46">
        <f t="shared" si="43"/>
        <v>0</v>
      </c>
      <c r="AF46">
        <f t="shared" si="44"/>
        <v>0</v>
      </c>
      <c r="AG46">
        <f t="shared" si="45"/>
        <v>-1.2587828561863958E-4</v>
      </c>
      <c r="AH46">
        <f t="shared" si="46"/>
        <v>-0.6157424689289962</v>
      </c>
      <c r="AI46">
        <f t="shared" si="39"/>
        <v>-0.61586834721461481</v>
      </c>
      <c r="AJ46">
        <f t="shared" si="47"/>
        <v>-12.487245613722052</v>
      </c>
      <c r="AK46">
        <f t="shared" si="59"/>
        <v>-8.1870322613959079</v>
      </c>
      <c r="AL46">
        <f t="shared" si="40"/>
        <v>-21.290146222332574</v>
      </c>
      <c r="AN46">
        <f t="shared" si="48"/>
        <v>0</v>
      </c>
      <c r="AO46">
        <f t="shared" si="49"/>
        <v>0</v>
      </c>
      <c r="AP46">
        <f t="shared" si="50"/>
        <v>-1.5696171828530101E-6</v>
      </c>
      <c r="AQ46">
        <f t="shared" si="51"/>
        <v>-7.6778926142300067E-3</v>
      </c>
      <c r="AR46">
        <f t="shared" si="52"/>
        <v>-7.6794622314128591E-3</v>
      </c>
      <c r="AS46">
        <f t="shared" si="53"/>
        <v>-0.15570751687216888</v>
      </c>
      <c r="AT46">
        <f t="shared" si="54"/>
        <v>-0.10208676143708219</v>
      </c>
      <c r="AU46">
        <f t="shared" si="55"/>
        <v>-0.26547374054066392</v>
      </c>
      <c r="AW46">
        <v>43</v>
      </c>
      <c r="AX46">
        <f>IF(Z46&gt;0, (R46*SUMPRODUCT(K46:$K$98, X46:$X$98)-K46*$AZ$3)/Z46, 0)</f>
        <v>-41496576.477458648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0.82463276399999996</v>
      </c>
      <c r="Q47" s="5">
        <f t="shared" si="60"/>
        <v>50</v>
      </c>
      <c r="R47">
        <f t="shared" si="41"/>
        <v>50000</v>
      </c>
      <c r="S47">
        <f t="shared" si="42"/>
        <v>-224066029.47626916</v>
      </c>
      <c r="U47">
        <f t="shared" si="57"/>
        <v>0.82463276399999996</v>
      </c>
      <c r="V47">
        <f t="shared" si="58"/>
        <v>0.01</v>
      </c>
      <c r="W47">
        <f t="shared" si="34"/>
        <v>2.5175657123727914E-6</v>
      </c>
      <c r="X47">
        <f t="shared" si="35"/>
        <v>2.0760671719456038E-6</v>
      </c>
      <c r="Y47">
        <f t="shared" si="36"/>
        <v>2.5175657123727916E-8</v>
      </c>
      <c r="Z47">
        <f t="shared" si="37"/>
        <v>4.1632288330345976E-7</v>
      </c>
      <c r="AB47">
        <f t="shared" si="38"/>
        <v>-104.4703581205052</v>
      </c>
      <c r="AC47">
        <f t="shared" si="27"/>
        <v>-93.283815441918378</v>
      </c>
      <c r="AE47">
        <f t="shared" si="43"/>
        <v>0</v>
      </c>
      <c r="AF47">
        <f t="shared" si="44"/>
        <v>0</v>
      </c>
      <c r="AG47">
        <f t="shared" si="45"/>
        <v>-2.0816144165172989E-5</v>
      </c>
      <c r="AH47">
        <f t="shared" si="46"/>
        <v>-0.1038033585972802</v>
      </c>
      <c r="AI47">
        <f t="shared" si="39"/>
        <v>-0.10382417474144537</v>
      </c>
      <c r="AJ47">
        <f t="shared" si="47"/>
        <v>-11.186542678586818</v>
      </c>
      <c r="AK47">
        <f t="shared" si="59"/>
        <v>-7.3129250684353648</v>
      </c>
      <c r="AL47">
        <f t="shared" si="40"/>
        <v>-18.603291921763628</v>
      </c>
      <c r="AN47">
        <f t="shared" si="48"/>
        <v>0</v>
      </c>
      <c r="AO47">
        <f t="shared" si="49"/>
        <v>0</v>
      </c>
      <c r="AP47">
        <f t="shared" si="50"/>
        <v>-2.3175290634509732E-7</v>
      </c>
      <c r="AQ47">
        <f t="shared" si="51"/>
        <v>-1.1556765677839026E-3</v>
      </c>
      <c r="AR47">
        <f t="shared" si="52"/>
        <v>-1.1559083206902476E-3</v>
      </c>
      <c r="AS47">
        <f t="shared" si="53"/>
        <v>-0.12454341962395898</v>
      </c>
      <c r="AT47">
        <f t="shared" si="54"/>
        <v>-8.1417174335741402E-2</v>
      </c>
      <c r="AU47">
        <f t="shared" si="55"/>
        <v>-0.20711650228039061</v>
      </c>
      <c r="AW47">
        <v>44</v>
      </c>
      <c r="AX47">
        <f>IF(Z47&gt;0, (R47*SUMPRODUCT(K47:$K$98, X47:$X$98)-K47*$AZ$3)/Z47, 0)</f>
        <v>-224066029.47626916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0.82757423799999996</v>
      </c>
      <c r="Q48" s="5">
        <f t="shared" si="60"/>
        <v>50</v>
      </c>
      <c r="R48">
        <f t="shared" si="41"/>
        <v>50000</v>
      </c>
      <c r="S48">
        <f t="shared" si="42"/>
        <v>-1231709670.7474115</v>
      </c>
      <c r="U48">
        <f t="shared" si="57"/>
        <v>0.82757423799999996</v>
      </c>
      <c r="V48">
        <f t="shared" si="58"/>
        <v>0.01</v>
      </c>
      <c r="W48">
        <f t="shared" si="34"/>
        <v>4.1632288330345976E-7</v>
      </c>
      <c r="X48">
        <f t="shared" si="35"/>
        <v>3.4453809291182361E-7</v>
      </c>
      <c r="Y48">
        <f t="shared" si="36"/>
        <v>4.1632288330345975E-9</v>
      </c>
      <c r="Z48">
        <f t="shared" si="37"/>
        <v>6.7621561558601557E-8</v>
      </c>
      <c r="AB48">
        <f t="shared" si="38"/>
        <v>-93.283815441918378</v>
      </c>
      <c r="AC48">
        <f t="shared" si="27"/>
        <v>-83.290131322770947</v>
      </c>
      <c r="AE48">
        <f t="shared" si="43"/>
        <v>0</v>
      </c>
      <c r="AF48">
        <f t="shared" si="44"/>
        <v>0</v>
      </c>
      <c r="AG48">
        <f t="shared" si="45"/>
        <v>-3.3810780779300779E-6</v>
      </c>
      <c r="AH48">
        <f t="shared" si="46"/>
        <v>-1.7226904645591179E-2</v>
      </c>
      <c r="AI48">
        <f t="shared" si="39"/>
        <v>-1.7230285723669109E-2</v>
      </c>
      <c r="AJ48">
        <f t="shared" si="47"/>
        <v>-9.9936841191474315</v>
      </c>
      <c r="AK48">
        <f t="shared" si="59"/>
        <v>-6.5298670809342871</v>
      </c>
      <c r="AL48">
        <f t="shared" si="40"/>
        <v>-16.540781485805386</v>
      </c>
      <c r="AN48">
        <f t="shared" si="48"/>
        <v>0</v>
      </c>
      <c r="AO48">
        <f t="shared" si="49"/>
        <v>0</v>
      </c>
      <c r="AP48">
        <f t="shared" si="50"/>
        <v>-3.3609502150729534E-8</v>
      </c>
      <c r="AQ48">
        <f t="shared" si="51"/>
        <v>-1.7124351327931181E-4</v>
      </c>
      <c r="AR48">
        <f t="shared" si="52"/>
        <v>-1.7127712278146252E-4</v>
      </c>
      <c r="AS48">
        <f t="shared" si="53"/>
        <v>-9.9341908159017486E-2</v>
      </c>
      <c r="AT48">
        <f t="shared" si="54"/>
        <v>-6.4909941930414522E-2</v>
      </c>
      <c r="AU48">
        <f t="shared" si="55"/>
        <v>-0.16442312721221347</v>
      </c>
      <c r="AW48">
        <v>45</v>
      </c>
      <c r="AX48">
        <f>IF(Z48&gt;0, (R48*SUMPRODUCT(K48:$K$98, X48:$X$98)-K48*$AZ$3)/Z48, 0)</f>
        <v>-1231709670.7474115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0.83082719400000005</v>
      </c>
      <c r="Q49" s="5">
        <f t="shared" si="60"/>
        <v>50</v>
      </c>
      <c r="R49">
        <f t="shared" si="41"/>
        <v>50000</v>
      </c>
      <c r="S49">
        <f t="shared" si="42"/>
        <v>-6909113560.8644886</v>
      </c>
      <c r="U49">
        <f t="shared" si="57"/>
        <v>0.83082719400000005</v>
      </c>
      <c r="V49">
        <f t="shared" si="58"/>
        <v>0.01</v>
      </c>
      <c r="W49">
        <f t="shared" si="34"/>
        <v>6.7621561558601557E-8</v>
      </c>
      <c r="X49">
        <f t="shared" si="35"/>
        <v>5.6181832243631199E-8</v>
      </c>
      <c r="Y49">
        <f t="shared" si="36"/>
        <v>6.7621561558601556E-10</v>
      </c>
      <c r="Z49">
        <f t="shared" si="37"/>
        <v>1.0763513699384343E-8</v>
      </c>
      <c r="AB49">
        <f t="shared" si="38"/>
        <v>-83.290131322770947</v>
      </c>
      <c r="AC49">
        <f t="shared" si="27"/>
        <v>-74.366338462967065</v>
      </c>
      <c r="AE49">
        <f t="shared" si="43"/>
        <v>0</v>
      </c>
      <c r="AF49">
        <f t="shared" si="44"/>
        <v>0</v>
      </c>
      <c r="AG49">
        <f t="shared" si="45"/>
        <v>-5.3817568496921711E-7</v>
      </c>
      <c r="AH49">
        <f t="shared" si="46"/>
        <v>-2.8090916121815599E-3</v>
      </c>
      <c r="AI49">
        <f t="shared" si="39"/>
        <v>-2.8096297878665291E-3</v>
      </c>
      <c r="AJ49">
        <f t="shared" si="47"/>
        <v>-8.923792859803882</v>
      </c>
      <c r="AK49">
        <f t="shared" si="59"/>
        <v>-5.8303091925939672</v>
      </c>
      <c r="AL49">
        <f t="shared" si="40"/>
        <v>-14.756911682185716</v>
      </c>
      <c r="AN49">
        <f t="shared" si="48"/>
        <v>0</v>
      </c>
      <c r="AO49">
        <f t="shared" si="49"/>
        <v>0</v>
      </c>
      <c r="AP49">
        <f t="shared" si="50"/>
        <v>-4.7765346121380839E-9</v>
      </c>
      <c r="AQ49">
        <f t="shared" si="51"/>
        <v>-2.493186461038177E-5</v>
      </c>
      <c r="AR49">
        <f t="shared" si="52"/>
        <v>-2.4936641144993907E-5</v>
      </c>
      <c r="AS49">
        <f t="shared" si="53"/>
        <v>-7.9202399247825586E-2</v>
      </c>
      <c r="AT49">
        <f t="shared" si="54"/>
        <v>-5.1746436035074374E-2</v>
      </c>
      <c r="AU49">
        <f t="shared" si="55"/>
        <v>-0.13097377192404497</v>
      </c>
      <c r="AW49">
        <v>46</v>
      </c>
      <c r="AX49">
        <f>IF(Z49&gt;0, (R49*SUMPRODUCT(K49:$K$98, X49:$X$98)-K49*$AZ$3)/Z49, 0)</f>
        <v>-6909113560.8644886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0.83405797299999995</v>
      </c>
      <c r="Q50" s="5">
        <f t="shared" si="60"/>
        <v>50</v>
      </c>
      <c r="R50">
        <f t="shared" si="41"/>
        <v>50000</v>
      </c>
      <c r="S50">
        <f t="shared" si="42"/>
        <v>-39558633033.81926</v>
      </c>
      <c r="U50">
        <f t="shared" si="57"/>
        <v>0.83405797299999995</v>
      </c>
      <c r="V50">
        <f t="shared" si="58"/>
        <v>0.01</v>
      </c>
      <c r="W50">
        <f t="shared" si="34"/>
        <v>1.0763513699384343E-8</v>
      </c>
      <c r="X50">
        <f t="shared" si="35"/>
        <v>8.9773944184662363E-9</v>
      </c>
      <c r="Y50">
        <f t="shared" si="36"/>
        <v>1.0763513699384343E-10</v>
      </c>
      <c r="Z50">
        <f t="shared" si="37"/>
        <v>1.6784841439242631E-9</v>
      </c>
      <c r="AB50">
        <f t="shared" si="38"/>
        <v>-74.366338462967065</v>
      </c>
      <c r="AC50">
        <f t="shared" si="27"/>
        <v>-66.3985383025842</v>
      </c>
      <c r="AE50">
        <f t="shared" si="43"/>
        <v>0</v>
      </c>
      <c r="AF50">
        <f t="shared" si="44"/>
        <v>0</v>
      </c>
      <c r="AG50">
        <f t="shared" si="45"/>
        <v>-8.3924207196213158E-8</v>
      </c>
      <c r="AH50">
        <f t="shared" si="46"/>
        <v>-4.4886972092331184E-4</v>
      </c>
      <c r="AI50">
        <f t="shared" si="39"/>
        <v>-4.4895364513050808E-4</v>
      </c>
      <c r="AJ50">
        <f t="shared" si="47"/>
        <v>-7.9678001603828648</v>
      </c>
      <c r="AK50">
        <f t="shared" si="59"/>
        <v>-5.205643692407695</v>
      </c>
      <c r="AL50">
        <f t="shared" si="40"/>
        <v>-13.17389280643569</v>
      </c>
      <c r="AN50">
        <f t="shared" si="48"/>
        <v>0</v>
      </c>
      <c r="AO50">
        <f t="shared" si="49"/>
        <v>0</v>
      </c>
      <c r="AP50">
        <f t="shared" si="50"/>
        <v>-6.6505579415399251E-10</v>
      </c>
      <c r="AQ50">
        <f t="shared" si="51"/>
        <v>-3.5570596219323497E-6</v>
      </c>
      <c r="AR50">
        <f t="shared" si="52"/>
        <v>-3.5577246777265039E-6</v>
      </c>
      <c r="AS50">
        <f t="shared" si="53"/>
        <v>-6.314068181704359E-2</v>
      </c>
      <c r="AT50">
        <f t="shared" si="54"/>
        <v>-4.1252025078327301E-2</v>
      </c>
      <c r="AU50">
        <f t="shared" si="55"/>
        <v>-0.10439626462004861</v>
      </c>
      <c r="AW50">
        <v>47</v>
      </c>
      <c r="AX50">
        <f>IF(Z50&gt;0, (R50*SUMPRODUCT(K50:$K$98, X50:$X$98)-K50*$AZ$3)/Z50, 0)</f>
        <v>-39558633033.81926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0.83754713300000005</v>
      </c>
      <c r="Q51" s="5">
        <f t="shared" si="60"/>
        <v>50</v>
      </c>
      <c r="R51">
        <f t="shared" si="41"/>
        <v>50000</v>
      </c>
      <c r="S51">
        <f t="shared" si="42"/>
        <v>-231679538839.43317</v>
      </c>
      <c r="U51">
        <f t="shared" si="57"/>
        <v>0.83754713300000005</v>
      </c>
      <c r="V51">
        <f t="shared" si="58"/>
        <v>0.01</v>
      </c>
      <c r="W51">
        <f t="shared" si="34"/>
        <v>1.6784841439242631E-9</v>
      </c>
      <c r="X51">
        <f t="shared" si="35"/>
        <v>1.4058095825297261E-9</v>
      </c>
      <c r="Y51">
        <f t="shared" si="36"/>
        <v>1.6784841439242633E-11</v>
      </c>
      <c r="Z51">
        <f t="shared" si="37"/>
        <v>2.5588971995529443E-10</v>
      </c>
      <c r="AB51">
        <f t="shared" si="38"/>
        <v>-66.3985383025842</v>
      </c>
      <c r="AC51">
        <f t="shared" si="27"/>
        <v>-59.284412312994313</v>
      </c>
      <c r="AE51">
        <f t="shared" si="43"/>
        <v>0</v>
      </c>
      <c r="AF51">
        <f t="shared" si="44"/>
        <v>0</v>
      </c>
      <c r="AG51">
        <f t="shared" si="45"/>
        <v>-1.2794485997764721E-8</v>
      </c>
      <c r="AH51">
        <f t="shared" si="46"/>
        <v>-7.0290479126486308E-5</v>
      </c>
      <c r="AI51">
        <f t="shared" si="39"/>
        <v>-7.0303273612484077E-5</v>
      </c>
      <c r="AJ51">
        <f t="shared" si="47"/>
        <v>-7.114125989589887</v>
      </c>
      <c r="AK51">
        <f t="shared" si="59"/>
        <v>-4.6478976811808943</v>
      </c>
      <c r="AL51">
        <f t="shared" si="40"/>
        <v>-11.762093974044394</v>
      </c>
      <c r="AN51">
        <f t="shared" si="48"/>
        <v>0</v>
      </c>
      <c r="AO51">
        <f t="shared" si="49"/>
        <v>0</v>
      </c>
      <c r="AP51">
        <f t="shared" si="50"/>
        <v>-9.0526484405123165E-11</v>
      </c>
      <c r="AQ51">
        <f t="shared" si="51"/>
        <v>-4.9733533364170945E-7</v>
      </c>
      <c r="AR51">
        <f t="shared" si="52"/>
        <v>-4.9742586012611462E-7</v>
      </c>
      <c r="AS51">
        <f t="shared" si="53"/>
        <v>-5.0335497304479768E-2</v>
      </c>
      <c r="AT51">
        <f t="shared" si="54"/>
        <v>-3.2885872634941291E-2</v>
      </c>
      <c r="AU51">
        <f t="shared" si="55"/>
        <v>-8.3221867365281185E-2</v>
      </c>
      <c r="AW51">
        <v>48</v>
      </c>
      <c r="AX51">
        <f>IF(Z51&gt;0, (R51*SUMPRODUCT(K51:$K$98, X51:$X$98)-K51*$AZ$3)/Z51, 0)</f>
        <v>-231679538839.43317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0.841203123</v>
      </c>
      <c r="Q52" s="5">
        <f t="shared" si="60"/>
        <v>50</v>
      </c>
      <c r="R52">
        <f t="shared" si="41"/>
        <v>50000</v>
      </c>
      <c r="S52">
        <f t="shared" si="42"/>
        <v>-1390195392401.4067</v>
      </c>
      <c r="U52">
        <f t="shared" si="57"/>
        <v>0.841203123</v>
      </c>
      <c r="V52">
        <f t="shared" si="58"/>
        <v>0.01</v>
      </c>
      <c r="W52">
        <f t="shared" si="34"/>
        <v>2.5588971995529443E-10</v>
      </c>
      <c r="X52">
        <f t="shared" si="35"/>
        <v>2.152552315699891E-10</v>
      </c>
      <c r="Y52">
        <f t="shared" si="36"/>
        <v>2.5588971995529444E-12</v>
      </c>
      <c r="Z52">
        <f t="shared" si="37"/>
        <v>3.8075591185752383E-11</v>
      </c>
      <c r="AB52">
        <f t="shared" si="38"/>
        <v>-59.284412312994313</v>
      </c>
      <c r="AC52">
        <f t="shared" si="27"/>
        <v>-52.932511429392576</v>
      </c>
      <c r="AE52">
        <f t="shared" si="43"/>
        <v>0</v>
      </c>
      <c r="AF52">
        <f t="shared" si="44"/>
        <v>0</v>
      </c>
      <c r="AG52">
        <f t="shared" si="45"/>
        <v>-1.9037795592876192E-9</v>
      </c>
      <c r="AH52">
        <f t="shared" si="46"/>
        <v>-1.0762761578499455E-5</v>
      </c>
      <c r="AI52">
        <f t="shared" si="39"/>
        <v>-1.0764665358058743E-5</v>
      </c>
      <c r="AJ52">
        <f t="shared" si="47"/>
        <v>-6.3519008836017363</v>
      </c>
      <c r="AK52">
        <f t="shared" si="59"/>
        <v>-4.1499088619096023</v>
      </c>
      <c r="AL52">
        <f t="shared" si="40"/>
        <v>-10.501820510176696</v>
      </c>
      <c r="AN52">
        <f t="shared" si="48"/>
        <v>0</v>
      </c>
      <c r="AO52">
        <f t="shared" si="49"/>
        <v>0</v>
      </c>
      <c r="AP52">
        <f t="shared" si="50"/>
        <v>-1.2026837647563862E-11</v>
      </c>
      <c r="AQ52">
        <f t="shared" si="51"/>
        <v>-6.7992108389107506E-8</v>
      </c>
      <c r="AR52">
        <f t="shared" si="52"/>
        <v>-6.8004135226755066E-8</v>
      </c>
      <c r="AS52">
        <f t="shared" si="53"/>
        <v>-4.0127167196333038E-2</v>
      </c>
      <c r="AT52">
        <f t="shared" si="54"/>
        <v>-2.621641769966759E-2</v>
      </c>
      <c r="AU52">
        <f t="shared" si="55"/>
        <v>-6.6343652900135858E-2</v>
      </c>
      <c r="AW52">
        <v>49</v>
      </c>
      <c r="AX52">
        <f>IF(Z52&gt;0, (R52*SUMPRODUCT(K52:$K$98, X52:$X$98)-K52*$AZ$3)/Z52, 0)</f>
        <v>-1390195392401.4067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0.84498057100000001</v>
      </c>
      <c r="Q53" s="5">
        <f t="shared" si="60"/>
        <v>50</v>
      </c>
      <c r="R53">
        <f t="shared" si="41"/>
        <v>50000</v>
      </c>
      <c r="S53">
        <f t="shared" si="42"/>
        <v>-8559169596769.9492</v>
      </c>
      <c r="U53">
        <f t="shared" si="57"/>
        <v>0.84498057100000001</v>
      </c>
      <c r="V53">
        <f t="shared" si="58"/>
        <v>0.01</v>
      </c>
      <c r="W53">
        <f t="shared" si="34"/>
        <v>3.8075591185752383E-11</v>
      </c>
      <c r="X53">
        <f t="shared" si="35"/>
        <v>3.2173134781299615E-11</v>
      </c>
      <c r="Y53">
        <f t="shared" si="36"/>
        <v>3.8075591185752386E-13</v>
      </c>
      <c r="Z53">
        <f t="shared" si="37"/>
        <v>5.521700492595244E-12</v>
      </c>
      <c r="AB53">
        <f t="shared" si="38"/>
        <v>-52.932511429392576</v>
      </c>
      <c r="AC53">
        <f t="shared" si="27"/>
        <v>-47.261170978690863</v>
      </c>
      <c r="AE53">
        <f t="shared" si="43"/>
        <v>0</v>
      </c>
      <c r="AF53">
        <f t="shared" si="44"/>
        <v>0</v>
      </c>
      <c r="AG53">
        <f t="shared" si="45"/>
        <v>-2.7608502462976222E-10</v>
      </c>
      <c r="AH53">
        <f t="shared" si="46"/>
        <v>-1.6086567390649808E-6</v>
      </c>
      <c r="AI53">
        <f t="shared" si="39"/>
        <v>-1.6089328240896106E-6</v>
      </c>
      <c r="AJ53">
        <f t="shared" si="47"/>
        <v>-5.6713404507017131</v>
      </c>
      <c r="AK53">
        <f t="shared" si="59"/>
        <v>-3.7052758000574806</v>
      </c>
      <c r="AL53">
        <f t="shared" si="40"/>
        <v>-9.3766178596920184</v>
      </c>
      <c r="AN53">
        <f t="shared" si="48"/>
        <v>0</v>
      </c>
      <c r="AO53">
        <f t="shared" si="49"/>
        <v>0</v>
      </c>
      <c r="AP53">
        <f t="shared" si="50"/>
        <v>-1.5572545788619775E-12</v>
      </c>
      <c r="AQ53">
        <f t="shared" si="51"/>
        <v>-9.0736108417525079E-9</v>
      </c>
      <c r="AR53">
        <f t="shared" si="52"/>
        <v>-9.0751680963313705E-9</v>
      </c>
      <c r="AS53">
        <f t="shared" si="53"/>
        <v>-3.1989134133529988E-2</v>
      </c>
      <c r="AT53">
        <f t="shared" si="54"/>
        <v>-2.0899567853503817E-2</v>
      </c>
      <c r="AU53">
        <f t="shared" si="55"/>
        <v>-5.2888711062201901E-2</v>
      </c>
      <c r="AW53">
        <v>50</v>
      </c>
      <c r="AX53">
        <f>IF(Z53&gt;0, (R53*SUMPRODUCT(K53:$K$98, X53:$X$98)-K53*$AZ$3)/Z53, 0)</f>
        <v>-8559169596769.9492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0.84903369399999995</v>
      </c>
      <c r="Q54" s="5">
        <f t="shared" si="60"/>
        <v>50</v>
      </c>
      <c r="R54">
        <f t="shared" si="41"/>
        <v>50000</v>
      </c>
      <c r="S54">
        <f t="shared" si="42"/>
        <v>-54212357049653.648</v>
      </c>
      <c r="U54">
        <f t="shared" si="57"/>
        <v>0.84903369399999995</v>
      </c>
      <c r="V54">
        <f t="shared" si="58"/>
        <v>0.01</v>
      </c>
      <c r="W54">
        <f t="shared" si="34"/>
        <v>5.521700492595244E-12</v>
      </c>
      <c r="X54">
        <f t="shared" si="35"/>
        <v>4.6881097663897596E-12</v>
      </c>
      <c r="Y54">
        <f t="shared" si="36"/>
        <v>5.5217004925952441E-14</v>
      </c>
      <c r="Z54">
        <f t="shared" si="37"/>
        <v>7.7837372127953191E-13</v>
      </c>
      <c r="AB54">
        <f t="shared" si="38"/>
        <v>-47.261170978690863</v>
      </c>
      <c r="AC54">
        <f t="shared" si="27"/>
        <v>-42.197474096073577</v>
      </c>
      <c r="AE54">
        <f t="shared" si="43"/>
        <v>0</v>
      </c>
      <c r="AF54">
        <f t="shared" si="44"/>
        <v>0</v>
      </c>
      <c r="AG54">
        <f t="shared" si="45"/>
        <v>-3.8918686063976595E-11</v>
      </c>
      <c r="AH54">
        <f t="shared" si="46"/>
        <v>-2.3440548831948797E-7</v>
      </c>
      <c r="AI54">
        <f t="shared" si="39"/>
        <v>-2.3444440700555196E-7</v>
      </c>
      <c r="AJ54">
        <f t="shared" si="47"/>
        <v>-5.0636968826172861</v>
      </c>
      <c r="AK54">
        <f t="shared" si="59"/>
        <v>-3.3082819685083606</v>
      </c>
      <c r="AL54">
        <f t="shared" si="40"/>
        <v>-8.3719790855700538</v>
      </c>
      <c r="AN54">
        <f t="shared" si="48"/>
        <v>0</v>
      </c>
      <c r="AO54">
        <f t="shared" si="49"/>
        <v>0</v>
      </c>
      <c r="AP54">
        <f t="shared" si="50"/>
        <v>-1.9600037989621305E-13</v>
      </c>
      <c r="AQ54">
        <f t="shared" si="51"/>
        <v>-1.180501435347856E-9</v>
      </c>
      <c r="AR54">
        <f t="shared" si="52"/>
        <v>-1.1806974357277524E-9</v>
      </c>
      <c r="AS54">
        <f t="shared" si="53"/>
        <v>-2.5501542139443147E-2</v>
      </c>
      <c r="AT54">
        <f t="shared" si="54"/>
        <v>-1.6661007557282784E-2</v>
      </c>
      <c r="AU54">
        <f t="shared" si="55"/>
        <v>-4.2162550877423363E-2</v>
      </c>
      <c r="AW54">
        <v>51</v>
      </c>
      <c r="AX54">
        <f>IF(Z54&gt;0, (R54*SUMPRODUCT(K54:$K$98, X54:$X$98)-K54*$AZ$3)/Z54, 0)</f>
        <v>-54212357049653.648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0.853201969</v>
      </c>
      <c r="Q55" s="5">
        <f t="shared" si="60"/>
        <v>50</v>
      </c>
      <c r="R55">
        <f t="shared" si="41"/>
        <v>50000</v>
      </c>
      <c r="S55">
        <f t="shared" si="42"/>
        <v>-353834699742394.25</v>
      </c>
      <c r="U55">
        <f t="shared" si="57"/>
        <v>0.853201969</v>
      </c>
      <c r="V55">
        <f t="shared" si="58"/>
        <v>0.01</v>
      </c>
      <c r="W55">
        <f t="shared" si="34"/>
        <v>7.7837372127953191E-13</v>
      </c>
      <c r="X55">
        <f t="shared" si="35"/>
        <v>6.6410999161355382E-13</v>
      </c>
      <c r="Y55">
        <f t="shared" si="36"/>
        <v>7.7837372127953194E-15</v>
      </c>
      <c r="Z55">
        <f t="shared" si="37"/>
        <v>1.0647999245318279E-13</v>
      </c>
      <c r="AB55">
        <f t="shared" si="38"/>
        <v>-42.197474096073577</v>
      </c>
      <c r="AC55">
        <f t="shared" si="27"/>
        <v>-37.67631615824434</v>
      </c>
      <c r="AE55">
        <f t="shared" si="43"/>
        <v>0</v>
      </c>
      <c r="AF55">
        <f t="shared" si="44"/>
        <v>0</v>
      </c>
      <c r="AG55">
        <f t="shared" si="45"/>
        <v>-5.3239996226591396E-12</v>
      </c>
      <c r="AH55">
        <f t="shared" si="46"/>
        <v>-3.3205499580677689E-8</v>
      </c>
      <c r="AI55">
        <f t="shared" si="39"/>
        <v>-3.3210823580300345E-8</v>
      </c>
      <c r="AJ55">
        <f t="shared" si="47"/>
        <v>-4.521157937829237</v>
      </c>
      <c r="AK55">
        <f t="shared" si="59"/>
        <v>-2.9538231867251508</v>
      </c>
      <c r="AL55">
        <f t="shared" si="40"/>
        <v>-7.4749811577652112</v>
      </c>
      <c r="AN55">
        <f t="shared" si="48"/>
        <v>0</v>
      </c>
      <c r="AO55">
        <f t="shared" si="49"/>
        <v>0</v>
      </c>
      <c r="AP55">
        <f t="shared" si="50"/>
        <v>-2.3939701825941013E-14</v>
      </c>
      <c r="AQ55">
        <f t="shared" si="51"/>
        <v>-1.4931063397517586E-10</v>
      </c>
      <c r="AR55">
        <f t="shared" si="52"/>
        <v>-1.493345736770018E-10</v>
      </c>
      <c r="AS55">
        <f t="shared" si="53"/>
        <v>-2.0329673292793896E-2</v>
      </c>
      <c r="AT55">
        <f t="shared" si="54"/>
        <v>-1.3282053221001575E-2</v>
      </c>
      <c r="AU55">
        <f t="shared" si="55"/>
        <v>-3.3611726663130045E-2</v>
      </c>
      <c r="AW55">
        <v>52</v>
      </c>
      <c r="AX55">
        <f>IF(Z55&gt;0, (R55*SUMPRODUCT(K55:$K$98, X55:$X$98)-K55*$AZ$3)/Z55, 0)</f>
        <v>-353834699742394.25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0.85761682500000003</v>
      </c>
      <c r="Q56" s="5">
        <f t="shared" si="60"/>
        <v>50</v>
      </c>
      <c r="R56">
        <f t="shared" si="41"/>
        <v>50000</v>
      </c>
      <c r="S56">
        <f t="shared" si="42"/>
        <v>-2386434976022749</v>
      </c>
      <c r="U56">
        <f t="shared" si="57"/>
        <v>0.85761682500000003</v>
      </c>
      <c r="V56">
        <f t="shared" si="58"/>
        <v>0.01</v>
      </c>
      <c r="W56">
        <f t="shared" si="34"/>
        <v>1.0647999245318279E-13</v>
      </c>
      <c r="X56">
        <f t="shared" si="35"/>
        <v>9.1319033053722589E-14</v>
      </c>
      <c r="Y56">
        <f t="shared" si="36"/>
        <v>1.0647999245318279E-15</v>
      </c>
      <c r="Z56">
        <f t="shared" si="37"/>
        <v>1.4096159474928371E-14</v>
      </c>
      <c r="AB56">
        <f t="shared" si="38"/>
        <v>-37.67631615824434</v>
      </c>
      <c r="AC56">
        <f t="shared" si="27"/>
        <v>-33.639567998563535</v>
      </c>
      <c r="AE56">
        <f t="shared" si="43"/>
        <v>0</v>
      </c>
      <c r="AF56">
        <f t="shared" si="44"/>
        <v>0</v>
      </c>
      <c r="AG56">
        <f t="shared" si="45"/>
        <v>-7.0480797374641853E-13</v>
      </c>
      <c r="AH56">
        <f t="shared" si="46"/>
        <v>-4.5659516526861297E-9</v>
      </c>
      <c r="AI56">
        <f t="shared" si="39"/>
        <v>-4.5666564606598759E-9</v>
      </c>
      <c r="AJ56">
        <f t="shared" si="47"/>
        <v>-4.0367481596808048</v>
      </c>
      <c r="AK56">
        <f t="shared" si="59"/>
        <v>-2.6373421310771041</v>
      </c>
      <c r="AL56">
        <f t="shared" si="40"/>
        <v>-6.6740902953245653</v>
      </c>
      <c r="AN56">
        <f t="shared" si="48"/>
        <v>0</v>
      </c>
      <c r="AO56">
        <f t="shared" si="49"/>
        <v>0</v>
      </c>
      <c r="AP56">
        <f t="shared" si="50"/>
        <v>-2.8296551216708638E-15</v>
      </c>
      <c r="AQ56">
        <f t="shared" si="51"/>
        <v>-1.8331331313759141E-11</v>
      </c>
      <c r="AR56">
        <f t="shared" si="52"/>
        <v>-1.833416096888081E-11</v>
      </c>
      <c r="AS56">
        <f t="shared" si="53"/>
        <v>-1.6206691085259968E-2</v>
      </c>
      <c r="AT56">
        <f t="shared" si="54"/>
        <v>-1.0588371509380358E-2</v>
      </c>
      <c r="AU56">
        <f t="shared" si="55"/>
        <v>-2.6795062612974489E-2</v>
      </c>
      <c r="AW56">
        <v>53</v>
      </c>
      <c r="AX56">
        <f>IF(Z56&gt;0, (R56*SUMPRODUCT(K56:$K$98, X56:$X$98)-K56*$AZ$3)/Z56, 0)</f>
        <v>-2386434976022749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0.86229046899999995</v>
      </c>
      <c r="Q57" s="5">
        <f t="shared" si="60"/>
        <v>50</v>
      </c>
      <c r="R57">
        <f t="shared" si="41"/>
        <v>50000</v>
      </c>
      <c r="S57">
        <f t="shared" si="42"/>
        <v>-1.6684310854662578E+16</v>
      </c>
      <c r="U57">
        <f t="shared" si="57"/>
        <v>0.86229046899999995</v>
      </c>
      <c r="V57">
        <f t="shared" si="58"/>
        <v>0.01</v>
      </c>
      <c r="W57">
        <f t="shared" si="34"/>
        <v>1.4096159474928371E-14</v>
      </c>
      <c r="X57">
        <f t="shared" si="35"/>
        <v>1.2154983964734777E-14</v>
      </c>
      <c r="Y57">
        <f t="shared" si="36"/>
        <v>1.4096159474928372E-16</v>
      </c>
      <c r="Z57">
        <f t="shared" si="37"/>
        <v>1.8002139154443095E-15</v>
      </c>
      <c r="AB57">
        <f t="shared" si="38"/>
        <v>-33.639567998563535</v>
      </c>
      <c r="AC57">
        <f t="shared" si="27"/>
        <v>-30.035328570162115</v>
      </c>
      <c r="AE57">
        <f t="shared" si="43"/>
        <v>0</v>
      </c>
      <c r="AF57">
        <f t="shared" si="44"/>
        <v>0</v>
      </c>
      <c r="AG57">
        <f t="shared" si="45"/>
        <v>-9.001069577221548E-14</v>
      </c>
      <c r="AH57">
        <f t="shared" si="46"/>
        <v>-6.0774919823673884E-10</v>
      </c>
      <c r="AI57">
        <f t="shared" si="39"/>
        <v>-6.0783920893251105E-10</v>
      </c>
      <c r="AJ57">
        <f t="shared" si="47"/>
        <v>-3.6042394284014208</v>
      </c>
      <c r="AK57">
        <f t="shared" si="59"/>
        <v>-2.3547697598994479</v>
      </c>
      <c r="AL57">
        <f t="shared" si="40"/>
        <v>-5.9590091889087073</v>
      </c>
      <c r="AN57">
        <f t="shared" si="48"/>
        <v>0</v>
      </c>
      <c r="AO57">
        <f t="shared" si="49"/>
        <v>0</v>
      </c>
      <c r="AP57">
        <f t="shared" si="50"/>
        <v>-3.2265529328601263E-16</v>
      </c>
      <c r="AQ57">
        <f t="shared" si="51"/>
        <v>-2.1785577160480542E-12</v>
      </c>
      <c r="AR57">
        <f t="shared" si="52"/>
        <v>-2.1788803713413401E-12</v>
      </c>
      <c r="AS57">
        <f t="shared" si="53"/>
        <v>-1.2919874908942136E-2</v>
      </c>
      <c r="AT57">
        <f t="shared" si="54"/>
        <v>-8.4409849405465715E-3</v>
      </c>
      <c r="AU57">
        <f t="shared" si="55"/>
        <v>-2.1360859851667587E-2</v>
      </c>
      <c r="AW57">
        <v>54</v>
      </c>
      <c r="AX57">
        <f>IF(Z57&gt;0, (R57*SUMPRODUCT(K57:$K$98, X57:$X$98)-K57*$AZ$3)/Z57, 0)</f>
        <v>-1.6684310854662578E+16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0.86705037500000004</v>
      </c>
      <c r="Q58" s="5">
        <f t="shared" si="60"/>
        <v>50</v>
      </c>
      <c r="R58">
        <f t="shared" si="41"/>
        <v>50000</v>
      </c>
      <c r="S58">
        <f t="shared" si="42"/>
        <v>-1.2116105372615414E+17</v>
      </c>
      <c r="U58">
        <f t="shared" si="57"/>
        <v>0.86705037500000004</v>
      </c>
      <c r="V58">
        <f t="shared" si="58"/>
        <v>0.01</v>
      </c>
      <c r="W58">
        <f t="shared" si="34"/>
        <v>1.8002139154443095E-15</v>
      </c>
      <c r="X58">
        <f t="shared" si="35"/>
        <v>1.5608761504662069E-15</v>
      </c>
      <c r="Y58">
        <f t="shared" si="36"/>
        <v>1.8002139154443097E-17</v>
      </c>
      <c r="Z58">
        <f t="shared" si="37"/>
        <v>2.2133562582365957E-16</v>
      </c>
      <c r="AB58">
        <f t="shared" si="38"/>
        <v>-30.035328570162115</v>
      </c>
      <c r="AC58">
        <f t="shared" si="27"/>
        <v>-26.817257651932369</v>
      </c>
      <c r="AE58">
        <f t="shared" si="43"/>
        <v>0</v>
      </c>
      <c r="AF58">
        <f t="shared" si="44"/>
        <v>0</v>
      </c>
      <c r="AG58">
        <f t="shared" si="45"/>
        <v>-1.1066781291182978E-14</v>
      </c>
      <c r="AH58">
        <f t="shared" si="46"/>
        <v>-7.8043807523310338E-11</v>
      </c>
      <c r="AI58">
        <f t="shared" si="39"/>
        <v>-7.8054874304601519E-11</v>
      </c>
      <c r="AJ58">
        <f t="shared" si="47"/>
        <v>-3.2180709182297456</v>
      </c>
      <c r="AK58">
        <f t="shared" si="59"/>
        <v>-2.1024729999113481</v>
      </c>
      <c r="AL58">
        <f t="shared" si="40"/>
        <v>-5.3205439182191485</v>
      </c>
      <c r="AN58">
        <f t="shared" si="48"/>
        <v>0</v>
      </c>
      <c r="AO58">
        <f t="shared" si="49"/>
        <v>0</v>
      </c>
      <c r="AP58">
        <f t="shared" si="50"/>
        <v>-3.5419952958732379E-17</v>
      </c>
      <c r="AQ58">
        <f t="shared" si="51"/>
        <v>-2.4978427949943942E-13</v>
      </c>
      <c r="AR58">
        <f t="shared" si="52"/>
        <v>-2.4981969945239817E-13</v>
      </c>
      <c r="AS58">
        <f t="shared" si="53"/>
        <v>-1.0299645176179139E-2</v>
      </c>
      <c r="AT58">
        <f t="shared" si="54"/>
        <v>-6.7291015151076973E-3</v>
      </c>
      <c r="AU58">
        <f t="shared" si="55"/>
        <v>-1.7028746691536655E-2</v>
      </c>
      <c r="AW58">
        <v>55</v>
      </c>
      <c r="AX58">
        <f>IF(Z58&gt;0, (R58*SUMPRODUCT(K58:$K$98, X58:$X$98)-K58*$AZ$3)/Z58, 0)</f>
        <v>-1.2116105372615414E+17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0.87202471800000003</v>
      </c>
      <c r="Q59" s="5">
        <f t="shared" si="60"/>
        <v>50</v>
      </c>
      <c r="R59">
        <f t="shared" si="41"/>
        <v>50000</v>
      </c>
      <c r="S59">
        <f t="shared" si="42"/>
        <v>-9.1696760899029466E+17</v>
      </c>
      <c r="U59">
        <f t="shared" si="57"/>
        <v>0.87202471800000003</v>
      </c>
      <c r="V59">
        <f t="shared" si="58"/>
        <v>0.01</v>
      </c>
      <c r="W59">
        <f t="shared" si="34"/>
        <v>2.2133562582365957E-16</v>
      </c>
      <c r="X59">
        <f t="shared" si="35"/>
        <v>1.9301013669223025E-16</v>
      </c>
      <c r="Y59">
        <f t="shared" si="36"/>
        <v>2.2133562582365956E-18</v>
      </c>
      <c r="Z59">
        <f t="shared" si="37"/>
        <v>2.6112132873192723E-17</v>
      </c>
      <c r="AB59">
        <f t="shared" si="38"/>
        <v>-26.817257651932369</v>
      </c>
      <c r="AC59">
        <f t="shared" si="27"/>
        <v>-23.943980046368402</v>
      </c>
      <c r="AE59">
        <f t="shared" si="43"/>
        <v>0</v>
      </c>
      <c r="AF59">
        <f t="shared" si="44"/>
        <v>0</v>
      </c>
      <c r="AG59">
        <f t="shared" si="45"/>
        <v>-1.3056066436596361E-15</v>
      </c>
      <c r="AH59">
        <f t="shared" si="46"/>
        <v>-9.650506834611512E-12</v>
      </c>
      <c r="AI59">
        <f t="shared" si="39"/>
        <v>-9.6518124412551722E-12</v>
      </c>
      <c r="AJ59">
        <f t="shared" si="47"/>
        <v>-2.8732776055639668</v>
      </c>
      <c r="AK59">
        <f t="shared" si="59"/>
        <v>-1.8772080356352661</v>
      </c>
      <c r="AL59">
        <f t="shared" si="40"/>
        <v>-4.7504856412088845</v>
      </c>
      <c r="AN59">
        <f t="shared" si="48"/>
        <v>0</v>
      </c>
      <c r="AO59">
        <f t="shared" si="49"/>
        <v>0</v>
      </c>
      <c r="AP59">
        <f t="shared" si="50"/>
        <v>-3.7309633381546309E-18</v>
      </c>
      <c r="AQ59">
        <f t="shared" si="51"/>
        <v>-2.7577745080724878E-14</v>
      </c>
      <c r="AR59">
        <f t="shared" si="52"/>
        <v>-2.7581476044063035E-14</v>
      </c>
      <c r="AS59">
        <f t="shared" si="53"/>
        <v>-8.2108140754027503E-3</v>
      </c>
      <c r="AT59">
        <f t="shared" si="54"/>
        <v>-5.3643985292635334E-3</v>
      </c>
      <c r="AU59">
        <f t="shared" si="55"/>
        <v>-1.3575212604693864E-2</v>
      </c>
      <c r="AW59">
        <v>56</v>
      </c>
      <c r="AX59">
        <f>IF(Z59&gt;0, (R59*SUMPRODUCT(K59:$K$98, X59:$X$98)-K59*$AZ$3)/Z59, 0)</f>
        <v>-9.1696760899029466E+17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0.87703262900000001</v>
      </c>
      <c r="Q60" s="5">
        <f t="shared" si="60"/>
        <v>50</v>
      </c>
      <c r="R60">
        <f t="shared" si="41"/>
        <v>50000</v>
      </c>
      <c r="S60">
        <f t="shared" si="42"/>
        <v>-7.2474119934650931E+18</v>
      </c>
      <c r="U60">
        <f t="shared" si="57"/>
        <v>0.87703262900000001</v>
      </c>
      <c r="V60">
        <f t="shared" si="58"/>
        <v>0.01</v>
      </c>
      <c r="W60">
        <f t="shared" si="34"/>
        <v>2.6112132873192723E-17</v>
      </c>
      <c r="X60">
        <f t="shared" si="35"/>
        <v>2.2901192542573536E-17</v>
      </c>
      <c r="Y60">
        <f t="shared" si="36"/>
        <v>2.6112132873192722E-19</v>
      </c>
      <c r="Z60">
        <f t="shared" si="37"/>
        <v>2.9498190018872594E-18</v>
      </c>
      <c r="AB60">
        <f t="shared" si="38"/>
        <v>-23.943980046368402</v>
      </c>
      <c r="AC60">
        <f t="shared" si="27"/>
        <v>-21.378553612828956</v>
      </c>
      <c r="AE60">
        <f t="shared" si="43"/>
        <v>0</v>
      </c>
      <c r="AF60">
        <f t="shared" si="44"/>
        <v>0</v>
      </c>
      <c r="AG60">
        <f t="shared" si="45"/>
        <v>-1.4749095009436298E-16</v>
      </c>
      <c r="AH60">
        <f t="shared" si="46"/>
        <v>-1.1450596271286768E-12</v>
      </c>
      <c r="AI60">
        <f t="shared" si="39"/>
        <v>-1.1452071180787711E-12</v>
      </c>
      <c r="AJ60">
        <f t="shared" si="47"/>
        <v>-2.5654264335394465</v>
      </c>
      <c r="AK60">
        <f t="shared" si="59"/>
        <v>-1.6760786032457884</v>
      </c>
      <c r="AL60">
        <f t="shared" si="40"/>
        <v>-4.2415050367863802</v>
      </c>
      <c r="AN60">
        <f t="shared" si="48"/>
        <v>0</v>
      </c>
      <c r="AO60">
        <f t="shared" si="49"/>
        <v>0</v>
      </c>
      <c r="AP60">
        <f t="shared" si="50"/>
        <v>-3.763188567934936E-19</v>
      </c>
      <c r="AQ60">
        <f t="shared" si="51"/>
        <v>-2.9215862367539029E-15</v>
      </c>
      <c r="AR60">
        <f t="shared" si="52"/>
        <v>-2.9219625556106965E-15</v>
      </c>
      <c r="AS60">
        <f t="shared" si="53"/>
        <v>-6.5456107106213E-3</v>
      </c>
      <c r="AT60">
        <f t="shared" si="54"/>
        <v>-4.2764656642726249E-3</v>
      </c>
      <c r="AU60">
        <f t="shared" si="55"/>
        <v>-1.0822076374896848E-2</v>
      </c>
      <c r="AW60">
        <v>57</v>
      </c>
      <c r="AX60">
        <f>IF(Z60&gt;0, (R60*SUMPRODUCT(K60:$K$98, X60:$X$98)-K60*$AZ$3)/Z60, 0)</f>
        <v>-7.2474119934650931E+18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0.88195855000000001</v>
      </c>
      <c r="Q61" s="5">
        <f t="shared" si="60"/>
        <v>50</v>
      </c>
      <c r="R61">
        <f t="shared" si="41"/>
        <v>50000</v>
      </c>
      <c r="S61">
        <f t="shared" si="42"/>
        <v>-5.9892787125624783E+19</v>
      </c>
      <c r="U61">
        <f t="shared" si="57"/>
        <v>0.88195855000000001</v>
      </c>
      <c r="V61">
        <f t="shared" si="58"/>
        <v>0.01</v>
      </c>
      <c r="W61">
        <f t="shared" si="34"/>
        <v>2.9498190018872594E-18</v>
      </c>
      <c r="X61">
        <f t="shared" si="35"/>
        <v>2.6016180896669346E-18</v>
      </c>
      <c r="Y61">
        <f t="shared" si="36"/>
        <v>2.9498190018872597E-20</v>
      </c>
      <c r="Z61">
        <f t="shared" si="37"/>
        <v>3.1870272220145227E-19</v>
      </c>
      <c r="AB61">
        <f t="shared" si="38"/>
        <v>-21.378553612828956</v>
      </c>
      <c r="AC61">
        <f t="shared" si="27"/>
        <v>-19.087994297168713</v>
      </c>
      <c r="AE61">
        <f t="shared" si="43"/>
        <v>0</v>
      </c>
      <c r="AF61">
        <f t="shared" si="44"/>
        <v>0</v>
      </c>
      <c r="AG61">
        <f t="shared" si="45"/>
        <v>-1.5935136110072614E-17</v>
      </c>
      <c r="AH61">
        <f t="shared" si="46"/>
        <v>-1.3008090448334674E-13</v>
      </c>
      <c r="AI61">
        <f t="shared" si="39"/>
        <v>-1.3009683961945682E-13</v>
      </c>
      <c r="AJ61">
        <f t="shared" si="47"/>
        <v>-2.2905593156602428</v>
      </c>
      <c r="AK61">
        <f t="shared" si="59"/>
        <v>-1.4964987528980271</v>
      </c>
      <c r="AL61">
        <f t="shared" si="40"/>
        <v>-3.7870580685583999</v>
      </c>
      <c r="AN61">
        <f t="shared" si="48"/>
        <v>0</v>
      </c>
      <c r="AO61">
        <f t="shared" si="49"/>
        <v>0</v>
      </c>
      <c r="AP61">
        <f t="shared" si="50"/>
        <v>-3.6301816919920896E-20</v>
      </c>
      <c r="AQ61">
        <f t="shared" si="51"/>
        <v>-2.9633717256718503E-16</v>
      </c>
      <c r="AR61">
        <f t="shared" si="52"/>
        <v>-2.9637347438410497E-16</v>
      </c>
      <c r="AS61">
        <f t="shared" si="53"/>
        <v>-5.2181207833397365E-3</v>
      </c>
      <c r="AT61">
        <f t="shared" si="54"/>
        <v>-3.4091722451152985E-3</v>
      </c>
      <c r="AU61">
        <f t="shared" si="55"/>
        <v>-8.6272930284553313E-3</v>
      </c>
      <c r="AW61">
        <v>58</v>
      </c>
      <c r="AX61">
        <f>IF(Z61&gt;0, (R61*SUMPRODUCT(K61:$K$98, X61:$X$98)-K61*$AZ$3)/Z61, 0)</f>
        <v>-5.9892787125624783E+19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0.88700226900000001</v>
      </c>
      <c r="Q62" s="5">
        <f t="shared" si="60"/>
        <v>50</v>
      </c>
      <c r="R62">
        <f t="shared" si="41"/>
        <v>50000</v>
      </c>
      <c r="S62">
        <f t="shared" si="42"/>
        <v>-5.1919301786110624E+20</v>
      </c>
      <c r="U62">
        <f t="shared" si="57"/>
        <v>0.88700226900000001</v>
      </c>
      <c r="V62">
        <f t="shared" si="58"/>
        <v>0.01</v>
      </c>
      <c r="W62">
        <f t="shared" si="34"/>
        <v>3.1870272220145227E-19</v>
      </c>
      <c r="X62">
        <f t="shared" si="35"/>
        <v>2.8269003772916484E-19</v>
      </c>
      <c r="Y62">
        <f t="shared" si="36"/>
        <v>3.1870272220145226E-21</v>
      </c>
      <c r="Z62">
        <f t="shared" si="37"/>
        <v>3.2825657250272906E-20</v>
      </c>
      <c r="AB62">
        <f t="shared" si="38"/>
        <v>-19.087994297168713</v>
      </c>
      <c r="AC62">
        <f t="shared" si="27"/>
        <v>-17.042852051043493</v>
      </c>
      <c r="AE62">
        <f t="shared" si="43"/>
        <v>0</v>
      </c>
      <c r="AF62">
        <f t="shared" si="44"/>
        <v>0</v>
      </c>
      <c r="AG62">
        <f t="shared" si="45"/>
        <v>-1.6412828625136453E-18</v>
      </c>
      <c r="AH62">
        <f t="shared" si="46"/>
        <v>-1.4134501886458243E-14</v>
      </c>
      <c r="AI62">
        <f t="shared" si="39"/>
        <v>-1.4136143169320756E-14</v>
      </c>
      <c r="AJ62">
        <f t="shared" si="47"/>
        <v>-2.04514224612522</v>
      </c>
      <c r="AK62">
        <f t="shared" si="59"/>
        <v>-1.33615960080181</v>
      </c>
      <c r="AL62">
        <f t="shared" si="40"/>
        <v>-3.3813018469270442</v>
      </c>
      <c r="AN62">
        <f t="shared" si="48"/>
        <v>0</v>
      </c>
      <c r="AO62">
        <f t="shared" si="49"/>
        <v>0</v>
      </c>
      <c r="AP62">
        <f t="shared" si="50"/>
        <v>-3.3383971195796968E-21</v>
      </c>
      <c r="AQ62">
        <f t="shared" si="51"/>
        <v>-2.8749816050707519E-17</v>
      </c>
      <c r="AR62">
        <f t="shared" si="52"/>
        <v>-2.87531544478271E-17</v>
      </c>
      <c r="AS62">
        <f t="shared" si="53"/>
        <v>-4.1598539408001789E-3</v>
      </c>
      <c r="AT62">
        <f t="shared" si="54"/>
        <v>-2.7177712413227828E-3</v>
      </c>
      <c r="AU62">
        <f t="shared" si="55"/>
        <v>-6.8776251821229904E-3</v>
      </c>
      <c r="AW62">
        <v>59</v>
      </c>
      <c r="AX62">
        <f>IF(Z62&gt;0, (R62*SUMPRODUCT(K62:$K$98, X62:$X$98)-K62*$AZ$3)/Z62, 0)</f>
        <v>-5.1919301786110624E+20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0.89213428500000003</v>
      </c>
      <c r="Q63" s="5">
        <f t="shared" si="60"/>
        <v>50</v>
      </c>
      <c r="R63">
        <f t="shared" si="41"/>
        <v>50000</v>
      </c>
      <c r="S63">
        <f t="shared" si="42"/>
        <v>-4.7367476395471568E+21</v>
      </c>
      <c r="U63">
        <f t="shared" si="57"/>
        <v>0.89213428500000003</v>
      </c>
      <c r="V63">
        <f t="shared" si="58"/>
        <v>0.01</v>
      </c>
      <c r="W63">
        <f t="shared" si="34"/>
        <v>3.2825657250272906E-20</v>
      </c>
      <c r="X63">
        <f t="shared" si="35"/>
        <v>2.9284894260627285E-20</v>
      </c>
      <c r="Y63">
        <f t="shared" si="36"/>
        <v>3.2825657250272908E-22</v>
      </c>
      <c r="Z63">
        <f t="shared" si="37"/>
        <v>3.2125064171428922E-21</v>
      </c>
      <c r="AB63">
        <f t="shared" si="38"/>
        <v>-17.042852051043493</v>
      </c>
      <c r="AC63">
        <f t="shared" si="27"/>
        <v>-15.216832188431688</v>
      </c>
      <c r="AE63">
        <f t="shared" si="43"/>
        <v>0</v>
      </c>
      <c r="AF63">
        <f t="shared" si="44"/>
        <v>0</v>
      </c>
      <c r="AG63">
        <f t="shared" si="45"/>
        <v>-1.606253208571446E-19</v>
      </c>
      <c r="AH63">
        <f t="shared" si="46"/>
        <v>-1.4642447130313643E-15</v>
      </c>
      <c r="AI63">
        <f t="shared" si="39"/>
        <v>-1.4644053383522215E-15</v>
      </c>
      <c r="AJ63">
        <f t="shared" si="47"/>
        <v>-1.8260198626118047</v>
      </c>
      <c r="AK63">
        <f t="shared" si="59"/>
        <v>-1.1929996435730446</v>
      </c>
      <c r="AL63">
        <f t="shared" si="40"/>
        <v>-3.0190195061848506</v>
      </c>
      <c r="AN63">
        <f t="shared" si="48"/>
        <v>0</v>
      </c>
      <c r="AO63">
        <f t="shared" si="49"/>
        <v>0</v>
      </c>
      <c r="AP63">
        <f t="shared" si="50"/>
        <v>-2.9170948309072095E-22</v>
      </c>
      <c r="AQ63">
        <f t="shared" si="51"/>
        <v>-2.6591951136806179E-18</v>
      </c>
      <c r="AR63">
        <f t="shared" si="52"/>
        <v>-2.6594868231637088E-18</v>
      </c>
      <c r="AS63">
        <f t="shared" si="53"/>
        <v>-3.3162100931123893E-3</v>
      </c>
      <c r="AT63">
        <f t="shared" si="54"/>
        <v>-2.1665905941667587E-3</v>
      </c>
      <c r="AU63">
        <f t="shared" si="55"/>
        <v>-5.4828006872791506E-3</v>
      </c>
      <c r="AW63">
        <v>60</v>
      </c>
      <c r="AX63">
        <f>IF(Z63&gt;0, (R63*SUMPRODUCT(K63:$K$98, X63:$X$98)-K63*$AZ$3)/Z63, 0)</f>
        <v>-4.7367476395471568E+21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0.89732143600000003</v>
      </c>
      <c r="Q64" s="5">
        <f t="shared" si="60"/>
        <v>50</v>
      </c>
      <c r="R64">
        <f t="shared" si="41"/>
        <v>50000</v>
      </c>
      <c r="S64">
        <f t="shared" si="42"/>
        <v>-4.5633410589760443E+22</v>
      </c>
      <c r="U64">
        <f t="shared" si="57"/>
        <v>0.89732143600000003</v>
      </c>
      <c r="V64">
        <f t="shared" si="58"/>
        <v>0.01</v>
      </c>
      <c r="W64">
        <f t="shared" si="34"/>
        <v>3.2125064171428922E-21</v>
      </c>
      <c r="X64">
        <f t="shared" si="35"/>
        <v>2.8826508713898751E-21</v>
      </c>
      <c r="Y64">
        <f t="shared" si="36"/>
        <v>3.2125064171428921E-23</v>
      </c>
      <c r="Z64">
        <f t="shared" si="37"/>
        <v>2.9773048158158817E-22</v>
      </c>
      <c r="AB64">
        <f t="shared" si="38"/>
        <v>-15.216832188431688</v>
      </c>
      <c r="AC64">
        <f t="shared" si="27"/>
        <v>-13.586457311099721</v>
      </c>
      <c r="AE64">
        <f t="shared" si="43"/>
        <v>0</v>
      </c>
      <c r="AF64">
        <f t="shared" si="44"/>
        <v>0</v>
      </c>
      <c r="AG64">
        <f t="shared" si="45"/>
        <v>-1.4886524079079408E-20</v>
      </c>
      <c r="AH64">
        <f t="shared" si="46"/>
        <v>-1.4413254356949376E-16</v>
      </c>
      <c r="AI64">
        <f t="shared" si="39"/>
        <v>-1.4414743009357284E-16</v>
      </c>
      <c r="AJ64">
        <f t="shared" si="47"/>
        <v>-1.6303748773319668</v>
      </c>
      <c r="AK64">
        <f t="shared" si="59"/>
        <v>-1.0651782531902183</v>
      </c>
      <c r="AL64">
        <f t="shared" si="40"/>
        <v>-2.6955531305221854</v>
      </c>
      <c r="AN64">
        <f t="shared" si="48"/>
        <v>0</v>
      </c>
      <c r="AO64">
        <f t="shared" si="49"/>
        <v>0</v>
      </c>
      <c r="AP64">
        <f t="shared" si="50"/>
        <v>-2.4138585712527049E-23</v>
      </c>
      <c r="AQ64">
        <f t="shared" si="51"/>
        <v>-2.3371176094802094E-19</v>
      </c>
      <c r="AR64">
        <f t="shared" si="52"/>
        <v>-2.3373589953373349E-19</v>
      </c>
      <c r="AS64">
        <f t="shared" si="53"/>
        <v>-2.643662382902093E-3</v>
      </c>
      <c r="AT64">
        <f t="shared" si="54"/>
        <v>-1.7271927568293674E-3</v>
      </c>
      <c r="AU64">
        <f t="shared" si="55"/>
        <v>-4.3708551397314607E-3</v>
      </c>
      <c r="AW64">
        <v>61</v>
      </c>
      <c r="AX64">
        <f>IF(Z64&gt;0, (R64*SUMPRODUCT(K64:$K$98, X64:$X$98)-K64*$AZ$3)/Z64, 0)</f>
        <v>-4.5633410589760443E+22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0.90253096600000005</v>
      </c>
      <c r="Q65" s="5">
        <f t="shared" si="60"/>
        <v>50</v>
      </c>
      <c r="R65">
        <f t="shared" si="41"/>
        <v>50000</v>
      </c>
      <c r="S65">
        <f t="shared" si="42"/>
        <v>-4.6581189633351204E+23</v>
      </c>
      <c r="U65">
        <f t="shared" si="57"/>
        <v>0.90253096600000005</v>
      </c>
      <c r="V65">
        <f t="shared" si="58"/>
        <v>0.01</v>
      </c>
      <c r="W65">
        <f t="shared" si="34"/>
        <v>2.9773048158158817E-22</v>
      </c>
      <c r="X65">
        <f t="shared" si="35"/>
        <v>2.6871097914947601E-22</v>
      </c>
      <c r="Y65">
        <f t="shared" si="36"/>
        <v>2.9773048158158818E-24</v>
      </c>
      <c r="Z65">
        <f t="shared" si="37"/>
        <v>2.6042197616296278E-23</v>
      </c>
      <c r="AB65">
        <f t="shared" si="38"/>
        <v>-13.586457311099721</v>
      </c>
      <c r="AC65">
        <f t="shared" si="27"/>
        <v>-12.130765456339036</v>
      </c>
      <c r="AE65">
        <f t="shared" si="43"/>
        <v>0</v>
      </c>
      <c r="AF65">
        <f t="shared" si="44"/>
        <v>0</v>
      </c>
      <c r="AG65">
        <f t="shared" si="45"/>
        <v>-1.3021098808148139E-21</v>
      </c>
      <c r="AH65">
        <f t="shared" si="46"/>
        <v>-1.3435548957473801E-17</v>
      </c>
      <c r="AI65">
        <f t="shared" si="39"/>
        <v>-1.3436851067354616E-17</v>
      </c>
      <c r="AJ65">
        <f t="shared" si="47"/>
        <v>-1.4556918547606852</v>
      </c>
      <c r="AK65">
        <f t="shared" si="59"/>
        <v>-0.95105201177698062</v>
      </c>
      <c r="AL65">
        <f t="shared" si="40"/>
        <v>-2.4067438665376657</v>
      </c>
      <c r="AN65">
        <f t="shared" si="48"/>
        <v>0</v>
      </c>
      <c r="AO65">
        <f t="shared" si="49"/>
        <v>0</v>
      </c>
      <c r="AP65">
        <f t="shared" si="50"/>
        <v>-1.8851596200008392E-24</v>
      </c>
      <c r="AQ65">
        <f t="shared" si="51"/>
        <v>-1.9451625965179319E-20</v>
      </c>
      <c r="AR65">
        <f t="shared" si="52"/>
        <v>-1.945351112479932E-20</v>
      </c>
      <c r="AS65">
        <f t="shared" si="53"/>
        <v>-2.1075114659614906E-3</v>
      </c>
      <c r="AT65">
        <f t="shared" si="54"/>
        <v>-1.3769074910948398E-3</v>
      </c>
      <c r="AU65">
        <f t="shared" si="55"/>
        <v>-3.48441895705633E-3</v>
      </c>
      <c r="AW65">
        <v>62</v>
      </c>
      <c r="AX65">
        <f>IF(Z65&gt;0, (R65*SUMPRODUCT(K65:$K$98, X65:$X$98)-K65*$AZ$3)/Z65, 0)</f>
        <v>-4.6581189633351204E+23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0.90776816500000002</v>
      </c>
      <c r="Q66" s="5">
        <f t="shared" si="60"/>
        <v>50</v>
      </c>
      <c r="R66">
        <f t="shared" si="41"/>
        <v>50000</v>
      </c>
      <c r="S66">
        <f t="shared" si="42"/>
        <v>-5.0576942478446118E+24</v>
      </c>
      <c r="U66">
        <f t="shared" si="57"/>
        <v>0.90776816500000002</v>
      </c>
      <c r="V66">
        <f t="shared" si="58"/>
        <v>0.01</v>
      </c>
      <c r="W66">
        <f t="shared" si="34"/>
        <v>2.6042197616296278E-23</v>
      </c>
      <c r="X66">
        <f t="shared" si="35"/>
        <v>2.3640277942712646E-23</v>
      </c>
      <c r="Y66">
        <f t="shared" si="36"/>
        <v>2.6042197616296277E-25</v>
      </c>
      <c r="Z66">
        <f t="shared" si="37"/>
        <v>2.1414976974206684E-24</v>
      </c>
      <c r="AB66">
        <f t="shared" si="38"/>
        <v>-12.130765456339036</v>
      </c>
      <c r="AC66">
        <f t="shared" si="27"/>
        <v>-10.831040586016996</v>
      </c>
      <c r="AE66">
        <f t="shared" si="43"/>
        <v>0</v>
      </c>
      <c r="AF66">
        <f t="shared" si="44"/>
        <v>0</v>
      </c>
      <c r="AG66">
        <f t="shared" si="45"/>
        <v>-1.0707488487103343E-22</v>
      </c>
      <c r="AH66">
        <f t="shared" si="46"/>
        <v>-1.1820138971356324E-18</v>
      </c>
      <c r="AI66">
        <f t="shared" si="39"/>
        <v>-1.1821209720205035E-18</v>
      </c>
      <c r="AJ66">
        <f t="shared" si="47"/>
        <v>-1.2997248703220396</v>
      </c>
      <c r="AK66">
        <f t="shared" si="59"/>
        <v>-0.84915358194373258</v>
      </c>
      <c r="AL66">
        <f t="shared" si="40"/>
        <v>-2.1488784522657722</v>
      </c>
      <c r="AN66">
        <f t="shared" si="48"/>
        <v>0</v>
      </c>
      <c r="AO66">
        <f t="shared" si="49"/>
        <v>0</v>
      </c>
      <c r="AP66">
        <f t="shared" si="50"/>
        <v>-1.3841083466122472E-25</v>
      </c>
      <c r="AQ66">
        <f t="shared" si="51"/>
        <v>-1.5279356151609456E-21</v>
      </c>
      <c r="AR66">
        <f t="shared" si="52"/>
        <v>-1.5280740259956069E-21</v>
      </c>
      <c r="AS66">
        <f t="shared" si="53"/>
        <v>-1.680095237533075E-3</v>
      </c>
      <c r="AT66">
        <f t="shared" si="54"/>
        <v>-1.0976622218549423E-3</v>
      </c>
      <c r="AU66">
        <f t="shared" si="55"/>
        <v>-2.7777574593880173E-3</v>
      </c>
      <c r="AW66">
        <v>63</v>
      </c>
      <c r="AX66">
        <f>IF(Z66&gt;0, (R66*SUMPRODUCT(K66:$K$98, X66:$X$98)-K66*$AZ$3)/Z66, 0)</f>
        <v>-5.0576942478446118E+24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0.91304259499999996</v>
      </c>
      <c r="Q67" s="5">
        <f t="shared" si="60"/>
        <v>50</v>
      </c>
      <c r="R67">
        <f t="shared" ref="R67:R79" si="61">$C$6</f>
        <v>50000</v>
      </c>
      <c r="S67">
        <f t="shared" ref="S67:S79" si="62">AX67</f>
        <v>-5.8679193192332058E+25</v>
      </c>
      <c r="U67">
        <f t="shared" si="57"/>
        <v>0.91304259499999996</v>
      </c>
      <c r="V67">
        <f t="shared" si="58"/>
        <v>0.01</v>
      </c>
      <c r="W67">
        <f t="shared" si="34"/>
        <v>2.1414976974206684E-24</v>
      </c>
      <c r="X67">
        <f t="shared" si="35"/>
        <v>1.9552786148394918E-24</v>
      </c>
      <c r="Y67">
        <f t="shared" si="36"/>
        <v>2.1414976974206684E-26</v>
      </c>
      <c r="Z67">
        <f t="shared" si="37"/>
        <v>1.6480410560696999E-25</v>
      </c>
      <c r="AB67">
        <f t="shared" si="38"/>
        <v>-10.831040586016996</v>
      </c>
      <c r="AC67">
        <f t="shared" si="27"/>
        <v>-9.6705719518008877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-8.2402052803484989E-24</v>
      </c>
      <c r="AH67">
        <f t="shared" ref="AH67:AH79" si="66">-X67*R67</f>
        <v>-9.776393074197459E-20</v>
      </c>
      <c r="AI67">
        <f t="shared" si="39"/>
        <v>-9.7772170947254934E-20</v>
      </c>
      <c r="AJ67">
        <f t="shared" ref="AJ67:AJ79" si="67">AB67-AC67</f>
        <v>-1.1604686342161088</v>
      </c>
      <c r="AK67">
        <f t="shared" si="59"/>
        <v>-0.75817284102118987</v>
      </c>
      <c r="AL67">
        <f t="shared" si="40"/>
        <v>-1.9186414752372987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-9.510480945903496E-27</v>
      </c>
      <c r="AQ67">
        <f t="shared" ref="AQ67:AQ79" si="71">AH67*$K67</f>
        <v>-1.1283481040642905E-22</v>
      </c>
      <c r="AR67">
        <f t="shared" ref="AR67:AR79" si="72">AI67*$K67</f>
        <v>-1.1284432088737494E-22</v>
      </c>
      <c r="AS67">
        <f t="shared" ref="AS67:AS79" si="73">AJ67*$K67</f>
        <v>-1.3393616370639967E-3</v>
      </c>
      <c r="AT67">
        <f t="shared" ref="AT67:AT79" si="74">AK67*$K67</f>
        <v>-8.7504960288180983E-4</v>
      </c>
      <c r="AU67">
        <f t="shared" ref="AU67:AU79" si="75">AL67*$K67</f>
        <v>-2.2144112399458066E-3</v>
      </c>
      <c r="AW67">
        <v>64</v>
      </c>
      <c r="AX67">
        <f>IF(Z67&gt;0, (R67*SUMPRODUCT(K67:$K$98, X67:$X$98)-K67*$AZ$3)/Z67, 0)</f>
        <v>-5.8679193192332058E+25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0.91832435000000001</v>
      </c>
      <c r="Q68" s="5">
        <f t="shared" si="60"/>
        <v>50</v>
      </c>
      <c r="R68">
        <f t="shared" si="61"/>
        <v>50000</v>
      </c>
      <c r="S68">
        <f t="shared" si="62"/>
        <v>-7.3096144616571906E+26</v>
      </c>
      <c r="U68">
        <f t="shared" ref="U68:U79" si="77">M68</f>
        <v>0.91832435000000001</v>
      </c>
      <c r="V68">
        <f t="shared" ref="V68:V79" si="78">$C$10</f>
        <v>0.01</v>
      </c>
      <c r="W68">
        <f t="shared" si="34"/>
        <v>1.6480410560696999E-25</v>
      </c>
      <c r="X68">
        <f t="shared" si="35"/>
        <v>1.5134362315885208E-25</v>
      </c>
      <c r="Y68">
        <f t="shared" si="36"/>
        <v>1.6480410560696998E-27</v>
      </c>
      <c r="Z68">
        <f t="shared" si="37"/>
        <v>1.1812441392048216E-26</v>
      </c>
      <c r="AB68">
        <f t="shared" si="38"/>
        <v>-9.6705719518008877</v>
      </c>
      <c r="AC68">
        <f t="shared" ref="AC68:AC79" si="79">S68*Z68</f>
        <v>-8.6344392426793632</v>
      </c>
      <c r="AE68">
        <f t="shared" si="63"/>
        <v>0</v>
      </c>
      <c r="AF68">
        <f t="shared" si="64"/>
        <v>0</v>
      </c>
      <c r="AG68">
        <f t="shared" si="65"/>
        <v>-5.9062206960241085E-25</v>
      </c>
      <c r="AH68">
        <f t="shared" si="66"/>
        <v>-7.5671811579426037E-21</v>
      </c>
      <c r="AI68">
        <f t="shared" si="39"/>
        <v>-7.5677717800122061E-21</v>
      </c>
      <c r="AJ68">
        <f t="shared" si="67"/>
        <v>-1.0361327091215244</v>
      </c>
      <c r="AK68">
        <f t="shared" ref="AK68:AK79" si="80">G68*SUM(AB68:AB68, AE68:AF68)</f>
        <v>-0.67694003662606217</v>
      </c>
      <c r="AL68">
        <f t="shared" si="40"/>
        <v>-1.7130727457475867</v>
      </c>
      <c r="AN68">
        <f t="shared" si="68"/>
        <v>0</v>
      </c>
      <c r="AO68">
        <f t="shared" si="69"/>
        <v>0</v>
      </c>
      <c r="AP68">
        <f t="shared" si="70"/>
        <v>-6.0863384250914981E-28</v>
      </c>
      <c r="AQ68">
        <f t="shared" si="71"/>
        <v>-7.7979519936019755E-24</v>
      </c>
      <c r="AR68">
        <f t="shared" si="72"/>
        <v>-7.798560627444484E-24</v>
      </c>
      <c r="AS68">
        <f t="shared" si="73"/>
        <v>-1.0677308968941287E-3</v>
      </c>
      <c r="AT68">
        <f t="shared" si="74"/>
        <v>-6.9758418597083021E-4</v>
      </c>
      <c r="AU68">
        <f t="shared" si="75"/>
        <v>-1.765315082864959E-3</v>
      </c>
      <c r="AW68">
        <v>65</v>
      </c>
      <c r="AX68">
        <f>IF(Z68&gt;0, (R68*SUMPRODUCT(K68:$K$98, X68:$X$98)-K68*$AZ$3)/Z68, 0)</f>
        <v>-7.3096144616571906E+26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0.92358270799999997</v>
      </c>
      <c r="Q69" s="5">
        <f t="shared" ref="Q69:Q79" si="81">$C$8</f>
        <v>50</v>
      </c>
      <c r="R69">
        <f t="shared" si="61"/>
        <v>50000</v>
      </c>
      <c r="S69">
        <f t="shared" si="62"/>
        <v>-9.8264191253423632E+27</v>
      </c>
      <c r="U69">
        <f t="shared" si="77"/>
        <v>0.92358270799999997</v>
      </c>
      <c r="V69">
        <f t="shared" si="78"/>
        <v>0.01</v>
      </c>
      <c r="W69">
        <f t="shared" si="34"/>
        <v>1.1812441392048216E-26</v>
      </c>
      <c r="X69">
        <f t="shared" si="35"/>
        <v>1.090976660895918E-26</v>
      </c>
      <c r="Y69">
        <f t="shared" si="36"/>
        <v>1.1812441392048216E-28</v>
      </c>
      <c r="Z69">
        <f t="shared" si="37"/>
        <v>7.8455036916855371E-28</v>
      </c>
      <c r="AB69">
        <f t="shared" si="38"/>
        <v>-8.6344392426793632</v>
      </c>
      <c r="AC69">
        <f t="shared" si="79"/>
        <v>-7.709320752392288</v>
      </c>
      <c r="AE69">
        <f t="shared" si="63"/>
        <v>0</v>
      </c>
      <c r="AF69">
        <f t="shared" si="64"/>
        <v>0</v>
      </c>
      <c r="AG69">
        <f t="shared" si="65"/>
        <v>-3.9227518458427686E-26</v>
      </c>
      <c r="AH69">
        <f t="shared" si="66"/>
        <v>-5.4548833044795904E-22</v>
      </c>
      <c r="AI69">
        <f t="shared" si="39"/>
        <v>-5.4552755796641748E-22</v>
      </c>
      <c r="AJ69">
        <f t="shared" si="67"/>
        <v>-0.92511849028707527</v>
      </c>
      <c r="AK69">
        <f t="shared" si="80"/>
        <v>-0.60441074698755548</v>
      </c>
      <c r="AL69">
        <f t="shared" si="40"/>
        <v>-1.5295292372746307</v>
      </c>
      <c r="AN69">
        <f t="shared" si="68"/>
        <v>0</v>
      </c>
      <c r="AO69">
        <f t="shared" si="69"/>
        <v>0</v>
      </c>
      <c r="AP69">
        <f t="shared" si="70"/>
        <v>-3.60926889634038E-29</v>
      </c>
      <c r="AQ69">
        <f t="shared" si="71"/>
        <v>-5.018961539687911E-25</v>
      </c>
      <c r="AR69">
        <f t="shared" si="72"/>
        <v>-5.0193224665775448E-25</v>
      </c>
      <c r="AS69">
        <f t="shared" si="73"/>
        <v>-8.5118853387605904E-4</v>
      </c>
      <c r="AT69">
        <f t="shared" si="74"/>
        <v>-5.5610984213235826E-4</v>
      </c>
      <c r="AU69">
        <f t="shared" si="75"/>
        <v>-1.4072983760084173E-3</v>
      </c>
      <c r="AW69">
        <v>66</v>
      </c>
      <c r="AX69">
        <f>IF(Z69&gt;0, (R69*SUMPRODUCT(K69:$K$98, X69:$X$98)-K69*$AZ$3)/Z69, 0)</f>
        <v>-9.8264191253423632E+27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8.2150532106812016E-4</v>
      </c>
      <c r="L70" s="2">
        <v>67</v>
      </c>
      <c r="M70" s="8">
        <v>0.92968762000000005</v>
      </c>
      <c r="Q70" s="5">
        <f t="shared" si="81"/>
        <v>50</v>
      </c>
      <c r="R70">
        <f t="shared" si="61"/>
        <v>50000</v>
      </c>
      <c r="S70">
        <f t="shared" si="62"/>
        <v>-1.4546911438033073E+29</v>
      </c>
      <c r="U70">
        <f t="shared" si="77"/>
        <v>0.92968762000000005</v>
      </c>
      <c r="V70">
        <f t="shared" si="78"/>
        <v>0.01</v>
      </c>
      <c r="W70">
        <f t="shared" ref="W70:W79" si="83">Z69</f>
        <v>7.8455036916855371E-28</v>
      </c>
      <c r="X70">
        <f t="shared" ref="X70:X79" si="84">U70*W70</f>
        <v>7.293867654824341E-28</v>
      </c>
      <c r="Y70">
        <f t="shared" ref="Y70:Y79" si="85">V70*W70</f>
        <v>7.8455036916855376E-30</v>
      </c>
      <c r="Z70">
        <f t="shared" ref="Z70:Z79" si="86">MAX(0, W70-X70-Y70)</f>
        <v>4.731809999443407E-29</v>
      </c>
      <c r="AB70">
        <f t="shared" ref="AB70:AB79" si="87">AC69</f>
        <v>-7.709320752392288</v>
      </c>
      <c r="AC70">
        <f t="shared" si="79"/>
        <v>-6.8833221003502567</v>
      </c>
      <c r="AE70">
        <f t="shared" si="63"/>
        <v>0</v>
      </c>
      <c r="AF70">
        <f t="shared" si="64"/>
        <v>0</v>
      </c>
      <c r="AG70">
        <f t="shared" si="65"/>
        <v>-2.3659049997217036E-27</v>
      </c>
      <c r="AH70">
        <f t="shared" si="66"/>
        <v>-3.6469338274121703E-23</v>
      </c>
      <c r="AI70">
        <f t="shared" ref="AI70:AI79" si="88">SUM(AE70:AH70)</f>
        <v>-3.6471704179121426E-23</v>
      </c>
      <c r="AJ70">
        <f t="shared" si="67"/>
        <v>-0.82599865204203127</v>
      </c>
      <c r="AK70">
        <f t="shared" si="80"/>
        <v>-0.5396524526674602</v>
      </c>
      <c r="AL70">
        <f t="shared" ref="AL70:AL79" si="89">SUM(AI70:AK70)</f>
        <v>-1.3656511047094915</v>
      </c>
      <c r="AN70">
        <f t="shared" si="68"/>
        <v>0</v>
      </c>
      <c r="AO70">
        <f t="shared" si="69"/>
        <v>0</v>
      </c>
      <c r="AP70">
        <f t="shared" si="70"/>
        <v>-1.9436035464130489E-30</v>
      </c>
      <c r="AQ70">
        <f t="shared" si="71"/>
        <v>-2.9959755448024235E-26</v>
      </c>
      <c r="AR70">
        <f t="shared" si="72"/>
        <v>-2.9961699051570647E-26</v>
      </c>
      <c r="AS70">
        <f t="shared" si="73"/>
        <v>-6.7856228784762341E-4</v>
      </c>
      <c r="AT70">
        <f t="shared" si="74"/>
        <v>-4.4332736139378039E-4</v>
      </c>
      <c r="AU70">
        <f t="shared" si="75"/>
        <v>-1.1218896492414037E-3</v>
      </c>
      <c r="AW70">
        <v>67</v>
      </c>
      <c r="AX70">
        <f>IF(Z70&gt;0, (R70*SUMPRODUCT(K70:$K$98, X70:$X$98)-K70*$AZ$3)/Z70, 0)</f>
        <v>-1.4546911438033073E+29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0.93575936900000001</v>
      </c>
      <c r="Q71" s="5">
        <f t="shared" si="81"/>
        <v>50</v>
      </c>
      <c r="R71">
        <f t="shared" si="61"/>
        <v>50000</v>
      </c>
      <c r="S71">
        <f t="shared" si="62"/>
        <v>-2.3945727666697131E+30</v>
      </c>
      <c r="U71">
        <f t="shared" si="77"/>
        <v>0.93575936900000001</v>
      </c>
      <c r="V71">
        <f t="shared" si="78"/>
        <v>0.01</v>
      </c>
      <c r="W71">
        <f t="shared" si="83"/>
        <v>4.731809999443407E-29</v>
      </c>
      <c r="X71">
        <f t="shared" si="84"/>
        <v>4.4278355393070529E-29</v>
      </c>
      <c r="Y71">
        <f t="shared" si="85"/>
        <v>4.7318099994434074E-31</v>
      </c>
      <c r="Z71">
        <f t="shared" si="86"/>
        <v>2.5665636014192007E-30</v>
      </c>
      <c r="AB71">
        <f t="shared" si="87"/>
        <v>-6.8833221003502567</v>
      </c>
      <c r="AC71">
        <f t="shared" si="79"/>
        <v>-6.1458233038841579</v>
      </c>
      <c r="AE71">
        <f t="shared" si="63"/>
        <v>0</v>
      </c>
      <c r="AF71">
        <f t="shared" si="64"/>
        <v>0</v>
      </c>
      <c r="AG71">
        <f t="shared" si="65"/>
        <v>-1.2832818007096003E-28</v>
      </c>
      <c r="AH71">
        <f t="shared" si="66"/>
        <v>-2.2139177696535264E-24</v>
      </c>
      <c r="AI71">
        <f t="shared" si="88"/>
        <v>-2.2140460978335975E-24</v>
      </c>
      <c r="AJ71">
        <f t="shared" si="67"/>
        <v>-0.73749879646609884</v>
      </c>
      <c r="AK71">
        <f t="shared" si="80"/>
        <v>-0.481832547024518</v>
      </c>
      <c r="AL71">
        <f t="shared" si="89"/>
        <v>-1.2193313434906168</v>
      </c>
      <c r="AN71">
        <f t="shared" si="68"/>
        <v>0</v>
      </c>
      <c r="AO71">
        <f t="shared" si="69"/>
        <v>0</v>
      </c>
      <c r="AP71">
        <f t="shared" si="70"/>
        <v>-9.4127038188644241E-32</v>
      </c>
      <c r="AQ71">
        <f t="shared" si="71"/>
        <v>-1.623879668015747E-27</v>
      </c>
      <c r="AR71">
        <f t="shared" si="72"/>
        <v>-1.6239737950539359E-27</v>
      </c>
      <c r="AS71">
        <f t="shared" si="73"/>
        <v>-5.4094570140913816E-4</v>
      </c>
      <c r="AT71">
        <f t="shared" si="74"/>
        <v>-3.534178582539703E-4</v>
      </c>
      <c r="AU71">
        <f t="shared" si="75"/>
        <v>-8.9436355966310841E-4</v>
      </c>
      <c r="AW71">
        <v>68</v>
      </c>
      <c r="AX71">
        <f>IF(Z71&gt;0, (R71*SUMPRODUCT(K71:$K$98, X71:$X$98)-K71*$AZ$3)/Z71, 0)</f>
        <v>-2.3945727666697131E+30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0.94179042899999998</v>
      </c>
      <c r="Q72" s="5">
        <f t="shared" si="81"/>
        <v>50</v>
      </c>
      <c r="R72">
        <f t="shared" si="61"/>
        <v>50000</v>
      </c>
      <c r="S72">
        <f t="shared" si="62"/>
        <v>-4.4348276793673264E+31</v>
      </c>
      <c r="U72">
        <f t="shared" si="77"/>
        <v>0.94179042899999998</v>
      </c>
      <c r="V72">
        <f t="shared" si="78"/>
        <v>0.01</v>
      </c>
      <c r="W72">
        <f t="shared" si="83"/>
        <v>2.5665636014192007E-30</v>
      </c>
      <c r="X72">
        <f t="shared" si="84"/>
        <v>2.417165035236374E-30</v>
      </c>
      <c r="Y72">
        <f t="shared" si="85"/>
        <v>2.5665636014192007E-32</v>
      </c>
      <c r="Z72">
        <f t="shared" si="86"/>
        <v>1.2373293016863466E-31</v>
      </c>
      <c r="AB72">
        <f t="shared" si="87"/>
        <v>-6.1458233038841579</v>
      </c>
      <c r="AC72">
        <f t="shared" si="79"/>
        <v>-5.4873422356108552</v>
      </c>
      <c r="AE72">
        <f t="shared" si="63"/>
        <v>0</v>
      </c>
      <c r="AF72">
        <f t="shared" si="64"/>
        <v>0</v>
      </c>
      <c r="AG72">
        <f t="shared" si="65"/>
        <v>-6.1866465084317325E-30</v>
      </c>
      <c r="AH72">
        <f t="shared" si="66"/>
        <v>-1.2085825176181871E-25</v>
      </c>
      <c r="AI72">
        <f t="shared" si="88"/>
        <v>-1.2086443840832715E-25</v>
      </c>
      <c r="AJ72">
        <f t="shared" si="67"/>
        <v>-0.65848106827330266</v>
      </c>
      <c r="AK72">
        <f t="shared" si="80"/>
        <v>-0.4302076312718911</v>
      </c>
      <c r="AL72">
        <f t="shared" si="89"/>
        <v>-1.0886886995451936</v>
      </c>
      <c r="AN72">
        <f t="shared" si="68"/>
        <v>0</v>
      </c>
      <c r="AO72">
        <f t="shared" si="69"/>
        <v>0</v>
      </c>
      <c r="AP72">
        <f t="shared" si="70"/>
        <v>-4.051628688013532E-33</v>
      </c>
      <c r="AQ72">
        <f t="shared" si="71"/>
        <v>-7.9149949710877368E-29</v>
      </c>
      <c r="AR72">
        <f t="shared" si="72"/>
        <v>-7.9154001339565384E-29</v>
      </c>
      <c r="AS72">
        <f t="shared" si="73"/>
        <v>-4.3123860125090737E-4</v>
      </c>
      <c r="AT72">
        <f t="shared" si="74"/>
        <v>-2.817425528172595E-4</v>
      </c>
      <c r="AU72">
        <f t="shared" si="75"/>
        <v>-7.1298115406816676E-4</v>
      </c>
      <c r="AW72">
        <v>69</v>
      </c>
      <c r="AX72">
        <f>IF(Z72&gt;0, (R72*SUMPRODUCT(K72:$K$98, X72:$X$98)-K72*$AZ$3)/Z72, 0)</f>
        <v>-4.4348276793673264E+31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0.94777327099999997</v>
      </c>
      <c r="Q73" s="5">
        <f t="shared" si="81"/>
        <v>50</v>
      </c>
      <c r="R73">
        <f t="shared" si="61"/>
        <v>50000</v>
      </c>
      <c r="S73">
        <f t="shared" si="62"/>
        <v>-9.3771591232266064E+32</v>
      </c>
      <c r="U73">
        <f t="shared" si="77"/>
        <v>0.94777327099999997</v>
      </c>
      <c r="V73">
        <f t="shared" si="78"/>
        <v>0.01</v>
      </c>
      <c r="W73">
        <f t="shared" si="83"/>
        <v>1.2373293016863466E-31</v>
      </c>
      <c r="X73">
        <f t="shared" si="84"/>
        <v>1.1727076395634144E-31</v>
      </c>
      <c r="Y73">
        <f t="shared" si="85"/>
        <v>1.2373293016863466E-33</v>
      </c>
      <c r="Z73">
        <f t="shared" si="86"/>
        <v>5.2248369106068707E-33</v>
      </c>
      <c r="AB73">
        <f t="shared" si="87"/>
        <v>-5.4873422356108552</v>
      </c>
      <c r="AC73">
        <f t="shared" si="79"/>
        <v>-4.8994127103668337</v>
      </c>
      <c r="AE73">
        <f t="shared" si="63"/>
        <v>0</v>
      </c>
      <c r="AF73">
        <f t="shared" si="64"/>
        <v>0</v>
      </c>
      <c r="AG73">
        <f t="shared" si="65"/>
        <v>-2.6124184553034352E-31</v>
      </c>
      <c r="AH73">
        <f t="shared" si="66"/>
        <v>-5.8635381978170718E-27</v>
      </c>
      <c r="AI73">
        <f t="shared" si="88"/>
        <v>-5.8637994396626023E-27</v>
      </c>
      <c r="AJ73">
        <f t="shared" si="67"/>
        <v>-0.58792952524402153</v>
      </c>
      <c r="AK73">
        <f t="shared" si="80"/>
        <v>-0.38411395649275992</v>
      </c>
      <c r="AL73">
        <f t="shared" si="89"/>
        <v>-0.97204348173678146</v>
      </c>
      <c r="AN73">
        <f t="shared" si="68"/>
        <v>0</v>
      </c>
      <c r="AO73">
        <f t="shared" si="69"/>
        <v>0</v>
      </c>
      <c r="AP73">
        <f t="shared" si="70"/>
        <v>-1.5275627376551187E-34</v>
      </c>
      <c r="AQ73">
        <f t="shared" si="71"/>
        <v>-3.4285940843893066E-30</v>
      </c>
      <c r="AR73">
        <f t="shared" si="72"/>
        <v>-3.428746840663072E-30</v>
      </c>
      <c r="AS73">
        <f t="shared" si="73"/>
        <v>-3.4378077268088988E-4</v>
      </c>
      <c r="AT73">
        <f t="shared" si="74"/>
        <v>-2.2460343815151426E-4</v>
      </c>
      <c r="AU73">
        <f t="shared" si="75"/>
        <v>-5.6838421083240417E-4</v>
      </c>
      <c r="AW73">
        <v>70</v>
      </c>
      <c r="AX73">
        <f>IF(Z73&gt;0, (R73*SUMPRODUCT(K73:$K$98, X73:$X$98)-K73*$AZ$3)/Z73, 0)</f>
        <v>-9.3771591232266064E+32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0.95370057100000005</v>
      </c>
      <c r="Q74" s="5">
        <f t="shared" si="81"/>
        <v>50</v>
      </c>
      <c r="R74">
        <f t="shared" si="61"/>
        <v>50000</v>
      </c>
      <c r="S74">
        <f t="shared" si="62"/>
        <v>-2.306500056207748E+34</v>
      </c>
      <c r="U74">
        <f t="shared" si="77"/>
        <v>0.95370057100000005</v>
      </c>
      <c r="V74">
        <f t="shared" si="78"/>
        <v>0.01</v>
      </c>
      <c r="W74">
        <f t="shared" si="83"/>
        <v>5.2248369106068707E-33</v>
      </c>
      <c r="X74">
        <f t="shared" si="84"/>
        <v>4.9829299450276489E-33</v>
      </c>
      <c r="Y74">
        <f t="shared" si="85"/>
        <v>5.2248369106068708E-35</v>
      </c>
      <c r="Z74">
        <f t="shared" si="86"/>
        <v>1.8965859647315307E-34</v>
      </c>
      <c r="AB74">
        <f t="shared" si="87"/>
        <v>-4.8994127103668337</v>
      </c>
      <c r="AC74">
        <f t="shared" si="79"/>
        <v>-4.3744756342561013</v>
      </c>
      <c r="AE74">
        <f t="shared" si="63"/>
        <v>0</v>
      </c>
      <c r="AF74">
        <f t="shared" si="64"/>
        <v>0</v>
      </c>
      <c r="AG74">
        <f t="shared" si="65"/>
        <v>-9.4829298236576528E-33</v>
      </c>
      <c r="AH74">
        <f t="shared" si="66"/>
        <v>-2.4914649725138244E-28</v>
      </c>
      <c r="AI74">
        <f t="shared" si="88"/>
        <v>-2.491559801812061E-28</v>
      </c>
      <c r="AJ74">
        <f t="shared" si="67"/>
        <v>-0.52493707611073237</v>
      </c>
      <c r="AK74">
        <f t="shared" si="80"/>
        <v>-0.3429588897256784</v>
      </c>
      <c r="AL74">
        <f t="shared" si="89"/>
        <v>-0.86789596583641071</v>
      </c>
      <c r="AN74">
        <f t="shared" si="68"/>
        <v>0</v>
      </c>
      <c r="AO74">
        <f t="shared" si="69"/>
        <v>0</v>
      </c>
      <c r="AP74">
        <f t="shared" si="70"/>
        <v>-4.9508620659426333E-36</v>
      </c>
      <c r="AQ74">
        <f t="shared" si="71"/>
        <v>-1.3007477278035804E-31</v>
      </c>
      <c r="AR74">
        <f t="shared" si="72"/>
        <v>-1.3007972364242398E-31</v>
      </c>
      <c r="AS74">
        <f t="shared" si="73"/>
        <v>-2.740599272009639E-4</v>
      </c>
      <c r="AT74">
        <f t="shared" si="74"/>
        <v>-1.7905248577129639E-4</v>
      </c>
      <c r="AU74">
        <f t="shared" si="75"/>
        <v>-4.5311241297226026E-4</v>
      </c>
      <c r="AW74">
        <v>71</v>
      </c>
      <c r="AX74">
        <f>IF(Z74&gt;0, (R74*SUMPRODUCT(K74:$K$98, X74:$X$98)-K74*$AZ$3)/Z74, 0)</f>
        <v>-2.306500056207748E+34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0.95959776100000005</v>
      </c>
      <c r="Q75" s="5">
        <f t="shared" si="81"/>
        <v>50</v>
      </c>
      <c r="R75">
        <f t="shared" si="61"/>
        <v>50000</v>
      </c>
      <c r="S75">
        <f t="shared" si="62"/>
        <v>-6.7737611370843099E+35</v>
      </c>
      <c r="U75">
        <f t="shared" si="77"/>
        <v>0.95959776100000005</v>
      </c>
      <c r="V75">
        <f t="shared" si="78"/>
        <v>0.01</v>
      </c>
      <c r="W75">
        <f t="shared" si="83"/>
        <v>1.8965859647315307E-34</v>
      </c>
      <c r="X75">
        <f t="shared" si="84"/>
        <v>1.8199596453004018E-34</v>
      </c>
      <c r="Y75">
        <f t="shared" si="85"/>
        <v>1.8965859647315308E-36</v>
      </c>
      <c r="Z75">
        <f t="shared" si="86"/>
        <v>5.7660459783813562E-36</v>
      </c>
      <c r="AB75">
        <f t="shared" si="87"/>
        <v>-4.3744756342561013</v>
      </c>
      <c r="AC75">
        <f t="shared" si="79"/>
        <v>-3.9057818163000908</v>
      </c>
      <c r="AE75">
        <f t="shared" si="63"/>
        <v>0</v>
      </c>
      <c r="AF75">
        <f t="shared" si="64"/>
        <v>0</v>
      </c>
      <c r="AG75">
        <f t="shared" si="65"/>
        <v>-2.8830229891906781E-34</v>
      </c>
      <c r="AH75">
        <f t="shared" si="66"/>
        <v>-9.099798226502009E-30</v>
      </c>
      <c r="AI75">
        <f t="shared" si="88"/>
        <v>-9.100086528800928E-30</v>
      </c>
      <c r="AJ75">
        <f t="shared" si="67"/>
        <v>-0.46869381795601051</v>
      </c>
      <c r="AK75">
        <f t="shared" si="80"/>
        <v>-0.3062132943979271</v>
      </c>
      <c r="AL75">
        <f t="shared" si="89"/>
        <v>-0.77490711235393761</v>
      </c>
      <c r="AN75">
        <f t="shared" si="68"/>
        <v>0</v>
      </c>
      <c r="AO75">
        <f t="shared" si="69"/>
        <v>0</v>
      </c>
      <c r="AP75">
        <f t="shared" si="70"/>
        <v>-1.3439043909359081E-37</v>
      </c>
      <c r="AQ75">
        <f t="shared" si="71"/>
        <v>-4.241817994194987E-33</v>
      </c>
      <c r="AR75">
        <f t="shared" si="72"/>
        <v>-4.2419523846340807E-33</v>
      </c>
      <c r="AS75">
        <f t="shared" si="73"/>
        <v>-2.1847889604668653E-4</v>
      </c>
      <c r="AT75">
        <f t="shared" si="74"/>
        <v>-1.4273954541716864E-4</v>
      </c>
      <c r="AU75">
        <f t="shared" si="75"/>
        <v>-3.6121844146385517E-4</v>
      </c>
      <c r="AW75">
        <v>72</v>
      </c>
      <c r="AX75">
        <f>IF(Z75&gt;0, (R75*SUMPRODUCT(K75:$K$98, X75:$X$98)-K75*$AZ$3)/Z75, 0)</f>
        <v>-6.7737611370843099E+35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0.96549474700000004</v>
      </c>
      <c r="Q76" s="5">
        <f t="shared" si="81"/>
        <v>50</v>
      </c>
      <c r="R76">
        <f t="shared" si="61"/>
        <v>50000</v>
      </c>
      <c r="S76">
        <f t="shared" si="62"/>
        <v>-2.4680426744640684E+37</v>
      </c>
      <c r="U76">
        <f t="shared" si="77"/>
        <v>0.96549474700000004</v>
      </c>
      <c r="V76">
        <f t="shared" si="78"/>
        <v>0.01</v>
      </c>
      <c r="W76">
        <f t="shared" si="83"/>
        <v>5.7660459783813562E-36</v>
      </c>
      <c r="X76">
        <f t="shared" si="84"/>
        <v>5.5670871030876753E-36</v>
      </c>
      <c r="Y76">
        <f t="shared" si="85"/>
        <v>5.7660459783813564E-38</v>
      </c>
      <c r="Z76">
        <f t="shared" si="86"/>
        <v>1.4129841550986729E-37</v>
      </c>
      <c r="AB76">
        <f t="shared" si="87"/>
        <v>-3.9057818163000908</v>
      </c>
      <c r="AC76">
        <f t="shared" si="79"/>
        <v>-3.4873051931250805</v>
      </c>
      <c r="AE76">
        <f t="shared" si="63"/>
        <v>0</v>
      </c>
      <c r="AF76">
        <f t="shared" si="64"/>
        <v>0</v>
      </c>
      <c r="AG76">
        <f t="shared" si="65"/>
        <v>-7.0649207754933641E-36</v>
      </c>
      <c r="AH76">
        <f t="shared" si="66"/>
        <v>-2.7835435515438378E-31</v>
      </c>
      <c r="AI76">
        <f t="shared" si="88"/>
        <v>-2.7836142007515929E-31</v>
      </c>
      <c r="AJ76">
        <f t="shared" si="67"/>
        <v>-0.41847662317501033</v>
      </c>
      <c r="AK76">
        <f t="shared" si="80"/>
        <v>-0.27340472714100639</v>
      </c>
      <c r="AL76">
        <f t="shared" si="89"/>
        <v>-0.69188135031601672</v>
      </c>
      <c r="AN76">
        <f t="shared" si="68"/>
        <v>0</v>
      </c>
      <c r="AO76">
        <f t="shared" si="69"/>
        <v>0</v>
      </c>
      <c r="AP76">
        <f t="shared" si="70"/>
        <v>-2.9404211703299326E-39</v>
      </c>
      <c r="AQ76">
        <f t="shared" si="71"/>
        <v>-1.1585112767132622E-34</v>
      </c>
      <c r="AR76">
        <f t="shared" si="72"/>
        <v>-1.1585406809249657E-34</v>
      </c>
      <c r="AS76">
        <f t="shared" si="73"/>
        <v>-1.7417003830252475E-4</v>
      </c>
      <c r="AT76">
        <f t="shared" si="74"/>
        <v>-1.1379109169098268E-4</v>
      </c>
      <c r="AU76">
        <f t="shared" si="75"/>
        <v>-2.8796112999350743E-4</v>
      </c>
      <c r="AW76">
        <v>73</v>
      </c>
      <c r="AX76">
        <f>IF(Z76&gt;0, (R76*SUMPRODUCT(K76:$K$98, X76:$X$98)-K76*$AZ$3)/Z76, 0)</f>
        <v>-2.4680426744640684E+37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0.97139193700000004</v>
      </c>
      <c r="Q77" s="5">
        <f t="shared" si="81"/>
        <v>50</v>
      </c>
      <c r="R77">
        <f t="shared" si="61"/>
        <v>50000</v>
      </c>
      <c r="S77">
        <f t="shared" si="62"/>
        <v>-1.1842229525832412E+39</v>
      </c>
      <c r="U77">
        <f t="shared" si="77"/>
        <v>0.97139193700000004</v>
      </c>
      <c r="V77">
        <f t="shared" si="78"/>
        <v>0.01</v>
      </c>
      <c r="W77">
        <f t="shared" si="83"/>
        <v>1.4129841550986729E-37</v>
      </c>
      <c r="X77">
        <f t="shared" si="84"/>
        <v>1.3725614153716084E-37</v>
      </c>
      <c r="Y77">
        <f t="shared" si="85"/>
        <v>1.4129841550986729E-39</v>
      </c>
      <c r="Z77">
        <f t="shared" si="86"/>
        <v>2.6292898176077793E-39</v>
      </c>
      <c r="AB77">
        <f t="shared" si="87"/>
        <v>-3.4873051931250805</v>
      </c>
      <c r="AC77">
        <f t="shared" si="79"/>
        <v>-3.1136653510045362</v>
      </c>
      <c r="AE77">
        <f t="shared" si="63"/>
        <v>0</v>
      </c>
      <c r="AF77">
        <f t="shared" si="64"/>
        <v>0</v>
      </c>
      <c r="AG77">
        <f t="shared" si="65"/>
        <v>-1.3146449088038895E-37</v>
      </c>
      <c r="AH77">
        <f t="shared" si="66"/>
        <v>-6.8628070768580419E-33</v>
      </c>
      <c r="AI77">
        <f t="shared" si="88"/>
        <v>-6.8629385413489219E-33</v>
      </c>
      <c r="AJ77">
        <f t="shared" si="67"/>
        <v>-0.37363984212054424</v>
      </c>
      <c r="AK77">
        <f t="shared" si="80"/>
        <v>-0.24411136351875565</v>
      </c>
      <c r="AL77">
        <f t="shared" si="89"/>
        <v>-0.61775120563929986</v>
      </c>
      <c r="AN77">
        <f t="shared" si="68"/>
        <v>0</v>
      </c>
      <c r="AO77">
        <f t="shared" si="69"/>
        <v>0</v>
      </c>
      <c r="AP77">
        <f t="shared" si="70"/>
        <v>-4.8853162842886548E-41</v>
      </c>
      <c r="AQ77">
        <f t="shared" si="71"/>
        <v>-2.5502691216451785E-36</v>
      </c>
      <c r="AR77">
        <f t="shared" si="72"/>
        <v>-2.5503179748080212E-36</v>
      </c>
      <c r="AS77">
        <f t="shared" si="73"/>
        <v>-1.3884728818759916E-4</v>
      </c>
      <c r="AT77">
        <f t="shared" si="74"/>
        <v>-9.0713561615898152E-5</v>
      </c>
      <c r="AU77">
        <f t="shared" si="75"/>
        <v>-2.2956084980349731E-4</v>
      </c>
      <c r="AW77">
        <v>74</v>
      </c>
      <c r="AX77">
        <f>IF(Z77&gt;0, (R77*SUMPRODUCT(K77:$K$98, X77:$X$98)-K77*$AZ$3)/Z77, 0)</f>
        <v>-1.1842229525832412E+39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0.97728912599999995</v>
      </c>
      <c r="Q78" s="5">
        <f t="shared" si="81"/>
        <v>50</v>
      </c>
      <c r="R78">
        <f t="shared" si="61"/>
        <v>50000</v>
      </c>
      <c r="S78">
        <f t="shared" si="62"/>
        <v>-8.318404556203725E+40</v>
      </c>
      <c r="U78">
        <f t="shared" si="77"/>
        <v>0.97728912599999995</v>
      </c>
      <c r="V78">
        <f t="shared" si="78"/>
        <v>0.01</v>
      </c>
      <c r="W78">
        <f t="shared" si="83"/>
        <v>2.6292898176077793E-39</v>
      </c>
      <c r="X78">
        <f t="shared" si="84"/>
        <v>2.5695763478506058E-39</v>
      </c>
      <c r="Y78">
        <f t="shared" si="85"/>
        <v>2.6292898176077792E-41</v>
      </c>
      <c r="Z78">
        <f t="shared" si="86"/>
        <v>3.3420571581095708E-41</v>
      </c>
      <c r="AB78">
        <f t="shared" si="87"/>
        <v>-3.1136653510045362</v>
      </c>
      <c r="AC78">
        <f t="shared" si="79"/>
        <v>-2.7800583491111928</v>
      </c>
      <c r="AE78">
        <f t="shared" si="63"/>
        <v>0</v>
      </c>
      <c r="AF78">
        <f t="shared" si="64"/>
        <v>0</v>
      </c>
      <c r="AG78">
        <f t="shared" si="65"/>
        <v>-1.6710285790547854E-39</v>
      </c>
      <c r="AH78">
        <f t="shared" si="66"/>
        <v>-1.2847881739253028E-34</v>
      </c>
      <c r="AI78">
        <f t="shared" si="88"/>
        <v>-1.2848048842110933E-34</v>
      </c>
      <c r="AJ78">
        <f t="shared" si="67"/>
        <v>-0.33360700189334347</v>
      </c>
      <c r="AK78">
        <f t="shared" si="80"/>
        <v>-0.21795657457031756</v>
      </c>
      <c r="AL78">
        <f t="shared" si="89"/>
        <v>-0.55156357646366105</v>
      </c>
      <c r="AN78">
        <f t="shared" si="68"/>
        <v>0</v>
      </c>
      <c r="AO78">
        <f t="shared" si="69"/>
        <v>0</v>
      </c>
      <c r="AP78">
        <f t="shared" si="70"/>
        <v>-5.5443428339055109E-43</v>
      </c>
      <c r="AQ78">
        <f t="shared" si="71"/>
        <v>-4.2628272158089521E-38</v>
      </c>
      <c r="AR78">
        <f t="shared" si="72"/>
        <v>-4.2628826592372907E-38</v>
      </c>
      <c r="AS78">
        <f t="shared" si="73"/>
        <v>-1.106882080577163E-4</v>
      </c>
      <c r="AT78">
        <f t="shared" si="74"/>
        <v>-7.2316295931041259E-5</v>
      </c>
      <c r="AU78">
        <f t="shared" si="75"/>
        <v>-1.8300450398875756E-4</v>
      </c>
      <c r="AW78">
        <v>75</v>
      </c>
      <c r="AX78">
        <f>IF(Z78&gt;0, (R78*SUMPRODUCT(K78:$K$98, X78:$X$98)-K78*$AZ$3)/Z78, 0)</f>
        <v>-8.318404556203725E+40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1</v>
      </c>
      <c r="Q79" s="5">
        <f t="shared" si="81"/>
        <v>50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3.3420571581095708E-41</v>
      </c>
      <c r="X79">
        <f t="shared" si="84"/>
        <v>3.3420571581095708E-41</v>
      </c>
      <c r="Y79">
        <f t="shared" si="85"/>
        <v>3.3420571581095707E-43</v>
      </c>
      <c r="Z79">
        <f t="shared" si="86"/>
        <v>0</v>
      </c>
      <c r="AB79">
        <f t="shared" si="87"/>
        <v>-2.7800583491111928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-1.6710285790547856E-36</v>
      </c>
      <c r="AI79">
        <f t="shared" si="88"/>
        <v>-1.6710285790547856E-36</v>
      </c>
      <c r="AJ79">
        <f t="shared" si="67"/>
        <v>-2.7800583491111928</v>
      </c>
      <c r="AK79">
        <f t="shared" si="80"/>
        <v>-0.19460408443778351</v>
      </c>
      <c r="AL79">
        <f t="shared" si="89"/>
        <v>-2.9746624335489762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-4.9503061017013491E-40</v>
      </c>
      <c r="AR79">
        <f t="shared" si="72"/>
        <v>-4.9503061017013491E-40</v>
      </c>
      <c r="AS79">
        <f t="shared" si="73"/>
        <v>-8.2357297661991196E-4</v>
      </c>
      <c r="AT79">
        <f t="shared" si="74"/>
        <v>-5.7650108363393845E-5</v>
      </c>
      <c r="AU79">
        <f t="shared" si="75"/>
        <v>-8.8122308498330586E-4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14169.925691374687</v>
      </c>
      <c r="AO81" s="6">
        <f t="shared" ref="AO81:AU81" si="90">SUM(AO3:AO79)</f>
        <v>-1416.9925691374688</v>
      </c>
      <c r="AP81" s="6">
        <f t="shared" si="90"/>
        <v>-809.25959685161376</v>
      </c>
      <c r="AQ81" s="6">
        <f t="shared" si="90"/>
        <v>-8378.9135916984287</v>
      </c>
      <c r="AR81" s="6">
        <f t="shared" si="90"/>
        <v>3564.7599336871745</v>
      </c>
      <c r="AS81" s="6">
        <f t="shared" si="90"/>
        <v>-1101.6387050074329</v>
      </c>
      <c r="AT81" s="6">
        <f t="shared" si="90"/>
        <v>479.86333799038454</v>
      </c>
      <c r="AU81" s="6">
        <f t="shared" si="90"/>
        <v>2942.9845666701303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'S.55.04.A'!C3*(1+C12)</f>
        <v>27706.961509977122</v>
      </c>
      <c r="K3">
        <v>1</v>
      </c>
      <c r="L3" s="2">
        <v>0</v>
      </c>
      <c r="O3">
        <f>$C$3</f>
        <v>27706.961509977122</v>
      </c>
      <c r="P3" s="2">
        <f>O3*C5</f>
        <v>2770.6961509977123</v>
      </c>
      <c r="Q3" s="5">
        <f>B8</f>
        <v>400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27706.961509977122</v>
      </c>
      <c r="AF3">
        <f t="shared" ref="AF3:AF34" si="3">-$Z3*P3</f>
        <v>-2770.6961509977123</v>
      </c>
      <c r="AG3">
        <f t="shared" ref="AG3:AG34" si="4">-$Z3*Q3</f>
        <v>-400</v>
      </c>
      <c r="AH3">
        <f t="shared" ref="AH3:AH34" si="5">-X3*R3</f>
        <v>0</v>
      </c>
      <c r="AI3">
        <f t="shared" ref="AI3:AI23" si="6">SUM(AE3:AH3)</f>
        <v>24536.26535897941</v>
      </c>
      <c r="AJ3">
        <f t="shared" ref="AJ3:AJ34" si="7">AB3-AC3</f>
        <v>0</v>
      </c>
      <c r="AL3">
        <f t="shared" ref="AL3:AL23" si="8">SUM(AI3:AK3)</f>
        <v>24536.26535897941</v>
      </c>
      <c r="AN3">
        <f t="shared" ref="AN3:AN34" si="9">AE3*$K3</f>
        <v>27706.961509977122</v>
      </c>
      <c r="AO3">
        <f t="shared" ref="AO3:AO34" si="10">AF3*$K3</f>
        <v>-2770.6961509977123</v>
      </c>
      <c r="AP3">
        <f t="shared" ref="AP3:AP34" si="11">AG3*$K3</f>
        <v>-400</v>
      </c>
      <c r="AQ3">
        <f t="shared" ref="AQ3:AQ34" si="12">AH3*$K3</f>
        <v>0</v>
      </c>
      <c r="AR3">
        <f t="shared" ref="AR3:AR34" si="13">AI3*$K3</f>
        <v>24536.26535897941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24536.26535897941</v>
      </c>
      <c r="AW3">
        <v>0</v>
      </c>
      <c r="AX3">
        <f>IF(Z3&gt;0, (R3*SUMPRODUCT(K3:$K$98, X3:$X$98)-K3*$AZ$3)/Z3, 0)</f>
        <v>0</v>
      </c>
      <c r="AZ3">
        <f>C6*ABS(SUMPRODUCT(X4:X69, K4:K69))/1</f>
        <v>18839.70792960596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2.1847999999999999E-2</v>
      </c>
      <c r="R4">
        <f t="shared" si="0"/>
        <v>50000</v>
      </c>
      <c r="S4">
        <f t="shared" si="1"/>
        <v>958.35676306948267</v>
      </c>
      <c r="U4">
        <f t="shared" ref="U4:U35" si="20">M4</f>
        <v>2.1847999999999999E-2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2.1847999999999999E-2</v>
      </c>
      <c r="Y4">
        <f t="shared" ref="Y4:Y23" si="24">V4*W4</f>
        <v>0.01</v>
      </c>
      <c r="Z4">
        <f t="shared" ref="Z4:Z23" si="25">MAX(0, W4-X4-Y4)</f>
        <v>0.96815200000000001</v>
      </c>
      <c r="AB4">
        <f t="shared" ref="AB4:AB23" si="26">AC3</f>
        <v>0</v>
      </c>
      <c r="AC4">
        <f>S4*Z4</f>
        <v>927.83501687924581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-1092.3999999999999</v>
      </c>
      <c r="AI4">
        <f t="shared" si="6"/>
        <v>-1092.3999999999999</v>
      </c>
      <c r="AJ4">
        <f t="shared" si="7"/>
        <v>-927.83501687924581</v>
      </c>
      <c r="AK4">
        <f t="shared" ref="AK4:AK35" si="27">G4*SUM(AB4:AB4, AE4:AF4)</f>
        <v>0</v>
      </c>
      <c r="AL4">
        <f t="shared" si="8"/>
        <v>-2020.2350168792457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-1038.6004943905684</v>
      </c>
      <c r="AR4">
        <f t="shared" si="13"/>
        <v>-1038.6004943905684</v>
      </c>
      <c r="AS4">
        <f t="shared" si="14"/>
        <v>-882.14015675912322</v>
      </c>
      <c r="AT4">
        <f t="shared" si="15"/>
        <v>0</v>
      </c>
      <c r="AU4">
        <f t="shared" si="16"/>
        <v>-1920.7406511496915</v>
      </c>
      <c r="AW4">
        <v>1</v>
      </c>
      <c r="AX4">
        <f>IF(Z4&gt;0, (R4*SUMPRODUCT(K4:$K$98, X4:$X$98)-K4*$AZ$3)/Z4, 0)</f>
        <v>958.35676306948267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8">K4*J5</f>
        <v>0.90195531103667326</v>
      </c>
      <c r="L5" s="2">
        <v>2</v>
      </c>
      <c r="M5" s="8">
        <v>2.5484E-2</v>
      </c>
      <c r="Q5" s="5">
        <f t="shared" ref="Q5:Q36" si="29">$C$8</f>
        <v>50</v>
      </c>
      <c r="R5">
        <f t="shared" si="0"/>
        <v>50000</v>
      </c>
      <c r="S5">
        <f t="shared" si="1"/>
        <v>865.853994079279</v>
      </c>
      <c r="U5">
        <f t="shared" si="20"/>
        <v>2.5484E-2</v>
      </c>
      <c r="V5">
        <f t="shared" si="21"/>
        <v>0.01</v>
      </c>
      <c r="W5">
        <f t="shared" si="22"/>
        <v>0.96815200000000001</v>
      </c>
      <c r="X5">
        <f t="shared" si="23"/>
        <v>2.4672385567999999E-2</v>
      </c>
      <c r="Y5">
        <f t="shared" si="24"/>
        <v>9.6815200000000008E-3</v>
      </c>
      <c r="Z5">
        <f t="shared" si="25"/>
        <v>0.93379809443200001</v>
      </c>
      <c r="AB5">
        <f t="shared" si="26"/>
        <v>927.83501687924581</v>
      </c>
      <c r="AC5">
        <f>S5*Z5</f>
        <v>808.53280972756693</v>
      </c>
      <c r="AE5">
        <f t="shared" si="2"/>
        <v>0</v>
      </c>
      <c r="AF5">
        <f t="shared" si="3"/>
        <v>0</v>
      </c>
      <c r="AG5">
        <f t="shared" si="4"/>
        <v>-46.689904721600001</v>
      </c>
      <c r="AH5">
        <f t="shared" si="5"/>
        <v>-1233.6192784</v>
      </c>
      <c r="AI5">
        <f t="shared" si="6"/>
        <v>-1280.3091831216</v>
      </c>
      <c r="AJ5">
        <f t="shared" si="7"/>
        <v>119.30220715167889</v>
      </c>
      <c r="AK5">
        <f t="shared" si="27"/>
        <v>3.8041235692049082</v>
      </c>
      <c r="AL5">
        <f t="shared" si="8"/>
        <v>-1157.2028524007162</v>
      </c>
      <c r="AN5">
        <f t="shared" si="9"/>
        <v>0</v>
      </c>
      <c r="AO5">
        <f t="shared" si="10"/>
        <v>0</v>
      </c>
      <c r="AP5">
        <f t="shared" si="11"/>
        <v>-42.112207535443368</v>
      </c>
      <c r="AQ5">
        <f t="shared" si="12"/>
        <v>-1112.6694599501084</v>
      </c>
      <c r="AR5">
        <f t="shared" si="13"/>
        <v>-1154.7816674855517</v>
      </c>
      <c r="AS5">
        <f t="shared" si="14"/>
        <v>107.60525935885416</v>
      </c>
      <c r="AT5">
        <f t="shared" si="15"/>
        <v>3.4311494570841528</v>
      </c>
      <c r="AU5">
        <f t="shared" si="16"/>
        <v>-1043.7452586696136</v>
      </c>
      <c r="AW5">
        <v>2</v>
      </c>
      <c r="AX5">
        <f>IF(Z5&gt;0, (R5*SUMPRODUCT(K5:$K$98, X5:$X$98)-K5*$AZ$3)/Z5, 0)</f>
        <v>865.853994079279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8"/>
        <v>0.85323556053038818</v>
      </c>
      <c r="L6" s="2">
        <v>3</v>
      </c>
      <c r="M6" s="8">
        <v>2.9274999999999999E-2</v>
      </c>
      <c r="Q6" s="5">
        <f t="shared" si="29"/>
        <v>50</v>
      </c>
      <c r="R6">
        <f t="shared" si="0"/>
        <v>50000</v>
      </c>
      <c r="S6">
        <f t="shared" si="1"/>
        <v>684.10808829719849</v>
      </c>
      <c r="U6">
        <f t="shared" si="20"/>
        <v>2.9274999999999999E-2</v>
      </c>
      <c r="V6">
        <f t="shared" si="21"/>
        <v>0.01</v>
      </c>
      <c r="W6">
        <f t="shared" si="22"/>
        <v>0.93379809443200001</v>
      </c>
      <c r="X6">
        <f t="shared" si="23"/>
        <v>2.73369392144968E-2</v>
      </c>
      <c r="Y6">
        <f t="shared" si="24"/>
        <v>9.3379809443199999E-3</v>
      </c>
      <c r="Z6">
        <f t="shared" si="25"/>
        <v>0.89712317427318322</v>
      </c>
      <c r="AB6">
        <f t="shared" si="26"/>
        <v>808.53280972756693</v>
      </c>
      <c r="AC6">
        <f t="shared" ref="AC6:AC69" si="30">S6*Z6</f>
        <v>613.72921971914184</v>
      </c>
      <c r="AE6">
        <f t="shared" si="2"/>
        <v>0</v>
      </c>
      <c r="AF6">
        <f t="shared" si="3"/>
        <v>0</v>
      </c>
      <c r="AG6">
        <f t="shared" si="4"/>
        <v>-44.856158713659163</v>
      </c>
      <c r="AH6">
        <f t="shared" si="5"/>
        <v>-1366.8469607248401</v>
      </c>
      <c r="AI6">
        <f t="shared" si="6"/>
        <v>-1411.7031194384992</v>
      </c>
      <c r="AJ6">
        <f t="shared" si="7"/>
        <v>194.80359000842509</v>
      </c>
      <c r="AK6">
        <f t="shared" si="27"/>
        <v>5.7405829490657254</v>
      </c>
      <c r="AL6">
        <f t="shared" si="8"/>
        <v>-1211.1589464810083</v>
      </c>
      <c r="AN6">
        <f t="shared" si="9"/>
        <v>0</v>
      </c>
      <c r="AO6">
        <f t="shared" si="10"/>
        <v>0</v>
      </c>
      <c r="AP6">
        <f t="shared" si="11"/>
        <v>-38.272869723289034</v>
      </c>
      <c r="AQ6">
        <f t="shared" si="12"/>
        <v>-1166.2424326933165</v>
      </c>
      <c r="AR6">
        <f t="shared" si="13"/>
        <v>-1204.5153024166054</v>
      </c>
      <c r="AS6">
        <f t="shared" si="14"/>
        <v>166.2133503141705</v>
      </c>
      <c r="AT6">
        <f t="shared" si="15"/>
        <v>4.8980695103172831</v>
      </c>
      <c r="AU6">
        <f t="shared" si="16"/>
        <v>-1033.4038825921175</v>
      </c>
      <c r="AW6">
        <v>3</v>
      </c>
      <c r="AX6">
        <f>IF(Z6&gt;0, (R6*SUMPRODUCT(K6:$K$98, X6:$X$98)-K6*$AZ$3)/Z6, 0)</f>
        <v>684.10808829719849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8"/>
        <v>0.80206388468733603</v>
      </c>
      <c r="L7" s="2">
        <v>4</v>
      </c>
      <c r="M7" s="8">
        <v>3.3331E-2</v>
      </c>
      <c r="Q7" s="5">
        <f t="shared" si="29"/>
        <v>50</v>
      </c>
      <c r="R7">
        <f t="shared" si="0"/>
        <v>50000</v>
      </c>
      <c r="S7">
        <f t="shared" si="1"/>
        <v>479.51791172672239</v>
      </c>
      <c r="U7">
        <f t="shared" si="20"/>
        <v>3.3331E-2</v>
      </c>
      <c r="V7">
        <f t="shared" si="21"/>
        <v>0.01</v>
      </c>
      <c r="W7">
        <f t="shared" si="22"/>
        <v>0.89712317427318322</v>
      </c>
      <c r="X7">
        <f t="shared" si="23"/>
        <v>2.990201252169947E-2</v>
      </c>
      <c r="Y7">
        <f t="shared" si="24"/>
        <v>8.9712317427318323E-3</v>
      </c>
      <c r="Z7">
        <f t="shared" si="25"/>
        <v>0.85824993000875194</v>
      </c>
      <c r="AB7">
        <f t="shared" si="26"/>
        <v>613.72921971914184</v>
      </c>
      <c r="AC7">
        <f t="shared" si="30"/>
        <v>411.54621417740236</v>
      </c>
      <c r="AE7">
        <f t="shared" si="2"/>
        <v>0</v>
      </c>
      <c r="AF7">
        <f t="shared" si="3"/>
        <v>0</v>
      </c>
      <c r="AG7">
        <f t="shared" si="4"/>
        <v>-42.912496500437598</v>
      </c>
      <c r="AH7">
        <f t="shared" si="5"/>
        <v>-1495.1006260849736</v>
      </c>
      <c r="AI7">
        <f t="shared" si="6"/>
        <v>-1538.0131225854111</v>
      </c>
      <c r="AJ7">
        <f t="shared" si="7"/>
        <v>202.18300554173948</v>
      </c>
      <c r="AK7">
        <f t="shared" si="27"/>
        <v>8.4694632321241574</v>
      </c>
      <c r="AL7">
        <f t="shared" si="8"/>
        <v>-1327.3606538115475</v>
      </c>
      <c r="AN7">
        <f t="shared" si="9"/>
        <v>0</v>
      </c>
      <c r="AO7">
        <f t="shared" si="10"/>
        <v>0</v>
      </c>
      <c r="AP7">
        <f t="shared" si="11"/>
        <v>-34.418563644772689</v>
      </c>
      <c r="AQ7">
        <f t="shared" si="12"/>
        <v>-1199.1662161561821</v>
      </c>
      <c r="AR7">
        <f t="shared" si="13"/>
        <v>-1233.5847798009547</v>
      </c>
      <c r="AS7">
        <f t="shared" si="14"/>
        <v>162.16368684256875</v>
      </c>
      <c r="AT7">
        <f t="shared" si="15"/>
        <v>6.7930505811740627</v>
      </c>
      <c r="AU7">
        <f t="shared" si="16"/>
        <v>-1064.6280423772121</v>
      </c>
      <c r="AW7">
        <v>4</v>
      </c>
      <c r="AX7">
        <f>IF(Z7&gt;0, (R7*SUMPRODUCT(K7:$K$98, X7:$X$98)-K7*$AZ$3)/Z7, 0)</f>
        <v>479.51791172672239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8"/>
        <v>0.74847320332898093</v>
      </c>
      <c r="L8" s="2">
        <v>5</v>
      </c>
      <c r="M8" s="8">
        <v>3.7801000000000001E-2</v>
      </c>
      <c r="Q8" s="5">
        <f t="shared" si="29"/>
        <v>50</v>
      </c>
      <c r="R8">
        <f t="shared" si="0"/>
        <v>50000</v>
      </c>
      <c r="S8">
        <f t="shared" si="1"/>
        <v>271.66674690715251</v>
      </c>
      <c r="U8">
        <f t="shared" si="20"/>
        <v>3.7801000000000001E-2</v>
      </c>
      <c r="V8">
        <f t="shared" si="21"/>
        <v>0.01</v>
      </c>
      <c r="W8">
        <f t="shared" si="22"/>
        <v>0.85824993000875194</v>
      </c>
      <c r="X8">
        <f t="shared" si="23"/>
        <v>3.2442705604260831E-2</v>
      </c>
      <c r="Y8">
        <f t="shared" si="24"/>
        <v>8.5824993000875194E-3</v>
      </c>
      <c r="Z8">
        <f t="shared" si="25"/>
        <v>0.81722472510440358</v>
      </c>
      <c r="AB8">
        <f t="shared" si="26"/>
        <v>411.54621417740236</v>
      </c>
      <c r="AC8">
        <f t="shared" si="30"/>
        <v>222.01278256120528</v>
      </c>
      <c r="AE8">
        <f t="shared" si="2"/>
        <v>0</v>
      </c>
      <c r="AF8">
        <f t="shared" si="3"/>
        <v>0</v>
      </c>
      <c r="AG8">
        <f t="shared" si="4"/>
        <v>-40.861236255220177</v>
      </c>
      <c r="AH8">
        <f t="shared" si="5"/>
        <v>-1622.1352802130416</v>
      </c>
      <c r="AI8">
        <f t="shared" si="6"/>
        <v>-1662.9965164682617</v>
      </c>
      <c r="AJ8">
        <f t="shared" si="7"/>
        <v>189.53343161619708</v>
      </c>
      <c r="AK8">
        <f t="shared" si="27"/>
        <v>8.8893982262318918</v>
      </c>
      <c r="AL8">
        <f t="shared" si="8"/>
        <v>-1464.5736866258328</v>
      </c>
      <c r="AN8">
        <f t="shared" si="9"/>
        <v>0</v>
      </c>
      <c r="AO8">
        <f t="shared" si="10"/>
        <v>0</v>
      </c>
      <c r="AP8">
        <f t="shared" si="11"/>
        <v>-30.583540391926938</v>
      </c>
      <c r="AQ8">
        <f t="shared" si="12"/>
        <v>-1214.1247894140092</v>
      </c>
      <c r="AR8">
        <f t="shared" si="13"/>
        <v>-1244.7083298059363</v>
      </c>
      <c r="AS8">
        <f t="shared" si="14"/>
        <v>141.86069469970937</v>
      </c>
      <c r="AT8">
        <f t="shared" si="15"/>
        <v>6.6534763660547451</v>
      </c>
      <c r="AU8">
        <f t="shared" si="16"/>
        <v>-1096.194158740172</v>
      </c>
      <c r="AW8">
        <v>5</v>
      </c>
      <c r="AX8">
        <f>IF(Z8&gt;0, (R8*SUMPRODUCT(K8:$K$98, X8:$X$98)-K8*$AZ$3)/Z8, 0)</f>
        <v>271.66674690715251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8"/>
        <v>0.69800727718826905</v>
      </c>
      <c r="L9" s="2">
        <v>6</v>
      </c>
      <c r="M9" s="8">
        <v>4.3147999999999999E-2</v>
      </c>
      <c r="Q9" s="5">
        <f t="shared" si="29"/>
        <v>50</v>
      </c>
      <c r="R9">
        <f t="shared" si="0"/>
        <v>50000</v>
      </c>
      <c r="S9">
        <f t="shared" si="1"/>
        <v>-53.436528929001945</v>
      </c>
      <c r="U9">
        <f t="shared" si="20"/>
        <v>4.3147999999999999E-2</v>
      </c>
      <c r="V9">
        <f t="shared" si="21"/>
        <v>0.01</v>
      </c>
      <c r="W9">
        <f t="shared" si="22"/>
        <v>0.81722472510440358</v>
      </c>
      <c r="X9">
        <f t="shared" si="23"/>
        <v>3.5261612438804803E-2</v>
      </c>
      <c r="Y9">
        <f t="shared" si="24"/>
        <v>8.1722472510440368E-3</v>
      </c>
      <c r="Z9">
        <f t="shared" si="25"/>
        <v>0.77379086541455477</v>
      </c>
      <c r="AB9">
        <f t="shared" si="26"/>
        <v>222.01278256120528</v>
      </c>
      <c r="AC9">
        <f t="shared" si="30"/>
        <v>-41.348697964722305</v>
      </c>
      <c r="AE9">
        <f t="shared" si="2"/>
        <v>0</v>
      </c>
      <c r="AF9">
        <f t="shared" si="3"/>
        <v>0</v>
      </c>
      <c r="AG9">
        <f t="shared" si="4"/>
        <v>-38.689543270727739</v>
      </c>
      <c r="AH9">
        <f t="shared" si="5"/>
        <v>-1763.0806219402402</v>
      </c>
      <c r="AI9">
        <f t="shared" si="6"/>
        <v>-1801.7701652109679</v>
      </c>
      <c r="AJ9">
        <f t="shared" si="7"/>
        <v>263.36148052592762</v>
      </c>
      <c r="AK9">
        <f t="shared" si="27"/>
        <v>4.9508850511148781</v>
      </c>
      <c r="AL9">
        <f t="shared" si="8"/>
        <v>-1533.4577996339253</v>
      </c>
      <c r="AN9">
        <f t="shared" si="9"/>
        <v>0</v>
      </c>
      <c r="AO9">
        <f t="shared" si="10"/>
        <v>0</v>
      </c>
      <c r="AP9">
        <f t="shared" si="11"/>
        <v>-27.005582754058388</v>
      </c>
      <c r="AQ9">
        <f t="shared" si="12"/>
        <v>-1230.643104383907</v>
      </c>
      <c r="AR9">
        <f t="shared" si="13"/>
        <v>-1257.6486871379655</v>
      </c>
      <c r="AS9">
        <f t="shared" si="14"/>
        <v>183.82822993817408</v>
      </c>
      <c r="AT9">
        <f t="shared" si="15"/>
        <v>3.4557537942008003</v>
      </c>
      <c r="AU9">
        <f t="shared" si="16"/>
        <v>-1070.3647034055905</v>
      </c>
      <c r="AW9">
        <v>6</v>
      </c>
      <c r="AX9">
        <f>IF(Z9&gt;0, (R9*SUMPRODUCT(K9:$K$98, X9:$X$98)-K9*$AZ$3)/Z9, 0)</f>
        <v>-53.436528929001945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8"/>
        <v>0.66205755210876316</v>
      </c>
      <c r="L10" s="2">
        <v>7</v>
      </c>
      <c r="M10" s="8">
        <v>4.8848999999999997E-2</v>
      </c>
      <c r="Q10" s="5">
        <f t="shared" si="29"/>
        <v>50</v>
      </c>
      <c r="R10">
        <f t="shared" si="0"/>
        <v>50000</v>
      </c>
      <c r="S10">
        <f t="shared" si="1"/>
        <v>-816.6236553495205</v>
      </c>
      <c r="U10">
        <f t="shared" si="20"/>
        <v>4.8848999999999997E-2</v>
      </c>
      <c r="V10">
        <f t="shared" si="21"/>
        <v>0.01</v>
      </c>
      <c r="W10">
        <f t="shared" si="22"/>
        <v>0.77379086541455477</v>
      </c>
      <c r="X10">
        <f t="shared" si="23"/>
        <v>3.7798909984635587E-2</v>
      </c>
      <c r="Y10">
        <f t="shared" si="24"/>
        <v>7.7379086541455476E-3</v>
      </c>
      <c r="Z10">
        <f t="shared" si="25"/>
        <v>0.72825404677577366</v>
      </c>
      <c r="AB10">
        <f t="shared" si="26"/>
        <v>-41.348697964722305</v>
      </c>
      <c r="AC10">
        <f t="shared" si="30"/>
        <v>-594.70948170111296</v>
      </c>
      <c r="AE10">
        <f t="shared" si="2"/>
        <v>0</v>
      </c>
      <c r="AF10">
        <f t="shared" si="3"/>
        <v>0</v>
      </c>
      <c r="AG10">
        <f t="shared" si="4"/>
        <v>-36.412702338788684</v>
      </c>
      <c r="AH10">
        <f t="shared" si="5"/>
        <v>-1889.9454992317794</v>
      </c>
      <c r="AI10">
        <f t="shared" si="6"/>
        <v>-1926.3582015705681</v>
      </c>
      <c r="AJ10">
        <f t="shared" si="7"/>
        <v>553.36078373639066</v>
      </c>
      <c r="AK10">
        <f t="shared" si="27"/>
        <v>-0.1777994012483059</v>
      </c>
      <c r="AL10">
        <f t="shared" si="8"/>
        <v>-1373.1752172354256</v>
      </c>
      <c r="AN10">
        <f t="shared" si="9"/>
        <v>0</v>
      </c>
      <c r="AO10">
        <f t="shared" si="10"/>
        <v>0</v>
      </c>
      <c r="AP10">
        <f t="shared" si="11"/>
        <v>-24.107304576083472</v>
      </c>
      <c r="AQ10">
        <f t="shared" si="12"/>
        <v>-1251.2526908403663</v>
      </c>
      <c r="AR10">
        <f t="shared" si="13"/>
        <v>-1275.3599954164497</v>
      </c>
      <c r="AS10">
        <f t="shared" si="14"/>
        <v>366.35668591350145</v>
      </c>
      <c r="AT10">
        <f t="shared" si="15"/>
        <v>-0.11771343635685717</v>
      </c>
      <c r="AU10">
        <f t="shared" si="16"/>
        <v>-909.12102293930502</v>
      </c>
      <c r="AW10">
        <v>7</v>
      </c>
      <c r="AX10">
        <f>IF(Z10&gt;0, (R10*SUMPRODUCT(K10:$K$98, X10:$X$98)-K10*$AZ$3)/Z10, 0)</f>
        <v>-816.6236553495205</v>
      </c>
    </row>
    <row r="11" spans="1:52" x14ac:dyDescent="0.3">
      <c r="A11" t="s">
        <v>33</v>
      </c>
      <c r="C11" s="25">
        <f>AU71</f>
        <v>5754.5227751490975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8"/>
        <v>0.62957165472495547</v>
      </c>
      <c r="L11" s="2">
        <v>8</v>
      </c>
      <c r="M11" s="8">
        <v>5.4528E-2</v>
      </c>
      <c r="Q11" s="5">
        <f t="shared" si="29"/>
        <v>50</v>
      </c>
      <c r="R11">
        <f t="shared" si="0"/>
        <v>50000</v>
      </c>
      <c r="S11">
        <f t="shared" si="1"/>
        <v>-1811.2542265049281</v>
      </c>
      <c r="U11">
        <f t="shared" si="20"/>
        <v>5.4528E-2</v>
      </c>
      <c r="V11">
        <f t="shared" si="21"/>
        <v>0.01</v>
      </c>
      <c r="W11">
        <f t="shared" si="22"/>
        <v>0.72825404677577366</v>
      </c>
      <c r="X11">
        <f t="shared" si="23"/>
        <v>3.9710236662589389E-2</v>
      </c>
      <c r="Y11">
        <f t="shared" si="24"/>
        <v>7.2825404677577367E-3</v>
      </c>
      <c r="Z11">
        <f t="shared" si="25"/>
        <v>0.68126126964542644</v>
      </c>
      <c r="AB11">
        <f t="shared" si="26"/>
        <v>-594.70948170111296</v>
      </c>
      <c r="AC11">
        <f t="shared" si="30"/>
        <v>-1233.9373539993921</v>
      </c>
      <c r="AE11">
        <f t="shared" si="2"/>
        <v>0</v>
      </c>
      <c r="AF11">
        <f t="shared" si="3"/>
        <v>0</v>
      </c>
      <c r="AG11">
        <f t="shared" si="4"/>
        <v>-34.063063482271325</v>
      </c>
      <c r="AH11">
        <f t="shared" si="5"/>
        <v>-1985.5118331294696</v>
      </c>
      <c r="AI11">
        <f t="shared" si="6"/>
        <v>-2019.5748966117408</v>
      </c>
      <c r="AJ11">
        <f t="shared" si="7"/>
        <v>639.22787229827918</v>
      </c>
      <c r="AK11">
        <f t="shared" si="27"/>
        <v>-0.95153517072178073</v>
      </c>
      <c r="AL11">
        <f t="shared" si="8"/>
        <v>-1381.2985594841834</v>
      </c>
      <c r="AN11">
        <f t="shared" si="9"/>
        <v>0</v>
      </c>
      <c r="AO11">
        <f t="shared" si="10"/>
        <v>0</v>
      </c>
      <c r="AP11">
        <f t="shared" si="11"/>
        <v>-21.445139241534761</v>
      </c>
      <c r="AQ11">
        <f t="shared" si="12"/>
        <v>-1250.0219702592999</v>
      </c>
      <c r="AR11">
        <f t="shared" si="13"/>
        <v>-1271.4671095008346</v>
      </c>
      <c r="AS11">
        <f t="shared" si="14"/>
        <v>402.43974930914015</v>
      </c>
      <c r="AT11">
        <f t="shared" si="15"/>
        <v>-0.59905957196030446</v>
      </c>
      <c r="AU11">
        <f t="shared" si="16"/>
        <v>-869.62641976365467</v>
      </c>
      <c r="AW11">
        <v>8</v>
      </c>
      <c r="AX11">
        <f>IF(Z11&gt;0, (R11*SUMPRODUCT(K11:$K$98, X11:$X$98)-K11*$AZ$3)/Z11, 0)</f>
        <v>-1811.2542265049281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8"/>
        <v>0.58783534521471104</v>
      </c>
      <c r="L12" s="2">
        <v>9</v>
      </c>
      <c r="M12" s="8">
        <v>6.0775000000000003E-2</v>
      </c>
      <c r="Q12" s="5">
        <f t="shared" si="29"/>
        <v>50</v>
      </c>
      <c r="R12">
        <f t="shared" si="0"/>
        <v>50000</v>
      </c>
      <c r="S12">
        <f t="shared" si="1"/>
        <v>-2681.7357916311457</v>
      </c>
      <c r="U12">
        <f t="shared" si="20"/>
        <v>6.0775000000000003E-2</v>
      </c>
      <c r="V12">
        <f t="shared" si="21"/>
        <v>0.01</v>
      </c>
      <c r="W12">
        <f t="shared" si="22"/>
        <v>0.68126126964542644</v>
      </c>
      <c r="X12">
        <f t="shared" si="23"/>
        <v>4.1403653662700796E-2</v>
      </c>
      <c r="Y12">
        <f t="shared" si="24"/>
        <v>6.8126126964542649E-3</v>
      </c>
      <c r="Z12">
        <f t="shared" si="25"/>
        <v>0.63304500328627133</v>
      </c>
      <c r="AB12">
        <f t="shared" si="26"/>
        <v>-1233.9373539993921</v>
      </c>
      <c r="AC12">
        <f t="shared" si="30"/>
        <v>-1697.6594430260502</v>
      </c>
      <c r="AE12">
        <f t="shared" si="2"/>
        <v>0</v>
      </c>
      <c r="AF12">
        <f t="shared" si="3"/>
        <v>0</v>
      </c>
      <c r="AG12">
        <f t="shared" si="4"/>
        <v>-31.652250164313568</v>
      </c>
      <c r="AH12">
        <f t="shared" si="5"/>
        <v>-2070.18268313504</v>
      </c>
      <c r="AI12">
        <f t="shared" si="6"/>
        <v>-2101.8349332993535</v>
      </c>
      <c r="AJ12">
        <f t="shared" si="7"/>
        <v>463.72208902665807</v>
      </c>
      <c r="AK12">
        <f t="shared" si="27"/>
        <v>-25.912684433987238</v>
      </c>
      <c r="AL12">
        <f t="shared" si="8"/>
        <v>-1664.0255287066825</v>
      </c>
      <c r="AN12">
        <f t="shared" si="9"/>
        <v>0</v>
      </c>
      <c r="AO12">
        <f t="shared" si="10"/>
        <v>0</v>
      </c>
      <c r="AP12">
        <f t="shared" si="11"/>
        <v>-18.606311402161658</v>
      </c>
      <c r="AQ12">
        <f t="shared" si="12"/>
        <v>-1216.9265521982029</v>
      </c>
      <c r="AR12">
        <f t="shared" si="13"/>
        <v>-1235.5328636003646</v>
      </c>
      <c r="AS12">
        <f t="shared" si="14"/>
        <v>272.59223428667252</v>
      </c>
      <c r="AT12">
        <f t="shared" si="15"/>
        <v>-15.232391799692756</v>
      </c>
      <c r="AU12">
        <f t="shared" si="16"/>
        <v>-978.17302111338472</v>
      </c>
      <c r="AW12">
        <v>9</v>
      </c>
      <c r="AX12">
        <f>IF(Z12&gt;0, (R12*SUMPRODUCT(K12:$K$98, X12:$X$98)-K12*$AZ$3)/Z12, 0)</f>
        <v>-2681.7357916311457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0.52485298679884906</v>
      </c>
      <c r="L13" s="2">
        <v>10</v>
      </c>
      <c r="M13" s="8">
        <v>6.7419999999999994E-2</v>
      </c>
      <c r="Q13" s="5">
        <f t="shared" si="29"/>
        <v>50</v>
      </c>
      <c r="R13">
        <f t="shared" si="0"/>
        <v>50000</v>
      </c>
      <c r="S13">
        <f t="shared" si="1"/>
        <v>-2958.7572088963043</v>
      </c>
      <c r="U13">
        <f t="shared" si="20"/>
        <v>6.7419999999999994E-2</v>
      </c>
      <c r="V13">
        <f t="shared" si="21"/>
        <v>0.01</v>
      </c>
      <c r="W13">
        <f t="shared" si="22"/>
        <v>0.63304500328627133</v>
      </c>
      <c r="X13">
        <f t="shared" si="23"/>
        <v>4.2679894121560411E-2</v>
      </c>
      <c r="Y13">
        <f t="shared" si="24"/>
        <v>6.3304500328627139E-3</v>
      </c>
      <c r="Z13">
        <f t="shared" si="25"/>
        <v>0.58403465913184827</v>
      </c>
      <c r="AB13">
        <f t="shared" si="26"/>
        <v>-1697.6594430260502</v>
      </c>
      <c r="AC13">
        <f t="shared" si="30"/>
        <v>-1728.0167579516519</v>
      </c>
      <c r="AE13">
        <f t="shared" si="2"/>
        <v>0</v>
      </c>
      <c r="AF13">
        <f t="shared" si="3"/>
        <v>0</v>
      </c>
      <c r="AG13">
        <f t="shared" si="4"/>
        <v>-29.201732956592412</v>
      </c>
      <c r="AH13">
        <f t="shared" si="5"/>
        <v>-2133.9947060780205</v>
      </c>
      <c r="AI13">
        <f t="shared" si="6"/>
        <v>-2163.1964390346129</v>
      </c>
      <c r="AJ13">
        <f t="shared" si="7"/>
        <v>30.357314925601713</v>
      </c>
      <c r="AK13">
        <f t="shared" si="27"/>
        <v>-118.83616101182352</v>
      </c>
      <c r="AL13">
        <f t="shared" si="8"/>
        <v>-2251.6752851208348</v>
      </c>
      <c r="AN13">
        <f t="shared" si="9"/>
        <v>0</v>
      </c>
      <c r="AO13">
        <f t="shared" si="10"/>
        <v>0</v>
      </c>
      <c r="AP13">
        <f t="shared" si="11"/>
        <v>-15.326616761969913</v>
      </c>
      <c r="AQ13">
        <f t="shared" si="12"/>
        <v>-1120.0334952979811</v>
      </c>
      <c r="AR13">
        <f t="shared" si="13"/>
        <v>-1135.360112059951</v>
      </c>
      <c r="AS13">
        <f t="shared" si="14"/>
        <v>15.93312740989534</v>
      </c>
      <c r="AT13">
        <f t="shared" si="15"/>
        <v>-62.37151404676451</v>
      </c>
      <c r="AU13">
        <f t="shared" si="16"/>
        <v>-1181.7984986968202</v>
      </c>
      <c r="AW13">
        <v>10</v>
      </c>
      <c r="AX13">
        <f>IF(Z13&gt;0, (R13*SUMPRODUCT(K13:$K$98, X13:$X$98)-K13*$AZ$3)/Z13, 0)</f>
        <v>-2958.7572088963043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0.46861873821325806</v>
      </c>
      <c r="L14" s="2">
        <v>11</v>
      </c>
      <c r="M14" s="8">
        <v>7.4817999999999996E-2</v>
      </c>
      <c r="Q14" s="5">
        <f t="shared" si="29"/>
        <v>50</v>
      </c>
      <c r="R14">
        <f t="shared" si="0"/>
        <v>50000</v>
      </c>
      <c r="S14">
        <f t="shared" si="1"/>
        <v>-3346.3425671336254</v>
      </c>
      <c r="U14">
        <f t="shared" si="20"/>
        <v>7.4817999999999996E-2</v>
      </c>
      <c r="V14">
        <f t="shared" si="21"/>
        <v>0.01</v>
      </c>
      <c r="W14">
        <f t="shared" si="22"/>
        <v>0.58403465913184827</v>
      </c>
      <c r="X14">
        <f t="shared" si="23"/>
        <v>4.369630512692662E-2</v>
      </c>
      <c r="Y14">
        <f t="shared" si="24"/>
        <v>5.8403465913184826E-3</v>
      </c>
      <c r="Z14">
        <f t="shared" si="25"/>
        <v>0.5344980074136032</v>
      </c>
      <c r="AB14">
        <f t="shared" si="26"/>
        <v>-1728.0167579516519</v>
      </c>
      <c r="AC14">
        <f t="shared" si="30"/>
        <v>-1788.6134342562445</v>
      </c>
      <c r="AE14">
        <f t="shared" si="2"/>
        <v>0</v>
      </c>
      <c r="AF14">
        <f t="shared" si="3"/>
        <v>0</v>
      </c>
      <c r="AG14">
        <f t="shared" si="4"/>
        <v>-26.72490037068016</v>
      </c>
      <c r="AH14">
        <f t="shared" si="5"/>
        <v>-2184.8152563463309</v>
      </c>
      <c r="AI14">
        <f t="shared" si="6"/>
        <v>-2211.5401567170111</v>
      </c>
      <c r="AJ14">
        <f t="shared" si="7"/>
        <v>60.59667630459262</v>
      </c>
      <c r="AK14">
        <f t="shared" si="27"/>
        <v>-120.96117305661565</v>
      </c>
      <c r="AL14">
        <f t="shared" si="8"/>
        <v>-2271.9046534690342</v>
      </c>
      <c r="AN14">
        <f t="shared" si="9"/>
        <v>0</v>
      </c>
      <c r="AO14">
        <f t="shared" si="10"/>
        <v>0</v>
      </c>
      <c r="AP14">
        <f t="shared" si="11"/>
        <v>-12.523789090583168</v>
      </c>
      <c r="AQ14">
        <f t="shared" si="12"/>
        <v>-1023.8453686580935</v>
      </c>
      <c r="AR14">
        <f t="shared" si="13"/>
        <v>-1036.3691577486768</v>
      </c>
      <c r="AS14">
        <f t="shared" si="14"/>
        <v>28.396737989775428</v>
      </c>
      <c r="AT14">
        <f t="shared" si="15"/>
        <v>-56.684672290586775</v>
      </c>
      <c r="AU14">
        <f t="shared" si="16"/>
        <v>-1064.657092049488</v>
      </c>
      <c r="AW14">
        <v>11</v>
      </c>
      <c r="AX14">
        <f>IF(Z14&gt;0, (R14*SUMPRODUCT(K14:$K$98, X14:$X$98)-K14*$AZ$3)/Z14, 0)</f>
        <v>-3346.3425671336254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0.41840958769040892</v>
      </c>
      <c r="L15" s="2">
        <v>12</v>
      </c>
      <c r="M15" s="8">
        <v>8.3350999999999995E-2</v>
      </c>
      <c r="Q15" s="5">
        <f t="shared" si="29"/>
        <v>50</v>
      </c>
      <c r="R15">
        <f t="shared" si="0"/>
        <v>50000</v>
      </c>
      <c r="S15">
        <f t="shared" si="1"/>
        <v>-3851.6818924054623</v>
      </c>
      <c r="U15">
        <f t="shared" si="20"/>
        <v>8.3350999999999995E-2</v>
      </c>
      <c r="V15">
        <f t="shared" si="21"/>
        <v>0.01</v>
      </c>
      <c r="W15">
        <f t="shared" si="22"/>
        <v>0.5344980074136032</v>
      </c>
      <c r="X15">
        <f t="shared" si="23"/>
        <v>4.4550943415931236E-2</v>
      </c>
      <c r="Y15">
        <f t="shared" si="24"/>
        <v>5.3449800741360324E-3</v>
      </c>
      <c r="Z15">
        <f t="shared" si="25"/>
        <v>0.48460208392353593</v>
      </c>
      <c r="AB15">
        <f t="shared" si="26"/>
        <v>-1788.6134342562445</v>
      </c>
      <c r="AC15">
        <f t="shared" si="30"/>
        <v>-1866.5330716702356</v>
      </c>
      <c r="AE15">
        <f t="shared" si="2"/>
        <v>0</v>
      </c>
      <c r="AF15">
        <f t="shared" si="3"/>
        <v>0</v>
      </c>
      <c r="AG15">
        <f t="shared" si="4"/>
        <v>-24.230104196176796</v>
      </c>
      <c r="AH15">
        <f t="shared" si="5"/>
        <v>-2227.5471707965617</v>
      </c>
      <c r="AI15">
        <f t="shared" si="6"/>
        <v>-2251.7772749927385</v>
      </c>
      <c r="AJ15">
        <f t="shared" si="7"/>
        <v>77.91963741399104</v>
      </c>
      <c r="AK15">
        <f t="shared" si="27"/>
        <v>-125.20294039793713</v>
      </c>
      <c r="AL15">
        <f t="shared" si="8"/>
        <v>-2299.0605779766847</v>
      </c>
      <c r="AN15">
        <f t="shared" si="9"/>
        <v>0</v>
      </c>
      <c r="AO15">
        <f t="shared" si="10"/>
        <v>0</v>
      </c>
      <c r="AP15">
        <f t="shared" si="11"/>
        <v>-10.13810790641798</v>
      </c>
      <c r="AQ15">
        <f t="shared" si="12"/>
        <v>-932.02709329392621</v>
      </c>
      <c r="AR15">
        <f t="shared" si="13"/>
        <v>-942.16520120034431</v>
      </c>
      <c r="AS15">
        <f t="shared" si="14"/>
        <v>32.602323363374154</v>
      </c>
      <c r="AT15">
        <f t="shared" si="15"/>
        <v>-52.386110669527717</v>
      </c>
      <c r="AU15">
        <f t="shared" si="16"/>
        <v>-961.94898850649793</v>
      </c>
      <c r="AW15">
        <v>12</v>
      </c>
      <c r="AX15">
        <f>IF(Z15&gt;0, (R15*SUMPRODUCT(K15:$K$98, X15:$X$98)-K15*$AZ$3)/Z15, 0)</f>
        <v>-3851.6818924054623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0.37357998900929368</v>
      </c>
      <c r="L16" s="2">
        <v>13</v>
      </c>
      <c r="M16" s="8">
        <v>9.2474000000000001E-2</v>
      </c>
      <c r="Q16" s="5">
        <f t="shared" si="29"/>
        <v>50</v>
      </c>
      <c r="R16">
        <f t="shared" si="0"/>
        <v>50000</v>
      </c>
      <c r="S16">
        <f t="shared" si="1"/>
        <v>-4492.5053491962844</v>
      </c>
      <c r="U16">
        <f t="shared" si="20"/>
        <v>9.2474000000000001E-2</v>
      </c>
      <c r="V16">
        <f t="shared" si="21"/>
        <v>0.01</v>
      </c>
      <c r="W16">
        <f t="shared" si="22"/>
        <v>0.48460208392353593</v>
      </c>
      <c r="X16">
        <f t="shared" si="23"/>
        <v>4.481309310874506E-2</v>
      </c>
      <c r="Y16">
        <f t="shared" si="24"/>
        <v>4.8460208392353595E-3</v>
      </c>
      <c r="Z16">
        <f t="shared" si="25"/>
        <v>0.43494296997555554</v>
      </c>
      <c r="AB16">
        <f t="shared" si="26"/>
        <v>-1866.5330716702356</v>
      </c>
      <c r="AC16">
        <f t="shared" si="30"/>
        <v>-1953.9836192105022</v>
      </c>
      <c r="AE16">
        <f t="shared" si="2"/>
        <v>0</v>
      </c>
      <c r="AF16">
        <f t="shared" si="3"/>
        <v>0</v>
      </c>
      <c r="AG16">
        <f t="shared" si="4"/>
        <v>-21.747148498777776</v>
      </c>
      <c r="AH16">
        <f t="shared" si="5"/>
        <v>-2240.654655437253</v>
      </c>
      <c r="AI16">
        <f t="shared" si="6"/>
        <v>-2262.4018039360308</v>
      </c>
      <c r="AJ16">
        <f t="shared" si="7"/>
        <v>87.450547540266598</v>
      </c>
      <c r="AK16">
        <f t="shared" si="27"/>
        <v>-130.6573150169165</v>
      </c>
      <c r="AL16">
        <f t="shared" si="8"/>
        <v>-2305.6085714126807</v>
      </c>
      <c r="AN16">
        <f t="shared" si="9"/>
        <v>0</v>
      </c>
      <c r="AO16">
        <f t="shared" si="10"/>
        <v>0</v>
      </c>
      <c r="AP16">
        <f t="shared" si="11"/>
        <v>-8.1242994971568798</v>
      </c>
      <c r="AQ16">
        <f t="shared" si="12"/>
        <v>-837.06374155187166</v>
      </c>
      <c r="AR16">
        <f t="shared" si="13"/>
        <v>-845.18804104902858</v>
      </c>
      <c r="AS16">
        <f t="shared" si="14"/>
        <v>32.669774588949508</v>
      </c>
      <c r="AT16">
        <f t="shared" si="15"/>
        <v>-48.810958308003485</v>
      </c>
      <c r="AU16">
        <f t="shared" si="16"/>
        <v>-861.32922476808255</v>
      </c>
      <c r="AW16">
        <v>13</v>
      </c>
      <c r="AX16">
        <f>IF(Z16&gt;0, (R16*SUMPRODUCT(K16:$K$98, X16:$X$98)-K16*$AZ$3)/Z16, 0)</f>
        <v>-4492.5053491962844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0.33355356161544075</v>
      </c>
      <c r="L17" s="2">
        <v>14</v>
      </c>
      <c r="M17" s="8">
        <v>0.10216500000000001</v>
      </c>
      <c r="Q17" s="5">
        <f t="shared" si="29"/>
        <v>50</v>
      </c>
      <c r="R17">
        <f t="shared" si="0"/>
        <v>50000</v>
      </c>
      <c r="S17">
        <f t="shared" si="1"/>
        <v>-5274.9478521830742</v>
      </c>
      <c r="U17">
        <f t="shared" si="20"/>
        <v>0.10216500000000001</v>
      </c>
      <c r="V17">
        <f t="shared" si="21"/>
        <v>0.01</v>
      </c>
      <c r="W17">
        <f t="shared" si="22"/>
        <v>0.43494296997555554</v>
      </c>
      <c r="X17">
        <f t="shared" si="23"/>
        <v>4.4435948527552636E-2</v>
      </c>
      <c r="Y17">
        <f t="shared" si="24"/>
        <v>4.3494296997555557E-3</v>
      </c>
      <c r="Z17">
        <f t="shared" si="25"/>
        <v>0.38615759174824738</v>
      </c>
      <c r="AB17">
        <f t="shared" si="26"/>
        <v>-1953.9836192105022</v>
      </c>
      <c r="AC17">
        <f t="shared" si="30"/>
        <v>-2036.9611591966059</v>
      </c>
      <c r="AE17">
        <f t="shared" si="2"/>
        <v>0</v>
      </c>
      <c r="AF17">
        <f t="shared" si="3"/>
        <v>0</v>
      </c>
      <c r="AG17">
        <f t="shared" si="4"/>
        <v>-19.307879587412369</v>
      </c>
      <c r="AH17">
        <f t="shared" si="5"/>
        <v>-2221.7974263776318</v>
      </c>
      <c r="AI17">
        <f t="shared" si="6"/>
        <v>-2241.1053059650444</v>
      </c>
      <c r="AJ17">
        <f t="shared" si="7"/>
        <v>82.977539986103693</v>
      </c>
      <c r="AK17">
        <f t="shared" si="27"/>
        <v>-136.77885334473515</v>
      </c>
      <c r="AL17">
        <f t="shared" si="8"/>
        <v>-2294.9066193236758</v>
      </c>
      <c r="AN17">
        <f t="shared" si="9"/>
        <v>0</v>
      </c>
      <c r="AO17">
        <f t="shared" si="10"/>
        <v>0</v>
      </c>
      <c r="AP17">
        <f t="shared" si="11"/>
        <v>-6.4402120036234622</v>
      </c>
      <c r="AQ17">
        <f t="shared" si="12"/>
        <v>-741.08844475627916</v>
      </c>
      <c r="AR17">
        <f t="shared" si="13"/>
        <v>-747.52865675990267</v>
      </c>
      <c r="AS17">
        <f t="shared" si="14"/>
        <v>27.677453996452538</v>
      </c>
      <c r="AT17">
        <f t="shared" si="15"/>
        <v>-45.623073686812454</v>
      </c>
      <c r="AU17">
        <f t="shared" si="16"/>
        <v>-765.47427645026255</v>
      </c>
      <c r="AW17">
        <v>14</v>
      </c>
      <c r="AX17">
        <f>IF(Z17&gt;0, (R17*SUMPRODUCT(K17:$K$98, X17:$X$98)-K17*$AZ$3)/Z17, 0)</f>
        <v>-5274.9478521830742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0.29781568001378639</v>
      </c>
      <c r="L18" s="2">
        <v>15</v>
      </c>
      <c r="M18" s="8">
        <v>0.113081</v>
      </c>
      <c r="Q18" s="5">
        <f t="shared" si="29"/>
        <v>50</v>
      </c>
      <c r="R18">
        <f t="shared" si="0"/>
        <v>50000</v>
      </c>
      <c r="S18">
        <f t="shared" si="1"/>
        <v>-6215.5302488124244</v>
      </c>
      <c r="U18">
        <f t="shared" si="20"/>
        <v>0.113081</v>
      </c>
      <c r="V18">
        <f t="shared" si="21"/>
        <v>0.01</v>
      </c>
      <c r="W18">
        <f t="shared" si="22"/>
        <v>0.38615759174824738</v>
      </c>
      <c r="X18">
        <f t="shared" si="23"/>
        <v>4.3667086632483559E-2</v>
      </c>
      <c r="Y18">
        <f t="shared" si="24"/>
        <v>3.861575917482474E-3</v>
      </c>
      <c r="Z18">
        <f t="shared" si="25"/>
        <v>0.33862892919828136</v>
      </c>
      <c r="AB18">
        <f t="shared" si="26"/>
        <v>-2036.9611591966059</v>
      </c>
      <c r="AC18">
        <f t="shared" si="30"/>
        <v>-2104.7583525548785</v>
      </c>
      <c r="AE18">
        <f t="shared" si="2"/>
        <v>0</v>
      </c>
      <c r="AF18">
        <f t="shared" si="3"/>
        <v>0</v>
      </c>
      <c r="AG18">
        <f t="shared" si="4"/>
        <v>-16.931446459914067</v>
      </c>
      <c r="AH18">
        <f t="shared" si="5"/>
        <v>-2183.354331624178</v>
      </c>
      <c r="AI18">
        <f t="shared" si="6"/>
        <v>-2200.2857780840923</v>
      </c>
      <c r="AJ18">
        <f t="shared" si="7"/>
        <v>67.79719335827258</v>
      </c>
      <c r="AK18">
        <f t="shared" si="27"/>
        <v>-142.58728114376243</v>
      </c>
      <c r="AL18">
        <f t="shared" si="8"/>
        <v>-2275.0758658695822</v>
      </c>
      <c r="AN18">
        <f t="shared" si="9"/>
        <v>0</v>
      </c>
      <c r="AO18">
        <f t="shared" si="10"/>
        <v>0</v>
      </c>
      <c r="AP18">
        <f t="shared" si="11"/>
        <v>-5.0424502410763239</v>
      </c>
      <c r="AQ18">
        <f t="shared" si="12"/>
        <v>-650.23715498370063</v>
      </c>
      <c r="AR18">
        <f t="shared" si="13"/>
        <v>-655.27960522477701</v>
      </c>
      <c r="AS18">
        <f t="shared" si="14"/>
        <v>20.191067243020111</v>
      </c>
      <c r="AT18">
        <f t="shared" si="15"/>
        <v>-42.464728095146548</v>
      </c>
      <c r="AU18">
        <f t="shared" si="16"/>
        <v>-677.55326607690347</v>
      </c>
      <c r="AW18">
        <v>15</v>
      </c>
      <c r="AX18">
        <f>IF(Z18&gt;0, (R18*SUMPRODUCT(K18:$K$98, X18:$X$98)-K18*$AZ$3)/Z18, 0)</f>
        <v>-6215.5302488124244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0.26590685715516638</v>
      </c>
      <c r="L19" s="2">
        <v>16</v>
      </c>
      <c r="M19" s="8">
        <v>0.12539</v>
      </c>
      <c r="Q19" s="5">
        <f t="shared" si="29"/>
        <v>50</v>
      </c>
      <c r="R19">
        <f t="shared" si="0"/>
        <v>50000</v>
      </c>
      <c r="S19">
        <f t="shared" si="1"/>
        <v>-7356.4731096468386</v>
      </c>
      <c r="U19">
        <f t="shared" si="20"/>
        <v>0.12539</v>
      </c>
      <c r="V19">
        <f t="shared" si="21"/>
        <v>0.01</v>
      </c>
      <c r="W19">
        <f t="shared" si="22"/>
        <v>0.33862892919828136</v>
      </c>
      <c r="X19">
        <f t="shared" si="23"/>
        <v>4.2460681432172499E-2</v>
      </c>
      <c r="Y19">
        <f t="shared" si="24"/>
        <v>3.3862892919828136E-3</v>
      </c>
      <c r="Z19">
        <f t="shared" si="25"/>
        <v>0.29278195847412603</v>
      </c>
      <c r="AB19">
        <f t="shared" si="26"/>
        <v>-2104.7583525548785</v>
      </c>
      <c r="AC19">
        <f t="shared" si="30"/>
        <v>-2153.8426045046454</v>
      </c>
      <c r="AE19">
        <f t="shared" si="2"/>
        <v>0</v>
      </c>
      <c r="AF19">
        <f t="shared" si="3"/>
        <v>0</v>
      </c>
      <c r="AG19">
        <f t="shared" si="4"/>
        <v>-14.639097923706302</v>
      </c>
      <c r="AH19">
        <f t="shared" si="5"/>
        <v>-2123.0340716086248</v>
      </c>
      <c r="AI19">
        <f t="shared" si="6"/>
        <v>-2137.673169532331</v>
      </c>
      <c r="AJ19">
        <f t="shared" si="7"/>
        <v>49.084251949766895</v>
      </c>
      <c r="AK19">
        <f t="shared" si="27"/>
        <v>-147.33308467884152</v>
      </c>
      <c r="AL19">
        <f t="shared" si="8"/>
        <v>-2235.9220022614059</v>
      </c>
      <c r="AN19">
        <f t="shared" si="9"/>
        <v>0</v>
      </c>
      <c r="AO19">
        <f t="shared" si="10"/>
        <v>0</v>
      </c>
      <c r="AP19">
        <f t="shared" si="11"/>
        <v>-3.8926365204794644</v>
      </c>
      <c r="AQ19">
        <f t="shared" si="12"/>
        <v>-564.5293176147859</v>
      </c>
      <c r="AR19">
        <f t="shared" si="13"/>
        <v>-568.42195413526531</v>
      </c>
      <c r="AS19">
        <f t="shared" si="14"/>
        <v>13.051839171774862</v>
      </c>
      <c r="AT19">
        <f t="shared" si="15"/>
        <v>-39.176877501926739</v>
      </c>
      <c r="AU19">
        <f t="shared" si="16"/>
        <v>-594.54699246541725</v>
      </c>
      <c r="AW19">
        <v>16</v>
      </c>
      <c r="AX19">
        <f>IF(Z19&gt;0, (R19*SUMPRODUCT(K19:$K$98, X19:$X$98)-K19*$AZ$3)/Z19, 0)</f>
        <v>-7356.4731096468386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0.23741683674568426</v>
      </c>
      <c r="L20" s="2">
        <v>17</v>
      </c>
      <c r="M20" s="8">
        <v>0.13947699999999999</v>
      </c>
      <c r="Q20" s="5">
        <f t="shared" si="29"/>
        <v>50</v>
      </c>
      <c r="R20">
        <f t="shared" si="0"/>
        <v>50000</v>
      </c>
      <c r="S20">
        <f t="shared" si="1"/>
        <v>-8760.933351834552</v>
      </c>
      <c r="U20">
        <f t="shared" si="20"/>
        <v>0.13947699999999999</v>
      </c>
      <c r="V20">
        <f t="shared" si="21"/>
        <v>0.01</v>
      </c>
      <c r="W20">
        <f t="shared" si="22"/>
        <v>0.29278195847412603</v>
      </c>
      <c r="X20">
        <f t="shared" si="23"/>
        <v>4.0836349222095669E-2</v>
      </c>
      <c r="Y20">
        <f t="shared" si="24"/>
        <v>2.9278195847412605E-3</v>
      </c>
      <c r="Z20">
        <f t="shared" si="25"/>
        <v>0.2490177896672891</v>
      </c>
      <c r="AB20">
        <f t="shared" si="26"/>
        <v>-2153.8426045046454</v>
      </c>
      <c r="AC20">
        <f t="shared" si="30"/>
        <v>-2181.6282586962748</v>
      </c>
      <c r="AE20">
        <f t="shared" si="2"/>
        <v>0</v>
      </c>
      <c r="AF20">
        <f t="shared" si="3"/>
        <v>0</v>
      </c>
      <c r="AG20">
        <f t="shared" si="4"/>
        <v>-12.450889483364454</v>
      </c>
      <c r="AH20">
        <f t="shared" si="5"/>
        <v>-2041.8174611047834</v>
      </c>
      <c r="AI20">
        <f t="shared" si="6"/>
        <v>-2054.2683505881478</v>
      </c>
      <c r="AJ20">
        <f t="shared" si="7"/>
        <v>27.785654191629419</v>
      </c>
      <c r="AK20">
        <f t="shared" si="27"/>
        <v>-150.76898231532519</v>
      </c>
      <c r="AL20">
        <f t="shared" si="8"/>
        <v>-2177.2516787118434</v>
      </c>
      <c r="AN20">
        <f t="shared" si="9"/>
        <v>0</v>
      </c>
      <c r="AO20">
        <f t="shared" si="10"/>
        <v>0</v>
      </c>
      <c r="AP20">
        <f t="shared" si="11"/>
        <v>-2.9560507958104956</v>
      </c>
      <c r="AQ20">
        <f t="shared" si="12"/>
        <v>-484.76184282760187</v>
      </c>
      <c r="AR20">
        <f t="shared" si="13"/>
        <v>-487.71789362341235</v>
      </c>
      <c r="AS20">
        <f t="shared" si="14"/>
        <v>6.5967821250861194</v>
      </c>
      <c r="AT20">
        <f t="shared" si="15"/>
        <v>-35.795094860670517</v>
      </c>
      <c r="AU20">
        <f t="shared" si="16"/>
        <v>-516.91620635899676</v>
      </c>
      <c r="AW20">
        <v>17</v>
      </c>
      <c r="AX20">
        <f>IF(Z20&gt;0, (R20*SUMPRODUCT(K20:$K$98, X20:$X$98)-K20*$AZ$3)/Z20, 0)</f>
        <v>-8760.933351834552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0.21197931852293236</v>
      </c>
      <c r="L21" s="2">
        <v>18</v>
      </c>
      <c r="M21" s="8">
        <v>0.15573300000000001</v>
      </c>
      <c r="Q21" s="5">
        <f t="shared" si="29"/>
        <v>50</v>
      </c>
      <c r="R21">
        <f t="shared" si="0"/>
        <v>50000</v>
      </c>
      <c r="S21">
        <f t="shared" si="1"/>
        <v>-10527.955990682831</v>
      </c>
      <c r="U21">
        <f t="shared" si="20"/>
        <v>0.15573300000000001</v>
      </c>
      <c r="V21">
        <f t="shared" si="21"/>
        <v>0.01</v>
      </c>
      <c r="W21">
        <f t="shared" si="22"/>
        <v>0.2490177896672891</v>
      </c>
      <c r="X21">
        <f t="shared" si="23"/>
        <v>3.8780287438255935E-2</v>
      </c>
      <c r="Y21">
        <f t="shared" si="24"/>
        <v>2.490177896672891E-3</v>
      </c>
      <c r="Z21">
        <f t="shared" si="25"/>
        <v>0.20774732433236029</v>
      </c>
      <c r="AB21">
        <f t="shared" si="26"/>
        <v>-2181.6282586962748</v>
      </c>
      <c r="AC21">
        <f t="shared" si="30"/>
        <v>-2187.1546877532014</v>
      </c>
      <c r="AE21">
        <f t="shared" si="2"/>
        <v>0</v>
      </c>
      <c r="AF21">
        <f t="shared" si="3"/>
        <v>0</v>
      </c>
      <c r="AG21">
        <f t="shared" si="4"/>
        <v>-10.387366216618014</v>
      </c>
      <c r="AH21">
        <f t="shared" si="5"/>
        <v>-1939.0143719127968</v>
      </c>
      <c r="AI21">
        <f t="shared" si="6"/>
        <v>-1949.4017381294148</v>
      </c>
      <c r="AJ21">
        <f t="shared" si="7"/>
        <v>5.526429056926645</v>
      </c>
      <c r="AK21">
        <f t="shared" si="27"/>
        <v>-152.71397810873924</v>
      </c>
      <c r="AL21">
        <f t="shared" si="8"/>
        <v>-2096.5892871812275</v>
      </c>
      <c r="AN21">
        <f t="shared" si="9"/>
        <v>0</v>
      </c>
      <c r="AO21">
        <f t="shared" si="10"/>
        <v>0</v>
      </c>
      <c r="AP21">
        <f t="shared" si="11"/>
        <v>-2.201906811846817</v>
      </c>
      <c r="AQ21">
        <f t="shared" si="12"/>
        <v>-411.03094516424642</v>
      </c>
      <c r="AR21">
        <f t="shared" si="13"/>
        <v>-413.23285197609317</v>
      </c>
      <c r="AS21">
        <f t="shared" si="14"/>
        <v>1.171488665352642</v>
      </c>
      <c r="AT21">
        <f t="shared" si="15"/>
        <v>-32.372205008416557</v>
      </c>
      <c r="AU21">
        <f t="shared" si="16"/>
        <v>-444.43356831915713</v>
      </c>
      <c r="AW21">
        <v>18</v>
      </c>
      <c r="AX21">
        <f>IF(Z21&gt;0, (R21*SUMPRODUCT(K21:$K$98, X21:$X$98)-K21*$AZ$3)/Z21, 0)</f>
        <v>-10527.955990682831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0.1892672486811896</v>
      </c>
      <c r="L22" s="2">
        <v>19</v>
      </c>
      <c r="M22" s="8">
        <v>0.17447299999999999</v>
      </c>
      <c r="Q22" s="5">
        <f t="shared" si="29"/>
        <v>50</v>
      </c>
      <c r="R22">
        <f t="shared" si="0"/>
        <v>50000</v>
      </c>
      <c r="S22">
        <f t="shared" si="1"/>
        <v>-12809.88884257553</v>
      </c>
      <c r="U22">
        <f t="shared" si="20"/>
        <v>0.17447299999999999</v>
      </c>
      <c r="V22">
        <f t="shared" si="21"/>
        <v>0.01</v>
      </c>
      <c r="W22">
        <f t="shared" si="22"/>
        <v>0.20774732433236029</v>
      </c>
      <c r="X22">
        <f t="shared" si="23"/>
        <v>3.6246298918239897E-2</v>
      </c>
      <c r="Y22">
        <f t="shared" si="24"/>
        <v>2.0774732433236028E-3</v>
      </c>
      <c r="Z22">
        <f t="shared" si="25"/>
        <v>0.16942355217079677</v>
      </c>
      <c r="AB22">
        <f t="shared" si="26"/>
        <v>-2187.1546877532014</v>
      </c>
      <c r="AC22">
        <f t="shared" si="30"/>
        <v>-2170.2968706222027</v>
      </c>
      <c r="AE22">
        <f t="shared" si="2"/>
        <v>0</v>
      </c>
      <c r="AF22">
        <f t="shared" si="3"/>
        <v>0</v>
      </c>
      <c r="AG22">
        <f t="shared" si="4"/>
        <v>-8.471177608539838</v>
      </c>
      <c r="AH22">
        <f t="shared" si="5"/>
        <v>-1812.3149459119948</v>
      </c>
      <c r="AI22">
        <f t="shared" si="6"/>
        <v>-1820.7861235205346</v>
      </c>
      <c r="AJ22">
        <f t="shared" si="7"/>
        <v>-16.857817130998683</v>
      </c>
      <c r="AK22">
        <f t="shared" si="27"/>
        <v>-153.10082814272411</v>
      </c>
      <c r="AL22">
        <f t="shared" si="8"/>
        <v>-1990.7447687942574</v>
      </c>
      <c r="AN22">
        <f t="shared" si="9"/>
        <v>0</v>
      </c>
      <c r="AO22">
        <f t="shared" si="10"/>
        <v>0</v>
      </c>
      <c r="AP22">
        <f t="shared" si="11"/>
        <v>-1.6033164790580345</v>
      </c>
      <c r="AQ22">
        <f t="shared" si="12"/>
        <v>-343.01186355656222</v>
      </c>
      <c r="AR22">
        <f t="shared" si="13"/>
        <v>-344.61518003562026</v>
      </c>
      <c r="AS22">
        <f t="shared" si="14"/>
        <v>-3.190632667154746</v>
      </c>
      <c r="AT22">
        <f t="shared" si="15"/>
        <v>-28.976972513385036</v>
      </c>
      <c r="AU22">
        <f t="shared" si="16"/>
        <v>-376.78278521615999</v>
      </c>
      <c r="AW22">
        <v>19</v>
      </c>
      <c r="AX22">
        <f>IF(Z22&gt;0, (R22*SUMPRODUCT(K22:$K$98, X22:$X$98)-K22*$AZ$3)/Z22, 0)</f>
        <v>-12809.88884257553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0.16898861489391928</v>
      </c>
      <c r="L23" s="2">
        <v>20</v>
      </c>
      <c r="M23" s="8">
        <v>0.196798</v>
      </c>
      <c r="Q23" s="5">
        <f t="shared" si="29"/>
        <v>50</v>
      </c>
      <c r="R23">
        <f t="shared" si="0"/>
        <v>50000</v>
      </c>
      <c r="S23">
        <f t="shared" si="1"/>
        <v>-15859.150094107905</v>
      </c>
      <c r="U23">
        <f t="shared" si="20"/>
        <v>0.196798</v>
      </c>
      <c r="V23">
        <f t="shared" si="21"/>
        <v>0.01</v>
      </c>
      <c r="W23">
        <f t="shared" si="22"/>
        <v>0.16942355217079677</v>
      </c>
      <c r="X23">
        <f t="shared" si="23"/>
        <v>3.334221622010846E-2</v>
      </c>
      <c r="Y23">
        <f t="shared" si="24"/>
        <v>1.6942355217079677E-3</v>
      </c>
      <c r="Z23">
        <f t="shared" si="25"/>
        <v>0.13438710042898033</v>
      </c>
      <c r="AB23">
        <f t="shared" si="26"/>
        <v>-2170.2968706222027</v>
      </c>
      <c r="AC23">
        <f t="shared" si="30"/>
        <v>-2131.2651964151519</v>
      </c>
      <c r="AE23">
        <f t="shared" si="2"/>
        <v>0</v>
      </c>
      <c r="AF23">
        <f t="shared" si="3"/>
        <v>0</v>
      </c>
      <c r="AG23">
        <f t="shared" si="4"/>
        <v>-6.719355021449017</v>
      </c>
      <c r="AH23">
        <f t="shared" si="5"/>
        <v>-1667.1108110054231</v>
      </c>
      <c r="AI23">
        <f t="shared" si="6"/>
        <v>-1673.8301660268721</v>
      </c>
      <c r="AJ23">
        <f t="shared" si="7"/>
        <v>-39.031674207050855</v>
      </c>
      <c r="AK23">
        <f t="shared" si="27"/>
        <v>-151.92078094355421</v>
      </c>
      <c r="AL23">
        <f t="shared" si="8"/>
        <v>-1864.7826211774773</v>
      </c>
      <c r="AN23">
        <f t="shared" si="9"/>
        <v>0</v>
      </c>
      <c r="AO23">
        <f t="shared" si="10"/>
        <v>0</v>
      </c>
      <c r="AP23">
        <f t="shared" si="11"/>
        <v>-1.1354944980551707</v>
      </c>
      <c r="AQ23">
        <f t="shared" si="12"/>
        <v>-281.72274682648492</v>
      </c>
      <c r="AR23">
        <f t="shared" si="13"/>
        <v>-282.85824132454007</v>
      </c>
      <c r="AS23">
        <f t="shared" si="14"/>
        <v>-6.5959085612402388</v>
      </c>
      <c r="AT23">
        <f t="shared" si="15"/>
        <v>-25.672882345253754</v>
      </c>
      <c r="AU23">
        <f t="shared" si="16"/>
        <v>-315.12703223103409</v>
      </c>
      <c r="AW23">
        <v>20</v>
      </c>
      <c r="AX23">
        <f>IF(Z23&gt;0, (R23*SUMPRODUCT(K23:$K$98, X23:$X$98)-K23*$AZ$3)/Z23, 0)</f>
        <v>-15859.150094107905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0.15088269186957079</v>
      </c>
      <c r="L24" s="2">
        <v>21</v>
      </c>
      <c r="M24" s="8">
        <v>0.22254599999999999</v>
      </c>
      <c r="Q24" s="5">
        <f t="shared" si="29"/>
        <v>50</v>
      </c>
      <c r="R24">
        <f t="shared" si="0"/>
        <v>50000</v>
      </c>
      <c r="S24">
        <f t="shared" si="1"/>
        <v>-20088.807918835053</v>
      </c>
      <c r="U24">
        <f t="shared" si="20"/>
        <v>0.22254599999999999</v>
      </c>
      <c r="V24">
        <f t="shared" si="21"/>
        <v>0.01</v>
      </c>
      <c r="W24">
        <f t="shared" ref="W24:W69" si="34">Z23</f>
        <v>0.13438710042898033</v>
      </c>
      <c r="X24">
        <f t="shared" ref="X24:X69" si="35">U24*W24</f>
        <v>2.9907311652067857E-2</v>
      </c>
      <c r="Y24">
        <f t="shared" ref="Y24:Y69" si="36">V24*W24</f>
        <v>1.3438710042898033E-3</v>
      </c>
      <c r="Z24">
        <f t="shared" ref="Z24:Z69" si="37">MAX(0, W24-X24-Y24)</f>
        <v>0.10313591777262267</v>
      </c>
      <c r="AB24">
        <f t="shared" ref="AB24:AB69" si="38">AC23</f>
        <v>-2131.2651964151519</v>
      </c>
      <c r="AC24">
        <f t="shared" si="30"/>
        <v>-2071.877641666983</v>
      </c>
      <c r="AE24">
        <f t="shared" si="2"/>
        <v>0</v>
      </c>
      <c r="AF24">
        <f t="shared" si="3"/>
        <v>0</v>
      </c>
      <c r="AG24">
        <f t="shared" si="4"/>
        <v>-5.1567958886311338</v>
      </c>
      <c r="AH24">
        <f t="shared" si="5"/>
        <v>-1495.3655826033928</v>
      </c>
      <c r="AI24">
        <f t="shared" ref="AI24:AI69" si="39">SUM(AE24:AH24)</f>
        <v>-1500.522378492024</v>
      </c>
      <c r="AJ24">
        <f t="shared" si="7"/>
        <v>-59.387554748168895</v>
      </c>
      <c r="AK24">
        <f t="shared" si="27"/>
        <v>-149.18856374906065</v>
      </c>
      <c r="AL24">
        <f t="shared" ref="AL24:AL69" si="40">SUM(AI24:AK24)</f>
        <v>-1709.0984969892536</v>
      </c>
      <c r="AN24">
        <f t="shared" si="9"/>
        <v>0</v>
      </c>
      <c r="AO24">
        <f t="shared" si="10"/>
        <v>0</v>
      </c>
      <c r="AP24">
        <f t="shared" si="11"/>
        <v>-0.77807124509860082</v>
      </c>
      <c r="AQ24">
        <f t="shared" si="12"/>
        <v>-225.62478443230893</v>
      </c>
      <c r="AR24">
        <f t="shared" si="13"/>
        <v>-226.40285567740753</v>
      </c>
      <c r="AS24">
        <f t="shared" si="14"/>
        <v>-8.9605541239552338</v>
      </c>
      <c r="AT24">
        <f t="shared" si="15"/>
        <v>-22.509972094613335</v>
      </c>
      <c r="AU24">
        <f t="shared" si="16"/>
        <v>-257.87338189597608</v>
      </c>
      <c r="AW24">
        <v>21</v>
      </c>
      <c r="AX24">
        <f>IF(Z24&gt;0, (R24*SUMPRODUCT(K24:$K$98, X24:$X$98)-K24*$AZ$3)/Z24, 0)</f>
        <v>-20088.807918835053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0.252114</v>
      </c>
      <c r="Q25" s="5">
        <f t="shared" si="29"/>
        <v>50</v>
      </c>
      <c r="R25">
        <f t="shared" si="0"/>
        <v>50000</v>
      </c>
      <c r="S25">
        <f t="shared" si="1"/>
        <v>-26187.554313342571</v>
      </c>
      <c r="U25">
        <f t="shared" si="20"/>
        <v>0.252114</v>
      </c>
      <c r="V25">
        <f t="shared" si="21"/>
        <v>0.01</v>
      </c>
      <c r="W25">
        <f t="shared" si="34"/>
        <v>0.10313591777262267</v>
      </c>
      <c r="X25">
        <f t="shared" si="35"/>
        <v>2.6002008773326993E-2</v>
      </c>
      <c r="Y25">
        <f t="shared" si="36"/>
        <v>1.0313591777262267E-3</v>
      </c>
      <c r="Z25">
        <f t="shared" si="37"/>
        <v>7.6102549821569443E-2</v>
      </c>
      <c r="AB25">
        <f t="shared" si="38"/>
        <v>-2071.877641666983</v>
      </c>
      <c r="AC25">
        <f t="shared" si="30"/>
        <v>-1992.9396568362088</v>
      </c>
      <c r="AE25">
        <f t="shared" si="2"/>
        <v>0</v>
      </c>
      <c r="AF25">
        <f t="shared" si="3"/>
        <v>0</v>
      </c>
      <c r="AG25">
        <f t="shared" si="4"/>
        <v>-3.8051274910784723</v>
      </c>
      <c r="AH25">
        <f t="shared" si="5"/>
        <v>-1300.1004386663496</v>
      </c>
      <c r="AI25">
        <f t="shared" si="39"/>
        <v>-1303.9055661574282</v>
      </c>
      <c r="AJ25">
        <f t="shared" si="7"/>
        <v>-78.937984830774212</v>
      </c>
      <c r="AK25">
        <f t="shared" si="27"/>
        <v>-145.03143491668882</v>
      </c>
      <c r="AL25">
        <f t="shared" si="40"/>
        <v>-1527.8749859048912</v>
      </c>
      <c r="AN25">
        <f t="shared" si="9"/>
        <v>0</v>
      </c>
      <c r="AO25">
        <f t="shared" si="10"/>
        <v>0</v>
      </c>
      <c r="AP25">
        <f t="shared" si="11"/>
        <v>-0.51261417746502336</v>
      </c>
      <c r="AQ25">
        <f t="shared" si="12"/>
        <v>-175.14522668463272</v>
      </c>
      <c r="AR25">
        <f t="shared" si="13"/>
        <v>-175.65784086209777</v>
      </c>
      <c r="AS25">
        <f t="shared" si="14"/>
        <v>-10.634263966095142</v>
      </c>
      <c r="AT25">
        <f t="shared" si="15"/>
        <v>-19.538154737443278</v>
      </c>
      <c r="AU25">
        <f t="shared" si="16"/>
        <v>-205.83025956563617</v>
      </c>
      <c r="AW25">
        <v>22</v>
      </c>
      <c r="AX25">
        <f>IF(Z25&gt;0, (R25*SUMPRODUCT(K25:$K$98, X25:$X$98)-K25*$AZ$3)/Z25, 0)</f>
        <v>-26187.554313342571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0.286269</v>
      </c>
      <c r="Q26" s="5">
        <f t="shared" si="29"/>
        <v>50</v>
      </c>
      <c r="R26">
        <f t="shared" si="0"/>
        <v>50000</v>
      </c>
      <c r="S26">
        <f t="shared" si="1"/>
        <v>-35405.251129577438</v>
      </c>
      <c r="U26">
        <f t="shared" si="20"/>
        <v>0.286269</v>
      </c>
      <c r="V26">
        <f t="shared" si="21"/>
        <v>0.01</v>
      </c>
      <c r="W26">
        <f t="shared" si="34"/>
        <v>7.6102549821569443E-2</v>
      </c>
      <c r="X26">
        <f t="shared" si="35"/>
        <v>2.1785800834870861E-2</v>
      </c>
      <c r="Y26">
        <f t="shared" si="36"/>
        <v>7.6102549821569442E-4</v>
      </c>
      <c r="Z26">
        <f t="shared" si="37"/>
        <v>5.3555723488482886E-2</v>
      </c>
      <c r="AB26">
        <f t="shared" si="38"/>
        <v>-1992.9396568362088</v>
      </c>
      <c r="AC26">
        <f t="shared" si="30"/>
        <v>-1896.1538395359457</v>
      </c>
      <c r="AE26">
        <f t="shared" si="2"/>
        <v>0</v>
      </c>
      <c r="AF26">
        <f t="shared" si="3"/>
        <v>0</v>
      </c>
      <c r="AG26">
        <f t="shared" si="4"/>
        <v>-2.6777861744241442</v>
      </c>
      <c r="AH26">
        <f t="shared" si="5"/>
        <v>-1089.290041743543</v>
      </c>
      <c r="AI26">
        <f t="shared" si="39"/>
        <v>-1091.9678279179673</v>
      </c>
      <c r="AJ26">
        <f t="shared" si="7"/>
        <v>-96.785817300263034</v>
      </c>
      <c r="AK26">
        <f t="shared" si="27"/>
        <v>-139.50577597853461</v>
      </c>
      <c r="AL26">
        <f t="shared" si="40"/>
        <v>-1328.2594211967648</v>
      </c>
      <c r="AN26">
        <f t="shared" si="9"/>
        <v>0</v>
      </c>
      <c r="AO26">
        <f t="shared" si="10"/>
        <v>0</v>
      </c>
      <c r="AP26">
        <f t="shared" si="11"/>
        <v>-0.32209150689431987</v>
      </c>
      <c r="AQ26">
        <f t="shared" si="12"/>
        <v>-131.02281068637029</v>
      </c>
      <c r="AR26">
        <f t="shared" si="13"/>
        <v>-131.34490219326463</v>
      </c>
      <c r="AS26">
        <f t="shared" si="14"/>
        <v>-11.641665058243113</v>
      </c>
      <c r="AT26">
        <f t="shared" si="15"/>
        <v>-16.780139517693407</v>
      </c>
      <c r="AU26">
        <f t="shared" si="16"/>
        <v>-159.76670676920114</v>
      </c>
      <c r="AW26">
        <v>23</v>
      </c>
      <c r="AX26">
        <f>IF(Z26&gt;0, (R26*SUMPRODUCT(K26:$K$98, X26:$X$98)-K26*$AZ$3)/Z26, 0)</f>
        <v>-35405.251129577438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0.32445800000000002</v>
      </c>
      <c r="Q27" s="5">
        <f t="shared" si="29"/>
        <v>50</v>
      </c>
      <c r="R27">
        <f t="shared" si="0"/>
        <v>50000</v>
      </c>
      <c r="S27">
        <f t="shared" si="1"/>
        <v>-50061.775751257039</v>
      </c>
      <c r="U27">
        <f t="shared" si="20"/>
        <v>0.32445800000000002</v>
      </c>
      <c r="V27">
        <f t="shared" si="21"/>
        <v>0.01</v>
      </c>
      <c r="W27">
        <f t="shared" si="34"/>
        <v>5.3555723488482886E-2</v>
      </c>
      <c r="X27">
        <f t="shared" si="35"/>
        <v>1.7376582931626181E-2</v>
      </c>
      <c r="Y27">
        <f t="shared" si="36"/>
        <v>5.3555723488482891E-4</v>
      </c>
      <c r="Z27">
        <f t="shared" si="37"/>
        <v>3.5643583321971879E-2</v>
      </c>
      <c r="AB27">
        <f t="shared" si="38"/>
        <v>-1896.1538395359457</v>
      </c>
      <c r="AC27">
        <f t="shared" si="30"/>
        <v>-1784.3810752358017</v>
      </c>
      <c r="AE27">
        <f t="shared" si="2"/>
        <v>0</v>
      </c>
      <c r="AF27">
        <f t="shared" si="3"/>
        <v>0</v>
      </c>
      <c r="AG27">
        <f t="shared" si="4"/>
        <v>-1.7821791660985939</v>
      </c>
      <c r="AH27">
        <f t="shared" si="5"/>
        <v>-868.82914658130903</v>
      </c>
      <c r="AI27">
        <f t="shared" si="39"/>
        <v>-870.61132574740759</v>
      </c>
      <c r="AJ27">
        <f t="shared" si="7"/>
        <v>-111.77276430014399</v>
      </c>
      <c r="AK27">
        <f t="shared" si="27"/>
        <v>-132.73076876751622</v>
      </c>
      <c r="AL27">
        <f t="shared" si="40"/>
        <v>-1115.1148588150677</v>
      </c>
      <c r="AN27">
        <f t="shared" si="9"/>
        <v>0</v>
      </c>
      <c r="AO27">
        <f t="shared" si="10"/>
        <v>0</v>
      </c>
      <c r="AP27">
        <f t="shared" si="11"/>
        <v>-0.19139770150130309</v>
      </c>
      <c r="AQ27">
        <f t="shared" si="12"/>
        <v>-93.308184057068971</v>
      </c>
      <c r="AR27">
        <f t="shared" si="13"/>
        <v>-93.499581758570272</v>
      </c>
      <c r="AS27">
        <f t="shared" si="14"/>
        <v>-12.003871768025682</v>
      </c>
      <c r="AT27">
        <f t="shared" si="15"/>
        <v>-14.254663360371776</v>
      </c>
      <c r="AU27">
        <f t="shared" si="16"/>
        <v>-119.75811688696771</v>
      </c>
      <c r="AW27">
        <v>24</v>
      </c>
      <c r="AX27">
        <f>IF(Z27&gt;0, (R27*SUMPRODUCT(K27:$K$98, X27:$X$98)-K27*$AZ$3)/Z27, 0)</f>
        <v>-50061.775751257039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0.36696200000000001</v>
      </c>
      <c r="Q28" s="5">
        <f t="shared" si="29"/>
        <v>50</v>
      </c>
      <c r="R28">
        <f t="shared" si="0"/>
        <v>50000</v>
      </c>
      <c r="S28">
        <f t="shared" si="1"/>
        <v>-74791.036389617089</v>
      </c>
      <c r="U28">
        <f t="shared" si="20"/>
        <v>0.36696200000000001</v>
      </c>
      <c r="V28">
        <f t="shared" si="21"/>
        <v>0.01</v>
      </c>
      <c r="W28">
        <f t="shared" si="34"/>
        <v>3.5643583321971879E-2</v>
      </c>
      <c r="X28">
        <f t="shared" si="35"/>
        <v>1.3079840622997446E-2</v>
      </c>
      <c r="Y28">
        <f t="shared" si="36"/>
        <v>3.5643583321971881E-4</v>
      </c>
      <c r="Z28">
        <f t="shared" si="37"/>
        <v>2.2207306865754714E-2</v>
      </c>
      <c r="AB28">
        <f t="shared" si="38"/>
        <v>-1784.3810752358017</v>
      </c>
      <c r="AC28">
        <f t="shared" si="30"/>
        <v>-1660.9074959120542</v>
      </c>
      <c r="AE28">
        <f t="shared" si="2"/>
        <v>0</v>
      </c>
      <c r="AF28">
        <f t="shared" si="3"/>
        <v>0</v>
      </c>
      <c r="AG28">
        <f t="shared" si="4"/>
        <v>-1.1103653432877356</v>
      </c>
      <c r="AH28">
        <f t="shared" si="5"/>
        <v>-653.99203114987233</v>
      </c>
      <c r="AI28">
        <f t="shared" si="39"/>
        <v>-655.10239649316009</v>
      </c>
      <c r="AJ28">
        <f t="shared" si="7"/>
        <v>-123.47357932374757</v>
      </c>
      <c r="AK28">
        <f t="shared" si="27"/>
        <v>-124.90667526650613</v>
      </c>
      <c r="AL28">
        <f t="shared" si="40"/>
        <v>-903.48265108341377</v>
      </c>
      <c r="AN28">
        <f t="shared" si="9"/>
        <v>0</v>
      </c>
      <c r="AO28">
        <f t="shared" si="10"/>
        <v>0</v>
      </c>
      <c r="AP28">
        <f t="shared" si="11"/>
        <v>-0.10647146531068648</v>
      </c>
      <c r="AQ28">
        <f t="shared" si="12"/>
        <v>-62.710431552072492</v>
      </c>
      <c r="AR28">
        <f t="shared" si="13"/>
        <v>-62.816903017383183</v>
      </c>
      <c r="AS28">
        <f t="shared" si="14"/>
        <v>-11.839718338856668</v>
      </c>
      <c r="AT28">
        <f t="shared" si="15"/>
        <v>-11.977136014830336</v>
      </c>
      <c r="AU28">
        <f t="shared" si="16"/>
        <v>-86.633757371070189</v>
      </c>
      <c r="AW28">
        <v>25</v>
      </c>
      <c r="AX28">
        <f>IF(Z28&gt;0, (R28*SUMPRODUCT(K28:$K$98, X28:$X$98)-K28*$AZ$3)/Z28, 0)</f>
        <v>-74791.036389617089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0.41335300000000003</v>
      </c>
      <c r="Q29" s="5">
        <f t="shared" si="29"/>
        <v>50</v>
      </c>
      <c r="R29">
        <f t="shared" si="0"/>
        <v>50000</v>
      </c>
      <c r="S29">
        <f t="shared" si="1"/>
        <v>-119482.23022011004</v>
      </c>
      <c r="U29">
        <f t="shared" si="20"/>
        <v>0.41335300000000003</v>
      </c>
      <c r="V29">
        <f t="shared" si="21"/>
        <v>0.01</v>
      </c>
      <c r="W29">
        <f t="shared" si="34"/>
        <v>2.2207306865754714E-2</v>
      </c>
      <c r="X29">
        <f t="shared" si="35"/>
        <v>9.1794569148803094E-3</v>
      </c>
      <c r="Y29">
        <f t="shared" si="36"/>
        <v>2.2207306865754714E-4</v>
      </c>
      <c r="Z29">
        <f t="shared" si="37"/>
        <v>1.2805776882216858E-2</v>
      </c>
      <c r="AB29">
        <f t="shared" si="38"/>
        <v>-1660.9074959120542</v>
      </c>
      <c r="AC29">
        <f t="shared" si="30"/>
        <v>-1530.0627815883977</v>
      </c>
      <c r="AE29">
        <f t="shared" si="2"/>
        <v>0</v>
      </c>
      <c r="AF29">
        <f t="shared" si="3"/>
        <v>0</v>
      </c>
      <c r="AG29">
        <f t="shared" si="4"/>
        <v>-0.64028884411084286</v>
      </c>
      <c r="AH29">
        <f t="shared" si="5"/>
        <v>-458.97284574401544</v>
      </c>
      <c r="AI29">
        <f t="shared" si="39"/>
        <v>-459.61313458812629</v>
      </c>
      <c r="AJ29">
        <f t="shared" si="7"/>
        <v>-130.84471432365649</v>
      </c>
      <c r="AK29">
        <f t="shared" si="27"/>
        <v>-116.26352471384381</v>
      </c>
      <c r="AL29">
        <f t="shared" si="40"/>
        <v>-706.7213736256266</v>
      </c>
      <c r="AN29">
        <f t="shared" si="9"/>
        <v>0</v>
      </c>
      <c r="AO29">
        <f t="shared" si="10"/>
        <v>0</v>
      </c>
      <c r="AP29">
        <f t="shared" si="11"/>
        <v>-5.4818259872331625E-2</v>
      </c>
      <c r="AQ29">
        <f t="shared" si="12"/>
        <v>-39.294910357650167</v>
      </c>
      <c r="AR29">
        <f t="shared" si="13"/>
        <v>-39.349728617522501</v>
      </c>
      <c r="AS29">
        <f t="shared" si="14"/>
        <v>-11.202256010997285</v>
      </c>
      <c r="AT29">
        <f t="shared" si="15"/>
        <v>-9.9538890456342575</v>
      </c>
      <c r="AU29">
        <f t="shared" si="16"/>
        <v>-60.505873674154046</v>
      </c>
      <c r="AW29">
        <v>26</v>
      </c>
      <c r="AX29">
        <f>IF(Z29&gt;0, (R29*SUMPRODUCT(K29:$K$98, X29:$X$98)-K29*$AZ$3)/Z29, 0)</f>
        <v>-119482.23022011004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0.46434700000000001</v>
      </c>
      <c r="Q30" s="5">
        <f t="shared" si="29"/>
        <v>50</v>
      </c>
      <c r="R30">
        <f t="shared" si="0"/>
        <v>50000</v>
      </c>
      <c r="S30">
        <f t="shared" si="1"/>
        <v>-207466.74204317672</v>
      </c>
      <c r="U30">
        <f t="shared" si="20"/>
        <v>0.46434700000000001</v>
      </c>
      <c r="V30">
        <f t="shared" si="21"/>
        <v>0.01</v>
      </c>
      <c r="W30">
        <f t="shared" si="34"/>
        <v>1.2805776882216858E-2</v>
      </c>
      <c r="X30">
        <f t="shared" si="35"/>
        <v>5.9463240779267512E-3</v>
      </c>
      <c r="Y30">
        <f t="shared" si="36"/>
        <v>1.2805776882216858E-4</v>
      </c>
      <c r="Z30">
        <f t="shared" si="37"/>
        <v>6.7313950354679387E-3</v>
      </c>
      <c r="AB30">
        <f t="shared" si="38"/>
        <v>-1530.0627815883977</v>
      </c>
      <c r="AC30">
        <f t="shared" si="30"/>
        <v>-1396.5405974141472</v>
      </c>
      <c r="AE30">
        <f t="shared" si="2"/>
        <v>0</v>
      </c>
      <c r="AF30">
        <f t="shared" si="3"/>
        <v>0</v>
      </c>
      <c r="AG30">
        <f t="shared" si="4"/>
        <v>-0.33656975177339693</v>
      </c>
      <c r="AH30">
        <f t="shared" si="5"/>
        <v>-297.31620389633758</v>
      </c>
      <c r="AI30">
        <f t="shared" si="39"/>
        <v>-297.65277364811101</v>
      </c>
      <c r="AJ30">
        <f t="shared" si="7"/>
        <v>-133.52218417425047</v>
      </c>
      <c r="AK30">
        <f t="shared" si="27"/>
        <v>-107.10439471118785</v>
      </c>
      <c r="AL30">
        <f t="shared" si="40"/>
        <v>-538.27935253354929</v>
      </c>
      <c r="AN30">
        <f t="shared" si="9"/>
        <v>0</v>
      </c>
      <c r="AO30">
        <f t="shared" si="10"/>
        <v>0</v>
      </c>
      <c r="AP30">
        <f t="shared" si="11"/>
        <v>-2.5728020318456016E-2</v>
      </c>
      <c r="AQ30">
        <f t="shared" si="12"/>
        <v>-22.727405818694262</v>
      </c>
      <c r="AR30">
        <f t="shared" si="13"/>
        <v>-22.753133839012719</v>
      </c>
      <c r="AS30">
        <f t="shared" si="14"/>
        <v>-10.20668509068102</v>
      </c>
      <c r="AT30">
        <f t="shared" si="15"/>
        <v>-8.1872599329146851</v>
      </c>
      <c r="AU30">
        <f t="shared" si="16"/>
        <v>-41.147078862608424</v>
      </c>
      <c r="AW30">
        <v>27</v>
      </c>
      <c r="AX30">
        <f>IF(Z30&gt;0, (R30*SUMPRODUCT(K30:$K$98, X30:$X$98)-K30*$AZ$3)/Z30, 0)</f>
        <v>-207466.74204317672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0.52171199999999995</v>
      </c>
      <c r="Q31" s="5">
        <f t="shared" si="29"/>
        <v>50</v>
      </c>
      <c r="R31">
        <f t="shared" si="0"/>
        <v>50000</v>
      </c>
      <c r="S31">
        <f t="shared" si="1"/>
        <v>-401292.55056324013</v>
      </c>
      <c r="U31">
        <f t="shared" si="20"/>
        <v>0.52171199999999995</v>
      </c>
      <c r="V31">
        <f t="shared" si="21"/>
        <v>0.01</v>
      </c>
      <c r="W31">
        <f t="shared" si="34"/>
        <v>6.7313950354679387E-3</v>
      </c>
      <c r="X31">
        <f t="shared" si="35"/>
        <v>3.5118495667440489E-3</v>
      </c>
      <c r="Y31">
        <f t="shared" si="36"/>
        <v>6.731395035467939E-5</v>
      </c>
      <c r="Z31">
        <f t="shared" si="37"/>
        <v>3.1522315183692105E-3</v>
      </c>
      <c r="AB31">
        <f t="shared" si="38"/>
        <v>-1396.5405974141472</v>
      </c>
      <c r="AC31">
        <f t="shared" si="30"/>
        <v>-1264.9670259722157</v>
      </c>
      <c r="AE31">
        <f t="shared" si="2"/>
        <v>0</v>
      </c>
      <c r="AF31">
        <f t="shared" si="3"/>
        <v>0</v>
      </c>
      <c r="AG31">
        <f t="shared" si="4"/>
        <v>-0.15761157591846053</v>
      </c>
      <c r="AH31">
        <f t="shared" si="5"/>
        <v>-175.59247833720244</v>
      </c>
      <c r="AI31">
        <f t="shared" si="39"/>
        <v>-175.75008991312089</v>
      </c>
      <c r="AJ31">
        <f t="shared" si="7"/>
        <v>-131.57357144193156</v>
      </c>
      <c r="AK31">
        <f t="shared" si="27"/>
        <v>-97.757841818990315</v>
      </c>
      <c r="AL31">
        <f t="shared" si="40"/>
        <v>-405.08150317404272</v>
      </c>
      <c r="AN31">
        <f t="shared" si="9"/>
        <v>0</v>
      </c>
      <c r="AO31">
        <f t="shared" si="10"/>
        <v>0</v>
      </c>
      <c r="AP31">
        <f t="shared" si="11"/>
        <v>-1.0757252838293867E-2</v>
      </c>
      <c r="AQ31">
        <f t="shared" si="12"/>
        <v>-11.984479407484216</v>
      </c>
      <c r="AR31">
        <f t="shared" si="13"/>
        <v>-11.995236660322508</v>
      </c>
      <c r="AS31">
        <f t="shared" si="14"/>
        <v>-8.9801156202537626</v>
      </c>
      <c r="AT31">
        <f t="shared" si="15"/>
        <v>-6.672135693363404</v>
      </c>
      <c r="AU31">
        <f t="shared" si="16"/>
        <v>-27.647487973939672</v>
      </c>
      <c r="AW31">
        <v>28</v>
      </c>
      <c r="AX31">
        <f>IF(Z31&gt;0, (R31*SUMPRODUCT(K31:$K$98, X31:$X$98)-K31*$AZ$3)/Z31, 0)</f>
        <v>-401292.55056324013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0.58618000000000003</v>
      </c>
      <c r="Q32" s="5">
        <f t="shared" si="29"/>
        <v>50</v>
      </c>
      <c r="R32">
        <f t="shared" si="0"/>
        <v>50000</v>
      </c>
      <c r="S32">
        <f t="shared" si="1"/>
        <v>-894926.72658443917</v>
      </c>
      <c r="U32">
        <f t="shared" si="20"/>
        <v>0.58618000000000003</v>
      </c>
      <c r="V32">
        <f t="shared" si="21"/>
        <v>0.01</v>
      </c>
      <c r="W32">
        <f t="shared" si="34"/>
        <v>3.1522315183692105E-3</v>
      </c>
      <c r="X32">
        <f t="shared" si="35"/>
        <v>1.847775071437664E-3</v>
      </c>
      <c r="Y32">
        <f t="shared" si="36"/>
        <v>3.1522315183692108E-5</v>
      </c>
      <c r="Z32">
        <f t="shared" si="37"/>
        <v>1.2729341317478545E-3</v>
      </c>
      <c r="AB32">
        <f t="shared" si="38"/>
        <v>-1264.9670259722157</v>
      </c>
      <c r="AC32">
        <f t="shared" si="30"/>
        <v>-1139.1827756827126</v>
      </c>
      <c r="AE32">
        <f t="shared" si="2"/>
        <v>0</v>
      </c>
      <c r="AF32">
        <f t="shared" si="3"/>
        <v>0</v>
      </c>
      <c r="AG32">
        <f t="shared" si="4"/>
        <v>-6.3646706587392729E-2</v>
      </c>
      <c r="AH32">
        <f t="shared" si="5"/>
        <v>-92.3887535718832</v>
      </c>
      <c r="AI32">
        <f t="shared" si="39"/>
        <v>-92.452400278470591</v>
      </c>
      <c r="AJ32">
        <f t="shared" si="7"/>
        <v>-125.78425028950301</v>
      </c>
      <c r="AK32">
        <f t="shared" si="27"/>
        <v>-88.5476918180551</v>
      </c>
      <c r="AL32">
        <f t="shared" si="40"/>
        <v>-306.7843423860287</v>
      </c>
      <c r="AN32">
        <f t="shared" si="9"/>
        <v>0</v>
      </c>
      <c r="AO32">
        <f t="shared" si="10"/>
        <v>0</v>
      </c>
      <c r="AP32">
        <f t="shared" si="11"/>
        <v>-3.87856592960699E-3</v>
      </c>
      <c r="AQ32">
        <f t="shared" si="12"/>
        <v>-5.6300772042420526</v>
      </c>
      <c r="AR32">
        <f t="shared" si="13"/>
        <v>-5.63395577017166</v>
      </c>
      <c r="AS32">
        <f t="shared" si="14"/>
        <v>-7.6651649992941087</v>
      </c>
      <c r="AT32">
        <f t="shared" si="15"/>
        <v>-5.3960067856657501</v>
      </c>
      <c r="AU32">
        <f t="shared" si="16"/>
        <v>-18.695127555131517</v>
      </c>
      <c r="AW32">
        <v>29</v>
      </c>
      <c r="AX32">
        <f>IF(Z32&gt;0, (R32*SUMPRODUCT(K32:$K$98, X32:$X$98)-K32*$AZ$3)/Z32, 0)</f>
        <v>-894926.72658443917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0.65888599999999997</v>
      </c>
      <c r="Q33" s="5">
        <f t="shared" si="29"/>
        <v>50</v>
      </c>
      <c r="R33">
        <f t="shared" si="0"/>
        <v>50000</v>
      </c>
      <c r="S33">
        <f t="shared" si="1"/>
        <v>-2424290.0165006653</v>
      </c>
      <c r="U33">
        <f t="shared" si="20"/>
        <v>0.65888599999999997</v>
      </c>
      <c r="V33">
        <f t="shared" si="21"/>
        <v>0.01</v>
      </c>
      <c r="W33">
        <f t="shared" si="34"/>
        <v>1.2729341317478545E-3</v>
      </c>
      <c r="X33">
        <f t="shared" si="35"/>
        <v>8.3871847833081681E-4</v>
      </c>
      <c r="Y33">
        <f t="shared" si="36"/>
        <v>1.2729341317478546E-5</v>
      </c>
      <c r="Z33">
        <f t="shared" si="37"/>
        <v>4.2148631209955908E-4</v>
      </c>
      <c r="AB33">
        <f t="shared" si="38"/>
        <v>-1139.1827756827126</v>
      </c>
      <c r="AC33">
        <f t="shared" si="30"/>
        <v>-1021.8050585146447</v>
      </c>
      <c r="AE33">
        <f t="shared" si="2"/>
        <v>0</v>
      </c>
      <c r="AF33">
        <f t="shared" si="3"/>
        <v>0</v>
      </c>
      <c r="AG33">
        <f t="shared" si="4"/>
        <v>-2.1074315604977953E-2</v>
      </c>
      <c r="AH33">
        <f t="shared" si="5"/>
        <v>-41.935923916540844</v>
      </c>
      <c r="AI33">
        <f t="shared" si="39"/>
        <v>-41.956998232145821</v>
      </c>
      <c r="AJ33">
        <f t="shared" si="7"/>
        <v>-117.37771716806799</v>
      </c>
      <c r="AK33">
        <f t="shared" si="27"/>
        <v>-79.742794297789899</v>
      </c>
      <c r="AL33">
        <f t="shared" si="40"/>
        <v>-239.07750969800372</v>
      </c>
      <c r="AN33">
        <f t="shared" si="9"/>
        <v>0</v>
      </c>
      <c r="AO33">
        <f t="shared" si="10"/>
        <v>0</v>
      </c>
      <c r="AP33">
        <f t="shared" si="11"/>
        <v>-1.1466495350141862E-3</v>
      </c>
      <c r="AQ33">
        <f t="shared" si="12"/>
        <v>-2.2817257063348491</v>
      </c>
      <c r="AR33">
        <f t="shared" si="13"/>
        <v>-2.2828723558698631</v>
      </c>
      <c r="AS33">
        <f t="shared" si="14"/>
        <v>-6.3864994401051929</v>
      </c>
      <c r="AT33">
        <f t="shared" si="15"/>
        <v>-4.338790389031395</v>
      </c>
      <c r="AU33">
        <f t="shared" si="16"/>
        <v>-13.008162185006451</v>
      </c>
      <c r="AW33">
        <v>30</v>
      </c>
      <c r="AX33">
        <f>IF(Z33&gt;0, (R33*SUMPRODUCT(K33:$K$98, X33:$X$98)-K33*$AZ$3)/Z33, 0)</f>
        <v>-2424290.0165006653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0.73742600000000003</v>
      </c>
      <c r="Q34" s="5">
        <f t="shared" si="29"/>
        <v>50</v>
      </c>
      <c r="R34">
        <f t="shared" si="0"/>
        <v>50000</v>
      </c>
      <c r="S34">
        <f t="shared" si="1"/>
        <v>-8588095.0020186082</v>
      </c>
      <c r="U34">
        <f t="shared" si="20"/>
        <v>0.73742600000000003</v>
      </c>
      <c r="V34">
        <f t="shared" si="21"/>
        <v>0.01</v>
      </c>
      <c r="W34">
        <f t="shared" si="34"/>
        <v>4.2148631209955908E-4</v>
      </c>
      <c r="X34">
        <f t="shared" si="35"/>
        <v>3.1081496518632948E-4</v>
      </c>
      <c r="Y34">
        <f t="shared" si="36"/>
        <v>4.2148631209955908E-6</v>
      </c>
      <c r="Z34">
        <f t="shared" si="37"/>
        <v>1.0645648379223402E-4</v>
      </c>
      <c r="AB34">
        <f t="shared" si="38"/>
        <v>-1021.8050585146447</v>
      </c>
      <c r="AC34">
        <f t="shared" si="30"/>
        <v>-914.25839638855996</v>
      </c>
      <c r="AE34">
        <f t="shared" si="2"/>
        <v>0</v>
      </c>
      <c r="AF34">
        <f t="shared" si="3"/>
        <v>0</v>
      </c>
      <c r="AG34">
        <f t="shared" si="4"/>
        <v>-5.3228241896117008E-3</v>
      </c>
      <c r="AH34">
        <f t="shared" si="5"/>
        <v>-15.540748259316475</v>
      </c>
      <c r="AI34">
        <f t="shared" si="39"/>
        <v>-15.546071083506087</v>
      </c>
      <c r="AJ34">
        <f t="shared" si="7"/>
        <v>-107.5466621260847</v>
      </c>
      <c r="AK34">
        <f t="shared" si="27"/>
        <v>-71.526354096025131</v>
      </c>
      <c r="AL34">
        <f t="shared" si="40"/>
        <v>-194.61908730561592</v>
      </c>
      <c r="AN34">
        <f t="shared" si="9"/>
        <v>0</v>
      </c>
      <c r="AO34">
        <f t="shared" si="10"/>
        <v>0</v>
      </c>
      <c r="AP34">
        <f t="shared" si="11"/>
        <v>-2.5858380326488663E-4</v>
      </c>
      <c r="AQ34">
        <f t="shared" si="12"/>
        <v>-0.75497248214943879</v>
      </c>
      <c r="AR34">
        <f t="shared" si="13"/>
        <v>-0.75523106595270373</v>
      </c>
      <c r="AS34">
        <f t="shared" si="14"/>
        <v>-5.2246371344148121</v>
      </c>
      <c r="AT34">
        <f t="shared" si="15"/>
        <v>-3.4747637752000275</v>
      </c>
      <c r="AU34">
        <f t="shared" si="16"/>
        <v>-9.4546319755675441</v>
      </c>
      <c r="AW34">
        <v>31</v>
      </c>
      <c r="AX34">
        <f>IF(Z34&gt;0, (R34*SUMPRODUCT(K34:$K$98, X34:$X$98)-K34*$AZ$3)/Z34, 0)</f>
        <v>-8588095.0020186082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0.819492</v>
      </c>
      <c r="Q35" s="5">
        <f t="shared" si="29"/>
        <v>50</v>
      </c>
      <c r="R35">
        <f t="shared" ref="R35:R69" si="41">$C$6</f>
        <v>50000</v>
      </c>
      <c r="S35">
        <f t="shared" ref="S35:S69" si="42">AX35</f>
        <v>-45006975.225491628</v>
      </c>
      <c r="U35">
        <f t="shared" si="20"/>
        <v>0.819492</v>
      </c>
      <c r="V35">
        <f t="shared" si="21"/>
        <v>0.01</v>
      </c>
      <c r="W35">
        <f t="shared" si="34"/>
        <v>1.0645648379223402E-4</v>
      </c>
      <c r="X35">
        <f t="shared" si="35"/>
        <v>8.7240236815865432E-5</v>
      </c>
      <c r="Y35">
        <f t="shared" si="36"/>
        <v>1.0645648379223401E-6</v>
      </c>
      <c r="Z35">
        <f t="shared" si="37"/>
        <v>1.8151682138446243E-5</v>
      </c>
      <c r="AB35">
        <f t="shared" si="38"/>
        <v>-914.25839638855996</v>
      </c>
      <c r="AC35">
        <f t="shared" si="30"/>
        <v>-816.95230830604896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-9.0758410692231217E-4</v>
      </c>
      <c r="AH35">
        <f t="shared" ref="AH35:AH69" si="46">-X35*R35</f>
        <v>-4.3620118407932713</v>
      </c>
      <c r="AI35">
        <f t="shared" si="39"/>
        <v>-4.3629194249001939</v>
      </c>
      <c r="AJ35">
        <f t="shared" ref="AJ35:AJ69" si="47">AB35-AC35</f>
        <v>-97.306088082510996</v>
      </c>
      <c r="AK35">
        <f t="shared" si="27"/>
        <v>-63.9980877471992</v>
      </c>
      <c r="AL35">
        <f t="shared" si="40"/>
        <v>-165.66709525461039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-3.9366613506329732E-5</v>
      </c>
      <c r="AQ35">
        <f t="shared" ref="AQ35:AQ69" si="51">AH35*$K35</f>
        <v>-0.18920299830816825</v>
      </c>
      <c r="AR35">
        <f t="shared" ref="AR35:AR69" si="52">AI35*$K35</f>
        <v>-0.18924236492167459</v>
      </c>
      <c r="AS35">
        <f t="shared" ref="AS35:AS69" si="53">AJ35*$K35</f>
        <v>-4.2206679602918413</v>
      </c>
      <c r="AT35">
        <f t="shared" ref="AT35:AT69" si="54">AK35*$K35</f>
        <v>-2.77592783552767</v>
      </c>
      <c r="AU35">
        <f t="shared" ref="AU35:AU69" si="55">AL35*$K35</f>
        <v>-7.1858381607411861</v>
      </c>
      <c r="AW35">
        <v>32</v>
      </c>
      <c r="AX35">
        <f>IF(Z35&gt;0, (R35*SUMPRODUCT(K35:$K$98, X35:$X$98)-K35*$AZ$3)/Z35, 0)</f>
        <v>-45006975.225491628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0.82196330200000001</v>
      </c>
      <c r="Q36" s="5">
        <f t="shared" si="29"/>
        <v>50</v>
      </c>
      <c r="R36">
        <f t="shared" si="41"/>
        <v>50000</v>
      </c>
      <c r="S36">
        <f t="shared" si="42"/>
        <v>-239197185.97367677</v>
      </c>
      <c r="U36">
        <f t="shared" ref="U36:U69" si="57">M36</f>
        <v>0.82196330200000001</v>
      </c>
      <c r="V36">
        <f t="shared" ref="V36:V69" si="58">$C$10</f>
        <v>0.01</v>
      </c>
      <c r="W36">
        <f t="shared" si="34"/>
        <v>1.8151682138446243E-5</v>
      </c>
      <c r="X36">
        <f t="shared" si="35"/>
        <v>1.4920016587371695E-5</v>
      </c>
      <c r="Y36">
        <f t="shared" si="36"/>
        <v>1.8151682138446244E-7</v>
      </c>
      <c r="Z36">
        <f t="shared" si="37"/>
        <v>3.0501487296900848E-6</v>
      </c>
      <c r="AB36">
        <f t="shared" si="38"/>
        <v>-816.95230830604896</v>
      </c>
      <c r="AC36">
        <f t="shared" si="30"/>
        <v>-729.58699294305313</v>
      </c>
      <c r="AE36">
        <f t="shared" si="43"/>
        <v>0</v>
      </c>
      <c r="AF36">
        <f t="shared" si="44"/>
        <v>0</v>
      </c>
      <c r="AG36">
        <f t="shared" si="45"/>
        <v>-1.5250743648450424E-4</v>
      </c>
      <c r="AH36">
        <f t="shared" si="46"/>
        <v>-0.74600082936858481</v>
      </c>
      <c r="AI36">
        <f t="shared" si="39"/>
        <v>-0.74615333680506934</v>
      </c>
      <c r="AJ36">
        <f t="shared" si="47"/>
        <v>-87.36531536299583</v>
      </c>
      <c r="AK36">
        <f t="shared" ref="AK36:AK69" si="59">G36*SUM(AB36:AB36, AE36:AF36)</f>
        <v>-57.186661581423429</v>
      </c>
      <c r="AL36">
        <f t="shared" si="40"/>
        <v>-145.29813028122433</v>
      </c>
      <c r="AN36">
        <f t="shared" si="48"/>
        <v>0</v>
      </c>
      <c r="AO36">
        <f t="shared" si="49"/>
        <v>0</v>
      </c>
      <c r="AP36">
        <f t="shared" si="50"/>
        <v>-5.9062819152195071E-6</v>
      </c>
      <c r="AQ36">
        <f t="shared" si="51"/>
        <v>-2.8890992523411235E-2</v>
      </c>
      <c r="AR36">
        <f t="shared" si="52"/>
        <v>-2.8896898805326456E-2</v>
      </c>
      <c r="AS36">
        <f t="shared" si="53"/>
        <v>-3.3834689903684838</v>
      </c>
      <c r="AT36">
        <f t="shared" si="54"/>
        <v>-2.2147152484886079</v>
      </c>
      <c r="AU36">
        <f t="shared" si="55"/>
        <v>-5.6270811376624179</v>
      </c>
      <c r="AW36">
        <v>33</v>
      </c>
      <c r="AX36">
        <f>IF(Z36&gt;0, (R36*SUMPRODUCT(K36:$K$98, X36:$X$98)-K36*$AZ$3)/Z36, 0)</f>
        <v>-239197185.97367677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0.82463276399999996</v>
      </c>
      <c r="Q37" s="5">
        <f t="shared" ref="Q37:Q69" si="60">$C$8</f>
        <v>50</v>
      </c>
      <c r="R37">
        <f t="shared" si="41"/>
        <v>50000</v>
      </c>
      <c r="S37">
        <f t="shared" si="42"/>
        <v>-1291532706.9580283</v>
      </c>
      <c r="U37">
        <f t="shared" si="57"/>
        <v>0.82463276399999996</v>
      </c>
      <c r="V37">
        <f t="shared" si="58"/>
        <v>0.01</v>
      </c>
      <c r="W37">
        <f t="shared" si="34"/>
        <v>3.0501487296900848E-6</v>
      </c>
      <c r="X37">
        <f t="shared" si="35"/>
        <v>2.5152525775754235E-6</v>
      </c>
      <c r="Y37">
        <f t="shared" si="36"/>
        <v>3.0501487296900847E-8</v>
      </c>
      <c r="Z37">
        <f t="shared" si="37"/>
        <v>5.0439466481776045E-7</v>
      </c>
      <c r="AB37">
        <f t="shared" si="38"/>
        <v>-729.58699294305313</v>
      </c>
      <c r="AC37">
        <f t="shared" si="30"/>
        <v>-651.4422068272695</v>
      </c>
      <c r="AE37">
        <f t="shared" si="43"/>
        <v>0</v>
      </c>
      <c r="AF37">
        <f t="shared" si="44"/>
        <v>0</v>
      </c>
      <c r="AG37">
        <f t="shared" si="45"/>
        <v>-2.5219733240888024E-5</v>
      </c>
      <c r="AH37">
        <f t="shared" si="46"/>
        <v>-0.12576262887877118</v>
      </c>
      <c r="AI37">
        <f t="shared" si="39"/>
        <v>-0.12578784861201206</v>
      </c>
      <c r="AJ37">
        <f t="shared" si="47"/>
        <v>-78.144786115783631</v>
      </c>
      <c r="AK37">
        <f t="shared" si="59"/>
        <v>-51.071089506013728</v>
      </c>
      <c r="AL37">
        <f t="shared" si="40"/>
        <v>-129.34166347040937</v>
      </c>
      <c r="AN37">
        <f t="shared" si="48"/>
        <v>0</v>
      </c>
      <c r="AO37">
        <f t="shared" si="49"/>
        <v>0</v>
      </c>
      <c r="AP37">
        <f t="shared" si="50"/>
        <v>-8.7205849585413943E-7</v>
      </c>
      <c r="AQ37">
        <f t="shared" si="51"/>
        <v>-4.3486728399202458E-3</v>
      </c>
      <c r="AR37">
        <f t="shared" si="52"/>
        <v>-4.3495448984160997E-3</v>
      </c>
      <c r="AS37">
        <f t="shared" si="53"/>
        <v>-2.7021231346130672</v>
      </c>
      <c r="AT37">
        <f t="shared" si="54"/>
        <v>-1.7659575171096553</v>
      </c>
      <c r="AU37">
        <f t="shared" si="55"/>
        <v>-4.4724301966211382</v>
      </c>
      <c r="AW37">
        <v>34</v>
      </c>
      <c r="AX37">
        <f>IF(Z37&gt;0, (R37*SUMPRODUCT(K37:$K$98, X37:$X$98)-K37*$AZ$3)/Z37, 0)</f>
        <v>-1291532706.9580283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0.82757423799999996</v>
      </c>
      <c r="Q38" s="5">
        <f t="shared" si="60"/>
        <v>50</v>
      </c>
      <c r="R38">
        <f t="shared" si="41"/>
        <v>50000</v>
      </c>
      <c r="S38">
        <f t="shared" si="42"/>
        <v>-7099623398.1773567</v>
      </c>
      <c r="U38">
        <f t="shared" si="57"/>
        <v>0.82757423799999996</v>
      </c>
      <c r="V38">
        <f t="shared" si="58"/>
        <v>0.01</v>
      </c>
      <c r="W38">
        <f t="shared" si="34"/>
        <v>5.0439466481776045E-7</v>
      </c>
      <c r="X38">
        <f t="shared" si="35"/>
        <v>4.1742403038782351E-7</v>
      </c>
      <c r="Y38">
        <f t="shared" si="36"/>
        <v>5.0439466481776044E-9</v>
      </c>
      <c r="Z38">
        <f t="shared" si="37"/>
        <v>8.1926687781759337E-8</v>
      </c>
      <c r="AB38">
        <f t="shared" si="38"/>
        <v>-651.4422068272695</v>
      </c>
      <c r="AC38">
        <f t="shared" si="30"/>
        <v>-581.64862951054954</v>
      </c>
      <c r="AE38">
        <f t="shared" si="43"/>
        <v>0</v>
      </c>
      <c r="AF38">
        <f t="shared" si="44"/>
        <v>0</v>
      </c>
      <c r="AG38">
        <f t="shared" si="45"/>
        <v>-4.0963343890879671E-6</v>
      </c>
      <c r="AH38">
        <f t="shared" si="46"/>
        <v>-2.0871201519391175E-2</v>
      </c>
      <c r="AI38">
        <f t="shared" si="39"/>
        <v>-2.0875297853780263E-2</v>
      </c>
      <c r="AJ38">
        <f t="shared" si="47"/>
        <v>-69.793577316719961</v>
      </c>
      <c r="AK38">
        <f t="shared" si="59"/>
        <v>-45.600954477908871</v>
      </c>
      <c r="AL38">
        <f t="shared" si="40"/>
        <v>-115.41540709248261</v>
      </c>
      <c r="AN38">
        <f t="shared" si="48"/>
        <v>0</v>
      </c>
      <c r="AO38">
        <f t="shared" si="49"/>
        <v>0</v>
      </c>
      <c r="AP38">
        <f t="shared" si="50"/>
        <v>-1.2646854080150216E-7</v>
      </c>
      <c r="AQ38">
        <f t="shared" si="51"/>
        <v>-6.4436887964099598E-4</v>
      </c>
      <c r="AR38">
        <f t="shared" si="52"/>
        <v>-6.4449534818179744E-4</v>
      </c>
      <c r="AS38">
        <f t="shared" si="53"/>
        <v>-2.1547781607076328</v>
      </c>
      <c r="AT38">
        <f t="shared" si="54"/>
        <v>-1.407865087220304</v>
      </c>
      <c r="AU38">
        <f t="shared" si="55"/>
        <v>-3.5632877432761187</v>
      </c>
      <c r="AW38">
        <v>35</v>
      </c>
      <c r="AX38">
        <f>IF(Z38&gt;0, (R38*SUMPRODUCT(K38:$K$98, X38:$X$98)-K38*$AZ$3)/Z38, 0)</f>
        <v>-7099623398.1773567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0.83082719400000005</v>
      </c>
      <c r="Q39" s="5">
        <f t="shared" si="60"/>
        <v>50</v>
      </c>
      <c r="R39">
        <f t="shared" si="41"/>
        <v>50000</v>
      </c>
      <c r="S39">
        <f t="shared" si="42"/>
        <v>-39824367625.457397</v>
      </c>
      <c r="U39">
        <f t="shared" si="57"/>
        <v>0.83082719400000005</v>
      </c>
      <c r="V39">
        <f t="shared" si="58"/>
        <v>0.01</v>
      </c>
      <c r="W39">
        <f t="shared" si="34"/>
        <v>8.1926687781759337E-8</v>
      </c>
      <c r="X39">
        <f t="shared" si="35"/>
        <v>6.8066920123433199E-8</v>
      </c>
      <c r="Y39">
        <f t="shared" si="36"/>
        <v>8.1926687781759341E-10</v>
      </c>
      <c r="Z39">
        <f t="shared" si="37"/>
        <v>1.3040500780508545E-8</v>
      </c>
      <c r="AB39">
        <f t="shared" si="38"/>
        <v>-581.64862951054954</v>
      </c>
      <c r="AC39">
        <f t="shared" si="30"/>
        <v>-519.32969710303644</v>
      </c>
      <c r="AE39">
        <f t="shared" si="43"/>
        <v>0</v>
      </c>
      <c r="AF39">
        <f t="shared" si="44"/>
        <v>0</v>
      </c>
      <c r="AG39">
        <f t="shared" si="45"/>
        <v>-6.5202503902542724E-7</v>
      </c>
      <c r="AH39">
        <f t="shared" si="46"/>
        <v>-3.4033460061716598E-3</v>
      </c>
      <c r="AI39">
        <f t="shared" si="39"/>
        <v>-3.4039980312106852E-3</v>
      </c>
      <c r="AJ39">
        <f t="shared" si="47"/>
        <v>-62.318932407513103</v>
      </c>
      <c r="AK39">
        <f t="shared" si="59"/>
        <v>-40.715404065738468</v>
      </c>
      <c r="AL39">
        <f t="shared" si="40"/>
        <v>-103.03774047128277</v>
      </c>
      <c r="AN39">
        <f t="shared" si="48"/>
        <v>0</v>
      </c>
      <c r="AO39">
        <f t="shared" si="49"/>
        <v>0</v>
      </c>
      <c r="AP39">
        <f t="shared" si="50"/>
        <v>-1.7973529026875516E-8</v>
      </c>
      <c r="AQ39">
        <f t="shared" si="51"/>
        <v>-9.381562757445228E-5</v>
      </c>
      <c r="AR39">
        <f t="shared" si="52"/>
        <v>-9.3833601103479147E-5</v>
      </c>
      <c r="AS39">
        <f t="shared" si="53"/>
        <v>-1.71786522527496</v>
      </c>
      <c r="AT39">
        <f t="shared" si="54"/>
        <v>-1.1223487642596155</v>
      </c>
      <c r="AU39">
        <f t="shared" si="55"/>
        <v>-2.8403078231356789</v>
      </c>
      <c r="AW39">
        <v>36</v>
      </c>
      <c r="AX39">
        <f>IF(Z39&gt;0, (R39*SUMPRODUCT(K39:$K$98, X39:$X$98)-K39*$AZ$3)/Z39, 0)</f>
        <v>-39824367625.457397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0.83405797299999995</v>
      </c>
      <c r="Q40" s="5">
        <f t="shared" si="60"/>
        <v>50</v>
      </c>
      <c r="R40">
        <f t="shared" si="41"/>
        <v>50000</v>
      </c>
      <c r="S40">
        <f t="shared" si="42"/>
        <v>-228017283562.4097</v>
      </c>
      <c r="U40">
        <f t="shared" si="57"/>
        <v>0.83405797299999995</v>
      </c>
      <c r="V40">
        <f t="shared" si="58"/>
        <v>0.01</v>
      </c>
      <c r="W40">
        <f t="shared" si="34"/>
        <v>1.3040500780508545E-8</v>
      </c>
      <c r="X40">
        <f t="shared" si="35"/>
        <v>1.0876533647895874E-8</v>
      </c>
      <c r="Y40">
        <f t="shared" si="36"/>
        <v>1.3040500780508544E-10</v>
      </c>
      <c r="Z40">
        <f t="shared" si="37"/>
        <v>2.0335621248075854E-9</v>
      </c>
      <c r="AB40">
        <f t="shared" si="38"/>
        <v>-519.32969710303644</v>
      </c>
      <c r="AC40">
        <f t="shared" si="30"/>
        <v>-463.68731165402755</v>
      </c>
      <c r="AE40">
        <f t="shared" si="43"/>
        <v>0</v>
      </c>
      <c r="AF40">
        <f t="shared" si="44"/>
        <v>0</v>
      </c>
      <c r="AG40">
        <f t="shared" si="45"/>
        <v>-1.0167810624037927E-7</v>
      </c>
      <c r="AH40">
        <f t="shared" si="46"/>
        <v>-5.4382668239479374E-4</v>
      </c>
      <c r="AI40">
        <f t="shared" si="39"/>
        <v>-5.4392836050103414E-4</v>
      </c>
      <c r="AJ40">
        <f t="shared" si="47"/>
        <v>-55.642385449008884</v>
      </c>
      <c r="AK40">
        <f t="shared" si="59"/>
        <v>-36.353078797212554</v>
      </c>
      <c r="AL40">
        <f t="shared" si="40"/>
        <v>-91.996008174581931</v>
      </c>
      <c r="AN40">
        <f t="shared" si="48"/>
        <v>0</v>
      </c>
      <c r="AO40">
        <f t="shared" si="49"/>
        <v>0</v>
      </c>
      <c r="AP40">
        <f t="shared" si="50"/>
        <v>-2.5025254899949166E-9</v>
      </c>
      <c r="AQ40">
        <f t="shared" si="51"/>
        <v>-1.3384790346261121E-5</v>
      </c>
      <c r="AR40">
        <f t="shared" si="52"/>
        <v>-1.3387292871751116E-5</v>
      </c>
      <c r="AS40">
        <f t="shared" si="53"/>
        <v>-1.3694834911762768</v>
      </c>
      <c r="AT40">
        <f t="shared" si="54"/>
        <v>-0.89473053436640027</v>
      </c>
      <c r="AU40">
        <f t="shared" si="55"/>
        <v>-2.2642274128355484</v>
      </c>
      <c r="AW40">
        <v>37</v>
      </c>
      <c r="AX40">
        <f>IF(Z40&gt;0, (R40*SUMPRODUCT(K40:$K$98, X40:$X$98)-K40*$AZ$3)/Z40, 0)</f>
        <v>-228017283562.4097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0.83754713300000005</v>
      </c>
      <c r="Q41" s="5">
        <f t="shared" si="60"/>
        <v>50</v>
      </c>
      <c r="R41">
        <f t="shared" si="41"/>
        <v>50000</v>
      </c>
      <c r="S41">
        <f t="shared" si="42"/>
        <v>-1335408576384.2598</v>
      </c>
      <c r="U41">
        <f t="shared" si="57"/>
        <v>0.83754713300000005</v>
      </c>
      <c r="V41">
        <f t="shared" si="58"/>
        <v>0.01</v>
      </c>
      <c r="W41">
        <f t="shared" si="34"/>
        <v>2.0335621248075854E-9</v>
      </c>
      <c r="X41">
        <f t="shared" si="35"/>
        <v>1.7032041274099814E-9</v>
      </c>
      <c r="Y41">
        <f t="shared" si="36"/>
        <v>2.0335621248075854E-11</v>
      </c>
      <c r="Z41">
        <f t="shared" si="37"/>
        <v>3.1002237614952821E-10</v>
      </c>
      <c r="AB41">
        <f t="shared" si="38"/>
        <v>-463.68731165402755</v>
      </c>
      <c r="AC41">
        <f t="shared" si="30"/>
        <v>-414.00653998110693</v>
      </c>
      <c r="AE41">
        <f t="shared" si="43"/>
        <v>0</v>
      </c>
      <c r="AF41">
        <f t="shared" si="44"/>
        <v>0</v>
      </c>
      <c r="AG41">
        <f t="shared" si="45"/>
        <v>-1.5501118807476412E-8</v>
      </c>
      <c r="AH41">
        <f t="shared" si="46"/>
        <v>-8.5160206370499063E-5</v>
      </c>
      <c r="AI41">
        <f t="shared" si="39"/>
        <v>-8.5175707489306543E-5</v>
      </c>
      <c r="AJ41">
        <f t="shared" si="47"/>
        <v>-49.680771672920628</v>
      </c>
      <c r="AK41">
        <f t="shared" si="59"/>
        <v>-32.458111815781933</v>
      </c>
      <c r="AL41">
        <f t="shared" si="40"/>
        <v>-82.138968664410044</v>
      </c>
      <c r="AN41">
        <f t="shared" si="48"/>
        <v>0</v>
      </c>
      <c r="AO41">
        <f t="shared" si="49"/>
        <v>0</v>
      </c>
      <c r="AP41">
        <f t="shared" si="50"/>
        <v>-3.4064034436634363E-10</v>
      </c>
      <c r="AQ41">
        <f t="shared" si="51"/>
        <v>-1.8714134369684486E-6</v>
      </c>
      <c r="AR41">
        <f t="shared" si="52"/>
        <v>-1.871754077312815E-6</v>
      </c>
      <c r="AS41">
        <f t="shared" si="53"/>
        <v>-1.0917454011698198</v>
      </c>
      <c r="AT41">
        <f t="shared" si="54"/>
        <v>-0.71327383034291147</v>
      </c>
      <c r="AU41">
        <f t="shared" si="55"/>
        <v>-1.8050211032668084</v>
      </c>
      <c r="AW41">
        <v>38</v>
      </c>
      <c r="AX41">
        <f>IF(Z41&gt;0, (R41*SUMPRODUCT(K41:$K$98, X41:$X$98)-K41*$AZ$3)/Z41, 0)</f>
        <v>-1335408576384.2598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0.841203123</v>
      </c>
      <c r="Q42" s="5">
        <f t="shared" si="60"/>
        <v>50</v>
      </c>
      <c r="R42">
        <f t="shared" si="41"/>
        <v>50000</v>
      </c>
      <c r="S42">
        <f t="shared" si="42"/>
        <v>-8013132502404.7725</v>
      </c>
      <c r="U42">
        <f t="shared" si="57"/>
        <v>0.841203123</v>
      </c>
      <c r="V42">
        <f t="shared" si="58"/>
        <v>0.01</v>
      </c>
      <c r="W42">
        <f t="shared" si="34"/>
        <v>3.1002237614952821E-10</v>
      </c>
      <c r="X42">
        <f t="shared" si="35"/>
        <v>2.6079179101686383E-10</v>
      </c>
      <c r="Y42">
        <f t="shared" si="36"/>
        <v>3.1002237614952822E-12</v>
      </c>
      <c r="Z42">
        <f t="shared" si="37"/>
        <v>4.61303613711691E-11</v>
      </c>
      <c r="AB42">
        <f t="shared" si="38"/>
        <v>-414.00653998110693</v>
      </c>
      <c r="AC42">
        <f t="shared" si="30"/>
        <v>-369.64869805099272</v>
      </c>
      <c r="AE42">
        <f t="shared" si="43"/>
        <v>0</v>
      </c>
      <c r="AF42">
        <f t="shared" si="44"/>
        <v>0</v>
      </c>
      <c r="AG42">
        <f t="shared" si="45"/>
        <v>-2.3065180685584549E-9</v>
      </c>
      <c r="AH42">
        <f t="shared" si="46"/>
        <v>-1.3039589550843191E-5</v>
      </c>
      <c r="AI42">
        <f t="shared" si="39"/>
        <v>-1.304189606891175E-5</v>
      </c>
      <c r="AJ42">
        <f t="shared" si="47"/>
        <v>-44.357841930114205</v>
      </c>
      <c r="AK42">
        <f t="shared" si="59"/>
        <v>-28.980457798677488</v>
      </c>
      <c r="AL42">
        <f t="shared" si="40"/>
        <v>-73.338312770687764</v>
      </c>
      <c r="AN42">
        <f t="shared" si="48"/>
        <v>0</v>
      </c>
      <c r="AO42">
        <f t="shared" si="49"/>
        <v>0</v>
      </c>
      <c r="AP42">
        <f t="shared" si="50"/>
        <v>-4.5255553055282573E-11</v>
      </c>
      <c r="AQ42">
        <f t="shared" si="51"/>
        <v>-2.5584617991139614E-7</v>
      </c>
      <c r="AR42">
        <f t="shared" si="52"/>
        <v>-2.5589143546445142E-7</v>
      </c>
      <c r="AS42">
        <f t="shared" si="53"/>
        <v>-0.8703329474200675</v>
      </c>
      <c r="AT42">
        <f t="shared" si="54"/>
        <v>-0.56861754666162867</v>
      </c>
      <c r="AU42">
        <f t="shared" si="55"/>
        <v>-1.4389507499731318</v>
      </c>
      <c r="AW42">
        <v>39</v>
      </c>
      <c r="AX42">
        <f>IF(Z42&gt;0, (R42*SUMPRODUCT(K42:$K$98, X42:$X$98)-K42*$AZ$3)/Z42, 0)</f>
        <v>-8013132502404.7725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0.84498057100000001</v>
      </c>
      <c r="Q43" s="5">
        <f t="shared" si="60"/>
        <v>50</v>
      </c>
      <c r="R43">
        <f t="shared" si="41"/>
        <v>50000</v>
      </c>
      <c r="S43">
        <f t="shared" si="42"/>
        <v>-49335338344861.734</v>
      </c>
      <c r="U43">
        <f t="shared" si="57"/>
        <v>0.84498057100000001</v>
      </c>
      <c r="V43">
        <f t="shared" si="58"/>
        <v>0.01</v>
      </c>
      <c r="W43">
        <f t="shared" si="34"/>
        <v>4.61303613711691E-11</v>
      </c>
      <c r="X43">
        <f t="shared" si="35"/>
        <v>3.897925909184681E-11</v>
      </c>
      <c r="Y43">
        <f t="shared" si="36"/>
        <v>4.6130361371169099E-13</v>
      </c>
      <c r="Z43">
        <f t="shared" si="37"/>
        <v>6.6897986656105986E-12</v>
      </c>
      <c r="AB43">
        <f t="shared" si="38"/>
        <v>-369.64869805099272</v>
      </c>
      <c r="AC43">
        <f t="shared" si="30"/>
        <v>-330.04348062690343</v>
      </c>
      <c r="AE43">
        <f t="shared" si="43"/>
        <v>0</v>
      </c>
      <c r="AF43">
        <f t="shared" si="44"/>
        <v>0</v>
      </c>
      <c r="AG43">
        <f t="shared" si="45"/>
        <v>-3.3448993328052991E-10</v>
      </c>
      <c r="AH43">
        <f t="shared" si="46"/>
        <v>-1.9489629545923407E-6</v>
      </c>
      <c r="AI43">
        <f t="shared" si="39"/>
        <v>-1.9492974445256214E-6</v>
      </c>
      <c r="AJ43">
        <f t="shared" si="47"/>
        <v>-39.60521742408929</v>
      </c>
      <c r="AK43">
        <f t="shared" si="59"/>
        <v>-25.875408863569493</v>
      </c>
      <c r="AL43">
        <f t="shared" si="40"/>
        <v>-65.480628236956221</v>
      </c>
      <c r="AN43">
        <f t="shared" si="48"/>
        <v>0</v>
      </c>
      <c r="AO43">
        <f t="shared" si="49"/>
        <v>0</v>
      </c>
      <c r="AP43">
        <f t="shared" si="50"/>
        <v>-5.8597629135323954E-12</v>
      </c>
      <c r="AQ43">
        <f t="shared" si="51"/>
        <v>-3.4142913447833458E-8</v>
      </c>
      <c r="AR43">
        <f t="shared" si="52"/>
        <v>-3.4148773210746993E-8</v>
      </c>
      <c r="AS43">
        <f t="shared" si="53"/>
        <v>-0.69382412190392295</v>
      </c>
      <c r="AT43">
        <f t="shared" si="54"/>
        <v>-0.45329842887698557</v>
      </c>
      <c r="AU43">
        <f t="shared" si="55"/>
        <v>-1.1471225849296816</v>
      </c>
      <c r="AW43">
        <v>40</v>
      </c>
      <c r="AX43">
        <f>IF(Z43&gt;0, (R43*SUMPRODUCT(K43:$K$98, X43:$X$98)-K43*$AZ$3)/Z43, 0)</f>
        <v>-49335338344861.734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0.84903369399999995</v>
      </c>
      <c r="Q44" s="5">
        <f t="shared" si="60"/>
        <v>50</v>
      </c>
      <c r="R44">
        <f t="shared" si="41"/>
        <v>50000</v>
      </c>
      <c r="S44">
        <f t="shared" si="42"/>
        <v>-312481829813708.81</v>
      </c>
      <c r="U44">
        <f t="shared" si="57"/>
        <v>0.84903369399999995</v>
      </c>
      <c r="V44">
        <f t="shared" si="58"/>
        <v>0.01</v>
      </c>
      <c r="W44">
        <f t="shared" si="34"/>
        <v>6.6897986656105986E-12</v>
      </c>
      <c r="X44">
        <f t="shared" si="35"/>
        <v>5.6798644731796374E-12</v>
      </c>
      <c r="Y44">
        <f t="shared" si="36"/>
        <v>6.6897986656105984E-14</v>
      </c>
      <c r="Z44">
        <f t="shared" si="37"/>
        <v>9.4303620577485524E-13</v>
      </c>
      <c r="AB44">
        <f t="shared" si="38"/>
        <v>-330.04348062690343</v>
      </c>
      <c r="AC44">
        <f t="shared" si="30"/>
        <v>-294.681679161104</v>
      </c>
      <c r="AE44">
        <f t="shared" si="43"/>
        <v>0</v>
      </c>
      <c r="AF44">
        <f t="shared" si="44"/>
        <v>0</v>
      </c>
      <c r="AG44">
        <f t="shared" si="45"/>
        <v>-4.7151810288742765E-11</v>
      </c>
      <c r="AH44">
        <f t="shared" si="46"/>
        <v>-2.8399322365898187E-7</v>
      </c>
      <c r="AI44">
        <f t="shared" si="39"/>
        <v>-2.8404037546927063E-7</v>
      </c>
      <c r="AJ44">
        <f t="shared" si="47"/>
        <v>-35.361801465799431</v>
      </c>
      <c r="AK44">
        <f t="shared" si="59"/>
        <v>-23.103043643883243</v>
      </c>
      <c r="AL44">
        <f t="shared" si="40"/>
        <v>-58.464845393723053</v>
      </c>
      <c r="AN44">
        <f t="shared" si="48"/>
        <v>0</v>
      </c>
      <c r="AO44">
        <f t="shared" si="49"/>
        <v>0</v>
      </c>
      <c r="AP44">
        <f t="shared" si="50"/>
        <v>-7.3752601067540992E-13</v>
      </c>
      <c r="AQ44">
        <f t="shared" si="51"/>
        <v>-4.442085850393404E-9</v>
      </c>
      <c r="AR44">
        <f t="shared" si="52"/>
        <v>-4.4428233764040795E-9</v>
      </c>
      <c r="AS44">
        <f t="shared" si="53"/>
        <v>-0.55311234511802898</v>
      </c>
      <c r="AT44">
        <f t="shared" si="54"/>
        <v>-0.36136673244974193</v>
      </c>
      <c r="AU44">
        <f t="shared" si="55"/>
        <v>-0.91447908201059436</v>
      </c>
      <c r="AW44">
        <v>41</v>
      </c>
      <c r="AX44">
        <f>IF(Z44&gt;0, (R44*SUMPRODUCT(K44:$K$98, X44:$X$98)-K44*$AZ$3)/Z44, 0)</f>
        <v>-312481829813708.81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0.853201969</v>
      </c>
      <c r="Q45" s="5">
        <f t="shared" si="60"/>
        <v>50</v>
      </c>
      <c r="R45">
        <f t="shared" si="41"/>
        <v>50000</v>
      </c>
      <c r="S45">
        <f t="shared" si="42"/>
        <v>-2039514982246878.8</v>
      </c>
      <c r="U45">
        <f t="shared" si="57"/>
        <v>0.853201969</v>
      </c>
      <c r="V45">
        <f t="shared" si="58"/>
        <v>0.01</v>
      </c>
      <c r="W45">
        <f t="shared" si="34"/>
        <v>9.4303620577485524E-13</v>
      </c>
      <c r="X45">
        <f t="shared" si="35"/>
        <v>8.0460034760539566E-13</v>
      </c>
      <c r="Y45">
        <f t="shared" si="36"/>
        <v>9.4303620577485532E-15</v>
      </c>
      <c r="Z45">
        <f t="shared" si="37"/>
        <v>1.2900549611171104E-13</v>
      </c>
      <c r="AB45">
        <f t="shared" si="38"/>
        <v>-294.681679161104</v>
      </c>
      <c r="AC45">
        <f t="shared" si="30"/>
        <v>-263.10864211202613</v>
      </c>
      <c r="AE45">
        <f t="shared" si="43"/>
        <v>0</v>
      </c>
      <c r="AF45">
        <f t="shared" si="44"/>
        <v>0</v>
      </c>
      <c r="AG45">
        <f t="shared" si="45"/>
        <v>-6.4502748055855521E-12</v>
      </c>
      <c r="AH45">
        <f t="shared" si="46"/>
        <v>-4.0230017380269783E-8</v>
      </c>
      <c r="AI45">
        <f t="shared" si="39"/>
        <v>-4.0236467655075367E-8</v>
      </c>
      <c r="AJ45">
        <f t="shared" si="47"/>
        <v>-31.573037049077868</v>
      </c>
      <c r="AK45">
        <f t="shared" si="59"/>
        <v>-20.627717541277281</v>
      </c>
      <c r="AL45">
        <f t="shared" si="40"/>
        <v>-52.200754630591618</v>
      </c>
      <c r="AN45">
        <f t="shared" si="48"/>
        <v>0</v>
      </c>
      <c r="AO45">
        <f t="shared" si="49"/>
        <v>0</v>
      </c>
      <c r="AP45">
        <f t="shared" si="50"/>
        <v>-9.0082237564000952E-14</v>
      </c>
      <c r="AQ45">
        <f t="shared" si="51"/>
        <v>-5.6183807544372739E-10</v>
      </c>
      <c r="AR45">
        <f t="shared" si="52"/>
        <v>-5.6192815768129137E-10</v>
      </c>
      <c r="AS45">
        <f t="shared" si="53"/>
        <v>-0.44093777548968227</v>
      </c>
      <c r="AT45">
        <f t="shared" si="54"/>
        <v>-0.28807934668882129</v>
      </c>
      <c r="AU45">
        <f t="shared" si="55"/>
        <v>-0.72901712274043173</v>
      </c>
      <c r="AW45">
        <v>42</v>
      </c>
      <c r="AX45">
        <f>IF(Z45&gt;0, (R45*SUMPRODUCT(K45:$K$98, X45:$X$98)-K45*$AZ$3)/Z45, 0)</f>
        <v>-2039514982246878.8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0.85761682500000003</v>
      </c>
      <c r="Q46" s="5">
        <f t="shared" si="60"/>
        <v>50</v>
      </c>
      <c r="R46">
        <f t="shared" si="41"/>
        <v>50000</v>
      </c>
      <c r="S46">
        <f t="shared" si="42"/>
        <v>-1.3755490604203352E+16</v>
      </c>
      <c r="U46">
        <f t="shared" si="57"/>
        <v>0.85761682500000003</v>
      </c>
      <c r="V46">
        <f t="shared" si="58"/>
        <v>0.01</v>
      </c>
      <c r="W46">
        <f t="shared" si="34"/>
        <v>1.2900549611171104E-13</v>
      </c>
      <c r="X46">
        <f t="shared" si="35"/>
        <v>1.1063728398287546E-13</v>
      </c>
      <c r="Y46">
        <f t="shared" si="36"/>
        <v>1.2900549611171103E-15</v>
      </c>
      <c r="Z46">
        <f t="shared" si="37"/>
        <v>1.707815716771846E-14</v>
      </c>
      <c r="AB46">
        <f t="shared" si="38"/>
        <v>-263.10864211202613</v>
      </c>
      <c r="AC46">
        <f t="shared" si="30"/>
        <v>-234.91843045765941</v>
      </c>
      <c r="AE46">
        <f t="shared" si="43"/>
        <v>0</v>
      </c>
      <c r="AF46">
        <f t="shared" si="44"/>
        <v>0</v>
      </c>
      <c r="AG46">
        <f t="shared" si="45"/>
        <v>-8.5390785838592304E-13</v>
      </c>
      <c r="AH46">
        <f t="shared" si="46"/>
        <v>-5.531864199143773E-9</v>
      </c>
      <c r="AI46">
        <f t="shared" si="39"/>
        <v>-5.5327181070021593E-9</v>
      </c>
      <c r="AJ46">
        <f t="shared" si="47"/>
        <v>-28.19021165436672</v>
      </c>
      <c r="AK46">
        <f t="shared" si="59"/>
        <v>-18.417604947841831</v>
      </c>
      <c r="AL46">
        <f t="shared" si="40"/>
        <v>-46.60781660774127</v>
      </c>
      <c r="AN46">
        <f t="shared" si="48"/>
        <v>0</v>
      </c>
      <c r="AO46">
        <f t="shared" si="49"/>
        <v>0</v>
      </c>
      <c r="AP46">
        <f t="shared" si="50"/>
        <v>-1.0647654124845277E-14</v>
      </c>
      <c r="AQ46">
        <f t="shared" si="51"/>
        <v>-6.8978609436191267E-11</v>
      </c>
      <c r="AR46">
        <f t="shared" si="52"/>
        <v>-6.8989257090316119E-11</v>
      </c>
      <c r="AS46">
        <f t="shared" si="53"/>
        <v>-0.35151289504379085</v>
      </c>
      <c r="AT46">
        <f t="shared" si="54"/>
        <v>-0.22965509143262813</v>
      </c>
      <c r="AU46">
        <f t="shared" si="55"/>
        <v>-0.58116798654540824</v>
      </c>
      <c r="AW46">
        <v>43</v>
      </c>
      <c r="AX46">
        <f>IF(Z46&gt;0, (R46*SUMPRODUCT(K46:$K$98, X46:$X$98)-K46*$AZ$3)/Z46, 0)</f>
        <v>-1.3755490604203352E+16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0.86229046899999995</v>
      </c>
      <c r="Q47" s="5">
        <f t="shared" si="60"/>
        <v>50</v>
      </c>
      <c r="R47">
        <f t="shared" si="41"/>
        <v>50000</v>
      </c>
      <c r="S47">
        <f t="shared" si="42"/>
        <v>-9.6168922893239808E+16</v>
      </c>
      <c r="U47">
        <f t="shared" si="57"/>
        <v>0.86229046899999995</v>
      </c>
      <c r="V47">
        <f t="shared" si="58"/>
        <v>0.01</v>
      </c>
      <c r="W47">
        <f t="shared" si="34"/>
        <v>1.707815716771846E-14</v>
      </c>
      <c r="X47">
        <f t="shared" si="35"/>
        <v>1.4726332153807661E-14</v>
      </c>
      <c r="Y47">
        <f t="shared" si="36"/>
        <v>1.707815716771846E-16</v>
      </c>
      <c r="Z47">
        <f t="shared" si="37"/>
        <v>2.1810434422336141E-15</v>
      </c>
      <c r="AB47">
        <f t="shared" si="38"/>
        <v>-234.91843045765941</v>
      </c>
      <c r="AC47">
        <f t="shared" si="30"/>
        <v>-209.74859862297077</v>
      </c>
      <c r="AE47">
        <f t="shared" si="43"/>
        <v>0</v>
      </c>
      <c r="AF47">
        <f t="shared" si="44"/>
        <v>0</v>
      </c>
      <c r="AG47">
        <f t="shared" si="45"/>
        <v>-1.090521721116807E-13</v>
      </c>
      <c r="AH47">
        <f t="shared" si="46"/>
        <v>-7.3631660769038309E-10</v>
      </c>
      <c r="AI47">
        <f t="shared" si="39"/>
        <v>-7.3642565986249478E-10</v>
      </c>
      <c r="AJ47">
        <f t="shared" si="47"/>
        <v>-25.169831834688637</v>
      </c>
      <c r="AK47">
        <f t="shared" si="59"/>
        <v>-16.444290132036162</v>
      </c>
      <c r="AL47">
        <f t="shared" si="40"/>
        <v>-41.614121967461223</v>
      </c>
      <c r="AN47">
        <f t="shared" si="48"/>
        <v>0</v>
      </c>
      <c r="AO47">
        <f t="shared" si="49"/>
        <v>0</v>
      </c>
      <c r="AP47">
        <f t="shared" si="50"/>
        <v>-1.2141133165483984E-15</v>
      </c>
      <c r="AQ47">
        <f t="shared" si="51"/>
        <v>-8.1976523830916222E-12</v>
      </c>
      <c r="AR47">
        <f t="shared" si="52"/>
        <v>-8.1988664964081699E-12</v>
      </c>
      <c r="AS47">
        <f t="shared" si="53"/>
        <v>-0.28022392781396116</v>
      </c>
      <c r="AT47">
        <f t="shared" si="54"/>
        <v>-0.18307963283889533</v>
      </c>
      <c r="AU47">
        <f t="shared" si="55"/>
        <v>-0.46330356066105532</v>
      </c>
      <c r="AW47">
        <v>44</v>
      </c>
      <c r="AX47">
        <f>IF(Z47&gt;0, (R47*SUMPRODUCT(K47:$K$98, X47:$X$98)-K47*$AZ$3)/Z47, 0)</f>
        <v>-9.6168922893239808E+16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0.86705037500000004</v>
      </c>
      <c r="Q48" s="5">
        <f t="shared" si="60"/>
        <v>50</v>
      </c>
      <c r="R48">
        <f t="shared" si="41"/>
        <v>50000</v>
      </c>
      <c r="S48">
        <f t="shared" si="42"/>
        <v>-6.9837634499584922E+17</v>
      </c>
      <c r="U48">
        <f t="shared" si="57"/>
        <v>0.86705037500000004</v>
      </c>
      <c r="V48">
        <f t="shared" si="58"/>
        <v>0.01</v>
      </c>
      <c r="W48">
        <f t="shared" si="34"/>
        <v>2.1810434422336141E-15</v>
      </c>
      <c r="X48">
        <f t="shared" si="35"/>
        <v>1.891074534479946E-15</v>
      </c>
      <c r="Y48">
        <f t="shared" si="36"/>
        <v>2.181043442233614E-17</v>
      </c>
      <c r="Z48">
        <f t="shared" si="37"/>
        <v>2.6815847333133198E-16</v>
      </c>
      <c r="AB48">
        <f t="shared" si="38"/>
        <v>-209.74859862297077</v>
      </c>
      <c r="AC48">
        <f t="shared" si="30"/>
        <v>-187.27553448480253</v>
      </c>
      <c r="AE48">
        <f t="shared" si="43"/>
        <v>0</v>
      </c>
      <c r="AF48">
        <f t="shared" si="44"/>
        <v>0</v>
      </c>
      <c r="AG48">
        <f t="shared" si="45"/>
        <v>-1.3407923666566599E-14</v>
      </c>
      <c r="AH48">
        <f t="shared" si="46"/>
        <v>-9.4553726723997293E-11</v>
      </c>
      <c r="AI48">
        <f t="shared" si="39"/>
        <v>-9.4567134647663862E-11</v>
      </c>
      <c r="AJ48">
        <f t="shared" si="47"/>
        <v>-22.47306413816824</v>
      </c>
      <c r="AK48">
        <f t="shared" si="59"/>
        <v>-14.682401903607955</v>
      </c>
      <c r="AL48">
        <f t="shared" si="40"/>
        <v>-37.15546604187076</v>
      </c>
      <c r="AN48">
        <f t="shared" si="48"/>
        <v>0</v>
      </c>
      <c r="AO48">
        <f t="shared" si="49"/>
        <v>0</v>
      </c>
      <c r="AP48">
        <f t="shared" si="50"/>
        <v>-1.3328105087243917E-16</v>
      </c>
      <c r="AQ48">
        <f t="shared" si="51"/>
        <v>-9.3990839857659147E-13</v>
      </c>
      <c r="AR48">
        <f t="shared" si="52"/>
        <v>-9.4004167962746409E-13</v>
      </c>
      <c r="AS48">
        <f t="shared" si="53"/>
        <v>-0.22339279959711961</v>
      </c>
      <c r="AT48">
        <f t="shared" si="54"/>
        <v>-0.14594996240349825</v>
      </c>
      <c r="AU48">
        <f t="shared" si="55"/>
        <v>-0.36934276200155786</v>
      </c>
      <c r="AW48">
        <v>45</v>
      </c>
      <c r="AX48">
        <f>IF(Z48&gt;0, (R48*SUMPRODUCT(K48:$K$98, X48:$X$98)-K48*$AZ$3)/Z48, 0)</f>
        <v>-6.9837634499584922E+17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0.87202471800000003</v>
      </c>
      <c r="Q49" s="5">
        <f t="shared" si="60"/>
        <v>50</v>
      </c>
      <c r="R49">
        <f t="shared" si="41"/>
        <v>50000</v>
      </c>
      <c r="S49">
        <f t="shared" si="42"/>
        <v>-5.2854318079274527E+18</v>
      </c>
      <c r="U49">
        <f t="shared" si="57"/>
        <v>0.87202471800000003</v>
      </c>
      <c r="V49">
        <f t="shared" si="58"/>
        <v>0.01</v>
      </c>
      <c r="W49">
        <f t="shared" si="34"/>
        <v>2.6815847333133198E-16</v>
      </c>
      <c r="X49">
        <f t="shared" si="35"/>
        <v>2.3384081708606528E-16</v>
      </c>
      <c r="Y49">
        <f t="shared" si="36"/>
        <v>2.6815847333133198E-18</v>
      </c>
      <c r="Z49">
        <f t="shared" si="37"/>
        <v>3.163607151195338E-17</v>
      </c>
      <c r="AB49">
        <f t="shared" si="38"/>
        <v>-187.27553448480253</v>
      </c>
      <c r="AC49">
        <f t="shared" si="30"/>
        <v>-167.21029864714592</v>
      </c>
      <c r="AE49">
        <f t="shared" si="43"/>
        <v>0</v>
      </c>
      <c r="AF49">
        <f t="shared" si="44"/>
        <v>0</v>
      </c>
      <c r="AG49">
        <f t="shared" si="45"/>
        <v>-1.581803575597669E-15</v>
      </c>
      <c r="AH49">
        <f t="shared" si="46"/>
        <v>-1.1692040854303264E-11</v>
      </c>
      <c r="AI49">
        <f t="shared" si="39"/>
        <v>-1.1693622657878863E-11</v>
      </c>
      <c r="AJ49">
        <f t="shared" si="47"/>
        <v>-20.065235837656616</v>
      </c>
      <c r="AK49">
        <f t="shared" si="59"/>
        <v>-13.109287413936178</v>
      </c>
      <c r="AL49">
        <f t="shared" si="40"/>
        <v>-33.174523251604484</v>
      </c>
      <c r="AN49">
        <f t="shared" si="48"/>
        <v>0</v>
      </c>
      <c r="AO49">
        <f t="shared" si="49"/>
        <v>0</v>
      </c>
      <c r="AP49">
        <f t="shared" si="50"/>
        <v>-1.403916925172532E-17</v>
      </c>
      <c r="AQ49">
        <f t="shared" si="51"/>
        <v>-1.0377175964444857E-13</v>
      </c>
      <c r="AR49">
        <f t="shared" si="52"/>
        <v>-1.0378579881370031E-13</v>
      </c>
      <c r="AS49">
        <f t="shared" si="53"/>
        <v>-0.1780873721278626</v>
      </c>
      <c r="AT49">
        <f t="shared" si="54"/>
        <v>-0.11635041645687487</v>
      </c>
      <c r="AU49">
        <f t="shared" si="55"/>
        <v>-0.29443778858484126</v>
      </c>
      <c r="AW49">
        <v>46</v>
      </c>
      <c r="AX49">
        <f>IF(Z49&gt;0, (R49*SUMPRODUCT(K49:$K$98, X49:$X$98)-K49*$AZ$3)/Z49, 0)</f>
        <v>-5.2854318079274527E+18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0.87703262900000001</v>
      </c>
      <c r="Q50" s="5">
        <f t="shared" si="60"/>
        <v>50</v>
      </c>
      <c r="R50">
        <f t="shared" si="41"/>
        <v>50000</v>
      </c>
      <c r="S50">
        <f t="shared" si="42"/>
        <v>-4.1774323869078733E+19</v>
      </c>
      <c r="U50">
        <f t="shared" si="57"/>
        <v>0.87703262900000001</v>
      </c>
      <c r="V50">
        <f t="shared" si="58"/>
        <v>0.01</v>
      </c>
      <c r="W50">
        <f t="shared" si="34"/>
        <v>3.163607151195338E-17</v>
      </c>
      <c r="X50">
        <f t="shared" si="35"/>
        <v>2.7745866969360478E-17</v>
      </c>
      <c r="Y50">
        <f t="shared" si="36"/>
        <v>3.1636071511953382E-19</v>
      </c>
      <c r="Z50">
        <f t="shared" si="37"/>
        <v>3.5738438274733678E-18</v>
      </c>
      <c r="AB50">
        <f t="shared" si="38"/>
        <v>-167.21029864714592</v>
      </c>
      <c r="AC50">
        <f t="shared" si="30"/>
        <v>-149.29490950638041</v>
      </c>
      <c r="AE50">
        <f t="shared" si="43"/>
        <v>0</v>
      </c>
      <c r="AF50">
        <f t="shared" si="44"/>
        <v>0</v>
      </c>
      <c r="AG50">
        <f t="shared" si="45"/>
        <v>-1.7869219137366839E-16</v>
      </c>
      <c r="AH50">
        <f t="shared" si="46"/>
        <v>-1.3872933484680239E-12</v>
      </c>
      <c r="AI50">
        <f t="shared" si="39"/>
        <v>-1.3874720406593975E-12</v>
      </c>
      <c r="AJ50">
        <f t="shared" si="47"/>
        <v>-17.915389140765512</v>
      </c>
      <c r="AK50">
        <f t="shared" si="59"/>
        <v>-11.704720905300215</v>
      </c>
      <c r="AL50">
        <f t="shared" si="40"/>
        <v>-29.620110046067119</v>
      </c>
      <c r="AN50">
        <f t="shared" si="48"/>
        <v>0</v>
      </c>
      <c r="AO50">
        <f t="shared" si="49"/>
        <v>0</v>
      </c>
      <c r="AP50">
        <f t="shared" si="50"/>
        <v>-1.4160428940995057E-18</v>
      </c>
      <c r="AQ50">
        <f t="shared" si="51"/>
        <v>-1.0993579926621982E-14</v>
      </c>
      <c r="AR50">
        <f t="shared" si="52"/>
        <v>-1.0994995969516082E-14</v>
      </c>
      <c r="AS50">
        <f t="shared" si="53"/>
        <v>-0.14197016272948765</v>
      </c>
      <c r="AT50">
        <f t="shared" si="54"/>
        <v>-9.2753839649932571E-2</v>
      </c>
      <c r="AU50">
        <f t="shared" si="55"/>
        <v>-0.23472400237943125</v>
      </c>
      <c r="AW50">
        <v>47</v>
      </c>
      <c r="AX50">
        <f>IF(Z50&gt;0, (R50*SUMPRODUCT(K50:$K$98, X50:$X$98)-K50*$AZ$3)/Z50, 0)</f>
        <v>-4.1774323869078733E+19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0.88195855000000001</v>
      </c>
      <c r="Q51" s="5">
        <f t="shared" si="60"/>
        <v>50</v>
      </c>
      <c r="R51">
        <f t="shared" si="41"/>
        <v>50000</v>
      </c>
      <c r="S51">
        <f t="shared" si="42"/>
        <v>-3.4522401776850082E+20</v>
      </c>
      <c r="U51">
        <f t="shared" si="57"/>
        <v>0.88195855000000001</v>
      </c>
      <c r="V51">
        <f t="shared" si="58"/>
        <v>0.01</v>
      </c>
      <c r="W51">
        <f t="shared" si="34"/>
        <v>3.5738438274733678E-18</v>
      </c>
      <c r="X51">
        <f t="shared" si="35"/>
        <v>3.1519821200048618E-18</v>
      </c>
      <c r="Y51">
        <f t="shared" si="36"/>
        <v>3.573843827473368E-20</v>
      </c>
      <c r="Z51">
        <f t="shared" si="37"/>
        <v>3.861232691937723E-19</v>
      </c>
      <c r="AB51">
        <f t="shared" si="38"/>
        <v>-149.29490950638041</v>
      </c>
      <c r="AC51">
        <f t="shared" si="30"/>
        <v>-133.29902634498248</v>
      </c>
      <c r="AE51">
        <f t="shared" si="43"/>
        <v>0</v>
      </c>
      <c r="AF51">
        <f t="shared" si="44"/>
        <v>0</v>
      </c>
      <c r="AG51">
        <f t="shared" si="45"/>
        <v>-1.9306163459688614E-17</v>
      </c>
      <c r="AH51">
        <f t="shared" si="46"/>
        <v>-1.575991060002431E-13</v>
      </c>
      <c r="AI51">
        <f t="shared" si="39"/>
        <v>-1.576184121637028E-13</v>
      </c>
      <c r="AJ51">
        <f t="shared" si="47"/>
        <v>-15.995883161397927</v>
      </c>
      <c r="AK51">
        <f t="shared" si="59"/>
        <v>-10.450643665446629</v>
      </c>
      <c r="AL51">
        <f t="shared" si="40"/>
        <v>-26.446526826844714</v>
      </c>
      <c r="AN51">
        <f t="shared" si="48"/>
        <v>0</v>
      </c>
      <c r="AO51">
        <f t="shared" si="49"/>
        <v>0</v>
      </c>
      <c r="AP51">
        <f t="shared" si="50"/>
        <v>-1.3659939958991692E-19</v>
      </c>
      <c r="AQ51">
        <f t="shared" si="51"/>
        <v>-1.115081372873039E-15</v>
      </c>
      <c r="AR51">
        <f t="shared" si="52"/>
        <v>-1.115217972272629E-15</v>
      </c>
      <c r="AS51">
        <f t="shared" si="53"/>
        <v>-0.11317774452287066</v>
      </c>
      <c r="AT51">
        <f t="shared" si="54"/>
        <v>-7.394279308827538E-2</v>
      </c>
      <c r="AU51">
        <f t="shared" si="55"/>
        <v>-0.18712053761114716</v>
      </c>
      <c r="AW51">
        <v>48</v>
      </c>
      <c r="AX51">
        <f>IF(Z51&gt;0, (R51*SUMPRODUCT(K51:$K$98, X51:$X$98)-K51*$AZ$3)/Z51, 0)</f>
        <v>-3.4522401776850082E+20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0.88700226900000001</v>
      </c>
      <c r="Q52" s="5">
        <f t="shared" si="60"/>
        <v>50</v>
      </c>
      <c r="R52">
        <f t="shared" si="41"/>
        <v>50000</v>
      </c>
      <c r="S52">
        <f t="shared" si="42"/>
        <v>-2.9926458297459713E+21</v>
      </c>
      <c r="U52">
        <f t="shared" si="57"/>
        <v>0.88700226900000001</v>
      </c>
      <c r="V52">
        <f t="shared" si="58"/>
        <v>0.01</v>
      </c>
      <c r="W52">
        <f t="shared" si="34"/>
        <v>3.861232691937723E-19</v>
      </c>
      <c r="X52">
        <f t="shared" si="35"/>
        <v>3.4249221588857385E-19</v>
      </c>
      <c r="Y52">
        <f t="shared" si="36"/>
        <v>3.861232691937723E-21</v>
      </c>
      <c r="Z52">
        <f t="shared" si="37"/>
        <v>3.9769820613260722E-20</v>
      </c>
      <c r="AB52">
        <f t="shared" si="38"/>
        <v>-133.29902634498248</v>
      </c>
      <c r="AC52">
        <f t="shared" si="30"/>
        <v>-119.01698780802006</v>
      </c>
      <c r="AE52">
        <f t="shared" si="43"/>
        <v>0</v>
      </c>
      <c r="AF52">
        <f t="shared" si="44"/>
        <v>0</v>
      </c>
      <c r="AG52">
        <f t="shared" si="45"/>
        <v>-1.9884910306630361E-18</v>
      </c>
      <c r="AH52">
        <f t="shared" si="46"/>
        <v>-1.7124610794428692E-14</v>
      </c>
      <c r="AI52">
        <f t="shared" si="39"/>
        <v>-1.7126599285459355E-14</v>
      </c>
      <c r="AJ52">
        <f t="shared" si="47"/>
        <v>-14.282038536962418</v>
      </c>
      <c r="AK52">
        <f t="shared" si="59"/>
        <v>-9.3309318441487736</v>
      </c>
      <c r="AL52">
        <f t="shared" si="40"/>
        <v>-23.612970381111211</v>
      </c>
      <c r="AN52">
        <f t="shared" si="48"/>
        <v>0</v>
      </c>
      <c r="AO52">
        <f t="shared" si="49"/>
        <v>0</v>
      </c>
      <c r="AP52">
        <f t="shared" si="50"/>
        <v>-1.2561989476539074E-20</v>
      </c>
      <c r="AQ52">
        <f t="shared" si="51"/>
        <v>-1.0818212266097676E-16</v>
      </c>
      <c r="AR52">
        <f t="shared" si="52"/>
        <v>-1.081946846504533E-16</v>
      </c>
      <c r="AS52">
        <f t="shared" si="53"/>
        <v>-9.0224605008665915E-2</v>
      </c>
      <c r="AT52">
        <f t="shared" si="54"/>
        <v>-5.8946741938995025E-2</v>
      </c>
      <c r="AU52">
        <f t="shared" si="55"/>
        <v>-0.14917134694766107</v>
      </c>
      <c r="AW52">
        <v>49</v>
      </c>
      <c r="AX52">
        <f>IF(Z52&gt;0, (R52*SUMPRODUCT(K52:$K$98, X52:$X$98)-K52*$AZ$3)/Z52, 0)</f>
        <v>-2.9926458297459713E+21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0.89213428500000003</v>
      </c>
      <c r="Q53" s="5">
        <f t="shared" si="60"/>
        <v>50</v>
      </c>
      <c r="R53">
        <f t="shared" si="41"/>
        <v>50000</v>
      </c>
      <c r="S53">
        <f t="shared" si="42"/>
        <v>-2.730277099728268E+22</v>
      </c>
      <c r="U53">
        <f t="shared" si="57"/>
        <v>0.89213428500000003</v>
      </c>
      <c r="V53">
        <f t="shared" si="58"/>
        <v>0.01</v>
      </c>
      <c r="W53">
        <f t="shared" si="34"/>
        <v>3.9769820613260722E-20</v>
      </c>
      <c r="X53">
        <f t="shared" si="35"/>
        <v>3.5480020477389618E-20</v>
      </c>
      <c r="Y53">
        <f t="shared" si="36"/>
        <v>3.9769820613260725E-22</v>
      </c>
      <c r="Z53">
        <f t="shared" si="37"/>
        <v>3.8921019297384971E-21</v>
      </c>
      <c r="AB53">
        <f t="shared" si="38"/>
        <v>-119.01698780802006</v>
      </c>
      <c r="AC53">
        <f t="shared" si="30"/>
        <v>-106.26516768573219</v>
      </c>
      <c r="AE53">
        <f t="shared" si="43"/>
        <v>0</v>
      </c>
      <c r="AF53">
        <f t="shared" si="44"/>
        <v>0</v>
      </c>
      <c r="AG53">
        <f t="shared" si="45"/>
        <v>-1.9460509648692487E-19</v>
      </c>
      <c r="AH53">
        <f t="shared" si="46"/>
        <v>-1.7740010238694809E-15</v>
      </c>
      <c r="AI53">
        <f t="shared" si="39"/>
        <v>-1.7741956289659677E-15</v>
      </c>
      <c r="AJ53">
        <f t="shared" si="47"/>
        <v>-12.751820122287867</v>
      </c>
      <c r="AK53">
        <f t="shared" si="59"/>
        <v>-8.331189146561405</v>
      </c>
      <c r="AL53">
        <f t="shared" si="40"/>
        <v>-21.083009268849274</v>
      </c>
      <c r="AN53">
        <f t="shared" si="48"/>
        <v>0</v>
      </c>
      <c r="AO53">
        <f t="shared" si="49"/>
        <v>0</v>
      </c>
      <c r="AP53">
        <f t="shared" si="50"/>
        <v>-1.0976679303071175E-21</v>
      </c>
      <c r="AQ53">
        <f t="shared" si="51"/>
        <v>-1.0006233481990814E-17</v>
      </c>
      <c r="AR53">
        <f t="shared" si="52"/>
        <v>-1.0007331149921121E-17</v>
      </c>
      <c r="AS53">
        <f t="shared" si="53"/>
        <v>-7.1926502717367558E-2</v>
      </c>
      <c r="AT53">
        <f t="shared" si="54"/>
        <v>-4.6991981775346796E-2</v>
      </c>
      <c r="AU53">
        <f t="shared" si="55"/>
        <v>-0.11891848449271437</v>
      </c>
      <c r="AW53">
        <v>50</v>
      </c>
      <c r="AX53">
        <f>IF(Z53&gt;0, (R53*SUMPRODUCT(K53:$K$98, X53:$X$98)-K53*$AZ$3)/Z53, 0)</f>
        <v>-2.730277099728268E+22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0.89732143600000003</v>
      </c>
      <c r="Q54" s="5">
        <f t="shared" si="60"/>
        <v>50</v>
      </c>
      <c r="R54">
        <f t="shared" si="41"/>
        <v>50000</v>
      </c>
      <c r="S54">
        <f t="shared" si="42"/>
        <v>-2.6303249697218753E+23</v>
      </c>
      <c r="U54">
        <f t="shared" si="57"/>
        <v>0.89732143600000003</v>
      </c>
      <c r="V54">
        <f t="shared" si="58"/>
        <v>0.01</v>
      </c>
      <c r="W54">
        <f t="shared" si="34"/>
        <v>3.8921019297384971E-21</v>
      </c>
      <c r="X54">
        <f t="shared" si="35"/>
        <v>3.4924664926513195E-21</v>
      </c>
      <c r="Y54">
        <f t="shared" si="36"/>
        <v>3.8921019297384973E-23</v>
      </c>
      <c r="Z54">
        <f t="shared" si="37"/>
        <v>3.6071441778979269E-22</v>
      </c>
      <c r="AB54">
        <f t="shared" si="38"/>
        <v>-106.26516768573219</v>
      </c>
      <c r="AC54">
        <f t="shared" si="30"/>
        <v>-94.879614005118029</v>
      </c>
      <c r="AE54">
        <f t="shared" si="43"/>
        <v>0</v>
      </c>
      <c r="AF54">
        <f t="shared" si="44"/>
        <v>0</v>
      </c>
      <c r="AG54">
        <f t="shared" si="45"/>
        <v>-1.8035720889489635E-20</v>
      </c>
      <c r="AH54">
        <f t="shared" si="46"/>
        <v>-1.7462332463256598E-16</v>
      </c>
      <c r="AI54">
        <f t="shared" si="39"/>
        <v>-1.7464136035345548E-16</v>
      </c>
      <c r="AJ54">
        <f t="shared" si="47"/>
        <v>-11.385553680614166</v>
      </c>
      <c r="AK54">
        <f t="shared" si="59"/>
        <v>-7.4385617380012548</v>
      </c>
      <c r="AL54">
        <f t="shared" si="40"/>
        <v>-18.82411541861542</v>
      </c>
      <c r="AN54">
        <f t="shared" si="48"/>
        <v>0</v>
      </c>
      <c r="AO54">
        <f t="shared" si="49"/>
        <v>0</v>
      </c>
      <c r="AP54">
        <f t="shared" si="50"/>
        <v>-9.0830613865817584E-23</v>
      </c>
      <c r="AQ54">
        <f t="shared" si="51"/>
        <v>-8.7942943167350946E-19</v>
      </c>
      <c r="AR54">
        <f t="shared" si="52"/>
        <v>-8.7952026228737542E-19</v>
      </c>
      <c r="AS54">
        <f t="shared" si="53"/>
        <v>-5.7339367599942244E-2</v>
      </c>
      <c r="AT54">
        <f t="shared" si="54"/>
        <v>-3.7461720165295601E-2</v>
      </c>
      <c r="AU54">
        <f t="shared" si="55"/>
        <v>-9.4801087765237838E-2</v>
      </c>
      <c r="AW54">
        <v>51</v>
      </c>
      <c r="AX54">
        <f>IF(Z54&gt;0, (R54*SUMPRODUCT(K54:$K$98, X54:$X$98)-K54*$AZ$3)/Z54, 0)</f>
        <v>-2.6303249697218753E+23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0.90253096600000005</v>
      </c>
      <c r="Q55" s="5">
        <f t="shared" si="60"/>
        <v>50</v>
      </c>
      <c r="R55">
        <f t="shared" si="41"/>
        <v>50000</v>
      </c>
      <c r="S55">
        <f t="shared" si="42"/>
        <v>-2.6849552691432208E+24</v>
      </c>
      <c r="U55">
        <f t="shared" si="57"/>
        <v>0.90253096600000005</v>
      </c>
      <c r="V55">
        <f t="shared" si="58"/>
        <v>0.01</v>
      </c>
      <c r="W55">
        <f t="shared" si="34"/>
        <v>3.6071441778979269E-22</v>
      </c>
      <c r="X55">
        <f t="shared" si="35"/>
        <v>3.2555593193794919E-22</v>
      </c>
      <c r="Y55">
        <f t="shared" si="36"/>
        <v>3.6071441778979268E-24</v>
      </c>
      <c r="Z55">
        <f t="shared" si="37"/>
        <v>3.1551341673945566E-23</v>
      </c>
      <c r="AB55">
        <f t="shared" si="38"/>
        <v>-94.879614005118029</v>
      </c>
      <c r="AC55">
        <f t="shared" si="30"/>
        <v>-84.713941075998235</v>
      </c>
      <c r="AE55">
        <f t="shared" si="43"/>
        <v>0</v>
      </c>
      <c r="AF55">
        <f t="shared" si="44"/>
        <v>0</v>
      </c>
      <c r="AG55">
        <f t="shared" si="45"/>
        <v>-1.5775670836972784E-21</v>
      </c>
      <c r="AH55">
        <f t="shared" si="46"/>
        <v>-1.6277796596897459E-17</v>
      </c>
      <c r="AI55">
        <f t="shared" si="39"/>
        <v>-1.6279374163981158E-17</v>
      </c>
      <c r="AJ55">
        <f t="shared" si="47"/>
        <v>-10.165672929119793</v>
      </c>
      <c r="AK55">
        <f t="shared" si="59"/>
        <v>-6.641572980358263</v>
      </c>
      <c r="AL55">
        <f t="shared" si="40"/>
        <v>-16.807245909478056</v>
      </c>
      <c r="AN55">
        <f t="shared" si="48"/>
        <v>0</v>
      </c>
      <c r="AO55">
        <f t="shared" si="49"/>
        <v>0</v>
      </c>
      <c r="AP55">
        <f t="shared" si="50"/>
        <v>-7.0936304039911296E-24</v>
      </c>
      <c r="AQ55">
        <f t="shared" si="51"/>
        <v>-7.3194144352401186E-20</v>
      </c>
      <c r="AR55">
        <f t="shared" si="52"/>
        <v>-7.3201237982805177E-20</v>
      </c>
      <c r="AS55">
        <f t="shared" si="53"/>
        <v>-4.5710592793321313E-2</v>
      </c>
      <c r="AT55">
        <f t="shared" si="54"/>
        <v>-2.9864253958303246E-2</v>
      </c>
      <c r="AU55">
        <f t="shared" si="55"/>
        <v>-7.5574846751624555E-2</v>
      </c>
      <c r="AW55">
        <v>52</v>
      </c>
      <c r="AX55">
        <f>IF(Z55&gt;0, (R55*SUMPRODUCT(K55:$K$98, X55:$X$98)-K55*$AZ$3)/Z55, 0)</f>
        <v>-2.6849552691432208E+24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0.90776816500000002</v>
      </c>
      <c r="Q56" s="5">
        <f t="shared" si="60"/>
        <v>50</v>
      </c>
      <c r="R56">
        <f t="shared" si="41"/>
        <v>50000</v>
      </c>
      <c r="S56">
        <f t="shared" si="42"/>
        <v>-2.9152717926171128E+25</v>
      </c>
      <c r="U56">
        <f t="shared" si="57"/>
        <v>0.90776816500000002</v>
      </c>
      <c r="V56">
        <f t="shared" si="58"/>
        <v>0.01</v>
      </c>
      <c r="W56">
        <f t="shared" si="34"/>
        <v>3.1551341673945566E-23</v>
      </c>
      <c r="X56">
        <f t="shared" si="35"/>
        <v>2.8641303534645595E-23</v>
      </c>
      <c r="Y56">
        <f t="shared" si="36"/>
        <v>3.1551341673945567E-25</v>
      </c>
      <c r="Z56">
        <f t="shared" si="37"/>
        <v>2.5945247225605161E-24</v>
      </c>
      <c r="AB56">
        <f t="shared" si="38"/>
        <v>-84.713941075998235</v>
      </c>
      <c r="AC56">
        <f t="shared" si="30"/>
        <v>-75.637447389284134</v>
      </c>
      <c r="AE56">
        <f t="shared" si="43"/>
        <v>0</v>
      </c>
      <c r="AF56">
        <f t="shared" si="44"/>
        <v>0</v>
      </c>
      <c r="AG56">
        <f t="shared" si="45"/>
        <v>-1.2972623612802582E-22</v>
      </c>
      <c r="AH56">
        <f t="shared" si="46"/>
        <v>-1.4320651767322798E-18</v>
      </c>
      <c r="AI56">
        <f t="shared" si="39"/>
        <v>-1.4321949029684078E-18</v>
      </c>
      <c r="AJ56">
        <f t="shared" si="47"/>
        <v>-9.0764936867141017</v>
      </c>
      <c r="AK56">
        <f t="shared" si="59"/>
        <v>-5.9299758753198768</v>
      </c>
      <c r="AL56">
        <f t="shared" si="40"/>
        <v>-15.006469562033978</v>
      </c>
      <c r="AN56">
        <f t="shared" si="48"/>
        <v>0</v>
      </c>
      <c r="AO56">
        <f t="shared" si="49"/>
        <v>0</v>
      </c>
      <c r="AP56">
        <f t="shared" si="50"/>
        <v>-5.2082343297498393E-25</v>
      </c>
      <c r="AQ56">
        <f t="shared" si="51"/>
        <v>-5.7494391562671752E-21</v>
      </c>
      <c r="AR56">
        <f t="shared" si="52"/>
        <v>-5.74995997970015E-21</v>
      </c>
      <c r="AS56">
        <f t="shared" si="53"/>
        <v>-3.6440204714063548E-2</v>
      </c>
      <c r="AT56">
        <f t="shared" si="54"/>
        <v>-2.3807600413188173E-2</v>
      </c>
      <c r="AU56">
        <f t="shared" si="55"/>
        <v>-6.0247805127251718E-2</v>
      </c>
      <c r="AW56">
        <v>53</v>
      </c>
      <c r="AX56">
        <f>IF(Z56&gt;0, (R56*SUMPRODUCT(K56:$K$98, X56:$X$98)-K56*$AZ$3)/Z56, 0)</f>
        <v>-2.9152717926171128E+25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0.91304259499999996</v>
      </c>
      <c r="Q57" s="5">
        <f t="shared" si="60"/>
        <v>50</v>
      </c>
      <c r="R57">
        <f t="shared" si="41"/>
        <v>50000</v>
      </c>
      <c r="S57">
        <f t="shared" si="42"/>
        <v>-3.3822882195782649E+26</v>
      </c>
      <c r="U57">
        <f t="shared" si="57"/>
        <v>0.91304259499999996</v>
      </c>
      <c r="V57">
        <f t="shared" si="58"/>
        <v>0.01</v>
      </c>
      <c r="W57">
        <f t="shared" si="34"/>
        <v>2.5945247225605161E-24</v>
      </c>
      <c r="X57">
        <f t="shared" si="35"/>
        <v>2.3689115854783086E-24</v>
      </c>
      <c r="Y57">
        <f t="shared" si="36"/>
        <v>2.5945247225605161E-26</v>
      </c>
      <c r="Z57">
        <f t="shared" si="37"/>
        <v>1.9966788985660243E-25</v>
      </c>
      <c r="AB57">
        <f t="shared" si="38"/>
        <v>-75.637447389284134</v>
      </c>
      <c r="AC57">
        <f t="shared" si="30"/>
        <v>-67.533435169003695</v>
      </c>
      <c r="AE57">
        <f t="shared" si="43"/>
        <v>0</v>
      </c>
      <c r="AF57">
        <f t="shared" si="44"/>
        <v>0</v>
      </c>
      <c r="AG57">
        <f t="shared" si="45"/>
        <v>-9.9833944928301207E-24</v>
      </c>
      <c r="AH57">
        <f t="shared" si="46"/>
        <v>-1.1844557927391543E-19</v>
      </c>
      <c r="AI57">
        <f t="shared" si="39"/>
        <v>-1.1845556266840826E-19</v>
      </c>
      <c r="AJ57">
        <f t="shared" si="47"/>
        <v>-8.1040122202804383</v>
      </c>
      <c r="AK57">
        <f t="shared" si="59"/>
        <v>-5.2946213172498897</v>
      </c>
      <c r="AL57">
        <f t="shared" si="40"/>
        <v>-13.398633537530328</v>
      </c>
      <c r="AN57">
        <f t="shared" si="48"/>
        <v>0</v>
      </c>
      <c r="AO57">
        <f t="shared" si="49"/>
        <v>0</v>
      </c>
      <c r="AP57">
        <f t="shared" si="50"/>
        <v>-3.578680345084484E-26</v>
      </c>
      <c r="AQ57">
        <f t="shared" si="51"/>
        <v>-4.2458390962525703E-22</v>
      </c>
      <c r="AR57">
        <f t="shared" si="52"/>
        <v>-4.2461969642870786E-22</v>
      </c>
      <c r="AS57">
        <f t="shared" si="53"/>
        <v>-2.9049908094757253E-2</v>
      </c>
      <c r="AT57">
        <f t="shared" si="54"/>
        <v>-1.8979273288574752E-2</v>
      </c>
      <c r="AU57">
        <f t="shared" si="55"/>
        <v>-4.8029181383332009E-2</v>
      </c>
      <c r="AW57">
        <v>54</v>
      </c>
      <c r="AX57">
        <f>IF(Z57&gt;0, (R57*SUMPRODUCT(K57:$K$98, X57:$X$98)-K57*$AZ$3)/Z57, 0)</f>
        <v>-3.3822882195782649E+26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0.91832435000000001</v>
      </c>
      <c r="Q58" s="5">
        <f t="shared" si="60"/>
        <v>50</v>
      </c>
      <c r="R58">
        <f t="shared" si="41"/>
        <v>50000</v>
      </c>
      <c r="S58">
        <f t="shared" si="42"/>
        <v>-4.2132860965363043E+27</v>
      </c>
      <c r="U58">
        <f t="shared" si="57"/>
        <v>0.91832435000000001</v>
      </c>
      <c r="V58">
        <f t="shared" si="58"/>
        <v>0.01</v>
      </c>
      <c r="W58">
        <f t="shared" si="34"/>
        <v>1.9966788985660243E-25</v>
      </c>
      <c r="X58">
        <f t="shared" si="35"/>
        <v>1.8335988516843603E-25</v>
      </c>
      <c r="Y58">
        <f t="shared" si="36"/>
        <v>1.9966788985660243E-27</v>
      </c>
      <c r="Z58">
        <f t="shared" si="37"/>
        <v>1.4311325789600377E-26</v>
      </c>
      <c r="AB58">
        <f t="shared" si="38"/>
        <v>-67.533435169003695</v>
      </c>
      <c r="AC58">
        <f t="shared" si="30"/>
        <v>-60.297709972324711</v>
      </c>
      <c r="AE58">
        <f t="shared" si="43"/>
        <v>0</v>
      </c>
      <c r="AF58">
        <f t="shared" si="44"/>
        <v>0</v>
      </c>
      <c r="AG58">
        <f t="shared" si="45"/>
        <v>-7.1556628948001887E-25</v>
      </c>
      <c r="AH58">
        <f t="shared" si="46"/>
        <v>-9.167994258421802E-21</v>
      </c>
      <c r="AI58">
        <f t="shared" si="39"/>
        <v>-9.1687098247112815E-21</v>
      </c>
      <c r="AJ58">
        <f t="shared" si="47"/>
        <v>-7.2357251966789846</v>
      </c>
      <c r="AK58">
        <f t="shared" si="59"/>
        <v>-4.7273404618302592</v>
      </c>
      <c r="AL58">
        <f t="shared" si="40"/>
        <v>-11.963065658509244</v>
      </c>
      <c r="AN58">
        <f t="shared" si="48"/>
        <v>0</v>
      </c>
      <c r="AO58">
        <f t="shared" si="49"/>
        <v>0</v>
      </c>
      <c r="AP58">
        <f t="shared" si="50"/>
        <v>-2.2902164274656655E-27</v>
      </c>
      <c r="AQ58">
        <f t="shared" si="51"/>
        <v>-2.9342761622834685E-23</v>
      </c>
      <c r="AR58">
        <f t="shared" si="52"/>
        <v>-2.9345051839262147E-23</v>
      </c>
      <c r="AS58">
        <f t="shared" si="53"/>
        <v>-2.3158408876560378E-2</v>
      </c>
      <c r="AT58">
        <f t="shared" si="54"/>
        <v>-1.5130160466019414E-2</v>
      </c>
      <c r="AU58">
        <f t="shared" si="55"/>
        <v>-3.8288569342579792E-2</v>
      </c>
      <c r="AW58">
        <v>55</v>
      </c>
      <c r="AX58">
        <f>IF(Z58&gt;0, (R58*SUMPRODUCT(K58:$K$98, X58:$X$98)-K58*$AZ$3)/Z58, 0)</f>
        <v>-4.2132860965363043E+27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0.92358270799999997</v>
      </c>
      <c r="Q59" s="5">
        <f t="shared" si="60"/>
        <v>50</v>
      </c>
      <c r="R59">
        <f t="shared" si="41"/>
        <v>50000</v>
      </c>
      <c r="S59">
        <f t="shared" si="42"/>
        <v>-5.6639806786960337E+28</v>
      </c>
      <c r="U59">
        <f t="shared" si="57"/>
        <v>0.92358270799999997</v>
      </c>
      <c r="V59">
        <f t="shared" si="58"/>
        <v>0.01</v>
      </c>
      <c r="W59">
        <f t="shared" si="34"/>
        <v>1.4311325789600377E-26</v>
      </c>
      <c r="X59">
        <f t="shared" si="35"/>
        <v>1.3217693027829354E-26</v>
      </c>
      <c r="Y59">
        <f t="shared" si="36"/>
        <v>1.4311325789600378E-28</v>
      </c>
      <c r="Z59">
        <f t="shared" si="37"/>
        <v>9.5051950387501936E-28</v>
      </c>
      <c r="AB59">
        <f t="shared" si="38"/>
        <v>-60.297709972324711</v>
      </c>
      <c r="AC59">
        <f t="shared" si="30"/>
        <v>-53.837241046718496</v>
      </c>
      <c r="AE59">
        <f t="shared" si="43"/>
        <v>0</v>
      </c>
      <c r="AF59">
        <f t="shared" si="44"/>
        <v>0</v>
      </c>
      <c r="AG59">
        <f t="shared" si="45"/>
        <v>-4.7525975193750969E-26</v>
      </c>
      <c r="AH59">
        <f t="shared" si="46"/>
        <v>-6.6088465139146766E-22</v>
      </c>
      <c r="AI59">
        <f t="shared" si="39"/>
        <v>-6.609321773666614E-22</v>
      </c>
      <c r="AJ59">
        <f t="shared" si="47"/>
        <v>-6.4604689256062144</v>
      </c>
      <c r="AK59">
        <f t="shared" si="59"/>
        <v>-4.2208396980627301</v>
      </c>
      <c r="AL59">
        <f t="shared" si="40"/>
        <v>-10.681308623668944</v>
      </c>
      <c r="AN59">
        <f t="shared" si="48"/>
        <v>0</v>
      </c>
      <c r="AO59">
        <f t="shared" si="49"/>
        <v>0</v>
      </c>
      <c r="AP59">
        <f t="shared" si="50"/>
        <v>-1.3581247607694999E-28</v>
      </c>
      <c r="AQ59">
        <f t="shared" si="51"/>
        <v>-1.8885752589150216E-24</v>
      </c>
      <c r="AR59">
        <f t="shared" si="52"/>
        <v>-1.8887110713910986E-24</v>
      </c>
      <c r="AS59">
        <f t="shared" si="53"/>
        <v>-1.8461741770217074E-2</v>
      </c>
      <c r="AT59">
        <f t="shared" si="54"/>
        <v>-1.2061671289875165E-2</v>
      </c>
      <c r="AU59">
        <f t="shared" si="55"/>
        <v>-3.0523413060092236E-2</v>
      </c>
      <c r="AW59">
        <v>56</v>
      </c>
      <c r="AX59">
        <f>IF(Z59&gt;0, (R59*SUMPRODUCT(K59:$K$98, X59:$X$98)-K59*$AZ$3)/Z59, 0)</f>
        <v>-5.6639806786960337E+28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0.92968762000000005</v>
      </c>
      <c r="Q60" s="5">
        <f t="shared" si="60"/>
        <v>50</v>
      </c>
      <c r="R60">
        <f t="shared" si="41"/>
        <v>50000</v>
      </c>
      <c r="S60">
        <f t="shared" si="42"/>
        <v>-8.3848881539388844E+29</v>
      </c>
      <c r="U60">
        <f t="shared" si="57"/>
        <v>0.92968762000000005</v>
      </c>
      <c r="V60">
        <f t="shared" si="58"/>
        <v>0.01</v>
      </c>
      <c r="W60">
        <f t="shared" si="34"/>
        <v>9.5051950387501936E-28</v>
      </c>
      <c r="X60">
        <f t="shared" si="35"/>
        <v>8.8368621532114757E-28</v>
      </c>
      <c r="Y60">
        <f t="shared" si="36"/>
        <v>9.5051950387501945E-30</v>
      </c>
      <c r="Z60">
        <f t="shared" si="37"/>
        <v>5.7328093515121597E-29</v>
      </c>
      <c r="AB60">
        <f t="shared" si="38"/>
        <v>-53.837241046718496</v>
      </c>
      <c r="AC60">
        <f t="shared" si="30"/>
        <v>-48.068965220284369</v>
      </c>
      <c r="AE60">
        <f t="shared" si="43"/>
        <v>0</v>
      </c>
      <c r="AF60">
        <f t="shared" si="44"/>
        <v>0</v>
      </c>
      <c r="AG60">
        <f t="shared" si="45"/>
        <v>-2.86640467575608E-27</v>
      </c>
      <c r="AH60">
        <f t="shared" si="46"/>
        <v>-4.4184310766057377E-23</v>
      </c>
      <c r="AI60">
        <f t="shared" si="39"/>
        <v>-4.4187177170733134E-23</v>
      </c>
      <c r="AJ60">
        <f t="shared" si="47"/>
        <v>-5.7682758264341274</v>
      </c>
      <c r="AK60">
        <f t="shared" si="59"/>
        <v>-3.7686068732702953</v>
      </c>
      <c r="AL60">
        <f t="shared" si="40"/>
        <v>-9.5368826997044227</v>
      </c>
      <c r="AN60">
        <f t="shared" si="48"/>
        <v>0</v>
      </c>
      <c r="AO60">
        <f t="shared" si="49"/>
        <v>0</v>
      </c>
      <c r="AP60">
        <f t="shared" si="50"/>
        <v>-7.3135479159767053E-30</v>
      </c>
      <c r="AQ60">
        <f t="shared" si="51"/>
        <v>-1.1273498004489871E-25</v>
      </c>
      <c r="AR60">
        <f t="shared" si="52"/>
        <v>-1.1274229359281468E-25</v>
      </c>
      <c r="AS60">
        <f t="shared" si="53"/>
        <v>-1.4717587508145008E-2</v>
      </c>
      <c r="AT60">
        <f t="shared" si="54"/>
        <v>-9.6154905053214019E-3</v>
      </c>
      <c r="AU60">
        <f t="shared" si="55"/>
        <v>-2.433307801346641E-2</v>
      </c>
      <c r="AW60">
        <v>57</v>
      </c>
      <c r="AX60">
        <f>IF(Z60&gt;0, (R60*SUMPRODUCT(K60:$K$98, X60:$X$98)-K60*$AZ$3)/Z60, 0)</f>
        <v>-8.3848881539388844E+29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0.93575936900000001</v>
      </c>
      <c r="Q61" s="5">
        <f t="shared" si="60"/>
        <v>50</v>
      </c>
      <c r="R61">
        <f t="shared" si="41"/>
        <v>50000</v>
      </c>
      <c r="S61">
        <f t="shared" si="42"/>
        <v>-1.3802397100252344E+31</v>
      </c>
      <c r="U61">
        <f t="shared" si="57"/>
        <v>0.93575936900000001</v>
      </c>
      <c r="V61">
        <f t="shared" si="58"/>
        <v>0.01</v>
      </c>
      <c r="W61">
        <f t="shared" si="34"/>
        <v>5.7328093515121597E-29</v>
      </c>
      <c r="X61">
        <f t="shared" si="35"/>
        <v>5.3645300613683177E-29</v>
      </c>
      <c r="Y61">
        <f t="shared" si="36"/>
        <v>5.7328093515121597E-31</v>
      </c>
      <c r="Z61">
        <f t="shared" si="37"/>
        <v>3.1095119662872037E-30</v>
      </c>
      <c r="AB61">
        <f t="shared" si="38"/>
        <v>-48.068965220284369</v>
      </c>
      <c r="AC61">
        <f t="shared" si="30"/>
        <v>-42.918718946682468</v>
      </c>
      <c r="AE61">
        <f t="shared" si="43"/>
        <v>0</v>
      </c>
      <c r="AF61">
        <f t="shared" si="44"/>
        <v>0</v>
      </c>
      <c r="AG61">
        <f t="shared" si="45"/>
        <v>-1.554755983143602E-28</v>
      </c>
      <c r="AH61">
        <f t="shared" si="46"/>
        <v>-2.682265030684159E-24</v>
      </c>
      <c r="AI61">
        <f t="shared" si="39"/>
        <v>-2.6824205062824734E-24</v>
      </c>
      <c r="AJ61">
        <f t="shared" si="47"/>
        <v>-5.1502462736019012</v>
      </c>
      <c r="AK61">
        <f t="shared" si="59"/>
        <v>-3.364827565419906</v>
      </c>
      <c r="AL61">
        <f t="shared" si="40"/>
        <v>-8.5150738390218077</v>
      </c>
      <c r="AN61">
        <f t="shared" si="48"/>
        <v>0</v>
      </c>
      <c r="AO61">
        <f t="shared" si="49"/>
        <v>0</v>
      </c>
      <c r="AP61">
        <f t="shared" si="50"/>
        <v>-3.5418879804581389E-31</v>
      </c>
      <c r="AQ61">
        <f t="shared" si="51"/>
        <v>-6.1104651633978811E-27</v>
      </c>
      <c r="AR61">
        <f t="shared" si="52"/>
        <v>-6.1108193521959275E-27</v>
      </c>
      <c r="AS61">
        <f t="shared" si="53"/>
        <v>-1.1732770653814582E-2</v>
      </c>
      <c r="AT61">
        <f t="shared" si="54"/>
        <v>-7.6654101604921874E-3</v>
      </c>
      <c r="AU61">
        <f t="shared" si="55"/>
        <v>-1.9398180814306772E-2</v>
      </c>
      <c r="AW61">
        <v>58</v>
      </c>
      <c r="AX61">
        <f>IF(Z61&gt;0, (R61*SUMPRODUCT(K61:$K$98, X61:$X$98)-K61*$AZ$3)/Z61, 0)</f>
        <v>-1.3802397100252344E+31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0.94179042899999998</v>
      </c>
      <c r="Q62" s="5">
        <f t="shared" si="60"/>
        <v>50</v>
      </c>
      <c r="R62">
        <f t="shared" si="41"/>
        <v>50000</v>
      </c>
      <c r="S62">
        <f t="shared" si="42"/>
        <v>-2.5562494301206334E+32</v>
      </c>
      <c r="U62">
        <f t="shared" si="57"/>
        <v>0.94179042899999998</v>
      </c>
      <c r="V62">
        <f t="shared" si="58"/>
        <v>0.01</v>
      </c>
      <c r="W62">
        <f t="shared" si="34"/>
        <v>3.1095119662872037E-30</v>
      </c>
      <c r="X62">
        <f t="shared" si="35"/>
        <v>2.9285086087102591E-30</v>
      </c>
      <c r="Y62">
        <f t="shared" si="36"/>
        <v>3.109511966287204E-32</v>
      </c>
      <c r="Z62">
        <f t="shared" si="37"/>
        <v>1.4990823791407256E-31</v>
      </c>
      <c r="AB62">
        <f t="shared" si="38"/>
        <v>-42.918718946682468</v>
      </c>
      <c r="AC62">
        <f t="shared" si="30"/>
        <v>-38.32028477382363</v>
      </c>
      <c r="AE62">
        <f t="shared" si="43"/>
        <v>0</v>
      </c>
      <c r="AF62">
        <f t="shared" si="44"/>
        <v>0</v>
      </c>
      <c r="AG62">
        <f t="shared" si="45"/>
        <v>-7.4954118957036281E-30</v>
      </c>
      <c r="AH62">
        <f t="shared" si="46"/>
        <v>-1.4642543043551296E-25</v>
      </c>
      <c r="AI62">
        <f t="shared" si="39"/>
        <v>-1.4643292584740865E-25</v>
      </c>
      <c r="AJ62">
        <f t="shared" si="47"/>
        <v>-4.5984341728588376</v>
      </c>
      <c r="AK62">
        <f t="shared" si="59"/>
        <v>-3.0043103262677731</v>
      </c>
      <c r="AL62">
        <f t="shared" si="40"/>
        <v>-7.6027444991266107</v>
      </c>
      <c r="AN62">
        <f t="shared" si="48"/>
        <v>0</v>
      </c>
      <c r="AO62">
        <f t="shared" si="49"/>
        <v>0</v>
      </c>
      <c r="AP62">
        <f t="shared" si="50"/>
        <v>-1.5245794648923504E-32</v>
      </c>
      <c r="AQ62">
        <f t="shared" si="51"/>
        <v>-2.9783180362371555E-28</v>
      </c>
      <c r="AR62">
        <f t="shared" si="52"/>
        <v>-2.9784704941836444E-28</v>
      </c>
      <c r="AS62">
        <f t="shared" si="53"/>
        <v>-9.3532929319312622E-3</v>
      </c>
      <c r="AT62">
        <f t="shared" si="54"/>
        <v>-6.1108180488617563E-3</v>
      </c>
      <c r="AU62">
        <f t="shared" si="55"/>
        <v>-1.5464110980793019E-2</v>
      </c>
      <c r="AW62">
        <v>59</v>
      </c>
      <c r="AX62">
        <f>IF(Z62&gt;0, (R62*SUMPRODUCT(K62:$K$98, X62:$X$98)-K62*$AZ$3)/Z62, 0)</f>
        <v>-2.5562494301206334E+32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0.94777327099999997</v>
      </c>
      <c r="Q63" s="5">
        <f t="shared" si="60"/>
        <v>50</v>
      </c>
      <c r="R63">
        <f t="shared" si="41"/>
        <v>50000</v>
      </c>
      <c r="S63">
        <f t="shared" si="42"/>
        <v>-5.4050257186809411E+33</v>
      </c>
      <c r="U63">
        <f t="shared" si="57"/>
        <v>0.94777327099999997</v>
      </c>
      <c r="V63">
        <f t="shared" si="58"/>
        <v>0.01</v>
      </c>
      <c r="W63">
        <f t="shared" si="34"/>
        <v>1.4990823791407256E-31</v>
      </c>
      <c r="X63">
        <f t="shared" si="35"/>
        <v>1.4207902099766675E-31</v>
      </c>
      <c r="Y63">
        <f t="shared" si="36"/>
        <v>1.4990823791407257E-33</v>
      </c>
      <c r="Z63">
        <f t="shared" si="37"/>
        <v>6.3301345372650801E-33</v>
      </c>
      <c r="AB63">
        <f t="shared" si="38"/>
        <v>-38.32028477382363</v>
      </c>
      <c r="AC63">
        <f t="shared" si="30"/>
        <v>-34.214539976628238</v>
      </c>
      <c r="AE63">
        <f t="shared" si="43"/>
        <v>0</v>
      </c>
      <c r="AF63">
        <f t="shared" si="44"/>
        <v>0</v>
      </c>
      <c r="AG63">
        <f t="shared" si="45"/>
        <v>-3.1650672686325402E-31</v>
      </c>
      <c r="AH63">
        <f t="shared" si="46"/>
        <v>-7.1039510498833381E-27</v>
      </c>
      <c r="AI63">
        <f t="shared" si="39"/>
        <v>-7.1042675566102018E-27</v>
      </c>
      <c r="AJ63">
        <f t="shared" si="47"/>
        <v>-4.105744797195392</v>
      </c>
      <c r="AK63">
        <f t="shared" si="59"/>
        <v>-2.6824199341676542</v>
      </c>
      <c r="AL63">
        <f t="shared" si="40"/>
        <v>-6.7881647313630467</v>
      </c>
      <c r="AN63">
        <f t="shared" si="48"/>
        <v>0</v>
      </c>
      <c r="AO63">
        <f t="shared" si="49"/>
        <v>0</v>
      </c>
      <c r="AP63">
        <f t="shared" si="50"/>
        <v>-5.7480360627655736E-34</v>
      </c>
      <c r="AQ63">
        <f t="shared" si="51"/>
        <v>-1.2901389878039754E-29</v>
      </c>
      <c r="AR63">
        <f t="shared" si="52"/>
        <v>-1.2901964681646032E-29</v>
      </c>
      <c r="AS63">
        <f t="shared" si="53"/>
        <v>-7.4563878602768368E-3</v>
      </c>
      <c r="AT63">
        <f t="shared" si="54"/>
        <v>-4.8715067353808632E-3</v>
      </c>
      <c r="AU63">
        <f t="shared" si="55"/>
        <v>-1.2327894595657701E-2</v>
      </c>
      <c r="AW63">
        <v>60</v>
      </c>
      <c r="AX63">
        <f>IF(Z63&gt;0, (R63*SUMPRODUCT(K63:$K$98, X63:$X$98)-K63*$AZ$3)/Z63, 0)</f>
        <v>-5.4050257186809411E+33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0.95370057100000005</v>
      </c>
      <c r="Q64" s="5">
        <f t="shared" si="60"/>
        <v>50</v>
      </c>
      <c r="R64">
        <f t="shared" si="41"/>
        <v>50000</v>
      </c>
      <c r="S64">
        <f t="shared" si="42"/>
        <v>-1.3294743066759685E+35</v>
      </c>
      <c r="U64">
        <f t="shared" si="57"/>
        <v>0.95370057100000005</v>
      </c>
      <c r="V64">
        <f t="shared" si="58"/>
        <v>0.01</v>
      </c>
      <c r="W64">
        <f t="shared" si="34"/>
        <v>6.3301345372650801E-33</v>
      </c>
      <c r="X64">
        <f t="shared" si="35"/>
        <v>6.0370529226965283E-33</v>
      </c>
      <c r="Y64">
        <f t="shared" si="36"/>
        <v>6.3301345372650804E-35</v>
      </c>
      <c r="Z64">
        <f t="shared" si="37"/>
        <v>2.2978026919590095E-34</v>
      </c>
      <c r="AB64">
        <f t="shared" si="38"/>
        <v>-34.214539976628238</v>
      </c>
      <c r="AC64">
        <f t="shared" si="30"/>
        <v>-30.54869640770378</v>
      </c>
      <c r="AE64">
        <f t="shared" si="43"/>
        <v>0</v>
      </c>
      <c r="AF64">
        <f t="shared" si="44"/>
        <v>0</v>
      </c>
      <c r="AG64">
        <f t="shared" si="45"/>
        <v>-1.1489013459795048E-32</v>
      </c>
      <c r="AH64">
        <f t="shared" si="46"/>
        <v>-3.018526461348264E-28</v>
      </c>
      <c r="AI64">
        <f t="shared" si="39"/>
        <v>-3.0186413514828617E-28</v>
      </c>
      <c r="AJ64">
        <f t="shared" si="47"/>
        <v>-3.6658435689244584</v>
      </c>
      <c r="AK64">
        <f t="shared" si="59"/>
        <v>-2.3950177983639769</v>
      </c>
      <c r="AL64">
        <f t="shared" si="40"/>
        <v>-6.0608613672884353</v>
      </c>
      <c r="AN64">
        <f t="shared" si="48"/>
        <v>0</v>
      </c>
      <c r="AO64">
        <f t="shared" si="49"/>
        <v>0</v>
      </c>
      <c r="AP64">
        <f t="shared" si="50"/>
        <v>-1.8629502406231951E-35</v>
      </c>
      <c r="AQ64">
        <f t="shared" si="51"/>
        <v>-4.8945582814179632E-31</v>
      </c>
      <c r="AR64">
        <f t="shared" si="52"/>
        <v>-4.8947445764420251E-31</v>
      </c>
      <c r="AS64">
        <f t="shared" si="53"/>
        <v>-5.9441867508584489E-3</v>
      </c>
      <c r="AT64">
        <f t="shared" si="54"/>
        <v>-3.8835353438941827E-3</v>
      </c>
      <c r="AU64">
        <f t="shared" si="55"/>
        <v>-9.8277220947526316E-3</v>
      </c>
      <c r="AW64">
        <v>61</v>
      </c>
      <c r="AX64">
        <f>IF(Z64&gt;0, (R64*SUMPRODUCT(K64:$K$98, X64:$X$98)-K64*$AZ$3)/Z64, 0)</f>
        <v>-1.3294743066759685E+35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0.95959776100000005</v>
      </c>
      <c r="Q65" s="5">
        <f t="shared" si="60"/>
        <v>50</v>
      </c>
      <c r="R65">
        <f t="shared" si="41"/>
        <v>50000</v>
      </c>
      <c r="S65">
        <f t="shared" si="42"/>
        <v>-3.9044184573402297E+36</v>
      </c>
      <c r="U65">
        <f t="shared" si="57"/>
        <v>0.95959776100000005</v>
      </c>
      <c r="V65">
        <f t="shared" si="58"/>
        <v>0.01</v>
      </c>
      <c r="W65">
        <f t="shared" si="34"/>
        <v>2.2978026919590095E-34</v>
      </c>
      <c r="X65">
        <f t="shared" si="35"/>
        <v>2.2049663184236384E-34</v>
      </c>
      <c r="Y65">
        <f t="shared" si="36"/>
        <v>2.2978026919590095E-36</v>
      </c>
      <c r="Z65">
        <f t="shared" si="37"/>
        <v>6.9858346615780973E-36</v>
      </c>
      <c r="AB65">
        <f t="shared" si="38"/>
        <v>-30.54869640770378</v>
      </c>
      <c r="AC65">
        <f t="shared" si="30"/>
        <v>-27.275621792592659</v>
      </c>
      <c r="AE65">
        <f t="shared" si="43"/>
        <v>0</v>
      </c>
      <c r="AF65">
        <f t="shared" si="44"/>
        <v>0</v>
      </c>
      <c r="AG65">
        <f t="shared" si="45"/>
        <v>-3.4929173307890488E-34</v>
      </c>
      <c r="AH65">
        <f t="shared" si="46"/>
        <v>-1.1024831592118192E-29</v>
      </c>
      <c r="AI65">
        <f t="shared" si="39"/>
        <v>-1.1025180883851271E-29</v>
      </c>
      <c r="AJ65">
        <f t="shared" si="47"/>
        <v>-3.2730746151111205</v>
      </c>
      <c r="AK65">
        <f t="shared" si="59"/>
        <v>-2.1384087485392649</v>
      </c>
      <c r="AL65">
        <f t="shared" si="40"/>
        <v>-5.411483363650385</v>
      </c>
      <c r="AN65">
        <f t="shared" si="48"/>
        <v>0</v>
      </c>
      <c r="AO65">
        <f t="shared" si="49"/>
        <v>0</v>
      </c>
      <c r="AP65">
        <f t="shared" si="50"/>
        <v>-5.0569516482619382E-37</v>
      </c>
      <c r="AQ65">
        <f t="shared" si="51"/>
        <v>-1.5961454283539546E-32</v>
      </c>
      <c r="AR65">
        <f t="shared" si="52"/>
        <v>-1.5961959978704372E-32</v>
      </c>
      <c r="AS65">
        <f t="shared" si="53"/>
        <v>-4.7386692848042436E-3</v>
      </c>
      <c r="AT65">
        <f t="shared" si="54"/>
        <v>-3.0959305994054383E-3</v>
      </c>
      <c r="AU65">
        <f t="shared" si="55"/>
        <v>-7.8345998842096806E-3</v>
      </c>
      <c r="AW65">
        <v>62</v>
      </c>
      <c r="AX65">
        <f>IF(Z65&gt;0, (R65*SUMPRODUCT(K65:$K$98, X65:$X$98)-K65*$AZ$3)/Z65, 0)</f>
        <v>-3.9044184573402297E+36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0.96549474700000004</v>
      </c>
      <c r="Q66" s="5">
        <f t="shared" si="60"/>
        <v>50</v>
      </c>
      <c r="R66">
        <f t="shared" si="41"/>
        <v>50000</v>
      </c>
      <c r="S66">
        <f t="shared" si="42"/>
        <v>-1.4225880093298737E+38</v>
      </c>
      <c r="U66">
        <f t="shared" si="57"/>
        <v>0.96549474700000004</v>
      </c>
      <c r="V66">
        <f t="shared" si="58"/>
        <v>0.01</v>
      </c>
      <c r="W66">
        <f t="shared" si="34"/>
        <v>6.9858346615780973E-36</v>
      </c>
      <c r="X66">
        <f t="shared" si="35"/>
        <v>6.7447866691641757E-36</v>
      </c>
      <c r="Y66">
        <f t="shared" si="36"/>
        <v>6.9858346615780974E-38</v>
      </c>
      <c r="Z66">
        <f t="shared" si="37"/>
        <v>1.7118964579814059E-37</v>
      </c>
      <c r="AB66">
        <f t="shared" si="38"/>
        <v>-27.275621792592659</v>
      </c>
      <c r="AC66">
        <f t="shared" si="30"/>
        <v>-24.353233743386301</v>
      </c>
      <c r="AE66">
        <f t="shared" si="43"/>
        <v>0</v>
      </c>
      <c r="AF66">
        <f t="shared" si="44"/>
        <v>0</v>
      </c>
      <c r="AG66">
        <f t="shared" si="45"/>
        <v>-8.5594822899070298E-36</v>
      </c>
      <c r="AH66">
        <f t="shared" si="46"/>
        <v>-3.3723933345820879E-31</v>
      </c>
      <c r="AI66">
        <f t="shared" si="39"/>
        <v>-3.3724789294049868E-31</v>
      </c>
      <c r="AJ66">
        <f t="shared" si="47"/>
        <v>-2.9223880492063579</v>
      </c>
      <c r="AK66">
        <f t="shared" si="59"/>
        <v>-1.9092935254814862</v>
      </c>
      <c r="AL66">
        <f t="shared" si="40"/>
        <v>-4.8316815746878436</v>
      </c>
      <c r="AN66">
        <f t="shared" si="48"/>
        <v>0</v>
      </c>
      <c r="AO66">
        <f t="shared" si="49"/>
        <v>0</v>
      </c>
      <c r="AP66">
        <f t="shared" si="50"/>
        <v>-1.1064453531198728E-38</v>
      </c>
      <c r="AQ66">
        <f t="shared" si="51"/>
        <v>-4.3593395109195467E-34</v>
      </c>
      <c r="AR66">
        <f t="shared" si="52"/>
        <v>-4.3594501554548585E-34</v>
      </c>
      <c r="AS66">
        <f t="shared" si="53"/>
        <v>-3.7776381415850157E-3</v>
      </c>
      <c r="AT66">
        <f t="shared" si="54"/>
        <v>-2.4680569191688757E-3</v>
      </c>
      <c r="AU66">
        <f t="shared" si="55"/>
        <v>-6.2456950607538905E-3</v>
      </c>
      <c r="AW66">
        <v>63</v>
      </c>
      <c r="AX66">
        <f>IF(Z66&gt;0, (R66*SUMPRODUCT(K66:$K$98, X66:$X$98)-K66*$AZ$3)/Z66, 0)</f>
        <v>-1.4225880093298737E+38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0.97139193700000004</v>
      </c>
      <c r="Q67" s="5">
        <f t="shared" si="60"/>
        <v>50</v>
      </c>
      <c r="R67">
        <f t="shared" si="41"/>
        <v>50000</v>
      </c>
      <c r="S67">
        <f t="shared" si="42"/>
        <v>-6.82590050062225E+39</v>
      </c>
      <c r="U67">
        <f t="shared" si="57"/>
        <v>0.97139193700000004</v>
      </c>
      <c r="V67">
        <f t="shared" si="58"/>
        <v>0.01</v>
      </c>
      <c r="W67">
        <f t="shared" si="34"/>
        <v>1.7118964579814059E-37</v>
      </c>
      <c r="X67">
        <f t="shared" si="35"/>
        <v>1.6629224162619971E-37</v>
      </c>
      <c r="Y67">
        <f t="shared" si="36"/>
        <v>1.7118964579814059E-39</v>
      </c>
      <c r="Z67">
        <f t="shared" si="37"/>
        <v>3.1855077139594797E-39</v>
      </c>
      <c r="AB67">
        <f t="shared" si="38"/>
        <v>-24.353233743386301</v>
      </c>
      <c r="AC67">
        <f t="shared" si="30"/>
        <v>-21.743958699452051</v>
      </c>
      <c r="AE67">
        <f t="shared" si="43"/>
        <v>0</v>
      </c>
      <c r="AF67">
        <f t="shared" si="44"/>
        <v>0</v>
      </c>
      <c r="AG67">
        <f t="shared" si="45"/>
        <v>-1.5927538569797399E-37</v>
      </c>
      <c r="AH67">
        <f t="shared" si="46"/>
        <v>-8.3146120813099853E-33</v>
      </c>
      <c r="AI67">
        <f t="shared" si="39"/>
        <v>-8.3147713566956832E-33</v>
      </c>
      <c r="AJ67">
        <f t="shared" si="47"/>
        <v>-2.6092750439342502</v>
      </c>
      <c r="AK67">
        <f t="shared" si="59"/>
        <v>-1.7047263620370412</v>
      </c>
      <c r="AL67">
        <f t="shared" si="40"/>
        <v>-4.3140014059712914</v>
      </c>
      <c r="AN67">
        <f t="shared" si="48"/>
        <v>0</v>
      </c>
      <c r="AO67">
        <f t="shared" si="49"/>
        <v>0</v>
      </c>
      <c r="AP67">
        <f t="shared" si="50"/>
        <v>-1.8382861461528391E-40</v>
      </c>
      <c r="AQ67">
        <f t="shared" si="51"/>
        <v>-9.5963579888550181E-36</v>
      </c>
      <c r="AR67">
        <f t="shared" si="52"/>
        <v>-9.5965418174696331E-36</v>
      </c>
      <c r="AS67">
        <f t="shared" si="53"/>
        <v>-3.0115099980747915E-3</v>
      </c>
      <c r="AT67">
        <f t="shared" si="54"/>
        <v>-1.9675198654088609E-3</v>
      </c>
      <c r="AU67">
        <f t="shared" si="55"/>
        <v>-4.979029863483652E-3</v>
      </c>
      <c r="AW67">
        <v>64</v>
      </c>
      <c r="AX67">
        <f>IF(Z67&gt;0, (R67*SUMPRODUCT(K67:$K$98, X67:$X$98)-K67*$AZ$3)/Z67, 0)</f>
        <v>-6.82590050062225E+39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0.97728912599999995</v>
      </c>
      <c r="Q68" s="5">
        <f t="shared" si="60"/>
        <v>50</v>
      </c>
      <c r="R68">
        <f t="shared" si="41"/>
        <v>50000</v>
      </c>
      <c r="S68">
        <f t="shared" si="42"/>
        <v>-4.7947560635190476E+41</v>
      </c>
      <c r="U68">
        <f t="shared" si="57"/>
        <v>0.97728912599999995</v>
      </c>
      <c r="V68">
        <f t="shared" si="58"/>
        <v>0.01</v>
      </c>
      <c r="W68">
        <f t="shared" si="34"/>
        <v>3.1855077139594797E-39</v>
      </c>
      <c r="X68">
        <f t="shared" si="35"/>
        <v>3.1131620496417175E-39</v>
      </c>
      <c r="Y68">
        <f t="shared" si="36"/>
        <v>3.1855077139594795E-41</v>
      </c>
      <c r="Z68">
        <f>MAX(0, W68-X68-Y68)</f>
        <v>4.0490587178167392E-41</v>
      </c>
      <c r="AB68">
        <f t="shared" si="38"/>
        <v>-21.743958699452051</v>
      </c>
      <c r="AC68">
        <f t="shared" si="30"/>
        <v>-19.414248838796471</v>
      </c>
      <c r="AE68">
        <f t="shared" si="43"/>
        <v>0</v>
      </c>
      <c r="AF68">
        <f t="shared" si="44"/>
        <v>0</v>
      </c>
      <c r="AG68">
        <f t="shared" si="45"/>
        <v>-2.0245293589083695E-39</v>
      </c>
      <c r="AH68">
        <f t="shared" si="46"/>
        <v>-1.5565810248208588E-34</v>
      </c>
      <c r="AI68">
        <f t="shared" si="39"/>
        <v>-1.5566012701144479E-34</v>
      </c>
      <c r="AJ68">
        <f t="shared" si="47"/>
        <v>-2.3297098606555799</v>
      </c>
      <c r="AK68">
        <f t="shared" si="59"/>
        <v>-1.5220771089616436</v>
      </c>
      <c r="AL68">
        <f t="shared" si="40"/>
        <v>-3.8517869696172236</v>
      </c>
      <c r="AN68">
        <f t="shared" si="48"/>
        <v>0</v>
      </c>
      <c r="AO68">
        <f t="shared" si="49"/>
        <v>0</v>
      </c>
      <c r="AP68">
        <f t="shared" si="50"/>
        <v>-2.086269962472728E-42</v>
      </c>
      <c r="AQ68">
        <f t="shared" si="51"/>
        <v>-1.6040509474210856E-37</v>
      </c>
      <c r="AR68">
        <f t="shared" si="52"/>
        <v>-1.6040718101207103E-37</v>
      </c>
      <c r="AS68">
        <f t="shared" si="53"/>
        <v>-2.4007573326489079E-3</v>
      </c>
      <c r="AT68">
        <f t="shared" si="54"/>
        <v>-1.5684947906639511E-3</v>
      </c>
      <c r="AU68">
        <f t="shared" si="55"/>
        <v>-3.9692521233128594E-3</v>
      </c>
      <c r="AW68">
        <v>65</v>
      </c>
      <c r="AX68">
        <f>IF(Z68&gt;0, (R68*SUMPRODUCT(K68:$K$98, X68:$X$98)-K68*$AZ$3)/Z68, 0)</f>
        <v>-4.7947560635190476E+41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4.0490587178167392E-41</v>
      </c>
      <c r="X69">
        <f t="shared" si="35"/>
        <v>4.0490587178167392E-41</v>
      </c>
      <c r="Y69">
        <f t="shared" si="36"/>
        <v>4.0490587178167397E-43</v>
      </c>
      <c r="Z69">
        <f t="shared" si="37"/>
        <v>0</v>
      </c>
      <c r="AB69">
        <f t="shared" si="38"/>
        <v>-19.414248838796471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-2.0245293589083696E-36</v>
      </c>
      <c r="AI69">
        <f t="shared" si="39"/>
        <v>-2.0245293589083696E-36</v>
      </c>
      <c r="AJ69">
        <f t="shared" si="47"/>
        <v>-19.414248838796471</v>
      </c>
      <c r="AK69">
        <f t="shared" si="59"/>
        <v>-1.3589974187157532</v>
      </c>
      <c r="AL69">
        <f t="shared" si="40"/>
        <v>-20.773246257512223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-1.8627410379220786E-39</v>
      </c>
      <c r="AR69">
        <f t="shared" si="52"/>
        <v>-1.8627410379220786E-39</v>
      </c>
      <c r="AS69">
        <f t="shared" si="53"/>
        <v>-1.7862777772685301E-2</v>
      </c>
      <c r="AT69">
        <f t="shared" si="54"/>
        <v>-1.2503944440879712E-3</v>
      </c>
      <c r="AU69">
        <f t="shared" si="55"/>
        <v>-1.9113172216773271E-2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27706.961509977122</v>
      </c>
      <c r="AO71" s="6">
        <f t="shared" si="62"/>
        <v>-2770.6961509977123</v>
      </c>
      <c r="AP71" s="6">
        <f t="shared" si="62"/>
        <v>-707.94367959620615</v>
      </c>
      <c r="AQ71" s="6">
        <f t="shared" si="62"/>
        <v>-18839.707929605953</v>
      </c>
      <c r="AR71" s="6">
        <f t="shared" si="62"/>
        <v>5388.6137497772443</v>
      </c>
      <c r="AS71" s="6">
        <f t="shared" si="62"/>
        <v>963.73834431285229</v>
      </c>
      <c r="AT71" s="6">
        <f t="shared" si="62"/>
        <v>-597.82931894100545</v>
      </c>
      <c r="AU71" s="6">
        <f t="shared" si="62"/>
        <v>5754.5227751490975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'S.26.04.B'!C3*(1+C12)</f>
        <v>5990.4914781374691</v>
      </c>
      <c r="K3">
        <v>1</v>
      </c>
      <c r="L3" s="2">
        <v>0</v>
      </c>
      <c r="O3">
        <f>$C$3</f>
        <v>5990.4914781374691</v>
      </c>
      <c r="P3">
        <f>O3*C5</f>
        <v>599.04914781374691</v>
      </c>
      <c r="Q3" s="5">
        <f>B8</f>
        <v>400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5990.4914781374691</v>
      </c>
      <c r="AF3">
        <f t="shared" ref="AF3:AF34" si="4">-$Z3*P3</f>
        <v>-599.04914781374691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4991.4423303237218</v>
      </c>
      <c r="AJ3">
        <f t="shared" ref="AJ3:AJ34" si="8">AB3-AC3</f>
        <v>0</v>
      </c>
      <c r="AL3">
        <f t="shared" ref="AL3:AL34" si="9">SUM(AI3:AK3)</f>
        <v>4991.4423303237218</v>
      </c>
      <c r="AN3">
        <f t="shared" ref="AN3:AN34" si="10">AE3*$K3</f>
        <v>5990.4914781374691</v>
      </c>
      <c r="AO3">
        <f t="shared" ref="AO3:AO34" si="11">AF3*$K3</f>
        <v>-599.04914781374691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4991.4423303237218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4991.4423303237218</v>
      </c>
      <c r="AW3">
        <v>0</v>
      </c>
      <c r="AX3">
        <f>IF(Z3&gt;0, (R3*SUMPRODUCT(K3:$K$98, X3:$X$98)-K3*$AZ$3)/Z3, 0)</f>
        <v>0</v>
      </c>
      <c r="AZ3">
        <f>C6*SUMPRODUCT(X4:X98, K4:K98)/1</f>
        <v>2994.6953934114495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1.221972E-3</v>
      </c>
      <c r="R4">
        <f t="shared" si="0"/>
        <v>100000</v>
      </c>
      <c r="S4">
        <f t="shared" si="1"/>
        <v>149.15933572312997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147.48547383410641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-122.1972</v>
      </c>
      <c r="AI4">
        <f t="shared" si="7"/>
        <v>-122.1972</v>
      </c>
      <c r="AJ4">
        <f t="shared" si="8"/>
        <v>-147.48547383410641</v>
      </c>
      <c r="AK4">
        <f>G4*SUM(AB4, AE4:AF4)</f>
        <v>0</v>
      </c>
      <c r="AL4">
        <f t="shared" si="9"/>
        <v>-269.68267383410642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-116.17912150598971</v>
      </c>
      <c r="AR4">
        <f t="shared" si="14"/>
        <v>-116.17912150598971</v>
      </c>
      <c r="AS4">
        <f t="shared" si="15"/>
        <v>-140.2219755030485</v>
      </c>
      <c r="AT4">
        <f t="shared" si="16"/>
        <v>0</v>
      </c>
      <c r="AU4">
        <f t="shared" si="17"/>
        <v>-256.40109700903821</v>
      </c>
      <c r="AW4">
        <v>1</v>
      </c>
      <c r="AX4">
        <f>IF(Z4&gt;0, (R4*SUMPRODUCT(K4:$K$98, X4:$X$98)-K4*$AZ$3)/Z4, 0)</f>
        <v>149.15933572312997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1.2339639999999999E-3</v>
      </c>
      <c r="Q5" s="5">
        <f t="shared" ref="Q5:Q36" si="29">$C$8</f>
        <v>50</v>
      </c>
      <c r="R5">
        <f t="shared" si="0"/>
        <v>100000</v>
      </c>
      <c r="S5">
        <f t="shared" si="1"/>
        <v>181.48744777322003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147.48547383410641</v>
      </c>
      <c r="AC5">
        <f t="shared" si="2"/>
        <v>177.43485688094324</v>
      </c>
      <c r="AE5">
        <f t="shared" si="3"/>
        <v>0</v>
      </c>
      <c r="AF5">
        <f t="shared" si="4"/>
        <v>0</v>
      </c>
      <c r="AG5">
        <f t="shared" si="5"/>
        <v>-48.883506561472849</v>
      </c>
      <c r="AH5">
        <f t="shared" si="6"/>
        <v>-122.01164905429918</v>
      </c>
      <c r="AI5">
        <f t="shared" si="7"/>
        <v>-170.89515561577204</v>
      </c>
      <c r="AJ5">
        <f t="shared" si="8"/>
        <v>-29.949383046836829</v>
      </c>
      <c r="AK5">
        <f>G5*SUM(AB5, AE5:AF5)</f>
        <v>0.60469044271983641</v>
      </c>
      <c r="AL5">
        <f t="shared" si="9"/>
        <v>-200.23984821988904</v>
      </c>
      <c r="AN5">
        <f t="shared" si="10"/>
        <v>0</v>
      </c>
      <c r="AO5">
        <f t="shared" si="11"/>
        <v>0</v>
      </c>
      <c r="AP5">
        <f t="shared" si="12"/>
        <v>-44.090738365216502</v>
      </c>
      <c r="AQ5">
        <f t="shared" si="13"/>
        <v>-110.04905487286784</v>
      </c>
      <c r="AR5">
        <f t="shared" si="14"/>
        <v>-154.13979323808434</v>
      </c>
      <c r="AS5">
        <f t="shared" si="15"/>
        <v>-27.013005101366179</v>
      </c>
      <c r="AT5">
        <f t="shared" si="16"/>
        <v>0.54540375634427374</v>
      </c>
      <c r="AU5">
        <f t="shared" si="17"/>
        <v>-180.60739458310627</v>
      </c>
      <c r="AW5">
        <v>2</v>
      </c>
      <c r="AX5">
        <f>IF(Z5&gt;0, (R5*SUMPRODUCT(K5:$K$98, X5:$X$98)-K5*$AZ$3)/Z5, 0)</f>
        <v>181.48744777322003</v>
      </c>
    </row>
    <row r="6" spans="1:52" x14ac:dyDescent="0.3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1.248954E-3</v>
      </c>
      <c r="Q6" s="5">
        <f t="shared" si="29"/>
        <v>50</v>
      </c>
      <c r="R6">
        <f t="shared" si="0"/>
        <v>100000</v>
      </c>
      <c r="S6">
        <f t="shared" si="1"/>
        <v>220.64002464819615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177.43485688094324</v>
      </c>
      <c r="AC6">
        <f t="shared" si="2"/>
        <v>213.28661441740178</v>
      </c>
      <c r="AE6">
        <f t="shared" si="3"/>
        <v>0</v>
      </c>
      <c r="AF6">
        <f t="shared" si="4"/>
        <v>0</v>
      </c>
      <c r="AG6">
        <f t="shared" si="5"/>
        <v>-48.333618244804143</v>
      </c>
      <c r="AH6">
        <f t="shared" si="6"/>
        <v>-122.10650210795554</v>
      </c>
      <c r="AI6">
        <f t="shared" si="7"/>
        <v>-170.44012035275966</v>
      </c>
      <c r="AJ6">
        <f t="shared" si="8"/>
        <v>-35.851757536458535</v>
      </c>
      <c r="AK6">
        <f>G6*SUM(AB6, AE6:AF6)</f>
        <v>1.2597874838546972</v>
      </c>
      <c r="AL6">
        <f t="shared" si="9"/>
        <v>-205.0320904053635</v>
      </c>
      <c r="AN6">
        <f t="shared" si="10"/>
        <v>0</v>
      </c>
      <c r="AO6">
        <f t="shared" si="11"/>
        <v>0</v>
      </c>
      <c r="AP6">
        <f t="shared" si="12"/>
        <v>-41.239961855567259</v>
      </c>
      <c r="AQ6">
        <f t="shared" si="13"/>
        <v>-104.18560977048647</v>
      </c>
      <c r="AR6">
        <f t="shared" si="14"/>
        <v>-145.42557162605371</v>
      </c>
      <c r="AS6">
        <f t="shared" si="15"/>
        <v>-30.589994437619769</v>
      </c>
      <c r="AT6">
        <f t="shared" si="16"/>
        <v>1.0748954799359298</v>
      </c>
      <c r="AU6">
        <f t="shared" si="17"/>
        <v>-174.94067058373756</v>
      </c>
      <c r="AW6">
        <v>3</v>
      </c>
      <c r="AX6">
        <f>IF(Z6&gt;0, (R6*SUMPRODUCT(K6:$K$98, X6:$X$98)-K6*$AZ$3)/Z6, 0)</f>
        <v>220.64002464819615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1.2649429999999999E-3</v>
      </c>
      <c r="Q7" s="5">
        <f t="shared" si="29"/>
        <v>50</v>
      </c>
      <c r="R7">
        <f t="shared" si="0"/>
        <v>100000</v>
      </c>
      <c r="S7">
        <f t="shared" si="1"/>
        <v>274.48136883147606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213.28661441740178</v>
      </c>
      <c r="AC7">
        <f t="shared" si="2"/>
        <v>262.34458656724792</v>
      </c>
      <c r="AE7">
        <f t="shared" si="3"/>
        <v>0</v>
      </c>
      <c r="AF7">
        <f t="shared" si="4"/>
        <v>0</v>
      </c>
      <c r="AG7">
        <f t="shared" si="5"/>
        <v>-47.789142790292665</v>
      </c>
      <c r="AH7">
        <f t="shared" si="6"/>
        <v>-122.27854412687456</v>
      </c>
      <c r="AI7">
        <f t="shared" si="7"/>
        <v>-170.06768691716724</v>
      </c>
      <c r="AJ7">
        <f t="shared" si="8"/>
        <v>-49.057972149846137</v>
      </c>
      <c r="AK7">
        <f>G7*SUM(AB7, AE7:AF7)</f>
        <v>2.9433552789601447</v>
      </c>
      <c r="AL7">
        <f t="shared" si="9"/>
        <v>-216.18230378805322</v>
      </c>
      <c r="AN7">
        <f t="shared" si="10"/>
        <v>0</v>
      </c>
      <c r="AO7">
        <f t="shared" si="11"/>
        <v>0</v>
      </c>
      <c r="AP7">
        <f t="shared" si="12"/>
        <v>-38.329945512259933</v>
      </c>
      <c r="AQ7">
        <f t="shared" si="13"/>
        <v>-98.075204116312847</v>
      </c>
      <c r="AR7">
        <f t="shared" si="14"/>
        <v>-136.40514962857279</v>
      </c>
      <c r="AS7">
        <f t="shared" si="15"/>
        <v>-39.347627717388733</v>
      </c>
      <c r="AT7">
        <f t="shared" si="16"/>
        <v>2.3607589690577511</v>
      </c>
      <c r="AU7">
        <f t="shared" si="17"/>
        <v>-173.39201837690376</v>
      </c>
      <c r="AW7">
        <v>4</v>
      </c>
      <c r="AX7">
        <f>IF(Z7&gt;0, (R7*SUMPRODUCT(K7:$K$98, X7:$X$98)-K7*$AZ$3)/Z7, 0)</f>
        <v>274.48136883147606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1.2849300000000001E-3</v>
      </c>
      <c r="Q8" s="5">
        <f t="shared" si="29"/>
        <v>50</v>
      </c>
      <c r="R8">
        <f t="shared" si="0"/>
        <v>100000</v>
      </c>
      <c r="S8">
        <f t="shared" si="1"/>
        <v>343.65948133179916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262.34458656724792</v>
      </c>
      <c r="AC8">
        <f t="shared" si="2"/>
        <v>324.75714904458118</v>
      </c>
      <c r="AE8">
        <f t="shared" si="3"/>
        <v>0</v>
      </c>
      <c r="AF8">
        <f t="shared" si="4"/>
        <v>0</v>
      </c>
      <c r="AG8">
        <f t="shared" si="5"/>
        <v>-47.249845659144206</v>
      </c>
      <c r="AH8">
        <f t="shared" si="6"/>
        <v>-122.81140649106153</v>
      </c>
      <c r="AI8">
        <f t="shared" si="7"/>
        <v>-170.06125215020575</v>
      </c>
      <c r="AJ8">
        <f t="shared" si="8"/>
        <v>-62.412562477333267</v>
      </c>
      <c r="AK8">
        <f>G8*SUM(AB8, AE8:AF8)</f>
        <v>5.6666430698525554</v>
      </c>
      <c r="AL8">
        <f t="shared" si="9"/>
        <v>-226.80717155768644</v>
      </c>
      <c r="AN8">
        <f t="shared" si="10"/>
        <v>0</v>
      </c>
      <c r="AO8">
        <f t="shared" si="11"/>
        <v>0</v>
      </c>
      <c r="AP8">
        <f t="shared" si="12"/>
        <v>-35.36524333729961</v>
      </c>
      <c r="AQ8">
        <f t="shared" si="13"/>
        <v>-91.921046821702433</v>
      </c>
      <c r="AR8">
        <f t="shared" si="14"/>
        <v>-127.28629015900204</v>
      </c>
      <c r="AS8">
        <f t="shared" si="15"/>
        <v>-46.71413056537979</v>
      </c>
      <c r="AT8">
        <f t="shared" si="16"/>
        <v>4.2413304906145122</v>
      </c>
      <c r="AU8">
        <f t="shared" si="17"/>
        <v>-169.7590902337673</v>
      </c>
      <c r="AW8">
        <v>5</v>
      </c>
      <c r="AX8">
        <f>IF(Z8&gt;0, (R8*SUMPRODUCT(K8:$K$98, X8:$X$98)-K8*$AZ$3)/Z8, 0)</f>
        <v>343.65948133179916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1.3159090000000001E-3</v>
      </c>
      <c r="Q9" s="5">
        <f t="shared" si="29"/>
        <v>50</v>
      </c>
      <c r="R9">
        <f t="shared" si="0"/>
        <v>100000</v>
      </c>
      <c r="S9">
        <f t="shared" si="1"/>
        <v>410.9651885702263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324.75714904458118</v>
      </c>
      <c r="AC9">
        <f t="shared" si="2"/>
        <v>383.96617876071105</v>
      </c>
      <c r="AE9">
        <f t="shared" si="3"/>
        <v>0</v>
      </c>
      <c r="AF9">
        <f t="shared" si="4"/>
        <v>0</v>
      </c>
      <c r="AG9">
        <f t="shared" si="5"/>
        <v>-46.715170705401285</v>
      </c>
      <c r="AH9">
        <f t="shared" si="6"/>
        <v>-124.3529943029576</v>
      </c>
      <c r="AI9">
        <f t="shared" si="7"/>
        <v>-171.06816500835887</v>
      </c>
      <c r="AJ9">
        <f t="shared" si="8"/>
        <v>-59.209029716129862</v>
      </c>
      <c r="AK9">
        <f t="shared" ref="AK9:AK40" si="30">G9*SUM(AB9:AB9, AE9:AF9)</f>
        <v>7.2420844236941608</v>
      </c>
      <c r="AL9">
        <f t="shared" si="9"/>
        <v>-223.03511030079457</v>
      </c>
      <c r="AN9">
        <f t="shared" si="10"/>
        <v>0</v>
      </c>
      <c r="AO9">
        <f t="shared" si="11"/>
        <v>0</v>
      </c>
      <c r="AP9">
        <f t="shared" si="12"/>
        <v>-32.607529107462341</v>
      </c>
      <c r="AQ9">
        <f t="shared" si="13"/>
        <v>-86.799294963615765</v>
      </c>
      <c r="AR9">
        <f t="shared" si="14"/>
        <v>-119.40682407107811</v>
      </c>
      <c r="AS9">
        <f t="shared" si="15"/>
        <v>-41.328333617115113</v>
      </c>
      <c r="AT9">
        <f t="shared" si="16"/>
        <v>5.0550276297503363</v>
      </c>
      <c r="AU9">
        <f t="shared" si="17"/>
        <v>-155.68013005844287</v>
      </c>
      <c r="AW9">
        <v>6</v>
      </c>
      <c r="AX9">
        <f>IF(Z9&gt;0, (R9*SUMPRODUCT(K9:$K$98, X9:$X$98)-K9*$AZ$3)/Z9, 0)</f>
        <v>410.9651885702263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1.3528839999999999E-3</v>
      </c>
      <c r="Q10" s="5">
        <f t="shared" si="29"/>
        <v>50</v>
      </c>
      <c r="R10">
        <f t="shared" si="0"/>
        <v>100000</v>
      </c>
      <c r="S10">
        <f t="shared" si="1"/>
        <v>438.26669724098281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383.96617876071105</v>
      </c>
      <c r="AC10">
        <f t="shared" si="2"/>
        <v>404.8253598871006</v>
      </c>
      <c r="AE10">
        <f t="shared" si="3"/>
        <v>0</v>
      </c>
      <c r="AF10">
        <f t="shared" si="4"/>
        <v>0</v>
      </c>
      <c r="AG10">
        <f t="shared" si="5"/>
        <v>-46.184818791342671</v>
      </c>
      <c r="AH10">
        <f t="shared" si="6"/>
        <v>-126.40041400921224</v>
      </c>
      <c r="AI10">
        <f t="shared" si="7"/>
        <v>-172.58523280055491</v>
      </c>
      <c r="AJ10">
        <f t="shared" si="8"/>
        <v>-20.859181126389558</v>
      </c>
      <c r="AK10">
        <f t="shared" si="30"/>
        <v>1.6510545686710576</v>
      </c>
      <c r="AL10">
        <f t="shared" si="9"/>
        <v>-191.79335935827339</v>
      </c>
      <c r="AN10">
        <f t="shared" si="10"/>
        <v>0</v>
      </c>
      <c r="AO10">
        <f t="shared" si="11"/>
        <v>0</v>
      </c>
      <c r="AP10">
        <f t="shared" si="12"/>
        <v>-30.577008073583134</v>
      </c>
      <c r="AQ10">
        <f t="shared" si="13"/>
        <v>-83.684348684473264</v>
      </c>
      <c r="AR10">
        <f t="shared" si="14"/>
        <v>-114.26135675805639</v>
      </c>
      <c r="AS10">
        <f t="shared" si="15"/>
        <v>-13.809978395530784</v>
      </c>
      <c r="AT10">
        <f t="shared" si="16"/>
        <v>1.0930931461323501</v>
      </c>
      <c r="AU10">
        <f t="shared" si="17"/>
        <v>-126.97824200745482</v>
      </c>
      <c r="AW10">
        <v>7</v>
      </c>
      <c r="AX10">
        <f>IF(Z10&gt;0, (R10*SUMPRODUCT(K10:$K$98, X10:$X$98)-K10*$AZ$3)/Z10, 0)</f>
        <v>438.26669724098281</v>
      </c>
    </row>
    <row r="11" spans="1:52" x14ac:dyDescent="0.3">
      <c r="A11" t="s">
        <v>33</v>
      </c>
      <c r="C11" s="25">
        <f>AU100</f>
        <v>1244.1789993054731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1.38886E-3</v>
      </c>
      <c r="Q11" s="5">
        <f t="shared" si="29"/>
        <v>50</v>
      </c>
      <c r="R11">
        <f t="shared" si="0"/>
        <v>100000</v>
      </c>
      <c r="S11">
        <f t="shared" si="1"/>
        <v>458.2097393243036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404.8253598871006</v>
      </c>
      <c r="AC11">
        <f t="shared" si="2"/>
        <v>418.42637844875276</v>
      </c>
      <c r="AE11">
        <f t="shared" si="3"/>
        <v>0</v>
      </c>
      <c r="AF11">
        <f t="shared" si="4"/>
        <v>0</v>
      </c>
      <c r="AG11">
        <f t="shared" si="5"/>
        <v>-45.658826356002699</v>
      </c>
      <c r="AH11">
        <f t="shared" si="6"/>
        <v>-128.28849485308837</v>
      </c>
      <c r="AI11">
        <f t="shared" si="7"/>
        <v>-173.94732120909106</v>
      </c>
      <c r="AJ11">
        <f t="shared" si="8"/>
        <v>-13.601018561652154</v>
      </c>
      <c r="AK11">
        <f t="shared" si="30"/>
        <v>0.64772057581936104</v>
      </c>
      <c r="AL11">
        <f t="shared" si="9"/>
        <v>-186.90061919492385</v>
      </c>
      <c r="AN11">
        <f t="shared" si="10"/>
        <v>0</v>
      </c>
      <c r="AO11">
        <f t="shared" si="11"/>
        <v>0</v>
      </c>
      <c r="AP11">
        <f t="shared" si="12"/>
        <v>-28.745502861748026</v>
      </c>
      <c r="AQ11">
        <f t="shared" si="13"/>
        <v>-80.76679998683278</v>
      </c>
      <c r="AR11">
        <f t="shared" si="14"/>
        <v>-109.5123028485808</v>
      </c>
      <c r="AS11">
        <f t="shared" si="15"/>
        <v>-8.5628157618041811</v>
      </c>
      <c r="AT11">
        <f t="shared" si="16"/>
        <v>0.4077865147179961</v>
      </c>
      <c r="AU11">
        <f t="shared" si="17"/>
        <v>-117.66733209566698</v>
      </c>
      <c r="AW11">
        <v>8</v>
      </c>
      <c r="AX11">
        <f>IF(Z11&gt;0, (R11*SUMPRODUCT(K11:$K$98, X11:$X$98)-K11*$AZ$3)/Z11, 0)</f>
        <v>458.2097393243036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1.43483E-3</v>
      </c>
      <c r="Q12" s="5">
        <f t="shared" si="29"/>
        <v>50</v>
      </c>
      <c r="R12">
        <f t="shared" si="0"/>
        <v>100000</v>
      </c>
      <c r="S12">
        <f t="shared" si="1"/>
        <v>512.49521071190543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418.42637844875276</v>
      </c>
      <c r="AC12">
        <f t="shared" si="2"/>
        <v>462.64711229024306</v>
      </c>
      <c r="AE12">
        <f t="shared" si="3"/>
        <v>0</v>
      </c>
      <c r="AF12">
        <f t="shared" si="4"/>
        <v>0</v>
      </c>
      <c r="AG12">
        <f t="shared" si="5"/>
        <v>-45.136725438622285</v>
      </c>
      <c r="AH12">
        <f t="shared" si="6"/>
        <v>-131.0253076407667</v>
      </c>
      <c r="AI12">
        <f t="shared" si="7"/>
        <v>-176.16203307938898</v>
      </c>
      <c r="AJ12">
        <f t="shared" si="8"/>
        <v>-44.220733841490301</v>
      </c>
      <c r="AK12">
        <f t="shared" si="30"/>
        <v>8.7869539474238092</v>
      </c>
      <c r="AL12">
        <f t="shared" si="9"/>
        <v>-211.59581297345548</v>
      </c>
      <c r="AN12">
        <f t="shared" si="10"/>
        <v>0</v>
      </c>
      <c r="AO12">
        <f t="shared" si="11"/>
        <v>0</v>
      </c>
      <c r="AP12">
        <f t="shared" si="12"/>
        <v>-26.532962580074159</v>
      </c>
      <c r="AQ12">
        <f t="shared" si="13"/>
        <v>-77.021306948873814</v>
      </c>
      <c r="AR12">
        <f t="shared" si="14"/>
        <v>-103.55426952894797</v>
      </c>
      <c r="AS12">
        <f t="shared" si="15"/>
        <v>-25.994510343360307</v>
      </c>
      <c r="AT12">
        <f t="shared" si="16"/>
        <v>5.1652821070696424</v>
      </c>
      <c r="AU12">
        <f t="shared" si="17"/>
        <v>-124.38349776523863</v>
      </c>
      <c r="AW12">
        <v>9</v>
      </c>
      <c r="AX12">
        <f>IF(Z12&gt;0, (R12*SUMPRODUCT(K12:$K$98, X12:$X$98)-K12*$AZ$3)/Z12, 0)</f>
        <v>512.49521071190543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1.482798E-3</v>
      </c>
      <c r="Q13" s="5">
        <f t="shared" si="29"/>
        <v>50</v>
      </c>
      <c r="R13">
        <f t="shared" si="0"/>
        <v>100000</v>
      </c>
      <c r="S13">
        <f t="shared" si="1"/>
        <v>643.49954704939364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462.64711229024306</v>
      </c>
      <c r="AC13">
        <f t="shared" si="2"/>
        <v>574.23878395554061</v>
      </c>
      <c r="AE13">
        <f t="shared" si="3"/>
        <v>0</v>
      </c>
      <c r="AF13">
        <f t="shared" si="4"/>
        <v>0</v>
      </c>
      <c r="AG13">
        <f t="shared" si="5"/>
        <v>-44.618429538029133</v>
      </c>
      <c r="AH13">
        <f t="shared" si="6"/>
        <v>-133.85729241387651</v>
      </c>
      <c r="AI13">
        <f t="shared" si="7"/>
        <v>-178.47572195190565</v>
      </c>
      <c r="AJ13">
        <f t="shared" si="8"/>
        <v>-111.59167166529755</v>
      </c>
      <c r="AK13">
        <f t="shared" si="30"/>
        <v>32.385297860317017</v>
      </c>
      <c r="AL13">
        <f t="shared" si="9"/>
        <v>-257.68209575688621</v>
      </c>
      <c r="AN13">
        <f t="shared" si="10"/>
        <v>0</v>
      </c>
      <c r="AO13">
        <f t="shared" si="11"/>
        <v>0</v>
      </c>
      <c r="AP13">
        <f t="shared" si="12"/>
        <v>-23.41811600930858</v>
      </c>
      <c r="AQ13">
        <f t="shared" si="13"/>
        <v>-70.255399728230003</v>
      </c>
      <c r="AR13">
        <f t="shared" si="14"/>
        <v>-93.673515737538594</v>
      </c>
      <c r="AS13">
        <f t="shared" si="15"/>
        <v>-58.569222175407916</v>
      </c>
      <c r="AT13">
        <f t="shared" si="16"/>
        <v>16.997520310357761</v>
      </c>
      <c r="AU13">
        <f t="shared" si="17"/>
        <v>-135.24521760258875</v>
      </c>
      <c r="AW13">
        <v>10</v>
      </c>
      <c r="AX13">
        <f>IF(Z13&gt;0, (R13*SUMPRODUCT(K13:$K$98, X13:$X$98)-K13*$AZ$3)/Z13, 0)</f>
        <v>643.49954704939364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1.5387599999999999E-3</v>
      </c>
      <c r="Q14" s="5">
        <f t="shared" si="29"/>
        <v>50</v>
      </c>
      <c r="R14">
        <f t="shared" si="0"/>
        <v>100000</v>
      </c>
      <c r="S14">
        <f t="shared" si="1"/>
        <v>762.28245483355556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574.23878395554061</v>
      </c>
      <c r="AC14">
        <f t="shared" si="2"/>
        <v>672.38782941853356</v>
      </c>
      <c r="AE14">
        <f t="shared" si="3"/>
        <v>0</v>
      </c>
      <c r="AF14">
        <f t="shared" si="4"/>
        <v>0</v>
      </c>
      <c r="AG14">
        <f t="shared" si="5"/>
        <v>-44.1035881880129</v>
      </c>
      <c r="AH14">
        <f t="shared" si="6"/>
        <v>-137.3141092718754</v>
      </c>
      <c r="AI14">
        <f t="shared" si="7"/>
        <v>-181.4176974598883</v>
      </c>
      <c r="AJ14">
        <f t="shared" si="8"/>
        <v>-98.149045462992945</v>
      </c>
      <c r="AK14">
        <f t="shared" si="30"/>
        <v>40.196714876887846</v>
      </c>
      <c r="AL14">
        <f t="shared" si="9"/>
        <v>-239.37002804599339</v>
      </c>
      <c r="AN14">
        <f t="shared" si="10"/>
        <v>0</v>
      </c>
      <c r="AO14">
        <f t="shared" si="11"/>
        <v>0</v>
      </c>
      <c r="AP14">
        <f t="shared" si="12"/>
        <v>-20.667767847343757</v>
      </c>
      <c r="AQ14">
        <f t="shared" si="13"/>
        <v>-64.347964625863682</v>
      </c>
      <c r="AR14">
        <f t="shared" si="14"/>
        <v>-85.01573247320745</v>
      </c>
      <c r="AS14">
        <f t="shared" si="15"/>
        <v>-45.994481841703454</v>
      </c>
      <c r="AT14">
        <f t="shared" si="16"/>
        <v>18.83693380592528</v>
      </c>
      <c r="AU14">
        <f t="shared" si="17"/>
        <v>-112.17328050898561</v>
      </c>
      <c r="AW14">
        <v>11</v>
      </c>
      <c r="AX14">
        <f>IF(Z14&gt;0, (R14*SUMPRODUCT(K14:$K$98, X14:$X$98)-K14*$AZ$3)/Z14, 0)</f>
        <v>762.28245483355556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1.6157089999999999E-3</v>
      </c>
      <c r="Q15" s="5">
        <f t="shared" si="29"/>
        <v>50</v>
      </c>
      <c r="R15">
        <f t="shared" si="0"/>
        <v>100000</v>
      </c>
      <c r="S15">
        <f t="shared" si="1"/>
        <v>869.89959630851592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672.38782941853356</v>
      </c>
      <c r="AC15">
        <f t="shared" si="2"/>
        <v>758.40097657054798</v>
      </c>
      <c r="AE15">
        <f t="shared" si="3"/>
        <v>0</v>
      </c>
      <c r="AF15">
        <f t="shared" si="4"/>
        <v>0</v>
      </c>
      <c r="AG15">
        <f t="shared" si="5"/>
        <v>-43.591293741765099</v>
      </c>
      <c r="AH15">
        <f t="shared" si="6"/>
        <v>-142.51712873533225</v>
      </c>
      <c r="AI15">
        <f t="shared" si="7"/>
        <v>-186.10842247709735</v>
      </c>
      <c r="AJ15">
        <f t="shared" si="8"/>
        <v>-86.013147152014426</v>
      </c>
      <c r="AK15">
        <f t="shared" si="30"/>
        <v>47.067148059297352</v>
      </c>
      <c r="AL15">
        <f t="shared" si="9"/>
        <v>-225.05442156981442</v>
      </c>
      <c r="AN15">
        <f t="shared" si="10"/>
        <v>0</v>
      </c>
      <c r="AO15">
        <f t="shared" si="11"/>
        <v>0</v>
      </c>
      <c r="AP15">
        <f t="shared" si="12"/>
        <v>-18.239015241383438</v>
      </c>
      <c r="AQ15">
        <f t="shared" si="13"/>
        <v>-59.630533072971296</v>
      </c>
      <c r="AR15">
        <f t="shared" si="14"/>
        <v>-77.869548314354731</v>
      </c>
      <c r="AS15">
        <f t="shared" si="15"/>
        <v>-35.988725435828826</v>
      </c>
      <c r="AT15">
        <f t="shared" si="16"/>
        <v>19.693346013254036</v>
      </c>
      <c r="AU15">
        <f t="shared" si="17"/>
        <v>-94.164927736929528</v>
      </c>
      <c r="AW15">
        <v>12</v>
      </c>
      <c r="AX15">
        <f>IF(Z15&gt;0, (R15*SUMPRODUCT(K15:$K$98, X15:$X$98)-K15*$AZ$3)/Z15, 0)</f>
        <v>869.89959630851592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1.70465E-3</v>
      </c>
      <c r="Q16" s="5">
        <f t="shared" si="29"/>
        <v>50</v>
      </c>
      <c r="R16">
        <f t="shared" si="0"/>
        <v>100000</v>
      </c>
      <c r="S16">
        <f t="shared" si="1"/>
        <v>966.80674362988896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758.40097657054798</v>
      </c>
      <c r="AC16">
        <f t="shared" si="2"/>
        <v>833.02143615639648</v>
      </c>
      <c r="AE16">
        <f t="shared" si="3"/>
        <v>0</v>
      </c>
      <c r="AF16">
        <f t="shared" si="4"/>
        <v>0</v>
      </c>
      <c r="AG16">
        <f t="shared" si="5"/>
        <v>-43.081072905470549</v>
      </c>
      <c r="AH16">
        <f t="shared" si="6"/>
        <v>-148.61579775379977</v>
      </c>
      <c r="AI16">
        <f t="shared" si="7"/>
        <v>-191.6968706592703</v>
      </c>
      <c r="AJ16">
        <f t="shared" si="8"/>
        <v>-74.620459585848494</v>
      </c>
      <c r="AK16">
        <f t="shared" si="30"/>
        <v>53.088068359938362</v>
      </c>
      <c r="AL16">
        <f t="shared" si="9"/>
        <v>-213.22926188518045</v>
      </c>
      <c r="AN16">
        <f t="shared" si="10"/>
        <v>0</v>
      </c>
      <c r="AO16">
        <f t="shared" si="11"/>
        <v>0</v>
      </c>
      <c r="AP16">
        <f t="shared" si="12"/>
        <v>-16.094226742534268</v>
      </c>
      <c r="AQ16">
        <f t="shared" si="13"/>
        <v>-55.519888091471927</v>
      </c>
      <c r="AR16">
        <f t="shared" si="14"/>
        <v>-71.614114834006187</v>
      </c>
      <c r="AS16">
        <f t="shared" si="15"/>
        <v>-27.876710471949725</v>
      </c>
      <c r="AT16">
        <f t="shared" si="16"/>
        <v>19.832639994430405</v>
      </c>
      <c r="AU16">
        <f t="shared" si="17"/>
        <v>-79.658185311525514</v>
      </c>
      <c r="AW16">
        <v>13</v>
      </c>
      <c r="AX16">
        <f>IF(Z16&gt;0, (R16*SUMPRODUCT(K16:$K$98, X16:$X$98)-K16*$AZ$3)/Z16, 0)</f>
        <v>966.80674362988896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1.795589E-3</v>
      </c>
      <c r="Q17" s="5">
        <f t="shared" si="29"/>
        <v>50</v>
      </c>
      <c r="R17">
        <f t="shared" si="0"/>
        <v>100000</v>
      </c>
      <c r="S17">
        <f t="shared" si="1"/>
        <v>1053.9197159604539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833.02143615639648</v>
      </c>
      <c r="AC17">
        <f t="shared" si="2"/>
        <v>897.36850579601344</v>
      </c>
      <c r="AE17">
        <f t="shared" si="3"/>
        <v>0</v>
      </c>
      <c r="AF17">
        <f t="shared" si="4"/>
        <v>0</v>
      </c>
      <c r="AG17">
        <f t="shared" si="5"/>
        <v>-42.572906275798587</v>
      </c>
      <c r="AH17">
        <f t="shared" si="6"/>
        <v>-154.71180123452194</v>
      </c>
      <c r="AI17">
        <f t="shared" si="7"/>
        <v>-197.28470751032052</v>
      </c>
      <c r="AJ17">
        <f t="shared" si="8"/>
        <v>-64.347069639616961</v>
      </c>
      <c r="AK17">
        <f t="shared" si="30"/>
        <v>58.311500530947761</v>
      </c>
      <c r="AL17">
        <f t="shared" si="9"/>
        <v>-203.32027661898971</v>
      </c>
      <c r="AN17">
        <f t="shared" si="10"/>
        <v>0</v>
      </c>
      <c r="AO17">
        <f t="shared" si="11"/>
        <v>0</v>
      </c>
      <c r="AP17">
        <f t="shared" si="12"/>
        <v>-14.200344516612969</v>
      </c>
      <c r="AQ17">
        <f t="shared" si="13"/>
        <v>-51.604672325714937</v>
      </c>
      <c r="AR17">
        <f t="shared" si="14"/>
        <v>-65.805016842327902</v>
      </c>
      <c r="AS17">
        <f t="shared" si="15"/>
        <v>-21.463194257811033</v>
      </c>
      <c r="AT17">
        <f t="shared" si="16"/>
        <v>19.450008685238291</v>
      </c>
      <c r="AU17">
        <f t="shared" si="17"/>
        <v>-67.818202414900639</v>
      </c>
      <c r="AW17">
        <v>14</v>
      </c>
      <c r="AX17">
        <f>IF(Z17&gt;0, (R17*SUMPRODUCT(K17:$K$98, X17:$X$98)-K17*$AZ$3)/Z17, 0)</f>
        <v>1053.9197159604539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1.891525E-3</v>
      </c>
      <c r="Q18" s="5">
        <f t="shared" si="29"/>
        <v>50</v>
      </c>
      <c r="R18">
        <f t="shared" si="0"/>
        <v>100000</v>
      </c>
      <c r="S18">
        <f t="shared" si="1"/>
        <v>1132.4741978231384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897.36850579601344</v>
      </c>
      <c r="AC18">
        <f t="shared" si="2"/>
        <v>952.78790287305753</v>
      </c>
      <c r="AE18">
        <f t="shared" si="3"/>
        <v>0</v>
      </c>
      <c r="AF18">
        <f t="shared" si="4"/>
        <v>0</v>
      </c>
      <c r="AG18">
        <f t="shared" si="5"/>
        <v>-42.06664949649727</v>
      </c>
      <c r="AH18">
        <f t="shared" si="6"/>
        <v>-161.05543308665986</v>
      </c>
      <c r="AI18">
        <f t="shared" si="7"/>
        <v>-203.12208258315712</v>
      </c>
      <c r="AJ18">
        <f t="shared" si="8"/>
        <v>-55.419397077044096</v>
      </c>
      <c r="AK18">
        <f t="shared" si="30"/>
        <v>62.815795405720948</v>
      </c>
      <c r="AL18">
        <f t="shared" si="9"/>
        <v>-195.72568425448026</v>
      </c>
      <c r="AN18">
        <f t="shared" si="10"/>
        <v>0</v>
      </c>
      <c r="AO18">
        <f t="shared" si="11"/>
        <v>0</v>
      </c>
      <c r="AP18">
        <f t="shared" si="12"/>
        <v>-12.528107825700939</v>
      </c>
      <c r="AQ18">
        <f t="shared" si="13"/>
        <v>-47.964833324618475</v>
      </c>
      <c r="AR18">
        <f t="shared" si="14"/>
        <v>-60.492941150319417</v>
      </c>
      <c r="AS18">
        <f t="shared" si="15"/>
        <v>-16.504765426453933</v>
      </c>
      <c r="AT18">
        <f t="shared" si="16"/>
        <v>18.707528824361663</v>
      </c>
      <c r="AU18">
        <f t="shared" si="17"/>
        <v>-58.29017775241168</v>
      </c>
      <c r="AW18">
        <v>15</v>
      </c>
      <c r="AX18">
        <f>IF(Z18&gt;0, (R18*SUMPRODUCT(K18:$K$98, X18:$X$98)-K18*$AZ$3)/Z18, 0)</f>
        <v>1132.4741978231384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2.0024510000000001E-3</v>
      </c>
      <c r="Q19" s="5">
        <f t="shared" si="29"/>
        <v>50</v>
      </c>
      <c r="R19">
        <f t="shared" si="0"/>
        <v>100000</v>
      </c>
      <c r="S19">
        <f t="shared" si="1"/>
        <v>1203.4868073135472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952.78790287305753</v>
      </c>
      <c r="AC19">
        <f t="shared" si="2"/>
        <v>1000.3802743723302</v>
      </c>
      <c r="AE19">
        <f t="shared" si="3"/>
        <v>0</v>
      </c>
      <c r="AF19">
        <f t="shared" si="4"/>
        <v>0</v>
      </c>
      <c r="AG19">
        <f t="shared" si="5"/>
        <v>-41.56174659718139</v>
      </c>
      <c r="AH19">
        <f t="shared" si="6"/>
        <v>-168.47280870182092</v>
      </c>
      <c r="AI19">
        <f t="shared" si="7"/>
        <v>-210.03455529900231</v>
      </c>
      <c r="AJ19">
        <f t="shared" si="8"/>
        <v>-47.592371499272645</v>
      </c>
      <c r="AK19">
        <f t="shared" si="30"/>
        <v>66.695153201114039</v>
      </c>
      <c r="AL19">
        <f t="shared" si="9"/>
        <v>-190.93177359716091</v>
      </c>
      <c r="AN19">
        <f t="shared" si="10"/>
        <v>0</v>
      </c>
      <c r="AO19">
        <f t="shared" si="11"/>
        <v>0</v>
      </c>
      <c r="AP19">
        <f t="shared" si="12"/>
        <v>-11.051553415535935</v>
      </c>
      <c r="AQ19">
        <f t="shared" si="13"/>
        <v>-44.798075078004764</v>
      </c>
      <c r="AR19">
        <f t="shared" si="14"/>
        <v>-55.849628493540699</v>
      </c>
      <c r="AS19">
        <f t="shared" si="15"/>
        <v>-12.655137929932703</v>
      </c>
      <c r="AT19">
        <f t="shared" si="16"/>
        <v>17.734698575190567</v>
      </c>
      <c r="AU19">
        <f t="shared" si="17"/>
        <v>-50.770067848282835</v>
      </c>
      <c r="AW19">
        <v>16</v>
      </c>
      <c r="AX19">
        <f>IF(Z19&gt;0, (R19*SUMPRODUCT(K19:$K$98, X19:$X$98)-K19*$AZ$3)/Z19, 0)</f>
        <v>1203.4868073135472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2.1123779999999998E-3</v>
      </c>
      <c r="Q20" s="5">
        <f t="shared" si="29"/>
        <v>50</v>
      </c>
      <c r="R20">
        <f t="shared" si="0"/>
        <v>100000</v>
      </c>
      <c r="S20">
        <f t="shared" si="1"/>
        <v>1267.5880937051584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1000.3802743723302</v>
      </c>
      <c r="AC20">
        <f t="shared" si="2"/>
        <v>1040.9011321727994</v>
      </c>
      <c r="AE20">
        <f t="shared" si="3"/>
        <v>0</v>
      </c>
      <c r="AF20">
        <f t="shared" si="4"/>
        <v>0</v>
      </c>
      <c r="AG20">
        <f t="shared" si="5"/>
        <v>-41.058335012056112</v>
      </c>
      <c r="AH20">
        <f t="shared" si="6"/>
        <v>-175.58823830692162</v>
      </c>
      <c r="AI20">
        <f t="shared" si="7"/>
        <v>-216.64657331897774</v>
      </c>
      <c r="AJ20">
        <f t="shared" si="8"/>
        <v>-40.52085780046923</v>
      </c>
      <c r="AK20">
        <f t="shared" si="30"/>
        <v>70.026619206063117</v>
      </c>
      <c r="AL20">
        <f t="shared" si="9"/>
        <v>-187.14081191338386</v>
      </c>
      <c r="AN20">
        <f t="shared" si="10"/>
        <v>0</v>
      </c>
      <c r="AO20">
        <f t="shared" si="11"/>
        <v>0</v>
      </c>
      <c r="AP20">
        <f t="shared" si="12"/>
        <v>-9.7479400206069382</v>
      </c>
      <c r="AQ20">
        <f t="shared" si="13"/>
        <v>-41.687604108576714</v>
      </c>
      <c r="AR20">
        <f t="shared" si="14"/>
        <v>-51.435544129183654</v>
      </c>
      <c r="AS20">
        <f t="shared" si="15"/>
        <v>-9.6203338812090902</v>
      </c>
      <c r="AT20">
        <f t="shared" si="16"/>
        <v>16.625498419898086</v>
      </c>
      <c r="AU20">
        <f t="shared" si="17"/>
        <v>-44.43037959049466</v>
      </c>
      <c r="AW20">
        <v>17</v>
      </c>
      <c r="AX20">
        <f>IF(Z20&gt;0, (R20*SUMPRODUCT(K20:$K$98, X20:$X$98)-K20*$AZ$3)/Z20, 0)</f>
        <v>1267.5880937051584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2.238294E-3</v>
      </c>
      <c r="Q21" s="5">
        <f t="shared" si="29"/>
        <v>50</v>
      </c>
      <c r="R21">
        <f t="shared" si="0"/>
        <v>100000</v>
      </c>
      <c r="S21">
        <f t="shared" si="1"/>
        <v>1325.815041735741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1040.9011321727994</v>
      </c>
      <c r="AC21">
        <f t="shared" si="2"/>
        <v>1075.3911467057173</v>
      </c>
      <c r="AE21">
        <f t="shared" si="3"/>
        <v>0</v>
      </c>
      <c r="AF21">
        <f t="shared" si="4"/>
        <v>0</v>
      </c>
      <c r="AG21">
        <f t="shared" si="5"/>
        <v>-40.55585103702807</v>
      </c>
      <c r="AH21">
        <f t="shared" si="6"/>
        <v>-183.80124981495024</v>
      </c>
      <c r="AI21">
        <f t="shared" si="7"/>
        <v>-224.35710085197832</v>
      </c>
      <c r="AJ21">
        <f t="shared" si="8"/>
        <v>-34.49001453291794</v>
      </c>
      <c r="AK21">
        <f t="shared" si="30"/>
        <v>72.863079252095972</v>
      </c>
      <c r="AL21">
        <f t="shared" si="9"/>
        <v>-185.98403613280027</v>
      </c>
      <c r="AN21">
        <f t="shared" si="10"/>
        <v>0</v>
      </c>
      <c r="AO21">
        <f t="shared" si="11"/>
        <v>0</v>
      </c>
      <c r="AP21">
        <f t="shared" si="12"/>
        <v>-8.5970016649467702</v>
      </c>
      <c r="AQ21">
        <f t="shared" si="13"/>
        <v>-38.962063679436397</v>
      </c>
      <c r="AR21">
        <f t="shared" si="14"/>
        <v>-47.559065344383171</v>
      </c>
      <c r="AS21">
        <f t="shared" si="15"/>
        <v>-7.311169776533978</v>
      </c>
      <c r="AT21">
        <f t="shared" si="16"/>
        <v>15.445465885341717</v>
      </c>
      <c r="AU21">
        <f t="shared" si="17"/>
        <v>-39.424769235575432</v>
      </c>
      <c r="AW21">
        <v>18</v>
      </c>
      <c r="AX21">
        <f>IF(Z21&gt;0, (R21*SUMPRODUCT(K21:$K$98, X21:$X$98)-K21*$AZ$3)/Z21, 0)</f>
        <v>1325.815041735741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2.3742030000000001E-3</v>
      </c>
      <c r="Q22" s="5">
        <f t="shared" si="29"/>
        <v>50</v>
      </c>
      <c r="R22">
        <f t="shared" si="0"/>
        <v>100000</v>
      </c>
      <c r="S22">
        <f t="shared" si="1"/>
        <v>1378.6946175956698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1075.3911467057173</v>
      </c>
      <c r="AC22">
        <f t="shared" si="2"/>
        <v>1104.4448139561873</v>
      </c>
      <c r="AE22">
        <f t="shared" si="3"/>
        <v>0</v>
      </c>
      <c r="AF22">
        <f t="shared" si="4"/>
        <v>0</v>
      </c>
      <c r="AG22">
        <f t="shared" si="5"/>
        <v>-40.054004703458126</v>
      </c>
      <c r="AH22">
        <f t="shared" si="6"/>
        <v>-192.57564639933031</v>
      </c>
      <c r="AI22">
        <f t="shared" si="7"/>
        <v>-232.62965110278844</v>
      </c>
      <c r="AJ22">
        <f t="shared" si="8"/>
        <v>-29.053667250469971</v>
      </c>
      <c r="AK22">
        <f t="shared" si="30"/>
        <v>75.277380269400226</v>
      </c>
      <c r="AL22">
        <f t="shared" si="9"/>
        <v>-186.40593808385819</v>
      </c>
      <c r="AN22">
        <f t="shared" si="10"/>
        <v>0</v>
      </c>
      <c r="AO22">
        <f t="shared" si="11"/>
        <v>0</v>
      </c>
      <c r="AP22">
        <f t="shared" si="12"/>
        <v>-7.5809112688869469</v>
      </c>
      <c r="AQ22">
        <f t="shared" si="13"/>
        <v>-36.448262757002887</v>
      </c>
      <c r="AR22">
        <f t="shared" si="14"/>
        <v>-44.029174025889837</v>
      </c>
      <c r="AS22">
        <f t="shared" si="15"/>
        <v>-5.4989076645952339</v>
      </c>
      <c r="AT22">
        <f t="shared" si="16"/>
        <v>14.247542651517048</v>
      </c>
      <c r="AU22">
        <f t="shared" si="17"/>
        <v>-35.280539038968023</v>
      </c>
      <c r="AW22">
        <v>19</v>
      </c>
      <c r="AX22">
        <f>IF(Z22&gt;0, (R22*SUMPRODUCT(K22:$K$98, X22:$X$98)-K22*$AZ$3)/Z22, 0)</f>
        <v>1378.6946175956698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2.5221050000000002E-3</v>
      </c>
      <c r="Q23" s="5">
        <f t="shared" si="29"/>
        <v>50</v>
      </c>
      <c r="R23">
        <f t="shared" si="0"/>
        <v>100000</v>
      </c>
      <c r="S23">
        <f t="shared" si="1"/>
        <v>1426.8712133526051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1104.4448139561873</v>
      </c>
      <c r="AC23">
        <f t="shared" si="2"/>
        <v>1128.7248823866003</v>
      </c>
      <c r="AE23">
        <f t="shared" si="3"/>
        <v>0</v>
      </c>
      <c r="AF23">
        <f t="shared" si="4"/>
        <v>0</v>
      </c>
      <c r="AG23">
        <f t="shared" si="5"/>
        <v>-39.552444250890936</v>
      </c>
      <c r="AH23">
        <f t="shared" si="6"/>
        <v>-202.04081106523054</v>
      </c>
      <c r="AI23">
        <f t="shared" si="7"/>
        <v>-241.59325531612149</v>
      </c>
      <c r="AJ23">
        <f t="shared" si="8"/>
        <v>-24.280068430412939</v>
      </c>
      <c r="AK23">
        <f t="shared" si="30"/>
        <v>77.311136976933113</v>
      </c>
      <c r="AL23">
        <f t="shared" si="9"/>
        <v>-188.56218676960131</v>
      </c>
      <c r="AN23">
        <f t="shared" si="10"/>
        <v>0</v>
      </c>
      <c r="AO23">
        <f t="shared" si="11"/>
        <v>0</v>
      </c>
      <c r="AP23">
        <f t="shared" si="12"/>
        <v>-6.6839127696270202</v>
      </c>
      <c r="AQ23">
        <f t="shared" si="13"/>
        <v>-34.142596813957347</v>
      </c>
      <c r="AR23">
        <f t="shared" si="14"/>
        <v>-40.826509583584368</v>
      </c>
      <c r="AS23">
        <f t="shared" si="15"/>
        <v>-4.1030551335850589</v>
      </c>
      <c r="AT23">
        <f t="shared" si="16"/>
        <v>13.064701953605994</v>
      </c>
      <c r="AU23">
        <f t="shared" si="17"/>
        <v>-31.864862763563437</v>
      </c>
      <c r="AW23">
        <v>20</v>
      </c>
      <c r="AX23">
        <f>IF(Z23&gt;0, (R23*SUMPRODUCT(K23:$K$98, X23:$X$98)-K23*$AZ$3)/Z23, 0)</f>
        <v>1426.8712133526051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2.679E-3</v>
      </c>
      <c r="Q24" s="5">
        <f t="shared" si="29"/>
        <v>50</v>
      </c>
      <c r="R24">
        <f t="shared" si="0"/>
        <v>100000</v>
      </c>
      <c r="S24">
        <f t="shared" si="1"/>
        <v>1470.9037176650077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1128.7248823866003</v>
      </c>
      <c r="AC24">
        <f t="shared" si="2"/>
        <v>1148.8040098471222</v>
      </c>
      <c r="AE24">
        <f t="shared" si="3"/>
        <v>0</v>
      </c>
      <c r="AF24">
        <f t="shared" si="4"/>
        <v>0</v>
      </c>
      <c r="AG24">
        <f t="shared" si="5"/>
        <v>-39.050958810233887</v>
      </c>
      <c r="AH24">
        <f t="shared" si="6"/>
        <v>-211.92199629627365</v>
      </c>
      <c r="AI24">
        <f t="shared" si="7"/>
        <v>-250.97295510650753</v>
      </c>
      <c r="AJ24">
        <f t="shared" si="8"/>
        <v>-20.079127460521931</v>
      </c>
      <c r="AK24">
        <f t="shared" si="30"/>
        <v>79.010741767062029</v>
      </c>
      <c r="AL24">
        <f t="shared" si="9"/>
        <v>-192.04134079996743</v>
      </c>
      <c r="AN24">
        <f t="shared" si="10"/>
        <v>0</v>
      </c>
      <c r="AO24">
        <f t="shared" si="11"/>
        <v>0</v>
      </c>
      <c r="AP24">
        <f t="shared" si="12"/>
        <v>-5.8921137853758205</v>
      </c>
      <c r="AQ24">
        <f t="shared" si="13"/>
        <v>-31.97536126755498</v>
      </c>
      <c r="AR24">
        <f t="shared" si="14"/>
        <v>-37.8674750529308</v>
      </c>
      <c r="AS24">
        <f t="shared" si="15"/>
        <v>-3.0295928016357681</v>
      </c>
      <c r="AT24">
        <f t="shared" si="16"/>
        <v>11.921353404425847</v>
      </c>
      <c r="AU24">
        <f t="shared" si="17"/>
        <v>-28.975714450140718</v>
      </c>
      <c r="AW24">
        <v>21</v>
      </c>
      <c r="AX24">
        <f>IF(Z24&gt;0, (R24*SUMPRODUCT(K24:$K$98, X24:$X$98)-K24*$AZ$3)/Z24, 0)</f>
        <v>1470.9037176650077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4.0439999999999999E-3</v>
      </c>
      <c r="Q25" s="5">
        <f t="shared" si="29"/>
        <v>50</v>
      </c>
      <c r="R25">
        <f t="shared" si="0"/>
        <v>100000</v>
      </c>
      <c r="S25">
        <f t="shared" si="1"/>
        <v>1513.2005465729221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1148.8040098471222</v>
      </c>
      <c r="AC25">
        <f t="shared" si="2"/>
        <v>1165.2409023960658</v>
      </c>
      <c r="AE25">
        <f t="shared" si="3"/>
        <v>0</v>
      </c>
      <c r="AF25">
        <f t="shared" si="4"/>
        <v>0</v>
      </c>
      <c r="AG25">
        <f t="shared" si="5"/>
        <v>-38.502527144702967</v>
      </c>
      <c r="AH25">
        <f t="shared" si="6"/>
        <v>-315.8441548571717</v>
      </c>
      <c r="AI25">
        <f t="shared" si="7"/>
        <v>-354.34668200187468</v>
      </c>
      <c r="AJ25">
        <f t="shared" si="8"/>
        <v>-16.436892548943661</v>
      </c>
      <c r="AK25">
        <f t="shared" si="30"/>
        <v>80.41628068929856</v>
      </c>
      <c r="AL25">
        <f t="shared" si="9"/>
        <v>-290.36729386151978</v>
      </c>
      <c r="AN25">
        <f t="shared" si="10"/>
        <v>0</v>
      </c>
      <c r="AO25">
        <f t="shared" si="11"/>
        <v>0</v>
      </c>
      <c r="AP25">
        <f t="shared" si="12"/>
        <v>-5.1869329815839311</v>
      </c>
      <c r="AQ25">
        <f t="shared" si="13"/>
        <v>-42.549478835821105</v>
      </c>
      <c r="AR25">
        <f t="shared" si="14"/>
        <v>-47.736411817405042</v>
      </c>
      <c r="AS25">
        <f t="shared" si="15"/>
        <v>-2.2143237444245627</v>
      </c>
      <c r="AT25">
        <f t="shared" si="16"/>
        <v>10.83341508976817</v>
      </c>
      <c r="AU25">
        <f t="shared" si="17"/>
        <v>-39.117320472061429</v>
      </c>
      <c r="AW25">
        <v>22</v>
      </c>
      <c r="AX25">
        <f>IF(Z25&gt;0, (R25*SUMPRODUCT(K25:$K$98, X25:$X$98)-K25*$AZ$3)/Z25, 0)</f>
        <v>1513.2005465729221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5.607E-3</v>
      </c>
      <c r="Q26" s="5">
        <f t="shared" si="29"/>
        <v>50</v>
      </c>
      <c r="R26">
        <f t="shared" si="0"/>
        <v>100000</v>
      </c>
      <c r="S26">
        <f t="shared" si="1"/>
        <v>1538.0829440057287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1165.2409023960658</v>
      </c>
      <c r="AC26">
        <f t="shared" si="2"/>
        <v>1165.9166501821178</v>
      </c>
      <c r="AE26">
        <f t="shared" si="3"/>
        <v>0</v>
      </c>
      <c r="AF26">
        <f t="shared" si="4"/>
        <v>0</v>
      </c>
      <c r="AG26">
        <f t="shared" si="5"/>
        <v>-37.901618203555579</v>
      </c>
      <c r="AH26">
        <f t="shared" si="6"/>
        <v>-431.76733940069903</v>
      </c>
      <c r="AI26">
        <f t="shared" si="7"/>
        <v>-469.66895760425462</v>
      </c>
      <c r="AJ26">
        <f t="shared" si="8"/>
        <v>-0.67574778605194297</v>
      </c>
      <c r="AK26">
        <f t="shared" si="30"/>
        <v>81.56686316772462</v>
      </c>
      <c r="AL26">
        <f t="shared" si="9"/>
        <v>-388.77784222258197</v>
      </c>
      <c r="AN26">
        <f t="shared" si="10"/>
        <v>0</v>
      </c>
      <c r="AO26">
        <f t="shared" si="11"/>
        <v>0</v>
      </c>
      <c r="AP26">
        <f t="shared" si="12"/>
        <v>-4.5589111772681692</v>
      </c>
      <c r="AQ26">
        <f t="shared" si="13"/>
        <v>-51.934166478109105</v>
      </c>
      <c r="AR26">
        <f t="shared" si="14"/>
        <v>-56.49307765537727</v>
      </c>
      <c r="AS26">
        <f t="shared" si="15"/>
        <v>-8.1280807544977643E-2</v>
      </c>
      <c r="AT26">
        <f t="shared" si="16"/>
        <v>9.8110872784624004</v>
      </c>
      <c r="AU26">
        <f t="shared" si="17"/>
        <v>-46.763271184459853</v>
      </c>
      <c r="AW26">
        <v>23</v>
      </c>
      <c r="AX26">
        <f>IF(Z26&gt;0, (R26*SUMPRODUCT(K26:$K$98, X26:$X$98)-K26*$AZ$3)/Z26, 0)</f>
        <v>1538.0829440057287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7.2589999999999998E-3</v>
      </c>
      <c r="Q27" s="5">
        <f t="shared" si="29"/>
        <v>50</v>
      </c>
      <c r="R27">
        <f t="shared" si="0"/>
        <v>100000</v>
      </c>
      <c r="S27">
        <f t="shared" si="1"/>
        <v>1547.1873752169311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1165.9166501821178</v>
      </c>
      <c r="AC27">
        <f t="shared" si="2"/>
        <v>1152.5764360449675</v>
      </c>
      <c r="AE27">
        <f t="shared" si="3"/>
        <v>0</v>
      </c>
      <c r="AF27">
        <f t="shared" si="4"/>
        <v>0</v>
      </c>
      <c r="AG27">
        <f t="shared" si="5"/>
        <v>-37.247474174980418</v>
      </c>
      <c r="AH27">
        <f t="shared" si="6"/>
        <v>-550.2556930792199</v>
      </c>
      <c r="AI27">
        <f t="shared" si="7"/>
        <v>-587.50316725420032</v>
      </c>
      <c r="AJ27">
        <f t="shared" si="8"/>
        <v>13.340214137150269</v>
      </c>
      <c r="AK27">
        <f t="shared" si="30"/>
        <v>81.614165512748258</v>
      </c>
      <c r="AL27">
        <f t="shared" si="9"/>
        <v>-492.54878760430176</v>
      </c>
      <c r="AN27">
        <f t="shared" si="10"/>
        <v>0</v>
      </c>
      <c r="AO27">
        <f t="shared" si="11"/>
        <v>0</v>
      </c>
      <c r="AP27">
        <f t="shared" si="12"/>
        <v>-4.0002044011247309</v>
      </c>
      <c r="AQ27">
        <f t="shared" si="13"/>
        <v>-59.094886135338641</v>
      </c>
      <c r="AR27">
        <f t="shared" si="14"/>
        <v>-63.095090536463374</v>
      </c>
      <c r="AS27">
        <f t="shared" si="15"/>
        <v>1.4326765635888359</v>
      </c>
      <c r="AT27">
        <f t="shared" si="16"/>
        <v>8.7649794062415616</v>
      </c>
      <c r="AU27">
        <f t="shared" si="17"/>
        <v>-52.897434566632974</v>
      </c>
      <c r="AW27">
        <v>24</v>
      </c>
      <c r="AX27">
        <f>IF(Z27&gt;0, (R27*SUMPRODUCT(K27:$K$98, X27:$X$98)-K27*$AZ$3)/Z27, 0)</f>
        <v>1547.1873752169311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9.0740000000000005E-3</v>
      </c>
      <c r="Q28" s="5">
        <f t="shared" si="29"/>
        <v>50</v>
      </c>
      <c r="R28">
        <f t="shared" si="0"/>
        <v>100000</v>
      </c>
      <c r="S28">
        <f t="shared" si="1"/>
        <v>1543.5585112913659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1152.5764360449675</v>
      </c>
      <c r="AC28">
        <f t="shared" si="2"/>
        <v>1127.9404359283421</v>
      </c>
      <c r="AE28">
        <f t="shared" si="3"/>
        <v>0</v>
      </c>
      <c r="AF28">
        <f t="shared" si="4"/>
        <v>0</v>
      </c>
      <c r="AG28">
        <f t="shared" si="5"/>
        <v>-36.537015852566839</v>
      </c>
      <c r="AH28">
        <f t="shared" si="6"/>
        <v>-675.96716132754466</v>
      </c>
      <c r="AI28">
        <f t="shared" si="7"/>
        <v>-712.50417718011147</v>
      </c>
      <c r="AJ28">
        <f t="shared" si="8"/>
        <v>24.636000116625382</v>
      </c>
      <c r="AK28">
        <f t="shared" si="30"/>
        <v>80.680350523147737</v>
      </c>
      <c r="AL28">
        <f t="shared" si="9"/>
        <v>-607.18782654033839</v>
      </c>
      <c r="AN28">
        <f t="shared" si="10"/>
        <v>0</v>
      </c>
      <c r="AO28">
        <f t="shared" si="11"/>
        <v>0</v>
      </c>
      <c r="AP28">
        <f t="shared" si="12"/>
        <v>-3.5034861628372114</v>
      </c>
      <c r="AQ28">
        <f t="shared" si="13"/>
        <v>-64.817597742510372</v>
      </c>
      <c r="AR28">
        <f t="shared" si="14"/>
        <v>-68.321083905347578</v>
      </c>
      <c r="AS28">
        <f t="shared" si="15"/>
        <v>2.3623134922823557</v>
      </c>
      <c r="AT28">
        <f t="shared" si="16"/>
        <v>7.736332184634235</v>
      </c>
      <c r="AU28">
        <f t="shared" si="17"/>
        <v>-58.222438228430988</v>
      </c>
      <c r="AW28">
        <v>25</v>
      </c>
      <c r="AX28">
        <f>IF(Z28&gt;0, (R28*SUMPRODUCT(K28:$K$98, X28:$X$98)-K28*$AZ$3)/Z28, 0)</f>
        <v>1543.5585112913659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1.1021E-2</v>
      </c>
      <c r="Q29" s="5">
        <f t="shared" si="29"/>
        <v>50</v>
      </c>
      <c r="R29">
        <f t="shared" si="0"/>
        <v>100000</v>
      </c>
      <c r="S29">
        <f t="shared" si="1"/>
        <v>1529.1042245688068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1127.9404359283421</v>
      </c>
      <c r="AC29">
        <f t="shared" si="2"/>
        <v>1093.8897007025403</v>
      </c>
      <c r="AE29">
        <f t="shared" si="3"/>
        <v>0</v>
      </c>
      <c r="AF29">
        <f t="shared" si="4"/>
        <v>0</v>
      </c>
      <c r="AG29">
        <f t="shared" si="5"/>
        <v>-35.768971242330032</v>
      </c>
      <c r="AH29">
        <f t="shared" si="6"/>
        <v>-805.34890342227834</v>
      </c>
      <c r="AI29">
        <f t="shared" si="7"/>
        <v>-841.11787466460839</v>
      </c>
      <c r="AJ29">
        <f t="shared" si="8"/>
        <v>34.050735225801873</v>
      </c>
      <c r="AK29">
        <f t="shared" si="30"/>
        <v>78.955830514983958</v>
      </c>
      <c r="AL29">
        <f t="shared" si="9"/>
        <v>-728.11130892382255</v>
      </c>
      <c r="AN29">
        <f t="shared" si="10"/>
        <v>0</v>
      </c>
      <c r="AO29">
        <f t="shared" si="11"/>
        <v>0</v>
      </c>
      <c r="AP29">
        <f t="shared" si="12"/>
        <v>-3.0623565894716163</v>
      </c>
      <c r="AQ29">
        <f t="shared" si="13"/>
        <v>-68.949858929694486</v>
      </c>
      <c r="AR29">
        <f t="shared" si="14"/>
        <v>-72.012215519166105</v>
      </c>
      <c r="AS29">
        <f t="shared" si="15"/>
        <v>2.9152499994655989</v>
      </c>
      <c r="AT29">
        <f t="shared" si="16"/>
        <v>6.7597948572986333</v>
      </c>
      <c r="AU29">
        <f t="shared" si="17"/>
        <v>-62.337170662401867</v>
      </c>
      <c r="AW29">
        <v>26</v>
      </c>
      <c r="AX29">
        <f>IF(Z29&gt;0, (R29*SUMPRODUCT(K29:$K$98, X29:$X$98)-K29*$AZ$3)/Z29, 0)</f>
        <v>1529.1042245688068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1.3263E-2</v>
      </c>
      <c r="Q30" s="5">
        <f t="shared" si="29"/>
        <v>50</v>
      </c>
      <c r="R30">
        <f t="shared" si="0"/>
        <v>100000</v>
      </c>
      <c r="S30">
        <f t="shared" si="1"/>
        <v>1506.1595727671404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1093.8897007025403</v>
      </c>
      <c r="AC30">
        <f t="shared" si="2"/>
        <v>1052.4102547341924</v>
      </c>
      <c r="AE30">
        <f t="shared" si="3"/>
        <v>0</v>
      </c>
      <c r="AF30">
        <f t="shared" si="4"/>
        <v>0</v>
      </c>
      <c r="AG30">
        <f t="shared" si="5"/>
        <v>-34.936877664319709</v>
      </c>
      <c r="AH30">
        <f t="shared" si="6"/>
        <v>-948.80773117404647</v>
      </c>
      <c r="AI30">
        <f t="shared" si="7"/>
        <v>-983.74460883836616</v>
      </c>
      <c r="AJ30">
        <f t="shared" si="8"/>
        <v>41.479445968347818</v>
      </c>
      <c r="AK30">
        <f t="shared" si="30"/>
        <v>76.572279049177823</v>
      </c>
      <c r="AL30">
        <f t="shared" si="9"/>
        <v>-865.69288382084051</v>
      </c>
      <c r="AN30">
        <f t="shared" si="10"/>
        <v>0</v>
      </c>
      <c r="AO30">
        <f t="shared" si="11"/>
        <v>0</v>
      </c>
      <c r="AP30">
        <f t="shared" si="12"/>
        <v>-2.6706401679738732</v>
      </c>
      <c r="AQ30">
        <f t="shared" si="13"/>
        <v>-72.528634725289365</v>
      </c>
      <c r="AR30">
        <f t="shared" si="14"/>
        <v>-75.199274893263237</v>
      </c>
      <c r="AS30">
        <f t="shared" si="15"/>
        <v>3.1707663063864886</v>
      </c>
      <c r="AT30">
        <f t="shared" si="16"/>
        <v>5.8533279976214647</v>
      </c>
      <c r="AU30">
        <f t="shared" si="17"/>
        <v>-66.175180589255291</v>
      </c>
      <c r="AW30">
        <v>27</v>
      </c>
      <c r="AX30">
        <f>IF(Z30&gt;0, (R30*SUMPRODUCT(K30:$K$98, X30:$X$98)-K30*$AZ$3)/Z30, 0)</f>
        <v>1506.1595727671404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1.5814999999999999E-2</v>
      </c>
      <c r="Q31" s="5">
        <f t="shared" si="29"/>
        <v>50</v>
      </c>
      <c r="R31">
        <f t="shared" si="0"/>
        <v>100000</v>
      </c>
      <c r="S31">
        <f t="shared" si="1"/>
        <v>1475.553548842882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1052.4102547341924</v>
      </c>
      <c r="AC31">
        <f t="shared" si="2"/>
        <v>1004.4087744386769</v>
      </c>
      <c r="AE31">
        <f t="shared" si="3"/>
        <v>0</v>
      </c>
      <c r="AF31">
        <f t="shared" si="4"/>
        <v>0</v>
      </c>
      <c r="AG31">
        <f t="shared" si="5"/>
        <v>-34.034982167415293</v>
      </c>
      <c r="AH31">
        <f t="shared" si="6"/>
        <v>-1105.0534405224323</v>
      </c>
      <c r="AI31">
        <f t="shared" si="7"/>
        <v>-1139.0884226898477</v>
      </c>
      <c r="AJ31">
        <f t="shared" si="8"/>
        <v>48.001480295515535</v>
      </c>
      <c r="AK31">
        <f t="shared" si="30"/>
        <v>73.668717831393479</v>
      </c>
      <c r="AL31">
        <f t="shared" si="9"/>
        <v>-1017.4182245629388</v>
      </c>
      <c r="AN31">
        <f t="shared" si="10"/>
        <v>0</v>
      </c>
      <c r="AO31">
        <f t="shared" si="11"/>
        <v>0</v>
      </c>
      <c r="AP31">
        <f t="shared" si="12"/>
        <v>-2.3229442786050245</v>
      </c>
      <c r="AQ31">
        <f t="shared" si="13"/>
        <v>-75.421739743762132</v>
      </c>
      <c r="AR31">
        <f t="shared" si="14"/>
        <v>-77.744684022367167</v>
      </c>
      <c r="AS31">
        <f t="shared" si="15"/>
        <v>3.276181061842689</v>
      </c>
      <c r="AT31">
        <f t="shared" si="16"/>
        <v>5.0280128180128658</v>
      </c>
      <c r="AU31">
        <f t="shared" si="17"/>
        <v>-69.440490142511621</v>
      </c>
      <c r="AW31">
        <v>28</v>
      </c>
      <c r="AX31">
        <f>IF(Z31&gt;0, (R31*SUMPRODUCT(K31:$K$98, X31:$X$98)-K31*$AZ$3)/Z31, 0)</f>
        <v>1475.553548842882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1.864E-2</v>
      </c>
      <c r="Q32" s="5">
        <f t="shared" si="29"/>
        <v>50</v>
      </c>
      <c r="R32">
        <f t="shared" si="0"/>
        <v>100000</v>
      </c>
      <c r="S32">
        <f t="shared" si="1"/>
        <v>1438.1124380321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1004.4087744386769</v>
      </c>
      <c r="AC32">
        <f t="shared" si="2"/>
        <v>950.88627972149879</v>
      </c>
      <c r="AE32">
        <f t="shared" si="3"/>
        <v>0</v>
      </c>
      <c r="AF32">
        <f t="shared" si="4"/>
        <v>0</v>
      </c>
      <c r="AG32">
        <f t="shared" si="5"/>
        <v>-33.06022027814052</v>
      </c>
      <c r="AH32">
        <f t="shared" si="6"/>
        <v>-1268.8241352012421</v>
      </c>
      <c r="AI32">
        <f t="shared" si="7"/>
        <v>-1301.8843554793827</v>
      </c>
      <c r="AJ32">
        <f t="shared" si="8"/>
        <v>53.52249471717812</v>
      </c>
      <c r="AK32">
        <f t="shared" si="30"/>
        <v>70.30861421070739</v>
      </c>
      <c r="AL32">
        <f t="shared" si="9"/>
        <v>-1178.0532465514973</v>
      </c>
      <c r="AN32">
        <f t="shared" si="10"/>
        <v>0</v>
      </c>
      <c r="AO32">
        <f t="shared" si="11"/>
        <v>0</v>
      </c>
      <c r="AP32">
        <f t="shared" si="12"/>
        <v>-2.0146563879158719</v>
      </c>
      <c r="AQ32">
        <f t="shared" si="13"/>
        <v>-77.320859559281516</v>
      </c>
      <c r="AR32">
        <f t="shared" si="14"/>
        <v>-79.335515947197393</v>
      </c>
      <c r="AS32">
        <f t="shared" si="15"/>
        <v>3.2616066974742277</v>
      </c>
      <c r="AT32">
        <f t="shared" si="16"/>
        <v>4.2845358425748907</v>
      </c>
      <c r="AU32">
        <f t="shared" si="17"/>
        <v>-71.789373407148275</v>
      </c>
      <c r="AW32">
        <v>29</v>
      </c>
      <c r="AX32">
        <f>IF(Z32&gt;0, (R32*SUMPRODUCT(K32:$K$98, X32:$X$98)-K32*$AZ$3)/Z32, 0)</f>
        <v>1438.1124380321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2.1847999999999999E-2</v>
      </c>
      <c r="Q33" s="5">
        <f t="shared" si="29"/>
        <v>50</v>
      </c>
      <c r="R33">
        <f t="shared" si="0"/>
        <v>100000</v>
      </c>
      <c r="S33">
        <f t="shared" si="1"/>
        <v>1395.178294582608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950.88627972149879</v>
      </c>
      <c r="AC33">
        <f t="shared" si="2"/>
        <v>893.11831750738133</v>
      </c>
      <c r="AE33">
        <f t="shared" si="3"/>
        <v>0</v>
      </c>
      <c r="AF33">
        <f t="shared" si="4"/>
        <v>0</v>
      </c>
      <c r="AG33">
        <f t="shared" si="5"/>
        <v>-32.007318382722303</v>
      </c>
      <c r="AH33">
        <f t="shared" si="6"/>
        <v>-1444.5993852736283</v>
      </c>
      <c r="AI33">
        <f t="shared" si="7"/>
        <v>-1476.6067036563506</v>
      </c>
      <c r="AJ33">
        <f t="shared" si="8"/>
        <v>57.76796221411746</v>
      </c>
      <c r="AK33">
        <f t="shared" si="30"/>
        <v>66.562039580504916</v>
      </c>
      <c r="AL33">
        <f t="shared" si="9"/>
        <v>-1352.2767018617283</v>
      </c>
      <c r="AN33">
        <f t="shared" si="10"/>
        <v>0</v>
      </c>
      <c r="AO33">
        <f t="shared" si="11"/>
        <v>0</v>
      </c>
      <c r="AP33">
        <f t="shared" si="12"/>
        <v>-1.7415121529227919</v>
      </c>
      <c r="AQ33">
        <f t="shared" si="13"/>
        <v>-78.600379934260658</v>
      </c>
      <c r="AR33">
        <f t="shared" si="14"/>
        <v>-80.341892087183453</v>
      </c>
      <c r="AS33">
        <f t="shared" si="15"/>
        <v>3.1431439223529729</v>
      </c>
      <c r="AT33">
        <f t="shared" si="16"/>
        <v>3.6216280122782982</v>
      </c>
      <c r="AU33">
        <f t="shared" si="17"/>
        <v>-73.577120152552169</v>
      </c>
      <c r="AW33">
        <v>30</v>
      </c>
      <c r="AX33">
        <f>IF(Z33&gt;0, (R33*SUMPRODUCT(K33:$K$98, X33:$X$98)-K33*$AZ$3)/Z33, 0)</f>
        <v>1395.178294582608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2.5484E-2</v>
      </c>
      <c r="Q34" s="5">
        <f t="shared" si="29"/>
        <v>50</v>
      </c>
      <c r="R34">
        <f t="shared" si="0"/>
        <v>100000</v>
      </c>
      <c r="S34">
        <f t="shared" si="1"/>
        <v>1347.4790281823255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893.11831750738133</v>
      </c>
      <c r="AC34">
        <f t="shared" si="2"/>
        <v>831.97588163130285</v>
      </c>
      <c r="AE34">
        <f t="shared" si="3"/>
        <v>0</v>
      </c>
      <c r="AF34">
        <f t="shared" si="4"/>
        <v>0</v>
      </c>
      <c r="AG34">
        <f t="shared" si="5"/>
        <v>-30.871570697229782</v>
      </c>
      <c r="AH34">
        <f t="shared" si="6"/>
        <v>-1631.3490033305902</v>
      </c>
      <c r="AI34">
        <f t="shared" si="7"/>
        <v>-1662.22057402782</v>
      </c>
      <c r="AJ34">
        <f t="shared" si="8"/>
        <v>61.14243587607848</v>
      </c>
      <c r="AK34">
        <f t="shared" si="30"/>
        <v>62.5182822255167</v>
      </c>
      <c r="AL34">
        <f t="shared" si="9"/>
        <v>-1538.5598559262248</v>
      </c>
      <c r="AN34">
        <f t="shared" si="10"/>
        <v>0</v>
      </c>
      <c r="AO34">
        <f t="shared" si="11"/>
        <v>0</v>
      </c>
      <c r="AP34">
        <f t="shared" si="12"/>
        <v>-1.4997467282932853</v>
      </c>
      <c r="AQ34">
        <f t="shared" si="13"/>
        <v>-79.251242330507907</v>
      </c>
      <c r="AR34">
        <f t="shared" si="14"/>
        <v>-80.750989058801181</v>
      </c>
      <c r="AS34">
        <f t="shared" si="15"/>
        <v>2.9703110691824661</v>
      </c>
      <c r="AT34">
        <f t="shared" si="16"/>
        <v>3.0371499443871341</v>
      </c>
      <c r="AU34">
        <f t="shared" si="17"/>
        <v>-74.743528045231585</v>
      </c>
      <c r="AW34">
        <v>31</v>
      </c>
      <c r="AX34">
        <f>IF(Z34&gt;0, (R34*SUMPRODUCT(K34:$K$98, X34:$X$98)-K34*$AZ$3)/Z34, 0)</f>
        <v>1347.4790281823255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2.9274999999999999E-2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1295.2388215875976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831.97588163130285</v>
      </c>
      <c r="AC35">
        <f t="shared" ref="AC35:AC66" si="33">S35*Z35</f>
        <v>768.31208935274321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-29.659089758096087</v>
      </c>
      <c r="AH35">
        <f t="shared" ref="AH35:AH66" si="37">-X35*R35</f>
        <v>-1807.5304643228037</v>
      </c>
      <c r="AI35">
        <f t="shared" ref="AI35:AI66" si="38">SUM(AE35:AH35)</f>
        <v>-1837.1895540808998</v>
      </c>
      <c r="AJ35">
        <f t="shared" ref="AJ35:AJ66" si="39">AB35-AC35</f>
        <v>63.66379227855964</v>
      </c>
      <c r="AK35">
        <f t="shared" si="30"/>
        <v>58.238311714191205</v>
      </c>
      <c r="AL35">
        <f t="shared" ref="AL35:AL66" si="40">SUM(AI35:AK35)</f>
        <v>-1715.2874500881489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-1.286468013874613</v>
      </c>
      <c r="AQ35">
        <f t="shared" ref="AQ35:AQ66" si="44">AH35*$K35</f>
        <v>-78.401938340689142</v>
      </c>
      <c r="AR35">
        <f t="shared" ref="AR35:AR66" si="45">AI35*$K35</f>
        <v>-79.688406354563753</v>
      </c>
      <c r="AS35">
        <f t="shared" ref="AS35:AS66" si="46">AJ35*$K35</f>
        <v>2.7614277132685023</v>
      </c>
      <c r="AT35">
        <f t="shared" ref="AT35:AT66" si="47">AK35*$K35</f>
        <v>2.5260965799503223</v>
      </c>
      <c r="AU35">
        <f t="shared" ref="AU35:AU66" si="48">AL35*$K35</f>
        <v>-74.40088206134493</v>
      </c>
      <c r="AW35">
        <v>32</v>
      </c>
      <c r="AX35">
        <f>IF(Z35&gt;0, (R35*SUMPRODUCT(K35:$K$98, X35:$X$98)-K35*$AZ$3)/Z35, 0)</f>
        <v>1295.2388215875976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3.3331E-2</v>
      </c>
      <c r="Q36" s="5">
        <f t="shared" si="29"/>
        <v>50</v>
      </c>
      <c r="R36">
        <f t="shared" si="31"/>
        <v>100000</v>
      </c>
      <c r="S36">
        <f t="shared" si="32"/>
        <v>1240.2713934475753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768.31208935274321</v>
      </c>
      <c r="AC36">
        <f t="shared" si="33"/>
        <v>703.82751712986544</v>
      </c>
      <c r="AE36">
        <f t="shared" si="34"/>
        <v>0</v>
      </c>
      <c r="AF36">
        <f t="shared" si="35"/>
        <v>0</v>
      </c>
      <c r="AG36">
        <f t="shared" si="36"/>
        <v>-28.373931739788024</v>
      </c>
      <c r="AH36">
        <f t="shared" si="37"/>
        <v>-1977.1342414542012</v>
      </c>
      <c r="AI36">
        <f t="shared" si="38"/>
        <v>-2005.5081731939893</v>
      </c>
      <c r="AJ36">
        <f t="shared" si="39"/>
        <v>64.484572222877773</v>
      </c>
      <c r="AK36">
        <f t="shared" si="30"/>
        <v>53.781846254692027</v>
      </c>
      <c r="AL36">
        <f t="shared" si="40"/>
        <v>-1887.2417547164196</v>
      </c>
      <c r="AN36">
        <f t="shared" si="41"/>
        <v>0</v>
      </c>
      <c r="AO36">
        <f t="shared" si="42"/>
        <v>0</v>
      </c>
      <c r="AP36">
        <f t="shared" si="43"/>
        <v>-1.0988607753262605</v>
      </c>
      <c r="AQ36">
        <f t="shared" si="44"/>
        <v>-76.570116732954844</v>
      </c>
      <c r="AR36">
        <f t="shared" si="45"/>
        <v>-77.668977508281102</v>
      </c>
      <c r="AS36">
        <f t="shared" si="46"/>
        <v>2.4973474835723661</v>
      </c>
      <c r="AT36">
        <f t="shared" si="47"/>
        <v>2.0828541428763634</v>
      </c>
      <c r="AU36">
        <f t="shared" si="48"/>
        <v>-73.088775881832376</v>
      </c>
      <c r="AW36">
        <v>33</v>
      </c>
      <c r="AX36">
        <f>IF(Z36&gt;0, (R36*SUMPRODUCT(K36:$K$98, X36:$X$98)-K36*$AZ$3)/Z36, 0)</f>
        <v>1240.2713934475753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3.7801000000000001E-2</v>
      </c>
      <c r="Q37" s="5">
        <f t="shared" ref="Q37:Q68" si="60">$C$8</f>
        <v>50</v>
      </c>
      <c r="R37">
        <f t="shared" si="31"/>
        <v>100000</v>
      </c>
      <c r="S37">
        <f t="shared" si="32"/>
        <v>1183.8263268678422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703.82751712986544</v>
      </c>
      <c r="AC37">
        <f t="shared" si="33"/>
        <v>639.68362014495665</v>
      </c>
      <c r="AE37">
        <f t="shared" si="34"/>
        <v>0</v>
      </c>
      <c r="AF37">
        <f t="shared" si="35"/>
        <v>0</v>
      </c>
      <c r="AG37">
        <f t="shared" si="36"/>
        <v>-27.017629428694416</v>
      </c>
      <c r="AH37">
        <f t="shared" si="37"/>
        <v>-2145.1259873914541</v>
      </c>
      <c r="AI37">
        <f t="shared" si="38"/>
        <v>-2172.1436168201485</v>
      </c>
      <c r="AJ37">
        <f t="shared" si="39"/>
        <v>64.143896984908793</v>
      </c>
      <c r="AK37">
        <f t="shared" si="30"/>
        <v>49.267926199090589</v>
      </c>
      <c r="AL37">
        <f t="shared" si="40"/>
        <v>-2058.7317936361492</v>
      </c>
      <c r="AN37">
        <f t="shared" si="41"/>
        <v>0</v>
      </c>
      <c r="AO37">
        <f t="shared" si="42"/>
        <v>0</v>
      </c>
      <c r="AP37">
        <f t="shared" si="43"/>
        <v>-0.93422690304008027</v>
      </c>
      <c r="AQ37">
        <f t="shared" si="44"/>
        <v>-74.175064585907094</v>
      </c>
      <c r="AR37">
        <f t="shared" si="45"/>
        <v>-75.109291488947164</v>
      </c>
      <c r="AS37">
        <f t="shared" si="46"/>
        <v>2.2179945278799784</v>
      </c>
      <c r="AT37">
        <f t="shared" si="47"/>
        <v>1.70360698127348</v>
      </c>
      <c r="AU37">
        <f t="shared" si="48"/>
        <v>-71.187689979793717</v>
      </c>
      <c r="AW37">
        <v>34</v>
      </c>
      <c r="AX37">
        <f>IF(Z37&gt;0, (R37*SUMPRODUCT(K37:$K$98, X37:$X$98)-K37*$AZ$3)/Z37, 0)</f>
        <v>1183.8263268678422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4.3147999999999999E-2</v>
      </c>
      <c r="Q38" s="5">
        <f t="shared" si="60"/>
        <v>50</v>
      </c>
      <c r="R38">
        <f t="shared" si="31"/>
        <v>100000</v>
      </c>
      <c r="S38">
        <f t="shared" si="32"/>
        <v>1126.984278633535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639.68362014495665</v>
      </c>
      <c r="AC38">
        <f t="shared" si="33"/>
        <v>576.60339461980459</v>
      </c>
      <c r="AE38">
        <f t="shared" si="34"/>
        <v>0</v>
      </c>
      <c r="AF38">
        <f t="shared" si="35"/>
        <v>0</v>
      </c>
      <c r="AG38">
        <f t="shared" si="36"/>
        <v>-25.581696459818165</v>
      </c>
      <c r="AH38">
        <f t="shared" si="37"/>
        <v>-2331.5133491786132</v>
      </c>
      <c r="AI38">
        <f t="shared" si="38"/>
        <v>-2357.0950456384312</v>
      </c>
      <c r="AJ38">
        <f t="shared" si="39"/>
        <v>63.080225525152059</v>
      </c>
      <c r="AK38">
        <f t="shared" si="30"/>
        <v>44.777853410146967</v>
      </c>
      <c r="AL38">
        <f t="shared" si="40"/>
        <v>-2249.2369667031321</v>
      </c>
      <c r="AN38">
        <f t="shared" si="41"/>
        <v>0</v>
      </c>
      <c r="AO38">
        <f t="shared" si="42"/>
        <v>0</v>
      </c>
      <c r="AP38">
        <f t="shared" si="43"/>
        <v>-0.78979876035473751</v>
      </c>
      <c r="AQ38">
        <f t="shared" si="44"/>
        <v>-71.982182879238181</v>
      </c>
      <c r="AR38">
        <f t="shared" si="45"/>
        <v>-72.771981639592909</v>
      </c>
      <c r="AS38">
        <f t="shared" si="46"/>
        <v>1.9475129024737279</v>
      </c>
      <c r="AT38">
        <f t="shared" si="47"/>
        <v>1.3824530038588225</v>
      </c>
      <c r="AU38">
        <f t="shared" si="48"/>
        <v>-69.442015733260348</v>
      </c>
      <c r="AW38">
        <v>35</v>
      </c>
      <c r="AX38">
        <f>IF(Z38&gt;0, (R38*SUMPRODUCT(K38:$K$98, X38:$X$98)-K38*$AZ$3)/Z38, 0)</f>
        <v>1126.984278633535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4.8848999999999997E-2</v>
      </c>
      <c r="Q39" s="5">
        <f t="shared" si="60"/>
        <v>50</v>
      </c>
      <c r="R39">
        <f t="shared" si="31"/>
        <v>100000</v>
      </c>
      <c r="S39">
        <f t="shared" si="32"/>
        <v>1068.5375603451214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576.60339461980459</v>
      </c>
      <c r="AC39">
        <f t="shared" si="33"/>
        <v>514.52731804481209</v>
      </c>
      <c r="AE39">
        <f t="shared" si="34"/>
        <v>0</v>
      </c>
      <c r="AF39">
        <f t="shared" si="35"/>
        <v>0</v>
      </c>
      <c r="AG39">
        <f t="shared" si="36"/>
        <v>-24.076239204854325</v>
      </c>
      <c r="AH39">
        <f t="shared" si="37"/>
        <v>-2499.2805807313152</v>
      </c>
      <c r="AI39">
        <f t="shared" si="38"/>
        <v>-2523.3568199361694</v>
      </c>
      <c r="AJ39">
        <f t="shared" si="39"/>
        <v>62.076076574992499</v>
      </c>
      <c r="AK39">
        <f t="shared" si="30"/>
        <v>40.362237623386328</v>
      </c>
      <c r="AL39">
        <f t="shared" si="40"/>
        <v>-2420.9185057377908</v>
      </c>
      <c r="AN39">
        <f t="shared" si="41"/>
        <v>0</v>
      </c>
      <c r="AO39">
        <f t="shared" si="42"/>
        <v>0</v>
      </c>
      <c r="AP39">
        <f t="shared" si="43"/>
        <v>-0.66367847598805485</v>
      </c>
      <c r="AQ39">
        <f t="shared" si="44"/>
        <v>-68.894427936729585</v>
      </c>
      <c r="AR39">
        <f t="shared" si="45"/>
        <v>-69.558106412717635</v>
      </c>
      <c r="AS39">
        <f t="shared" si="46"/>
        <v>1.7111707333553254</v>
      </c>
      <c r="AT39">
        <f t="shared" si="47"/>
        <v>1.1126134827550551</v>
      </c>
      <c r="AU39">
        <f t="shared" si="48"/>
        <v>-66.734322196607266</v>
      </c>
      <c r="AW39">
        <v>36</v>
      </c>
      <c r="AX39">
        <f>IF(Z39&gt;0, (R39*SUMPRODUCT(K39:$K$98, X39:$X$98)-K39*$AZ$3)/Z39, 0)</f>
        <v>1068.5375603451214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5.4528E-2</v>
      </c>
      <c r="Q40" s="5">
        <f t="shared" si="60"/>
        <v>50</v>
      </c>
      <c r="R40">
        <f t="shared" si="31"/>
        <v>100000</v>
      </c>
      <c r="S40">
        <f t="shared" si="32"/>
        <v>1008.9347289779887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514.52731804481209</v>
      </c>
      <c r="AC40">
        <f t="shared" si="33"/>
        <v>454.47762787973033</v>
      </c>
      <c r="AE40">
        <f t="shared" si="34"/>
        <v>0</v>
      </c>
      <c r="AF40">
        <f t="shared" si="35"/>
        <v>0</v>
      </c>
      <c r="AG40">
        <f t="shared" si="36"/>
        <v>-22.522647641443484</v>
      </c>
      <c r="AH40">
        <f t="shared" si="37"/>
        <v>-2625.6583427245932</v>
      </c>
      <c r="AI40">
        <f t="shared" si="38"/>
        <v>-2648.1809903660369</v>
      </c>
      <c r="AJ40">
        <f t="shared" si="39"/>
        <v>60.049690165081756</v>
      </c>
      <c r="AK40">
        <f t="shared" si="30"/>
        <v>36.016912263136852</v>
      </c>
      <c r="AL40">
        <f t="shared" si="40"/>
        <v>-2552.1143879378183</v>
      </c>
      <c r="AN40">
        <f t="shared" si="41"/>
        <v>0</v>
      </c>
      <c r="AO40">
        <f t="shared" si="42"/>
        <v>0</v>
      </c>
      <c r="AP40">
        <f t="shared" si="43"/>
        <v>-0.55433270650847999</v>
      </c>
      <c r="AQ40">
        <f t="shared" si="44"/>
        <v>-64.623321319065454</v>
      </c>
      <c r="AR40">
        <f t="shared" si="45"/>
        <v>-65.177654025573929</v>
      </c>
      <c r="AS40">
        <f t="shared" si="46"/>
        <v>1.4779571125089987</v>
      </c>
      <c r="AT40">
        <f t="shared" si="47"/>
        <v>0.8864567244823055</v>
      </c>
      <c r="AU40">
        <f t="shared" si="48"/>
        <v>-62.813240188582633</v>
      </c>
      <c r="AW40">
        <v>37</v>
      </c>
      <c r="AX40">
        <f>IF(Z40&gt;0, (R40*SUMPRODUCT(K40:$K$98, X40:$X$98)-K40*$AZ$3)/Z40, 0)</f>
        <v>1008.9347289779887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6.0775000000000003E-2</v>
      </c>
      <c r="Q41" s="5">
        <f t="shared" si="60"/>
        <v>50</v>
      </c>
      <c r="R41">
        <f t="shared" si="31"/>
        <v>100000</v>
      </c>
      <c r="S41">
        <f t="shared" si="32"/>
        <v>950.25767605479132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454.47762787973033</v>
      </c>
      <c r="AC41">
        <f t="shared" si="33"/>
        <v>397.75139385677903</v>
      </c>
      <c r="AE41">
        <f t="shared" si="34"/>
        <v>0</v>
      </c>
      <c r="AF41">
        <f t="shared" si="35"/>
        <v>0</v>
      </c>
      <c r="AG41">
        <f t="shared" si="36"/>
        <v>-20.928607254620321</v>
      </c>
      <c r="AH41">
        <f t="shared" si="37"/>
        <v>-2737.6278208174554</v>
      </c>
      <c r="AI41">
        <f t="shared" si="38"/>
        <v>-2758.5564280720755</v>
      </c>
      <c r="AJ41">
        <f t="shared" si="39"/>
        <v>56.726234022951303</v>
      </c>
      <c r="AK41">
        <f t="shared" ref="AK41:AK72" si="61">G41*SUM(AB41:AB41, AE41:AF41)</f>
        <v>31.813433951581125</v>
      </c>
      <c r="AL41">
        <f t="shared" si="40"/>
        <v>-2670.0167600975433</v>
      </c>
      <c r="AN41">
        <f t="shared" si="41"/>
        <v>0</v>
      </c>
      <c r="AO41">
        <f t="shared" si="42"/>
        <v>0</v>
      </c>
      <c r="AP41">
        <f t="shared" si="43"/>
        <v>-0.4599105439333413</v>
      </c>
      <c r="AQ41">
        <f t="shared" si="44"/>
        <v>-60.159946853665836</v>
      </c>
      <c r="AR41">
        <f t="shared" si="45"/>
        <v>-60.619857397599169</v>
      </c>
      <c r="AS41">
        <f t="shared" si="46"/>
        <v>1.246570917375593</v>
      </c>
      <c r="AT41">
        <f t="shared" si="47"/>
        <v>0.69910689875596022</v>
      </c>
      <c r="AU41">
        <f t="shared" si="48"/>
        <v>-58.674179581467627</v>
      </c>
      <c r="AW41">
        <v>38</v>
      </c>
      <c r="AX41">
        <f>IF(Z41&gt;0, (R41*SUMPRODUCT(K41:$K$98, X41:$X$98)-K41*$AZ$3)/Z41, 0)</f>
        <v>950.25767605479132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6.7419999999999994E-2</v>
      </c>
      <c r="Q42" s="5">
        <f t="shared" si="60"/>
        <v>50</v>
      </c>
      <c r="R42">
        <f t="shared" si="31"/>
        <v>100000</v>
      </c>
      <c r="S42">
        <f t="shared" si="32"/>
        <v>892.47152604369569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397.75139385677903</v>
      </c>
      <c r="AC42">
        <f t="shared" si="33"/>
        <v>344.64241780321515</v>
      </c>
      <c r="AE42">
        <f t="shared" si="34"/>
        <v>0</v>
      </c>
      <c r="AF42">
        <f t="shared" si="35"/>
        <v>0</v>
      </c>
      <c r="AG42">
        <f t="shared" si="36"/>
        <v>-19.308314480967617</v>
      </c>
      <c r="AH42">
        <f t="shared" si="37"/>
        <v>-2822.0134022130037</v>
      </c>
      <c r="AI42">
        <f t="shared" si="38"/>
        <v>-2841.3217166939712</v>
      </c>
      <c r="AJ42">
        <f t="shared" si="39"/>
        <v>53.108976053563879</v>
      </c>
      <c r="AK42">
        <f t="shared" si="61"/>
        <v>27.842597569974536</v>
      </c>
      <c r="AL42">
        <f t="shared" si="40"/>
        <v>-2760.3701430704327</v>
      </c>
      <c r="AN42">
        <f t="shared" si="41"/>
        <v>0</v>
      </c>
      <c r="AO42">
        <f t="shared" si="42"/>
        <v>0</v>
      </c>
      <c r="AP42">
        <f t="shared" si="43"/>
        <v>-0.37884309787680537</v>
      </c>
      <c r="AQ42">
        <f t="shared" si="44"/>
        <v>-55.369944414260473</v>
      </c>
      <c r="AR42">
        <f t="shared" si="45"/>
        <v>-55.748787512137277</v>
      </c>
      <c r="AS42">
        <f t="shared" si="46"/>
        <v>1.0420365295494671</v>
      </c>
      <c r="AT42">
        <f t="shared" si="47"/>
        <v>0.5462919058389899</v>
      </c>
      <c r="AU42">
        <f t="shared" si="48"/>
        <v>-54.160459076748822</v>
      </c>
      <c r="AW42">
        <v>39</v>
      </c>
      <c r="AX42">
        <f>IF(Z42&gt;0, (R42*SUMPRODUCT(K42:$K$98, X42:$X$98)-K42*$AZ$3)/Z42, 0)</f>
        <v>892.47152604369569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7.4817999999999996E-2</v>
      </c>
      <c r="Q43" s="5">
        <f t="shared" si="60"/>
        <v>50</v>
      </c>
      <c r="R43">
        <f t="shared" si="31"/>
        <v>100000</v>
      </c>
      <c r="S43">
        <f t="shared" si="32"/>
        <v>836.32592366603728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344.64241780321515</v>
      </c>
      <c r="AC43">
        <f t="shared" si="33"/>
        <v>295.5679830319026</v>
      </c>
      <c r="AE43">
        <f t="shared" si="34"/>
        <v>0</v>
      </c>
      <c r="AF43">
        <f t="shared" si="35"/>
        <v>0</v>
      </c>
      <c r="AG43">
        <f t="shared" si="36"/>
        <v>-17.670621863320907</v>
      </c>
      <c r="AH43">
        <f t="shared" si="37"/>
        <v>-2889.2189456740703</v>
      </c>
      <c r="AI43">
        <f t="shared" si="38"/>
        <v>-2906.889567537391</v>
      </c>
      <c r="AJ43">
        <f t="shared" si="39"/>
        <v>49.074434771312553</v>
      </c>
      <c r="AK43">
        <f t="shared" si="61"/>
        <v>24.124969246225064</v>
      </c>
      <c r="AL43">
        <f t="shared" si="40"/>
        <v>-2833.6901635198533</v>
      </c>
      <c r="AN43">
        <f t="shared" si="41"/>
        <v>0</v>
      </c>
      <c r="AO43">
        <f t="shared" si="42"/>
        <v>0</v>
      </c>
      <c r="AP43">
        <f t="shared" si="43"/>
        <v>-0.30956284285811653</v>
      </c>
      <c r="AQ43">
        <f t="shared" si="44"/>
        <v>-50.614790887405043</v>
      </c>
      <c r="AR43">
        <f t="shared" si="45"/>
        <v>-50.924353730263157</v>
      </c>
      <c r="AS43">
        <f t="shared" si="46"/>
        <v>0.85971063480205667</v>
      </c>
      <c r="AT43">
        <f t="shared" si="47"/>
        <v>0.4226333471165421</v>
      </c>
      <c r="AU43">
        <f t="shared" si="48"/>
        <v>-49.642009748344556</v>
      </c>
      <c r="AW43">
        <v>40</v>
      </c>
      <c r="AX43">
        <f>IF(Z43&gt;0, (R43*SUMPRODUCT(K43:$K$98, X43:$X$98)-K43*$AZ$3)/Z43, 0)</f>
        <v>836.32592366603728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8.3350999999999995E-2</v>
      </c>
      <c r="Q44" s="5">
        <f t="shared" si="60"/>
        <v>50</v>
      </c>
      <c r="R44">
        <f t="shared" si="31"/>
        <v>100000</v>
      </c>
      <c r="S44">
        <f t="shared" si="32"/>
        <v>782.01540229737873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295.5679830319026</v>
      </c>
      <c r="AC44">
        <f t="shared" si="33"/>
        <v>250.57418289712982</v>
      </c>
      <c r="AE44">
        <f t="shared" si="34"/>
        <v>0</v>
      </c>
      <c r="AF44">
        <f t="shared" si="35"/>
        <v>0</v>
      </c>
      <c r="AG44">
        <f t="shared" si="36"/>
        <v>-16.021051641758035</v>
      </c>
      <c r="AH44">
        <f t="shared" si="37"/>
        <v>-2945.7280058593215</v>
      </c>
      <c r="AI44">
        <f t="shared" si="38"/>
        <v>-2961.7490575010793</v>
      </c>
      <c r="AJ44">
        <f t="shared" si="39"/>
        <v>44.993800134772783</v>
      </c>
      <c r="AK44">
        <f t="shared" si="61"/>
        <v>20.689758812233183</v>
      </c>
      <c r="AL44">
        <f t="shared" si="40"/>
        <v>-2896.0654985540732</v>
      </c>
      <c r="AN44">
        <f t="shared" si="41"/>
        <v>0</v>
      </c>
      <c r="AO44">
        <f t="shared" si="42"/>
        <v>0</v>
      </c>
      <c r="AP44">
        <f t="shared" si="43"/>
        <v>-0.25059360885220394</v>
      </c>
      <c r="AQ44">
        <f t="shared" si="44"/>
        <v>-46.075665205476547</v>
      </c>
      <c r="AR44">
        <f t="shared" si="45"/>
        <v>-46.326258814328746</v>
      </c>
      <c r="AS44">
        <f t="shared" si="46"/>
        <v>0.70377145045581024</v>
      </c>
      <c r="AT44">
        <f t="shared" si="47"/>
        <v>0.32361928810749829</v>
      </c>
      <c r="AU44">
        <f t="shared" si="48"/>
        <v>-45.298868075765434</v>
      </c>
      <c r="AW44">
        <v>41</v>
      </c>
      <c r="AX44">
        <f>IF(Z44&gt;0, (R44*SUMPRODUCT(K44:$K$98, X44:$X$98)-K44*$AZ$3)/Z44, 0)</f>
        <v>782.01540229737873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9.2474000000000001E-2</v>
      </c>
      <c r="Q45" s="5">
        <f t="shared" si="60"/>
        <v>50</v>
      </c>
      <c r="R45">
        <f t="shared" si="31"/>
        <v>100000</v>
      </c>
      <c r="S45">
        <f t="shared" si="32"/>
        <v>728.53723046403184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250.57418289712982</v>
      </c>
      <c r="AC45">
        <f t="shared" si="33"/>
        <v>209.51725943507489</v>
      </c>
      <c r="AE45">
        <f t="shared" si="34"/>
        <v>0</v>
      </c>
      <c r="AF45">
        <f t="shared" si="35"/>
        <v>0</v>
      </c>
      <c r="AG45">
        <f t="shared" si="36"/>
        <v>-14.379310395820522</v>
      </c>
      <c r="AH45">
        <f t="shared" si="37"/>
        <v>-2963.0614590398654</v>
      </c>
      <c r="AI45">
        <f t="shared" si="38"/>
        <v>-2977.440769435686</v>
      </c>
      <c r="AJ45">
        <f t="shared" si="39"/>
        <v>41.056923462054925</v>
      </c>
      <c r="AK45">
        <f t="shared" si="61"/>
        <v>17.540192802799091</v>
      </c>
      <c r="AL45">
        <f t="shared" si="40"/>
        <v>-2918.8436531708321</v>
      </c>
      <c r="AN45">
        <f t="shared" si="41"/>
        <v>0</v>
      </c>
      <c r="AO45">
        <f t="shared" si="42"/>
        <v>0</v>
      </c>
      <c r="AP45">
        <f t="shared" si="43"/>
        <v>-0.20081632087382428</v>
      </c>
      <c r="AQ45">
        <f t="shared" si="44"/>
        <v>-41.38105961606913</v>
      </c>
      <c r="AR45">
        <f t="shared" si="45"/>
        <v>-41.58187593694295</v>
      </c>
      <c r="AS45">
        <f t="shared" si="46"/>
        <v>0.57338635088123013</v>
      </c>
      <c r="AT45">
        <f t="shared" si="47"/>
        <v>0.24496007729963537</v>
      </c>
      <c r="AU45">
        <f t="shared" si="48"/>
        <v>-40.76352950876209</v>
      </c>
      <c r="AW45">
        <v>42</v>
      </c>
      <c r="AX45">
        <f>IF(Z45&gt;0, (R45*SUMPRODUCT(K45:$K$98, X45:$X$98)-K45*$AZ$3)/Z45, 0)</f>
        <v>728.53723046403184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0.10216500000000001</v>
      </c>
      <c r="Q46" s="5">
        <f t="shared" si="60"/>
        <v>50</v>
      </c>
      <c r="R46">
        <f t="shared" si="31"/>
        <v>100000</v>
      </c>
      <c r="S46">
        <f t="shared" si="32"/>
        <v>676.05775691304905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209.51725943507489</v>
      </c>
      <c r="AC46">
        <f t="shared" si="33"/>
        <v>172.61721923277506</v>
      </c>
      <c r="AE46">
        <f t="shared" si="34"/>
        <v>0</v>
      </c>
      <c r="AF46">
        <f t="shared" si="35"/>
        <v>0</v>
      </c>
      <c r="AG46">
        <f t="shared" si="36"/>
        <v>-12.766455045273311</v>
      </c>
      <c r="AH46">
        <f t="shared" si="37"/>
        <v>-2938.1244931780075</v>
      </c>
      <c r="AI46">
        <f t="shared" si="38"/>
        <v>-2950.8909482232807</v>
      </c>
      <c r="AJ46">
        <f t="shared" si="39"/>
        <v>36.900040202299834</v>
      </c>
      <c r="AK46">
        <f t="shared" si="61"/>
        <v>14.666208160455243</v>
      </c>
      <c r="AL46">
        <f t="shared" si="40"/>
        <v>-2899.3246998605255</v>
      </c>
      <c r="AN46">
        <f t="shared" si="41"/>
        <v>0</v>
      </c>
      <c r="AO46">
        <f t="shared" si="42"/>
        <v>0</v>
      </c>
      <c r="AP46">
        <f t="shared" si="43"/>
        <v>-0.15918906985983192</v>
      </c>
      <c r="AQ46">
        <f t="shared" si="44"/>
        <v>-36.636427539418321</v>
      </c>
      <c r="AR46">
        <f t="shared" si="45"/>
        <v>-36.795616609278149</v>
      </c>
      <c r="AS46">
        <f t="shared" si="46"/>
        <v>0.46011857299175246</v>
      </c>
      <c r="AT46">
        <f t="shared" si="47"/>
        <v>0.18287770780174037</v>
      </c>
      <c r="AU46">
        <f t="shared" si="48"/>
        <v>-36.152620328484652</v>
      </c>
      <c r="AW46">
        <v>43</v>
      </c>
      <c r="AX46">
        <f>IF(Z46&gt;0, (R46*SUMPRODUCT(K46:$K$98, X46:$X$98)-K46*$AZ$3)/Z46, 0)</f>
        <v>676.05775691304905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0.113081</v>
      </c>
      <c r="Q47" s="5">
        <f t="shared" si="60"/>
        <v>50</v>
      </c>
      <c r="R47">
        <f t="shared" si="31"/>
        <v>100000</v>
      </c>
      <c r="S47">
        <f t="shared" si="32"/>
        <v>625.18920915543936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172.61721923277506</v>
      </c>
      <c r="AC47">
        <f t="shared" si="33"/>
        <v>139.98170188422228</v>
      </c>
      <c r="AE47">
        <f t="shared" si="34"/>
        <v>0</v>
      </c>
      <c r="AF47">
        <f t="shared" si="35"/>
        <v>0</v>
      </c>
      <c r="AG47">
        <f t="shared" si="36"/>
        <v>-11.195146991846027</v>
      </c>
      <c r="AH47">
        <f t="shared" si="37"/>
        <v>-2887.2870059491029</v>
      </c>
      <c r="AI47">
        <f t="shared" si="38"/>
        <v>-2898.4821529409487</v>
      </c>
      <c r="AJ47">
        <f t="shared" si="39"/>
        <v>32.635517348552781</v>
      </c>
      <c r="AK47">
        <f t="shared" si="61"/>
        <v>12.083205346294255</v>
      </c>
      <c r="AL47">
        <f t="shared" si="40"/>
        <v>-2853.763430246102</v>
      </c>
      <c r="AN47">
        <f t="shared" si="41"/>
        <v>0</v>
      </c>
      <c r="AO47">
        <f t="shared" si="42"/>
        <v>0</v>
      </c>
      <c r="AP47">
        <f t="shared" si="43"/>
        <v>-0.12463921424322673</v>
      </c>
      <c r="AQ47">
        <f t="shared" si="44"/>
        <v>-32.145105730035091</v>
      </c>
      <c r="AR47">
        <f t="shared" si="45"/>
        <v>-32.269744944278322</v>
      </c>
      <c r="AS47">
        <f t="shared" si="46"/>
        <v>0.36334183389530234</v>
      </c>
      <c r="AT47">
        <f t="shared" si="47"/>
        <v>0.13452625686814079</v>
      </c>
      <c r="AU47">
        <f t="shared" si="48"/>
        <v>-31.771876853514879</v>
      </c>
      <c r="AW47">
        <v>44</v>
      </c>
      <c r="AX47">
        <f>IF(Z47&gt;0, (R47*SUMPRODUCT(K47:$K$98, X47:$X$98)-K47*$AZ$3)/Z47, 0)</f>
        <v>625.18920915543936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0.12539</v>
      </c>
      <c r="Q48" s="5">
        <f t="shared" si="60"/>
        <v>50</v>
      </c>
      <c r="R48">
        <f t="shared" si="31"/>
        <v>100000</v>
      </c>
      <c r="S48">
        <f t="shared" si="32"/>
        <v>575.49239918783178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139.98170188422228</v>
      </c>
      <c r="AC48">
        <f t="shared" si="33"/>
        <v>111.40883739603136</v>
      </c>
      <c r="AE48">
        <f t="shared" si="34"/>
        <v>0</v>
      </c>
      <c r="AF48">
        <f t="shared" si="35"/>
        <v>0</v>
      </c>
      <c r="AG48">
        <f t="shared" si="36"/>
        <v>-9.6794360406199953</v>
      </c>
      <c r="AH48">
        <f t="shared" si="37"/>
        <v>-2807.5189626151468</v>
      </c>
      <c r="AI48">
        <f t="shared" si="38"/>
        <v>-2817.1983986557671</v>
      </c>
      <c r="AJ48">
        <f t="shared" si="39"/>
        <v>28.572864488190916</v>
      </c>
      <c r="AK48">
        <f t="shared" si="61"/>
        <v>9.7987191318955595</v>
      </c>
      <c r="AL48">
        <f t="shared" si="40"/>
        <v>-2778.8268150356803</v>
      </c>
      <c r="AN48">
        <f t="shared" si="41"/>
        <v>0</v>
      </c>
      <c r="AO48">
        <f t="shared" si="42"/>
        <v>0</v>
      </c>
      <c r="AP48">
        <f t="shared" si="43"/>
        <v>-9.6218134845389533E-2</v>
      </c>
      <c r="AQ48">
        <f t="shared" si="44"/>
        <v>-27.908055489211073</v>
      </c>
      <c r="AR48">
        <f t="shared" si="45"/>
        <v>-28.004273624056463</v>
      </c>
      <c r="AS48">
        <f t="shared" si="46"/>
        <v>0.28402767647893873</v>
      </c>
      <c r="AT48">
        <f t="shared" si="47"/>
        <v>9.7403864728097866E-2</v>
      </c>
      <c r="AU48">
        <f t="shared" si="48"/>
        <v>-27.622842082849424</v>
      </c>
      <c r="AW48">
        <v>45</v>
      </c>
      <c r="AX48">
        <f>IF(Z48&gt;0, (R48*SUMPRODUCT(K48:$K$98, X48:$X$98)-K48*$AZ$3)/Z48, 0)</f>
        <v>575.49239918783178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0.13947699999999999</v>
      </c>
      <c r="Q49" s="5">
        <f t="shared" si="60"/>
        <v>50</v>
      </c>
      <c r="R49">
        <f t="shared" si="31"/>
        <v>100000</v>
      </c>
      <c r="S49">
        <f t="shared" si="32"/>
        <v>526.50719240045828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111.40883739603136</v>
      </c>
      <c r="AC49">
        <f t="shared" si="33"/>
        <v>86.690283015609708</v>
      </c>
      <c r="AE49">
        <f t="shared" si="34"/>
        <v>0</v>
      </c>
      <c r="AF49">
        <f t="shared" si="35"/>
        <v>0</v>
      </c>
      <c r="AG49">
        <f t="shared" si="36"/>
        <v>-8.2325829795762395</v>
      </c>
      <c r="AH49">
        <f t="shared" si="37"/>
        <v>-2700.1174012751098</v>
      </c>
      <c r="AI49">
        <f t="shared" si="38"/>
        <v>-2708.3499842546862</v>
      </c>
      <c r="AJ49">
        <f t="shared" si="39"/>
        <v>24.718554380421651</v>
      </c>
      <c r="AK49">
        <f t="shared" si="61"/>
        <v>7.7986186177221954</v>
      </c>
      <c r="AL49">
        <f t="shared" si="40"/>
        <v>-2675.8328112565423</v>
      </c>
      <c r="AN49">
        <f t="shared" si="41"/>
        <v>0</v>
      </c>
      <c r="AO49">
        <f t="shared" si="42"/>
        <v>0</v>
      </c>
      <c r="AP49">
        <f t="shared" si="43"/>
        <v>-7.3067622056343956E-2</v>
      </c>
      <c r="AQ49">
        <f t="shared" si="44"/>
        <v>-23.964672846125701</v>
      </c>
      <c r="AR49">
        <f t="shared" si="45"/>
        <v>-24.037740468182047</v>
      </c>
      <c r="AS49">
        <f t="shared" si="46"/>
        <v>0.21938752317815111</v>
      </c>
      <c r="AT49">
        <f t="shared" si="47"/>
        <v>6.9216006584439424E-2</v>
      </c>
      <c r="AU49">
        <f t="shared" si="48"/>
        <v>-23.749136938419458</v>
      </c>
      <c r="AW49">
        <v>46</v>
      </c>
      <c r="AX49">
        <f>IF(Z49&gt;0, (R49*SUMPRODUCT(K49:$K$98, X49:$X$98)-K49*$AZ$3)/Z49, 0)</f>
        <v>526.50719240045828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0.15573300000000001</v>
      </c>
      <c r="Q50" s="5">
        <f t="shared" si="60"/>
        <v>50</v>
      </c>
      <c r="R50">
        <f t="shared" si="31"/>
        <v>100000</v>
      </c>
      <c r="S50">
        <f t="shared" si="32"/>
        <v>477.3713886916313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86.690283015609708</v>
      </c>
      <c r="AC50">
        <f t="shared" si="33"/>
        <v>65.573379016617366</v>
      </c>
      <c r="AE50">
        <f t="shared" si="34"/>
        <v>0</v>
      </c>
      <c r="AF50">
        <f t="shared" si="35"/>
        <v>0</v>
      </c>
      <c r="AG50">
        <f t="shared" si="36"/>
        <v>-6.8681723046221306</v>
      </c>
      <c r="AH50">
        <f t="shared" si="37"/>
        <v>-2564.1696903166935</v>
      </c>
      <c r="AI50">
        <f t="shared" si="38"/>
        <v>-2571.0378626213155</v>
      </c>
      <c r="AJ50">
        <f t="shared" si="39"/>
        <v>21.116903998992342</v>
      </c>
      <c r="AK50">
        <f t="shared" si="61"/>
        <v>6.0683198110926799</v>
      </c>
      <c r="AL50">
        <f t="shared" si="40"/>
        <v>-2543.8526388112305</v>
      </c>
      <c r="AN50">
        <f t="shared" si="41"/>
        <v>0</v>
      </c>
      <c r="AO50">
        <f t="shared" si="42"/>
        <v>0</v>
      </c>
      <c r="AP50">
        <f t="shared" si="43"/>
        <v>-5.4426701651857048E-2</v>
      </c>
      <c r="AQ50">
        <f t="shared" si="44"/>
        <v>-20.319714260179669</v>
      </c>
      <c r="AR50">
        <f t="shared" si="45"/>
        <v>-20.374140961831525</v>
      </c>
      <c r="AS50">
        <f t="shared" si="46"/>
        <v>0.16734050672994816</v>
      </c>
      <c r="AT50">
        <f t="shared" si="47"/>
        <v>4.8088285680329322E-2</v>
      </c>
      <c r="AU50">
        <f t="shared" si="48"/>
        <v>-20.158712169421246</v>
      </c>
      <c r="AW50">
        <v>47</v>
      </c>
      <c r="AX50">
        <f>IF(Z50&gt;0, (R50*SUMPRODUCT(K50:$K$98, X50:$X$98)-K50*$AZ$3)/Z50, 0)</f>
        <v>477.3713886916313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0.17447299999999999</v>
      </c>
      <c r="Q51" s="5">
        <f t="shared" si="60"/>
        <v>50</v>
      </c>
      <c r="R51">
        <f t="shared" si="31"/>
        <v>100000</v>
      </c>
      <c r="S51">
        <f t="shared" si="32"/>
        <v>426.66291653002338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65.573379016617366</v>
      </c>
      <c r="AC51">
        <f t="shared" si="33"/>
        <v>47.796315512806849</v>
      </c>
      <c r="AE51">
        <f t="shared" si="34"/>
        <v>0</v>
      </c>
      <c r="AF51">
        <f t="shared" si="35"/>
        <v>0</v>
      </c>
      <c r="AG51">
        <f t="shared" si="36"/>
        <v>-5.6011799550715722</v>
      </c>
      <c r="AH51">
        <f t="shared" si="37"/>
        <v>-2396.6212530086741</v>
      </c>
      <c r="AI51">
        <f t="shared" si="38"/>
        <v>-2402.2224329637456</v>
      </c>
      <c r="AJ51">
        <f t="shared" si="39"/>
        <v>17.777063503810517</v>
      </c>
      <c r="AK51">
        <f t="shared" si="61"/>
        <v>4.5901365311632158</v>
      </c>
      <c r="AL51">
        <f t="shared" si="40"/>
        <v>-2379.8552329287718</v>
      </c>
      <c r="AN51">
        <f t="shared" si="41"/>
        <v>0</v>
      </c>
      <c r="AO51">
        <f t="shared" si="42"/>
        <v>0</v>
      </c>
      <c r="AP51">
        <f t="shared" si="43"/>
        <v>-3.9630754212530372E-2</v>
      </c>
      <c r="AQ51">
        <f t="shared" si="44"/>
        <v>-16.957124852329382</v>
      </c>
      <c r="AR51">
        <f t="shared" si="45"/>
        <v>-16.996755606541914</v>
      </c>
      <c r="AS51">
        <f t="shared" si="46"/>
        <v>0.12578036056530453</v>
      </c>
      <c r="AT51">
        <f t="shared" si="47"/>
        <v>3.247718768681513E-2</v>
      </c>
      <c r="AU51">
        <f t="shared" si="48"/>
        <v>-16.838498058289794</v>
      </c>
      <c r="AW51">
        <v>48</v>
      </c>
      <c r="AX51">
        <f>IF(Z51&gt;0, (R51*SUMPRODUCT(K51:$K$98, X51:$X$98)-K51*$AZ$3)/Z51, 0)</f>
        <v>426.66291653002338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0.196798</v>
      </c>
      <c r="Q52" s="5">
        <f t="shared" si="60"/>
        <v>50</v>
      </c>
      <c r="R52">
        <f t="shared" si="31"/>
        <v>100000</v>
      </c>
      <c r="S52">
        <f t="shared" si="32"/>
        <v>372.61315144574206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47.796315512806849</v>
      </c>
      <c r="AC52">
        <f t="shared" si="33"/>
        <v>33.109414550092758</v>
      </c>
      <c r="AE52">
        <f t="shared" si="34"/>
        <v>0</v>
      </c>
      <c r="AF52">
        <f t="shared" si="35"/>
        <v>0</v>
      </c>
      <c r="AG52">
        <f t="shared" si="36"/>
        <v>-4.4428671427226822</v>
      </c>
      <c r="AH52">
        <f t="shared" si="37"/>
        <v>-2204.6020255963508</v>
      </c>
      <c r="AI52">
        <f t="shared" si="38"/>
        <v>-2209.0448927390735</v>
      </c>
      <c r="AJ52">
        <f t="shared" si="39"/>
        <v>14.686900962714091</v>
      </c>
      <c r="AK52">
        <f t="shared" si="61"/>
        <v>3.3457420858964797</v>
      </c>
      <c r="AL52">
        <f t="shared" si="40"/>
        <v>-2191.0122496904632</v>
      </c>
      <c r="AN52">
        <f t="shared" si="41"/>
        <v>0</v>
      </c>
      <c r="AO52">
        <f t="shared" si="42"/>
        <v>0</v>
      </c>
      <c r="AP52">
        <f t="shared" si="43"/>
        <v>-2.8067137056149574E-2</v>
      </c>
      <c r="AQ52">
        <f t="shared" si="44"/>
        <v>-13.927237799138489</v>
      </c>
      <c r="AR52">
        <f t="shared" si="45"/>
        <v>-13.955304936194636</v>
      </c>
      <c r="AS52">
        <f t="shared" si="46"/>
        <v>9.2782261771162236E-2</v>
      </c>
      <c r="AT52">
        <f t="shared" si="47"/>
        <v>2.1136216470753401E-2</v>
      </c>
      <c r="AU52">
        <f t="shared" si="48"/>
        <v>-13.841386457952723</v>
      </c>
      <c r="AW52">
        <v>49</v>
      </c>
      <c r="AX52">
        <f>IF(Z52&gt;0, (R52*SUMPRODUCT(K52:$K$98, X52:$X$98)-K52*$AZ$3)/Z52, 0)</f>
        <v>372.61315144574206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0.22254599999999999</v>
      </c>
      <c r="Q53" s="5">
        <f t="shared" si="60"/>
        <v>50</v>
      </c>
      <c r="R53">
        <f t="shared" si="31"/>
        <v>100000</v>
      </c>
      <c r="S53">
        <f t="shared" si="32"/>
        <v>311.01249745582004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33.109414550092758</v>
      </c>
      <c r="AC53">
        <f t="shared" si="33"/>
        <v>21.209162366682225</v>
      </c>
      <c r="AE53">
        <f t="shared" si="34"/>
        <v>0</v>
      </c>
      <c r="AF53">
        <f t="shared" si="35"/>
        <v>0</v>
      </c>
      <c r="AG53">
        <f t="shared" si="36"/>
        <v>-3.4096961601510936</v>
      </c>
      <c r="AH53">
        <f t="shared" si="37"/>
        <v>-1977.4846222887238</v>
      </c>
      <c r="AI53">
        <f t="shared" si="38"/>
        <v>-1980.8943184488749</v>
      </c>
      <c r="AJ53">
        <f t="shared" si="39"/>
        <v>11.900252183410533</v>
      </c>
      <c r="AK53">
        <f t="shared" si="61"/>
        <v>2.3176590185064931</v>
      </c>
      <c r="AL53">
        <f t="shared" si="40"/>
        <v>-1966.676407246958</v>
      </c>
      <c r="AN53">
        <f t="shared" si="41"/>
        <v>0</v>
      </c>
      <c r="AO53">
        <f t="shared" si="42"/>
        <v>0</v>
      </c>
      <c r="AP53">
        <f t="shared" si="43"/>
        <v>-1.9232354109187694E-2</v>
      </c>
      <c r="AQ53">
        <f t="shared" si="44"/>
        <v>-11.15398050588904</v>
      </c>
      <c r="AR53">
        <f t="shared" si="45"/>
        <v>-11.173212859998227</v>
      </c>
      <c r="AS53">
        <f t="shared" si="46"/>
        <v>6.7123243019355572E-2</v>
      </c>
      <c r="AT53">
        <f t="shared" si="47"/>
        <v>1.3072730488189323E-2</v>
      </c>
      <c r="AU53">
        <f t="shared" si="48"/>
        <v>-11.093016886490682</v>
      </c>
      <c r="AW53">
        <v>50</v>
      </c>
      <c r="AX53">
        <f>IF(Z53&gt;0, (R53*SUMPRODUCT(K53:$K$98, X53:$X$98)-K53*$AZ$3)/Z53, 0)</f>
        <v>311.01249745582004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0.252114</v>
      </c>
      <c r="Q54" s="5">
        <f t="shared" si="60"/>
        <v>50</v>
      </c>
      <c r="R54">
        <f t="shared" si="31"/>
        <v>100000</v>
      </c>
      <c r="S54">
        <f t="shared" si="32"/>
        <v>235.79383512187007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21.209162366682225</v>
      </c>
      <c r="AC54">
        <f t="shared" si="33"/>
        <v>11.864990446264562</v>
      </c>
      <c r="AE54">
        <f t="shared" si="34"/>
        <v>0</v>
      </c>
      <c r="AF54">
        <f t="shared" si="35"/>
        <v>0</v>
      </c>
      <c r="AG54">
        <f t="shared" si="36"/>
        <v>-2.5159670608292495</v>
      </c>
      <c r="AH54">
        <f t="shared" si="37"/>
        <v>-1719.2642754406656</v>
      </c>
      <c r="AI54">
        <f t="shared" si="38"/>
        <v>-1721.780242501495</v>
      </c>
      <c r="AJ54">
        <f t="shared" si="39"/>
        <v>9.3441719204176632</v>
      </c>
      <c r="AK54">
        <f t="shared" si="61"/>
        <v>1.484641365667756</v>
      </c>
      <c r="AL54">
        <f t="shared" si="40"/>
        <v>-1710.9514292154095</v>
      </c>
      <c r="AN54">
        <f t="shared" si="41"/>
        <v>0</v>
      </c>
      <c r="AO54">
        <f t="shared" si="42"/>
        <v>0</v>
      </c>
      <c r="AP54">
        <f t="shared" si="43"/>
        <v>-1.267079003947506E-2</v>
      </c>
      <c r="AQ54">
        <f t="shared" si="44"/>
        <v>-8.65847450693526</v>
      </c>
      <c r="AR54">
        <f t="shared" si="45"/>
        <v>-8.6711452969747356</v>
      </c>
      <c r="AS54">
        <f t="shared" si="46"/>
        <v>4.7058660798741658E-2</v>
      </c>
      <c r="AT54">
        <f t="shared" si="47"/>
        <v>7.4768781043164593E-3</v>
      </c>
      <c r="AU54">
        <f t="shared" si="48"/>
        <v>-8.6166097580716769</v>
      </c>
      <c r="AW54">
        <v>51</v>
      </c>
      <c r="AX54">
        <f>IF(Z54&gt;0, (R54*SUMPRODUCT(K54:$K$98, X54:$X$98)-K54*$AZ$3)/Z54, 0)</f>
        <v>235.79383512187007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0.286269</v>
      </c>
      <c r="Q55" s="5">
        <f t="shared" si="60"/>
        <v>50</v>
      </c>
      <c r="R55">
        <f t="shared" si="31"/>
        <v>100000</v>
      </c>
      <c r="S55">
        <f t="shared" si="32"/>
        <v>136.18305860032532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11.864990446264562</v>
      </c>
      <c r="AC55">
        <f t="shared" si="33"/>
        <v>4.8224164620715975</v>
      </c>
      <c r="AE55">
        <f t="shared" si="34"/>
        <v>0</v>
      </c>
      <c r="AF55">
        <f t="shared" si="35"/>
        <v>0</v>
      </c>
      <c r="AG55">
        <f t="shared" si="36"/>
        <v>-1.7705640156844287</v>
      </c>
      <c r="AH55">
        <f t="shared" si="37"/>
        <v>-1440.4867490730567</v>
      </c>
      <c r="AI55">
        <f t="shared" si="38"/>
        <v>-1442.2573130887411</v>
      </c>
      <c r="AJ55">
        <f t="shared" si="39"/>
        <v>7.0425739841929644</v>
      </c>
      <c r="AK55">
        <f t="shared" si="61"/>
        <v>0.83054933123851937</v>
      </c>
      <c r="AL55">
        <f t="shared" si="40"/>
        <v>-1434.3841897733096</v>
      </c>
      <c r="AN55">
        <f t="shared" si="41"/>
        <v>0</v>
      </c>
      <c r="AO55">
        <f t="shared" si="42"/>
        <v>0</v>
      </c>
      <c r="AP55">
        <f t="shared" si="43"/>
        <v>-7.9614533439909142E-3</v>
      </c>
      <c r="AQ55">
        <f t="shared" si="44"/>
        <v>-6.4772399889472947</v>
      </c>
      <c r="AR55">
        <f t="shared" si="45"/>
        <v>-6.4852014422912863</v>
      </c>
      <c r="AS55">
        <f t="shared" si="46"/>
        <v>3.1667380394084441E-2</v>
      </c>
      <c r="AT55">
        <f t="shared" si="47"/>
        <v>3.7346177217897699E-3</v>
      </c>
      <c r="AU55">
        <f t="shared" si="48"/>
        <v>-6.4497994441754116</v>
      </c>
      <c r="AW55">
        <v>52</v>
      </c>
      <c r="AX55">
        <f>IF(Z55&gt;0, (R55*SUMPRODUCT(K55:$K$98, X55:$X$98)-K55*$AZ$3)/Z55, 0)</f>
        <v>136.18305860032532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0.32445800000000002</v>
      </c>
      <c r="Q56" s="5">
        <f t="shared" si="60"/>
        <v>50</v>
      </c>
      <c r="R56">
        <f t="shared" si="31"/>
        <v>100000</v>
      </c>
      <c r="S56">
        <f t="shared" si="32"/>
        <v>-8.9977067801620603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4.8224164620715975</v>
      </c>
      <c r="AC56">
        <f t="shared" si="33"/>
        <v>-0.21205520299864133</v>
      </c>
      <c r="AE56">
        <f t="shared" si="34"/>
        <v>0</v>
      </c>
      <c r="AF56">
        <f t="shared" si="35"/>
        <v>0</v>
      </c>
      <c r="AG56">
        <f t="shared" si="36"/>
        <v>-1.1783847161266459</v>
      </c>
      <c r="AH56">
        <f t="shared" si="37"/>
        <v>-1148.9473188018767</v>
      </c>
      <c r="AI56">
        <f t="shared" si="38"/>
        <v>-1150.1257035180033</v>
      </c>
      <c r="AJ56">
        <f t="shared" si="39"/>
        <v>5.0344716650702388</v>
      </c>
      <c r="AK56">
        <f t="shared" si="61"/>
        <v>0.33756915234501184</v>
      </c>
      <c r="AL56">
        <f t="shared" si="40"/>
        <v>-1144.7536627005882</v>
      </c>
      <c r="AN56">
        <f t="shared" si="41"/>
        <v>0</v>
      </c>
      <c r="AO56">
        <f t="shared" si="42"/>
        <v>0</v>
      </c>
      <c r="AP56">
        <f t="shared" si="43"/>
        <v>-4.7309656977378572E-3</v>
      </c>
      <c r="AQ56">
        <f t="shared" si="44"/>
        <v>-4.6127807662225067</v>
      </c>
      <c r="AR56">
        <f t="shared" si="45"/>
        <v>-4.6175117319202448</v>
      </c>
      <c r="AS56">
        <f t="shared" si="46"/>
        <v>2.0212340187141974E-2</v>
      </c>
      <c r="AT56">
        <f t="shared" si="47"/>
        <v>1.3552688341105883E-3</v>
      </c>
      <c r="AU56">
        <f t="shared" si="48"/>
        <v>-4.5959441228989926</v>
      </c>
      <c r="AW56">
        <v>53</v>
      </c>
      <c r="AX56">
        <f>IF(Z56&gt;0, (R56*SUMPRODUCT(K56:$K$98, X56:$X$98)-K56*$AZ$3)/Z56, 0)</f>
        <v>-8.9977067801620603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0.36696200000000001</v>
      </c>
      <c r="Q57" s="5">
        <f t="shared" si="60"/>
        <v>50</v>
      </c>
      <c r="R57">
        <f t="shared" si="31"/>
        <v>100000</v>
      </c>
      <c r="S57">
        <f t="shared" si="32"/>
        <v>-240.85765069555592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-0.21205520299864133</v>
      </c>
      <c r="AC57">
        <f t="shared" si="33"/>
        <v>-3.5366499657594961</v>
      </c>
      <c r="AE57">
        <f t="shared" si="34"/>
        <v>0</v>
      </c>
      <c r="AF57">
        <f t="shared" si="35"/>
        <v>0</v>
      </c>
      <c r="AG57">
        <f t="shared" si="36"/>
        <v>-0.73417845676611326</v>
      </c>
      <c r="AH57">
        <f t="shared" si="37"/>
        <v>-864.84482439853241</v>
      </c>
      <c r="AI57">
        <f t="shared" si="38"/>
        <v>-865.57900285529854</v>
      </c>
      <c r="AJ57">
        <f t="shared" si="39"/>
        <v>3.3245947627608547</v>
      </c>
      <c r="AK57">
        <f t="shared" si="61"/>
        <v>-1.4843864209904896E-2</v>
      </c>
      <c r="AL57">
        <f t="shared" si="40"/>
        <v>-862.26925195674755</v>
      </c>
      <c r="AN57">
        <f t="shared" si="41"/>
        <v>0</v>
      </c>
      <c r="AO57">
        <f t="shared" si="42"/>
        <v>0</v>
      </c>
      <c r="AP57">
        <f t="shared" si="43"/>
        <v>-2.631760184274285E-3</v>
      </c>
      <c r="AQ57">
        <f t="shared" si="44"/>
        <v>-3.1001511328094273</v>
      </c>
      <c r="AR57">
        <f t="shared" si="45"/>
        <v>-3.1027828929937016</v>
      </c>
      <c r="AS57">
        <f t="shared" si="46"/>
        <v>1.1917451465438687E-2</v>
      </c>
      <c r="AT57">
        <f t="shared" si="47"/>
        <v>-5.3209802669062569E-5</v>
      </c>
      <c r="AU57">
        <f t="shared" si="48"/>
        <v>-3.0909186513309321</v>
      </c>
      <c r="AW57">
        <v>54</v>
      </c>
      <c r="AX57">
        <f>IF(Z57&gt;0, (R57*SUMPRODUCT(K57:$K$98, X57:$X$98)-K57*$AZ$3)/Z57, 0)</f>
        <v>-240.85765069555592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0.41335300000000003</v>
      </c>
      <c r="Q58" s="5">
        <f t="shared" si="60"/>
        <v>50</v>
      </c>
      <c r="R58">
        <f t="shared" si="31"/>
        <v>100000</v>
      </c>
      <c r="S58">
        <f t="shared" si="32"/>
        <v>-647.98417865863962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-3.5366499657594961</v>
      </c>
      <c r="AC58">
        <f t="shared" si="33"/>
        <v>-5.4866350240495851</v>
      </c>
      <c r="AE58">
        <f t="shared" si="34"/>
        <v>0</v>
      </c>
      <c r="AF58">
        <f t="shared" si="35"/>
        <v>0</v>
      </c>
      <c r="AG58">
        <f t="shared" si="36"/>
        <v>-0.42336180455880884</v>
      </c>
      <c r="AH58">
        <f t="shared" si="37"/>
        <v>-606.94973527928641</v>
      </c>
      <c r="AI58">
        <f t="shared" si="38"/>
        <v>-607.37309708384521</v>
      </c>
      <c r="AJ58">
        <f t="shared" si="39"/>
        <v>1.9499850582900891</v>
      </c>
      <c r="AK58">
        <f t="shared" si="61"/>
        <v>-0.24756549760316474</v>
      </c>
      <c r="AL58">
        <f t="shared" si="40"/>
        <v>-605.67067752315836</v>
      </c>
      <c r="AN58">
        <f t="shared" si="41"/>
        <v>0</v>
      </c>
      <c r="AO58">
        <f t="shared" si="42"/>
        <v>0</v>
      </c>
      <c r="AP58">
        <f t="shared" si="43"/>
        <v>-1.3549969776617975E-3</v>
      </c>
      <c r="AQ58">
        <f t="shared" si="44"/>
        <v>-1.9425820847327293</v>
      </c>
      <c r="AR58">
        <f t="shared" si="45"/>
        <v>-1.9439370817103909</v>
      </c>
      <c r="AS58">
        <f t="shared" si="46"/>
        <v>6.2410539449165294E-3</v>
      </c>
      <c r="AT58">
        <f t="shared" si="47"/>
        <v>-7.9234946897300943E-4</v>
      </c>
      <c r="AU58">
        <f t="shared" si="48"/>
        <v>-1.9384883772344477</v>
      </c>
      <c r="AW58">
        <v>55</v>
      </c>
      <c r="AX58">
        <f>IF(Z58&gt;0, (R58*SUMPRODUCT(K58:$K$98, X58:$X$98)-K58*$AZ$3)/Z58, 0)</f>
        <v>-647.98417865863962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0.46434700000000001</v>
      </c>
      <c r="Q59" s="5">
        <f t="shared" si="60"/>
        <v>50</v>
      </c>
      <c r="R59">
        <f t="shared" si="31"/>
        <v>100000</v>
      </c>
      <c r="S59">
        <f t="shared" si="32"/>
        <v>-1438.447641065359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-5.4866350240495851</v>
      </c>
      <c r="AC59">
        <f t="shared" si="33"/>
        <v>-6.4022831136757654</v>
      </c>
      <c r="AE59">
        <f t="shared" si="34"/>
        <v>0</v>
      </c>
      <c r="AF59">
        <f t="shared" si="35"/>
        <v>0</v>
      </c>
      <c r="AG59">
        <f t="shared" si="36"/>
        <v>-0.2225414026517516</v>
      </c>
      <c r="AH59">
        <f t="shared" si="37"/>
        <v>-393.1735677229384</v>
      </c>
      <c r="AI59">
        <f t="shared" si="38"/>
        <v>-393.39610912559016</v>
      </c>
      <c r="AJ59">
        <f t="shared" si="39"/>
        <v>0.91564808962618027</v>
      </c>
      <c r="AK59">
        <f t="shared" si="61"/>
        <v>-0.38406445168347098</v>
      </c>
      <c r="AL59">
        <f t="shared" si="40"/>
        <v>-392.86452548764743</v>
      </c>
      <c r="AN59">
        <f t="shared" si="41"/>
        <v>0</v>
      </c>
      <c r="AO59">
        <f t="shared" si="42"/>
        <v>0</v>
      </c>
      <c r="AP59">
        <f t="shared" si="43"/>
        <v>-6.3594484490969369E-4</v>
      </c>
      <c r="AQ59">
        <f t="shared" si="44"/>
        <v>-1.1235513956898617</v>
      </c>
      <c r="AR59">
        <f t="shared" si="45"/>
        <v>-1.1241873405347713</v>
      </c>
      <c r="AS59">
        <f t="shared" si="46"/>
        <v>2.6165993177476509E-3</v>
      </c>
      <c r="AT59">
        <f t="shared" si="47"/>
        <v>-1.0975207545688985E-3</v>
      </c>
      <c r="AU59">
        <f t="shared" si="48"/>
        <v>-1.1226682619715926</v>
      </c>
      <c r="AW59">
        <v>56</v>
      </c>
      <c r="AX59">
        <f>IF(Z59&gt;0, (R59*SUMPRODUCT(K59:$K$98, X59:$X$98)-K59*$AZ$3)/Z59, 0)</f>
        <v>-1438.447641065359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0.52171199999999995</v>
      </c>
      <c r="Q60" s="5">
        <f t="shared" si="60"/>
        <v>50</v>
      </c>
      <c r="R60">
        <f t="shared" si="31"/>
        <v>100000</v>
      </c>
      <c r="S60">
        <f t="shared" si="32"/>
        <v>-3170.8613388845697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-6.4022831136757654</v>
      </c>
      <c r="AC60">
        <f t="shared" si="33"/>
        <v>-6.6089291565919241</v>
      </c>
      <c r="AE60">
        <f t="shared" si="34"/>
        <v>0</v>
      </c>
      <c r="AF60">
        <f t="shared" si="35"/>
        <v>0</v>
      </c>
      <c r="AG60">
        <f t="shared" si="36"/>
        <v>-0.10421346836498345</v>
      </c>
      <c r="AH60">
        <f t="shared" si="37"/>
        <v>-232.20504052050123</v>
      </c>
      <c r="AI60">
        <f t="shared" si="38"/>
        <v>-232.3092539888662</v>
      </c>
      <c r="AJ60">
        <f t="shared" si="39"/>
        <v>0.20664604291615873</v>
      </c>
      <c r="AK60">
        <f t="shared" si="61"/>
        <v>-0.44815981795730364</v>
      </c>
      <c r="AL60">
        <f t="shared" si="40"/>
        <v>-232.55076776390734</v>
      </c>
      <c r="AN60">
        <f t="shared" si="41"/>
        <v>0</v>
      </c>
      <c r="AO60">
        <f t="shared" si="42"/>
        <v>0</v>
      </c>
      <c r="AP60">
        <f t="shared" si="43"/>
        <v>-2.6589762458309875E-4</v>
      </c>
      <c r="AQ60">
        <f t="shared" si="44"/>
        <v>-0.59246438737058216</v>
      </c>
      <c r="AR60">
        <f t="shared" si="45"/>
        <v>-0.59273028499516534</v>
      </c>
      <c r="AS60">
        <f t="shared" si="46"/>
        <v>5.2725135054967822E-4</v>
      </c>
      <c r="AT60">
        <f t="shared" si="47"/>
        <v>-1.1434667025100305E-3</v>
      </c>
      <c r="AU60">
        <f t="shared" si="48"/>
        <v>-0.59334650034712566</v>
      </c>
      <c r="AW60">
        <v>57</v>
      </c>
      <c r="AX60">
        <f>IF(Z60&gt;0, (R60*SUMPRODUCT(K60:$K$98, X60:$X$98)-K60*$AZ$3)/Z60, 0)</f>
        <v>-3170.8613388845697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0.58618000000000003</v>
      </c>
      <c r="Q61" s="5">
        <f t="shared" si="60"/>
        <v>50</v>
      </c>
      <c r="R61">
        <f t="shared" si="31"/>
        <v>100000</v>
      </c>
      <c r="S61">
        <f t="shared" si="32"/>
        <v>-7583.4123348157264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-6.6089291565919241</v>
      </c>
      <c r="AC61">
        <f t="shared" si="33"/>
        <v>-6.3827280504145572</v>
      </c>
      <c r="AE61">
        <f t="shared" si="34"/>
        <v>0</v>
      </c>
      <c r="AF61">
        <f t="shared" si="35"/>
        <v>0</v>
      </c>
      <c r="AG61">
        <f t="shared" si="36"/>
        <v>-4.208348279514762E-2</v>
      </c>
      <c r="AH61">
        <f t="shared" si="37"/>
        <v>-122.17570177237201</v>
      </c>
      <c r="AI61">
        <f t="shared" si="38"/>
        <v>-122.21778525516716</v>
      </c>
      <c r="AJ61">
        <f t="shared" si="39"/>
        <v>-0.226201106177367</v>
      </c>
      <c r="AK61">
        <f t="shared" si="61"/>
        <v>-0.46262504096143475</v>
      </c>
      <c r="AL61">
        <f t="shared" si="40"/>
        <v>-122.90661140230597</v>
      </c>
      <c r="AN61">
        <f t="shared" si="41"/>
        <v>0</v>
      </c>
      <c r="AO61">
        <f t="shared" si="42"/>
        <v>0</v>
      </c>
      <c r="AP61">
        <f t="shared" si="43"/>
        <v>-9.5870338177809773E-5</v>
      </c>
      <c r="AQ61">
        <f t="shared" si="44"/>
        <v>-0.27832833853235867</v>
      </c>
      <c r="AR61">
        <f t="shared" si="45"/>
        <v>-0.27842420887053648</v>
      </c>
      <c r="AS61">
        <f t="shared" si="46"/>
        <v>-5.1530850359940504E-4</v>
      </c>
      <c r="AT61">
        <f t="shared" si="47"/>
        <v>-1.0539056223647393E-3</v>
      </c>
      <c r="AU61">
        <f t="shared" si="48"/>
        <v>-0.27999342299650065</v>
      </c>
      <c r="AW61">
        <v>58</v>
      </c>
      <c r="AX61">
        <f>IF(Z61&gt;0, (R61*SUMPRODUCT(K61:$K$98, X61:$X$98)-K61*$AZ$3)/Z61, 0)</f>
        <v>-7583.4123348157264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0.65888599999999997</v>
      </c>
      <c r="Q62" s="5">
        <f t="shared" si="60"/>
        <v>50</v>
      </c>
      <c r="R62">
        <f t="shared" si="31"/>
        <v>100000</v>
      </c>
      <c r="S62">
        <f t="shared" si="32"/>
        <v>-21278.606007884024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-6.3827280504145572</v>
      </c>
      <c r="AC62">
        <f t="shared" si="33"/>
        <v>-5.9301050554219605</v>
      </c>
      <c r="AE62">
        <f t="shared" si="34"/>
        <v>0</v>
      </c>
      <c r="AF62">
        <f t="shared" si="35"/>
        <v>0</v>
      </c>
      <c r="AG62">
        <f t="shared" si="36"/>
        <v>-1.3934430322232511E-2</v>
      </c>
      <c r="AH62">
        <f t="shared" si="37"/>
        <v>-55.456435289927263</v>
      </c>
      <c r="AI62">
        <f t="shared" si="38"/>
        <v>-55.470369720249494</v>
      </c>
      <c r="AJ62">
        <f t="shared" si="39"/>
        <v>-0.45262299499259662</v>
      </c>
      <c r="AK62">
        <f t="shared" si="61"/>
        <v>-0.44679096352901904</v>
      </c>
      <c r="AL62">
        <f t="shared" si="40"/>
        <v>-56.369783678771107</v>
      </c>
      <c r="AN62">
        <f t="shared" si="41"/>
        <v>0</v>
      </c>
      <c r="AO62">
        <f t="shared" si="42"/>
        <v>0</v>
      </c>
      <c r="AP62">
        <f t="shared" si="43"/>
        <v>-2.8342867103042241E-5</v>
      </c>
      <c r="AQ62">
        <f t="shared" si="44"/>
        <v>-0.11279932792968636</v>
      </c>
      <c r="AR62">
        <f t="shared" si="45"/>
        <v>-0.1128276707967894</v>
      </c>
      <c r="AS62">
        <f t="shared" si="46"/>
        <v>-9.2064283204946801E-4</v>
      </c>
      <c r="AT62">
        <f t="shared" si="47"/>
        <v>-9.0878038135069721E-4</v>
      </c>
      <c r="AU62">
        <f t="shared" si="48"/>
        <v>-0.11465709401018956</v>
      </c>
      <c r="AW62">
        <v>59</v>
      </c>
      <c r="AX62">
        <f>IF(Z62&gt;0, (R62*SUMPRODUCT(K62:$K$98, X62:$X$98)-K62*$AZ$3)/Z62, 0)</f>
        <v>-21278.606007884024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0.73742600000000003</v>
      </c>
      <c r="Q63" s="5">
        <f t="shared" si="60"/>
        <v>50</v>
      </c>
      <c r="R63">
        <f t="shared" si="31"/>
        <v>100000</v>
      </c>
      <c r="S63">
        <f t="shared" si="32"/>
        <v>-76577.750431525114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-5.9301050554219605</v>
      </c>
      <c r="AC63">
        <f t="shared" si="33"/>
        <v>-5.3902692641329359</v>
      </c>
      <c r="AE63">
        <f t="shared" si="34"/>
        <v>0</v>
      </c>
      <c r="AF63">
        <f t="shared" si="35"/>
        <v>0</v>
      </c>
      <c r="AG63">
        <f t="shared" si="36"/>
        <v>-3.5194748042075541E-3</v>
      </c>
      <c r="AH63">
        <f t="shared" si="37"/>
        <v>-20.551222429605264</v>
      </c>
      <c r="AI63">
        <f t="shared" si="38"/>
        <v>-20.554741904409472</v>
      </c>
      <c r="AJ63">
        <f t="shared" si="39"/>
        <v>-0.53983579128902459</v>
      </c>
      <c r="AK63">
        <f t="shared" si="61"/>
        <v>-0.41510735387953729</v>
      </c>
      <c r="AL63">
        <f t="shared" si="40"/>
        <v>-21.509685049578035</v>
      </c>
      <c r="AN63">
        <f t="shared" si="41"/>
        <v>0</v>
      </c>
      <c r="AO63">
        <f t="shared" si="42"/>
        <v>0</v>
      </c>
      <c r="AP63">
        <f t="shared" si="43"/>
        <v>-6.3916708175748123E-6</v>
      </c>
      <c r="AQ63">
        <f t="shared" si="44"/>
        <v>-3.7322798422014331E-2</v>
      </c>
      <c r="AR63">
        <f t="shared" si="45"/>
        <v>-3.7329190092831907E-2</v>
      </c>
      <c r="AS63">
        <f t="shared" si="46"/>
        <v>-9.8038851403039681E-4</v>
      </c>
      <c r="AT63">
        <f t="shared" si="47"/>
        <v>-7.5387087777431636E-4</v>
      </c>
      <c r="AU63">
        <f t="shared" si="48"/>
        <v>-3.9063449484636623E-2</v>
      </c>
      <c r="AW63">
        <v>60</v>
      </c>
      <c r="AX63">
        <f>IF(Z63&gt;0, (R63*SUMPRODUCT(K63:$K$98, X63:$X$98)-K63*$AZ$3)/Z63, 0)</f>
        <v>-76577.750431525114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0.819492</v>
      </c>
      <c r="Q64" s="5">
        <f t="shared" si="60"/>
        <v>50</v>
      </c>
      <c r="R64">
        <f t="shared" si="31"/>
        <v>100000</v>
      </c>
      <c r="S64">
        <f t="shared" si="32"/>
        <v>-403673.83415208326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-5.3902692641329359</v>
      </c>
      <c r="AC64">
        <f t="shared" si="33"/>
        <v>-4.844882134681102</v>
      </c>
      <c r="AE64">
        <f t="shared" si="34"/>
        <v>0</v>
      </c>
      <c r="AF64">
        <f t="shared" si="35"/>
        <v>0</v>
      </c>
      <c r="AG64">
        <f t="shared" si="36"/>
        <v>-6.000986099158217E-4</v>
      </c>
      <c r="AH64">
        <f t="shared" si="37"/>
        <v>-5.7683628924993142</v>
      </c>
      <c r="AI64">
        <f t="shared" si="38"/>
        <v>-5.7689629911092304</v>
      </c>
      <c r="AJ64">
        <f t="shared" si="39"/>
        <v>-0.54538712945183399</v>
      </c>
      <c r="AK64">
        <f t="shared" si="61"/>
        <v>-0.37731884848930553</v>
      </c>
      <c r="AL64">
        <f t="shared" si="40"/>
        <v>-6.6916689690503697</v>
      </c>
      <c r="AN64">
        <f t="shared" si="41"/>
        <v>0</v>
      </c>
      <c r="AO64">
        <f t="shared" si="42"/>
        <v>0</v>
      </c>
      <c r="AP64">
        <f t="shared" si="43"/>
        <v>-9.730633997884341E-7</v>
      </c>
      <c r="AQ64">
        <f t="shared" si="44"/>
        <v>-9.3534341100643178E-3</v>
      </c>
      <c r="AR64">
        <f t="shared" si="45"/>
        <v>-9.3544071734641063E-3</v>
      </c>
      <c r="AS64">
        <f t="shared" si="46"/>
        <v>-8.8434841477086465E-4</v>
      </c>
      <c r="AT64">
        <f t="shared" si="47"/>
        <v>-6.1182471588588255E-4</v>
      </c>
      <c r="AU64">
        <f t="shared" si="48"/>
        <v>-1.0850580304120854E-2</v>
      </c>
      <c r="AW64">
        <v>61</v>
      </c>
      <c r="AX64">
        <f>IF(Z64&gt;0, (R64*SUMPRODUCT(K64:$K$98, X64:$X$98)-K64*$AZ$3)/Z64, 0)</f>
        <v>-403673.83415208326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0.82196330200000001</v>
      </c>
      <c r="Q65" s="5">
        <f t="shared" si="60"/>
        <v>50</v>
      </c>
      <c r="R65">
        <f t="shared" si="31"/>
        <v>100000</v>
      </c>
      <c r="S65">
        <f t="shared" si="32"/>
        <v>-2148958.4966490874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-4.844882134681102</v>
      </c>
      <c r="AC65">
        <f t="shared" si="33"/>
        <v>-4.3339588474752304</v>
      </c>
      <c r="AE65">
        <f t="shared" si="34"/>
        <v>0</v>
      </c>
      <c r="AF65">
        <f t="shared" si="35"/>
        <v>0</v>
      </c>
      <c r="AG65">
        <f t="shared" si="36"/>
        <v>-1.0083858888464473E-4</v>
      </c>
      <c r="AH65">
        <f t="shared" si="37"/>
        <v>-0.98651806986403745</v>
      </c>
      <c r="AI65">
        <f t="shared" si="38"/>
        <v>-0.98661890845292211</v>
      </c>
      <c r="AJ65">
        <f t="shared" si="39"/>
        <v>-0.51092328720587155</v>
      </c>
      <c r="AK65">
        <f t="shared" si="61"/>
        <v>-0.33914174942767716</v>
      </c>
      <c r="AL65">
        <f t="shared" si="40"/>
        <v>-1.8366839450864709</v>
      </c>
      <c r="AN65">
        <f t="shared" si="41"/>
        <v>0</v>
      </c>
      <c r="AO65">
        <f t="shared" si="42"/>
        <v>0</v>
      </c>
      <c r="AP65">
        <f t="shared" si="43"/>
        <v>-1.4599139343312706E-7</v>
      </c>
      <c r="AQ65">
        <f t="shared" si="44"/>
        <v>-1.4282542949025842E-3</v>
      </c>
      <c r="AR65">
        <f t="shared" si="45"/>
        <v>-1.4284002862960175E-3</v>
      </c>
      <c r="AS65">
        <f t="shared" si="46"/>
        <v>-7.3970097620016664E-4</v>
      </c>
      <c r="AT65">
        <f t="shared" si="47"/>
        <v>-4.9100029183207316E-4</v>
      </c>
      <c r="AU65">
        <f t="shared" si="48"/>
        <v>-2.6591015543282574E-3</v>
      </c>
      <c r="AW65">
        <v>62</v>
      </c>
      <c r="AX65">
        <f>IF(Z65&gt;0, (R65*SUMPRODUCT(K65:$K$98, X65:$X$98)-K65*$AZ$3)/Z65, 0)</f>
        <v>-2148958.4966490874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0.82463276399999996</v>
      </c>
      <c r="Q66" s="5">
        <f t="shared" si="60"/>
        <v>50</v>
      </c>
      <c r="R66">
        <f t="shared" si="31"/>
        <v>100000</v>
      </c>
      <c r="S66">
        <f t="shared" si="32"/>
        <v>-11606482.035259884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-4.3339588474752304</v>
      </c>
      <c r="AC66">
        <f t="shared" si="33"/>
        <v>-3.8708543148809045</v>
      </c>
      <c r="AE66">
        <f t="shared" si="34"/>
        <v>0</v>
      </c>
      <c r="AF66">
        <f t="shared" si="35"/>
        <v>0</v>
      </c>
      <c r="AG66">
        <f t="shared" si="36"/>
        <v>-1.6675398725994027E-5</v>
      </c>
      <c r="AH66">
        <f t="shared" si="37"/>
        <v>-0.16630960853960849</v>
      </c>
      <c r="AI66">
        <f t="shared" si="38"/>
        <v>-0.16632628393833448</v>
      </c>
      <c r="AJ66">
        <f t="shared" si="39"/>
        <v>-0.46310453259432593</v>
      </c>
      <c r="AK66">
        <f t="shared" si="61"/>
        <v>-0.30337711932326616</v>
      </c>
      <c r="AL66">
        <f t="shared" si="40"/>
        <v>-0.93280793585592658</v>
      </c>
      <c r="AN66">
        <f t="shared" si="41"/>
        <v>0</v>
      </c>
      <c r="AO66">
        <f t="shared" si="42"/>
        <v>0</v>
      </c>
      <c r="AP66">
        <f t="shared" si="43"/>
        <v>-2.1555529653414983E-8</v>
      </c>
      <c r="AQ66">
        <f t="shared" si="44"/>
        <v>-2.1498086836959108E-4</v>
      </c>
      <c r="AR66">
        <f t="shared" si="45"/>
        <v>-2.1500242389924448E-4</v>
      </c>
      <c r="AS66">
        <f t="shared" si="46"/>
        <v>-5.9863417055251375E-4</v>
      </c>
      <c r="AT66">
        <f t="shared" si="47"/>
        <v>-3.9216180669469783E-4</v>
      </c>
      <c r="AU66">
        <f t="shared" si="48"/>
        <v>-1.205798401146456E-3</v>
      </c>
      <c r="AW66">
        <v>63</v>
      </c>
      <c r="AX66">
        <f>IF(Z66&gt;0, (R66*SUMPRODUCT(K66:$K$98, X66:$X$98)-K66*$AZ$3)/Z66, 0)</f>
        <v>-11606482.035259884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0.82757423799999996</v>
      </c>
      <c r="Q67" s="5">
        <f t="shared" si="60"/>
        <v>50</v>
      </c>
      <c r="R67">
        <f t="shared" ref="R67:R98" si="62">$C$6</f>
        <v>100000</v>
      </c>
      <c r="S67">
        <f t="shared" ref="S67:S98" si="63">AX67</f>
        <v>-63804496.469019897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-3.8708543148809045</v>
      </c>
      <c r="AC67">
        <f t="shared" ref="AC67:AC98" si="64">S67*Z67</f>
        <v>-3.4563078788838917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-2.7085143447234105E-6</v>
      </c>
      <c r="AH67">
        <f t="shared" ref="AH67:AH98" si="68">-X67*R67</f>
        <v>-2.7600260788021351E-2</v>
      </c>
      <c r="AI67">
        <f t="shared" ref="AI67:AI98" si="69">SUM(AE67:AH67)</f>
        <v>-2.7602969302366075E-2</v>
      </c>
      <c r="AJ67">
        <f t="shared" ref="AJ67:AJ98" si="70">AB67-AC67</f>
        <v>-0.4145464359970128</v>
      </c>
      <c r="AK67">
        <f t="shared" si="61"/>
        <v>-0.27095980204166337</v>
      </c>
      <c r="AL67">
        <f t="shared" ref="AL67:AL98" si="71">SUM(AI67:AK67)</f>
        <v>-0.71310920734104222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-3.1260476154192199E-9</v>
      </c>
      <c r="AQ67">
        <f t="shared" ref="AQ67:AQ98" si="75">AH67*$K67</f>
        <v>-3.1855001835020186E-5</v>
      </c>
      <c r="AR67">
        <f t="shared" ref="AR67:AR98" si="76">AI67*$K67</f>
        <v>-3.1858127882635605E-5</v>
      </c>
      <c r="AS67">
        <f t="shared" ref="AS67:AS98" si="77">AJ67*$K67</f>
        <v>-4.7845118496551016E-4</v>
      </c>
      <c r="AT67">
        <f t="shared" ref="AT67:AT98" si="78">AK67*$K67</f>
        <v>-3.1272983460359092E-4</v>
      </c>
      <c r="AU67">
        <f t="shared" ref="AU67:AU98" si="79">AL67*$K67</f>
        <v>-8.230391474517366E-4</v>
      </c>
      <c r="AW67">
        <v>64</v>
      </c>
      <c r="AX67">
        <f>IF(Z67&gt;0, (R67*SUMPRODUCT(K67:$K$98, X67:$X$98)-K67*$AZ$3)/Z67, 0)</f>
        <v>-63804496.469019897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0.83082719400000005</v>
      </c>
      <c r="Q68" s="5">
        <f t="shared" si="60"/>
        <v>50</v>
      </c>
      <c r="R68">
        <f t="shared" si="62"/>
        <v>100000</v>
      </c>
      <c r="S68">
        <f t="shared" si="63"/>
        <v>-357905450.08264923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-3.4563078788838917</v>
      </c>
      <c r="AC68">
        <f t="shared" si="64"/>
        <v>-3.0860170402559204</v>
      </c>
      <c r="AE68">
        <f t="shared" si="65"/>
        <v>0</v>
      </c>
      <c r="AF68">
        <f t="shared" si="66"/>
        <v>0</v>
      </c>
      <c r="AG68">
        <f t="shared" si="67"/>
        <v>-4.3112182834087642E-7</v>
      </c>
      <c r="AH68">
        <f t="shared" si="68"/>
        <v>-4.5006147458705997E-3</v>
      </c>
      <c r="AI68">
        <f t="shared" si="69"/>
        <v>-4.5010458676989409E-3</v>
      </c>
      <c r="AJ68">
        <f t="shared" si="70"/>
        <v>-0.3702908386279713</v>
      </c>
      <c r="AK68">
        <f t="shared" si="61"/>
        <v>-0.24194155152187244</v>
      </c>
      <c r="AL68">
        <f t="shared" si="71"/>
        <v>-0.61673343601754271</v>
      </c>
      <c r="AN68">
        <f t="shared" si="72"/>
        <v>0</v>
      </c>
      <c r="AO68">
        <f t="shared" si="73"/>
        <v>0</v>
      </c>
      <c r="AP68">
        <f t="shared" si="74"/>
        <v>-4.442694380677552E-10</v>
      </c>
      <c r="AQ68">
        <f t="shared" si="75"/>
        <v>-4.6378667296948948E-6</v>
      </c>
      <c r="AR68">
        <f t="shared" si="76"/>
        <v>-4.6383109991329629E-6</v>
      </c>
      <c r="AS68">
        <f t="shared" si="77"/>
        <v>-3.8158332977938171E-4</v>
      </c>
      <c r="AT68">
        <f t="shared" si="78"/>
        <v>-2.4931986755000456E-4</v>
      </c>
      <c r="AU68">
        <f t="shared" si="79"/>
        <v>-6.3554150832851924E-4</v>
      </c>
      <c r="AW68">
        <v>65</v>
      </c>
      <c r="AX68">
        <f>IF(Z68&gt;0, (R68*SUMPRODUCT(K68:$K$98, X68:$X$98)-K68*$AZ$3)/Z68, 0)</f>
        <v>-357905450.08264923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0.83405797299999995</v>
      </c>
      <c r="Q69" s="5">
        <f t="shared" ref="Q69:Q98" si="91">$C$8</f>
        <v>50</v>
      </c>
      <c r="R69">
        <f t="shared" si="62"/>
        <v>100000</v>
      </c>
      <c r="S69">
        <f t="shared" si="63"/>
        <v>-2049216073.5726609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-3.0860170402559204</v>
      </c>
      <c r="AC69">
        <f t="shared" si="64"/>
        <v>-2.7553764159531808</v>
      </c>
      <c r="AE69">
        <f t="shared" si="65"/>
        <v>0</v>
      </c>
      <c r="AF69">
        <f t="shared" si="66"/>
        <v>0</v>
      </c>
      <c r="AG69">
        <f t="shared" si="67"/>
        <v>-6.7230011795422344E-8</v>
      </c>
      <c r="AH69">
        <f t="shared" si="68"/>
        <v>-7.1916119652409068E-4</v>
      </c>
      <c r="AI69">
        <f t="shared" si="69"/>
        <v>-7.1922842653588607E-4</v>
      </c>
      <c r="AJ69">
        <f t="shared" si="70"/>
        <v>-0.33064062430273955</v>
      </c>
      <c r="AK69">
        <f t="shared" si="61"/>
        <v>-0.21602119281791446</v>
      </c>
      <c r="AL69">
        <f t="shared" si="71"/>
        <v>-0.54738104554718992</v>
      </c>
      <c r="AN69">
        <f t="shared" si="72"/>
        <v>0</v>
      </c>
      <c r="AO69">
        <f t="shared" si="73"/>
        <v>0</v>
      </c>
      <c r="AP69">
        <f t="shared" si="74"/>
        <v>-6.1857389916461375E-11</v>
      </c>
      <c r="AQ69">
        <f t="shared" si="75"/>
        <v>-6.6169011960828739E-7</v>
      </c>
      <c r="AR69">
        <f t="shared" si="76"/>
        <v>-6.6175197699820379E-7</v>
      </c>
      <c r="AS69">
        <f t="shared" si="77"/>
        <v>-3.0421779609310405E-4</v>
      </c>
      <c r="AT69">
        <f t="shared" si="78"/>
        <v>-1.98758066487007E-4</v>
      </c>
      <c r="AU69">
        <f t="shared" si="79"/>
        <v>-5.0363761455710933E-4</v>
      </c>
      <c r="AW69">
        <v>66</v>
      </c>
      <c r="AX69">
        <f>IF(Z69&gt;0, (R69*SUMPRODUCT(K69:$K$98, X69:$X$98)-K69*$AZ$3)/Z69, 0)</f>
        <v>-2049216073.5726609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0.83754713300000005</v>
      </c>
      <c r="Q70" s="5">
        <f t="shared" si="91"/>
        <v>50</v>
      </c>
      <c r="R70">
        <f t="shared" si="62"/>
        <v>100000</v>
      </c>
      <c r="S70">
        <f t="shared" si="63"/>
        <v>-12001464291.228449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-2.7553764159531808</v>
      </c>
      <c r="AC70">
        <f t="shared" si="64"/>
        <v>-2.4601580935634173</v>
      </c>
      <c r="AE70">
        <f t="shared" si="65"/>
        <v>0</v>
      </c>
      <c r="AF70">
        <f t="shared" si="66"/>
        <v>0</v>
      </c>
      <c r="AG70">
        <f t="shared" si="67"/>
        <v>-1.0249408046655947E-8</v>
      </c>
      <c r="AH70">
        <f t="shared" si="68"/>
        <v>-1.1261660726162433E-4</v>
      </c>
      <c r="AI70">
        <f t="shared" si="69"/>
        <v>-1.1262685666967099E-4</v>
      </c>
      <c r="AJ70">
        <f t="shared" si="70"/>
        <v>-0.29521832238976353</v>
      </c>
      <c r="AK70">
        <f t="shared" si="61"/>
        <v>-0.19287634911672269</v>
      </c>
      <c r="AL70">
        <f t="shared" si="71"/>
        <v>-0.48820729836315591</v>
      </c>
      <c r="AN70">
        <f t="shared" si="72"/>
        <v>0</v>
      </c>
      <c r="AO70">
        <f t="shared" si="73"/>
        <v>0</v>
      </c>
      <c r="AP70">
        <f t="shared" si="74"/>
        <v>-8.4199432481262675E-12</v>
      </c>
      <c r="AQ70">
        <f t="shared" si="75"/>
        <v>-9.2515142106063087E-8</v>
      </c>
      <c r="AR70">
        <f t="shared" si="76"/>
        <v>-9.2523562049311215E-8</v>
      </c>
      <c r="AS70">
        <f t="shared" si="77"/>
        <v>-2.425234227199945E-4</v>
      </c>
      <c r="AT70">
        <f t="shared" si="78"/>
        <v>-1.584489471075801E-4</v>
      </c>
      <c r="AU70">
        <f t="shared" si="79"/>
        <v>-4.0106489338962391E-4</v>
      </c>
      <c r="AW70">
        <v>67</v>
      </c>
      <c r="AX70">
        <f>IF(Z70&gt;0, (R70*SUMPRODUCT(K70:$K$98, X70:$X$98)-K70*$AZ$3)/Z70, 0)</f>
        <v>-12001464291.228449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0.841203123</v>
      </c>
      <c r="Q71" s="5">
        <f t="shared" si="91"/>
        <v>50</v>
      </c>
      <c r="R71">
        <f t="shared" si="62"/>
        <v>100000</v>
      </c>
      <c r="S71">
        <f t="shared" si="63"/>
        <v>-72014908703.410889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-2.4601580935634173</v>
      </c>
      <c r="AC71">
        <f t="shared" si="64"/>
        <v>-2.196569807435806</v>
      </c>
      <c r="AE71">
        <f t="shared" si="65"/>
        <v>0</v>
      </c>
      <c r="AF71">
        <f t="shared" si="66"/>
        <v>0</v>
      </c>
      <c r="AG71">
        <f t="shared" si="67"/>
        <v>-1.5250799084410754E-9</v>
      </c>
      <c r="AH71">
        <f t="shared" si="68"/>
        <v>-1.7243668115496623E-5</v>
      </c>
      <c r="AI71">
        <f t="shared" si="69"/>
        <v>-1.7245193195405066E-5</v>
      </c>
      <c r="AJ71">
        <f t="shared" si="70"/>
        <v>-0.26358828612761132</v>
      </c>
      <c r="AK71">
        <f t="shared" si="61"/>
        <v>-0.17221106654943924</v>
      </c>
      <c r="AL71">
        <f t="shared" si="71"/>
        <v>-0.43581659787024596</v>
      </c>
      <c r="AN71">
        <f t="shared" si="72"/>
        <v>0</v>
      </c>
      <c r="AO71">
        <f t="shared" si="73"/>
        <v>0</v>
      </c>
      <c r="AP71">
        <f t="shared" si="74"/>
        <v>-1.1186261248557366E-12</v>
      </c>
      <c r="AQ71">
        <f t="shared" si="75"/>
        <v>-1.2648004563940322E-8</v>
      </c>
      <c r="AR71">
        <f t="shared" si="76"/>
        <v>-1.2649123190065178E-8</v>
      </c>
      <c r="AS71">
        <f t="shared" si="77"/>
        <v>-1.933385532366597E-4</v>
      </c>
      <c r="AT71">
        <f t="shared" si="78"/>
        <v>-1.2631456028319686E-4</v>
      </c>
      <c r="AU71">
        <f t="shared" si="79"/>
        <v>-3.196657626430466E-4</v>
      </c>
      <c r="AW71">
        <v>68</v>
      </c>
      <c r="AX71">
        <f>IF(Z71&gt;0, (R71*SUMPRODUCT(K71:$K$98, X71:$X$98)-K71*$AZ$3)/Z71, 0)</f>
        <v>-72014908703.410889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0.84498057100000001</v>
      </c>
      <c r="Q72" s="5">
        <f t="shared" si="91"/>
        <v>50</v>
      </c>
      <c r="R72">
        <f t="shared" si="62"/>
        <v>100000</v>
      </c>
      <c r="S72">
        <f t="shared" si="63"/>
        <v>-443382148411.79828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-2.196569807435806</v>
      </c>
      <c r="AC72">
        <f t="shared" si="64"/>
        <v>-1.9612230534384956</v>
      </c>
      <c r="AE72">
        <f t="shared" si="65"/>
        <v>0</v>
      </c>
      <c r="AF72">
        <f t="shared" si="66"/>
        <v>0</v>
      </c>
      <c r="AG72">
        <f t="shared" si="67"/>
        <v>-2.2116621750149697E-10</v>
      </c>
      <c r="AH72">
        <f t="shared" si="68"/>
        <v>-2.5773257837103357E-6</v>
      </c>
      <c r="AI72">
        <f t="shared" si="69"/>
        <v>-2.5775469499278372E-6</v>
      </c>
      <c r="AJ72">
        <f t="shared" si="70"/>
        <v>-0.23534675399731042</v>
      </c>
      <c r="AK72">
        <f t="shared" si="61"/>
        <v>-0.15375988652050643</v>
      </c>
      <c r="AL72">
        <f t="shared" si="71"/>
        <v>-0.38910921806476678</v>
      </c>
      <c r="AN72">
        <f t="shared" si="72"/>
        <v>0</v>
      </c>
      <c r="AO72">
        <f t="shared" si="73"/>
        <v>0</v>
      </c>
      <c r="AP72">
        <f t="shared" si="74"/>
        <v>-1.4484153740273352E-13</v>
      </c>
      <c r="AQ72">
        <f t="shared" si="75"/>
        <v>-1.6878881102073528E-9</v>
      </c>
      <c r="AR72">
        <f t="shared" si="76"/>
        <v>-1.6880329517447556E-9</v>
      </c>
      <c r="AS72">
        <f t="shared" si="77"/>
        <v>-1.5412835674816675E-4</v>
      </c>
      <c r="AT72">
        <f t="shared" si="78"/>
        <v>-1.0069719781842023E-4</v>
      </c>
      <c r="AU72">
        <f t="shared" si="79"/>
        <v>-2.5482724259953872E-4</v>
      </c>
      <c r="AW72">
        <v>69</v>
      </c>
      <c r="AX72">
        <f>IF(Z72&gt;0, (R72*SUMPRODUCT(K72:$K$98, X72:$X$98)-K72*$AZ$3)/Z72, 0)</f>
        <v>-443382148411.79828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0.84903369399999995</v>
      </c>
      <c r="Q73" s="5">
        <f t="shared" si="91"/>
        <v>50</v>
      </c>
      <c r="R73">
        <f t="shared" si="62"/>
        <v>100000</v>
      </c>
      <c r="S73">
        <f t="shared" si="63"/>
        <v>-2808308806499.0366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-1.9612230534384956</v>
      </c>
      <c r="AC73">
        <f t="shared" si="64"/>
        <v>-1.7510920134787811</v>
      </c>
      <c r="AE73">
        <f t="shared" si="65"/>
        <v>0</v>
      </c>
      <c r="AF73">
        <f t="shared" si="66"/>
        <v>0</v>
      </c>
      <c r="AG73">
        <f t="shared" si="67"/>
        <v>-3.1176984693178574E-11</v>
      </c>
      <c r="AH73">
        <f t="shared" si="68"/>
        <v>-3.7555514126660681E-7</v>
      </c>
      <c r="AI73">
        <f t="shared" si="69"/>
        <v>-3.7558631825129999E-7</v>
      </c>
      <c r="AJ73">
        <f t="shared" si="70"/>
        <v>-0.21013103995971449</v>
      </c>
      <c r="AK73">
        <f t="shared" ref="AK73:AK98" si="92">G73*SUM(AB73:AB73, AE73:AF73)</f>
        <v>-0.1372856137406947</v>
      </c>
      <c r="AL73">
        <f t="shared" si="71"/>
        <v>-0.34741702928672746</v>
      </c>
      <c r="AN73">
        <f t="shared" si="72"/>
        <v>0</v>
      </c>
      <c r="AO73">
        <f t="shared" si="73"/>
        <v>0</v>
      </c>
      <c r="AP73">
        <f t="shared" si="74"/>
        <v>-1.8230157574128731E-14</v>
      </c>
      <c r="AQ73">
        <f t="shared" si="75"/>
        <v>-2.1959883133157499E-10</v>
      </c>
      <c r="AR73">
        <f t="shared" si="76"/>
        <v>-2.1961706148914911E-10</v>
      </c>
      <c r="AS73">
        <f t="shared" si="77"/>
        <v>-1.2287018797296602E-4</v>
      </c>
      <c r="AT73">
        <f t="shared" si="78"/>
        <v>-8.0275190041114775E-5</v>
      </c>
      <c r="AU73">
        <f t="shared" si="79"/>
        <v>-2.0314559763114231E-4</v>
      </c>
      <c r="AW73">
        <v>70</v>
      </c>
      <c r="AX73">
        <f>IF(Z73&gt;0, (R73*SUMPRODUCT(K73:$K$98, X73:$X$98)-K73*$AZ$3)/Z73, 0)</f>
        <v>-2808308806499.0366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0.853201969</v>
      </c>
      <c r="Q74" s="5">
        <f t="shared" si="91"/>
        <v>50</v>
      </c>
      <c r="R74">
        <f t="shared" si="62"/>
        <v>100000</v>
      </c>
      <c r="S74">
        <f t="shared" si="63"/>
        <v>-18329346988483.289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-1.7510920134787811</v>
      </c>
      <c r="AC74">
        <f t="shared" si="64"/>
        <v>-1.563475012227306</v>
      </c>
      <c r="AE74">
        <f t="shared" si="65"/>
        <v>0</v>
      </c>
      <c r="AF74">
        <f t="shared" si="66"/>
        <v>0</v>
      </c>
      <c r="AG74">
        <f t="shared" si="67"/>
        <v>-4.2649501185439664E-12</v>
      </c>
      <c r="AH74">
        <f t="shared" si="68"/>
        <v>-5.3200529455405636E-8</v>
      </c>
      <c r="AI74">
        <f t="shared" si="69"/>
        <v>-5.3204794405524183E-8</v>
      </c>
      <c r="AJ74">
        <f t="shared" si="70"/>
        <v>-0.18761700125147507</v>
      </c>
      <c r="AK74">
        <f t="shared" si="92"/>
        <v>-0.12257644094351469</v>
      </c>
      <c r="AL74">
        <f t="shared" si="71"/>
        <v>-0.31019349539978414</v>
      </c>
      <c r="AN74">
        <f t="shared" si="72"/>
        <v>0</v>
      </c>
      <c r="AO74">
        <f t="shared" si="73"/>
        <v>0</v>
      </c>
      <c r="AP74">
        <f t="shared" si="74"/>
        <v>-2.2266514830004874E-15</v>
      </c>
      <c r="AQ74">
        <f t="shared" si="75"/>
        <v>-2.7775011316833739E-11</v>
      </c>
      <c r="AR74">
        <f t="shared" si="76"/>
        <v>-2.7777237968316742E-11</v>
      </c>
      <c r="AS74">
        <f t="shared" si="77"/>
        <v>-9.7951362257742356E-5</v>
      </c>
      <c r="AT74">
        <f t="shared" si="78"/>
        <v>-6.3994890074113532E-5</v>
      </c>
      <c r="AU74">
        <f t="shared" si="79"/>
        <v>-1.6194628010909385E-4</v>
      </c>
      <c r="AW74">
        <v>71</v>
      </c>
      <c r="AX74">
        <f>IF(Z74&gt;0, (R74*SUMPRODUCT(K74:$K$98, X74:$X$98)-K74*$AZ$3)/Z74, 0)</f>
        <v>-18329346988483.289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0.85761682500000003</v>
      </c>
      <c r="Q75" s="5">
        <f t="shared" si="91"/>
        <v>50</v>
      </c>
      <c r="R75">
        <f t="shared" si="62"/>
        <v>100000</v>
      </c>
      <c r="S75">
        <f t="shared" si="63"/>
        <v>-123622117258180.59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-1.563475012227306</v>
      </c>
      <c r="AC75">
        <f t="shared" si="64"/>
        <v>-1.3959598323701936</v>
      </c>
      <c r="AE75">
        <f t="shared" si="65"/>
        <v>0</v>
      </c>
      <c r="AF75">
        <f t="shared" si="66"/>
        <v>0</v>
      </c>
      <c r="AG75">
        <f t="shared" si="67"/>
        <v>-5.6460763790947662E-13</v>
      </c>
      <c r="AH75">
        <f t="shared" si="68"/>
        <v>-7.3153859588981012E-9</v>
      </c>
      <c r="AI75">
        <f t="shared" si="69"/>
        <v>-7.3159505665360104E-9</v>
      </c>
      <c r="AJ75">
        <f t="shared" si="70"/>
        <v>-0.1675151798571124</v>
      </c>
      <c r="AK75">
        <f t="shared" si="92"/>
        <v>-0.10944325085591143</v>
      </c>
      <c r="AL75">
        <f t="shared" si="71"/>
        <v>-0.27695843802897441</v>
      </c>
      <c r="AN75">
        <f t="shared" si="72"/>
        <v>0</v>
      </c>
      <c r="AO75">
        <f t="shared" si="73"/>
        <v>0</v>
      </c>
      <c r="AP75">
        <f t="shared" si="74"/>
        <v>-2.6318856512327057E-16</v>
      </c>
      <c r="AQ75">
        <f t="shared" si="75"/>
        <v>-3.4100245986293208E-12</v>
      </c>
      <c r="AR75">
        <f t="shared" si="76"/>
        <v>-3.4102877871944439E-12</v>
      </c>
      <c r="AS75">
        <f t="shared" si="77"/>
        <v>-7.8086226368104204E-5</v>
      </c>
      <c r="AT75">
        <f t="shared" si="78"/>
        <v>-5.1016334567921044E-5</v>
      </c>
      <c r="AU75">
        <f t="shared" si="79"/>
        <v>-1.2910256434631303E-4</v>
      </c>
      <c r="AW75">
        <v>72</v>
      </c>
      <c r="AX75">
        <f>IF(Z75&gt;0, (R75*SUMPRODUCT(K75:$K$98, X75:$X$98)-K75*$AZ$3)/Z75, 0)</f>
        <v>-123622117258180.59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0.86229046899999995</v>
      </c>
      <c r="Q76" s="5">
        <f t="shared" si="91"/>
        <v>50</v>
      </c>
      <c r="R76">
        <f t="shared" si="62"/>
        <v>100000</v>
      </c>
      <c r="S76">
        <f t="shared" si="63"/>
        <v>-864280759196861.38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-1.3959598323701936</v>
      </c>
      <c r="AC76">
        <f t="shared" si="64"/>
        <v>-1.2463927074763828</v>
      </c>
      <c r="AE76">
        <f t="shared" si="65"/>
        <v>0</v>
      </c>
      <c r="AF76">
        <f t="shared" si="66"/>
        <v>0</v>
      </c>
      <c r="AG76">
        <f t="shared" si="67"/>
        <v>-7.2105776636437061E-14</v>
      </c>
      <c r="AH76">
        <f t="shared" si="68"/>
        <v>-9.7371156978788949E-10</v>
      </c>
      <c r="AI76">
        <f t="shared" si="69"/>
        <v>-9.7378367556452601E-10</v>
      </c>
      <c r="AJ76">
        <f t="shared" si="70"/>
        <v>-0.14956712489381085</v>
      </c>
      <c r="AK76">
        <f t="shared" si="92"/>
        <v>-9.7717188265913565E-2</v>
      </c>
      <c r="AL76">
        <f t="shared" si="71"/>
        <v>-0.2472843141335081</v>
      </c>
      <c r="AN76">
        <f t="shared" si="72"/>
        <v>0</v>
      </c>
      <c r="AO76">
        <f t="shared" si="73"/>
        <v>0</v>
      </c>
      <c r="AP76">
        <f t="shared" si="74"/>
        <v>-3.0010435907549849E-17</v>
      </c>
      <c r="AQ76">
        <f t="shared" si="75"/>
        <v>-4.0525891295639641E-13</v>
      </c>
      <c r="AR76">
        <f t="shared" si="76"/>
        <v>-4.0528892339230397E-13</v>
      </c>
      <c r="AS76">
        <f t="shared" si="77"/>
        <v>-6.2249861590617855E-5</v>
      </c>
      <c r="AT76">
        <f t="shared" si="78"/>
        <v>-4.066990957335156E-5</v>
      </c>
      <c r="AU76">
        <f t="shared" si="79"/>
        <v>-1.0291977156925835E-4</v>
      </c>
      <c r="AW76">
        <v>73</v>
      </c>
      <c r="AX76">
        <f>IF(Z76&gt;0, (R76*SUMPRODUCT(K76:$K$98, X76:$X$98)-K76*$AZ$3)/Z76, 0)</f>
        <v>-864280759196861.38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0.86705037500000004</v>
      </c>
      <c r="Q77" s="5">
        <f t="shared" si="91"/>
        <v>50</v>
      </c>
      <c r="R77">
        <f t="shared" si="62"/>
        <v>100000</v>
      </c>
      <c r="S77">
        <f t="shared" si="63"/>
        <v>-6276385546382583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-1.2463927074763828</v>
      </c>
      <c r="AC77">
        <f t="shared" si="64"/>
        <v>-1.1128506316756979</v>
      </c>
      <c r="AE77">
        <f t="shared" si="65"/>
        <v>0</v>
      </c>
      <c r="AF77">
        <f t="shared" si="66"/>
        <v>0</v>
      </c>
      <c r="AG77">
        <f t="shared" si="67"/>
        <v>-8.8653781977837016E-15</v>
      </c>
      <c r="AH77">
        <f t="shared" si="68"/>
        <v>-1.2503868134457798E-10</v>
      </c>
      <c r="AI77">
        <f t="shared" si="69"/>
        <v>-1.2504754672277575E-10</v>
      </c>
      <c r="AJ77">
        <f t="shared" si="70"/>
        <v>-0.13354207580068489</v>
      </c>
      <c r="AK77">
        <f t="shared" si="92"/>
        <v>-8.7247489523346808E-2</v>
      </c>
      <c r="AL77">
        <f t="shared" si="71"/>
        <v>-0.22078956544907924</v>
      </c>
      <c r="AN77">
        <f t="shared" si="72"/>
        <v>0</v>
      </c>
      <c r="AO77">
        <f t="shared" si="73"/>
        <v>0</v>
      </c>
      <c r="AP77">
        <f t="shared" si="74"/>
        <v>-3.2944391436783834E-18</v>
      </c>
      <c r="AQ77">
        <f t="shared" si="75"/>
        <v>-4.6465285192061705E-14</v>
      </c>
      <c r="AR77">
        <f t="shared" si="76"/>
        <v>-4.6468579631205381E-14</v>
      </c>
      <c r="AS77">
        <f t="shared" si="77"/>
        <v>-4.962520853941983E-5</v>
      </c>
      <c r="AT77">
        <f t="shared" si="78"/>
        <v>-3.2421802912507416E-5</v>
      </c>
      <c r="AU77">
        <f t="shared" si="79"/>
        <v>-8.2047011498395818E-5</v>
      </c>
      <c r="AW77">
        <v>74</v>
      </c>
      <c r="AX77">
        <f>IF(Z77&gt;0, (R77*SUMPRODUCT(K77:$K$98, X77:$X$98)-K77*$AZ$3)/Z77, 0)</f>
        <v>-6276385546382583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0.87202471800000003</v>
      </c>
      <c r="Q78" s="5">
        <f t="shared" si="91"/>
        <v>50</v>
      </c>
      <c r="R78">
        <f t="shared" si="62"/>
        <v>100000</v>
      </c>
      <c r="S78">
        <f t="shared" si="63"/>
        <v>-4.750076093408492E+16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-1.1128506316756979</v>
      </c>
      <c r="AC78">
        <f t="shared" si="64"/>
        <v>-0.99361663542477086</v>
      </c>
      <c r="AE78">
        <f t="shared" si="65"/>
        <v>0</v>
      </c>
      <c r="AF78">
        <f t="shared" si="66"/>
        <v>0</v>
      </c>
      <c r="AG78">
        <f t="shared" si="67"/>
        <v>-1.0458954929201835E-15</v>
      </c>
      <c r="AH78">
        <f t="shared" si="68"/>
        <v>-1.5461657845771362E-11</v>
      </c>
      <c r="AI78">
        <f t="shared" si="69"/>
        <v>-1.5462703741264284E-11</v>
      </c>
      <c r="AJ78">
        <f t="shared" si="70"/>
        <v>-0.11923399625092701</v>
      </c>
      <c r="AK78">
        <f t="shared" si="92"/>
        <v>-7.7899544217298861E-2</v>
      </c>
      <c r="AL78">
        <f t="shared" si="71"/>
        <v>-0.19713354048368859</v>
      </c>
      <c r="AN78">
        <f t="shared" si="72"/>
        <v>0</v>
      </c>
      <c r="AO78">
        <f t="shared" si="73"/>
        <v>0</v>
      </c>
      <c r="AP78">
        <f t="shared" si="74"/>
        <v>-3.4701998839937107E-19</v>
      </c>
      <c r="AQ78">
        <f t="shared" si="75"/>
        <v>-5.1300577950612566E-15</v>
      </c>
      <c r="AR78">
        <f t="shared" si="76"/>
        <v>-5.1304048150496563E-15</v>
      </c>
      <c r="AS78">
        <f t="shared" si="77"/>
        <v>-3.9560912419922779E-5</v>
      </c>
      <c r="AT78">
        <f t="shared" si="78"/>
        <v>-2.5846462781025025E-5</v>
      </c>
      <c r="AU78">
        <f t="shared" si="79"/>
        <v>-6.5407375206078208E-5</v>
      </c>
      <c r="AW78">
        <v>75</v>
      </c>
      <c r="AX78">
        <f>IF(Z78&gt;0, (R78*SUMPRODUCT(K78:$K$98, X78:$X$98)-K78*$AZ$3)/Z78, 0)</f>
        <v>-4.750076093408492E+16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0.87703262900000001</v>
      </c>
      <c r="Q79" s="5">
        <f t="shared" si="91"/>
        <v>50</v>
      </c>
      <c r="R79">
        <f t="shared" si="62"/>
        <v>100000</v>
      </c>
      <c r="S79">
        <f t="shared" si="63"/>
        <v>-3.7543047444334579E+17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-0.99361663542477086</v>
      </c>
      <c r="AC79">
        <f t="shared" si="64"/>
        <v>-0.88715771020069289</v>
      </c>
      <c r="AE79">
        <f t="shared" si="65"/>
        <v>0</v>
      </c>
      <c r="AF79">
        <f t="shared" si="66"/>
        <v>0</v>
      </c>
      <c r="AG79">
        <f t="shared" si="67"/>
        <v>-1.1815206417594227E-16</v>
      </c>
      <c r="AH79">
        <f t="shared" si="68"/>
        <v>-1.8345689476300788E-12</v>
      </c>
      <c r="AI79">
        <f t="shared" si="69"/>
        <v>-1.8346870996942547E-12</v>
      </c>
      <c r="AJ79">
        <f t="shared" si="70"/>
        <v>-0.10645892522407796</v>
      </c>
      <c r="AK79">
        <f t="shared" si="92"/>
        <v>-6.9553164479733962E-2</v>
      </c>
      <c r="AL79">
        <f t="shared" si="71"/>
        <v>-0.17601208970564661</v>
      </c>
      <c r="AN79">
        <f t="shared" si="72"/>
        <v>0</v>
      </c>
      <c r="AO79">
        <f t="shared" si="73"/>
        <v>0</v>
      </c>
      <c r="AP79">
        <f t="shared" si="74"/>
        <v>-3.5001728369578081E-20</v>
      </c>
      <c r="AQ79">
        <f t="shared" si="75"/>
        <v>-5.4347830846687478E-16</v>
      </c>
      <c r="AR79">
        <f t="shared" si="76"/>
        <v>-5.4351331019524428E-16</v>
      </c>
      <c r="AS79">
        <f t="shared" si="77"/>
        <v>-3.153771717150522E-5</v>
      </c>
      <c r="AT79">
        <f t="shared" si="78"/>
        <v>-2.0604641885384307E-5</v>
      </c>
      <c r="AU79">
        <f t="shared" si="79"/>
        <v>-5.214235905743304E-5</v>
      </c>
      <c r="AW79">
        <v>76</v>
      </c>
      <c r="AX79">
        <f>IF(Z79&gt;0, (R79*SUMPRODUCT(K79:$K$98, X79:$X$98)-K79*$AZ$3)/Z79, 0)</f>
        <v>-3.7543047444334579E+17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0.88195855000000001</v>
      </c>
      <c r="Q80" s="5">
        <f t="shared" si="91"/>
        <v>50</v>
      </c>
      <c r="R80">
        <f t="shared" si="62"/>
        <v>100000</v>
      </c>
      <c r="S80">
        <f t="shared" si="63"/>
        <v>-3.1025664756719544E+18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-0.88715771020069289</v>
      </c>
      <c r="AC80">
        <f t="shared" si="64"/>
        <v>-0.7921050983934762</v>
      </c>
      <c r="AE80">
        <f t="shared" si="65"/>
        <v>0</v>
      </c>
      <c r="AF80">
        <f t="shared" si="66"/>
        <v>0</v>
      </c>
      <c r="AG80">
        <f t="shared" si="67"/>
        <v>-1.2765320334061849E-17</v>
      </c>
      <c r="AH80">
        <f t="shared" si="68"/>
        <v>-2.08410446400242E-13</v>
      </c>
      <c r="AI80">
        <f t="shared" si="69"/>
        <v>-2.0842321172057606E-13</v>
      </c>
      <c r="AJ80">
        <f t="shared" si="70"/>
        <v>-9.5052611807216691E-2</v>
      </c>
      <c r="AK80">
        <f t="shared" si="92"/>
        <v>-6.2101039714048512E-2</v>
      </c>
      <c r="AL80">
        <f t="shared" si="71"/>
        <v>-0.15715365152147362</v>
      </c>
      <c r="AN80">
        <f t="shared" si="72"/>
        <v>0</v>
      </c>
      <c r="AO80">
        <f t="shared" si="73"/>
        <v>0</v>
      </c>
      <c r="AP80">
        <f t="shared" si="74"/>
        <v>-3.376462040674419E-21</v>
      </c>
      <c r="AQ80">
        <f t="shared" si="75"/>
        <v>-5.512513142915527E-17</v>
      </c>
      <c r="AR80">
        <f t="shared" si="76"/>
        <v>-5.512850789119595E-17</v>
      </c>
      <c r="AS80">
        <f t="shared" si="77"/>
        <v>-2.5141675041060764E-5</v>
      </c>
      <c r="AT80">
        <f t="shared" si="78"/>
        <v>-1.6425894360159769E-5</v>
      </c>
      <c r="AU80">
        <f t="shared" si="79"/>
        <v>-4.1567569401275659E-5</v>
      </c>
      <c r="AW80">
        <v>77</v>
      </c>
      <c r="AX80">
        <f>IF(Z80&gt;0, (R80*SUMPRODUCT(K80:$K$98, X80:$X$98)-K80*$AZ$3)/Z80, 0)</f>
        <v>-3.1025664756719544E+18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0.88700226900000001</v>
      </c>
      <c r="Q81" s="5">
        <f t="shared" si="91"/>
        <v>50</v>
      </c>
      <c r="R81">
        <f t="shared" si="62"/>
        <v>100000</v>
      </c>
      <c r="S81">
        <f t="shared" si="63"/>
        <v>-2.6895239459137393E+19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-0.7921050983934762</v>
      </c>
      <c r="AC81">
        <f t="shared" si="64"/>
        <v>-0.70723669499417519</v>
      </c>
      <c r="AE81">
        <f t="shared" si="65"/>
        <v>0</v>
      </c>
      <c r="AF81">
        <f t="shared" si="66"/>
        <v>0</v>
      </c>
      <c r="AG81">
        <f t="shared" si="67"/>
        <v>-1.3147990298965314E-18</v>
      </c>
      <c r="AH81">
        <f t="shared" si="68"/>
        <v>-2.2645736201649399E-14</v>
      </c>
      <c r="AI81">
        <f t="shared" si="69"/>
        <v>-2.2647051000679295E-14</v>
      </c>
      <c r="AJ81">
        <f t="shared" si="70"/>
        <v>-8.4868403399301018E-2</v>
      </c>
      <c r="AK81">
        <f t="shared" si="92"/>
        <v>-5.5447356887543341E-2</v>
      </c>
      <c r="AL81">
        <f t="shared" si="71"/>
        <v>-0.14031576028686701</v>
      </c>
      <c r="AN81">
        <f t="shared" si="72"/>
        <v>0</v>
      </c>
      <c r="AO81">
        <f t="shared" si="73"/>
        <v>0</v>
      </c>
      <c r="AP81">
        <f t="shared" si="74"/>
        <v>-3.1050707946169155E-22</v>
      </c>
      <c r="AQ81">
        <f t="shared" si="75"/>
        <v>-5.3480883772688928E-18</v>
      </c>
      <c r="AR81">
        <f t="shared" si="76"/>
        <v>-5.3483988843483541E-18</v>
      </c>
      <c r="AS81">
        <f t="shared" si="77"/>
        <v>-2.0042789414111034E-5</v>
      </c>
      <c r="AT81">
        <f t="shared" si="78"/>
        <v>-1.3094622417219211E-5</v>
      </c>
      <c r="AU81">
        <f t="shared" si="79"/>
        <v>-3.3137411831335593E-5</v>
      </c>
      <c r="AW81">
        <v>78</v>
      </c>
      <c r="AX81">
        <f>IF(Z81&gt;0, (R81*SUMPRODUCT(K81:$K$98, X81:$X$98)-K81*$AZ$3)/Z81, 0)</f>
        <v>-2.6895239459137393E+19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0.89213428500000003</v>
      </c>
      <c r="Q82" s="5">
        <f t="shared" si="91"/>
        <v>50</v>
      </c>
      <c r="R82">
        <f t="shared" si="62"/>
        <v>100000</v>
      </c>
      <c r="S82">
        <f t="shared" si="63"/>
        <v>-2.45373026293673E+20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-0.70723669499417519</v>
      </c>
      <c r="AC82">
        <f t="shared" si="64"/>
        <v>-0.63146133481622779</v>
      </c>
      <c r="AE82">
        <f t="shared" si="65"/>
        <v>0</v>
      </c>
      <c r="AF82">
        <f t="shared" si="66"/>
        <v>0</v>
      </c>
      <c r="AG82">
        <f t="shared" si="67"/>
        <v>-1.2867374714213039E-19</v>
      </c>
      <c r="AH82">
        <f t="shared" si="68"/>
        <v>-2.3459545849108715E-15</v>
      </c>
      <c r="AI82">
        <f t="shared" si="69"/>
        <v>-2.3460832586580137E-15</v>
      </c>
      <c r="AJ82">
        <f t="shared" si="70"/>
        <v>-7.5775360177947393E-2</v>
      </c>
      <c r="AK82">
        <f t="shared" si="92"/>
        <v>-4.950656864959227E-2</v>
      </c>
      <c r="AL82">
        <f t="shared" si="71"/>
        <v>-0.12528192882754202</v>
      </c>
      <c r="AN82">
        <f t="shared" si="72"/>
        <v>0</v>
      </c>
      <c r="AO82">
        <f t="shared" si="73"/>
        <v>0</v>
      </c>
      <c r="AP82">
        <f t="shared" si="74"/>
        <v>-2.7132140485785938E-23</v>
      </c>
      <c r="AQ82">
        <f t="shared" si="75"/>
        <v>-4.9466787736248996E-19</v>
      </c>
      <c r="AR82">
        <f t="shared" si="76"/>
        <v>-4.9469500950297581E-19</v>
      </c>
      <c r="AS82">
        <f t="shared" si="77"/>
        <v>-1.597798900997373E-5</v>
      </c>
      <c r="AT82">
        <f t="shared" si="78"/>
        <v>-1.0438952819849498E-5</v>
      </c>
      <c r="AU82">
        <f t="shared" si="79"/>
        <v>-2.6416941829823725E-5</v>
      </c>
      <c r="AW82">
        <v>79</v>
      </c>
      <c r="AX82">
        <f>IF(Z82&gt;0, (R82*SUMPRODUCT(K82:$K$98, X82:$X$98)-K82*$AZ$3)/Z82, 0)</f>
        <v>-2.45373026293673E+20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0.89732143600000003</v>
      </c>
      <c r="Q83" s="5">
        <f t="shared" si="91"/>
        <v>50</v>
      </c>
      <c r="R83">
        <f t="shared" si="62"/>
        <v>100000</v>
      </c>
      <c r="S83">
        <f t="shared" si="63"/>
        <v>-2.3639021768915131E+21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-0.63146133481622779</v>
      </c>
      <c r="AC83">
        <f t="shared" si="64"/>
        <v>-0.56380476322877493</v>
      </c>
      <c r="AE83">
        <f t="shared" si="65"/>
        <v>0</v>
      </c>
      <c r="AF83">
        <f t="shared" si="66"/>
        <v>0</v>
      </c>
      <c r="AG83">
        <f t="shared" si="67"/>
        <v>-1.1925298109631752E-20</v>
      </c>
      <c r="AH83">
        <f t="shared" si="68"/>
        <v>-2.3092342312215467E-16</v>
      </c>
      <c r="AI83">
        <f t="shared" si="69"/>
        <v>-2.3093534842026429E-16</v>
      </c>
      <c r="AJ83">
        <f t="shared" si="70"/>
        <v>-6.7656571587452863E-2</v>
      </c>
      <c r="AK83">
        <f t="shared" si="92"/>
        <v>-4.4202293437135949E-2</v>
      </c>
      <c r="AL83">
        <f t="shared" si="71"/>
        <v>-0.11185886502458905</v>
      </c>
      <c r="AN83">
        <f t="shared" si="72"/>
        <v>0</v>
      </c>
      <c r="AO83">
        <f t="shared" si="73"/>
        <v>0</v>
      </c>
      <c r="AP83">
        <f t="shared" si="74"/>
        <v>-2.2451498379186641E-24</v>
      </c>
      <c r="AQ83">
        <f t="shared" si="75"/>
        <v>-4.347544868296281E-20</v>
      </c>
      <c r="AR83">
        <f t="shared" si="76"/>
        <v>-4.3477693832800724E-20</v>
      </c>
      <c r="AS83">
        <f t="shared" si="77"/>
        <v>-1.2737555014328514E-5</v>
      </c>
      <c r="AT83">
        <f t="shared" si="78"/>
        <v>-8.3218692760279773E-6</v>
      </c>
      <c r="AU83">
        <f t="shared" si="79"/>
        <v>-2.1059424290356537E-5</v>
      </c>
      <c r="AW83">
        <v>80</v>
      </c>
      <c r="AX83">
        <f>IF(Z83&gt;0, (R83*SUMPRODUCT(K83:$K$98, X83:$X$98)-K83*$AZ$3)/Z83, 0)</f>
        <v>-2.3639021768915131E+21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0.90253096600000005</v>
      </c>
      <c r="Q84" s="5">
        <f t="shared" si="91"/>
        <v>50</v>
      </c>
      <c r="R84">
        <f t="shared" si="62"/>
        <v>100000</v>
      </c>
      <c r="S84">
        <f t="shared" si="63"/>
        <v>-2.4129990319238459E+22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-0.56380476322877493</v>
      </c>
      <c r="AC84">
        <f t="shared" si="64"/>
        <v>-0.50339711002569176</v>
      </c>
      <c r="AE84">
        <f t="shared" si="65"/>
        <v>0</v>
      </c>
      <c r="AF84">
        <f t="shared" si="66"/>
        <v>0</v>
      </c>
      <c r="AG84">
        <f t="shared" si="67"/>
        <v>-1.0430943058115139E-21</v>
      </c>
      <c r="AH84">
        <f t="shared" si="68"/>
        <v>-2.152590164544784E-17</v>
      </c>
      <c r="AI84">
        <f t="shared" si="69"/>
        <v>-2.1526944739753651E-17</v>
      </c>
      <c r="AJ84">
        <f t="shared" si="70"/>
        <v>-6.0407653203083167E-2</v>
      </c>
      <c r="AK84">
        <f t="shared" si="92"/>
        <v>-3.9466333426014251E-2</v>
      </c>
      <c r="AL84">
        <f t="shared" si="71"/>
        <v>-9.9873986629097439E-2</v>
      </c>
      <c r="AN84">
        <f t="shared" si="72"/>
        <v>0</v>
      </c>
      <c r="AO84">
        <f t="shared" si="73"/>
        <v>0</v>
      </c>
      <c r="AP84">
        <f t="shared" si="74"/>
        <v>-1.7534025670357306E-25</v>
      </c>
      <c r="AQ84">
        <f t="shared" si="75"/>
        <v>-3.6184236643419204E-21</v>
      </c>
      <c r="AR84">
        <f t="shared" si="76"/>
        <v>-3.6185990045986236E-21</v>
      </c>
      <c r="AS84">
        <f t="shared" si="77"/>
        <v>-1.0154300872392035E-5</v>
      </c>
      <c r="AT84">
        <f t="shared" si="78"/>
        <v>-6.6341432366294483E-6</v>
      </c>
      <c r="AU84">
        <f t="shared" si="79"/>
        <v>-1.6788444109021486E-5</v>
      </c>
      <c r="AW84">
        <v>81</v>
      </c>
      <c r="AX84">
        <f>IF(Z84&gt;0, (R84*SUMPRODUCT(K84:$K$98, X84:$X$98)-K84*$AZ$3)/Z84, 0)</f>
        <v>-2.4129990319238459E+22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0.90776816500000002</v>
      </c>
      <c r="Q85" s="5">
        <f t="shared" si="91"/>
        <v>50</v>
      </c>
      <c r="R85">
        <f t="shared" si="62"/>
        <v>100000</v>
      </c>
      <c r="S85">
        <f t="shared" si="63"/>
        <v>-2.6199870419534909E+23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-0.50339711002569176</v>
      </c>
      <c r="AC85">
        <f t="shared" si="64"/>
        <v>-0.44946170538008196</v>
      </c>
      <c r="AE85">
        <f t="shared" si="65"/>
        <v>0</v>
      </c>
      <c r="AF85">
        <f t="shared" si="66"/>
        <v>0</v>
      </c>
      <c r="AG85">
        <f t="shared" si="67"/>
        <v>-8.5775558844932002E-23</v>
      </c>
      <c r="AH85">
        <f t="shared" si="68"/>
        <v>-1.8937756078169336E-18</v>
      </c>
      <c r="AI85">
        <f t="shared" si="69"/>
        <v>-1.8938613833757786E-18</v>
      </c>
      <c r="AJ85">
        <f t="shared" si="70"/>
        <v>-5.3935404645609808E-2</v>
      </c>
      <c r="AK85">
        <f t="shared" si="92"/>
        <v>-3.5237797701798426E-2</v>
      </c>
      <c r="AL85">
        <f t="shared" si="71"/>
        <v>-8.9173202347408234E-2</v>
      </c>
      <c r="AN85">
        <f t="shared" si="72"/>
        <v>0</v>
      </c>
      <c r="AO85">
        <f t="shared" si="73"/>
        <v>0</v>
      </c>
      <c r="AP85">
        <f t="shared" si="74"/>
        <v>-1.2873706301880243E-26</v>
      </c>
      <c r="AQ85">
        <f t="shared" si="75"/>
        <v>-2.8422911264005615E-22</v>
      </c>
      <c r="AR85">
        <f t="shared" si="76"/>
        <v>-2.8424198634635805E-22</v>
      </c>
      <c r="AS85">
        <f t="shared" si="77"/>
        <v>-8.0949464862818914E-6</v>
      </c>
      <c r="AT85">
        <f t="shared" si="78"/>
        <v>-5.2886983710375049E-6</v>
      </c>
      <c r="AU85">
        <f t="shared" si="79"/>
        <v>-1.3383644857319395E-5</v>
      </c>
      <c r="AW85">
        <v>82</v>
      </c>
      <c r="AX85">
        <f>IF(Z85&gt;0, (R85*SUMPRODUCT(K85:$K$98, X85:$X$98)-K85*$AZ$3)/Z85, 0)</f>
        <v>-2.6199870419534909E+23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0.91304259499999996</v>
      </c>
      <c r="Q86" s="5">
        <f t="shared" si="91"/>
        <v>50</v>
      </c>
      <c r="R86">
        <f t="shared" si="62"/>
        <v>100000</v>
      </c>
      <c r="S86">
        <f t="shared" si="63"/>
        <v>-3.0396998763164244E+24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-0.44946170538008196</v>
      </c>
      <c r="AC86">
        <f t="shared" si="64"/>
        <v>-0.40130509408935883</v>
      </c>
      <c r="AE86">
        <f t="shared" si="65"/>
        <v>0</v>
      </c>
      <c r="AF86">
        <f t="shared" si="66"/>
        <v>0</v>
      </c>
      <c r="AG86">
        <f t="shared" si="67"/>
        <v>-6.6010644211307672E-24</v>
      </c>
      <c r="AH86">
        <f t="shared" si="68"/>
        <v>-1.5663347767070384E-19</v>
      </c>
      <c r="AI86">
        <f t="shared" si="69"/>
        <v>-1.5664007873512498E-19</v>
      </c>
      <c r="AJ86">
        <f t="shared" si="70"/>
        <v>-4.8156611290723128E-2</v>
      </c>
      <c r="AK86">
        <f t="shared" si="92"/>
        <v>-3.1462319376605742E-2</v>
      </c>
      <c r="AL86">
        <f t="shared" si="71"/>
        <v>-7.9618930667328863E-2</v>
      </c>
      <c r="AN86">
        <f t="shared" si="72"/>
        <v>0</v>
      </c>
      <c r="AO86">
        <f t="shared" si="73"/>
        <v>0</v>
      </c>
      <c r="AP86">
        <f t="shared" si="74"/>
        <v>-8.8457770511147358E-28</v>
      </c>
      <c r="AQ86">
        <f t="shared" si="75"/>
        <v>-2.0989718230601054E-23</v>
      </c>
      <c r="AR86">
        <f t="shared" si="76"/>
        <v>-2.0990602808306166E-23</v>
      </c>
      <c r="AS86">
        <f t="shared" si="77"/>
        <v>-6.4532417779670801E-6</v>
      </c>
      <c r="AT86">
        <f t="shared" si="78"/>
        <v>-4.2161179616051538E-6</v>
      </c>
      <c r="AU86">
        <f t="shared" si="79"/>
        <v>-1.0669359739572233E-5</v>
      </c>
      <c r="AW86">
        <v>83</v>
      </c>
      <c r="AX86">
        <f>IF(Z86&gt;0, (R86*SUMPRODUCT(K86:$K$98, X86:$X$98)-K86*$AZ$3)/Z86, 0)</f>
        <v>-3.0396998763164244E+24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0.91832435000000001</v>
      </c>
      <c r="Q87" s="5">
        <f t="shared" si="91"/>
        <v>50</v>
      </c>
      <c r="R87">
        <f t="shared" si="62"/>
        <v>100000</v>
      </c>
      <c r="S87">
        <f t="shared" si="63"/>
        <v>-3.7865268702984769E+25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-0.40130509408935883</v>
      </c>
      <c r="AC87">
        <f t="shared" si="64"/>
        <v>-0.35830811972264182</v>
      </c>
      <c r="AE87">
        <f t="shared" si="65"/>
        <v>0</v>
      </c>
      <c r="AF87">
        <f t="shared" si="66"/>
        <v>0</v>
      </c>
      <c r="AG87">
        <f t="shared" si="67"/>
        <v>-4.7313558307642198E-25</v>
      </c>
      <c r="AH87">
        <f t="shared" si="68"/>
        <v>-1.2123836387686075E-20</v>
      </c>
      <c r="AI87">
        <f t="shared" si="69"/>
        <v>-1.2124309523269152E-20</v>
      </c>
      <c r="AJ87">
        <f t="shared" si="70"/>
        <v>-4.2996974366717011E-2</v>
      </c>
      <c r="AK87">
        <f t="shared" si="92"/>
        <v>-2.8091356586255122E-2</v>
      </c>
      <c r="AL87">
        <f t="shared" si="71"/>
        <v>-7.1088330952972137E-2</v>
      </c>
      <c r="AN87">
        <f t="shared" si="72"/>
        <v>0</v>
      </c>
      <c r="AO87">
        <f t="shared" si="73"/>
        <v>0</v>
      </c>
      <c r="AP87">
        <f t="shared" si="74"/>
        <v>-5.660953749051183E-29</v>
      </c>
      <c r="AQ87">
        <f t="shared" si="75"/>
        <v>-1.4505879394124741E-24</v>
      </c>
      <c r="AR87">
        <f t="shared" si="76"/>
        <v>-1.4506445489499648E-24</v>
      </c>
      <c r="AS87">
        <f t="shared" si="77"/>
        <v>-5.1444848357518084E-6</v>
      </c>
      <c r="AT87">
        <f t="shared" si="78"/>
        <v>-3.3610634260245161E-6</v>
      </c>
      <c r="AU87">
        <f t="shared" si="79"/>
        <v>-8.5055482617763249E-6</v>
      </c>
      <c r="AW87">
        <v>84</v>
      </c>
      <c r="AX87">
        <f>IF(Z87&gt;0, (R87*SUMPRODUCT(K87:$K$98, X87:$X$98)-K87*$AZ$3)/Z87, 0)</f>
        <v>-3.7865268702984769E+25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0.92358270799999997</v>
      </c>
      <c r="Q88" s="5">
        <f t="shared" si="91"/>
        <v>50</v>
      </c>
      <c r="R88">
        <f t="shared" si="62"/>
        <v>100000</v>
      </c>
      <c r="S88">
        <f t="shared" si="63"/>
        <v>-5.0902821553858231E+26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-0.35830811972264182</v>
      </c>
      <c r="AC88">
        <f t="shared" si="64"/>
        <v>-0.31991796403807299</v>
      </c>
      <c r="AE88">
        <f t="shared" si="65"/>
        <v>0</v>
      </c>
      <c r="AF88">
        <f t="shared" si="66"/>
        <v>0</v>
      </c>
      <c r="AG88">
        <f t="shared" si="67"/>
        <v>-3.1424384176776984E-26</v>
      </c>
      <c r="AH88">
        <f t="shared" si="68"/>
        <v>-8.7395968613776162E-22</v>
      </c>
      <c r="AI88">
        <f t="shared" si="69"/>
        <v>-8.7399111052193834E-22</v>
      </c>
      <c r="AJ88">
        <f t="shared" si="70"/>
        <v>-3.8390155684568827E-2</v>
      </c>
      <c r="AK88">
        <f t="shared" si="92"/>
        <v>-2.508156838058493E-2</v>
      </c>
      <c r="AL88">
        <f t="shared" si="71"/>
        <v>-6.3471724065153751E-2</v>
      </c>
      <c r="AN88">
        <f t="shared" si="72"/>
        <v>0</v>
      </c>
      <c r="AO88">
        <f t="shared" si="73"/>
        <v>0</v>
      </c>
      <c r="AP88">
        <f t="shared" si="74"/>
        <v>-3.3570108763323865E-30</v>
      </c>
      <c r="AQ88">
        <f t="shared" si="75"/>
        <v>-9.3363553453775795E-26</v>
      </c>
      <c r="AR88">
        <f t="shared" si="76"/>
        <v>-9.3366910464652127E-26</v>
      </c>
      <c r="AS88">
        <f t="shared" si="77"/>
        <v>-4.1011518142154154E-6</v>
      </c>
      <c r="AT88">
        <f t="shared" si="78"/>
        <v>-2.679419185287401E-6</v>
      </c>
      <c r="AU88">
        <f t="shared" si="79"/>
        <v>-6.780570999502816E-6</v>
      </c>
      <c r="AW88">
        <v>85</v>
      </c>
      <c r="AX88">
        <f>IF(Z88&gt;0, (R88*SUMPRODUCT(K88:$K$98, X88:$X$98)-K88*$AZ$3)/Z88, 0)</f>
        <v>-5.0902821553858231E+26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0.92968762000000005</v>
      </c>
      <c r="Q89" s="5">
        <f t="shared" si="91"/>
        <v>50</v>
      </c>
      <c r="R89">
        <f t="shared" si="62"/>
        <v>100000</v>
      </c>
      <c r="S89">
        <f t="shared" si="63"/>
        <v>-7.5355918330440501E+27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-0.31991796403807299</v>
      </c>
      <c r="AC89">
        <f t="shared" si="64"/>
        <v>-0.28564103931970802</v>
      </c>
      <c r="AE89">
        <f t="shared" si="65"/>
        <v>0</v>
      </c>
      <c r="AF89">
        <f t="shared" si="66"/>
        <v>0</v>
      </c>
      <c r="AG89">
        <f t="shared" si="67"/>
        <v>-1.895279399735757E-27</v>
      </c>
      <c r="AH89">
        <f t="shared" si="68"/>
        <v>-5.8429721870546914E-23</v>
      </c>
      <c r="AI89">
        <f t="shared" si="69"/>
        <v>-5.8431617149946654E-23</v>
      </c>
      <c r="AJ89">
        <f t="shared" si="70"/>
        <v>-3.4276924718364965E-2</v>
      </c>
      <c r="AK89">
        <f t="shared" si="92"/>
        <v>-2.239425748266511E-2</v>
      </c>
      <c r="AL89">
        <f t="shared" si="71"/>
        <v>-5.6671182201030075E-2</v>
      </c>
      <c r="AN89">
        <f t="shared" si="72"/>
        <v>0</v>
      </c>
      <c r="AO89">
        <f t="shared" si="73"/>
        <v>0</v>
      </c>
      <c r="AP89">
        <f t="shared" si="74"/>
        <v>-1.8077617467633168E-31</v>
      </c>
      <c r="AQ89">
        <f t="shared" si="75"/>
        <v>-5.5731633070206621E-27</v>
      </c>
      <c r="AR89">
        <f t="shared" si="76"/>
        <v>-5.5733440831953385E-27</v>
      </c>
      <c r="AS89">
        <f t="shared" si="77"/>
        <v>-3.2694131171997833E-6</v>
      </c>
      <c r="AT89">
        <f t="shared" si="78"/>
        <v>-2.1360165699038585E-6</v>
      </c>
      <c r="AU89">
        <f t="shared" si="79"/>
        <v>-5.4054296871036419E-6</v>
      </c>
      <c r="AW89">
        <v>86</v>
      </c>
      <c r="AX89">
        <f>IF(Z89&gt;0, (R89*SUMPRODUCT(K89:$K$98, X89:$X$98)-K89*$AZ$3)/Z89, 0)</f>
        <v>-7.5355918330440501E+27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0.93575936900000001</v>
      </c>
      <c r="Q90" s="5">
        <f t="shared" si="91"/>
        <v>50</v>
      </c>
      <c r="R90">
        <f t="shared" si="62"/>
        <v>100000</v>
      </c>
      <c r="S90">
        <f t="shared" si="63"/>
        <v>-1.2404367113261132E+29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-0.28564103931970802</v>
      </c>
      <c r="AC90">
        <f t="shared" si="64"/>
        <v>-0.25503664224973932</v>
      </c>
      <c r="AE90">
        <f t="shared" si="65"/>
        <v>0</v>
      </c>
      <c r="AF90">
        <f t="shared" si="66"/>
        <v>0</v>
      </c>
      <c r="AG90">
        <f t="shared" si="67"/>
        <v>-1.0280115056296884E-28</v>
      </c>
      <c r="AH90">
        <f t="shared" si="68"/>
        <v>-3.5470509103508618E-24</v>
      </c>
      <c r="AI90">
        <f t="shared" si="69"/>
        <v>-3.5471537115014247E-24</v>
      </c>
      <c r="AJ90">
        <f t="shared" si="70"/>
        <v>-3.0604397069968703E-2</v>
      </c>
      <c r="AK90">
        <f t="shared" si="92"/>
        <v>-1.9994872752379565E-2</v>
      </c>
      <c r="AL90">
        <f t="shared" si="71"/>
        <v>-5.0599269822348268E-2</v>
      </c>
      <c r="AN90">
        <f t="shared" si="72"/>
        <v>0</v>
      </c>
      <c r="AO90">
        <f t="shared" si="73"/>
        <v>0</v>
      </c>
      <c r="AP90">
        <f t="shared" si="74"/>
        <v>-8.7548337359022007E-33</v>
      </c>
      <c r="AQ90">
        <f t="shared" si="75"/>
        <v>-3.0207678418813913E-28</v>
      </c>
      <c r="AR90">
        <f t="shared" si="76"/>
        <v>-3.0208553902187504E-28</v>
      </c>
      <c r="AS90">
        <f t="shared" si="77"/>
        <v>-2.6063561202166628E-6</v>
      </c>
      <c r="AT90">
        <f t="shared" si="78"/>
        <v>-1.7028193318748874E-6</v>
      </c>
      <c r="AU90">
        <f t="shared" si="79"/>
        <v>-4.3091754520915504E-6</v>
      </c>
      <c r="AW90">
        <v>87</v>
      </c>
      <c r="AX90">
        <f>IF(Z90&gt;0, (R90*SUMPRODUCT(K90:$K$98, X90:$X$98)-K90*$AZ$3)/Z90, 0)</f>
        <v>-1.2404367113261132E+29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0.94179042899999998</v>
      </c>
      <c r="Q91" s="5">
        <f t="shared" si="91"/>
        <v>50</v>
      </c>
      <c r="R91">
        <f t="shared" si="62"/>
        <v>100000</v>
      </c>
      <c r="S91">
        <f t="shared" si="63"/>
        <v>-2.2973296691848674E+30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-0.25503664224973932</v>
      </c>
      <c r="AC91">
        <f t="shared" si="64"/>
        <v>-0.22771128772298149</v>
      </c>
      <c r="AE91">
        <f t="shared" si="65"/>
        <v>0</v>
      </c>
      <c r="AF91">
        <f t="shared" si="66"/>
        <v>0</v>
      </c>
      <c r="AG91">
        <f t="shared" si="67"/>
        <v>-4.9559993669471355E-30</v>
      </c>
      <c r="AH91">
        <f t="shared" si="68"/>
        <v>-1.9363427938078401E-25</v>
      </c>
      <c r="AI91">
        <f t="shared" si="69"/>
        <v>-1.9363923538015097E-25</v>
      </c>
      <c r="AJ91">
        <f t="shared" si="70"/>
        <v>-2.7325354526757828E-2</v>
      </c>
      <c r="AK91">
        <f t="shared" si="92"/>
        <v>-1.7852564957481755E-2</v>
      </c>
      <c r="AL91">
        <f t="shared" si="71"/>
        <v>-4.5177919484239583E-2</v>
      </c>
      <c r="AN91">
        <f t="shared" si="72"/>
        <v>0</v>
      </c>
      <c r="AO91">
        <f t="shared" si="73"/>
        <v>0</v>
      </c>
      <c r="AP91">
        <f t="shared" si="74"/>
        <v>-3.7684533802158236E-34</v>
      </c>
      <c r="AQ91">
        <f t="shared" si="75"/>
        <v>-1.4723604678498222E-29</v>
      </c>
      <c r="AR91">
        <f t="shared" si="76"/>
        <v>-1.4723981523836245E-29</v>
      </c>
      <c r="AS91">
        <f t="shared" si="77"/>
        <v>-2.0777711417543587E-6</v>
      </c>
      <c r="AT91">
        <f t="shared" si="78"/>
        <v>-1.3574771459461791E-6</v>
      </c>
      <c r="AU91">
        <f t="shared" si="79"/>
        <v>-3.4352482877005383E-6</v>
      </c>
      <c r="AW91">
        <v>88</v>
      </c>
      <c r="AX91">
        <f>IF(Z91&gt;0, (R91*SUMPRODUCT(K91:$K$98, X91:$X$98)-K91*$AZ$3)/Z91, 0)</f>
        <v>-2.2973296691848674E+30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0.94777327099999997</v>
      </c>
      <c r="Q92" s="5">
        <f t="shared" si="91"/>
        <v>50</v>
      </c>
      <c r="R92">
        <f t="shared" si="62"/>
        <v>100000</v>
      </c>
      <c r="S92">
        <f t="shared" si="63"/>
        <v>-4.8575564653121586E+31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-0.22771128772298149</v>
      </c>
      <c r="AC92">
        <f t="shared" si="64"/>
        <v>-0.20331364975266203</v>
      </c>
      <c r="AE92">
        <f t="shared" si="65"/>
        <v>0</v>
      </c>
      <c r="AF92">
        <f t="shared" si="66"/>
        <v>0</v>
      </c>
      <c r="AG92">
        <f t="shared" si="67"/>
        <v>-2.0927564219224836E-31</v>
      </c>
      <c r="AH92">
        <f t="shared" si="68"/>
        <v>-9.3943274621708307E-27</v>
      </c>
      <c r="AI92">
        <f t="shared" si="69"/>
        <v>-9.3945367378130235E-27</v>
      </c>
      <c r="AJ92">
        <f t="shared" si="70"/>
        <v>-2.4397637970319463E-2</v>
      </c>
      <c r="AK92">
        <f t="shared" si="92"/>
        <v>-1.5939790140608708E-2</v>
      </c>
      <c r="AL92">
        <f t="shared" si="71"/>
        <v>-4.0337428110928171E-2</v>
      </c>
      <c r="AN92">
        <f t="shared" si="72"/>
        <v>0</v>
      </c>
      <c r="AO92">
        <f t="shared" si="73"/>
        <v>0</v>
      </c>
      <c r="AP92">
        <f t="shared" si="74"/>
        <v>-1.4207987467456039E-35</v>
      </c>
      <c r="AQ92">
        <f t="shared" si="75"/>
        <v>-6.3779274763895662E-31</v>
      </c>
      <c r="AR92">
        <f t="shared" si="76"/>
        <v>-6.3780695562642413E-31</v>
      </c>
      <c r="AS92">
        <f t="shared" si="77"/>
        <v>-1.6563864331587663E-6</v>
      </c>
      <c r="AT92">
        <f t="shared" si="78"/>
        <v>-1.0821724696637267E-6</v>
      </c>
      <c r="AU92">
        <f t="shared" si="79"/>
        <v>-2.7385589028224933E-6</v>
      </c>
      <c r="AW92">
        <v>89</v>
      </c>
      <c r="AX92">
        <f>IF(Z92&gt;0, (R92*SUMPRODUCT(K92:$K$98, X92:$X$98)-K92*$AZ$3)/Z92, 0)</f>
        <v>-4.8575564653121586E+31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0.95370057100000005</v>
      </c>
      <c r="Q93" s="5">
        <f t="shared" si="91"/>
        <v>50</v>
      </c>
      <c r="R93">
        <f t="shared" si="62"/>
        <v>100000</v>
      </c>
      <c r="S93">
        <f t="shared" si="63"/>
        <v>-1.1948132811912421E+33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-0.20331364975266203</v>
      </c>
      <c r="AC93">
        <f t="shared" si="64"/>
        <v>-0.18153004442201964</v>
      </c>
      <c r="AE93">
        <f t="shared" si="65"/>
        <v>0</v>
      </c>
      <c r="AF93">
        <f t="shared" si="66"/>
        <v>0</v>
      </c>
      <c r="AG93">
        <f t="shared" si="67"/>
        <v>-7.5965863151869295E-33</v>
      </c>
      <c r="AH93">
        <f t="shared" si="68"/>
        <v>-3.9917259891027794E-28</v>
      </c>
      <c r="AI93">
        <f t="shared" si="69"/>
        <v>-3.9918019549659314E-28</v>
      </c>
      <c r="AJ93">
        <f t="shared" si="70"/>
        <v>-2.1783605330642386E-2</v>
      </c>
      <c r="AK93">
        <f t="shared" si="92"/>
        <v>-1.4231955482686343E-2</v>
      </c>
      <c r="AL93">
        <f t="shared" si="71"/>
        <v>-3.6015560813328726E-2</v>
      </c>
      <c r="AN93">
        <f t="shared" si="72"/>
        <v>0</v>
      </c>
      <c r="AO93">
        <f t="shared" si="73"/>
        <v>0</v>
      </c>
      <c r="AP93">
        <f t="shared" si="74"/>
        <v>-4.6048377884625949E-37</v>
      </c>
      <c r="AQ93">
        <f t="shared" si="75"/>
        <v>-2.4196724572274406E-32</v>
      </c>
      <c r="AR93">
        <f t="shared" si="76"/>
        <v>-2.4197185056053252E-32</v>
      </c>
      <c r="AS93">
        <f t="shared" si="77"/>
        <v>-1.3204611233727415E-6</v>
      </c>
      <c r="AT93">
        <f t="shared" si="78"/>
        <v>-8.6270126727019012E-7</v>
      </c>
      <c r="AU93">
        <f t="shared" si="79"/>
        <v>-2.1831623906429313E-6</v>
      </c>
      <c r="AW93">
        <v>90</v>
      </c>
      <c r="AX93">
        <f>IF(Z93&gt;0, (R93*SUMPRODUCT(K93:$K$98, X93:$X$98)-K93*$AZ$3)/Z93, 0)</f>
        <v>-1.1948132811912421E+33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0.95959776100000005</v>
      </c>
      <c r="Q94" s="5">
        <f t="shared" si="91"/>
        <v>50</v>
      </c>
      <c r="R94">
        <f t="shared" si="62"/>
        <v>100000</v>
      </c>
      <c r="S94">
        <f t="shared" si="63"/>
        <v>-3.5089441027424995E+34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-0.18153004442201964</v>
      </c>
      <c r="AC94">
        <f t="shared" si="64"/>
        <v>-0.16208039680537467</v>
      </c>
      <c r="AE94">
        <f t="shared" si="65"/>
        <v>0</v>
      </c>
      <c r="AF94">
        <f t="shared" si="66"/>
        <v>0</v>
      </c>
      <c r="AG94">
        <f t="shared" si="67"/>
        <v>-2.3095323273844238E-34</v>
      </c>
      <c r="AH94">
        <f t="shared" si="68"/>
        <v>-1.4579334438593235E-29</v>
      </c>
      <c r="AI94">
        <f t="shared" si="69"/>
        <v>-1.4579565391825973E-29</v>
      </c>
      <c r="AJ94">
        <f t="shared" si="70"/>
        <v>-1.9449647616644972E-2</v>
      </c>
      <c r="AK94">
        <f t="shared" si="92"/>
        <v>-1.2707103109541377E-2</v>
      </c>
      <c r="AL94">
        <f t="shared" si="71"/>
        <v>-3.2156750726186345E-2</v>
      </c>
      <c r="AN94">
        <f t="shared" si="72"/>
        <v>0</v>
      </c>
      <c r="AO94">
        <f t="shared" si="73"/>
        <v>0</v>
      </c>
      <c r="AP94">
        <f t="shared" si="74"/>
        <v>-1.2499765982238505E-38</v>
      </c>
      <c r="AQ94">
        <f t="shared" si="75"/>
        <v>-7.8907000563873158E-34</v>
      </c>
      <c r="AR94">
        <f t="shared" si="76"/>
        <v>-7.8908250540471379E-34</v>
      </c>
      <c r="AS94">
        <f t="shared" si="77"/>
        <v>-1.0526635230968913E-6</v>
      </c>
      <c r="AT94">
        <f t="shared" si="78"/>
        <v>-6.8774016842330198E-7</v>
      </c>
      <c r="AU94">
        <f t="shared" si="79"/>
        <v>-1.740403691520193E-6</v>
      </c>
      <c r="AW94">
        <v>91</v>
      </c>
      <c r="AX94">
        <f>IF(Z94&gt;0, (R94*SUMPRODUCT(K94:$K$98, X94:$X$98)-K94*$AZ$3)/Z94, 0)</f>
        <v>-3.5089441027424995E+34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0.96549474700000004</v>
      </c>
      <c r="Q95" s="5">
        <f t="shared" si="91"/>
        <v>50</v>
      </c>
      <c r="R95">
        <f t="shared" si="62"/>
        <v>100000</v>
      </c>
      <c r="S95">
        <f t="shared" si="63"/>
        <v>-1.2784955968502291E+36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-0.16208039680537467</v>
      </c>
      <c r="AC95">
        <f t="shared" si="64"/>
        <v>-0.14471464000479881</v>
      </c>
      <c r="AE95">
        <f t="shared" si="65"/>
        <v>0</v>
      </c>
      <c r="AF95">
        <f t="shared" si="66"/>
        <v>0</v>
      </c>
      <c r="AG95">
        <f t="shared" si="67"/>
        <v>-5.6595673994234168E-36</v>
      </c>
      <c r="AH95">
        <f t="shared" si="68"/>
        <v>-4.4596826602326907E-31</v>
      </c>
      <c r="AI95">
        <f t="shared" si="69"/>
        <v>-4.4597392559066846E-31</v>
      </c>
      <c r="AJ95">
        <f t="shared" si="70"/>
        <v>-1.7365756800575866E-2</v>
      </c>
      <c r="AK95">
        <f t="shared" si="92"/>
        <v>-1.1345627776376228E-2</v>
      </c>
      <c r="AL95">
        <f t="shared" si="71"/>
        <v>-2.8711384576952093E-2</v>
      </c>
      <c r="AN95">
        <f t="shared" si="72"/>
        <v>0</v>
      </c>
      <c r="AO95">
        <f t="shared" si="73"/>
        <v>0</v>
      </c>
      <c r="AP95">
        <f t="shared" si="74"/>
        <v>-2.7349100699602521E-40</v>
      </c>
      <c r="AQ95">
        <f t="shared" si="75"/>
        <v>-2.1550818561751019E-35</v>
      </c>
      <c r="AR95">
        <f t="shared" si="76"/>
        <v>-2.1551092052758012E-35</v>
      </c>
      <c r="AS95">
        <f t="shared" si="77"/>
        <v>-8.391769157341286E-7</v>
      </c>
      <c r="AT95">
        <f t="shared" si="78"/>
        <v>-5.4826225161296384E-7</v>
      </c>
      <c r="AU95">
        <f t="shared" si="79"/>
        <v>-1.3874391673470924E-6</v>
      </c>
      <c r="AW95">
        <v>92</v>
      </c>
      <c r="AX95">
        <f>IF(Z95&gt;0, (R95*SUMPRODUCT(K95:$K$98, X95:$X$98)-K95*$AZ$3)/Z95, 0)</f>
        <v>-1.2784955968502291E+36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0.97139193700000004</v>
      </c>
      <c r="Q96" s="5">
        <f t="shared" si="91"/>
        <v>50</v>
      </c>
      <c r="R96">
        <f t="shared" si="62"/>
        <v>100000</v>
      </c>
      <c r="S96">
        <f t="shared" si="63"/>
        <v>-6.1345123657370133E+37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-0.14471464000479881</v>
      </c>
      <c r="AC96">
        <f t="shared" si="64"/>
        <v>-0.12920950000428466</v>
      </c>
      <c r="AE96">
        <f t="shared" si="65"/>
        <v>0</v>
      </c>
      <c r="AF96">
        <f t="shared" si="66"/>
        <v>0</v>
      </c>
      <c r="AG96">
        <f t="shared" si="67"/>
        <v>-1.0531358672121705E-37</v>
      </c>
      <c r="AH96">
        <f t="shared" si="68"/>
        <v>-1.0995316277415931E-32</v>
      </c>
      <c r="AI96">
        <f t="shared" si="69"/>
        <v>-1.0995421591002652E-32</v>
      </c>
      <c r="AJ96">
        <f t="shared" si="70"/>
        <v>-1.5505140000514145E-2</v>
      </c>
      <c r="AK96">
        <f t="shared" si="92"/>
        <v>-1.0130024800335917E-2</v>
      </c>
      <c r="AL96">
        <f t="shared" si="71"/>
        <v>-2.5635164800850062E-2</v>
      </c>
      <c r="AN96">
        <f t="shared" si="72"/>
        <v>0</v>
      </c>
      <c r="AO96">
        <f t="shared" si="73"/>
        <v>0</v>
      </c>
      <c r="AP96">
        <f t="shared" si="74"/>
        <v>-4.5438731143888168E-42</v>
      </c>
      <c r="AQ96">
        <f t="shared" si="75"/>
        <v>-4.7440528399633832E-37</v>
      </c>
      <c r="AR96">
        <f t="shared" si="76"/>
        <v>-4.7440982786945268E-37</v>
      </c>
      <c r="AS96">
        <f t="shared" si="77"/>
        <v>-6.6898669940539505E-7</v>
      </c>
      <c r="AT96">
        <f t="shared" si="78"/>
        <v>-4.3707131027819179E-7</v>
      </c>
      <c r="AU96">
        <f t="shared" si="79"/>
        <v>-1.1060580096835868E-6</v>
      </c>
      <c r="AW96">
        <v>93</v>
      </c>
      <c r="AX96">
        <f>IF(Z96&gt;0, (R96*SUMPRODUCT(K96:$K$98, X96:$X$98)-K96*$AZ$3)/Z96, 0)</f>
        <v>-6.1345123657370133E+37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0.97728912599999995</v>
      </c>
      <c r="Q97" s="5">
        <f t="shared" si="91"/>
        <v>50</v>
      </c>
      <c r="R97">
        <f t="shared" si="62"/>
        <v>100000</v>
      </c>
      <c r="S97">
        <f t="shared" si="63"/>
        <v>-4.3091003684669905E+39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-0.12920950000428466</v>
      </c>
      <c r="AC97">
        <f t="shared" si="64"/>
        <v>-0.11536562500382558</v>
      </c>
      <c r="AE97">
        <f t="shared" si="65"/>
        <v>0</v>
      </c>
      <c r="AF97">
        <f t="shared" si="66"/>
        <v>0</v>
      </c>
      <c r="AG97">
        <f t="shared" si="67"/>
        <v>-1.3386277313014661E-39</v>
      </c>
      <c r="AH97">
        <f t="shared" si="68"/>
        <v>-2.0584364624540679E-34</v>
      </c>
      <c r="AI97">
        <f t="shared" si="69"/>
        <v>-2.0584498487313808E-34</v>
      </c>
      <c r="AJ97">
        <f t="shared" si="70"/>
        <v>-1.3843875000459083E-2</v>
      </c>
      <c r="AK97">
        <f t="shared" si="92"/>
        <v>-9.0446650002999271E-3</v>
      </c>
      <c r="AL97">
        <f t="shared" si="71"/>
        <v>-2.288854000075901E-2</v>
      </c>
      <c r="AN97">
        <f t="shared" si="72"/>
        <v>0</v>
      </c>
      <c r="AO97">
        <f t="shared" si="73"/>
        <v>0</v>
      </c>
      <c r="AP97">
        <f t="shared" si="74"/>
        <v>-5.1568391633021401E-44</v>
      </c>
      <c r="AQ97">
        <f t="shared" si="75"/>
        <v>-7.9297817582427563E-39</v>
      </c>
      <c r="AR97">
        <f t="shared" si="76"/>
        <v>-7.9298333266343899E-39</v>
      </c>
      <c r="AS97">
        <f t="shared" si="77"/>
        <v>-5.333121009290467E-7</v>
      </c>
      <c r="AT97">
        <f t="shared" si="78"/>
        <v>-3.4843057260697694E-7</v>
      </c>
      <c r="AU97">
        <f t="shared" si="79"/>
        <v>-8.8174267353602359E-7</v>
      </c>
      <c r="AW97">
        <v>94</v>
      </c>
      <c r="AX97">
        <f>IF(Z97&gt;0, (R97*SUMPRODUCT(K97:$K$98, X97:$X$98)-K97*$AZ$3)/Z97, 0)</f>
        <v>-4.3091003684669905E+39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-0.11536562500382558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-2.677255462602932E-36</v>
      </c>
      <c r="AI98">
        <f t="shared" si="69"/>
        <v>-2.677255462602932E-36</v>
      </c>
      <c r="AJ98">
        <f t="shared" si="70"/>
        <v>-0.11536562500382558</v>
      </c>
      <c r="AK98">
        <f t="shared" si="92"/>
        <v>-8.0755937502677913E-3</v>
      </c>
      <c r="AL98">
        <f t="shared" si="71"/>
        <v>-0.12344121875409336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-9.2086413630395354E-41</v>
      </c>
      <c r="AR98">
        <f t="shared" si="76"/>
        <v>-9.2086413630395354E-41</v>
      </c>
      <c r="AS98">
        <f t="shared" si="77"/>
        <v>-3.9680959890554035E-6</v>
      </c>
      <c r="AT98">
        <f t="shared" si="78"/>
        <v>-2.7776671923387828E-7</v>
      </c>
      <c r="AU98">
        <f t="shared" si="79"/>
        <v>-4.2458627082892814E-6</v>
      </c>
      <c r="AW98">
        <v>95</v>
      </c>
    </row>
    <row r="100" spans="5:50" x14ac:dyDescent="0.3">
      <c r="AN100" s="6">
        <f t="shared" ref="AN100:AU100" si="93">SUM(AN3:AN98)</f>
        <v>5990.4914781374691</v>
      </c>
      <c r="AO100" s="6">
        <f t="shared" si="93"/>
        <v>-599.04914781374691</v>
      </c>
      <c r="AP100" s="6">
        <f t="shared" si="93"/>
        <v>-870.30324042443283</v>
      </c>
      <c r="AQ100" s="6">
        <f t="shared" si="93"/>
        <v>-2994.6953934114476</v>
      </c>
      <c r="AR100" s="6">
        <f t="shared" si="93"/>
        <v>1526.4436964878391</v>
      </c>
      <c r="AS100" s="6">
        <f t="shared" si="93"/>
        <v>-583.0289955947303</v>
      </c>
      <c r="AT100" s="6">
        <f t="shared" si="93"/>
        <v>300.7642984123637</v>
      </c>
      <c r="AU100" s="6">
        <f t="shared" si="93"/>
        <v>1244.1789993054731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'S.35.04.B'!C3*(1+C12)</f>
        <v>11401.16921533554</v>
      </c>
      <c r="K3">
        <v>1</v>
      </c>
      <c r="L3" s="2">
        <v>0</v>
      </c>
      <c r="O3">
        <f>$C$3</f>
        <v>11401.16921533554</v>
      </c>
      <c r="P3">
        <f>O3*C5</f>
        <v>1140.116921533554</v>
      </c>
      <c r="Q3" s="5">
        <f>B8</f>
        <v>400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11401.16921533554</v>
      </c>
      <c r="AF3">
        <f t="shared" ref="AF3:AF34" si="4">-$Z3*P3</f>
        <v>-1140.116921533554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9861.0522938019858</v>
      </c>
      <c r="AJ3">
        <f t="shared" ref="AJ3:AJ34" si="8">AB3-AC3</f>
        <v>0</v>
      </c>
      <c r="AL3">
        <f t="shared" ref="AL3:AL34" si="9">SUM(AI3:AK3)</f>
        <v>9861.0522938019858</v>
      </c>
      <c r="AN3">
        <f t="shared" ref="AN3:AN34" si="10">AE3*$K3</f>
        <v>11401.16921533554</v>
      </c>
      <c r="AO3">
        <f t="shared" ref="AO3:AO34" si="11">AF3*$K3</f>
        <v>-1140.116921533554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9861.0522938019858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9861.0522938019858</v>
      </c>
      <c r="AW3">
        <v>0</v>
      </c>
      <c r="AX3">
        <f>IF(Z3&gt;0, (R3*SUMPRODUCT(K3:$K$98, X3:$X$98)-K3*$AZ$3)/Z3, 0)</f>
        <v>0</v>
      </c>
      <c r="AZ3">
        <f>C6*SUMPRODUCT(X4:X89, K4:K89)/1</f>
        <v>6297.2533656801734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1.482798E-3</v>
      </c>
      <c r="R4">
        <f t="shared" si="0"/>
        <v>100000</v>
      </c>
      <c r="S4">
        <f t="shared" si="1"/>
        <v>313.73540333307045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310.13284307114827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-148.27979999999999</v>
      </c>
      <c r="AI4">
        <f t="shared" si="7"/>
        <v>-148.27979999999999</v>
      </c>
      <c r="AJ4">
        <f t="shared" si="8"/>
        <v>-310.13284307114827</v>
      </c>
      <c r="AK4">
        <f>G4*SUM(AB4, AE4:AF4)</f>
        <v>0</v>
      </c>
      <c r="AL4">
        <f t="shared" si="9"/>
        <v>-458.4126430711483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-140.97718197375926</v>
      </c>
      <c r="AR4">
        <f t="shared" si="14"/>
        <v>-140.97718197375926</v>
      </c>
      <c r="AS4">
        <f t="shared" si="15"/>
        <v>-294.85913963790478</v>
      </c>
      <c r="AT4">
        <f t="shared" si="16"/>
        <v>0</v>
      </c>
      <c r="AU4">
        <f t="shared" si="17"/>
        <v>-435.83632161166406</v>
      </c>
      <c r="AW4">
        <v>1</v>
      </c>
      <c r="AX4">
        <f>IF(Z4&gt;0, (R4*SUMPRODUCT(K4:$K$98, X4:$X$98)-K4*$AZ$3)/Z4, 0)</f>
        <v>313.73540333307045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1.5387599999999999E-3</v>
      </c>
      <c r="Q5" s="5">
        <f t="shared" ref="Q5:Q36" si="29">$C$8</f>
        <v>50</v>
      </c>
      <c r="R5">
        <f t="shared" si="0"/>
        <v>100000</v>
      </c>
      <c r="S5">
        <f t="shared" si="1"/>
        <v>487.5956725581118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310.13284307114827</v>
      </c>
      <c r="AC5">
        <f t="shared" si="2"/>
        <v>476.43506558761419</v>
      </c>
      <c r="AE5">
        <f t="shared" si="3"/>
        <v>0</v>
      </c>
      <c r="AF5">
        <f t="shared" si="4"/>
        <v>0</v>
      </c>
      <c r="AG5">
        <f t="shared" si="5"/>
        <v>-48.855546962512527</v>
      </c>
      <c r="AH5">
        <f t="shared" si="6"/>
        <v>-152.109072974952</v>
      </c>
      <c r="AI5">
        <f t="shared" si="7"/>
        <v>-200.96461993746453</v>
      </c>
      <c r="AJ5">
        <f t="shared" si="8"/>
        <v>-166.30222251646592</v>
      </c>
      <c r="AK5">
        <f>G5*SUM(AB5, AE5:AF5)</f>
        <v>1.2715446565917081</v>
      </c>
      <c r="AL5">
        <f t="shared" si="9"/>
        <v>-365.99529779733876</v>
      </c>
      <c r="AN5">
        <f t="shared" si="10"/>
        <v>0</v>
      </c>
      <c r="AO5">
        <f t="shared" si="11"/>
        <v>0</v>
      </c>
      <c r="AP5">
        <f t="shared" si="12"/>
        <v>-44.06552005643978</v>
      </c>
      <c r="AQ5">
        <f t="shared" si="13"/>
        <v>-137.19558622662285</v>
      </c>
      <c r="AR5">
        <f t="shared" si="14"/>
        <v>-181.26110628306265</v>
      </c>
      <c r="AS5">
        <f t="shared" si="15"/>
        <v>-149.99717283592906</v>
      </c>
      <c r="AT5">
        <f t="shared" si="16"/>
        <v>1.1468764562331939</v>
      </c>
      <c r="AU5">
        <f t="shared" si="17"/>
        <v>-330.11140266275856</v>
      </c>
      <c r="AW5">
        <v>2</v>
      </c>
      <c r="AX5">
        <f>IF(Z5&gt;0, (R5*SUMPRODUCT(K5:$K$98, X5:$X$98)-K5*$AZ$3)/Z5, 0)</f>
        <v>487.5956725581118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1.6157089999999999E-3</v>
      </c>
      <c r="Q6" s="5">
        <f t="shared" si="29"/>
        <v>50</v>
      </c>
      <c r="R6">
        <f t="shared" si="0"/>
        <v>100000</v>
      </c>
      <c r="S6">
        <f t="shared" si="1"/>
        <v>668.94399687356429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476.43506558761419</v>
      </c>
      <c r="AC6">
        <f t="shared" si="2"/>
        <v>646.04009221179331</v>
      </c>
      <c r="AE6">
        <f t="shared" si="3"/>
        <v>0</v>
      </c>
      <c r="AF6">
        <f t="shared" si="4"/>
        <v>0</v>
      </c>
      <c r="AG6">
        <f t="shared" si="5"/>
        <v>-48.288055145960143</v>
      </c>
      <c r="AH6">
        <f t="shared" si="6"/>
        <v>-157.8726938545083</v>
      </c>
      <c r="AI6">
        <f t="shared" si="7"/>
        <v>-206.16074900046846</v>
      </c>
      <c r="AJ6">
        <f t="shared" si="8"/>
        <v>-169.60502662417912</v>
      </c>
      <c r="AK6">
        <f>G6*SUM(AB6, AE6:AF6)</f>
        <v>3.3826889656720609</v>
      </c>
      <c r="AL6">
        <f t="shared" si="9"/>
        <v>-372.38308665897551</v>
      </c>
      <c r="AN6">
        <f t="shared" si="10"/>
        <v>0</v>
      </c>
      <c r="AO6">
        <f t="shared" si="11"/>
        <v>0</v>
      </c>
      <c r="AP6">
        <f t="shared" si="12"/>
        <v>-41.201085799385595</v>
      </c>
      <c r="AQ6">
        <f t="shared" si="13"/>
        <v>-134.70259643339375</v>
      </c>
      <c r="AR6">
        <f t="shared" si="14"/>
        <v>-175.90368223277937</v>
      </c>
      <c r="AS6">
        <f t="shared" si="15"/>
        <v>-144.71303996045287</v>
      </c>
      <c r="AT6">
        <f t="shared" si="16"/>
        <v>2.8862305157251598</v>
      </c>
      <c r="AU6">
        <f t="shared" si="17"/>
        <v>-317.73049167750708</v>
      </c>
      <c r="AW6">
        <v>3</v>
      </c>
      <c r="AX6">
        <f>IF(Z6&gt;0, (R6*SUMPRODUCT(K6:$K$98, X6:$X$98)-K6*$AZ$3)/Z6, 0)</f>
        <v>668.94399687356429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1.70465E-3</v>
      </c>
      <c r="Q7" s="5">
        <f t="shared" si="29"/>
        <v>50</v>
      </c>
      <c r="R7">
        <f t="shared" si="0"/>
        <v>100000</v>
      </c>
      <c r="S7">
        <f t="shared" si="1"/>
        <v>873.35345932512473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646.04009221179331</v>
      </c>
      <c r="AC7">
        <f t="shared" si="2"/>
        <v>833.57850370855431</v>
      </c>
      <c r="AE7">
        <f t="shared" si="3"/>
        <v>0</v>
      </c>
      <c r="AF7">
        <f t="shared" si="4"/>
        <v>0</v>
      </c>
      <c r="AG7">
        <f t="shared" si="5"/>
        <v>-47.722860361295986</v>
      </c>
      <c r="AH7">
        <f t="shared" si="6"/>
        <v>-164.62846640912193</v>
      </c>
      <c r="AI7">
        <f t="shared" si="7"/>
        <v>-212.35132677041793</v>
      </c>
      <c r="AJ7">
        <f t="shared" si="8"/>
        <v>-187.538411496761</v>
      </c>
      <c r="AK7">
        <f>G7*SUM(AB7, AE7:AF7)</f>
        <v>8.9153532725227471</v>
      </c>
      <c r="AL7">
        <f t="shared" si="9"/>
        <v>-390.97438499465619</v>
      </c>
      <c r="AN7">
        <f t="shared" si="10"/>
        <v>0</v>
      </c>
      <c r="AO7">
        <f t="shared" si="11"/>
        <v>0</v>
      </c>
      <c r="AP7">
        <f t="shared" si="12"/>
        <v>-38.276782769772346</v>
      </c>
      <c r="AQ7">
        <f t="shared" si="13"/>
        <v>-132.04254729821895</v>
      </c>
      <c r="AR7">
        <f t="shared" si="14"/>
        <v>-170.3193300679913</v>
      </c>
      <c r="AS7">
        <f t="shared" si="15"/>
        <v>-150.41778685318428</v>
      </c>
      <c r="AT7">
        <f t="shared" si="16"/>
        <v>7.1506828791195485</v>
      </c>
      <c r="AU7">
        <f t="shared" si="17"/>
        <v>-313.58643404205606</v>
      </c>
      <c r="AW7">
        <v>4</v>
      </c>
      <c r="AX7">
        <f>IF(Z7&gt;0, (R7*SUMPRODUCT(K7:$K$98, X7:$X$98)-K7*$AZ$3)/Z7, 0)</f>
        <v>873.35345932512473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1.795589E-3</v>
      </c>
      <c r="Q8" s="5">
        <f t="shared" si="29"/>
        <v>50</v>
      </c>
      <c r="R8">
        <f t="shared" si="0"/>
        <v>100000</v>
      </c>
      <c r="S8">
        <f t="shared" si="1"/>
        <v>1101.5811623250052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833.57850370855431</v>
      </c>
      <c r="AC8">
        <f t="shared" si="2"/>
        <v>1039.0100549633307</v>
      </c>
      <c r="AE8">
        <f t="shared" si="3"/>
        <v>0</v>
      </c>
      <c r="AF8">
        <f t="shared" si="4"/>
        <v>0</v>
      </c>
      <c r="AG8">
        <f t="shared" si="5"/>
        <v>-47.15994111456974</v>
      </c>
      <c r="AH8">
        <f t="shared" si="6"/>
        <v>-171.38128622655816</v>
      </c>
      <c r="AI8">
        <f t="shared" si="7"/>
        <v>-218.54122734112789</v>
      </c>
      <c r="AJ8">
        <f t="shared" si="8"/>
        <v>-205.43155125477642</v>
      </c>
      <c r="AK8">
        <f t="shared" ref="AK8:AK39" si="30">G8*SUM(AB8:AB8, AE8:AF8)</f>
        <v>18.005295680104773</v>
      </c>
      <c r="AL8">
        <f t="shared" si="9"/>
        <v>-405.96748291579951</v>
      </c>
      <c r="AN8">
        <f t="shared" si="10"/>
        <v>0</v>
      </c>
      <c r="AO8">
        <f t="shared" si="11"/>
        <v>0</v>
      </c>
      <c r="AP8">
        <f t="shared" si="12"/>
        <v>-35.297952194828127</v>
      </c>
      <c r="AQ8">
        <f t="shared" si="13"/>
        <v>-128.27430029263294</v>
      </c>
      <c r="AR8">
        <f t="shared" si="14"/>
        <v>-163.57225248746107</v>
      </c>
      <c r="AS8">
        <f t="shared" si="15"/>
        <v>-153.76001123250424</v>
      </c>
      <c r="AT8">
        <f t="shared" si="16"/>
        <v>13.476481334573482</v>
      </c>
      <c r="AU8">
        <f t="shared" si="17"/>
        <v>-303.85578238539182</v>
      </c>
      <c r="AW8">
        <v>5</v>
      </c>
      <c r="AX8">
        <f>IF(Z8&gt;0, (R8*SUMPRODUCT(K8:$K$98, X8:$X$98)-K8*$AZ$3)/Z8, 0)</f>
        <v>1101.5811623250052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1.891525E-3</v>
      </c>
      <c r="Q9" s="5">
        <f t="shared" si="29"/>
        <v>50</v>
      </c>
      <c r="R9">
        <f t="shared" si="0"/>
        <v>100000</v>
      </c>
      <c r="S9">
        <f t="shared" si="1"/>
        <v>1318.1922927468331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1039.0100549633307</v>
      </c>
      <c r="AC9">
        <f t="shared" si="2"/>
        <v>1228.532477912463</v>
      </c>
      <c r="AE9">
        <f t="shared" si="3"/>
        <v>0</v>
      </c>
      <c r="AF9">
        <f t="shared" si="4"/>
        <v>0</v>
      </c>
      <c r="AG9">
        <f t="shared" si="5"/>
        <v>-46.599137495807305</v>
      </c>
      <c r="AH9">
        <f t="shared" si="6"/>
        <v>-178.40841523347305</v>
      </c>
      <c r="AI9">
        <f t="shared" si="7"/>
        <v>-225.00755272928035</v>
      </c>
      <c r="AJ9">
        <f t="shared" si="8"/>
        <v>-189.52242294913231</v>
      </c>
      <c r="AK9">
        <f t="shared" si="30"/>
        <v>23.169924225682276</v>
      </c>
      <c r="AL9">
        <f t="shared" si="9"/>
        <v>-391.36005145273037</v>
      </c>
      <c r="AN9">
        <f t="shared" si="10"/>
        <v>0</v>
      </c>
      <c r="AO9">
        <f t="shared" si="11"/>
        <v>0</v>
      </c>
      <c r="AP9">
        <f t="shared" si="12"/>
        <v>-32.526537082770233</v>
      </c>
      <c r="AQ9">
        <f t="shared" si="13"/>
        <v>-124.53037214459063</v>
      </c>
      <c r="AR9">
        <f t="shared" si="14"/>
        <v>-157.05690922736085</v>
      </c>
      <c r="AS9">
        <f t="shared" si="15"/>
        <v>-132.28803040884736</v>
      </c>
      <c r="AT9">
        <f t="shared" si="16"/>
        <v>16.172775721426998</v>
      </c>
      <c r="AU9">
        <f t="shared" si="17"/>
        <v>-273.17216391478121</v>
      </c>
      <c r="AW9">
        <v>6</v>
      </c>
      <c r="AX9">
        <f>IF(Z9&gt;0, (R9*SUMPRODUCT(K9:$K$98, X9:$X$98)-K9*$AZ$3)/Z9, 0)</f>
        <v>1318.1922927468331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2.0024510000000001E-3</v>
      </c>
      <c r="Q10" s="5">
        <f t="shared" si="29"/>
        <v>50</v>
      </c>
      <c r="R10">
        <f t="shared" si="0"/>
        <v>100000</v>
      </c>
      <c r="S10">
        <f t="shared" si="1"/>
        <v>1444.8212863583628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1228.532477912463</v>
      </c>
      <c r="AC10">
        <f t="shared" si="2"/>
        <v>1330.3866330200672</v>
      </c>
      <c r="AE10">
        <f t="shared" si="3"/>
        <v>0</v>
      </c>
      <c r="AF10">
        <f t="shared" si="4"/>
        <v>0</v>
      </c>
      <c r="AG10">
        <f t="shared" si="5"/>
        <v>-46.039833631371621</v>
      </c>
      <c r="AH10">
        <f t="shared" si="6"/>
        <v>-186.6249789552337</v>
      </c>
      <c r="AI10">
        <f t="shared" si="7"/>
        <v>-232.66481258660531</v>
      </c>
      <c r="AJ10">
        <f t="shared" si="8"/>
        <v>-101.85415510760413</v>
      </c>
      <c r="AK10">
        <f t="shared" si="30"/>
        <v>5.2826896550235913</v>
      </c>
      <c r="AL10">
        <f t="shared" si="9"/>
        <v>-329.23627803918583</v>
      </c>
      <c r="AN10">
        <f t="shared" si="10"/>
        <v>0</v>
      </c>
      <c r="AO10">
        <f t="shared" si="11"/>
        <v>0</v>
      </c>
      <c r="AP10">
        <f t="shared" si="12"/>
        <v>-30.481019553480603</v>
      </c>
      <c r="AQ10">
        <f t="shared" si="13"/>
        <v>-123.55647672945146</v>
      </c>
      <c r="AR10">
        <f t="shared" si="14"/>
        <v>-154.03749628293207</v>
      </c>
      <c r="AS10">
        <f t="shared" si="15"/>
        <v>-67.433312602646666</v>
      </c>
      <c r="AT10">
        <f t="shared" si="16"/>
        <v>3.4974445815552055</v>
      </c>
      <c r="AU10">
        <f t="shared" si="17"/>
        <v>-217.97336430402351</v>
      </c>
      <c r="AW10">
        <v>7</v>
      </c>
      <c r="AX10">
        <f>IF(Z10&gt;0, (R10*SUMPRODUCT(K10:$K$98, X10:$X$98)-K10*$AZ$3)/Z10, 0)</f>
        <v>1444.8212863583628</v>
      </c>
    </row>
    <row r="11" spans="1:52" x14ac:dyDescent="0.3">
      <c r="A11" t="s">
        <v>33</v>
      </c>
      <c r="C11" s="25">
        <f>AU91</f>
        <v>2367.9351447235322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2.1123779999999998E-3</v>
      </c>
      <c r="Q11" s="5">
        <f t="shared" si="29"/>
        <v>50</v>
      </c>
      <c r="R11">
        <f t="shared" si="0"/>
        <v>100000</v>
      </c>
      <c r="S11">
        <f t="shared" si="1"/>
        <v>1551.5989209477636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1330.3866330200672</v>
      </c>
      <c r="AC11">
        <f t="shared" si="2"/>
        <v>1411.4020829279402</v>
      </c>
      <c r="AE11">
        <f t="shared" si="3"/>
        <v>0</v>
      </c>
      <c r="AF11">
        <f t="shared" si="4"/>
        <v>0</v>
      </c>
      <c r="AG11">
        <f t="shared" si="5"/>
        <v>-45.482181763371329</v>
      </c>
      <c r="AH11">
        <f t="shared" si="6"/>
        <v>-194.50706337313903</v>
      </c>
      <c r="AI11">
        <f t="shared" si="7"/>
        <v>-239.98924513651036</v>
      </c>
      <c r="AJ11">
        <f t="shared" si="8"/>
        <v>-81.015449907873062</v>
      </c>
      <c r="AK11">
        <f t="shared" si="30"/>
        <v>2.1286186128321076</v>
      </c>
      <c r="AL11">
        <f t="shared" si="9"/>
        <v>-318.87607643155133</v>
      </c>
      <c r="AN11">
        <f t="shared" si="10"/>
        <v>0</v>
      </c>
      <c r="AO11">
        <f t="shared" si="11"/>
        <v>0</v>
      </c>
      <c r="AP11">
        <f t="shared" si="12"/>
        <v>-28.634292433266882</v>
      </c>
      <c r="AQ11">
        <f t="shared" si="13"/>
        <v>-122.45613374351892</v>
      </c>
      <c r="AR11">
        <f t="shared" si="14"/>
        <v>-151.0904261767858</v>
      </c>
      <c r="AS11">
        <f t="shared" si="15"/>
        <v>-51.005030856786384</v>
      </c>
      <c r="AT11">
        <f t="shared" si="16"/>
        <v>1.3401179423590492</v>
      </c>
      <c r="AU11">
        <f t="shared" si="17"/>
        <v>-200.75533909121313</v>
      </c>
      <c r="AW11">
        <v>8</v>
      </c>
      <c r="AX11">
        <f>IF(Z11&gt;0, (R11*SUMPRODUCT(K11:$K$98, X11:$X$98)-K11*$AZ$3)/Z11, 0)</f>
        <v>1551.5989209477636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2.238294E-3</v>
      </c>
      <c r="Q12" s="5">
        <f t="shared" si="29"/>
        <v>50</v>
      </c>
      <c r="R12">
        <f t="shared" si="0"/>
        <v>100000</v>
      </c>
      <c r="S12">
        <f t="shared" si="1"/>
        <v>1727.045976452077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1411.4020829279402</v>
      </c>
      <c r="AC12">
        <f t="shared" si="2"/>
        <v>1551.7700647188776</v>
      </c>
      <c r="AE12">
        <f t="shared" si="3"/>
        <v>0</v>
      </c>
      <c r="AF12">
        <f t="shared" si="4"/>
        <v>0</v>
      </c>
      <c r="AG12">
        <f t="shared" si="5"/>
        <v>-44.925557451189754</v>
      </c>
      <c r="AH12">
        <f t="shared" si="6"/>
        <v>-203.60498909572695</v>
      </c>
      <c r="AI12">
        <f t="shared" si="7"/>
        <v>-248.5305465469167</v>
      </c>
      <c r="AJ12">
        <f t="shared" si="8"/>
        <v>-140.36798179093739</v>
      </c>
      <c r="AK12">
        <f t="shared" si="30"/>
        <v>29.639443741486748</v>
      </c>
      <c r="AL12">
        <f t="shared" si="9"/>
        <v>-359.25908459636736</v>
      </c>
      <c r="AN12">
        <f t="shared" si="10"/>
        <v>0</v>
      </c>
      <c r="AO12">
        <f t="shared" si="11"/>
        <v>0</v>
      </c>
      <c r="AP12">
        <f t="shared" si="12"/>
        <v>-26.408830573283463</v>
      </c>
      <c r="AQ12">
        <f t="shared" si="13"/>
        <v>-119.68620905252413</v>
      </c>
      <c r="AR12">
        <f t="shared" si="14"/>
        <v>-146.09503962580757</v>
      </c>
      <c r="AS12">
        <f t="shared" si="15"/>
        <v>-82.51326103316795</v>
      </c>
      <c r="AT12">
        <f t="shared" si="16"/>
        <v>17.423112643748869</v>
      </c>
      <c r="AU12">
        <f t="shared" si="17"/>
        <v>-211.18518801522669</v>
      </c>
      <c r="AW12">
        <v>9</v>
      </c>
      <c r="AX12">
        <f>IF(Z12&gt;0, (R12*SUMPRODUCT(K12:$K$98, X12:$X$98)-K12*$AZ$3)/Z12, 0)</f>
        <v>1727.045976452077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2.3742030000000001E-3</v>
      </c>
      <c r="Q13" s="5">
        <f t="shared" si="29"/>
        <v>50</v>
      </c>
      <c r="R13">
        <f t="shared" si="0"/>
        <v>100000</v>
      </c>
      <c r="S13">
        <f t="shared" si="1"/>
        <v>2060.7556715254154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1551.7700647188776</v>
      </c>
      <c r="AC13">
        <f t="shared" si="2"/>
        <v>1828.6997241791146</v>
      </c>
      <c r="AE13">
        <f t="shared" si="3"/>
        <v>0</v>
      </c>
      <c r="AF13">
        <f t="shared" si="4"/>
        <v>0</v>
      </c>
      <c r="AG13">
        <f t="shared" si="5"/>
        <v>-44.369639483400569</v>
      </c>
      <c r="AH13">
        <f t="shared" si="6"/>
        <v>-213.32478655457413</v>
      </c>
      <c r="AI13">
        <f t="shared" si="7"/>
        <v>-257.69442603797472</v>
      </c>
      <c r="AJ13">
        <f t="shared" si="8"/>
        <v>-276.92965946023696</v>
      </c>
      <c r="AK13">
        <f t="shared" si="30"/>
        <v>108.62390453032144</v>
      </c>
      <c r="AL13">
        <f t="shared" si="9"/>
        <v>-426.00018096789023</v>
      </c>
      <c r="AN13">
        <f t="shared" si="10"/>
        <v>0</v>
      </c>
      <c r="AO13">
        <f t="shared" si="11"/>
        <v>0</v>
      </c>
      <c r="AP13">
        <f t="shared" si="12"/>
        <v>-23.287537806050931</v>
      </c>
      <c r="AQ13">
        <f t="shared" si="13"/>
        <v>-111.9641513813952</v>
      </c>
      <c r="AR13">
        <f t="shared" si="14"/>
        <v>-135.25168918744615</v>
      </c>
      <c r="AS13">
        <f t="shared" si="15"/>
        <v>-145.34735890089351</v>
      </c>
      <c r="AT13">
        <f t="shared" si="16"/>
        <v>57.011580730492241</v>
      </c>
      <c r="AU13">
        <f t="shared" si="17"/>
        <v>-223.5874673578474</v>
      </c>
      <c r="AW13">
        <v>10</v>
      </c>
      <c r="AX13">
        <f>IF(Z13&gt;0, (R13*SUMPRODUCT(K13:$K$98, X13:$X$98)-K13*$AZ$3)/Z13, 0)</f>
        <v>2060.7556715254154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2.5221050000000002E-3</v>
      </c>
      <c r="Q14" s="5">
        <f t="shared" si="29"/>
        <v>50</v>
      </c>
      <c r="R14">
        <f t="shared" si="0"/>
        <v>100000</v>
      </c>
      <c r="S14">
        <f t="shared" si="1"/>
        <v>2363.2344439072572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1828.6997241791146</v>
      </c>
      <c r="AC14">
        <f t="shared" si="2"/>
        <v>2070.8568839698282</v>
      </c>
      <c r="AE14">
        <f t="shared" si="3"/>
        <v>0</v>
      </c>
      <c r="AF14">
        <f t="shared" si="4"/>
        <v>0</v>
      </c>
      <c r="AG14">
        <f t="shared" si="5"/>
        <v>-43.814038198977286</v>
      </c>
      <c r="AH14">
        <f t="shared" si="6"/>
        <v>-223.80977917856401</v>
      </c>
      <c r="AI14">
        <f t="shared" si="7"/>
        <v>-267.62381737754129</v>
      </c>
      <c r="AJ14">
        <f t="shared" si="8"/>
        <v>-242.15715979071365</v>
      </c>
      <c r="AK14">
        <f t="shared" si="30"/>
        <v>128.00898069253805</v>
      </c>
      <c r="AL14">
        <f t="shared" si="9"/>
        <v>-381.77199647571689</v>
      </c>
      <c r="AN14">
        <f t="shared" si="10"/>
        <v>0</v>
      </c>
      <c r="AO14">
        <f t="shared" si="11"/>
        <v>0</v>
      </c>
      <c r="AP14">
        <f t="shared" si="12"/>
        <v>-20.532079296832226</v>
      </c>
      <c r="AQ14">
        <f t="shared" si="13"/>
        <v>-104.88145631844658</v>
      </c>
      <c r="AR14">
        <f t="shared" si="14"/>
        <v>-125.4135356152788</v>
      </c>
      <c r="AS14">
        <f t="shared" si="15"/>
        <v>-113.47938267043054</v>
      </c>
      <c r="AT14">
        <f t="shared" si="16"/>
        <v>59.987407012102494</v>
      </c>
      <c r="AU14">
        <f t="shared" si="17"/>
        <v>-178.90551127360686</v>
      </c>
      <c r="AW14">
        <v>11</v>
      </c>
      <c r="AX14">
        <f>IF(Z14&gt;0, (R14*SUMPRODUCT(K14:$K$98, X14:$X$98)-K14*$AZ$3)/Z14, 0)</f>
        <v>2363.2344439072572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2.679E-3</v>
      </c>
      <c r="Q15" s="5">
        <f t="shared" si="29"/>
        <v>50</v>
      </c>
      <c r="R15">
        <f t="shared" si="0"/>
        <v>100000</v>
      </c>
      <c r="S15">
        <f t="shared" si="1"/>
        <v>2637.8100421753516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2070.8568839698282</v>
      </c>
      <c r="AC15">
        <f t="shared" si="2"/>
        <v>2282.1551697693362</v>
      </c>
      <c r="AE15">
        <f t="shared" si="3"/>
        <v>0</v>
      </c>
      <c r="AF15">
        <f t="shared" si="4"/>
        <v>0</v>
      </c>
      <c r="AG15">
        <f t="shared" si="5"/>
        <v>-43.258520008652454</v>
      </c>
      <c r="AH15">
        <f t="shared" si="6"/>
        <v>-234.7556166701203</v>
      </c>
      <c r="AI15">
        <f t="shared" si="7"/>
        <v>-278.01413667877273</v>
      </c>
      <c r="AJ15">
        <f t="shared" si="8"/>
        <v>-211.29828579950799</v>
      </c>
      <c r="AK15">
        <f t="shared" si="30"/>
        <v>144.959981877888</v>
      </c>
      <c r="AL15">
        <f t="shared" si="9"/>
        <v>-344.3524406003927</v>
      </c>
      <c r="AN15">
        <f t="shared" si="10"/>
        <v>0</v>
      </c>
      <c r="AO15">
        <f t="shared" si="11"/>
        <v>0</v>
      </c>
      <c r="AP15">
        <f t="shared" si="12"/>
        <v>-18.099779520917579</v>
      </c>
      <c r="AQ15">
        <f t="shared" si="13"/>
        <v>-98.224000778952728</v>
      </c>
      <c r="AR15">
        <f t="shared" si="14"/>
        <v>-116.32378029987029</v>
      </c>
      <c r="AS15">
        <f t="shared" si="15"/>
        <v>-88.409228641062327</v>
      </c>
      <c r="AT15">
        <f t="shared" si="16"/>
        <v>60.652646249136268</v>
      </c>
      <c r="AU15">
        <f t="shared" si="17"/>
        <v>-144.08036269179632</v>
      </c>
      <c r="AW15">
        <v>12</v>
      </c>
      <c r="AX15">
        <f>IF(Z15&gt;0, (R15*SUMPRODUCT(K15:$K$98, X15:$X$98)-K15*$AZ$3)/Z15, 0)</f>
        <v>2637.8100421753516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4.0439999999999999E-3</v>
      </c>
      <c r="Q16" s="5">
        <f t="shared" si="29"/>
        <v>50</v>
      </c>
      <c r="R16">
        <f t="shared" si="0"/>
        <v>100000</v>
      </c>
      <c r="S16">
        <f t="shared" si="1"/>
        <v>2891.1803512093225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2282.1551697693362</v>
      </c>
      <c r="AC16">
        <f t="shared" si="2"/>
        <v>2466.2345101671276</v>
      </c>
      <c r="AE16">
        <f t="shared" si="3"/>
        <v>0</v>
      </c>
      <c r="AF16">
        <f t="shared" si="4"/>
        <v>0</v>
      </c>
      <c r="AG16">
        <f t="shared" si="5"/>
        <v>-42.650997353650929</v>
      </c>
      <c r="AH16">
        <f t="shared" si="6"/>
        <v>-349.87490982998099</v>
      </c>
      <c r="AI16">
        <f t="shared" si="7"/>
        <v>-392.52590718363194</v>
      </c>
      <c r="AJ16">
        <f t="shared" si="8"/>
        <v>-184.07934039779138</v>
      </c>
      <c r="AK16">
        <f t="shared" si="30"/>
        <v>159.75086188385356</v>
      </c>
      <c r="AL16">
        <f t="shared" si="9"/>
        <v>-416.8543856975698</v>
      </c>
      <c r="AN16">
        <f t="shared" si="10"/>
        <v>0</v>
      </c>
      <c r="AO16">
        <f t="shared" si="11"/>
        <v>0</v>
      </c>
      <c r="AP16">
        <f t="shared" si="12"/>
        <v>-15.933559122612328</v>
      </c>
      <c r="AQ16">
        <f t="shared" si="13"/>
        <v>-130.70626496891191</v>
      </c>
      <c r="AR16">
        <f t="shared" si="14"/>
        <v>-146.63982409152425</v>
      </c>
      <c r="AS16">
        <f t="shared" si="15"/>
        <v>-68.768357962644941</v>
      </c>
      <c r="AT16">
        <f t="shared" si="16"/>
        <v>59.679725226795206</v>
      </c>
      <c r="AU16">
        <f t="shared" si="17"/>
        <v>-155.728456827374</v>
      </c>
      <c r="AW16">
        <v>13</v>
      </c>
      <c r="AX16">
        <f>IF(Z16&gt;0, (R16*SUMPRODUCT(K16:$K$98, X16:$X$98)-K16*$AZ$3)/Z16, 0)</f>
        <v>2891.1803512093225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5.607E-3</v>
      </c>
      <c r="Q17" s="5">
        <f t="shared" si="29"/>
        <v>50</v>
      </c>
      <c r="R17">
        <f t="shared" si="0"/>
        <v>100000</v>
      </c>
      <c r="S17">
        <f t="shared" si="1"/>
        <v>3081.5334593731168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2466.2345101671276</v>
      </c>
      <c r="AC17">
        <f t="shared" si="2"/>
        <v>2587.5847998203094</v>
      </c>
      <c r="AE17">
        <f t="shared" si="3"/>
        <v>0</v>
      </c>
      <c r="AF17">
        <f t="shared" si="4"/>
        <v>0</v>
      </c>
      <c r="AG17">
        <f t="shared" si="5"/>
        <v>-41.985343237952499</v>
      </c>
      <c r="AH17">
        <f t="shared" si="6"/>
        <v>-478.28828432384154</v>
      </c>
      <c r="AI17">
        <f t="shared" si="7"/>
        <v>-520.273627561794</v>
      </c>
      <c r="AJ17">
        <f t="shared" si="8"/>
        <v>-121.35028965318179</v>
      </c>
      <c r="AK17">
        <f t="shared" si="30"/>
        <v>172.63641571169896</v>
      </c>
      <c r="AL17">
        <f t="shared" si="9"/>
        <v>-468.9875015032768</v>
      </c>
      <c r="AN17">
        <f t="shared" si="10"/>
        <v>0</v>
      </c>
      <c r="AO17">
        <f t="shared" si="11"/>
        <v>0</v>
      </c>
      <c r="AP17">
        <f t="shared" si="12"/>
        <v>-14.004360772665818</v>
      </c>
      <c r="AQ17">
        <f t="shared" si="13"/>
        <v>-159.53476071515593</v>
      </c>
      <c r="AR17">
        <f t="shared" si="14"/>
        <v>-173.53912148782172</v>
      </c>
      <c r="AS17">
        <f t="shared" si="15"/>
        <v>-40.476821316884156</v>
      </c>
      <c r="AT17">
        <f t="shared" si="16"/>
        <v>57.58349132516102</v>
      </c>
      <c r="AU17">
        <f t="shared" si="17"/>
        <v>-156.43245147954485</v>
      </c>
      <c r="AW17">
        <v>14</v>
      </c>
      <c r="AX17">
        <f>IF(Z17&gt;0, (R17*SUMPRODUCT(K17:$K$98, X17:$X$98)-K17*$AZ$3)/Z17, 0)</f>
        <v>3081.5334593731168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7.2589999999999998E-3</v>
      </c>
      <c r="Q18" s="5">
        <f t="shared" si="29"/>
        <v>50</v>
      </c>
      <c r="R18">
        <f t="shared" si="0"/>
        <v>100000</v>
      </c>
      <c r="S18">
        <f t="shared" si="1"/>
        <v>3215.0440541376643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2587.5847998203094</v>
      </c>
      <c r="AC18">
        <f t="shared" si="2"/>
        <v>2653.1005343034512</v>
      </c>
      <c r="AE18">
        <f t="shared" si="3"/>
        <v>0</v>
      </c>
      <c r="AF18">
        <f t="shared" si="4"/>
        <v>0</v>
      </c>
      <c r="AG18">
        <f t="shared" si="5"/>
        <v>-41.260718199008679</v>
      </c>
      <c r="AH18">
        <f t="shared" si="6"/>
        <v>-609.5432131285944</v>
      </c>
      <c r="AI18">
        <f t="shared" si="7"/>
        <v>-650.8039313276031</v>
      </c>
      <c r="AJ18">
        <f t="shared" si="8"/>
        <v>-65.515734483141841</v>
      </c>
      <c r="AK18">
        <f t="shared" si="30"/>
        <v>181.13093598742168</v>
      </c>
      <c r="AL18">
        <f t="shared" si="9"/>
        <v>-535.18872982332323</v>
      </c>
      <c r="AN18">
        <f t="shared" si="10"/>
        <v>0</v>
      </c>
      <c r="AO18">
        <f t="shared" si="11"/>
        <v>0</v>
      </c>
      <c r="AP18">
        <f t="shared" si="12"/>
        <v>-12.288088848294981</v>
      </c>
      <c r="AQ18">
        <f t="shared" si="13"/>
        <v>-181.53152651568067</v>
      </c>
      <c r="AR18">
        <f t="shared" si="14"/>
        <v>-193.81961536397566</v>
      </c>
      <c r="AS18">
        <f t="shared" si="15"/>
        <v>-19.51161301669956</v>
      </c>
      <c r="AT18">
        <f t="shared" si="16"/>
        <v>53.943632872627603</v>
      </c>
      <c r="AU18">
        <f t="shared" si="17"/>
        <v>-159.38759550804761</v>
      </c>
      <c r="AW18">
        <v>15</v>
      </c>
      <c r="AX18">
        <f>IF(Z18&gt;0, (R18*SUMPRODUCT(K18:$K$98, X18:$X$98)-K18*$AZ$3)/Z18, 0)</f>
        <v>3215.0440541376643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9.0740000000000005E-3</v>
      </c>
      <c r="Q19" s="5">
        <f t="shared" si="29"/>
        <v>50</v>
      </c>
      <c r="R19">
        <f t="shared" si="0"/>
        <v>100000</v>
      </c>
      <c r="S19">
        <f t="shared" si="1"/>
        <v>3301.534337629424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2653.1005343034512</v>
      </c>
      <c r="AC19">
        <f t="shared" si="2"/>
        <v>2672.5069499291076</v>
      </c>
      <c r="AE19">
        <f t="shared" si="3"/>
        <v>0</v>
      </c>
      <c r="AF19">
        <f t="shared" si="4"/>
        <v>0</v>
      </c>
      <c r="AG19">
        <f t="shared" si="5"/>
        <v>-40.473711260080783</v>
      </c>
      <c r="AH19">
        <f t="shared" si="6"/>
        <v>-748.79951387560948</v>
      </c>
      <c r="AI19">
        <f t="shared" si="7"/>
        <v>-789.27322513569027</v>
      </c>
      <c r="AJ19">
        <f t="shared" si="8"/>
        <v>-19.406415625656336</v>
      </c>
      <c r="AK19">
        <f t="shared" si="30"/>
        <v>185.71703740124161</v>
      </c>
      <c r="AL19">
        <f t="shared" si="9"/>
        <v>-622.96260336010505</v>
      </c>
      <c r="AN19">
        <f t="shared" si="10"/>
        <v>0</v>
      </c>
      <c r="AO19">
        <f t="shared" si="11"/>
        <v>0</v>
      </c>
      <c r="AP19">
        <f t="shared" si="12"/>
        <v>-10.762237358573749</v>
      </c>
      <c r="AQ19">
        <f t="shared" si="13"/>
        <v>-199.11092537397971</v>
      </c>
      <c r="AR19">
        <f t="shared" si="14"/>
        <v>-209.87316273255345</v>
      </c>
      <c r="AS19">
        <f t="shared" si="15"/>
        <v>-5.1602989876651879</v>
      </c>
      <c r="AT19">
        <f t="shared" si="16"/>
        <v>49.383433735532641</v>
      </c>
      <c r="AU19">
        <f t="shared" si="17"/>
        <v>-165.65002798468603</v>
      </c>
      <c r="AW19">
        <v>16</v>
      </c>
      <c r="AX19">
        <f>IF(Z19&gt;0, (R19*SUMPRODUCT(K19:$K$98, X19:$X$98)-K19*$AZ$3)/Z19, 0)</f>
        <v>3301.534337629424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1.1021E-2</v>
      </c>
      <c r="Q20" s="5">
        <f t="shared" si="29"/>
        <v>50</v>
      </c>
      <c r="R20">
        <f t="shared" si="0"/>
        <v>100000</v>
      </c>
      <c r="S20">
        <f t="shared" si="1"/>
        <v>3347.5641686347021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2672.5069499291076</v>
      </c>
      <c r="AC20">
        <f t="shared" si="2"/>
        <v>2652.8049014670369</v>
      </c>
      <c r="AE20">
        <f t="shared" si="3"/>
        <v>0</v>
      </c>
      <c r="AF20">
        <f t="shared" si="4"/>
        <v>0</v>
      </c>
      <c r="AG20">
        <f t="shared" si="5"/>
        <v>-39.622913375682629</v>
      </c>
      <c r="AH20">
        <f t="shared" si="6"/>
        <v>-892.1215435947006</v>
      </c>
      <c r="AI20">
        <f t="shared" si="7"/>
        <v>-931.74445697038323</v>
      </c>
      <c r="AJ20">
        <f t="shared" si="8"/>
        <v>19.702048462070707</v>
      </c>
      <c r="AK20">
        <f t="shared" si="30"/>
        <v>187.07548649503755</v>
      </c>
      <c r="AL20">
        <f t="shared" si="9"/>
        <v>-724.96692201327494</v>
      </c>
      <c r="AN20">
        <f t="shared" si="10"/>
        <v>0</v>
      </c>
      <c r="AO20">
        <f t="shared" si="11"/>
        <v>0</v>
      </c>
      <c r="AP20">
        <f t="shared" si="12"/>
        <v>-9.407146756302831</v>
      </c>
      <c r="AQ20">
        <f t="shared" si="13"/>
        <v>-211.80467487293086</v>
      </c>
      <c r="AR20">
        <f t="shared" si="14"/>
        <v>-221.2118216292337</v>
      </c>
      <c r="AS20">
        <f t="shared" si="15"/>
        <v>4.6775980232750003</v>
      </c>
      <c r="AT20">
        <f t="shared" si="16"/>
        <v>44.414870236311792</v>
      </c>
      <c r="AU20">
        <f t="shared" si="17"/>
        <v>-172.11935336964692</v>
      </c>
      <c r="AW20">
        <v>17</v>
      </c>
      <c r="AX20">
        <f>IF(Z20&gt;0, (R20*SUMPRODUCT(K20:$K$98, X20:$X$98)-K20*$AZ$3)/Z20, 0)</f>
        <v>3347.5641686347021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1.3263E-2</v>
      </c>
      <c r="Q21" s="5">
        <f t="shared" si="29"/>
        <v>50</v>
      </c>
      <c r="R21">
        <f t="shared" si="0"/>
        <v>100000</v>
      </c>
      <c r="S21">
        <f t="shared" si="1"/>
        <v>3360.6051489919523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2652.8049014670369</v>
      </c>
      <c r="AC21">
        <f t="shared" si="2"/>
        <v>2601.1867238368814</v>
      </c>
      <c r="AE21">
        <f t="shared" si="3"/>
        <v>0</v>
      </c>
      <c r="AF21">
        <f t="shared" si="4"/>
        <v>0</v>
      </c>
      <c r="AG21">
        <f t="shared" si="5"/>
        <v>-38.701165541824125</v>
      </c>
      <c r="AH21">
        <f t="shared" si="6"/>
        <v>-1051.0374002033575</v>
      </c>
      <c r="AI21">
        <f t="shared" si="7"/>
        <v>-1089.7385657451816</v>
      </c>
      <c r="AJ21">
        <f t="shared" si="8"/>
        <v>51.618177630155515</v>
      </c>
      <c r="AK21">
        <f t="shared" si="30"/>
        <v>185.69634310269259</v>
      </c>
      <c r="AL21">
        <f t="shared" si="9"/>
        <v>-852.42404501233352</v>
      </c>
      <c r="AN21">
        <f t="shared" si="10"/>
        <v>0</v>
      </c>
      <c r="AO21">
        <f t="shared" si="11"/>
        <v>0</v>
      </c>
      <c r="AP21">
        <f t="shared" si="12"/>
        <v>-8.2038466975990705</v>
      </c>
      <c r="AQ21">
        <f t="shared" si="13"/>
        <v>-222.79819183722225</v>
      </c>
      <c r="AR21">
        <f t="shared" si="14"/>
        <v>-231.00203853482134</v>
      </c>
      <c r="AS21">
        <f t="shared" si="15"/>
        <v>10.941986117436038</v>
      </c>
      <c r="AT21">
        <f t="shared" si="16"/>
        <v>39.363784263109409</v>
      </c>
      <c r="AU21">
        <f t="shared" si="17"/>
        <v>-180.69626815427588</v>
      </c>
      <c r="AW21">
        <v>18</v>
      </c>
      <c r="AX21">
        <f>IF(Z21&gt;0, (R21*SUMPRODUCT(K21:$K$98, X21:$X$98)-K21*$AZ$3)/Z21, 0)</f>
        <v>3360.6051489919523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1.5814999999999999E-2</v>
      </c>
      <c r="Q22" s="5">
        <f t="shared" si="29"/>
        <v>50</v>
      </c>
      <c r="R22">
        <f t="shared" si="0"/>
        <v>100000</v>
      </c>
      <c r="S22">
        <f t="shared" si="1"/>
        <v>3343.8621824213783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2601.1867238368814</v>
      </c>
      <c r="AC22">
        <f t="shared" si="2"/>
        <v>2521.4121902521374</v>
      </c>
      <c r="AE22">
        <f t="shared" si="3"/>
        <v>0</v>
      </c>
      <c r="AF22">
        <f t="shared" si="4"/>
        <v>0</v>
      </c>
      <c r="AG22">
        <f t="shared" si="5"/>
        <v>-37.702094953361936</v>
      </c>
      <c r="AH22">
        <f t="shared" si="6"/>
        <v>-1224.117866087897</v>
      </c>
      <c r="AI22">
        <f t="shared" si="7"/>
        <v>-1261.8199610412589</v>
      </c>
      <c r="AJ22">
        <f t="shared" si="8"/>
        <v>79.774533584743949</v>
      </c>
      <c r="AK22">
        <f t="shared" si="30"/>
        <v>182.08307066858171</v>
      </c>
      <c r="AL22">
        <f t="shared" si="9"/>
        <v>-999.96235678793323</v>
      </c>
      <c r="AN22">
        <f t="shared" si="10"/>
        <v>0</v>
      </c>
      <c r="AO22">
        <f t="shared" si="11"/>
        <v>0</v>
      </c>
      <c r="AP22">
        <f t="shared" si="12"/>
        <v>-7.135771781339777</v>
      </c>
      <c r="AQ22">
        <f t="shared" si="13"/>
        <v>-231.68542057594516</v>
      </c>
      <c r="AR22">
        <f t="shared" si="14"/>
        <v>-238.82119235728493</v>
      </c>
      <c r="AS22">
        <f t="shared" si="15"/>
        <v>15.098706486409645</v>
      </c>
      <c r="AT22">
        <f t="shared" si="16"/>
        <v>34.462361816865076</v>
      </c>
      <c r="AU22">
        <f t="shared" si="17"/>
        <v>-189.26012405401019</v>
      </c>
      <c r="AW22">
        <v>19</v>
      </c>
      <c r="AX22">
        <f>IF(Z22&gt;0, (R22*SUMPRODUCT(K22:$K$98, X22:$X$98)-K22*$AZ$3)/Z22, 0)</f>
        <v>3343.8621824213783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1.864E-2</v>
      </c>
      <c r="Q23" s="5">
        <f t="shared" si="29"/>
        <v>50</v>
      </c>
      <c r="R23">
        <f t="shared" si="0"/>
        <v>100000</v>
      </c>
      <c r="S23">
        <f t="shared" si="1"/>
        <v>3300.4835926743735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2521.4121902521374</v>
      </c>
      <c r="AC23">
        <f t="shared" si="2"/>
        <v>2417.4264645444759</v>
      </c>
      <c r="AE23">
        <f t="shared" si="3"/>
        <v>0</v>
      </c>
      <c r="AF23">
        <f t="shared" si="4"/>
        <v>0</v>
      </c>
      <c r="AG23">
        <f t="shared" si="5"/>
        <v>-36.622306953897649</v>
      </c>
      <c r="AH23">
        <f t="shared" si="6"/>
        <v>-1405.5340998613331</v>
      </c>
      <c r="AI23">
        <f t="shared" si="7"/>
        <v>-1442.1564068152306</v>
      </c>
      <c r="AJ23">
        <f t="shared" si="8"/>
        <v>103.98572570766146</v>
      </c>
      <c r="AK23">
        <f t="shared" si="30"/>
        <v>176.49885331764963</v>
      </c>
      <c r="AL23">
        <f t="shared" si="9"/>
        <v>-1161.6718277899195</v>
      </c>
      <c r="AN23">
        <f t="shared" si="10"/>
        <v>0</v>
      </c>
      <c r="AO23">
        <f t="shared" si="11"/>
        <v>0</v>
      </c>
      <c r="AP23">
        <f t="shared" si="12"/>
        <v>-6.1887529263591121</v>
      </c>
      <c r="AQ23">
        <f t="shared" si="13"/>
        <v>-237.51926072173831</v>
      </c>
      <c r="AR23">
        <f t="shared" si="14"/>
        <v>-243.70801364809739</v>
      </c>
      <c r="AS23">
        <f t="shared" si="15"/>
        <v>17.572403756076724</v>
      </c>
      <c r="AT23">
        <f t="shared" si="16"/>
        <v>29.82629675251464</v>
      </c>
      <c r="AU23">
        <f t="shared" si="17"/>
        <v>-196.30931313950603</v>
      </c>
      <c r="AW23">
        <v>20</v>
      </c>
      <c r="AX23">
        <f>IF(Z23&gt;0, (R23*SUMPRODUCT(K23:$K$98, X23:$X$98)-K23*$AZ$3)/Z23, 0)</f>
        <v>3300.4835926743735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2.1847999999999999E-2</v>
      </c>
      <c r="Q24" s="5">
        <f t="shared" si="29"/>
        <v>50</v>
      </c>
      <c r="R24">
        <f t="shared" si="0"/>
        <v>100000</v>
      </c>
      <c r="S24">
        <f t="shared" si="1"/>
        <v>3234.8930990877593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2417.4264645444759</v>
      </c>
      <c r="AC24">
        <f t="shared" si="2"/>
        <v>2293.9247885265622</v>
      </c>
      <c r="AE24">
        <f t="shared" si="3"/>
        <v>0</v>
      </c>
      <c r="AF24">
        <f t="shared" si="4"/>
        <v>0</v>
      </c>
      <c r="AG24">
        <f t="shared" si="5"/>
        <v>-35.45595972202991</v>
      </c>
      <c r="AH24">
        <f t="shared" si="6"/>
        <v>-1600.2483246575116</v>
      </c>
      <c r="AI24">
        <f t="shared" si="7"/>
        <v>-1635.7042843795416</v>
      </c>
      <c r="AJ24">
        <f t="shared" si="8"/>
        <v>123.50167601791372</v>
      </c>
      <c r="AK24">
        <f t="shared" si="30"/>
        <v>169.21985251811333</v>
      </c>
      <c r="AL24">
        <f t="shared" si="9"/>
        <v>-1342.9827558435145</v>
      </c>
      <c r="AN24">
        <f t="shared" si="10"/>
        <v>0</v>
      </c>
      <c r="AO24">
        <f t="shared" si="11"/>
        <v>0</v>
      </c>
      <c r="AP24">
        <f t="shared" si="12"/>
        <v>-5.3496906456789519</v>
      </c>
      <c r="AQ24">
        <f t="shared" si="13"/>
        <v>-241.4497748840962</v>
      </c>
      <c r="AR24">
        <f t="shared" si="14"/>
        <v>-246.79946552977518</v>
      </c>
      <c r="AS24">
        <f t="shared" si="15"/>
        <v>18.634265327986437</v>
      </c>
      <c r="AT24">
        <f t="shared" si="16"/>
        <v>25.532346865704707</v>
      </c>
      <c r="AU24">
        <f t="shared" si="17"/>
        <v>-202.63285333608403</v>
      </c>
      <c r="AW24">
        <v>21</v>
      </c>
      <c r="AX24">
        <f>IF(Z24&gt;0, (R24*SUMPRODUCT(K24:$K$98, X24:$X$98)-K24*$AZ$3)/Z24, 0)</f>
        <v>3234.8930990877593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2.5484E-2</v>
      </c>
      <c r="Q25" s="5">
        <f t="shared" si="29"/>
        <v>50</v>
      </c>
      <c r="R25">
        <f t="shared" si="0"/>
        <v>100000</v>
      </c>
      <c r="S25">
        <f t="shared" si="1"/>
        <v>3149.7258311958954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2293.9247885265622</v>
      </c>
      <c r="AC25">
        <f t="shared" si="2"/>
        <v>2154.2764285565968</v>
      </c>
      <c r="AE25">
        <f t="shared" si="3"/>
        <v>0</v>
      </c>
      <c r="AF25">
        <f t="shared" si="4"/>
        <v>0</v>
      </c>
      <c r="AG25">
        <f t="shared" si="5"/>
        <v>-34.197840447253405</v>
      </c>
      <c r="AH25">
        <f t="shared" si="6"/>
        <v>-1807.1193551124204</v>
      </c>
      <c r="AI25">
        <f t="shared" si="7"/>
        <v>-1841.3171955596738</v>
      </c>
      <c r="AJ25">
        <f t="shared" si="8"/>
        <v>139.64835996996544</v>
      </c>
      <c r="AK25">
        <f t="shared" si="30"/>
        <v>160.57473519685936</v>
      </c>
      <c r="AL25">
        <f t="shared" si="9"/>
        <v>-1541.094100392849</v>
      </c>
      <c r="AN25">
        <f t="shared" si="10"/>
        <v>0</v>
      </c>
      <c r="AO25">
        <f t="shared" si="11"/>
        <v>0</v>
      </c>
      <c r="AP25">
        <f t="shared" si="12"/>
        <v>-4.6070198417925718</v>
      </c>
      <c r="AQ25">
        <f t="shared" si="13"/>
        <v>-243.44913645443287</v>
      </c>
      <c r="AR25">
        <f t="shared" si="14"/>
        <v>-248.05615629622542</v>
      </c>
      <c r="AS25">
        <f t="shared" si="15"/>
        <v>18.812964703070715</v>
      </c>
      <c r="AT25">
        <f t="shared" si="16"/>
        <v>21.632096689951478</v>
      </c>
      <c r="AU25">
        <f t="shared" si="17"/>
        <v>-207.61109490320325</v>
      </c>
      <c r="AW25">
        <v>22</v>
      </c>
      <c r="AX25">
        <f>IF(Z25&gt;0, (R25*SUMPRODUCT(K25:$K$98, X25:$X$98)-K25*$AZ$3)/Z25, 0)</f>
        <v>3149.7258311958954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2.9274999999999999E-2</v>
      </c>
      <c r="Q26" s="5">
        <f t="shared" si="29"/>
        <v>50</v>
      </c>
      <c r="R26">
        <f t="shared" si="0"/>
        <v>100000</v>
      </c>
      <c r="S26">
        <f t="shared" si="1"/>
        <v>3046.3224104415785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2154.2764285565968</v>
      </c>
      <c r="AC26">
        <f t="shared" si="2"/>
        <v>2001.7214125612072</v>
      </c>
      <c r="AE26">
        <f t="shared" si="3"/>
        <v>0</v>
      </c>
      <c r="AF26">
        <f t="shared" si="4"/>
        <v>0</v>
      </c>
      <c r="AG26">
        <f t="shared" si="5"/>
        <v>-32.854720263687526</v>
      </c>
      <c r="AH26">
        <f t="shared" si="6"/>
        <v>-2002.2835581866866</v>
      </c>
      <c r="AI26">
        <f t="shared" si="7"/>
        <v>-2035.1382784503742</v>
      </c>
      <c r="AJ26">
        <f t="shared" si="8"/>
        <v>152.55501599538957</v>
      </c>
      <c r="AK26">
        <f t="shared" si="30"/>
        <v>150.79934999896179</v>
      </c>
      <c r="AL26">
        <f t="shared" si="9"/>
        <v>-1731.7839124560228</v>
      </c>
      <c r="AN26">
        <f t="shared" si="10"/>
        <v>0</v>
      </c>
      <c r="AO26">
        <f t="shared" si="11"/>
        <v>0</v>
      </c>
      <c r="AP26">
        <f t="shared" si="12"/>
        <v>-3.9518563727733644</v>
      </c>
      <c r="AQ26">
        <f t="shared" si="13"/>
        <v>-240.8401890508527</v>
      </c>
      <c r="AR26">
        <f t="shared" si="14"/>
        <v>-244.79204542362606</v>
      </c>
      <c r="AS26">
        <f t="shared" si="15"/>
        <v>18.349738099162792</v>
      </c>
      <c r="AT26">
        <f t="shared" si="16"/>
        <v>18.138561750657612</v>
      </c>
      <c r="AU26">
        <f t="shared" si="17"/>
        <v>-208.30374557380566</v>
      </c>
      <c r="AW26">
        <v>23</v>
      </c>
      <c r="AX26">
        <f>IF(Z26&gt;0, (R26*SUMPRODUCT(K26:$K$98, X26:$X$98)-K26*$AZ$3)/Z26, 0)</f>
        <v>3046.3224104415785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3.3331E-2</v>
      </c>
      <c r="Q27" s="5">
        <f t="shared" si="29"/>
        <v>50</v>
      </c>
      <c r="R27">
        <f t="shared" si="0"/>
        <v>100000</v>
      </c>
      <c r="S27">
        <f t="shared" si="1"/>
        <v>2930.2778693454807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2001.7214125612072</v>
      </c>
      <c r="AC27">
        <f t="shared" si="2"/>
        <v>1842.0366882059297</v>
      </c>
      <c r="AE27">
        <f t="shared" si="3"/>
        <v>0</v>
      </c>
      <c r="AF27">
        <f t="shared" si="4"/>
        <v>0</v>
      </c>
      <c r="AG27">
        <f t="shared" si="5"/>
        <v>-31.431092379941681</v>
      </c>
      <c r="AH27">
        <f t="shared" si="6"/>
        <v>-2190.1613622179379</v>
      </c>
      <c r="AI27">
        <f t="shared" si="7"/>
        <v>-2221.5924545978796</v>
      </c>
      <c r="AJ27">
        <f t="shared" si="8"/>
        <v>159.68472435527747</v>
      </c>
      <c r="AK27">
        <f t="shared" si="30"/>
        <v>140.12049887928453</v>
      </c>
      <c r="AL27">
        <f t="shared" si="9"/>
        <v>-1921.7872313633177</v>
      </c>
      <c r="AN27">
        <f t="shared" si="10"/>
        <v>0</v>
      </c>
      <c r="AO27">
        <f t="shared" si="11"/>
        <v>0</v>
      </c>
      <c r="AP27">
        <f t="shared" si="12"/>
        <v>-3.3755522181113586</v>
      </c>
      <c r="AQ27">
        <f t="shared" si="13"/>
        <v>-235.21307993019465</v>
      </c>
      <c r="AR27">
        <f t="shared" si="14"/>
        <v>-238.58863214830603</v>
      </c>
      <c r="AS27">
        <f t="shared" si="15"/>
        <v>17.149392040855243</v>
      </c>
      <c r="AT27">
        <f t="shared" si="16"/>
        <v>15.048285789032338</v>
      </c>
      <c r="AU27">
        <f t="shared" si="17"/>
        <v>-206.39095431841844</v>
      </c>
      <c r="AW27">
        <v>24</v>
      </c>
      <c r="AX27">
        <f>IF(Z27&gt;0, (R27*SUMPRODUCT(K27:$K$98, X27:$X$98)-K27*$AZ$3)/Z27, 0)</f>
        <v>2930.2778693454807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3.7801000000000001E-2</v>
      </c>
      <c r="Q28" s="5">
        <f t="shared" si="29"/>
        <v>50</v>
      </c>
      <c r="R28">
        <f t="shared" si="0"/>
        <v>100000</v>
      </c>
      <c r="S28">
        <f t="shared" si="1"/>
        <v>2805.4783276886001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1842.0366882059297</v>
      </c>
      <c r="AC28">
        <f t="shared" si="2"/>
        <v>1679.2838446110695</v>
      </c>
      <c r="AE28">
        <f t="shared" si="3"/>
        <v>0</v>
      </c>
      <c r="AF28">
        <f t="shared" si="4"/>
        <v>0</v>
      </c>
      <c r="AG28">
        <f t="shared" si="5"/>
        <v>-29.928654733088088</v>
      </c>
      <c r="AH28">
        <f t="shared" si="6"/>
        <v>-2376.2534461083515</v>
      </c>
      <c r="AI28">
        <f t="shared" si="7"/>
        <v>-2406.1821008414395</v>
      </c>
      <c r="AJ28">
        <f t="shared" si="8"/>
        <v>162.75284359486022</v>
      </c>
      <c r="AK28">
        <f t="shared" si="30"/>
        <v>128.9425681744151</v>
      </c>
      <c r="AL28">
        <f t="shared" si="9"/>
        <v>-2114.4866890721642</v>
      </c>
      <c r="AN28">
        <f t="shared" si="10"/>
        <v>0</v>
      </c>
      <c r="AO28">
        <f t="shared" si="11"/>
        <v>0</v>
      </c>
      <c r="AP28">
        <f t="shared" si="12"/>
        <v>-2.8698191486905511</v>
      </c>
      <c r="AQ28">
        <f t="shared" si="13"/>
        <v>-227.8558024943348</v>
      </c>
      <c r="AR28">
        <f t="shared" si="14"/>
        <v>-230.72562164302533</v>
      </c>
      <c r="AS28">
        <f t="shared" si="15"/>
        <v>15.606155078396837</v>
      </c>
      <c r="AT28">
        <f t="shared" si="16"/>
        <v>12.364132451939705</v>
      </c>
      <c r="AU28">
        <f t="shared" si="17"/>
        <v>-202.75533411268879</v>
      </c>
      <c r="AW28">
        <v>25</v>
      </c>
      <c r="AX28">
        <f>IF(Z28&gt;0, (R28*SUMPRODUCT(K28:$K$98, X28:$X$98)-K28*$AZ$3)/Z28, 0)</f>
        <v>2805.4783276886001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4.3147999999999999E-2</v>
      </c>
      <c r="Q29" s="5">
        <f t="shared" si="29"/>
        <v>50</v>
      </c>
      <c r="R29">
        <f t="shared" si="0"/>
        <v>100000</v>
      </c>
      <c r="S29">
        <f t="shared" si="1"/>
        <v>2675.0729216173995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1679.2838446110695</v>
      </c>
      <c r="AC29">
        <f t="shared" si="2"/>
        <v>1516.1246817018553</v>
      </c>
      <c r="AE29">
        <f t="shared" si="3"/>
        <v>0</v>
      </c>
      <c r="AF29">
        <f t="shared" si="4"/>
        <v>0</v>
      </c>
      <c r="AG29">
        <f t="shared" si="5"/>
        <v>-28.338006591333926</v>
      </c>
      <c r="AH29">
        <f t="shared" si="6"/>
        <v>-2582.7231888465694</v>
      </c>
      <c r="AI29">
        <f t="shared" si="7"/>
        <v>-2611.0611954379033</v>
      </c>
      <c r="AJ29">
        <f t="shared" si="8"/>
        <v>163.15916290921427</v>
      </c>
      <c r="AK29">
        <f t="shared" si="30"/>
        <v>117.54986912277488</v>
      </c>
      <c r="AL29">
        <f t="shared" si="9"/>
        <v>-2330.3521634059143</v>
      </c>
      <c r="AN29">
        <f t="shared" si="10"/>
        <v>0</v>
      </c>
      <c r="AO29">
        <f t="shared" si="11"/>
        <v>0</v>
      </c>
      <c r="AP29">
        <f t="shared" si="12"/>
        <v>-2.4261553576570947</v>
      </c>
      <c r="AQ29">
        <f t="shared" si="13"/>
        <v>-221.11956540660694</v>
      </c>
      <c r="AR29">
        <f t="shared" si="14"/>
        <v>-223.54572076426402</v>
      </c>
      <c r="AS29">
        <f t="shared" si="15"/>
        <v>13.968854018267185</v>
      </c>
      <c r="AT29">
        <f t="shared" si="16"/>
        <v>10.064019282546361</v>
      </c>
      <c r="AU29">
        <f t="shared" si="17"/>
        <v>-199.51284746345047</v>
      </c>
      <c r="AW29">
        <v>26</v>
      </c>
      <c r="AX29">
        <f>IF(Z29&gt;0, (R29*SUMPRODUCT(K29:$K$98, X29:$X$98)-K29*$AZ$3)/Z29, 0)</f>
        <v>2675.0729216173995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4.8848999999999997E-2</v>
      </c>
      <c r="Q30" s="5">
        <f t="shared" si="29"/>
        <v>50</v>
      </c>
      <c r="R30">
        <f t="shared" si="0"/>
        <v>100000</v>
      </c>
      <c r="S30">
        <f t="shared" si="1"/>
        <v>2536.094044274872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1516.1246817018553</v>
      </c>
      <c r="AC30">
        <f t="shared" si="2"/>
        <v>1352.7699730676775</v>
      </c>
      <c r="AE30">
        <f t="shared" si="3"/>
        <v>0</v>
      </c>
      <c r="AF30">
        <f t="shared" si="4"/>
        <v>0</v>
      </c>
      <c r="AG30">
        <f t="shared" si="5"/>
        <v>-26.670343241440513</v>
      </c>
      <c r="AH30">
        <f t="shared" si="6"/>
        <v>-2768.5665679601416</v>
      </c>
      <c r="AI30">
        <f t="shared" si="7"/>
        <v>-2795.2369112015822</v>
      </c>
      <c r="AJ30">
        <f t="shared" si="8"/>
        <v>163.35470863417777</v>
      </c>
      <c r="AK30">
        <f t="shared" si="30"/>
        <v>106.12872771912988</v>
      </c>
      <c r="AL30">
        <f t="shared" si="9"/>
        <v>-2525.7534748482744</v>
      </c>
      <c r="AN30">
        <f t="shared" si="10"/>
        <v>0</v>
      </c>
      <c r="AO30">
        <f t="shared" si="11"/>
        <v>0</v>
      </c>
      <c r="AP30">
        <f t="shared" si="12"/>
        <v>-2.0387308401913677</v>
      </c>
      <c r="AQ30">
        <f t="shared" si="13"/>
        <v>-211.63439833248461</v>
      </c>
      <c r="AR30">
        <f t="shared" si="14"/>
        <v>-213.673129172676</v>
      </c>
      <c r="AS30">
        <f t="shared" si="15"/>
        <v>12.487138968106711</v>
      </c>
      <c r="AT30">
        <f t="shared" si="16"/>
        <v>8.1126781261318381</v>
      </c>
      <c r="AU30">
        <f t="shared" si="17"/>
        <v>-193.07331207843743</v>
      </c>
      <c r="AW30">
        <v>27</v>
      </c>
      <c r="AX30">
        <f>IF(Z30&gt;0, (R30*SUMPRODUCT(K30:$K$98, X30:$X$98)-K30*$AZ$3)/Z30, 0)</f>
        <v>2536.094044274872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5.4528E-2</v>
      </c>
      <c r="Q31" s="5">
        <f t="shared" si="29"/>
        <v>50</v>
      </c>
      <c r="R31">
        <f t="shared" si="0"/>
        <v>100000</v>
      </c>
      <c r="S31">
        <f t="shared" si="1"/>
        <v>2390.2644629127308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1352.7699730676775</v>
      </c>
      <c r="AC31">
        <f t="shared" si="2"/>
        <v>1192.711339710575</v>
      </c>
      <c r="AE31">
        <f t="shared" si="3"/>
        <v>0</v>
      </c>
      <c r="AF31">
        <f t="shared" si="4"/>
        <v>0</v>
      </c>
      <c r="AG31">
        <f t="shared" si="5"/>
        <v>-24.949359332756838</v>
      </c>
      <c r="AH31">
        <f t="shared" si="6"/>
        <v>-2908.5609525385366</v>
      </c>
      <c r="AI31">
        <f t="shared" si="7"/>
        <v>-2933.5103118712937</v>
      </c>
      <c r="AJ31">
        <f t="shared" si="8"/>
        <v>160.05863335710251</v>
      </c>
      <c r="AK31">
        <f t="shared" si="30"/>
        <v>94.693898114737436</v>
      </c>
      <c r="AL31">
        <f t="shared" si="9"/>
        <v>-2678.7577803994541</v>
      </c>
      <c r="AN31">
        <f t="shared" si="10"/>
        <v>0</v>
      </c>
      <c r="AO31">
        <f t="shared" si="11"/>
        <v>0</v>
      </c>
      <c r="AP31">
        <f t="shared" si="12"/>
        <v>-1.7028353719066953</v>
      </c>
      <c r="AQ31">
        <f t="shared" si="13"/>
        <v>-198.51413438206231</v>
      </c>
      <c r="AR31">
        <f t="shared" si="14"/>
        <v>-200.21696975396901</v>
      </c>
      <c r="AS31">
        <f t="shared" si="15"/>
        <v>10.924268588399164</v>
      </c>
      <c r="AT31">
        <f t="shared" si="16"/>
        <v>6.4630164271110422</v>
      </c>
      <c r="AU31">
        <f t="shared" si="17"/>
        <v>-182.82968473845881</v>
      </c>
      <c r="AW31">
        <v>28</v>
      </c>
      <c r="AX31">
        <f>IF(Z31&gt;0, (R31*SUMPRODUCT(K31:$K$98, X31:$X$98)-K31*$AZ$3)/Z31, 0)</f>
        <v>2390.2644629127308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6.0775000000000003E-2</v>
      </c>
      <c r="Q32" s="5">
        <f t="shared" si="29"/>
        <v>50</v>
      </c>
      <c r="R32">
        <f t="shared" si="0"/>
        <v>100000</v>
      </c>
      <c r="S32">
        <f t="shared" si="1"/>
        <v>2243.5006043317699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1192.711339710575</v>
      </c>
      <c r="AC32">
        <f t="shared" si="2"/>
        <v>1040.2469954851049</v>
      </c>
      <c r="AE32">
        <f t="shared" si="3"/>
        <v>0</v>
      </c>
      <c r="AF32">
        <f t="shared" si="4"/>
        <v>0</v>
      </c>
      <c r="AG32">
        <f t="shared" si="5"/>
        <v>-23.183568425980972</v>
      </c>
      <c r="AH32">
        <f t="shared" si="6"/>
        <v>-3032.5946268965936</v>
      </c>
      <c r="AI32">
        <f t="shared" si="7"/>
        <v>-3055.7781953225744</v>
      </c>
      <c r="AJ32">
        <f t="shared" si="8"/>
        <v>152.46434422547009</v>
      </c>
      <c r="AK32">
        <f t="shared" si="30"/>
        <v>83.489793779740253</v>
      </c>
      <c r="AL32">
        <f t="shared" si="9"/>
        <v>-2819.8240573173639</v>
      </c>
      <c r="AN32">
        <f t="shared" si="10"/>
        <v>0</v>
      </c>
      <c r="AO32">
        <f t="shared" si="11"/>
        <v>0</v>
      </c>
      <c r="AP32">
        <f t="shared" si="12"/>
        <v>-1.4127832129107132</v>
      </c>
      <c r="AQ32">
        <f t="shared" si="13"/>
        <v>-184.80324951362391</v>
      </c>
      <c r="AR32">
        <f t="shared" si="14"/>
        <v>-186.21603272653462</v>
      </c>
      <c r="AS32">
        <f t="shared" si="15"/>
        <v>9.2910229405320859</v>
      </c>
      <c r="AT32">
        <f t="shared" si="16"/>
        <v>5.087783594574196</v>
      </c>
      <c r="AU32">
        <f t="shared" si="17"/>
        <v>-171.83722619142833</v>
      </c>
      <c r="AW32">
        <v>29</v>
      </c>
      <c r="AX32">
        <f>IF(Z32&gt;0, (R32*SUMPRODUCT(K32:$K$98, X32:$X$98)-K32*$AZ$3)/Z32, 0)</f>
        <v>2243.5006043317699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6.7419999999999994E-2</v>
      </c>
      <c r="Q33" s="5">
        <f t="shared" si="29"/>
        <v>50</v>
      </c>
      <c r="R33">
        <f t="shared" si="0"/>
        <v>100000</v>
      </c>
      <c r="S33">
        <f t="shared" si="1"/>
        <v>2095.8725268511489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1040.2469954851049</v>
      </c>
      <c r="AC33">
        <f t="shared" si="2"/>
        <v>896.55963003986619</v>
      </c>
      <c r="AE33">
        <f t="shared" si="3"/>
        <v>0</v>
      </c>
      <c r="AF33">
        <f t="shared" si="4"/>
        <v>0</v>
      </c>
      <c r="AG33">
        <f t="shared" si="5"/>
        <v>-21.388696558441524</v>
      </c>
      <c r="AH33">
        <f t="shared" si="6"/>
        <v>-3126.0723665592736</v>
      </c>
      <c r="AI33">
        <f t="shared" si="7"/>
        <v>-3147.4610631177152</v>
      </c>
      <c r="AJ33">
        <f t="shared" si="8"/>
        <v>143.6873654452387</v>
      </c>
      <c r="AK33">
        <f t="shared" si="30"/>
        <v>72.817289683957355</v>
      </c>
      <c r="AL33">
        <f t="shared" si="9"/>
        <v>-2930.956407988519</v>
      </c>
      <c r="AN33">
        <f t="shared" si="10"/>
        <v>0</v>
      </c>
      <c r="AO33">
        <f t="shared" si="11"/>
        <v>0</v>
      </c>
      <c r="AP33">
        <f t="shared" si="12"/>
        <v>-1.1637549433635408</v>
      </c>
      <c r="AQ33">
        <f t="shared" si="13"/>
        <v>-170.08900752578617</v>
      </c>
      <c r="AR33">
        <f t="shared" si="14"/>
        <v>-171.25276246914973</v>
      </c>
      <c r="AS33">
        <f t="shared" si="15"/>
        <v>7.8180024378243038</v>
      </c>
      <c r="AT33">
        <f t="shared" si="16"/>
        <v>3.9619749899437058</v>
      </c>
      <c r="AU33">
        <f t="shared" si="17"/>
        <v>-159.47278504138171</v>
      </c>
      <c r="AW33">
        <v>30</v>
      </c>
      <c r="AX33">
        <f>IF(Z33&gt;0, (R33*SUMPRODUCT(K33:$K$98, X33:$X$98)-K33*$AZ$3)/Z33, 0)</f>
        <v>2095.8725268511489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7.4817999999999996E-2</v>
      </c>
      <c r="Q34" s="5">
        <f t="shared" si="29"/>
        <v>50</v>
      </c>
      <c r="R34">
        <f t="shared" si="0"/>
        <v>100000</v>
      </c>
      <c r="S34">
        <f t="shared" si="1"/>
        <v>1949.4221569189333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896.55963003986619</v>
      </c>
      <c r="AC34">
        <f t="shared" si="2"/>
        <v>763.18123328942443</v>
      </c>
      <c r="AE34">
        <f t="shared" si="3"/>
        <v>0</v>
      </c>
      <c r="AF34">
        <f t="shared" si="4"/>
        <v>0</v>
      </c>
      <c r="AG34">
        <f t="shared" si="5"/>
        <v>-19.574550093747632</v>
      </c>
      <c r="AH34">
        <f t="shared" si="6"/>
        <v>-3200.5189982189554</v>
      </c>
      <c r="AI34">
        <f t="shared" si="7"/>
        <v>-3220.0935483127032</v>
      </c>
      <c r="AJ34">
        <f t="shared" si="8"/>
        <v>133.37839675044177</v>
      </c>
      <c r="AK34">
        <f t="shared" si="30"/>
        <v>62.759174102790638</v>
      </c>
      <c r="AL34">
        <f t="shared" si="9"/>
        <v>-3023.9559774594709</v>
      </c>
      <c r="AN34">
        <f t="shared" si="10"/>
        <v>0</v>
      </c>
      <c r="AO34">
        <f t="shared" si="11"/>
        <v>0</v>
      </c>
      <c r="AP34">
        <f t="shared" si="12"/>
        <v>-0.95093533622976067</v>
      </c>
      <c r="AQ34">
        <f t="shared" si="13"/>
        <v>-155.48181670102389</v>
      </c>
      <c r="AR34">
        <f t="shared" si="14"/>
        <v>-156.43275203725364</v>
      </c>
      <c r="AS34">
        <f t="shared" si="15"/>
        <v>6.479547675539183</v>
      </c>
      <c r="AT34">
        <f t="shared" si="16"/>
        <v>3.0488525172285748</v>
      </c>
      <c r="AU34">
        <f t="shared" si="17"/>
        <v>-146.90435184448589</v>
      </c>
      <c r="AW34">
        <v>31</v>
      </c>
      <c r="AX34">
        <f>IF(Z34&gt;0, (R34*SUMPRODUCT(K34:$K$98, X34:$X$98)-K34*$AZ$3)/Z34, 0)</f>
        <v>1949.4221569189333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8.3350999999999995E-2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1804.4397929908666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763.18123328942443</v>
      </c>
      <c r="AC35">
        <f t="shared" ref="AC35:AC66" si="33">S35*Z35</f>
        <v>640.47674763781538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-17.747246267946199</v>
      </c>
      <c r="AH35">
        <f t="shared" ref="AH35:AH66" si="37">-X35*R35</f>
        <v>-3263.1166497279178</v>
      </c>
      <c r="AI35">
        <f t="shared" ref="AI35:AI66" si="38">SUM(AE35:AH35)</f>
        <v>-3280.8638959958639</v>
      </c>
      <c r="AJ35">
        <f t="shared" ref="AJ35:AJ66" si="39">AB35-AC35</f>
        <v>122.70448565160905</v>
      </c>
      <c r="AK35">
        <f t="shared" si="30"/>
        <v>53.422686330259715</v>
      </c>
      <c r="AL35">
        <f t="shared" ref="AL35:AL66" si="40">SUM(AI35:AK35)</f>
        <v>-3104.7367240139952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-0.76978979612265741</v>
      </c>
      <c r="AQ35">
        <f t="shared" ref="AQ35:AQ66" si="44">AH35*$K35</f>
        <v>-141.53823430372637</v>
      </c>
      <c r="AR35">
        <f t="shared" ref="AR35:AR66" si="45">AI35*$K35</f>
        <v>-142.30802409984904</v>
      </c>
      <c r="AS35">
        <f t="shared" ref="AS35:AS66" si="46">AJ35*$K35</f>
        <v>5.3223277328206411</v>
      </c>
      <c r="AT35">
        <f t="shared" ref="AT35:AT66" si="47">AK35*$K35</f>
        <v>2.317218017804314</v>
      </c>
      <c r="AU35">
        <f t="shared" ref="AU35:AU66" si="48">AL35*$K35</f>
        <v>-134.66847834922407</v>
      </c>
      <c r="AW35">
        <v>32</v>
      </c>
      <c r="AX35">
        <f>IF(Z35&gt;0, (R35*SUMPRODUCT(K35:$K$98, X35:$X$98)-K35*$AZ$3)/Z35, 0)</f>
        <v>1804.4397929908666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9.2474000000000001E-2</v>
      </c>
      <c r="Q36" s="5">
        <f t="shared" si="29"/>
        <v>50</v>
      </c>
      <c r="R36">
        <f t="shared" si="31"/>
        <v>100000</v>
      </c>
      <c r="S36">
        <f t="shared" si="32"/>
        <v>1658.0348919682217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640.47674763781538</v>
      </c>
      <c r="AC36">
        <f t="shared" si="33"/>
        <v>528.20398748535172</v>
      </c>
      <c r="AE36">
        <f t="shared" si="34"/>
        <v>0</v>
      </c>
      <c r="AF36">
        <f t="shared" si="35"/>
        <v>0</v>
      </c>
      <c r="AG36">
        <f t="shared" si="36"/>
        <v>-15.928614953884679</v>
      </c>
      <c r="AH36">
        <f t="shared" si="37"/>
        <v>-3282.3177027641136</v>
      </c>
      <c r="AI36">
        <f t="shared" si="38"/>
        <v>-3298.2463177179984</v>
      </c>
      <c r="AJ36">
        <f t="shared" si="39"/>
        <v>112.27276015246366</v>
      </c>
      <c r="AK36">
        <f t="shared" si="30"/>
        <v>44.83337233464708</v>
      </c>
      <c r="AL36">
        <f t="shared" si="40"/>
        <v>-3141.1401852308877</v>
      </c>
      <c r="AN36">
        <f t="shared" si="41"/>
        <v>0</v>
      </c>
      <c r="AO36">
        <f t="shared" si="42"/>
        <v>0</v>
      </c>
      <c r="AP36">
        <f t="shared" si="43"/>
        <v>-0.61688067549534287</v>
      </c>
      <c r="AQ36">
        <f t="shared" si="44"/>
        <v>-127.11703858329751</v>
      </c>
      <c r="AR36">
        <f t="shared" si="45"/>
        <v>-127.73391925879287</v>
      </c>
      <c r="AS36">
        <f t="shared" si="46"/>
        <v>4.3480802519925001</v>
      </c>
      <c r="AT36">
        <f t="shared" si="47"/>
        <v>1.7362991754525616</v>
      </c>
      <c r="AU36">
        <f t="shared" si="48"/>
        <v>-121.64953983134781</v>
      </c>
      <c r="AW36">
        <v>33</v>
      </c>
      <c r="AX36">
        <f>IF(Z36&gt;0, (R36*SUMPRODUCT(K36:$K$98, X36:$X$98)-K36*$AZ$3)/Z36, 0)</f>
        <v>1658.0348919682217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0.10216500000000001</v>
      </c>
      <c r="Q37" s="5">
        <f t="shared" ref="Q37:Q68" si="60">$C$8</f>
        <v>50</v>
      </c>
      <c r="R37">
        <f t="shared" si="31"/>
        <v>100000</v>
      </c>
      <c r="S37">
        <f t="shared" si="32"/>
        <v>1510.4560338127528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528.20398748535172</v>
      </c>
      <c r="AC37">
        <f t="shared" si="33"/>
        <v>427.2168365371104</v>
      </c>
      <c r="AE37">
        <f t="shared" si="34"/>
        <v>0</v>
      </c>
      <c r="AF37">
        <f t="shared" si="35"/>
        <v>0</v>
      </c>
      <c r="AG37">
        <f t="shared" si="36"/>
        <v>-14.141981857582204</v>
      </c>
      <c r="AH37">
        <f t="shared" si="37"/>
        <v>-3254.6938935272565</v>
      </c>
      <c r="AI37">
        <f t="shared" si="38"/>
        <v>-3268.8358753848388</v>
      </c>
      <c r="AJ37">
        <f t="shared" si="39"/>
        <v>100.98715094824132</v>
      </c>
      <c r="AK37">
        <f t="shared" si="30"/>
        <v>36.974279123974625</v>
      </c>
      <c r="AL37">
        <f t="shared" si="40"/>
        <v>-3130.8744453126228</v>
      </c>
      <c r="AN37">
        <f t="shared" si="41"/>
        <v>0</v>
      </c>
      <c r="AO37">
        <f t="shared" si="42"/>
        <v>0</v>
      </c>
      <c r="AP37">
        <f t="shared" si="43"/>
        <v>-0.48900737011464973</v>
      </c>
      <c r="AQ37">
        <f t="shared" si="44"/>
        <v>-112.54216823568161</v>
      </c>
      <c r="AR37">
        <f t="shared" si="45"/>
        <v>-113.03117560579626</v>
      </c>
      <c r="AS37">
        <f t="shared" si="46"/>
        <v>3.4919759902035068</v>
      </c>
      <c r="AT37">
        <f t="shared" si="47"/>
        <v>1.2785121051902557</v>
      </c>
      <c r="AU37">
        <f t="shared" si="48"/>
        <v>-108.26068751040251</v>
      </c>
      <c r="AW37">
        <v>34</v>
      </c>
      <c r="AX37">
        <f>IF(Z37&gt;0, (R37*SUMPRODUCT(K37:$K$98, X37:$X$98)-K37*$AZ$3)/Z37, 0)</f>
        <v>1510.4560338127528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0.113081</v>
      </c>
      <c r="Q38" s="5">
        <f t="shared" si="60"/>
        <v>50</v>
      </c>
      <c r="R38">
        <f t="shared" si="31"/>
        <v>100000</v>
      </c>
      <c r="S38">
        <f t="shared" si="32"/>
        <v>1362.7722363167959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427.2168365371104</v>
      </c>
      <c r="AC38">
        <f t="shared" si="33"/>
        <v>338.00492511844328</v>
      </c>
      <c r="AE38">
        <f t="shared" si="34"/>
        <v>0</v>
      </c>
      <c r="AF38">
        <f t="shared" si="35"/>
        <v>0</v>
      </c>
      <c r="AG38">
        <f t="shared" si="36"/>
        <v>-12.40137258856913</v>
      </c>
      <c r="AH38">
        <f t="shared" si="37"/>
        <v>-3198.3789008745066</v>
      </c>
      <c r="AI38">
        <f t="shared" si="38"/>
        <v>-3210.7802734630759</v>
      </c>
      <c r="AJ38">
        <f t="shared" si="39"/>
        <v>89.211911418667114</v>
      </c>
      <c r="AK38">
        <f t="shared" si="30"/>
        <v>29.905178557597729</v>
      </c>
      <c r="AL38">
        <f t="shared" si="40"/>
        <v>-3091.6631834868112</v>
      </c>
      <c r="AN38">
        <f t="shared" si="41"/>
        <v>0</v>
      </c>
      <c r="AO38">
        <f t="shared" si="42"/>
        <v>0</v>
      </c>
      <c r="AP38">
        <f t="shared" si="43"/>
        <v>-0.38287486963711476</v>
      </c>
      <c r="AQ38">
        <f t="shared" si="44"/>
        <v>-98.745432892740553</v>
      </c>
      <c r="AR38">
        <f t="shared" si="45"/>
        <v>-99.128307762377673</v>
      </c>
      <c r="AS38">
        <f t="shared" si="46"/>
        <v>2.7542918100843092</v>
      </c>
      <c r="AT38">
        <f t="shared" si="47"/>
        <v>0.92328016596072326</v>
      </c>
      <c r="AU38">
        <f t="shared" si="48"/>
        <v>-95.450735786332643</v>
      </c>
      <c r="AW38">
        <v>35</v>
      </c>
      <c r="AX38">
        <f>IF(Z38&gt;0, (R38*SUMPRODUCT(K38:$K$98, X38:$X$98)-K38*$AZ$3)/Z38, 0)</f>
        <v>1362.7722363167959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0.12539</v>
      </c>
      <c r="Q39" s="5">
        <f t="shared" si="60"/>
        <v>50</v>
      </c>
      <c r="R39">
        <f t="shared" si="31"/>
        <v>100000</v>
      </c>
      <c r="S39">
        <f t="shared" si="32"/>
        <v>1212.840750323445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338.00492511844328</v>
      </c>
      <c r="AC39">
        <f t="shared" si="33"/>
        <v>260.09007866946581</v>
      </c>
      <c r="AE39">
        <f t="shared" si="34"/>
        <v>0</v>
      </c>
      <c r="AF39">
        <f t="shared" si="35"/>
        <v>0</v>
      </c>
      <c r="AG39">
        <f t="shared" si="36"/>
        <v>-10.722350753802754</v>
      </c>
      <c r="AH39">
        <f t="shared" si="37"/>
        <v>-3110.0162177613661</v>
      </c>
      <c r="AI39">
        <f t="shared" si="38"/>
        <v>-3120.7385685151689</v>
      </c>
      <c r="AJ39">
        <f t="shared" si="39"/>
        <v>77.914846448977471</v>
      </c>
      <c r="AK39">
        <f t="shared" si="30"/>
        <v>23.660344758291032</v>
      </c>
      <c r="AL39">
        <f t="shared" si="40"/>
        <v>-3019.1633773079002</v>
      </c>
      <c r="AN39">
        <f t="shared" si="41"/>
        <v>0</v>
      </c>
      <c r="AO39">
        <f t="shared" si="42"/>
        <v>0</v>
      </c>
      <c r="AP39">
        <f t="shared" si="43"/>
        <v>-0.29556914378298726</v>
      </c>
      <c r="AQ39">
        <f t="shared" si="44"/>
        <v>-85.729785542496089</v>
      </c>
      <c r="AR39">
        <f t="shared" si="45"/>
        <v>-86.025354686279087</v>
      </c>
      <c r="AS39">
        <f t="shared" si="46"/>
        <v>2.1477775705798217</v>
      </c>
      <c r="AT39">
        <f t="shared" si="47"/>
        <v>0.65221405290609069</v>
      </c>
      <c r="AU39">
        <f t="shared" si="48"/>
        <v>-83.225363062793164</v>
      </c>
      <c r="AW39">
        <v>36</v>
      </c>
      <c r="AX39">
        <f>IF(Z39&gt;0, (R39*SUMPRODUCT(K39:$K$98, X39:$X$98)-K39*$AZ$3)/Z39, 0)</f>
        <v>1212.840750323445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0.13947699999999999</v>
      </c>
      <c r="Q40" s="5">
        <f t="shared" si="60"/>
        <v>50</v>
      </c>
      <c r="R40">
        <f t="shared" si="31"/>
        <v>100000</v>
      </c>
      <c r="S40">
        <f t="shared" si="32"/>
        <v>1057.9351372228123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260.09007866946581</v>
      </c>
      <c r="AC40">
        <f t="shared" si="33"/>
        <v>192.95903102318667</v>
      </c>
      <c r="AE40">
        <f t="shared" si="34"/>
        <v>0</v>
      </c>
      <c r="AF40">
        <f t="shared" si="35"/>
        <v>0</v>
      </c>
      <c r="AG40">
        <f t="shared" si="36"/>
        <v>-9.1196059301765811</v>
      </c>
      <c r="AH40">
        <f t="shared" si="37"/>
        <v>-2991.0426321762934</v>
      </c>
      <c r="AI40">
        <f t="shared" si="38"/>
        <v>-3000.1622381064699</v>
      </c>
      <c r="AJ40">
        <f t="shared" si="39"/>
        <v>67.131047646279143</v>
      </c>
      <c r="AK40">
        <f t="shared" ref="AK40:AK71" si="61">G40*SUM(AB40:AB40, AE40:AF40)</f>
        <v>18.206305506862609</v>
      </c>
      <c r="AL40">
        <f t="shared" si="40"/>
        <v>-2914.8248849533284</v>
      </c>
      <c r="AN40">
        <f t="shared" si="41"/>
        <v>0</v>
      </c>
      <c r="AO40">
        <f t="shared" si="42"/>
        <v>0</v>
      </c>
      <c r="AP40">
        <f t="shared" si="43"/>
        <v>-0.22445388828369436</v>
      </c>
      <c r="AQ40">
        <f t="shared" si="44"/>
        <v>-73.616245477535202</v>
      </c>
      <c r="AR40">
        <f t="shared" si="45"/>
        <v>-73.840699365818892</v>
      </c>
      <c r="AS40">
        <f t="shared" si="46"/>
        <v>1.6522451500789297</v>
      </c>
      <c r="AT40">
        <f t="shared" si="47"/>
        <v>0.4480978776477707</v>
      </c>
      <c r="AU40">
        <f t="shared" si="48"/>
        <v>-71.740356338092198</v>
      </c>
      <c r="AW40">
        <v>37</v>
      </c>
      <c r="AX40">
        <f>IF(Z40&gt;0, (R40*SUMPRODUCT(K40:$K$98, X40:$X$98)-K40*$AZ$3)/Z40, 0)</f>
        <v>1057.9351372228123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0.15573300000000001</v>
      </c>
      <c r="Q41" s="5">
        <f t="shared" si="60"/>
        <v>50</v>
      </c>
      <c r="R41">
        <f t="shared" si="31"/>
        <v>100000</v>
      </c>
      <c r="S41">
        <f t="shared" si="32"/>
        <v>893.43765065238097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192.95903102318667</v>
      </c>
      <c r="AC41">
        <f t="shared" si="33"/>
        <v>135.94880152441655</v>
      </c>
      <c r="AE41">
        <f t="shared" si="34"/>
        <v>0</v>
      </c>
      <c r="AF41">
        <f t="shared" si="35"/>
        <v>0</v>
      </c>
      <c r="AG41">
        <f t="shared" si="36"/>
        <v>-7.6081862805506262</v>
      </c>
      <c r="AH41">
        <f t="shared" si="37"/>
        <v>-2840.4471806483789</v>
      </c>
      <c r="AI41">
        <f t="shared" si="38"/>
        <v>-2848.0553669289293</v>
      </c>
      <c r="AJ41">
        <f t="shared" si="39"/>
        <v>57.010229498770116</v>
      </c>
      <c r="AK41">
        <f t="shared" si="61"/>
        <v>13.507132171623068</v>
      </c>
      <c r="AL41">
        <f t="shared" si="40"/>
        <v>-2777.538005258536</v>
      </c>
      <c r="AN41">
        <f t="shared" si="41"/>
        <v>0</v>
      </c>
      <c r="AO41">
        <f t="shared" si="42"/>
        <v>0</v>
      </c>
      <c r="AP41">
        <f t="shared" si="43"/>
        <v>-0.16719149287211862</v>
      </c>
      <c r="AQ41">
        <f t="shared" si="44"/>
        <v>-62.419423900151024</v>
      </c>
      <c r="AR41">
        <f t="shared" si="45"/>
        <v>-62.586615393023138</v>
      </c>
      <c r="AS41">
        <f t="shared" si="46"/>
        <v>1.2528117776569003</v>
      </c>
      <c r="AT41">
        <f t="shared" si="47"/>
        <v>0.29682206887700496</v>
      </c>
      <c r="AU41">
        <f t="shared" si="48"/>
        <v>-61.03698154648923</v>
      </c>
      <c r="AW41">
        <v>38</v>
      </c>
      <c r="AX41">
        <f>IF(Z41&gt;0, (R41*SUMPRODUCT(K41:$K$98, X41:$X$98)-K41*$AZ$3)/Z41, 0)</f>
        <v>893.43765065238097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0.17447299999999999</v>
      </c>
      <c r="Q42" s="5">
        <f t="shared" si="60"/>
        <v>50</v>
      </c>
      <c r="R42">
        <f t="shared" si="31"/>
        <v>100000</v>
      </c>
      <c r="S42">
        <f t="shared" si="32"/>
        <v>712.01221195648463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135.94880152441655</v>
      </c>
      <c r="AC42">
        <f t="shared" si="33"/>
        <v>88.356177605305774</v>
      </c>
      <c r="AE42">
        <f t="shared" si="34"/>
        <v>0</v>
      </c>
      <c r="AF42">
        <f t="shared" si="35"/>
        <v>0</v>
      </c>
      <c r="AG42">
        <f t="shared" si="36"/>
        <v>-6.2046813328186108</v>
      </c>
      <c r="AH42">
        <f t="shared" si="37"/>
        <v>-2654.8461698530182</v>
      </c>
      <c r="AI42">
        <f t="shared" si="38"/>
        <v>-2661.050851185837</v>
      </c>
      <c r="AJ42">
        <f t="shared" si="39"/>
        <v>47.592623919110778</v>
      </c>
      <c r="AK42">
        <f t="shared" si="61"/>
        <v>9.5164161067091602</v>
      </c>
      <c r="AL42">
        <f t="shared" si="40"/>
        <v>-2603.9418111600171</v>
      </c>
      <c r="AN42">
        <f t="shared" si="41"/>
        <v>0</v>
      </c>
      <c r="AO42">
        <f t="shared" si="42"/>
        <v>0</v>
      </c>
      <c r="AP42">
        <f t="shared" si="43"/>
        <v>-0.12174033625671453</v>
      </c>
      <c r="AQ42">
        <f t="shared" si="44"/>
        <v>-52.090002385494898</v>
      </c>
      <c r="AR42">
        <f t="shared" si="45"/>
        <v>-52.211742721751619</v>
      </c>
      <c r="AS42">
        <f t="shared" si="46"/>
        <v>0.93380171010650082</v>
      </c>
      <c r="AT42">
        <f t="shared" si="47"/>
        <v>0.18671896825091244</v>
      </c>
      <c r="AU42">
        <f t="shared" si="48"/>
        <v>-51.091222043394204</v>
      </c>
      <c r="AW42">
        <v>39</v>
      </c>
      <c r="AX42">
        <f>IF(Z42&gt;0, (R42*SUMPRODUCT(K42:$K$98, X42:$X$98)-K42*$AZ$3)/Z42, 0)</f>
        <v>712.01221195648463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0.196798</v>
      </c>
      <c r="Q43" s="5">
        <f t="shared" si="60"/>
        <v>50</v>
      </c>
      <c r="R43">
        <f t="shared" si="31"/>
        <v>100000</v>
      </c>
      <c r="S43">
        <f t="shared" si="32"/>
        <v>502.9333456467217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88.356177605305774</v>
      </c>
      <c r="AC43">
        <f t="shared" si="33"/>
        <v>49.504389488596715</v>
      </c>
      <c r="AE43">
        <f t="shared" si="34"/>
        <v>0</v>
      </c>
      <c r="AF43">
        <f t="shared" si="35"/>
        <v>0</v>
      </c>
      <c r="AG43">
        <f t="shared" si="36"/>
        <v>-4.9215656425543877</v>
      </c>
      <c r="AH43">
        <f t="shared" si="37"/>
        <v>-2442.137753872074</v>
      </c>
      <c r="AI43">
        <f t="shared" si="38"/>
        <v>-2447.0593195146284</v>
      </c>
      <c r="AJ43">
        <f t="shared" si="39"/>
        <v>38.851788116709059</v>
      </c>
      <c r="AK43">
        <f t="shared" si="61"/>
        <v>6.1849324323714052</v>
      </c>
      <c r="AL43">
        <f t="shared" si="40"/>
        <v>-2402.0225989655478</v>
      </c>
      <c r="AN43">
        <f t="shared" si="41"/>
        <v>0</v>
      </c>
      <c r="AO43">
        <f t="shared" si="42"/>
        <v>0</v>
      </c>
      <c r="AP43">
        <f t="shared" si="43"/>
        <v>-8.6218462678123636E-2</v>
      </c>
      <c r="AQ43">
        <f t="shared" si="44"/>
        <v>-42.782597669015907</v>
      </c>
      <c r="AR43">
        <f t="shared" si="45"/>
        <v>-42.868816131694025</v>
      </c>
      <c r="AS43">
        <f t="shared" si="46"/>
        <v>0.68062516829101294</v>
      </c>
      <c r="AT43">
        <f t="shared" si="47"/>
        <v>0.10835075762808695</v>
      </c>
      <c r="AU43">
        <f t="shared" si="48"/>
        <v>-42.079840205774929</v>
      </c>
      <c r="AW43">
        <v>40</v>
      </c>
      <c r="AX43">
        <f>IF(Z43&gt;0, (R43*SUMPRODUCT(K43:$K$98, X43:$X$98)-K43*$AZ$3)/Z43, 0)</f>
        <v>502.9333456467217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0.22254599999999999</v>
      </c>
      <c r="Q44" s="5">
        <f t="shared" si="60"/>
        <v>50</v>
      </c>
      <c r="R44">
        <f t="shared" si="31"/>
        <v>100000</v>
      </c>
      <c r="S44">
        <f t="shared" si="32"/>
        <v>245.44951869705554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49.504389488596715</v>
      </c>
      <c r="AC44">
        <f t="shared" si="33"/>
        <v>18.541625988139671</v>
      </c>
      <c r="AE44">
        <f t="shared" si="34"/>
        <v>0</v>
      </c>
      <c r="AF44">
        <f t="shared" si="35"/>
        <v>0</v>
      </c>
      <c r="AG44">
        <f t="shared" si="36"/>
        <v>-3.7770752386409345</v>
      </c>
      <c r="AH44">
        <f t="shared" si="37"/>
        <v>-2190.5494949758172</v>
      </c>
      <c r="AI44">
        <f t="shared" si="38"/>
        <v>-2194.3265702144581</v>
      </c>
      <c r="AJ44">
        <f t="shared" si="39"/>
        <v>30.962763500457044</v>
      </c>
      <c r="AK44">
        <f t="shared" si="61"/>
        <v>3.4653072642017704</v>
      </c>
      <c r="AL44">
        <f t="shared" si="40"/>
        <v>-2159.8984994497991</v>
      </c>
      <c r="AN44">
        <f t="shared" si="41"/>
        <v>0</v>
      </c>
      <c r="AO44">
        <f t="shared" si="42"/>
        <v>0</v>
      </c>
      <c r="AP44">
        <f t="shared" si="43"/>
        <v>-5.9079200050157758E-2</v>
      </c>
      <c r="AQ44">
        <f t="shared" si="44"/>
        <v>-34.263524991367319</v>
      </c>
      <c r="AR44">
        <f t="shared" si="45"/>
        <v>-34.322604191417476</v>
      </c>
      <c r="AS44">
        <f t="shared" si="46"/>
        <v>0.4843047022826652</v>
      </c>
      <c r="AT44">
        <f t="shared" si="47"/>
        <v>5.4202674864032165E-2</v>
      </c>
      <c r="AU44">
        <f t="shared" si="48"/>
        <v>-33.784096814270775</v>
      </c>
      <c r="AW44">
        <v>41</v>
      </c>
      <c r="AX44">
        <f>IF(Z44&gt;0, (R44*SUMPRODUCT(K44:$K$98, X44:$X$98)-K44*$AZ$3)/Z44, 0)</f>
        <v>245.44951869705554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0.252114</v>
      </c>
      <c r="Q45" s="5">
        <f t="shared" si="60"/>
        <v>50</v>
      </c>
      <c r="R45">
        <f t="shared" si="31"/>
        <v>100000</v>
      </c>
      <c r="S45">
        <f t="shared" si="32"/>
        <v>-92.723020686811125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18.541625988139671</v>
      </c>
      <c r="AC45">
        <f t="shared" si="33"/>
        <v>-5.1684756384429136</v>
      </c>
      <c r="AE45">
        <f t="shared" si="34"/>
        <v>0</v>
      </c>
      <c r="AF45">
        <f t="shared" si="35"/>
        <v>0</v>
      </c>
      <c r="AG45">
        <f t="shared" si="36"/>
        <v>-2.7870509395398044</v>
      </c>
      <c r="AH45">
        <f t="shared" si="37"/>
        <v>-1904.5070934294413</v>
      </c>
      <c r="AI45">
        <f t="shared" si="38"/>
        <v>-1907.2941443689811</v>
      </c>
      <c r="AJ45">
        <f t="shared" si="39"/>
        <v>23.710101626582585</v>
      </c>
      <c r="AK45">
        <f t="shared" si="61"/>
        <v>1.2979138191697772</v>
      </c>
      <c r="AL45">
        <f t="shared" si="40"/>
        <v>-1882.2861289232287</v>
      </c>
      <c r="AN45">
        <f t="shared" si="41"/>
        <v>0</v>
      </c>
      <c r="AO45">
        <f t="shared" si="42"/>
        <v>0</v>
      </c>
      <c r="AP45">
        <f t="shared" si="43"/>
        <v>-3.8922959471616697E-2</v>
      </c>
      <c r="AQ45">
        <f t="shared" si="44"/>
        <v>-26.597666859724058</v>
      </c>
      <c r="AR45">
        <f t="shared" si="45"/>
        <v>-26.636589819195674</v>
      </c>
      <c r="AS45">
        <f t="shared" si="46"/>
        <v>0.33112682354911321</v>
      </c>
      <c r="AT45">
        <f t="shared" si="47"/>
        <v>1.8126201521647851E-2</v>
      </c>
      <c r="AU45">
        <f t="shared" si="48"/>
        <v>-26.287336794124915</v>
      </c>
      <c r="AW45">
        <v>42</v>
      </c>
      <c r="AX45">
        <f>IF(Z45&gt;0, (R45*SUMPRODUCT(K45:$K$98, X45:$X$98)-K45*$AZ$3)/Z45, 0)</f>
        <v>-92.723020686811125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0.286269</v>
      </c>
      <c r="Q46" s="5">
        <f t="shared" si="60"/>
        <v>50</v>
      </c>
      <c r="R46">
        <f t="shared" si="31"/>
        <v>100000</v>
      </c>
      <c r="S46">
        <f t="shared" si="32"/>
        <v>-569.59807499710496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-5.1684756384429136</v>
      </c>
      <c r="AC46">
        <f t="shared" si="33"/>
        <v>-22.343443065323463</v>
      </c>
      <c r="AE46">
        <f t="shared" si="34"/>
        <v>0</v>
      </c>
      <c r="AF46">
        <f t="shared" si="35"/>
        <v>0</v>
      </c>
      <c r="AG46">
        <f t="shared" si="36"/>
        <v>-1.9613341447332864</v>
      </c>
      <c r="AH46">
        <f t="shared" si="37"/>
        <v>-1595.6925708222404</v>
      </c>
      <c r="AI46">
        <f t="shared" si="38"/>
        <v>-1597.6539049669736</v>
      </c>
      <c r="AJ46">
        <f t="shared" si="39"/>
        <v>17.174967426880549</v>
      </c>
      <c r="AK46">
        <f t="shared" si="61"/>
        <v>-0.36179329469100396</v>
      </c>
      <c r="AL46">
        <f t="shared" si="40"/>
        <v>-1580.8407308347842</v>
      </c>
      <c r="AN46">
        <f t="shared" si="41"/>
        <v>0</v>
      </c>
      <c r="AO46">
        <f t="shared" si="42"/>
        <v>0</v>
      </c>
      <c r="AP46">
        <f t="shared" si="43"/>
        <v>-2.4456511778500261E-2</v>
      </c>
      <c r="AQ46">
        <f t="shared" si="44"/>
        <v>-19.897208366036139</v>
      </c>
      <c r="AR46">
        <f t="shared" si="45"/>
        <v>-19.921664877814639</v>
      </c>
      <c r="AS46">
        <f t="shared" si="46"/>
        <v>0.21416024102715139</v>
      </c>
      <c r="AT46">
        <f t="shared" si="47"/>
        <v>-4.5113179703482826E-3</v>
      </c>
      <c r="AU46">
        <f t="shared" si="48"/>
        <v>-19.712015954757838</v>
      </c>
      <c r="AW46">
        <v>43</v>
      </c>
      <c r="AX46">
        <f>IF(Z46&gt;0, (R46*SUMPRODUCT(K46:$K$98, X46:$X$98)-K46*$AZ$3)/Z46, 0)</f>
        <v>-569.59807499710496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0.32445800000000002</v>
      </c>
      <c r="Q47" s="5">
        <f t="shared" si="60"/>
        <v>50</v>
      </c>
      <c r="R47">
        <f t="shared" si="31"/>
        <v>100000</v>
      </c>
      <c r="S47">
        <f t="shared" si="32"/>
        <v>-1295.7260687117505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-22.343443065323463</v>
      </c>
      <c r="AC47">
        <f t="shared" si="33"/>
        <v>-33.827526937749333</v>
      </c>
      <c r="AE47">
        <f t="shared" si="34"/>
        <v>0</v>
      </c>
      <c r="AF47">
        <f t="shared" si="35"/>
        <v>0</v>
      </c>
      <c r="AG47">
        <f t="shared" si="36"/>
        <v>-1.3053502493540809</v>
      </c>
      <c r="AH47">
        <f t="shared" si="37"/>
        <v>-1272.7411078637454</v>
      </c>
      <c r="AI47">
        <f t="shared" si="38"/>
        <v>-1274.0464581130993</v>
      </c>
      <c r="AJ47">
        <f t="shared" si="39"/>
        <v>11.48408387242587</v>
      </c>
      <c r="AK47">
        <f t="shared" si="61"/>
        <v>-1.5640410145726424</v>
      </c>
      <c r="AL47">
        <f t="shared" si="40"/>
        <v>-1264.1264152552462</v>
      </c>
      <c r="AN47">
        <f t="shared" si="41"/>
        <v>0</v>
      </c>
      <c r="AO47">
        <f t="shared" si="42"/>
        <v>0</v>
      </c>
      <c r="AP47">
        <f t="shared" si="43"/>
        <v>-1.4532889073291625E-2</v>
      </c>
      <c r="AQ47">
        <f t="shared" si="44"/>
        <v>-14.169840890408281</v>
      </c>
      <c r="AR47">
        <f t="shared" si="45"/>
        <v>-14.184373779481572</v>
      </c>
      <c r="AS47">
        <f t="shared" si="46"/>
        <v>0.12785604255174207</v>
      </c>
      <c r="AT47">
        <f t="shared" si="47"/>
        <v>-1.7412977537722214E-2</v>
      </c>
      <c r="AU47">
        <f t="shared" si="48"/>
        <v>-14.073930714467553</v>
      </c>
      <c r="AW47">
        <v>44</v>
      </c>
      <c r="AX47">
        <f>IF(Z47&gt;0, (R47*SUMPRODUCT(K47:$K$98, X47:$X$98)-K47*$AZ$3)/Z47, 0)</f>
        <v>-1295.7260687117505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0.36696200000000001</v>
      </c>
      <c r="Q48" s="5">
        <f t="shared" si="60"/>
        <v>50</v>
      </c>
      <c r="R48">
        <f t="shared" si="31"/>
        <v>100000</v>
      </c>
      <c r="S48">
        <f t="shared" si="32"/>
        <v>-2489.0265169346922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-33.827526937749333</v>
      </c>
      <c r="AC48">
        <f t="shared" si="33"/>
        <v>-40.485649530291312</v>
      </c>
      <c r="AE48">
        <f t="shared" si="34"/>
        <v>0</v>
      </c>
      <c r="AF48">
        <f t="shared" si="35"/>
        <v>0</v>
      </c>
      <c r="AG48">
        <f t="shared" si="36"/>
        <v>-0.81328280865706792</v>
      </c>
      <c r="AH48">
        <f t="shared" si="37"/>
        <v>-958.02787640694464</v>
      </c>
      <c r="AI48">
        <f t="shared" si="38"/>
        <v>-958.84115921560169</v>
      </c>
      <c r="AJ48">
        <f t="shared" si="39"/>
        <v>6.6581225925419787</v>
      </c>
      <c r="AK48">
        <f t="shared" si="61"/>
        <v>-2.3679268856424533</v>
      </c>
      <c r="AL48">
        <f t="shared" si="40"/>
        <v>-954.55096350870213</v>
      </c>
      <c r="AN48">
        <f t="shared" si="41"/>
        <v>0</v>
      </c>
      <c r="AO48">
        <f t="shared" si="42"/>
        <v>0</v>
      </c>
      <c r="AP48">
        <f t="shared" si="43"/>
        <v>-8.0844126271834536E-3</v>
      </c>
      <c r="AQ48">
        <f t="shared" si="44"/>
        <v>-9.5232465002022177</v>
      </c>
      <c r="AR48">
        <f t="shared" si="45"/>
        <v>-9.5313309128294001</v>
      </c>
      <c r="AS48">
        <f t="shared" si="46"/>
        <v>6.6184861880166354E-2</v>
      </c>
      <c r="AT48">
        <f t="shared" si="47"/>
        <v>-2.3538304032450139E-2</v>
      </c>
      <c r="AU48">
        <f t="shared" si="48"/>
        <v>-9.4886843549816842</v>
      </c>
      <c r="AW48">
        <v>45</v>
      </c>
      <c r="AX48">
        <f>IF(Z48&gt;0, (R48*SUMPRODUCT(K48:$K$98, X48:$X$98)-K48*$AZ$3)/Z48, 0)</f>
        <v>-2489.0265169346922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0.41335300000000003</v>
      </c>
      <c r="Q49" s="5">
        <f t="shared" si="60"/>
        <v>50</v>
      </c>
      <c r="R49">
        <f t="shared" si="31"/>
        <v>100000</v>
      </c>
      <c r="S49">
        <f t="shared" si="32"/>
        <v>-4616.6439100754342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-40.485649530291312</v>
      </c>
      <c r="AC49">
        <f t="shared" si="33"/>
        <v>-43.302004693112906</v>
      </c>
      <c r="AE49">
        <f t="shared" si="34"/>
        <v>0</v>
      </c>
      <c r="AF49">
        <f t="shared" si="35"/>
        <v>0</v>
      </c>
      <c r="AG49">
        <f t="shared" si="36"/>
        <v>-0.46897709176367219</v>
      </c>
      <c r="AH49">
        <f t="shared" si="37"/>
        <v>-672.34577761365006</v>
      </c>
      <c r="AI49">
        <f t="shared" si="38"/>
        <v>-672.81475470541375</v>
      </c>
      <c r="AJ49">
        <f t="shared" si="39"/>
        <v>2.8163551628215941</v>
      </c>
      <c r="AK49">
        <f t="shared" si="61"/>
        <v>-2.833995467120392</v>
      </c>
      <c r="AL49">
        <f t="shared" si="40"/>
        <v>-672.83239500971251</v>
      </c>
      <c r="AN49">
        <f t="shared" si="41"/>
        <v>0</v>
      </c>
      <c r="AO49">
        <f t="shared" si="42"/>
        <v>0</v>
      </c>
      <c r="AP49">
        <f t="shared" si="43"/>
        <v>-4.1623681144888E-3</v>
      </c>
      <c r="AQ49">
        <f t="shared" si="44"/>
        <v>-5.967350379793146</v>
      </c>
      <c r="AR49">
        <f t="shared" si="45"/>
        <v>-5.9715127479076351</v>
      </c>
      <c r="AS49">
        <f t="shared" si="46"/>
        <v>2.4996331664557815E-2</v>
      </c>
      <c r="AT49">
        <f t="shared" si="47"/>
        <v>-2.5152896753626593E-2</v>
      </c>
      <c r="AU49">
        <f t="shared" si="48"/>
        <v>-5.9716693129967036</v>
      </c>
      <c r="AW49">
        <v>46</v>
      </c>
      <c r="AX49">
        <f>IF(Z49&gt;0, (R49*SUMPRODUCT(K49:$K$98, X49:$X$98)-K49*$AZ$3)/Z49, 0)</f>
        <v>-4616.6439100754342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0.46434700000000001</v>
      </c>
      <c r="Q50" s="5">
        <f t="shared" si="60"/>
        <v>50</v>
      </c>
      <c r="R50">
        <f t="shared" si="31"/>
        <v>100000</v>
      </c>
      <c r="S50">
        <f t="shared" si="32"/>
        <v>-8778.4352221564241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-43.302004693112906</v>
      </c>
      <c r="AC50">
        <f t="shared" si="33"/>
        <v>-43.281059235959049</v>
      </c>
      <c r="AE50">
        <f t="shared" si="34"/>
        <v>0</v>
      </c>
      <c r="AF50">
        <f t="shared" si="35"/>
        <v>0</v>
      </c>
      <c r="AG50">
        <f t="shared" si="36"/>
        <v>-0.24651921521684958</v>
      </c>
      <c r="AH50">
        <f t="shared" si="37"/>
        <v>-435.53621125837179</v>
      </c>
      <c r="AI50">
        <f t="shared" si="38"/>
        <v>-435.78273047358863</v>
      </c>
      <c r="AJ50">
        <f t="shared" si="39"/>
        <v>-2.0945457153857205E-2</v>
      </c>
      <c r="AK50">
        <f t="shared" si="61"/>
        <v>-3.0311403285179037</v>
      </c>
      <c r="AL50">
        <f t="shared" si="40"/>
        <v>-438.83481625926038</v>
      </c>
      <c r="AN50">
        <f t="shared" si="41"/>
        <v>0</v>
      </c>
      <c r="AO50">
        <f t="shared" si="42"/>
        <v>0</v>
      </c>
      <c r="AP50">
        <f t="shared" si="43"/>
        <v>-1.9535368629333759E-3</v>
      </c>
      <c r="AQ50">
        <f t="shared" si="44"/>
        <v>-3.4513984765330901</v>
      </c>
      <c r="AR50">
        <f t="shared" si="45"/>
        <v>-3.4533520133960236</v>
      </c>
      <c r="AS50">
        <f t="shared" si="46"/>
        <v>-1.6598187944521296E-4</v>
      </c>
      <c r="AT50">
        <f t="shared" si="47"/>
        <v>-2.4020214259058606E-2</v>
      </c>
      <c r="AU50">
        <f t="shared" si="48"/>
        <v>-3.4775382095345271</v>
      </c>
      <c r="AW50">
        <v>47</v>
      </c>
      <c r="AX50">
        <f>IF(Z50&gt;0, (R50*SUMPRODUCT(K50:$K$98, X50:$X$98)-K50*$AZ$3)/Z50, 0)</f>
        <v>-8778.4352221564241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0.52171199999999995</v>
      </c>
      <c r="Q51" s="5">
        <f t="shared" si="60"/>
        <v>50</v>
      </c>
      <c r="R51">
        <f t="shared" si="31"/>
        <v>100000</v>
      </c>
      <c r="S51">
        <f t="shared" si="32"/>
        <v>-17924.918354815021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-43.281059235959049</v>
      </c>
      <c r="AC51">
        <f t="shared" si="33"/>
        <v>-41.385765000932324</v>
      </c>
      <c r="AE51">
        <f t="shared" si="34"/>
        <v>0</v>
      </c>
      <c r="AF51">
        <f t="shared" si="35"/>
        <v>0</v>
      </c>
      <c r="AG51">
        <f t="shared" si="36"/>
        <v>-0.11544199025546806</v>
      </c>
      <c r="AH51">
        <f t="shared" si="37"/>
        <v>-257.22406561842604</v>
      </c>
      <c r="AI51">
        <f t="shared" si="38"/>
        <v>-257.33950760868152</v>
      </c>
      <c r="AJ51">
        <f t="shared" si="39"/>
        <v>-1.895294235026725</v>
      </c>
      <c r="AK51">
        <f t="shared" si="61"/>
        <v>-3.0296741465171335</v>
      </c>
      <c r="AL51">
        <f t="shared" si="40"/>
        <v>-262.26447599022538</v>
      </c>
      <c r="AN51">
        <f t="shared" si="41"/>
        <v>0</v>
      </c>
      <c r="AO51">
        <f t="shared" si="42"/>
        <v>0</v>
      </c>
      <c r="AP51">
        <f t="shared" si="43"/>
        <v>-8.1680167006191484E-4</v>
      </c>
      <c r="AQ51">
        <f t="shared" si="44"/>
        <v>-1.8199707568476735</v>
      </c>
      <c r="AR51">
        <f t="shared" si="45"/>
        <v>-1.8207875585177355</v>
      </c>
      <c r="AS51">
        <f t="shared" si="46"/>
        <v>-1.3410020851188691E-2</v>
      </c>
      <c r="AT51">
        <f t="shared" si="47"/>
        <v>-2.1436246006694141E-2</v>
      </c>
      <c r="AU51">
        <f t="shared" si="48"/>
        <v>-1.8556338253756184</v>
      </c>
      <c r="AW51">
        <v>48</v>
      </c>
      <c r="AX51">
        <f>IF(Z51&gt;0, (R51*SUMPRODUCT(K51:$K$98, X51:$X$98)-K51*$AZ$3)/Z51, 0)</f>
        <v>-17924.918354815021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0.58618000000000003</v>
      </c>
      <c r="Q52" s="5">
        <f t="shared" si="60"/>
        <v>50</v>
      </c>
      <c r="R52">
        <f t="shared" si="31"/>
        <v>100000</v>
      </c>
      <c r="S52">
        <f t="shared" si="32"/>
        <v>-41220.216048137154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-41.385765000932324</v>
      </c>
      <c r="AC52">
        <f t="shared" si="33"/>
        <v>-38.431902979601595</v>
      </c>
      <c r="AE52">
        <f t="shared" si="34"/>
        <v>0</v>
      </c>
      <c r="AF52">
        <f t="shared" si="35"/>
        <v>0</v>
      </c>
      <c r="AG52">
        <f t="shared" si="36"/>
        <v>-4.6617784504963101E-2</v>
      </c>
      <c r="AH52">
        <f t="shared" si="37"/>
        <v>-135.33957169590056</v>
      </c>
      <c r="AI52">
        <f t="shared" si="38"/>
        <v>-135.38618948040553</v>
      </c>
      <c r="AJ52">
        <f t="shared" si="39"/>
        <v>-2.9538620213307283</v>
      </c>
      <c r="AK52">
        <f t="shared" si="61"/>
        <v>-2.8970035500652629</v>
      </c>
      <c r="AL52">
        <f t="shared" si="40"/>
        <v>-141.23705505180152</v>
      </c>
      <c r="AN52">
        <f t="shared" si="41"/>
        <v>0</v>
      </c>
      <c r="AO52">
        <f t="shared" si="42"/>
        <v>0</v>
      </c>
      <c r="AP52">
        <f t="shared" si="43"/>
        <v>-2.9450075928964494E-4</v>
      </c>
      <c r="AQ52">
        <f t="shared" si="44"/>
        <v>-0.85498714813730947</v>
      </c>
      <c r="AR52">
        <f t="shared" si="45"/>
        <v>-0.85528164889659919</v>
      </c>
      <c r="AS52">
        <f t="shared" si="46"/>
        <v>-1.8660573799386168E-2</v>
      </c>
      <c r="AT52">
        <f t="shared" si="47"/>
        <v>-1.8301379059920474E-2</v>
      </c>
      <c r="AU52">
        <f t="shared" si="48"/>
        <v>-0.89224360175590578</v>
      </c>
      <c r="AW52">
        <v>49</v>
      </c>
      <c r="AX52">
        <f>IF(Z52&gt;0, (R52*SUMPRODUCT(K52:$K$98, X52:$X$98)-K52*$AZ$3)/Z52, 0)</f>
        <v>-41220.216048137154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0.65888599999999997</v>
      </c>
      <c r="Q53" s="5">
        <f t="shared" si="60"/>
        <v>50</v>
      </c>
      <c r="R53">
        <f t="shared" si="31"/>
        <v>100000</v>
      </c>
      <c r="S53">
        <f t="shared" si="32"/>
        <v>-113452.28928923902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-38.431902979601595</v>
      </c>
      <c r="AC53">
        <f t="shared" si="33"/>
        <v>-35.024539432936763</v>
      </c>
      <c r="AE53">
        <f t="shared" si="34"/>
        <v>0</v>
      </c>
      <c r="AF53">
        <f t="shared" si="35"/>
        <v>0</v>
      </c>
      <c r="AG53">
        <f t="shared" si="36"/>
        <v>-1.5435801098576354E-2</v>
      </c>
      <c r="AH53">
        <f t="shared" si="37"/>
        <v>-61.431611122674241</v>
      </c>
      <c r="AI53">
        <f t="shared" si="38"/>
        <v>-61.447046923772817</v>
      </c>
      <c r="AJ53">
        <f t="shared" si="39"/>
        <v>-3.4073635466648327</v>
      </c>
      <c r="AK53">
        <f t="shared" si="61"/>
        <v>-2.6902332085721121</v>
      </c>
      <c r="AL53">
        <f t="shared" si="40"/>
        <v>-67.544643679009752</v>
      </c>
      <c r="AN53">
        <f t="shared" si="41"/>
        <v>0</v>
      </c>
      <c r="AO53">
        <f t="shared" si="42"/>
        <v>0</v>
      </c>
      <c r="AP53">
        <f t="shared" si="43"/>
        <v>-8.7065468224492416E-5</v>
      </c>
      <c r="AQ53">
        <f t="shared" si="44"/>
        <v>-0.34650433443806611</v>
      </c>
      <c r="AR53">
        <f t="shared" si="45"/>
        <v>-0.34659139990629056</v>
      </c>
      <c r="AS53">
        <f t="shared" si="46"/>
        <v>-1.9219197028186773E-2</v>
      </c>
      <c r="AT53">
        <f t="shared" si="47"/>
        <v>-1.5174231155324503E-2</v>
      </c>
      <c r="AU53">
        <f t="shared" si="48"/>
        <v>-0.38098482808980183</v>
      </c>
      <c r="AW53">
        <v>50</v>
      </c>
      <c r="AX53">
        <f>IF(Z53&gt;0, (R53*SUMPRODUCT(K53:$K$98, X53:$X$98)-K53*$AZ$3)/Z53, 0)</f>
        <v>-113452.28928923902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0.73742600000000003</v>
      </c>
      <c r="Q54" s="5">
        <f t="shared" si="60"/>
        <v>50</v>
      </c>
      <c r="R54">
        <f t="shared" si="31"/>
        <v>100000</v>
      </c>
      <c r="S54">
        <f t="shared" si="32"/>
        <v>-404821.08169135492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-35.024539432936763</v>
      </c>
      <c r="AC54">
        <f t="shared" si="33"/>
        <v>-31.565373504158625</v>
      </c>
      <c r="AE54">
        <f t="shared" si="34"/>
        <v>0</v>
      </c>
      <c r="AF54">
        <f t="shared" si="35"/>
        <v>0</v>
      </c>
      <c r="AG54">
        <f t="shared" si="36"/>
        <v>-3.8986820266718233E-3</v>
      </c>
      <c r="AH54">
        <f t="shared" si="37"/>
        <v>-22.765522121837535</v>
      </c>
      <c r="AI54">
        <f t="shared" si="38"/>
        <v>-22.769420803864207</v>
      </c>
      <c r="AJ54">
        <f t="shared" si="39"/>
        <v>-3.4591659287781376</v>
      </c>
      <c r="AK54">
        <f t="shared" si="61"/>
        <v>-2.4517177603055735</v>
      </c>
      <c r="AL54">
        <f t="shared" si="40"/>
        <v>-28.680304492947919</v>
      </c>
      <c r="AN54">
        <f t="shared" si="41"/>
        <v>0</v>
      </c>
      <c r="AO54">
        <f t="shared" si="42"/>
        <v>0</v>
      </c>
      <c r="AP54">
        <f t="shared" si="43"/>
        <v>-1.9634351402975842E-5</v>
      </c>
      <c r="AQ54">
        <f t="shared" si="44"/>
        <v>-0.11465060709091883</v>
      </c>
      <c r="AR54">
        <f t="shared" si="45"/>
        <v>-0.11467024144232181</v>
      </c>
      <c r="AS54">
        <f t="shared" si="46"/>
        <v>-1.742088196528585E-2</v>
      </c>
      <c r="AT54">
        <f t="shared" si="47"/>
        <v>-1.2347220860135203E-2</v>
      </c>
      <c r="AU54">
        <f t="shared" si="48"/>
        <v>-0.14443834426774288</v>
      </c>
      <c r="AW54">
        <v>51</v>
      </c>
      <c r="AX54">
        <f>IF(Z54&gt;0, (R54*SUMPRODUCT(K54:$K$98, X54:$X$98)-K54*$AZ$3)/Z54, 0)</f>
        <v>-404821.08169135492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0.819492</v>
      </c>
      <c r="Q55" s="5">
        <f t="shared" si="60"/>
        <v>50</v>
      </c>
      <c r="R55">
        <f t="shared" si="31"/>
        <v>100000</v>
      </c>
      <c r="S55">
        <f t="shared" si="32"/>
        <v>-2127253.0089472234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-31.565373504158625</v>
      </c>
      <c r="AC55">
        <f t="shared" si="33"/>
        <v>-28.282104233377932</v>
      </c>
      <c r="AE55">
        <f t="shared" si="34"/>
        <v>0</v>
      </c>
      <c r="AF55">
        <f t="shared" si="35"/>
        <v>0</v>
      </c>
      <c r="AG55">
        <f t="shared" si="36"/>
        <v>-6.6475647500375927E-4</v>
      </c>
      <c r="AH55">
        <f t="shared" si="37"/>
        <v>-6.3898774628026915</v>
      </c>
      <c r="AI55">
        <f t="shared" si="38"/>
        <v>-6.3905422192776955</v>
      </c>
      <c r="AJ55">
        <f t="shared" si="39"/>
        <v>-3.2832692707806928</v>
      </c>
      <c r="AK55">
        <f t="shared" si="61"/>
        <v>-2.2095761452911038</v>
      </c>
      <c r="AL55">
        <f t="shared" si="40"/>
        <v>-11.883387635349491</v>
      </c>
      <c r="AN55">
        <f t="shared" si="41"/>
        <v>0</v>
      </c>
      <c r="AO55">
        <f t="shared" si="42"/>
        <v>0</v>
      </c>
      <c r="AP55">
        <f t="shared" si="43"/>
        <v>-2.9891196330523257E-6</v>
      </c>
      <c r="AQ55">
        <f t="shared" si="44"/>
        <v>-2.8732489107013353E-2</v>
      </c>
      <c r="AR55">
        <f t="shared" si="45"/>
        <v>-2.8735478226646405E-2</v>
      </c>
      <c r="AS55">
        <f t="shared" si="46"/>
        <v>-1.4763428423668172E-2</v>
      </c>
      <c r="AT55">
        <f t="shared" si="47"/>
        <v>-9.9354992165760648E-3</v>
      </c>
      <c r="AU55">
        <f t="shared" si="48"/>
        <v>-5.343440586689064E-2</v>
      </c>
      <c r="AW55">
        <v>52</v>
      </c>
      <c r="AX55">
        <f>IF(Z55&gt;0, (R55*SUMPRODUCT(K55:$K$98, X55:$X$98)-K55*$AZ$3)/Z55, 0)</f>
        <v>-2127253.0089472234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0.82196330200000001</v>
      </c>
      <c r="Q56" s="5">
        <f t="shared" si="60"/>
        <v>50</v>
      </c>
      <c r="R56">
        <f t="shared" si="31"/>
        <v>100000</v>
      </c>
      <c r="S56">
        <f t="shared" si="32"/>
        <v>-11314320.288935645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-28.282104233377932</v>
      </c>
      <c r="AC56">
        <f t="shared" si="33"/>
        <v>-25.276979688671013</v>
      </c>
      <c r="AE56">
        <f t="shared" si="34"/>
        <v>0</v>
      </c>
      <c r="AF56">
        <f t="shared" si="35"/>
        <v>0</v>
      </c>
      <c r="AG56">
        <f t="shared" si="36"/>
        <v>-1.1170348303375127E-4</v>
      </c>
      <c r="AH56">
        <f t="shared" si="37"/>
        <v>-1.0928108544399409</v>
      </c>
      <c r="AI56">
        <f t="shared" si="38"/>
        <v>-1.0929225579229747</v>
      </c>
      <c r="AJ56">
        <f t="shared" si="39"/>
        <v>-3.0051245447069199</v>
      </c>
      <c r="AK56">
        <f t="shared" si="61"/>
        <v>-1.9797472963364555</v>
      </c>
      <c r="AL56">
        <f t="shared" si="40"/>
        <v>-6.0777943989663505</v>
      </c>
      <c r="AN56">
        <f t="shared" si="41"/>
        <v>0</v>
      </c>
      <c r="AO56">
        <f t="shared" si="42"/>
        <v>0</v>
      </c>
      <c r="AP56">
        <f t="shared" si="43"/>
        <v>-4.4846588666525406E-7</v>
      </c>
      <c r="AQ56">
        <f t="shared" si="44"/>
        <v>-4.387404720815568E-3</v>
      </c>
      <c r="AR56">
        <f t="shared" si="45"/>
        <v>-4.3878531867022333E-3</v>
      </c>
      <c r="AS56">
        <f t="shared" si="46"/>
        <v>-1.2064940204902114E-2</v>
      </c>
      <c r="AT56">
        <f t="shared" si="47"/>
        <v>-7.9482671668922259E-3</v>
      </c>
      <c r="AU56">
        <f t="shared" si="48"/>
        <v>-2.4401060558496574E-2</v>
      </c>
      <c r="AW56">
        <v>53</v>
      </c>
      <c r="AX56">
        <f>IF(Z56&gt;0, (R56*SUMPRODUCT(K56:$K$98, X56:$X$98)-K56*$AZ$3)/Z56, 0)</f>
        <v>-11314320.288935645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0.82463276399999996</v>
      </c>
      <c r="Q57" s="5">
        <f t="shared" si="60"/>
        <v>50</v>
      </c>
      <c r="R57">
        <f t="shared" si="31"/>
        <v>100000</v>
      </c>
      <c r="S57">
        <f t="shared" si="32"/>
        <v>-61099092.046760194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-25.276979688671013</v>
      </c>
      <c r="AC57">
        <f t="shared" si="33"/>
        <v>-22.57256617034367</v>
      </c>
      <c r="AE57">
        <f t="shared" si="34"/>
        <v>0</v>
      </c>
      <c r="AF57">
        <f t="shared" si="35"/>
        <v>0</v>
      </c>
      <c r="AG57">
        <f t="shared" si="36"/>
        <v>-1.8472096240864343E-5</v>
      </c>
      <c r="AH57">
        <f t="shared" si="37"/>
        <v>-0.18422870392509882</v>
      </c>
      <c r="AI57">
        <f t="shared" si="38"/>
        <v>-0.18424717602133969</v>
      </c>
      <c r="AJ57">
        <f t="shared" si="39"/>
        <v>-2.7044135183273426</v>
      </c>
      <c r="AK57">
        <f t="shared" si="61"/>
        <v>-1.7693885782069712</v>
      </c>
      <c r="AL57">
        <f t="shared" si="40"/>
        <v>-4.6580492725556537</v>
      </c>
      <c r="AN57">
        <f t="shared" si="41"/>
        <v>0</v>
      </c>
      <c r="AO57">
        <f t="shared" si="42"/>
        <v>0</v>
      </c>
      <c r="AP57">
        <f t="shared" si="43"/>
        <v>-6.6215682248323498E-8</v>
      </c>
      <c r="AQ57">
        <f t="shared" si="44"/>
        <v>-6.6039225657228424E-4</v>
      </c>
      <c r="AR57">
        <f t="shared" si="45"/>
        <v>-6.6045847225453252E-4</v>
      </c>
      <c r="AS57">
        <f t="shared" si="46"/>
        <v>-9.6943294287023859E-3</v>
      </c>
      <c r="AT57">
        <f t="shared" si="47"/>
        <v>-6.3426083504902475E-3</v>
      </c>
      <c r="AU57">
        <f t="shared" si="48"/>
        <v>-1.6697396251447168E-2</v>
      </c>
      <c r="AW57">
        <v>54</v>
      </c>
      <c r="AX57">
        <f>IF(Z57&gt;0, (R57*SUMPRODUCT(K57:$K$98, X57:$X$98)-K57*$AZ$3)/Z57, 0)</f>
        <v>-61099092.046760194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0.82757423799999996</v>
      </c>
      <c r="Q58" s="5">
        <f t="shared" si="60"/>
        <v>50</v>
      </c>
      <c r="R58">
        <f t="shared" si="31"/>
        <v>100000</v>
      </c>
      <c r="S58">
        <f t="shared" si="32"/>
        <v>-335872357.35620183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-22.57256617034367</v>
      </c>
      <c r="AC58">
        <f t="shared" si="33"/>
        <v>-20.154654309878676</v>
      </c>
      <c r="AE58">
        <f t="shared" si="34"/>
        <v>0</v>
      </c>
      <c r="AF58">
        <f t="shared" si="35"/>
        <v>0</v>
      </c>
      <c r="AG58">
        <f t="shared" si="36"/>
        <v>-3.0003443076597266E-6</v>
      </c>
      <c r="AH58">
        <f t="shared" si="37"/>
        <v>-3.057406194159195E-2</v>
      </c>
      <c r="AI58">
        <f t="shared" si="38"/>
        <v>-3.0577062285899608E-2</v>
      </c>
      <c r="AJ58">
        <f t="shared" si="39"/>
        <v>-2.4179118604649936</v>
      </c>
      <c r="AK58">
        <f t="shared" si="61"/>
        <v>-1.5800796319240571</v>
      </c>
      <c r="AL58">
        <f t="shared" si="40"/>
        <v>-4.0285685546749503</v>
      </c>
      <c r="AN58">
        <f t="shared" si="41"/>
        <v>0</v>
      </c>
      <c r="AO58">
        <f t="shared" si="42"/>
        <v>0</v>
      </c>
      <c r="AP58">
        <f t="shared" si="43"/>
        <v>-9.6027970049409085E-9</v>
      </c>
      <c r="AQ58">
        <f t="shared" si="44"/>
        <v>-9.7854272821975801E-5</v>
      </c>
      <c r="AR58">
        <f t="shared" si="45"/>
        <v>-9.7863875618980746E-5</v>
      </c>
      <c r="AS58">
        <f t="shared" si="46"/>
        <v>-7.738684094558127E-3</v>
      </c>
      <c r="AT58">
        <f t="shared" si="47"/>
        <v>-5.0571475807866789E-3</v>
      </c>
      <c r="AU58">
        <f t="shared" si="48"/>
        <v>-1.2893695550963785E-2</v>
      </c>
      <c r="AW58">
        <v>55</v>
      </c>
      <c r="AX58">
        <f>IF(Z58&gt;0, (R58*SUMPRODUCT(K58:$K$98, X58:$X$98)-K58*$AZ$3)/Z58, 0)</f>
        <v>-335872357.35620183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0.83082719400000005</v>
      </c>
      <c r="Q59" s="5">
        <f t="shared" si="60"/>
        <v>50</v>
      </c>
      <c r="R59">
        <f t="shared" si="31"/>
        <v>100000</v>
      </c>
      <c r="S59">
        <f t="shared" si="32"/>
        <v>-1884037023.8666241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-20.154654309878676</v>
      </c>
      <c r="AC59">
        <f t="shared" si="33"/>
        <v>-17.995312652792954</v>
      </c>
      <c r="AE59">
        <f t="shared" si="34"/>
        <v>0</v>
      </c>
      <c r="AF59">
        <f t="shared" si="35"/>
        <v>0</v>
      </c>
      <c r="AG59">
        <f t="shared" si="36"/>
        <v>-4.7757322241632574E-7</v>
      </c>
      <c r="AH59">
        <f t="shared" si="37"/>
        <v>-4.985535284333608E-3</v>
      </c>
      <c r="AI59">
        <f t="shared" si="38"/>
        <v>-4.9860128575560242E-3</v>
      </c>
      <c r="AJ59">
        <f t="shared" si="39"/>
        <v>-2.1593416570857222</v>
      </c>
      <c r="AK59">
        <f t="shared" si="61"/>
        <v>-1.4108258016915074</v>
      </c>
      <c r="AL59">
        <f t="shared" si="40"/>
        <v>-3.5751534716347857</v>
      </c>
      <c r="AN59">
        <f t="shared" si="41"/>
        <v>0</v>
      </c>
      <c r="AO59">
        <f t="shared" si="42"/>
        <v>0</v>
      </c>
      <c r="AP59">
        <f t="shared" si="43"/>
        <v>-1.3647358435043207E-9</v>
      </c>
      <c r="AQ59">
        <f t="shared" si="44"/>
        <v>-1.4246901589583322E-5</v>
      </c>
      <c r="AR59">
        <f t="shared" si="45"/>
        <v>-1.4248266325426825E-5</v>
      </c>
      <c r="AS59">
        <f t="shared" si="46"/>
        <v>-6.1706369190605622E-3</v>
      </c>
      <c r="AT59">
        <f t="shared" si="47"/>
        <v>-4.0316425840782218E-3</v>
      </c>
      <c r="AU59">
        <f t="shared" si="48"/>
        <v>-1.0216527769464211E-2</v>
      </c>
      <c r="AW59">
        <v>56</v>
      </c>
      <c r="AX59">
        <f>IF(Z59&gt;0, (R59*SUMPRODUCT(K59:$K$98, X59:$X$98)-K59*$AZ$3)/Z59, 0)</f>
        <v>-1884037023.8666241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0.83405797299999995</v>
      </c>
      <c r="Q60" s="5">
        <f t="shared" si="60"/>
        <v>50</v>
      </c>
      <c r="R60">
        <f t="shared" si="31"/>
        <v>100000</v>
      </c>
      <c r="S60">
        <f t="shared" si="32"/>
        <v>-10787196061.361305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-17.995312652792954</v>
      </c>
      <c r="AC60">
        <f t="shared" si="33"/>
        <v>-16.067255907410132</v>
      </c>
      <c r="AE60">
        <f t="shared" si="34"/>
        <v>0</v>
      </c>
      <c r="AF60">
        <f t="shared" si="35"/>
        <v>0</v>
      </c>
      <c r="AG60">
        <f t="shared" si="36"/>
        <v>-7.447373634452372E-8</v>
      </c>
      <c r="AH60">
        <f t="shared" si="37"/>
        <v>-7.9664750769527757E-4</v>
      </c>
      <c r="AI60">
        <f t="shared" si="38"/>
        <v>-7.9672198143162208E-4</v>
      </c>
      <c r="AJ60">
        <f t="shared" si="39"/>
        <v>-1.9280567453828219</v>
      </c>
      <c r="AK60">
        <f t="shared" si="61"/>
        <v>-1.2596718856955069</v>
      </c>
      <c r="AL60">
        <f t="shared" si="40"/>
        <v>-3.1885253530597604</v>
      </c>
      <c r="AN60">
        <f t="shared" si="41"/>
        <v>0</v>
      </c>
      <c r="AO60">
        <f t="shared" si="42"/>
        <v>0</v>
      </c>
      <c r="AP60">
        <f t="shared" si="43"/>
        <v>-1.9001756585323098E-10</v>
      </c>
      <c r="AQ60">
        <f t="shared" si="44"/>
        <v>-2.0326228773458195E-6</v>
      </c>
      <c r="AR60">
        <f t="shared" si="45"/>
        <v>-2.0328128949116728E-6</v>
      </c>
      <c r="AS60">
        <f t="shared" si="46"/>
        <v>-4.9193805436282025E-3</v>
      </c>
      <c r="AT60">
        <f t="shared" si="47"/>
        <v>-3.2140160711999844E-3</v>
      </c>
      <c r="AU60">
        <f t="shared" si="48"/>
        <v>-8.1354294277230978E-3</v>
      </c>
      <c r="AW60">
        <v>57</v>
      </c>
      <c r="AX60">
        <f>IF(Z60&gt;0, (R60*SUMPRODUCT(K60:$K$98, X60:$X$98)-K60*$AZ$3)/Z60, 0)</f>
        <v>-10787196061.361305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0.83754713300000005</v>
      </c>
      <c r="Q61" s="5">
        <f t="shared" si="60"/>
        <v>50</v>
      </c>
      <c r="R61">
        <f t="shared" si="31"/>
        <v>100000</v>
      </c>
      <c r="S61">
        <f t="shared" si="32"/>
        <v>-63176419303.185425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-16.067255907410132</v>
      </c>
      <c r="AC61">
        <f t="shared" si="33"/>
        <v>-14.345765982636211</v>
      </c>
      <c r="AE61">
        <f t="shared" si="34"/>
        <v>0</v>
      </c>
      <c r="AF61">
        <f t="shared" si="35"/>
        <v>0</v>
      </c>
      <c r="AG61">
        <f t="shared" si="36"/>
        <v>-1.1353734621924737E-8</v>
      </c>
      <c r="AH61">
        <f t="shared" si="37"/>
        <v>-1.2475052871830749E-4</v>
      </c>
      <c r="AI61">
        <f t="shared" si="38"/>
        <v>-1.2476188245292942E-4</v>
      </c>
      <c r="AJ61">
        <f t="shared" si="39"/>
        <v>-1.7214899247739215</v>
      </c>
      <c r="AK61">
        <f t="shared" si="61"/>
        <v>-1.1247079135187095</v>
      </c>
      <c r="AL61">
        <f t="shared" si="40"/>
        <v>-2.8463226001750837</v>
      </c>
      <c r="AN61">
        <f t="shared" si="41"/>
        <v>0</v>
      </c>
      <c r="AO61">
        <f t="shared" si="42"/>
        <v>0</v>
      </c>
      <c r="AP61">
        <f t="shared" si="43"/>
        <v>-2.5864930977398529E-11</v>
      </c>
      <c r="AQ61">
        <f t="shared" si="44"/>
        <v>-2.8419404910716484E-7</v>
      </c>
      <c r="AR61">
        <f t="shared" si="45"/>
        <v>-2.8421991403814226E-7</v>
      </c>
      <c r="AS61">
        <f t="shared" si="46"/>
        <v>-3.9217243986469164E-3</v>
      </c>
      <c r="AT61">
        <f t="shared" si="47"/>
        <v>-2.5621959224517953E-3</v>
      </c>
      <c r="AU61">
        <f t="shared" si="48"/>
        <v>-6.4842045410127497E-3</v>
      </c>
      <c r="AW61">
        <v>58</v>
      </c>
      <c r="AX61">
        <f>IF(Z61&gt;0, (R61*SUMPRODUCT(K61:$K$98, X61:$X$98)-K61*$AZ$3)/Z61, 0)</f>
        <v>-63176419303.185425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0.841203123</v>
      </c>
      <c r="Q62" s="5">
        <f t="shared" si="60"/>
        <v>50</v>
      </c>
      <c r="R62">
        <f t="shared" si="31"/>
        <v>100000</v>
      </c>
      <c r="S62">
        <f t="shared" si="32"/>
        <v>-379090740804.28662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-14.345765982636211</v>
      </c>
      <c r="AC62">
        <f t="shared" si="33"/>
        <v>-12.808719876297406</v>
      </c>
      <c r="AE62">
        <f t="shared" si="34"/>
        <v>0</v>
      </c>
      <c r="AF62">
        <f t="shared" si="35"/>
        <v>0</v>
      </c>
      <c r="AG62">
        <f t="shared" si="36"/>
        <v>-1.6894002540291761E-9</v>
      </c>
      <c r="AH62">
        <f t="shared" si="37"/>
        <v>-1.9101594043352624E-5</v>
      </c>
      <c r="AI62">
        <f t="shared" si="38"/>
        <v>-1.9103283443606653E-5</v>
      </c>
      <c r="AJ62">
        <f t="shared" si="39"/>
        <v>-1.5370461063388046</v>
      </c>
      <c r="AK62">
        <f t="shared" si="61"/>
        <v>-1.0042036187845349</v>
      </c>
      <c r="AL62">
        <f t="shared" si="40"/>
        <v>-2.5412688284067828</v>
      </c>
      <c r="AN62">
        <f t="shared" si="41"/>
        <v>0</v>
      </c>
      <c r="AO62">
        <f t="shared" si="42"/>
        <v>0</v>
      </c>
      <c r="AP62">
        <f t="shared" si="43"/>
        <v>-3.4362687082655872E-12</v>
      </c>
      <c r="AQ62">
        <f t="shared" si="44"/>
        <v>-3.8852965561369791E-8</v>
      </c>
      <c r="AR62">
        <f t="shared" si="45"/>
        <v>-3.8856401830078054E-8</v>
      </c>
      <c r="AS62">
        <f t="shared" si="46"/>
        <v>-3.126377793407316E-3</v>
      </c>
      <c r="AT62">
        <f t="shared" si="47"/>
        <v>-2.0425671558450989E-3</v>
      </c>
      <c r="AU62">
        <f t="shared" si="48"/>
        <v>-5.1689838056542441E-3</v>
      </c>
      <c r="AW62">
        <v>59</v>
      </c>
      <c r="AX62">
        <f>IF(Z62&gt;0, (R62*SUMPRODUCT(K62:$K$98, X62:$X$98)-K62*$AZ$3)/Z62, 0)</f>
        <v>-379090740804.28662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0.84498057100000001</v>
      </c>
      <c r="Q63" s="5">
        <f t="shared" si="60"/>
        <v>50</v>
      </c>
      <c r="R63">
        <f t="shared" si="31"/>
        <v>100000</v>
      </c>
      <c r="S63">
        <f t="shared" si="32"/>
        <v>-2333989859565.1221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-12.808719876297406</v>
      </c>
      <c r="AC63">
        <f t="shared" si="33"/>
        <v>-11.436357066460323</v>
      </c>
      <c r="AE63">
        <f t="shared" si="34"/>
        <v>0</v>
      </c>
      <c r="AF63">
        <f t="shared" si="35"/>
        <v>0</v>
      </c>
      <c r="AG63">
        <f t="shared" si="36"/>
        <v>-2.4499586019176595E-10</v>
      </c>
      <c r="AH63">
        <f t="shared" si="37"/>
        <v>-2.8550207825942368E-6</v>
      </c>
      <c r="AI63">
        <f t="shared" si="38"/>
        <v>-2.8552657784544287E-6</v>
      </c>
      <c r="AJ63">
        <f t="shared" si="39"/>
        <v>-1.3723628098370835</v>
      </c>
      <c r="AK63">
        <f t="shared" si="61"/>
        <v>-0.89661039134081855</v>
      </c>
      <c r="AL63">
        <f t="shared" si="40"/>
        <v>-2.2689760564436803</v>
      </c>
      <c r="AN63">
        <f t="shared" si="41"/>
        <v>0</v>
      </c>
      <c r="AO63">
        <f t="shared" si="42"/>
        <v>0</v>
      </c>
      <c r="AP63">
        <f t="shared" si="43"/>
        <v>-4.4493368389575244E-13</v>
      </c>
      <c r="AQ63">
        <f t="shared" si="44"/>
        <v>-5.1849648128923007E-9</v>
      </c>
      <c r="AR63">
        <f t="shared" si="45"/>
        <v>-5.1854097465761966E-9</v>
      </c>
      <c r="AS63">
        <f t="shared" si="46"/>
        <v>-2.4923296260777449E-3</v>
      </c>
      <c r="AT63">
        <f t="shared" si="47"/>
        <v>-1.628322062773738E-3</v>
      </c>
      <c r="AU63">
        <f t="shared" si="48"/>
        <v>-4.1206568742612297E-3</v>
      </c>
      <c r="AW63">
        <v>60</v>
      </c>
      <c r="AX63">
        <f>IF(Z63&gt;0, (R63*SUMPRODUCT(K63:$K$98, X63:$X$98)-K63*$AZ$3)/Z63, 0)</f>
        <v>-2333989859565.1221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0.84903369399999995</v>
      </c>
      <c r="Q64" s="5">
        <f t="shared" si="60"/>
        <v>50</v>
      </c>
      <c r="R64">
        <f t="shared" si="31"/>
        <v>100000</v>
      </c>
      <c r="S64">
        <f t="shared" si="32"/>
        <v>-14783103690017.807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-11.436357066460323</v>
      </c>
      <c r="AC64">
        <f t="shared" si="33"/>
        <v>-10.211033099600602</v>
      </c>
      <c r="AE64">
        <f t="shared" si="34"/>
        <v>0</v>
      </c>
      <c r="AF64">
        <f t="shared" si="35"/>
        <v>0</v>
      </c>
      <c r="AG64">
        <f t="shared" si="36"/>
        <v>-3.453616139652573E-11</v>
      </c>
      <c r="AH64">
        <f t="shared" si="37"/>
        <v>-4.1601948038664514E-7</v>
      </c>
      <c r="AI64">
        <f t="shared" si="38"/>
        <v>-4.1605401654804168E-7</v>
      </c>
      <c r="AJ64">
        <f t="shared" si="39"/>
        <v>-1.2253239668597207</v>
      </c>
      <c r="AK64">
        <f t="shared" si="61"/>
        <v>-0.80054499465222262</v>
      </c>
      <c r="AL64">
        <f t="shared" si="40"/>
        <v>-2.02586937756596</v>
      </c>
      <c r="AN64">
        <f t="shared" si="41"/>
        <v>0</v>
      </c>
      <c r="AO64">
        <f t="shared" si="42"/>
        <v>0</v>
      </c>
      <c r="AP64">
        <f t="shared" si="43"/>
        <v>-5.6000587351567824E-14</v>
      </c>
      <c r="AQ64">
        <f t="shared" si="44"/>
        <v>-6.7457801646971239E-10</v>
      </c>
      <c r="AR64">
        <f t="shared" si="45"/>
        <v>-6.7463401705706395E-10</v>
      </c>
      <c r="AS64">
        <f t="shared" si="46"/>
        <v>-1.9868699665910269E-3</v>
      </c>
      <c r="AT64">
        <f t="shared" si="47"/>
        <v>-1.2980883829895496E-3</v>
      </c>
      <c r="AU64">
        <f t="shared" si="48"/>
        <v>-3.2849590242145939E-3</v>
      </c>
      <c r="AW64">
        <v>61</v>
      </c>
      <c r="AX64">
        <f>IF(Z64&gt;0, (R64*SUMPRODUCT(K64:$K$98, X64:$X$98)-K64*$AZ$3)/Z64, 0)</f>
        <v>-14783103690017.807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0.853201969</v>
      </c>
      <c r="Q65" s="5">
        <f t="shared" si="60"/>
        <v>50</v>
      </c>
      <c r="R65">
        <f t="shared" si="31"/>
        <v>100000</v>
      </c>
      <c r="S65">
        <f t="shared" si="32"/>
        <v>-96486766860607.031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-10.211033099600602</v>
      </c>
      <c r="AC65">
        <f t="shared" si="33"/>
        <v>-9.116993839520994</v>
      </c>
      <c r="AE65">
        <f t="shared" si="34"/>
        <v>0</v>
      </c>
      <c r="AF65">
        <f t="shared" si="35"/>
        <v>0</v>
      </c>
      <c r="AG65">
        <f t="shared" si="36"/>
        <v>-4.7244788773429291E-12</v>
      </c>
      <c r="AH65">
        <f t="shared" si="37"/>
        <v>-5.8932641810435093E-8</v>
      </c>
      <c r="AI65">
        <f t="shared" si="38"/>
        <v>-5.8937366289312432E-8</v>
      </c>
      <c r="AJ65">
        <f t="shared" si="39"/>
        <v>-1.0940392600796081</v>
      </c>
      <c r="AK65">
        <f t="shared" si="61"/>
        <v>-0.71477231697204224</v>
      </c>
      <c r="AL65">
        <f t="shared" si="40"/>
        <v>-1.8088116359890165</v>
      </c>
      <c r="AN65">
        <f t="shared" si="41"/>
        <v>0</v>
      </c>
      <c r="AO65">
        <f t="shared" si="42"/>
        <v>0</v>
      </c>
      <c r="AP65">
        <f t="shared" si="43"/>
        <v>-6.8399732897660546E-15</v>
      </c>
      <c r="AQ65">
        <f t="shared" si="44"/>
        <v>-8.5321091774132433E-11</v>
      </c>
      <c r="AR65">
        <f t="shared" si="45"/>
        <v>-8.5327931747422196E-11</v>
      </c>
      <c r="AS65">
        <f t="shared" si="46"/>
        <v>-1.583920578582103E-3</v>
      </c>
      <c r="AT65">
        <f t="shared" si="47"/>
        <v>-1.0348281119001586E-3</v>
      </c>
      <c r="AU65">
        <f t="shared" si="48"/>
        <v>-2.6187487758101932E-3</v>
      </c>
      <c r="AW65">
        <v>62</v>
      </c>
      <c r="AX65">
        <f>IF(Z65&gt;0, (R65*SUMPRODUCT(K65:$K$98, X65:$X$98)-K65*$AZ$3)/Z65, 0)</f>
        <v>-96486766860607.031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0.85761682500000003</v>
      </c>
      <c r="Q66" s="5">
        <f t="shared" si="60"/>
        <v>50</v>
      </c>
      <c r="R66">
        <f t="shared" si="31"/>
        <v>100000</v>
      </c>
      <c r="S66">
        <f t="shared" si="32"/>
        <v>-650754138382597.38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-9.116993839520994</v>
      </c>
      <c r="AC66">
        <f t="shared" si="33"/>
        <v>-8.1401730710757931</v>
      </c>
      <c r="AE66">
        <f t="shared" si="34"/>
        <v>0</v>
      </c>
      <c r="AF66">
        <f t="shared" si="35"/>
        <v>0</v>
      </c>
      <c r="AG66">
        <f t="shared" si="36"/>
        <v>-6.2544151400309256E-13</v>
      </c>
      <c r="AH66">
        <f t="shared" si="37"/>
        <v>-8.1035851491328155E-9</v>
      </c>
      <c r="AI66">
        <f t="shared" si="38"/>
        <v>-8.1042105906468193E-9</v>
      </c>
      <c r="AJ66">
        <f t="shared" si="39"/>
        <v>-0.97682076844520083</v>
      </c>
      <c r="AK66">
        <f t="shared" si="61"/>
        <v>-0.63818956876646959</v>
      </c>
      <c r="AL66">
        <f t="shared" si="40"/>
        <v>-1.6150103453158811</v>
      </c>
      <c r="AN66">
        <f t="shared" si="41"/>
        <v>0</v>
      </c>
      <c r="AO66">
        <f t="shared" si="42"/>
        <v>0</v>
      </c>
      <c r="AP66">
        <f t="shared" si="43"/>
        <v>-8.0847980447716548E-16</v>
      </c>
      <c r="AQ66">
        <f t="shared" si="44"/>
        <v>-1.0475136028310659E-11</v>
      </c>
      <c r="AR66">
        <f t="shared" si="45"/>
        <v>-1.0475944508115137E-11</v>
      </c>
      <c r="AS66">
        <f t="shared" si="46"/>
        <v>-1.2626917884409981E-3</v>
      </c>
      <c r="AT66">
        <f t="shared" si="47"/>
        <v>-8.2495863517804578E-4</v>
      </c>
      <c r="AU66">
        <f t="shared" si="48"/>
        <v>-2.0876504340949886E-3</v>
      </c>
      <c r="AW66">
        <v>63</v>
      </c>
      <c r="AX66">
        <f>IF(Z66&gt;0, (R66*SUMPRODUCT(K66:$K$98, X66:$X$98)-K66*$AZ$3)/Z66, 0)</f>
        <v>-650754138382597.38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0.86229046899999995</v>
      </c>
      <c r="Q67" s="5">
        <f t="shared" si="60"/>
        <v>50</v>
      </c>
      <c r="R67">
        <f t="shared" ref="R67:R89" si="62">$C$6</f>
        <v>100000</v>
      </c>
      <c r="S67">
        <f t="shared" ref="S67:S89" si="63">AX67</f>
        <v>-4549625044817393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-8.1401730710757931</v>
      </c>
      <c r="AC67">
        <f t="shared" ref="AC67:AC89" si="64">S67*Z67</f>
        <v>-7.268011670612589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-7.9874842421264892E-14</v>
      </c>
      <c r="AH67">
        <f t="shared" ref="AH67:AH89" si="68">-X67*R67</f>
        <v>-1.0786245128835934E-9</v>
      </c>
      <c r="AI67">
        <f t="shared" ref="AI67:AI89" si="69">SUM(AE67:AH67)</f>
        <v>-1.0787043877260147E-9</v>
      </c>
      <c r="AJ67">
        <f t="shared" ref="AJ67:AJ89" si="70">AB67-AC67</f>
        <v>-0.87216140046320412</v>
      </c>
      <c r="AK67">
        <f t="shared" si="61"/>
        <v>-0.56981211497530559</v>
      </c>
      <c r="AL67">
        <f t="shared" ref="AL67:AL89" si="71">SUM(AI67:AK67)</f>
        <v>-1.4419735165172141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-9.2188014868527221E-17</v>
      </c>
      <c r="AQ67">
        <f t="shared" ref="AQ67:AQ89" si="75">AH67*$K67</f>
        <v>-1.2449007674636484E-12</v>
      </c>
      <c r="AR67">
        <f t="shared" ref="AR67:AR89" si="76">AI67*$K67</f>
        <v>-1.244992955478517E-12</v>
      </c>
      <c r="AS67">
        <f t="shared" ref="AS67:AS89" si="77">AJ67*$K67</f>
        <v>-1.0066101630549437E-3</v>
      </c>
      <c r="AT67">
        <f t="shared" ref="AT67:AT89" si="78">AK67*$K67</f>
        <v>-6.5765197320283568E-4</v>
      </c>
      <c r="AU67">
        <f t="shared" ref="AU67:AU89" si="79">AL67*$K67</f>
        <v>-1.6642621375027723E-3</v>
      </c>
      <c r="AW67">
        <v>64</v>
      </c>
      <c r="AX67">
        <f>IF(Z67&gt;0, (R67*SUMPRODUCT(K67:$K$98, X67:$X$98)-K67*$AZ$3)/Z67, 0)</f>
        <v>-4549625044817393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0.86705037500000004</v>
      </c>
      <c r="Q68" s="5">
        <f t="shared" si="60"/>
        <v>50</v>
      </c>
      <c r="R68">
        <f t="shared" si="62"/>
        <v>100000</v>
      </c>
      <c r="S68">
        <f t="shared" si="63"/>
        <v>-3.3039264809369216E+16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-7.268011670612589</v>
      </c>
      <c r="AC68">
        <f t="shared" si="64"/>
        <v>-6.4892961344766187</v>
      </c>
      <c r="AE68">
        <f t="shared" si="65"/>
        <v>0</v>
      </c>
      <c r="AF68">
        <f t="shared" si="66"/>
        <v>0</v>
      </c>
      <c r="AG68">
        <f t="shared" si="67"/>
        <v>-9.8205819226286111E-15</v>
      </c>
      <c r="AH68">
        <f t="shared" si="68"/>
        <v>-1.3851102414884727E-10</v>
      </c>
      <c r="AI68">
        <f t="shared" si="69"/>
        <v>-1.3852084473076989E-10</v>
      </c>
      <c r="AJ68">
        <f t="shared" si="70"/>
        <v>-0.77871553613597033</v>
      </c>
      <c r="AK68">
        <f t="shared" si="61"/>
        <v>-0.50876081694288133</v>
      </c>
      <c r="AL68">
        <f t="shared" si="71"/>
        <v>-1.2874763532173725</v>
      </c>
      <c r="AN68">
        <f t="shared" si="72"/>
        <v>0</v>
      </c>
      <c r="AO68">
        <f t="shared" si="73"/>
        <v>0</v>
      </c>
      <c r="AP68">
        <f t="shared" si="74"/>
        <v>-1.0120073087124863E-17</v>
      </c>
      <c r="AQ68">
        <f t="shared" si="75"/>
        <v>-1.4273509439689659E-13</v>
      </c>
      <c r="AR68">
        <f t="shared" si="76"/>
        <v>-1.4274521446998373E-13</v>
      </c>
      <c r="AS68">
        <f t="shared" si="77"/>
        <v>-8.0246345907639225E-4</v>
      </c>
      <c r="AT68">
        <f t="shared" si="78"/>
        <v>-5.2427612659731201E-4</v>
      </c>
      <c r="AU68">
        <f t="shared" si="79"/>
        <v>-1.3267395858164496E-3</v>
      </c>
      <c r="AW68">
        <v>65</v>
      </c>
      <c r="AX68">
        <f>IF(Z68&gt;0, (R68*SUMPRODUCT(K68:$K$98, X68:$X$98)-K68*$AZ$3)/Z68, 0)</f>
        <v>-3.3039264809369216E+16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0.87202471800000003</v>
      </c>
      <c r="Q69" s="5">
        <f t="shared" ref="Q69:Q89" si="91">$C$8</f>
        <v>50</v>
      </c>
      <c r="R69">
        <f t="shared" si="62"/>
        <v>100000</v>
      </c>
      <c r="S69">
        <f t="shared" si="63"/>
        <v>-2.5004681556764234E+17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-6.4892961344766187</v>
      </c>
      <c r="AC69">
        <f t="shared" si="64"/>
        <v>-5.7940144057828205</v>
      </c>
      <c r="AE69">
        <f t="shared" si="65"/>
        <v>0</v>
      </c>
      <c r="AF69">
        <f t="shared" si="66"/>
        <v>0</v>
      </c>
      <c r="AG69">
        <f t="shared" si="67"/>
        <v>-1.158585921726212E-15</v>
      </c>
      <c r="AH69">
        <f t="shared" si="68"/>
        <v>-1.7127580363352227E-11</v>
      </c>
      <c r="AI69">
        <f t="shared" si="69"/>
        <v>-1.7128738949273952E-11</v>
      </c>
      <c r="AJ69">
        <f t="shared" si="70"/>
        <v>-0.69528172869379823</v>
      </c>
      <c r="AK69">
        <f t="shared" si="61"/>
        <v>-0.45425072941336336</v>
      </c>
      <c r="AL69">
        <f t="shared" si="71"/>
        <v>-1.1495324581242903</v>
      </c>
      <c r="AN69">
        <f t="shared" si="72"/>
        <v>0</v>
      </c>
      <c r="AO69">
        <f t="shared" si="73"/>
        <v>0</v>
      </c>
      <c r="AP69">
        <f t="shared" si="74"/>
        <v>-1.0659986395662192E-18</v>
      </c>
      <c r="AQ69">
        <f t="shared" si="75"/>
        <v>-1.5758846214177588E-14</v>
      </c>
      <c r="AR69">
        <f t="shared" si="76"/>
        <v>-1.5759912212817151E-14</v>
      </c>
      <c r="AS69">
        <f t="shared" si="77"/>
        <v>-6.3971895653500393E-4</v>
      </c>
      <c r="AT69">
        <f t="shared" si="78"/>
        <v>-4.1794971826961119E-4</v>
      </c>
      <c r="AU69">
        <f t="shared" si="79"/>
        <v>-1.057668674820375E-3</v>
      </c>
      <c r="AW69">
        <v>66</v>
      </c>
      <c r="AX69">
        <f>IF(Z69&gt;0, (R69*SUMPRODUCT(K69:$K$98, X69:$X$98)-K69*$AZ$3)/Z69, 0)</f>
        <v>-2.5004681556764234E+17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0.87703262900000001</v>
      </c>
      <c r="Q70" s="5">
        <f t="shared" si="91"/>
        <v>50</v>
      </c>
      <c r="R70">
        <f t="shared" si="62"/>
        <v>100000</v>
      </c>
      <c r="S70">
        <f t="shared" si="63"/>
        <v>-1.9762882268744026E+18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-5.7940144057828205</v>
      </c>
      <c r="AC70">
        <f t="shared" si="64"/>
        <v>-5.1732271480203895</v>
      </c>
      <c r="AE70">
        <f t="shared" si="65"/>
        <v>0</v>
      </c>
      <c r="AF70">
        <f t="shared" si="66"/>
        <v>0</v>
      </c>
      <c r="AG70">
        <f t="shared" si="67"/>
        <v>-1.3088240565502188E-16</v>
      </c>
      <c r="AH70">
        <f t="shared" si="68"/>
        <v>-2.0322353137078557E-12</v>
      </c>
      <c r="AI70">
        <f t="shared" si="69"/>
        <v>-2.0323661961135109E-12</v>
      </c>
      <c r="AJ70">
        <f t="shared" si="70"/>
        <v>-0.62078725776243093</v>
      </c>
      <c r="AK70">
        <f t="shared" si="61"/>
        <v>-0.40558100840479749</v>
      </c>
      <c r="AL70">
        <f t="shared" si="71"/>
        <v>-1.0263682661692608</v>
      </c>
      <c r="AN70">
        <f t="shared" si="72"/>
        <v>0</v>
      </c>
      <c r="AO70">
        <f t="shared" si="73"/>
        <v>0</v>
      </c>
      <c r="AP70">
        <f t="shared" si="74"/>
        <v>-1.075205926797967E-19</v>
      </c>
      <c r="AQ70">
        <f t="shared" si="75"/>
        <v>-1.6694921238735439E-15</v>
      </c>
      <c r="AR70">
        <f t="shared" si="76"/>
        <v>-1.6695996444662238E-15</v>
      </c>
      <c r="AS70">
        <f t="shared" si="77"/>
        <v>-5.0998003550312371E-4</v>
      </c>
      <c r="AT70">
        <f t="shared" si="78"/>
        <v>-3.3318695652871509E-4</v>
      </c>
      <c r="AU70">
        <f t="shared" si="79"/>
        <v>-8.4316699203350841E-4</v>
      </c>
      <c r="AW70">
        <v>67</v>
      </c>
      <c r="AX70">
        <f>IF(Z70&gt;0, (R70*SUMPRODUCT(K70:$K$98, X70:$X$98)-K70*$AZ$3)/Z70, 0)</f>
        <v>-1.9762882268744026E+18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0.88195855000000001</v>
      </c>
      <c r="Q71" s="5">
        <f t="shared" si="91"/>
        <v>50</v>
      </c>
      <c r="R71">
        <f t="shared" si="62"/>
        <v>100000</v>
      </c>
      <c r="S71">
        <f t="shared" si="63"/>
        <v>-1.6332093466991503E+19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-5.1732271480203895</v>
      </c>
      <c r="AC71">
        <f t="shared" si="64"/>
        <v>-4.618952810732492</v>
      </c>
      <c r="AE71">
        <f t="shared" si="65"/>
        <v>0</v>
      </c>
      <c r="AF71">
        <f t="shared" si="66"/>
        <v>0</v>
      </c>
      <c r="AG71">
        <f t="shared" si="67"/>
        <v>-1.4140724886456759E-17</v>
      </c>
      <c r="AH71">
        <f t="shared" si="68"/>
        <v>-2.3086571342402981E-13</v>
      </c>
      <c r="AI71">
        <f t="shared" si="69"/>
        <v>-2.3087985414891625E-13</v>
      </c>
      <c r="AJ71">
        <f t="shared" si="70"/>
        <v>-0.55427433728789754</v>
      </c>
      <c r="AK71">
        <f t="shared" si="61"/>
        <v>-0.36212590036142728</v>
      </c>
      <c r="AL71">
        <f t="shared" si="71"/>
        <v>-0.91640023764955569</v>
      </c>
      <c r="AN71">
        <f t="shared" si="72"/>
        <v>0</v>
      </c>
      <c r="AO71">
        <f t="shared" si="73"/>
        <v>0</v>
      </c>
      <c r="AP71">
        <f t="shared" si="74"/>
        <v>-1.0372036373200551E-20</v>
      </c>
      <c r="AQ71">
        <f t="shared" si="75"/>
        <v>-1.6933697502681093E-16</v>
      </c>
      <c r="AR71">
        <f t="shared" si="76"/>
        <v>-1.6934734706318412E-16</v>
      </c>
      <c r="AS71">
        <f t="shared" si="77"/>
        <v>-4.0655296197635162E-4</v>
      </c>
      <c r="AT71">
        <f t="shared" si="78"/>
        <v>-2.6561460182455038E-4</v>
      </c>
      <c r="AU71">
        <f t="shared" si="79"/>
        <v>-6.7216756380107136E-4</v>
      </c>
      <c r="AW71">
        <v>68</v>
      </c>
      <c r="AX71">
        <f>IF(Z71&gt;0, (R71*SUMPRODUCT(K71:$K$98, X71:$X$98)-K71*$AZ$3)/Z71, 0)</f>
        <v>-1.6332093466991503E+19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0.88700226900000001</v>
      </c>
      <c r="Q72" s="5">
        <f t="shared" si="91"/>
        <v>50</v>
      </c>
      <c r="R72">
        <f t="shared" si="62"/>
        <v>100000</v>
      </c>
      <c r="S72">
        <f t="shared" si="63"/>
        <v>-1.4157813155916854E+20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-4.618952810732492</v>
      </c>
      <c r="AC72">
        <f t="shared" si="64"/>
        <v>-4.1240650095825817</v>
      </c>
      <c r="AE72">
        <f t="shared" si="65"/>
        <v>0</v>
      </c>
      <c r="AF72">
        <f t="shared" si="66"/>
        <v>0</v>
      </c>
      <c r="AG72">
        <f t="shared" si="67"/>
        <v>-1.4564625780002777E-18</v>
      </c>
      <c r="AH72">
        <f t="shared" si="68"/>
        <v>-2.5085710119183828E-14</v>
      </c>
      <c r="AI72">
        <f t="shared" si="69"/>
        <v>-2.5087166581761829E-14</v>
      </c>
      <c r="AJ72">
        <f t="shared" si="70"/>
        <v>-0.49488780114991027</v>
      </c>
      <c r="AK72">
        <f t="shared" ref="AK72:AK89" si="92">G72*SUM(AB72:AB72, AE72:AF72)</f>
        <v>-0.32332669675127446</v>
      </c>
      <c r="AL72">
        <f t="shared" si="71"/>
        <v>-0.81821449790120981</v>
      </c>
      <c r="AN72">
        <f t="shared" si="72"/>
        <v>0</v>
      </c>
      <c r="AO72">
        <f t="shared" si="73"/>
        <v>0</v>
      </c>
      <c r="AP72">
        <f t="shared" si="74"/>
        <v>-9.5383590382957576E-22</v>
      </c>
      <c r="AQ72">
        <f t="shared" si="75"/>
        <v>-1.6428606780677536E-17</v>
      </c>
      <c r="AR72">
        <f t="shared" si="76"/>
        <v>-1.6429560616581364E-17</v>
      </c>
      <c r="AS72">
        <f t="shared" si="77"/>
        <v>-3.241015321877814E-4</v>
      </c>
      <c r="AT72">
        <f t="shared" si="78"/>
        <v>-2.1174633436268369E-4</v>
      </c>
      <c r="AU72">
        <f t="shared" si="79"/>
        <v>-5.3584786655048154E-4</v>
      </c>
      <c r="AW72">
        <v>69</v>
      </c>
      <c r="AX72">
        <f>IF(Z72&gt;0, (R72*SUMPRODUCT(K72:$K$98, X72:$X$98)-K72*$AZ$3)/Z72, 0)</f>
        <v>-1.4157813155916854E+20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0.89213428500000003</v>
      </c>
      <c r="Q73" s="5">
        <f t="shared" si="91"/>
        <v>50</v>
      </c>
      <c r="R73">
        <f t="shared" si="62"/>
        <v>100000</v>
      </c>
      <c r="S73">
        <f t="shared" si="63"/>
        <v>-1.2916581259838743E+21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-4.1240650095825817</v>
      </c>
      <c r="AC73">
        <f t="shared" si="64"/>
        <v>-3.6822009014130188</v>
      </c>
      <c r="AE73">
        <f t="shared" si="65"/>
        <v>0</v>
      </c>
      <c r="AF73">
        <f t="shared" si="66"/>
        <v>0</v>
      </c>
      <c r="AG73">
        <f t="shared" si="67"/>
        <v>-1.425377515667404E-19</v>
      </c>
      <c r="AH73">
        <f t="shared" si="68"/>
        <v>-2.5987204013070688E-15</v>
      </c>
      <c r="AI73">
        <f t="shared" si="69"/>
        <v>-2.5988629390586358E-15</v>
      </c>
      <c r="AJ73">
        <f t="shared" si="70"/>
        <v>-0.4418641081695629</v>
      </c>
      <c r="AK73">
        <f t="shared" si="92"/>
        <v>-0.28868455067078075</v>
      </c>
      <c r="AL73">
        <f t="shared" si="71"/>
        <v>-0.73054865884034625</v>
      </c>
      <c r="AN73">
        <f t="shared" si="72"/>
        <v>0</v>
      </c>
      <c r="AO73">
        <f t="shared" si="73"/>
        <v>0</v>
      </c>
      <c r="AP73">
        <f t="shared" si="74"/>
        <v>-8.3346279215136284E-23</v>
      </c>
      <c r="AQ73">
        <f t="shared" si="75"/>
        <v>-1.5195530572684417E-18</v>
      </c>
      <c r="AR73">
        <f t="shared" si="76"/>
        <v>-1.519636403547657E-18</v>
      </c>
      <c r="AS73">
        <f t="shared" si="77"/>
        <v>-2.5837175716500438E-4</v>
      </c>
      <c r="AT73">
        <f t="shared" si="78"/>
        <v>-1.6880288134780267E-4</v>
      </c>
      <c r="AU73">
        <f t="shared" si="79"/>
        <v>-4.2717463851280854E-4</v>
      </c>
      <c r="AW73">
        <v>70</v>
      </c>
      <c r="AX73">
        <f>IF(Z73&gt;0, (R73*SUMPRODUCT(K73:$K$98, X73:$X$98)-K73*$AZ$3)/Z73, 0)</f>
        <v>-1.2916581259838743E+21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0.89732143600000003</v>
      </c>
      <c r="Q74" s="5">
        <f t="shared" si="91"/>
        <v>50</v>
      </c>
      <c r="R74">
        <f t="shared" si="62"/>
        <v>100000</v>
      </c>
      <c r="S74">
        <f t="shared" si="63"/>
        <v>-1.2443720900921321E+22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-3.6822009014130188</v>
      </c>
      <c r="AC74">
        <f t="shared" si="64"/>
        <v>-3.2876793762616243</v>
      </c>
      <c r="AE74">
        <f t="shared" si="65"/>
        <v>0</v>
      </c>
      <c r="AF74">
        <f t="shared" si="66"/>
        <v>0</v>
      </c>
      <c r="AG74">
        <f t="shared" si="67"/>
        <v>-1.3210194130994241E-20</v>
      </c>
      <c r="AH74">
        <f t="shared" si="68"/>
        <v>-2.5580435984015754E-16</v>
      </c>
      <c r="AI74">
        <f t="shared" si="69"/>
        <v>-2.5581757003428856E-16</v>
      </c>
      <c r="AJ74">
        <f t="shared" si="70"/>
        <v>-0.39452152515139449</v>
      </c>
      <c r="AK74">
        <f t="shared" si="92"/>
        <v>-0.25775406309891136</v>
      </c>
      <c r="AL74">
        <f t="shared" si="71"/>
        <v>-0.65227558825030618</v>
      </c>
      <c r="AN74">
        <f t="shared" si="72"/>
        <v>0</v>
      </c>
      <c r="AO74">
        <f t="shared" si="73"/>
        <v>0</v>
      </c>
      <c r="AP74">
        <f t="shared" si="74"/>
        <v>-6.8967977432159581E-24</v>
      </c>
      <c r="AQ74">
        <f t="shared" si="75"/>
        <v>-1.3355071955461262E-19</v>
      </c>
      <c r="AR74">
        <f t="shared" si="76"/>
        <v>-1.3355761635235585E-19</v>
      </c>
      <c r="AS74">
        <f t="shared" si="77"/>
        <v>-2.0597238294403999E-4</v>
      </c>
      <c r="AT74">
        <f t="shared" si="78"/>
        <v>-1.3456862352343962E-4</v>
      </c>
      <c r="AU74">
        <f t="shared" si="79"/>
        <v>-3.4054100646747974E-4</v>
      </c>
      <c r="AW74">
        <v>71</v>
      </c>
      <c r="AX74">
        <f>IF(Z74&gt;0, (R74*SUMPRODUCT(K74:$K$98, X74:$X$98)-K74*$AZ$3)/Z74, 0)</f>
        <v>-1.2443720900921321E+22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0.90253096600000005</v>
      </c>
      <c r="Q75" s="5">
        <f t="shared" si="91"/>
        <v>50</v>
      </c>
      <c r="R75">
        <f t="shared" si="62"/>
        <v>100000</v>
      </c>
      <c r="S75">
        <f t="shared" si="63"/>
        <v>-1.2702169650242547E+23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-3.2876793762616243</v>
      </c>
      <c r="AC75">
        <f t="shared" si="64"/>
        <v>-2.9354280145193075</v>
      </c>
      <c r="AE75">
        <f t="shared" si="65"/>
        <v>0</v>
      </c>
      <c r="AF75">
        <f t="shared" si="66"/>
        <v>0</v>
      </c>
      <c r="AG75">
        <f t="shared" si="67"/>
        <v>-1.1554829195905345E-21</v>
      </c>
      <c r="AH75">
        <f t="shared" si="68"/>
        <v>-2.3845218540187531E-17</v>
      </c>
      <c r="AI75">
        <f t="shared" si="69"/>
        <v>-2.3846374023107123E-17</v>
      </c>
      <c r="AJ75">
        <f t="shared" si="70"/>
        <v>-0.35225136174231686</v>
      </c>
      <c r="AK75">
        <f t="shared" si="92"/>
        <v>-0.23013755633831373</v>
      </c>
      <c r="AL75">
        <f t="shared" si="71"/>
        <v>-0.58238891808063054</v>
      </c>
      <c r="AN75">
        <f t="shared" si="72"/>
        <v>0</v>
      </c>
      <c r="AO75">
        <f t="shared" si="73"/>
        <v>0</v>
      </c>
      <c r="AP75">
        <f t="shared" si="74"/>
        <v>-5.3862163954685648E-25</v>
      </c>
      <c r="AQ75">
        <f t="shared" si="75"/>
        <v>-1.1115309874091641E-20</v>
      </c>
      <c r="AR75">
        <f t="shared" si="76"/>
        <v>-1.111584849573119E-20</v>
      </c>
      <c r="AS75">
        <f t="shared" si="77"/>
        <v>-1.6419992262758305E-4</v>
      </c>
      <c r="AT75">
        <f t="shared" si="78"/>
        <v>-1.0727728278335428E-4</v>
      </c>
      <c r="AU75">
        <f t="shared" si="79"/>
        <v>-2.7147720541093734E-4</v>
      </c>
      <c r="AW75">
        <v>72</v>
      </c>
      <c r="AX75">
        <f>IF(Z75&gt;0, (R75*SUMPRODUCT(K75:$K$98, X75:$X$98)-K75*$AZ$3)/Z75, 0)</f>
        <v>-1.2702169650242547E+23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0.90776816500000002</v>
      </c>
      <c r="Q76" s="5">
        <f t="shared" si="91"/>
        <v>50</v>
      </c>
      <c r="R76">
        <f t="shared" si="62"/>
        <v>100000</v>
      </c>
      <c r="S76">
        <f t="shared" si="63"/>
        <v>-1.3791766779863626E+24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-2.9354280145193075</v>
      </c>
      <c r="AC76">
        <f t="shared" si="64"/>
        <v>-2.6209178701065241</v>
      </c>
      <c r="AE76">
        <f t="shared" si="65"/>
        <v>0</v>
      </c>
      <c r="AF76">
        <f t="shared" si="66"/>
        <v>0</v>
      </c>
      <c r="AG76">
        <f t="shared" si="67"/>
        <v>-9.5017480789087117E-23</v>
      </c>
      <c r="AH76">
        <f t="shared" si="68"/>
        <v>-2.0978212192110841E-18</v>
      </c>
      <c r="AI76">
        <f t="shared" si="69"/>
        <v>-2.0979162366918734E-18</v>
      </c>
      <c r="AJ76">
        <f t="shared" si="70"/>
        <v>-0.31451014441278335</v>
      </c>
      <c r="AK76">
        <f t="shared" si="92"/>
        <v>-0.20547996101635155</v>
      </c>
      <c r="AL76">
        <f t="shared" si="71"/>
        <v>-0.51999010542913493</v>
      </c>
      <c r="AN76">
        <f t="shared" si="72"/>
        <v>0</v>
      </c>
      <c r="AO76">
        <f t="shared" si="73"/>
        <v>0</v>
      </c>
      <c r="AP76">
        <f t="shared" si="74"/>
        <v>-3.9546290884505879E-26</v>
      </c>
      <c r="AQ76">
        <f t="shared" si="75"/>
        <v>-8.7311353100132369E-22</v>
      </c>
      <c r="AR76">
        <f t="shared" si="76"/>
        <v>-8.7315307729220828E-22</v>
      </c>
      <c r="AS76">
        <f t="shared" si="77"/>
        <v>-1.3089917301306066E-4</v>
      </c>
      <c r="AT76">
        <f t="shared" si="78"/>
        <v>-8.5520793035199529E-5</v>
      </c>
      <c r="AU76">
        <f t="shared" si="79"/>
        <v>-2.1641996604826019E-4</v>
      </c>
      <c r="AW76">
        <v>73</v>
      </c>
      <c r="AX76">
        <f>IF(Z76&gt;0, (R76*SUMPRODUCT(K76:$K$98, X76:$X$98)-K76*$AZ$3)/Z76, 0)</f>
        <v>-1.3791766779863626E+24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0.91304259499999996</v>
      </c>
      <c r="Q77" s="5">
        <f t="shared" si="91"/>
        <v>50</v>
      </c>
      <c r="R77">
        <f t="shared" si="62"/>
        <v>100000</v>
      </c>
      <c r="S77">
        <f t="shared" si="63"/>
        <v>-1.6001159968973845E+25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-2.6209178701065241</v>
      </c>
      <c r="AC77">
        <f t="shared" si="64"/>
        <v>-2.3401052411665395</v>
      </c>
      <c r="AE77">
        <f t="shared" si="65"/>
        <v>0</v>
      </c>
      <c r="AF77">
        <f t="shared" si="66"/>
        <v>0</v>
      </c>
      <c r="AG77">
        <f t="shared" si="67"/>
        <v>-7.312298751165508E-24</v>
      </c>
      <c r="AH77">
        <f t="shared" si="68"/>
        <v>-1.7351001446006146E-19</v>
      </c>
      <c r="AI77">
        <f t="shared" si="69"/>
        <v>-1.7351732675881263E-19</v>
      </c>
      <c r="AJ77">
        <f t="shared" si="70"/>
        <v>-0.2808126289399846</v>
      </c>
      <c r="AK77">
        <f t="shared" si="92"/>
        <v>-0.18346425090745672</v>
      </c>
      <c r="AL77">
        <f t="shared" si="71"/>
        <v>-0.46427687984744131</v>
      </c>
      <c r="AN77">
        <f t="shared" si="72"/>
        <v>0</v>
      </c>
      <c r="AO77">
        <f t="shared" si="73"/>
        <v>0</v>
      </c>
      <c r="AP77">
        <f t="shared" si="74"/>
        <v>-2.7173035034345815E-27</v>
      </c>
      <c r="AQ77">
        <f t="shared" si="75"/>
        <v>-6.4477585806810851E-23</v>
      </c>
      <c r="AR77">
        <f t="shared" si="76"/>
        <v>-6.4480303110314287E-23</v>
      </c>
      <c r="AS77">
        <f t="shared" si="77"/>
        <v>-1.043520193025035E-4</v>
      </c>
      <c r="AT77">
        <f t="shared" si="78"/>
        <v>-6.8176652610968988E-5</v>
      </c>
      <c r="AU77">
        <f t="shared" si="79"/>
        <v>-1.7252867191347248E-4</v>
      </c>
      <c r="AW77">
        <v>74</v>
      </c>
      <c r="AX77">
        <f>IF(Z77&gt;0, (R77*SUMPRODUCT(K77:$K$98, X77:$X$98)-K77*$AZ$3)/Z77, 0)</f>
        <v>-1.6001159968973845E+25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0.91832435000000001</v>
      </c>
      <c r="Q78" s="5">
        <f t="shared" si="91"/>
        <v>50</v>
      </c>
      <c r="R78">
        <f t="shared" si="62"/>
        <v>100000</v>
      </c>
      <c r="S78">
        <f t="shared" si="63"/>
        <v>-1.9932501445467301E+26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-2.3401052411665395</v>
      </c>
      <c r="AC78">
        <f t="shared" si="64"/>
        <v>-2.0893796796129811</v>
      </c>
      <c r="AE78">
        <f t="shared" si="65"/>
        <v>0</v>
      </c>
      <c r="AF78">
        <f t="shared" si="66"/>
        <v>0</v>
      </c>
      <c r="AG78">
        <f t="shared" si="67"/>
        <v>-5.2411376598397569E-25</v>
      </c>
      <c r="AH78">
        <f t="shared" si="68"/>
        <v>-1.3430123995339754E-20</v>
      </c>
      <c r="AI78">
        <f t="shared" si="69"/>
        <v>-1.3430648109105738E-20</v>
      </c>
      <c r="AJ78">
        <f t="shared" si="70"/>
        <v>-0.25072556155355841</v>
      </c>
      <c r="AK78">
        <f t="shared" si="92"/>
        <v>-0.16380736688165778</v>
      </c>
      <c r="AL78">
        <f t="shared" si="71"/>
        <v>-0.41453292843521616</v>
      </c>
      <c r="AN78">
        <f t="shared" si="72"/>
        <v>0</v>
      </c>
      <c r="AO78">
        <f t="shared" si="73"/>
        <v>0</v>
      </c>
      <c r="AP78">
        <f t="shared" si="74"/>
        <v>-1.7389687040709886E-28</v>
      </c>
      <c r="AQ78">
        <f t="shared" si="75"/>
        <v>-4.4560106670433655E-24</v>
      </c>
      <c r="AR78">
        <f t="shared" si="76"/>
        <v>-4.4561845639137725E-24</v>
      </c>
      <c r="AS78">
        <f t="shared" si="77"/>
        <v>-8.3188790898041927E-5</v>
      </c>
      <c r="AT78">
        <f t="shared" si="78"/>
        <v>-5.4350010053387267E-5</v>
      </c>
      <c r="AU78">
        <f t="shared" si="79"/>
        <v>-1.3753880095142919E-4</v>
      </c>
      <c r="AW78">
        <v>75</v>
      </c>
      <c r="AX78">
        <f>IF(Z78&gt;0, (R78*SUMPRODUCT(K78:$K$98, X78:$X$98)-K78*$AZ$3)/Z78, 0)</f>
        <v>-1.9932501445467301E+26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0.92358270799999997</v>
      </c>
      <c r="Q79" s="5">
        <f t="shared" si="91"/>
        <v>50</v>
      </c>
      <c r="R79">
        <f t="shared" si="62"/>
        <v>100000</v>
      </c>
      <c r="S79">
        <f t="shared" si="63"/>
        <v>-2.6795546392640951E+27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-2.0893796796129811</v>
      </c>
      <c r="AC79">
        <f t="shared" si="64"/>
        <v>-1.8655175710830187</v>
      </c>
      <c r="AE79">
        <f t="shared" si="65"/>
        <v>0</v>
      </c>
      <c r="AF79">
        <f t="shared" si="66"/>
        <v>0</v>
      </c>
      <c r="AG79">
        <f t="shared" si="67"/>
        <v>-3.4810217036577374E-26</v>
      </c>
      <c r="AH79">
        <f t="shared" si="68"/>
        <v>-9.6812482257511715E-22</v>
      </c>
      <c r="AI79">
        <f t="shared" si="69"/>
        <v>-9.6815963279215364E-22</v>
      </c>
      <c r="AJ79">
        <f t="shared" si="70"/>
        <v>-0.22386210852996236</v>
      </c>
      <c r="AK79">
        <f t="shared" si="92"/>
        <v>-0.14625657757290869</v>
      </c>
      <c r="AL79">
        <f t="shared" si="71"/>
        <v>-0.37011868610287102</v>
      </c>
      <c r="AN79">
        <f t="shared" si="72"/>
        <v>0</v>
      </c>
      <c r="AO79">
        <f t="shared" si="73"/>
        <v>0</v>
      </c>
      <c r="AP79">
        <f t="shared" si="74"/>
        <v>-1.0312285017602178E-29</v>
      </c>
      <c r="AQ79">
        <f t="shared" si="75"/>
        <v>-2.8680025443448823E-25</v>
      </c>
      <c r="AR79">
        <f t="shared" si="76"/>
        <v>-2.8681056671950579E-25</v>
      </c>
      <c r="AS79">
        <f t="shared" si="77"/>
        <v>-6.6317594784790913E-5</v>
      </c>
      <c r="AT79">
        <f t="shared" si="78"/>
        <v>-4.3327495259396719E-5</v>
      </c>
      <c r="AU79">
        <f t="shared" si="79"/>
        <v>-1.0964509004418763E-4</v>
      </c>
      <c r="AW79">
        <v>76</v>
      </c>
      <c r="AX79">
        <f>IF(Z79&gt;0, (R79*SUMPRODUCT(K79:$K$98, X79:$X$98)-K79*$AZ$3)/Z79, 0)</f>
        <v>-2.6795546392640951E+27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0.92968762000000005</v>
      </c>
      <c r="Q80" s="5">
        <f t="shared" si="91"/>
        <v>50</v>
      </c>
      <c r="R80">
        <f t="shared" si="62"/>
        <v>100000</v>
      </c>
      <c r="S80">
        <f t="shared" si="63"/>
        <v>-3.9667801193435629E+28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-1.8655175710830187</v>
      </c>
      <c r="AC80">
        <f t="shared" si="64"/>
        <v>-1.6656406884669808</v>
      </c>
      <c r="AE80">
        <f t="shared" si="65"/>
        <v>0</v>
      </c>
      <c r="AF80">
        <f t="shared" si="66"/>
        <v>0</v>
      </c>
      <c r="AG80">
        <f t="shared" si="67"/>
        <v>-2.0994870377925273E-27</v>
      </c>
      <c r="AH80">
        <f t="shared" si="68"/>
        <v>-6.472525565683814E-23</v>
      </c>
      <c r="AI80">
        <f t="shared" si="69"/>
        <v>-6.4727355143875933E-23</v>
      </c>
      <c r="AJ80">
        <f t="shared" si="70"/>
        <v>-0.19987688261603798</v>
      </c>
      <c r="AK80">
        <f t="shared" si="92"/>
        <v>-0.13058622997581132</v>
      </c>
      <c r="AL80">
        <f t="shared" si="71"/>
        <v>-0.3304631125918493</v>
      </c>
      <c r="AN80">
        <f t="shared" si="72"/>
        <v>0</v>
      </c>
      <c r="AO80">
        <f t="shared" si="73"/>
        <v>0</v>
      </c>
      <c r="AP80">
        <f t="shared" si="74"/>
        <v>-5.5532004700886509E-31</v>
      </c>
      <c r="AQ80">
        <f t="shared" si="75"/>
        <v>-1.7120006633528975E-26</v>
      </c>
      <c r="AR80">
        <f t="shared" si="76"/>
        <v>-1.7120561953575985E-26</v>
      </c>
      <c r="AS80">
        <f t="shared" si="77"/>
        <v>-5.2867980536344841E-5</v>
      </c>
      <c r="AT80">
        <f t="shared" si="78"/>
        <v>-3.4540413950411924E-5</v>
      </c>
      <c r="AU80">
        <f t="shared" si="79"/>
        <v>-8.7408394486756765E-5</v>
      </c>
      <c r="AW80">
        <v>77</v>
      </c>
      <c r="AX80">
        <f>IF(Z80&gt;0, (R80*SUMPRODUCT(K80:$K$98, X80:$X$98)-K80*$AZ$3)/Z80, 0)</f>
        <v>-3.9667801193435629E+28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0.93575936900000001</v>
      </c>
      <c r="Q81" s="5">
        <f t="shared" si="91"/>
        <v>50</v>
      </c>
      <c r="R81">
        <f t="shared" si="62"/>
        <v>100000</v>
      </c>
      <c r="S81">
        <f t="shared" si="63"/>
        <v>-6.5297322291468399E+29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-1.6656406884669808</v>
      </c>
      <c r="AC81">
        <f t="shared" si="64"/>
        <v>-1.4871791861312329</v>
      </c>
      <c r="AE81">
        <f t="shared" si="65"/>
        <v>0</v>
      </c>
      <c r="AF81">
        <f t="shared" si="66"/>
        <v>0</v>
      </c>
      <c r="AG81">
        <f t="shared" si="67"/>
        <v>-1.1387750170618744E-28</v>
      </c>
      <c r="AH81">
        <f t="shared" si="68"/>
        <v>-3.9292293314168286E-24</v>
      </c>
      <c r="AI81">
        <f t="shared" si="69"/>
        <v>-3.9293432089185344E-24</v>
      </c>
      <c r="AJ81">
        <f t="shared" si="70"/>
        <v>-0.17846150233574787</v>
      </c>
      <c r="AK81">
        <f t="shared" si="92"/>
        <v>-0.11659484819268867</v>
      </c>
      <c r="AL81">
        <f t="shared" si="71"/>
        <v>-0.29505635052843654</v>
      </c>
      <c r="AN81">
        <f t="shared" si="72"/>
        <v>0</v>
      </c>
      <c r="AO81">
        <f t="shared" si="73"/>
        <v>0</v>
      </c>
      <c r="AP81">
        <f t="shared" si="74"/>
        <v>-2.6893669425634357E-32</v>
      </c>
      <c r="AQ81">
        <f t="shared" si="75"/>
        <v>-9.2793917282511763E-28</v>
      </c>
      <c r="AR81">
        <f t="shared" si="76"/>
        <v>-9.2796606649454314E-28</v>
      </c>
      <c r="AS81">
        <f t="shared" si="77"/>
        <v>-4.2146030402060541E-5</v>
      </c>
      <c r="AT81">
        <f t="shared" si="78"/>
        <v>-2.7535406529346234E-5</v>
      </c>
      <c r="AU81">
        <f t="shared" si="79"/>
        <v>-6.9681436931406772E-5</v>
      </c>
      <c r="AW81">
        <v>78</v>
      </c>
      <c r="AX81">
        <f>IF(Z81&gt;0, (R81*SUMPRODUCT(K81:$K$98, X81:$X$98)-K81*$AZ$3)/Z81, 0)</f>
        <v>-6.5297322291468399E+29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0.94179042899999998</v>
      </c>
      <c r="Q82" s="5">
        <f t="shared" si="91"/>
        <v>50</v>
      </c>
      <c r="R82">
        <f t="shared" si="62"/>
        <v>100000</v>
      </c>
      <c r="S82">
        <f t="shared" si="63"/>
        <v>-1.2093279282112364E+31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-1.4871791861312329</v>
      </c>
      <c r="AC82">
        <f t="shared" si="64"/>
        <v>-1.3278385590457438</v>
      </c>
      <c r="AE82">
        <f t="shared" si="65"/>
        <v>0</v>
      </c>
      <c r="AF82">
        <f t="shared" si="66"/>
        <v>0</v>
      </c>
      <c r="AG82">
        <f t="shared" si="67"/>
        <v>-5.4899855038070648E-30</v>
      </c>
      <c r="AH82">
        <f t="shared" si="68"/>
        <v>-2.1449748237063703E-25</v>
      </c>
      <c r="AI82">
        <f t="shared" si="69"/>
        <v>-2.1450297235614083E-25</v>
      </c>
      <c r="AJ82">
        <f t="shared" si="70"/>
        <v>-0.15934062708548913</v>
      </c>
      <c r="AK82">
        <f t="shared" si="92"/>
        <v>-0.10410254302918631</v>
      </c>
      <c r="AL82">
        <f t="shared" si="71"/>
        <v>-0.26344317011467544</v>
      </c>
      <c r="AN82">
        <f t="shared" si="72"/>
        <v>0</v>
      </c>
      <c r="AO82">
        <f t="shared" si="73"/>
        <v>0</v>
      </c>
      <c r="AP82">
        <f t="shared" si="74"/>
        <v>-1.1576180943086149E-33</v>
      </c>
      <c r="AQ82">
        <f t="shared" si="75"/>
        <v>-4.5228929403129227E-29</v>
      </c>
      <c r="AR82">
        <f t="shared" si="76"/>
        <v>-4.5230087021223535E-29</v>
      </c>
      <c r="AS82">
        <f t="shared" si="77"/>
        <v>-3.3598557399601823E-5</v>
      </c>
      <c r="AT82">
        <f t="shared" si="78"/>
        <v>-2.1951057501073209E-5</v>
      </c>
      <c r="AU82">
        <f t="shared" si="79"/>
        <v>-5.5549614900675028E-5</v>
      </c>
      <c r="AW82">
        <v>79</v>
      </c>
      <c r="AX82">
        <f>IF(Z82&gt;0, (R82*SUMPRODUCT(K82:$K$98, X82:$X$98)-K82*$AZ$3)/Z82, 0)</f>
        <v>-1.2093279282112364E+31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0.94777327099999997</v>
      </c>
      <c r="Q83" s="5">
        <f t="shared" si="91"/>
        <v>50</v>
      </c>
      <c r="R83">
        <f t="shared" si="62"/>
        <v>100000</v>
      </c>
      <c r="S83">
        <f t="shared" si="63"/>
        <v>-2.5570464592699847E+32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-1.3278385590457438</v>
      </c>
      <c r="AC83">
        <f t="shared" si="64"/>
        <v>-1.1855701420051281</v>
      </c>
      <c r="AE83">
        <f t="shared" si="65"/>
        <v>0</v>
      </c>
      <c r="AF83">
        <f t="shared" si="66"/>
        <v>0</v>
      </c>
      <c r="AG83">
        <f t="shared" si="67"/>
        <v>-2.3182413008318953E-31</v>
      </c>
      <c r="AH83">
        <f t="shared" si="68"/>
        <v>-1.0406523037371609E-26</v>
      </c>
      <c r="AI83">
        <f t="shared" si="69"/>
        <v>-1.0406754861501693E-26</v>
      </c>
      <c r="AJ83">
        <f t="shared" si="70"/>
        <v>-0.14226841704061566</v>
      </c>
      <c r="AK83">
        <f t="shared" si="92"/>
        <v>-9.294869913320207E-2</v>
      </c>
      <c r="AL83">
        <f t="shared" si="71"/>
        <v>-0.23521711617381774</v>
      </c>
      <c r="AN83">
        <f t="shared" si="72"/>
        <v>0</v>
      </c>
      <c r="AO83">
        <f t="shared" si="73"/>
        <v>0</v>
      </c>
      <c r="AP83">
        <f t="shared" si="74"/>
        <v>-4.36450228159521E-35</v>
      </c>
      <c r="AQ83">
        <f t="shared" si="75"/>
        <v>-1.9592133710922543E-30</v>
      </c>
      <c r="AR83">
        <f t="shared" si="76"/>
        <v>-1.9592570161150705E-30</v>
      </c>
      <c r="AS83">
        <f t="shared" si="77"/>
        <v>-2.6784564253509174E-5</v>
      </c>
      <c r="AT83">
        <f t="shared" si="78"/>
        <v>-1.7499248645625963E-5</v>
      </c>
      <c r="AU83">
        <f t="shared" si="79"/>
        <v>-4.428381289913514E-5</v>
      </c>
      <c r="AW83">
        <v>80</v>
      </c>
      <c r="AX83">
        <f>IF(Z83&gt;0, (R83*SUMPRODUCT(K83:$K$98, X83:$X$98)-K83*$AZ$3)/Z83, 0)</f>
        <v>-2.5570464592699847E+32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0.95370057100000005</v>
      </c>
      <c r="Q84" s="5">
        <f t="shared" si="91"/>
        <v>50</v>
      </c>
      <c r="R84">
        <f t="shared" si="62"/>
        <v>100000</v>
      </c>
      <c r="S84">
        <f t="shared" si="63"/>
        <v>-6.2895677939638659E+33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-1.1855701420051281</v>
      </c>
      <c r="AC84">
        <f t="shared" si="64"/>
        <v>-1.0585447696474359</v>
      </c>
      <c r="AE84">
        <f t="shared" si="65"/>
        <v>0</v>
      </c>
      <c r="AF84">
        <f t="shared" si="66"/>
        <v>0</v>
      </c>
      <c r="AG84">
        <f t="shared" si="67"/>
        <v>-8.415083550441474E-33</v>
      </c>
      <c r="AH84">
        <f t="shared" si="68"/>
        <v>-4.4218161046383228E-28</v>
      </c>
      <c r="AI84">
        <f t="shared" si="69"/>
        <v>-4.4219002554738269E-28</v>
      </c>
      <c r="AJ84">
        <f t="shared" si="70"/>
        <v>-0.12702537235769218</v>
      </c>
      <c r="AK84">
        <f t="shared" si="92"/>
        <v>-8.2989909940358972E-2</v>
      </c>
      <c r="AL84">
        <f t="shared" si="71"/>
        <v>-0.21001528229805116</v>
      </c>
      <c r="AN84">
        <f t="shared" si="72"/>
        <v>0</v>
      </c>
      <c r="AO84">
        <f t="shared" si="73"/>
        <v>0</v>
      </c>
      <c r="AP84">
        <f t="shared" si="74"/>
        <v>-1.4145441133134178E-36</v>
      </c>
      <c r="AQ84">
        <f t="shared" si="75"/>
        <v>-7.4329077108717044E-32</v>
      </c>
      <c r="AR84">
        <f t="shared" si="76"/>
        <v>-7.4330491652830355E-32</v>
      </c>
      <c r="AS84">
        <f t="shared" si="77"/>
        <v>-2.1352490635769366E-5</v>
      </c>
      <c r="AT84">
        <f t="shared" si="78"/>
        <v>-1.3950293882036001E-5</v>
      </c>
      <c r="AU84">
        <f t="shared" si="79"/>
        <v>-3.5302784517805369E-5</v>
      </c>
      <c r="AW84">
        <v>81</v>
      </c>
      <c r="AX84">
        <f>IF(Z84&gt;0, (R84*SUMPRODUCT(K84:$K$98, X84:$X$98)-K84*$AZ$3)/Z84, 0)</f>
        <v>-6.2895677939638659E+33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0.95959776100000005</v>
      </c>
      <c r="Q85" s="5">
        <f t="shared" si="91"/>
        <v>50</v>
      </c>
      <c r="R85">
        <f t="shared" si="62"/>
        <v>100000</v>
      </c>
      <c r="S85">
        <f t="shared" si="63"/>
        <v>-1.847128933604165E+35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-1.0585447696474359</v>
      </c>
      <c r="AC85">
        <f t="shared" si="64"/>
        <v>-0.94512925861378194</v>
      </c>
      <c r="AE85">
        <f t="shared" si="65"/>
        <v>0</v>
      </c>
      <c r="AF85">
        <f t="shared" si="66"/>
        <v>0</v>
      </c>
      <c r="AG85">
        <f t="shared" si="67"/>
        <v>-2.558373813054895E-34</v>
      </c>
      <c r="AH85">
        <f t="shared" si="68"/>
        <v>-1.6150190667263141E-29</v>
      </c>
      <c r="AI85">
        <f t="shared" si="69"/>
        <v>-1.6150446504644446E-29</v>
      </c>
      <c r="AJ85">
        <f t="shared" si="70"/>
        <v>-0.11341551103365399</v>
      </c>
      <c r="AK85">
        <f t="shared" si="92"/>
        <v>-7.4098133875320521E-2</v>
      </c>
      <c r="AL85">
        <f t="shared" si="71"/>
        <v>-0.18751364490897451</v>
      </c>
      <c r="AN85">
        <f t="shared" si="72"/>
        <v>0</v>
      </c>
      <c r="AO85">
        <f t="shared" si="73"/>
        <v>0</v>
      </c>
      <c r="AP85">
        <f t="shared" si="74"/>
        <v>-3.8397596615176324E-38</v>
      </c>
      <c r="AQ85">
        <f t="shared" si="75"/>
        <v>-2.4239167213772966E-33</v>
      </c>
      <c r="AR85">
        <f t="shared" si="76"/>
        <v>-2.423955118973912E-33</v>
      </c>
      <c r="AS85">
        <f t="shared" si="77"/>
        <v>-1.7022074805300874E-5</v>
      </c>
      <c r="AT85">
        <f t="shared" si="78"/>
        <v>-1.1121088872796557E-5</v>
      </c>
      <c r="AU85">
        <f t="shared" si="79"/>
        <v>-2.8143163678097431E-5</v>
      </c>
      <c r="AW85">
        <v>82</v>
      </c>
      <c r="AX85">
        <f>IF(Z85&gt;0, (R85*SUMPRODUCT(K85:$K$98, X85:$X$98)-K85*$AZ$3)/Z85, 0)</f>
        <v>-1.847128933604165E+35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0.96549474700000004</v>
      </c>
      <c r="Q86" s="5">
        <f t="shared" si="91"/>
        <v>50</v>
      </c>
      <c r="R86">
        <f t="shared" si="62"/>
        <v>100000</v>
      </c>
      <c r="S86">
        <f t="shared" si="63"/>
        <v>-6.7300764540018433E+36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-0.94512925861378194</v>
      </c>
      <c r="AC86">
        <f t="shared" si="64"/>
        <v>-0.84386540947659106</v>
      </c>
      <c r="AE86">
        <f t="shared" si="65"/>
        <v>0</v>
      </c>
      <c r="AF86">
        <f t="shared" si="66"/>
        <v>0</v>
      </c>
      <c r="AG86">
        <f t="shared" si="67"/>
        <v>-6.2693597557484746E-36</v>
      </c>
      <c r="AH86">
        <f t="shared" si="68"/>
        <v>-4.9401929547337224E-31</v>
      </c>
      <c r="AI86">
        <f t="shared" si="69"/>
        <v>-4.9402556483312798E-31</v>
      </c>
      <c r="AJ86">
        <f t="shared" si="70"/>
        <v>-0.10126384913719089</v>
      </c>
      <c r="AK86">
        <f t="shared" si="92"/>
        <v>-6.6159048102964746E-2</v>
      </c>
      <c r="AL86">
        <f t="shared" si="71"/>
        <v>-0.16742289724015563</v>
      </c>
      <c r="AN86">
        <f t="shared" si="72"/>
        <v>0</v>
      </c>
      <c r="AO86">
        <f t="shared" si="73"/>
        <v>0</v>
      </c>
      <c r="AP86">
        <f t="shared" si="74"/>
        <v>-8.4012751754181871E-40</v>
      </c>
      <c r="AQ86">
        <f t="shared" si="75"/>
        <v>-6.6201210409603069E-35</v>
      </c>
      <c r="AR86">
        <f t="shared" si="76"/>
        <v>-6.620205053712061E-35</v>
      </c>
      <c r="AS86">
        <f t="shared" si="77"/>
        <v>-1.3569893818001309E-5</v>
      </c>
      <c r="AT86">
        <f t="shared" si="78"/>
        <v>-8.8656639610941931E-6</v>
      </c>
      <c r="AU86">
        <f t="shared" si="79"/>
        <v>-2.2435557779095502E-5</v>
      </c>
      <c r="AW86">
        <v>83</v>
      </c>
      <c r="AX86">
        <f>IF(Z86&gt;0, (R86*SUMPRODUCT(K86:$K$98, X86:$X$98)-K86*$AZ$3)/Z86, 0)</f>
        <v>-6.7300764540018433E+36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0.97139193700000004</v>
      </c>
      <c r="Q87" s="5">
        <f t="shared" si="91"/>
        <v>50</v>
      </c>
      <c r="R87">
        <f t="shared" si="62"/>
        <v>100000</v>
      </c>
      <c r="S87">
        <f t="shared" si="63"/>
        <v>-3.2292435993634848E+38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-0.84386540947659106</v>
      </c>
      <c r="AC87">
        <f t="shared" si="64"/>
        <v>-0.75345125846124195</v>
      </c>
      <c r="AE87">
        <f t="shared" si="65"/>
        <v>0</v>
      </c>
      <c r="AF87">
        <f t="shared" si="66"/>
        <v>0</v>
      </c>
      <c r="AG87">
        <f t="shared" si="67"/>
        <v>-1.1666064130463159E-37</v>
      </c>
      <c r="AH87">
        <f t="shared" si="68"/>
        <v>-1.2180011033772716E-32</v>
      </c>
      <c r="AI87">
        <f t="shared" si="69"/>
        <v>-1.218012769441402E-32</v>
      </c>
      <c r="AJ87">
        <f t="shared" si="70"/>
        <v>-9.0414151015349109E-2</v>
      </c>
      <c r="AK87">
        <f t="shared" si="92"/>
        <v>-5.9070578663361378E-2</v>
      </c>
      <c r="AL87">
        <f t="shared" si="71"/>
        <v>-0.14948472967871049</v>
      </c>
      <c r="AN87">
        <f t="shared" si="72"/>
        <v>0</v>
      </c>
      <c r="AO87">
        <f t="shared" si="73"/>
        <v>0</v>
      </c>
      <c r="AP87">
        <f t="shared" si="74"/>
        <v>-1.3958165870046144E-41</v>
      </c>
      <c r="AQ87">
        <f t="shared" si="75"/>
        <v>-1.4573091010570514E-36</v>
      </c>
      <c r="AR87">
        <f t="shared" si="76"/>
        <v>-1.4573230592229215E-36</v>
      </c>
      <c r="AS87">
        <f t="shared" si="77"/>
        <v>-1.0817836270728096E-5</v>
      </c>
      <c r="AT87">
        <f t="shared" si="78"/>
        <v>-7.0676530302090183E-6</v>
      </c>
      <c r="AU87">
        <f t="shared" si="79"/>
        <v>-1.7885489300937115E-5</v>
      </c>
      <c r="AW87">
        <v>84</v>
      </c>
      <c r="AX87">
        <f>IF(Z87&gt;0, (R87*SUMPRODUCT(K87:$K$98, X87:$X$98)-K87*$AZ$3)/Z87, 0)</f>
        <v>-3.2292435993634848E+38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0.97728912599999995</v>
      </c>
      <c r="Q88" s="5">
        <f t="shared" si="91"/>
        <v>50</v>
      </c>
      <c r="R88">
        <f t="shared" si="62"/>
        <v>100000</v>
      </c>
      <c r="S88">
        <f t="shared" si="63"/>
        <v>-2.268335925379628E+40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-0.75345125846124195</v>
      </c>
      <c r="AC88">
        <f t="shared" si="64"/>
        <v>-0.67272433791182318</v>
      </c>
      <c r="AE88">
        <f t="shared" si="65"/>
        <v>0</v>
      </c>
      <c r="AF88">
        <f t="shared" si="66"/>
        <v>0</v>
      </c>
      <c r="AG88">
        <f t="shared" si="67"/>
        <v>-1.4828587123823738E-39</v>
      </c>
      <c r="AH88">
        <f t="shared" si="68"/>
        <v>-2.2802235235840583E-34</v>
      </c>
      <c r="AI88">
        <f t="shared" si="69"/>
        <v>-2.280238352171182E-34</v>
      </c>
      <c r="AJ88">
        <f t="shared" si="70"/>
        <v>-8.0726920549418768E-2</v>
      </c>
      <c r="AK88">
        <f t="shared" si="92"/>
        <v>-5.2741588092286941E-2</v>
      </c>
      <c r="AL88">
        <f t="shared" si="71"/>
        <v>-0.1334685086417057</v>
      </c>
      <c r="AN88">
        <f t="shared" si="72"/>
        <v>0</v>
      </c>
      <c r="AO88">
        <f t="shared" si="73"/>
        <v>0</v>
      </c>
      <c r="AP88">
        <f t="shared" si="74"/>
        <v>-1.5841114968326574E-43</v>
      </c>
      <c r="AQ88">
        <f t="shared" si="75"/>
        <v>-2.4359220935179334E-38</v>
      </c>
      <c r="AR88">
        <f t="shared" si="76"/>
        <v>-2.4359379346329016E-38</v>
      </c>
      <c r="AS88">
        <f t="shared" si="77"/>
        <v>-8.6239128433737921E-6</v>
      </c>
      <c r="AT88">
        <f t="shared" si="78"/>
        <v>-5.634289724337546E-6</v>
      </c>
      <c r="AU88">
        <f t="shared" si="79"/>
        <v>-1.4258202567711336E-5</v>
      </c>
      <c r="AW88">
        <v>85</v>
      </c>
      <c r="AX88">
        <f>IF(Z88&gt;0, (R88*SUMPRODUCT(K88:$K$98, X88:$X$98)-K88*$AZ$3)/Z88, 0)</f>
        <v>-2.268335925379628E+40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-0.67272433791182318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-2.9657174247647478E-36</v>
      </c>
      <c r="AI89">
        <f t="shared" si="69"/>
        <v>-2.9657174247647478E-36</v>
      </c>
      <c r="AJ89">
        <f t="shared" si="70"/>
        <v>-0.67272433791182318</v>
      </c>
      <c r="AK89">
        <f t="shared" si="92"/>
        <v>-4.7090703653827629E-2</v>
      </c>
      <c r="AL89">
        <f t="shared" si="71"/>
        <v>-0.71981504156565079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-2.8287705300583169E-40</v>
      </c>
      <c r="AR89">
        <f t="shared" si="76"/>
        <v>-2.8287705300583169E-40</v>
      </c>
      <c r="AS89">
        <f t="shared" si="77"/>
        <v>-6.4166018179864537E-5</v>
      </c>
      <c r="AT89">
        <f t="shared" si="78"/>
        <v>-4.4916212725905179E-6</v>
      </c>
      <c r="AU89">
        <f t="shared" si="79"/>
        <v>-6.8657639452455047E-5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11401.16921533554</v>
      </c>
      <c r="AO91" s="6">
        <f t="shared" si="93"/>
        <v>-1140.116921533554</v>
      </c>
      <c r="AP91" s="6">
        <f t="shared" si="93"/>
        <v>-855.89045407054061</v>
      </c>
      <c r="AQ91" s="6">
        <f t="shared" si="93"/>
        <v>-6297.2533656801716</v>
      </c>
      <c r="AR91" s="6">
        <f t="shared" si="93"/>
        <v>3107.9084740512694</v>
      </c>
      <c r="AS91" s="6">
        <f t="shared" si="93"/>
        <v>-1486.6388321389938</v>
      </c>
      <c r="AT91" s="6">
        <f t="shared" si="93"/>
        <v>746.66550281125137</v>
      </c>
      <c r="AU91" s="6">
        <f t="shared" si="93"/>
        <v>2367.9351447235322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'S.45.04.B'!C3*(1+C12)</f>
        <v>27170.920853963697</v>
      </c>
      <c r="K3">
        <v>1</v>
      </c>
      <c r="L3" s="2">
        <v>0</v>
      </c>
      <c r="O3">
        <f>$C$3</f>
        <v>27170.920853963697</v>
      </c>
      <c r="P3">
        <f>O3*C5</f>
        <v>2717.0920853963698</v>
      </c>
      <c r="Q3" s="5">
        <f>B8</f>
        <v>400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27170.920853963697</v>
      </c>
      <c r="AF3">
        <f t="shared" ref="AF3:AF34" si="4">-$Z3*P3</f>
        <v>-2717.0920853963698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24053.828768567328</v>
      </c>
      <c r="AJ3">
        <f t="shared" ref="AJ3:AJ34" si="8">AB3-AC3</f>
        <v>0</v>
      </c>
      <c r="AL3">
        <f t="shared" ref="AL3:AL34" si="9">SUM(AI3:AK3)</f>
        <v>24053.828768567328</v>
      </c>
      <c r="AN3">
        <f t="shared" ref="AN3:AN34" si="10">AE3*$K3</f>
        <v>27170.920853963697</v>
      </c>
      <c r="AO3">
        <f t="shared" ref="AO3:AO34" si="11">AF3*$K3</f>
        <v>-2717.0920853963698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24053.828768567328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24053.828768567328</v>
      </c>
      <c r="AW3">
        <v>0</v>
      </c>
      <c r="AX3">
        <f>IF(Z3&gt;0, (R3*SUMPRODUCT(K3:$K$98, X3:$X$98)-K3*$AZ$3)/Z3, 0)</f>
        <v>0</v>
      </c>
      <c r="AZ3">
        <f>C6*ABS(SUMPRODUCT(X4:X79, K4:K79))/1</f>
        <v>16757.827183396865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2.5221050000000002E-3</v>
      </c>
      <c r="R4">
        <f t="shared" si="0"/>
        <v>100000</v>
      </c>
      <c r="S4">
        <f t="shared" si="1"/>
        <v>835.77026945135026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825.30466638140206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-252.21050000000002</v>
      </c>
      <c r="AI4">
        <f t="shared" si="7"/>
        <v>-252.21050000000002</v>
      </c>
      <c r="AJ4">
        <f t="shared" si="8"/>
        <v>-825.30466638140206</v>
      </c>
      <c r="AK4">
        <f>G4*SUM(AB4, AE4:AF4)</f>
        <v>0</v>
      </c>
      <c r="AL4">
        <f t="shared" si="9"/>
        <v>-1077.5151663814022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-239.78940863281994</v>
      </c>
      <c r="AR4">
        <f t="shared" si="14"/>
        <v>-239.78940863281994</v>
      </c>
      <c r="AS4">
        <f t="shared" si="15"/>
        <v>-784.65931392032894</v>
      </c>
      <c r="AT4">
        <f t="shared" si="16"/>
        <v>0</v>
      </c>
      <c r="AU4">
        <f t="shared" si="17"/>
        <v>-1024.4487225531491</v>
      </c>
      <c r="AW4">
        <v>1</v>
      </c>
      <c r="AX4">
        <f>IF(Z4&gt;0, (R4*SUMPRODUCT(K4:$K$98, X4:$X$98)-K4*$AZ$3)/Z4, 0)</f>
        <v>835.77026945135026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2.679E-3</v>
      </c>
      <c r="Q5" s="5">
        <f t="shared" ref="Q5:Q36" si="29">$C$8</f>
        <v>50</v>
      </c>
      <c r="R5">
        <f t="shared" si="0"/>
        <v>100000</v>
      </c>
      <c r="S5">
        <f t="shared" si="1"/>
        <v>1439.269210191904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825.30466638140206</v>
      </c>
      <c r="AC5">
        <f t="shared" si="2"/>
        <v>1403.2265452645079</v>
      </c>
      <c r="AE5">
        <f t="shared" si="3"/>
        <v>0</v>
      </c>
      <c r="AF5">
        <f t="shared" si="4"/>
        <v>0</v>
      </c>
      <c r="AG5">
        <f t="shared" si="5"/>
        <v>-48.747883138464751</v>
      </c>
      <c r="AH5">
        <f t="shared" si="6"/>
        <v>-264.54532807049998</v>
      </c>
      <c r="AI5">
        <f t="shared" si="7"/>
        <v>-313.29321120896475</v>
      </c>
      <c r="AJ5">
        <f t="shared" si="8"/>
        <v>-577.92187888310582</v>
      </c>
      <c r="AK5">
        <f>G5*SUM(AB5, AE5:AF5)</f>
        <v>3.3837491321637487</v>
      </c>
      <c r="AL5">
        <f t="shared" si="9"/>
        <v>-887.83134095990681</v>
      </c>
      <c r="AN5">
        <f t="shared" si="10"/>
        <v>0</v>
      </c>
      <c r="AO5">
        <f t="shared" si="11"/>
        <v>0</v>
      </c>
      <c r="AP5">
        <f t="shared" si="12"/>
        <v>-43.968412098533371</v>
      </c>
      <c r="AQ5">
        <f t="shared" si="13"/>
        <v>-238.60806366312659</v>
      </c>
      <c r="AR5">
        <f t="shared" si="14"/>
        <v>-282.57647576165999</v>
      </c>
      <c r="AS5">
        <f t="shared" si="15"/>
        <v>-521.25970802291033</v>
      </c>
      <c r="AT5">
        <f t="shared" si="16"/>
        <v>3.051990500970827</v>
      </c>
      <c r="AU5">
        <f t="shared" si="17"/>
        <v>-800.78419328359951</v>
      </c>
      <c r="AW5">
        <v>2</v>
      </c>
      <c r="AX5">
        <f>IF(Z5&gt;0, (R5*SUMPRODUCT(K5:$K$98, X5:$X$98)-K5*$AZ$3)/Z5, 0)</f>
        <v>1439.269210191904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4.0439999999999999E-3</v>
      </c>
      <c r="Q6" s="5">
        <f t="shared" si="29"/>
        <v>50</v>
      </c>
      <c r="R6">
        <f t="shared" si="0"/>
        <v>100000</v>
      </c>
      <c r="S6">
        <f t="shared" si="1"/>
        <v>2060.88321590859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1403.2265452645079</v>
      </c>
      <c r="AC6">
        <f t="shared" si="2"/>
        <v>1981.0556410039189</v>
      </c>
      <c r="AE6">
        <f t="shared" si="3"/>
        <v>0</v>
      </c>
      <c r="AF6">
        <f t="shared" si="4"/>
        <v>0</v>
      </c>
      <c r="AG6">
        <f t="shared" si="5"/>
        <v>-48.063267867668152</v>
      </c>
      <c r="AH6">
        <f t="shared" si="6"/>
        <v>-394.27287882390289</v>
      </c>
      <c r="AI6">
        <f t="shared" si="7"/>
        <v>-442.33614669157106</v>
      </c>
      <c r="AJ6">
        <f t="shared" si="8"/>
        <v>-577.82909573941106</v>
      </c>
      <c r="AK6">
        <f>G6*SUM(AB6, AE6:AF6)</f>
        <v>9.9629084713780056</v>
      </c>
      <c r="AL6">
        <f t="shared" si="9"/>
        <v>-1010.2023339596041</v>
      </c>
      <c r="AN6">
        <f t="shared" si="10"/>
        <v>0</v>
      </c>
      <c r="AO6">
        <f t="shared" si="11"/>
        <v>0</v>
      </c>
      <c r="AP6">
        <f t="shared" si="12"/>
        <v>-41.009289299992034</v>
      </c>
      <c r="AQ6">
        <f t="shared" si="13"/>
        <v>-336.4076407652426</v>
      </c>
      <c r="AR6">
        <f t="shared" si="14"/>
        <v>-377.41693006523462</v>
      </c>
      <c r="AS6">
        <f t="shared" si="15"/>
        <v>-493.02433239398374</v>
      </c>
      <c r="AT6">
        <f t="shared" si="16"/>
        <v>8.5007077940891662</v>
      </c>
      <c r="AU6">
        <f t="shared" si="17"/>
        <v>-861.94055466512918</v>
      </c>
      <c r="AW6">
        <v>3</v>
      </c>
      <c r="AX6">
        <f>IF(Z6&gt;0, (R6*SUMPRODUCT(K6:$K$98, X6:$X$98)-K6*$AZ$3)/Z6, 0)</f>
        <v>2060.88321590859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5.607E-3</v>
      </c>
      <c r="Q7" s="5">
        <f t="shared" si="29"/>
        <v>50</v>
      </c>
      <c r="R7">
        <f t="shared" si="0"/>
        <v>100000</v>
      </c>
      <c r="S7">
        <f t="shared" si="1"/>
        <v>2644.269504803387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1981.0556410039189</v>
      </c>
      <c r="AC7">
        <f t="shared" si="2"/>
        <v>2502.1741007013497</v>
      </c>
      <c r="AE7">
        <f t="shared" si="3"/>
        <v>0</v>
      </c>
      <c r="AF7">
        <f t="shared" si="4"/>
        <v>0</v>
      </c>
      <c r="AG7">
        <f t="shared" si="5"/>
        <v>-47.313144446057457</v>
      </c>
      <c r="AH7">
        <f t="shared" si="6"/>
        <v>-538.98148586803063</v>
      </c>
      <c r="AI7">
        <f t="shared" si="7"/>
        <v>-586.29463031408807</v>
      </c>
      <c r="AJ7">
        <f t="shared" si="8"/>
        <v>-521.11845969743081</v>
      </c>
      <c r="AK7">
        <f>G7*SUM(AB7, AE7:AF7)</f>
        <v>27.33856784585408</v>
      </c>
      <c r="AL7">
        <f t="shared" si="9"/>
        <v>-1080.0745221656646</v>
      </c>
      <c r="AN7">
        <f t="shared" si="10"/>
        <v>0</v>
      </c>
      <c r="AO7">
        <f t="shared" si="11"/>
        <v>0</v>
      </c>
      <c r="AP7">
        <f t="shared" si="12"/>
        <v>-37.948164431177901</v>
      </c>
      <c r="AQ7">
        <f t="shared" si="13"/>
        <v>-432.29758432986517</v>
      </c>
      <c r="AR7">
        <f t="shared" si="14"/>
        <v>-470.24574876104305</v>
      </c>
      <c r="AS7">
        <f t="shared" si="15"/>
        <v>-417.97029616720232</v>
      </c>
      <c r="AT7">
        <f t="shared" si="16"/>
        <v>21.92727792823402</v>
      </c>
      <c r="AU7">
        <f t="shared" si="17"/>
        <v>-866.28876700001115</v>
      </c>
      <c r="AW7">
        <v>4</v>
      </c>
      <c r="AX7">
        <f>IF(Z7&gt;0, (R7*SUMPRODUCT(K7:$K$98, X7:$X$98)-K7*$AZ$3)/Z7, 0)</f>
        <v>2644.269504803387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7.2589999999999998E-3</v>
      </c>
      <c r="Q8" s="5">
        <f t="shared" si="29"/>
        <v>50</v>
      </c>
      <c r="R8">
        <f t="shared" si="0"/>
        <v>100000</v>
      </c>
      <c r="S8">
        <f t="shared" si="1"/>
        <v>3191.5688533392622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2502.1741007013497</v>
      </c>
      <c r="AC8">
        <f t="shared" si="2"/>
        <v>2967.9398932152853</v>
      </c>
      <c r="AE8">
        <f t="shared" si="3"/>
        <v>0</v>
      </c>
      <c r="AF8">
        <f t="shared" si="4"/>
        <v>0</v>
      </c>
      <c r="AG8">
        <f t="shared" si="5"/>
        <v>-46.496566886062958</v>
      </c>
      <c r="AH8">
        <f t="shared" si="6"/>
        <v>-686.89223106786221</v>
      </c>
      <c r="AI8">
        <f t="shared" si="7"/>
        <v>-733.38879795392518</v>
      </c>
      <c r="AJ8">
        <f t="shared" si="8"/>
        <v>-465.76579251393559</v>
      </c>
      <c r="AK8">
        <f t="shared" ref="AK8:AK39" si="30">G8*SUM(AB8:AB8, AE8:AF8)</f>
        <v>54.046960575149157</v>
      </c>
      <c r="AL8">
        <f t="shared" si="9"/>
        <v>-1145.1076298927117</v>
      </c>
      <c r="AN8">
        <f t="shared" si="10"/>
        <v>0</v>
      </c>
      <c r="AO8">
        <f t="shared" si="11"/>
        <v>0</v>
      </c>
      <c r="AP8">
        <f t="shared" si="12"/>
        <v>-34.801434361011765</v>
      </c>
      <c r="AQ8">
        <f t="shared" si="13"/>
        <v>-514.1204285291534</v>
      </c>
      <c r="AR8">
        <f t="shared" si="14"/>
        <v>-548.92186289016513</v>
      </c>
      <c r="AS8">
        <f t="shared" si="15"/>
        <v>-348.61321472396685</v>
      </c>
      <c r="AT8">
        <f t="shared" si="16"/>
        <v>40.452701711877033</v>
      </c>
      <c r="AU8">
        <f t="shared" si="17"/>
        <v>-857.08237590225497</v>
      </c>
      <c r="AW8">
        <v>5</v>
      </c>
      <c r="AX8">
        <f>IF(Z8&gt;0, (R8*SUMPRODUCT(K8:$K$98, X8:$X$98)-K8*$AZ$3)/Z8, 0)</f>
        <v>3191.5688533392622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9.0740000000000005E-3</v>
      </c>
      <c r="Q9" s="5">
        <f t="shared" si="29"/>
        <v>50</v>
      </c>
      <c r="R9">
        <f t="shared" si="0"/>
        <v>100000</v>
      </c>
      <c r="S9">
        <f t="shared" si="1"/>
        <v>3617.1246006553138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2967.9398932152853</v>
      </c>
      <c r="AC9">
        <f t="shared" si="2"/>
        <v>3299.51873360225</v>
      </c>
      <c r="AE9">
        <f t="shared" si="3"/>
        <v>0</v>
      </c>
      <c r="AF9">
        <f t="shared" si="4"/>
        <v>0</v>
      </c>
      <c r="AG9">
        <f t="shared" si="5"/>
        <v>-45.609691369278195</v>
      </c>
      <c r="AH9">
        <f t="shared" si="6"/>
        <v>-843.81969584827061</v>
      </c>
      <c r="AI9">
        <f t="shared" si="7"/>
        <v>-889.42938721754876</v>
      </c>
      <c r="AJ9">
        <f t="shared" si="8"/>
        <v>-331.57884038696466</v>
      </c>
      <c r="AK9">
        <f t="shared" si="30"/>
        <v>66.185059618700862</v>
      </c>
      <c r="AL9">
        <f t="shared" si="9"/>
        <v>-1154.8231679858125</v>
      </c>
      <c r="AN9">
        <f t="shared" si="10"/>
        <v>0</v>
      </c>
      <c r="AO9">
        <f t="shared" si="11"/>
        <v>0</v>
      </c>
      <c r="AP9">
        <f t="shared" si="12"/>
        <v>-31.835896486067167</v>
      </c>
      <c r="AQ9">
        <f t="shared" si="13"/>
        <v>-588.99228833688471</v>
      </c>
      <c r="AR9">
        <f t="shared" si="14"/>
        <v>-620.82818482295181</v>
      </c>
      <c r="AS9">
        <f t="shared" si="15"/>
        <v>-231.44444355174886</v>
      </c>
      <c r="AT9">
        <f t="shared" si="16"/>
        <v>46.197653254992645</v>
      </c>
      <c r="AU9">
        <f t="shared" si="17"/>
        <v>-806.07497511970803</v>
      </c>
      <c r="AW9">
        <v>6</v>
      </c>
      <c r="AX9">
        <f>IF(Z9&gt;0, (R9*SUMPRODUCT(K9:$K$98, X9:$X$98)-K9*$AZ$3)/Z9, 0)</f>
        <v>3617.1246006553138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1.1021E-2</v>
      </c>
      <c r="Q10" s="5">
        <f t="shared" si="29"/>
        <v>50</v>
      </c>
      <c r="R10">
        <f t="shared" si="0"/>
        <v>100000</v>
      </c>
      <c r="S10">
        <f t="shared" si="1"/>
        <v>3709.8507488542236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3299.51873360225</v>
      </c>
      <c r="AC10">
        <f t="shared" si="2"/>
        <v>3312.965725438351</v>
      </c>
      <c r="AE10">
        <f t="shared" si="3"/>
        <v>0</v>
      </c>
      <c r="AF10">
        <f t="shared" si="4"/>
        <v>0</v>
      </c>
      <c r="AG10">
        <f t="shared" si="5"/>
        <v>-44.650930047004593</v>
      </c>
      <c r="AH10">
        <f t="shared" si="6"/>
        <v>-1005.32881716163</v>
      </c>
      <c r="AI10">
        <f t="shared" si="7"/>
        <v>-1049.9797472086345</v>
      </c>
      <c r="AJ10">
        <f t="shared" si="8"/>
        <v>-13.446991836101006</v>
      </c>
      <c r="AK10">
        <f t="shared" si="30"/>
        <v>14.187930554489675</v>
      </c>
      <c r="AL10">
        <f t="shared" si="9"/>
        <v>-1049.2388084902459</v>
      </c>
      <c r="AN10">
        <f t="shared" si="10"/>
        <v>0</v>
      </c>
      <c r="AO10">
        <f t="shared" si="11"/>
        <v>0</v>
      </c>
      <c r="AP10">
        <f t="shared" si="12"/>
        <v>-29.561485446299482</v>
      </c>
      <c r="AQ10">
        <f t="shared" si="13"/>
        <v>-665.58553575442704</v>
      </c>
      <c r="AR10">
        <f t="shared" si="14"/>
        <v>-695.1470212007265</v>
      </c>
      <c r="AS10">
        <f t="shared" si="15"/>
        <v>-8.9026824982355546</v>
      </c>
      <c r="AT10">
        <f t="shared" si="16"/>
        <v>9.3932265723945605</v>
      </c>
      <c r="AU10">
        <f t="shared" si="17"/>
        <v>-694.65647712656755</v>
      </c>
      <c r="AW10">
        <v>7</v>
      </c>
      <c r="AX10">
        <f>IF(Z10&gt;0, (R10*SUMPRODUCT(K10:$K$98, X10:$X$98)-K10*$AZ$3)/Z10, 0)</f>
        <v>3709.8507488542236</v>
      </c>
    </row>
    <row r="11" spans="1:52" x14ac:dyDescent="0.3">
      <c r="A11" t="s">
        <v>33</v>
      </c>
      <c r="C11" s="25">
        <f>AU81</f>
        <v>5643.1912542847622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1.3263E-2</v>
      </c>
      <c r="Q11" s="5">
        <f t="shared" si="29"/>
        <v>50</v>
      </c>
      <c r="R11">
        <f t="shared" si="0"/>
        <v>100000</v>
      </c>
      <c r="S11">
        <f t="shared" si="1"/>
        <v>3659.2651968919849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3312.965725438351</v>
      </c>
      <c r="AC11">
        <f t="shared" si="2"/>
        <v>3191.7732439393385</v>
      </c>
      <c r="AE11">
        <f t="shared" si="3"/>
        <v>0</v>
      </c>
      <c r="AF11">
        <f t="shared" si="4"/>
        <v>0</v>
      </c>
      <c r="AG11">
        <f t="shared" si="5"/>
        <v>-43.612215461321128</v>
      </c>
      <c r="AH11">
        <f t="shared" si="6"/>
        <v>-1184.4105704268438</v>
      </c>
      <c r="AI11">
        <f t="shared" si="7"/>
        <v>-1228.0227858881649</v>
      </c>
      <c r="AJ11">
        <f t="shared" si="8"/>
        <v>121.1924814990125</v>
      </c>
      <c r="AK11">
        <f t="shared" si="30"/>
        <v>5.3007451607013616</v>
      </c>
      <c r="AL11">
        <f t="shared" si="9"/>
        <v>-1101.529559228451</v>
      </c>
      <c r="AN11">
        <f t="shared" si="10"/>
        <v>0</v>
      </c>
      <c r="AO11">
        <f t="shared" si="11"/>
        <v>0</v>
      </c>
      <c r="AP11">
        <f t="shared" si="12"/>
        <v>-27.457014654205228</v>
      </c>
      <c r="AQ11">
        <f t="shared" si="13"/>
        <v>-745.67132269735646</v>
      </c>
      <c r="AR11">
        <f t="shared" si="14"/>
        <v>-773.12833735156164</v>
      </c>
      <c r="AS11">
        <f t="shared" si="15"/>
        <v>76.299351117556853</v>
      </c>
      <c r="AT11">
        <f t="shared" si="16"/>
        <v>3.3371989020980561</v>
      </c>
      <c r="AU11">
        <f t="shared" si="17"/>
        <v>-693.49178733190672</v>
      </c>
      <c r="AW11">
        <v>8</v>
      </c>
      <c r="AX11">
        <f>IF(Z11&gt;0, (R11*SUMPRODUCT(K11:$K$98, X11:$X$98)-K11*$AZ$3)/Z11, 0)</f>
        <v>3659.2651968919849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1.5814999999999999E-2</v>
      </c>
      <c r="Q12" s="5">
        <f t="shared" si="29"/>
        <v>50</v>
      </c>
      <c r="R12">
        <f t="shared" si="0"/>
        <v>100000</v>
      </c>
      <c r="S12">
        <f t="shared" si="1"/>
        <v>3701.789621714543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3191.7732439393385</v>
      </c>
      <c r="AC12">
        <f t="shared" si="2"/>
        <v>3145.5117832874257</v>
      </c>
      <c r="AE12">
        <f t="shared" si="3"/>
        <v>0</v>
      </c>
      <c r="AF12">
        <f t="shared" si="4"/>
        <v>0</v>
      </c>
      <c r="AG12">
        <f t="shared" si="5"/>
        <v>-42.486366119187124</v>
      </c>
      <c r="AH12">
        <f t="shared" si="6"/>
        <v>-1379.4543750415874</v>
      </c>
      <c r="AI12">
        <f t="shared" si="7"/>
        <v>-1421.9407411607745</v>
      </c>
      <c r="AJ12">
        <f t="shared" si="8"/>
        <v>46.261460651912785</v>
      </c>
      <c r="AK12">
        <f t="shared" si="30"/>
        <v>67.027238122726118</v>
      </c>
      <c r="AL12">
        <f t="shared" si="9"/>
        <v>-1308.6520423861355</v>
      </c>
      <c r="AN12">
        <f t="shared" si="10"/>
        <v>0</v>
      </c>
      <c r="AO12">
        <f t="shared" si="11"/>
        <v>0</v>
      </c>
      <c r="AP12">
        <f t="shared" si="12"/>
        <v>-24.974987694590965</v>
      </c>
      <c r="AQ12">
        <f t="shared" si="13"/>
        <v>-810.89203876051499</v>
      </c>
      <c r="AR12">
        <f t="shared" si="14"/>
        <v>-835.86702645510593</v>
      </c>
      <c r="AS12">
        <f t="shared" si="15"/>
        <v>27.194121692453923</v>
      </c>
      <c r="AT12">
        <f t="shared" si="16"/>
        <v>39.400979660661349</v>
      </c>
      <c r="AU12">
        <f t="shared" si="17"/>
        <v>-769.27192510199063</v>
      </c>
      <c r="AW12">
        <v>9</v>
      </c>
      <c r="AX12">
        <f>IF(Z12&gt;0, (R12*SUMPRODUCT(K12:$K$98, X12:$X$98)-K12*$AZ$3)/Z12, 0)</f>
        <v>3701.789621714543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1.864E-2</v>
      </c>
      <c r="Q13" s="5">
        <f t="shared" si="29"/>
        <v>50</v>
      </c>
      <c r="R13">
        <f t="shared" si="0"/>
        <v>100000</v>
      </c>
      <c r="S13">
        <f t="shared" si="1"/>
        <v>4107.2251585492613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3145.5117832874257</v>
      </c>
      <c r="AC13">
        <f t="shared" si="2"/>
        <v>3390.0672224626755</v>
      </c>
      <c r="AE13">
        <f t="shared" si="3"/>
        <v>0</v>
      </c>
      <c r="AF13">
        <f t="shared" si="4"/>
        <v>0</v>
      </c>
      <c r="AG13">
        <f t="shared" si="5"/>
        <v>-41.269556593533608</v>
      </c>
      <c r="AH13">
        <f t="shared" si="6"/>
        <v>-1583.8917289232961</v>
      </c>
      <c r="AI13">
        <f t="shared" si="7"/>
        <v>-1625.1612855168298</v>
      </c>
      <c r="AJ13">
        <f t="shared" si="8"/>
        <v>-244.55543917524983</v>
      </c>
      <c r="AK13">
        <f t="shared" si="30"/>
        <v>220.18582483011983</v>
      </c>
      <c r="AL13">
        <f t="shared" si="9"/>
        <v>-1649.5308998619598</v>
      </c>
      <c r="AN13">
        <f t="shared" si="10"/>
        <v>0</v>
      </c>
      <c r="AO13">
        <f t="shared" si="11"/>
        <v>0</v>
      </c>
      <c r="AP13">
        <f t="shared" si="12"/>
        <v>-21.660450041980248</v>
      </c>
      <c r="AQ13">
        <f t="shared" si="13"/>
        <v>-831.310304691385</v>
      </c>
      <c r="AR13">
        <f t="shared" si="14"/>
        <v>-852.97075473336531</v>
      </c>
      <c r="AS13">
        <f t="shared" si="15"/>
        <v>-128.35565268903414</v>
      </c>
      <c r="AT13">
        <f t="shared" si="16"/>
        <v>115.56518781285658</v>
      </c>
      <c r="AU13">
        <f t="shared" si="17"/>
        <v>-865.76121960954276</v>
      </c>
      <c r="AW13">
        <v>10</v>
      </c>
      <c r="AX13">
        <f>IF(Z13&gt;0, (R13*SUMPRODUCT(K13:$K$98, X13:$X$98)-K13*$AZ$3)/Z13, 0)</f>
        <v>4107.2251585492613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2.1847999999999999E-2</v>
      </c>
      <c r="Q14" s="5">
        <f t="shared" si="29"/>
        <v>50</v>
      </c>
      <c r="R14">
        <f t="shared" si="0"/>
        <v>100000</v>
      </c>
      <c r="S14">
        <f t="shared" si="1"/>
        <v>4381.3075748689753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3390.0672224626755</v>
      </c>
      <c r="AC14">
        <f t="shared" si="2"/>
        <v>3501.120737356805</v>
      </c>
      <c r="AE14">
        <f t="shared" si="3"/>
        <v>0</v>
      </c>
      <c r="AF14">
        <f t="shared" si="4"/>
        <v>0</v>
      </c>
      <c r="AG14">
        <f t="shared" si="5"/>
        <v>-39.955203755142747</v>
      </c>
      <c r="AH14">
        <f t="shared" si="6"/>
        <v>-1803.3145449110443</v>
      </c>
      <c r="AI14">
        <f t="shared" si="7"/>
        <v>-1843.2697486661871</v>
      </c>
      <c r="AJ14">
        <f t="shared" si="8"/>
        <v>-111.05351489412942</v>
      </c>
      <c r="AK14">
        <f t="shared" si="30"/>
        <v>237.30470557238732</v>
      </c>
      <c r="AL14">
        <f t="shared" si="9"/>
        <v>-1717.0185579879292</v>
      </c>
      <c r="AN14">
        <f t="shared" si="10"/>
        <v>0</v>
      </c>
      <c r="AO14">
        <f t="shared" si="11"/>
        <v>0</v>
      </c>
      <c r="AP14">
        <f t="shared" si="12"/>
        <v>-18.723757168788623</v>
      </c>
      <c r="AQ14">
        <f t="shared" si="13"/>
        <v>-845.06698663782925</v>
      </c>
      <c r="AR14">
        <f t="shared" si="14"/>
        <v>-863.79074380661791</v>
      </c>
      <c r="AS14">
        <f t="shared" si="15"/>
        <v>-52.041758023834191</v>
      </c>
      <c r="AT14">
        <f t="shared" si="16"/>
        <v>111.20543169740085</v>
      </c>
      <c r="AU14">
        <f t="shared" si="17"/>
        <v>-804.62707013305123</v>
      </c>
      <c r="AW14">
        <v>11</v>
      </c>
      <c r="AX14">
        <f>IF(Z14&gt;0, (R14*SUMPRODUCT(K14:$K$98, X14:$X$98)-K14*$AZ$3)/Z14, 0)</f>
        <v>4381.3075748689753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2.5484E-2</v>
      </c>
      <c r="Q15" s="5">
        <f t="shared" si="29"/>
        <v>50</v>
      </c>
      <c r="R15">
        <f t="shared" si="0"/>
        <v>100000</v>
      </c>
      <c r="S15">
        <f t="shared" si="1"/>
        <v>4537.7308739235914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3501.120737356805</v>
      </c>
      <c r="AC15">
        <f t="shared" si="2"/>
        <v>3497.450018206041</v>
      </c>
      <c r="AE15">
        <f t="shared" si="3"/>
        <v>0</v>
      </c>
      <c r="AF15">
        <f t="shared" si="4"/>
        <v>0</v>
      </c>
      <c r="AG15">
        <f t="shared" si="5"/>
        <v>-38.537433305095263</v>
      </c>
      <c r="AH15">
        <f t="shared" si="6"/>
        <v>-2036.4368249921158</v>
      </c>
      <c r="AI15">
        <f t="shared" si="7"/>
        <v>-2074.9742582972112</v>
      </c>
      <c r="AJ15">
        <f t="shared" si="8"/>
        <v>3.6707191507639436</v>
      </c>
      <c r="AK15">
        <f t="shared" si="30"/>
        <v>245.07845161497636</v>
      </c>
      <c r="AL15">
        <f t="shared" si="9"/>
        <v>-1826.225087531471</v>
      </c>
      <c r="AN15">
        <f t="shared" si="10"/>
        <v>0</v>
      </c>
      <c r="AO15">
        <f t="shared" si="11"/>
        <v>0</v>
      </c>
      <c r="AP15">
        <f t="shared" si="12"/>
        <v>-16.124431579831541</v>
      </c>
      <c r="AQ15">
        <f t="shared" si="13"/>
        <v>-852.06469230251662</v>
      </c>
      <c r="AR15">
        <f t="shared" si="14"/>
        <v>-868.18912388234821</v>
      </c>
      <c r="AS15">
        <f t="shared" si="15"/>
        <v>1.5358640863984296</v>
      </c>
      <c r="AT15">
        <f t="shared" si="16"/>
        <v>102.54317389202609</v>
      </c>
      <c r="AU15">
        <f t="shared" si="17"/>
        <v>-764.11008590392373</v>
      </c>
      <c r="AW15">
        <v>12</v>
      </c>
      <c r="AX15">
        <f>IF(Z15&gt;0, (R15*SUMPRODUCT(K15:$K$98, X15:$X$98)-K15*$AZ$3)/Z15, 0)</f>
        <v>4537.7308739235914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2.9274999999999999E-2</v>
      </c>
      <c r="Q16" s="5">
        <f t="shared" si="29"/>
        <v>50</v>
      </c>
      <c r="R16">
        <f t="shared" si="0"/>
        <v>100000</v>
      </c>
      <c r="S16">
        <f t="shared" si="1"/>
        <v>4587.0832498669279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3497.450018206041</v>
      </c>
      <c r="AC16">
        <f t="shared" si="2"/>
        <v>3396.6319933026912</v>
      </c>
      <c r="AE16">
        <f t="shared" si="3"/>
        <v>0</v>
      </c>
      <c r="AF16">
        <f t="shared" si="4"/>
        <v>0</v>
      </c>
      <c r="AG16">
        <f t="shared" si="5"/>
        <v>-37.023875612037649</v>
      </c>
      <c r="AH16">
        <f t="shared" si="6"/>
        <v>-2256.3667200133277</v>
      </c>
      <c r="AI16">
        <f t="shared" si="7"/>
        <v>-2293.3905956253652</v>
      </c>
      <c r="AJ16">
        <f t="shared" si="8"/>
        <v>100.81802490334985</v>
      </c>
      <c r="AK16">
        <f t="shared" si="30"/>
        <v>244.8215012744229</v>
      </c>
      <c r="AL16">
        <f t="shared" si="9"/>
        <v>-1947.7510694475925</v>
      </c>
      <c r="AN16">
        <f t="shared" si="10"/>
        <v>0</v>
      </c>
      <c r="AO16">
        <f t="shared" si="11"/>
        <v>0</v>
      </c>
      <c r="AP16">
        <f t="shared" si="12"/>
        <v>-13.831379044226482</v>
      </c>
      <c r="AQ16">
        <f t="shared" si="13"/>
        <v>-842.93345446351498</v>
      </c>
      <c r="AR16">
        <f t="shared" si="14"/>
        <v>-856.7648335077414</v>
      </c>
      <c r="AS16">
        <f t="shared" si="15"/>
        <v>37.663596635332134</v>
      </c>
      <c r="AT16">
        <f t="shared" si="16"/>
        <v>91.460413755337683</v>
      </c>
      <c r="AU16">
        <f t="shared" si="17"/>
        <v>-727.64082311707159</v>
      </c>
      <c r="AW16">
        <v>13</v>
      </c>
      <c r="AX16">
        <f>IF(Z16&gt;0, (R16*SUMPRODUCT(K16:$K$98, X16:$X$98)-K16*$AZ$3)/Z16, 0)</f>
        <v>4587.0832498669279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3.3331E-2</v>
      </c>
      <c r="Q17" s="5">
        <f t="shared" si="29"/>
        <v>50</v>
      </c>
      <c r="R17">
        <f t="shared" si="0"/>
        <v>100000</v>
      </c>
      <c r="S17">
        <f t="shared" si="1"/>
        <v>4551.7948153271527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3396.6319933026912</v>
      </c>
      <c r="AC17">
        <f t="shared" si="2"/>
        <v>3224.4544918741453</v>
      </c>
      <c r="AE17">
        <f t="shared" si="3"/>
        <v>0</v>
      </c>
      <c r="AF17">
        <f t="shared" si="4"/>
        <v>0</v>
      </c>
      <c r="AG17">
        <f t="shared" si="5"/>
        <v>-35.419594057892446</v>
      </c>
      <c r="AH17">
        <f t="shared" si="6"/>
        <v>-2468.0855960496538</v>
      </c>
      <c r="AI17">
        <f t="shared" si="7"/>
        <v>-2503.5051901075462</v>
      </c>
      <c r="AJ17">
        <f t="shared" si="8"/>
        <v>172.17750142854584</v>
      </c>
      <c r="AK17">
        <f t="shared" si="30"/>
        <v>237.76423953118839</v>
      </c>
      <c r="AL17">
        <f t="shared" si="9"/>
        <v>-2093.5634491478122</v>
      </c>
      <c r="AN17">
        <f t="shared" si="10"/>
        <v>0</v>
      </c>
      <c r="AO17">
        <f t="shared" si="11"/>
        <v>0</v>
      </c>
      <c r="AP17">
        <f t="shared" si="12"/>
        <v>-11.814331748983127</v>
      </c>
      <c r="AQ17">
        <f t="shared" si="13"/>
        <v>-823.23874093412996</v>
      </c>
      <c r="AR17">
        <f t="shared" si="14"/>
        <v>-835.0530726831131</v>
      </c>
      <c r="AS17">
        <f t="shared" si="15"/>
        <v>57.4304188315391</v>
      </c>
      <c r="AT17">
        <f t="shared" si="16"/>
        <v>79.307108920414663</v>
      </c>
      <c r="AU17">
        <f t="shared" si="17"/>
        <v>-698.31554493115948</v>
      </c>
      <c r="AW17">
        <v>14</v>
      </c>
      <c r="AX17">
        <f>IF(Z17&gt;0, (R17*SUMPRODUCT(K17:$K$98, X17:$X$98)-K17*$AZ$3)/Z17, 0)</f>
        <v>4551.7948153271527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3.7801000000000001E-2</v>
      </c>
      <c r="Q18" s="5">
        <f t="shared" si="29"/>
        <v>50</v>
      </c>
      <c r="R18">
        <f t="shared" si="0"/>
        <v>100000</v>
      </c>
      <c r="S18">
        <f t="shared" si="1"/>
        <v>4447.6966377297549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3224.4544918741453</v>
      </c>
      <c r="AC18">
        <f t="shared" si="2"/>
        <v>3000.1049947212377</v>
      </c>
      <c r="AE18">
        <f t="shared" si="3"/>
        <v>0</v>
      </c>
      <c r="AF18">
        <f t="shared" si="4"/>
        <v>0</v>
      </c>
      <c r="AG18">
        <f t="shared" si="5"/>
        <v>-33.726502042331127</v>
      </c>
      <c r="AH18">
        <f t="shared" si="6"/>
        <v>-2677.7921499647846</v>
      </c>
      <c r="AI18">
        <f t="shared" si="7"/>
        <v>-2711.5186520071156</v>
      </c>
      <c r="AJ18">
        <f t="shared" si="8"/>
        <v>224.34949715290759</v>
      </c>
      <c r="AK18">
        <f t="shared" si="30"/>
        <v>225.71181443119019</v>
      </c>
      <c r="AL18">
        <f t="shared" si="9"/>
        <v>-2261.4573404230177</v>
      </c>
      <c r="AN18">
        <f t="shared" si="10"/>
        <v>0</v>
      </c>
      <c r="AO18">
        <f t="shared" si="11"/>
        <v>0</v>
      </c>
      <c r="AP18">
        <f t="shared" si="12"/>
        <v>-10.0442811402232</v>
      </c>
      <c r="AQ18">
        <f t="shared" si="13"/>
        <v>-797.48849007734134</v>
      </c>
      <c r="AR18">
        <f t="shared" si="14"/>
        <v>-807.53277121756457</v>
      </c>
      <c r="AS18">
        <f t="shared" si="15"/>
        <v>66.814798055344212</v>
      </c>
      <c r="AT18">
        <f t="shared" si="16"/>
        <v>67.220517501970477</v>
      </c>
      <c r="AU18">
        <f t="shared" si="17"/>
        <v>-673.4974556602499</v>
      </c>
      <c r="AW18">
        <v>15</v>
      </c>
      <c r="AX18">
        <f>IF(Z18&gt;0, (R18*SUMPRODUCT(K18:$K$98, X18:$X$98)-K18*$AZ$3)/Z18, 0)</f>
        <v>4447.6966377297549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4.3147999999999999E-2</v>
      </c>
      <c r="Q19" s="5">
        <f t="shared" si="29"/>
        <v>50</v>
      </c>
      <c r="R19">
        <f t="shared" si="0"/>
        <v>100000</v>
      </c>
      <c r="S19">
        <f t="shared" si="1"/>
        <v>4285.9311971318539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3000.1049947212377</v>
      </c>
      <c r="AC19">
        <f t="shared" si="2"/>
        <v>2737.339043734275</v>
      </c>
      <c r="AE19">
        <f t="shared" si="3"/>
        <v>0</v>
      </c>
      <c r="AF19">
        <f t="shared" si="4"/>
        <v>0</v>
      </c>
      <c r="AG19">
        <f t="shared" si="5"/>
        <v>-31.934005911785317</v>
      </c>
      <c r="AH19">
        <f t="shared" si="6"/>
        <v>-2910.4622202450068</v>
      </c>
      <c r="AI19">
        <f t="shared" si="7"/>
        <v>-2942.3962261567922</v>
      </c>
      <c r="AJ19">
        <f t="shared" si="8"/>
        <v>262.76595098696271</v>
      </c>
      <c r="AK19">
        <f t="shared" si="30"/>
        <v>210.00734963048666</v>
      </c>
      <c r="AL19">
        <f t="shared" si="9"/>
        <v>-2469.6229255393428</v>
      </c>
      <c r="AN19">
        <f t="shared" si="10"/>
        <v>0</v>
      </c>
      <c r="AO19">
        <f t="shared" si="11"/>
        <v>0</v>
      </c>
      <c r="AP19">
        <f t="shared" si="12"/>
        <v>-8.491471148377336</v>
      </c>
      <c r="AQ19">
        <f t="shared" si="13"/>
        <v>-773.91186185419747</v>
      </c>
      <c r="AR19">
        <f t="shared" si="14"/>
        <v>-782.40333300257475</v>
      </c>
      <c r="AS19">
        <f t="shared" si="15"/>
        <v>69.871268194331748</v>
      </c>
      <c r="AT19">
        <f t="shared" si="16"/>
        <v>55.842394319728896</v>
      </c>
      <c r="AU19">
        <f t="shared" si="17"/>
        <v>-656.68967048851414</v>
      </c>
      <c r="AW19">
        <v>16</v>
      </c>
      <c r="AX19">
        <f>IF(Z19&gt;0, (R19*SUMPRODUCT(K19:$K$98, X19:$X$98)-K19*$AZ$3)/Z19, 0)</f>
        <v>4285.9311971318539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4.8848999999999997E-2</v>
      </c>
      <c r="Q20" s="5">
        <f t="shared" si="29"/>
        <v>50</v>
      </c>
      <c r="R20">
        <f t="shared" si="0"/>
        <v>100000</v>
      </c>
      <c r="S20">
        <f t="shared" si="1"/>
        <v>4060.6897861359398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2737.339043734275</v>
      </c>
      <c r="AC20">
        <f t="shared" si="2"/>
        <v>2440.8580203536276</v>
      </c>
      <c r="AE20">
        <f t="shared" si="3"/>
        <v>0</v>
      </c>
      <c r="AF20">
        <f t="shared" si="4"/>
        <v>0</v>
      </c>
      <c r="AG20">
        <f t="shared" si="5"/>
        <v>-30.054721597882665</v>
      </c>
      <c r="AH20">
        <f t="shared" si="6"/>
        <v>-3119.8885095696014</v>
      </c>
      <c r="AI20">
        <f t="shared" si="7"/>
        <v>-3149.9432311674841</v>
      </c>
      <c r="AJ20">
        <f t="shared" si="8"/>
        <v>296.48102338064746</v>
      </c>
      <c r="AK20">
        <f t="shared" si="30"/>
        <v>191.61373306139927</v>
      </c>
      <c r="AL20">
        <f t="shared" si="9"/>
        <v>-2661.8484747254374</v>
      </c>
      <c r="AN20">
        <f t="shared" si="10"/>
        <v>0</v>
      </c>
      <c r="AO20">
        <f t="shared" si="11"/>
        <v>0</v>
      </c>
      <c r="AP20">
        <f t="shared" si="12"/>
        <v>-7.1354969310414997</v>
      </c>
      <c r="AQ20">
        <f t="shared" si="13"/>
        <v>-740.71406094122221</v>
      </c>
      <c r="AR20">
        <f t="shared" si="14"/>
        <v>-747.84955787226374</v>
      </c>
      <c r="AS20">
        <f t="shared" si="15"/>
        <v>70.38958672615658</v>
      </c>
      <c r="AT20">
        <f t="shared" si="16"/>
        <v>45.492326380469351</v>
      </c>
      <c r="AU20">
        <f t="shared" si="17"/>
        <v>-631.96764476563783</v>
      </c>
      <c r="AW20">
        <v>17</v>
      </c>
      <c r="AX20">
        <f>IF(Z20&gt;0, (R20*SUMPRODUCT(K20:$K$98, X20:$X$98)-K20*$AZ$3)/Z20, 0)</f>
        <v>4060.6897861359398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5.4528E-2</v>
      </c>
      <c r="Q21" s="5">
        <f t="shared" si="29"/>
        <v>50</v>
      </c>
      <c r="R21">
        <f t="shared" si="0"/>
        <v>100000</v>
      </c>
      <c r="S21">
        <f t="shared" si="1"/>
        <v>3781.6023173060066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2440.8580203536276</v>
      </c>
      <c r="AC21">
        <f t="shared" si="2"/>
        <v>2126.4214937637926</v>
      </c>
      <c r="AE21">
        <f t="shared" si="3"/>
        <v>0</v>
      </c>
      <c r="AF21">
        <f t="shared" si="4"/>
        <v>0</v>
      </c>
      <c r="AG21">
        <f t="shared" si="5"/>
        <v>-28.115350522614495</v>
      </c>
      <c r="AH21">
        <f t="shared" si="6"/>
        <v>-3277.6477185786921</v>
      </c>
      <c r="AI21">
        <f t="shared" si="7"/>
        <v>-3305.7630691013064</v>
      </c>
      <c r="AJ21">
        <f t="shared" si="8"/>
        <v>314.43652658983501</v>
      </c>
      <c r="AK21">
        <f t="shared" si="30"/>
        <v>170.86006142475395</v>
      </c>
      <c r="AL21">
        <f t="shared" si="9"/>
        <v>-2820.4664810867175</v>
      </c>
      <c r="AN21">
        <f t="shared" si="10"/>
        <v>0</v>
      </c>
      <c r="AO21">
        <f t="shared" si="11"/>
        <v>0</v>
      </c>
      <c r="AP21">
        <f t="shared" si="12"/>
        <v>-5.9598728438171911</v>
      </c>
      <c r="AQ21">
        <f t="shared" si="13"/>
        <v>-694.79352974255517</v>
      </c>
      <c r="AR21">
        <f t="shared" si="14"/>
        <v>-700.75340258637232</v>
      </c>
      <c r="AS21">
        <f t="shared" si="15"/>
        <v>66.654040625231133</v>
      </c>
      <c r="AT21">
        <f t="shared" si="16"/>
        <v>36.218799383605706</v>
      </c>
      <c r="AU21">
        <f t="shared" si="17"/>
        <v>-597.88056257753544</v>
      </c>
      <c r="AW21">
        <v>18</v>
      </c>
      <c r="AX21">
        <f>IF(Z21&gt;0, (R21*SUMPRODUCT(K21:$K$98, X21:$X$98)-K21*$AZ$3)/Z21, 0)</f>
        <v>3781.6023173060066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6.0775000000000003E-2</v>
      </c>
      <c r="Q22" s="5">
        <f t="shared" si="29"/>
        <v>50</v>
      </c>
      <c r="R22">
        <f t="shared" si="0"/>
        <v>100000</v>
      </c>
      <c r="S22">
        <f t="shared" si="1"/>
        <v>3468.3237366827061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2126.4214937637926</v>
      </c>
      <c r="AC22">
        <f t="shared" si="2"/>
        <v>1812.2329054064016</v>
      </c>
      <c r="AE22">
        <f t="shared" si="3"/>
        <v>0</v>
      </c>
      <c r="AF22">
        <f t="shared" si="4"/>
        <v>0</v>
      </c>
      <c r="AG22">
        <f t="shared" si="5"/>
        <v>-26.125486589376457</v>
      </c>
      <c r="AH22">
        <f t="shared" si="6"/>
        <v>-3417.4208560237921</v>
      </c>
      <c r="AI22">
        <f t="shared" si="7"/>
        <v>-3443.5463426131687</v>
      </c>
      <c r="AJ22">
        <f t="shared" si="8"/>
        <v>314.18858835739093</v>
      </c>
      <c r="AK22">
        <f t="shared" si="30"/>
        <v>148.8495045634655</v>
      </c>
      <c r="AL22">
        <f t="shared" si="9"/>
        <v>-2980.5082496923123</v>
      </c>
      <c r="AN22">
        <f t="shared" si="10"/>
        <v>0</v>
      </c>
      <c r="AO22">
        <f t="shared" si="11"/>
        <v>0</v>
      </c>
      <c r="AP22">
        <f t="shared" si="12"/>
        <v>-4.9446989672285984</v>
      </c>
      <c r="AQ22">
        <f t="shared" si="13"/>
        <v>-646.80584300533894</v>
      </c>
      <c r="AR22">
        <f t="shared" si="14"/>
        <v>-651.75054197256759</v>
      </c>
      <c r="AS22">
        <f t="shared" si="15"/>
        <v>59.465609685430223</v>
      </c>
      <c r="AT22">
        <f t="shared" si="16"/>
        <v>28.172336196285293</v>
      </c>
      <c r="AU22">
        <f t="shared" si="17"/>
        <v>-564.11259609085209</v>
      </c>
      <c r="AW22">
        <v>19</v>
      </c>
      <c r="AX22">
        <f>IF(Z22&gt;0, (R22*SUMPRODUCT(K22:$K$98, X22:$X$98)-K22*$AZ$3)/Z22, 0)</f>
        <v>3468.3237366827061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6.7419999999999994E-2</v>
      </c>
      <c r="Q23" s="5">
        <f t="shared" si="29"/>
        <v>50</v>
      </c>
      <c r="R23">
        <f t="shared" si="0"/>
        <v>100000</v>
      </c>
      <c r="S23">
        <f t="shared" si="1"/>
        <v>3122.5618845716881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1812.2329054064016</v>
      </c>
      <c r="AC23">
        <f t="shared" si="2"/>
        <v>1505.2529029235307</v>
      </c>
      <c r="AE23">
        <f t="shared" si="3"/>
        <v>0</v>
      </c>
      <c r="AF23">
        <f t="shared" si="4"/>
        <v>0</v>
      </c>
      <c r="AG23">
        <f t="shared" si="5"/>
        <v>-24.10285141762693</v>
      </c>
      <c r="AH23">
        <f t="shared" si="6"/>
        <v>-3522.7606117115206</v>
      </c>
      <c r="AI23">
        <f t="shared" si="7"/>
        <v>-3546.8634631291475</v>
      </c>
      <c r="AJ23">
        <f t="shared" si="8"/>
        <v>306.98000248287099</v>
      </c>
      <c r="AK23">
        <f t="shared" si="30"/>
        <v>126.85630337844813</v>
      </c>
      <c r="AL23">
        <f t="shared" si="9"/>
        <v>-3113.0271572678284</v>
      </c>
      <c r="AN23">
        <f t="shared" si="10"/>
        <v>0</v>
      </c>
      <c r="AO23">
        <f t="shared" si="11"/>
        <v>0</v>
      </c>
      <c r="AP23">
        <f t="shared" si="12"/>
        <v>-4.0731074760587136</v>
      </c>
      <c r="AQ23">
        <f t="shared" si="13"/>
        <v>-595.30643637598564</v>
      </c>
      <c r="AR23">
        <f t="shared" si="14"/>
        <v>-599.37954385204432</v>
      </c>
      <c r="AS23">
        <f t="shared" si="15"/>
        <v>51.876125419712267</v>
      </c>
      <c r="AT23">
        <f t="shared" si="16"/>
        <v>21.437270998486763</v>
      </c>
      <c r="AU23">
        <f t="shared" si="17"/>
        <v>-526.06614743384534</v>
      </c>
      <c r="AW23">
        <v>20</v>
      </c>
      <c r="AX23">
        <f>IF(Z23&gt;0, (R23*SUMPRODUCT(K23:$K$98, X23:$X$98)-K23*$AZ$3)/Z23, 0)</f>
        <v>3122.5618845716881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7.4817999999999996E-2</v>
      </c>
      <c r="Q24" s="5">
        <f t="shared" si="29"/>
        <v>50</v>
      </c>
      <c r="R24">
        <f t="shared" si="0"/>
        <v>100000</v>
      </c>
      <c r="S24">
        <f t="shared" si="1"/>
        <v>2750.3289627095078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1505.2529029235307</v>
      </c>
      <c r="AC24">
        <f t="shared" si="2"/>
        <v>1213.3623955854632</v>
      </c>
      <c r="AE24">
        <f t="shared" si="3"/>
        <v>0</v>
      </c>
      <c r="AF24">
        <f t="shared" si="4"/>
        <v>0</v>
      </c>
      <c r="AG24">
        <f t="shared" si="5"/>
        <v>-22.058495766086651</v>
      </c>
      <c r="AH24">
        <f t="shared" si="6"/>
        <v>-3606.6542747280232</v>
      </c>
      <c r="AI24">
        <f t="shared" si="7"/>
        <v>-3628.7127704941099</v>
      </c>
      <c r="AJ24">
        <f t="shared" si="8"/>
        <v>291.89050733806744</v>
      </c>
      <c r="AK24">
        <f t="shared" si="30"/>
        <v>105.36770320464716</v>
      </c>
      <c r="AL24">
        <f t="shared" si="9"/>
        <v>-3231.4545599513954</v>
      </c>
      <c r="AN24">
        <f t="shared" si="10"/>
        <v>0</v>
      </c>
      <c r="AO24">
        <f t="shared" si="11"/>
        <v>0</v>
      </c>
      <c r="AP24">
        <f t="shared" si="12"/>
        <v>-3.3282452197806838</v>
      </c>
      <c r="AQ24">
        <f t="shared" si="13"/>
        <v>-544.18170561385864</v>
      </c>
      <c r="AR24">
        <f t="shared" si="14"/>
        <v>-547.50995083363932</v>
      </c>
      <c r="AS24">
        <f t="shared" si="15"/>
        <v>44.041225478342319</v>
      </c>
      <c r="AT24">
        <f t="shared" si="16"/>
        <v>15.898162695631164</v>
      </c>
      <c r="AU24">
        <f t="shared" si="17"/>
        <v>-487.57056265966588</v>
      </c>
      <c r="AW24">
        <v>21</v>
      </c>
      <c r="AX24">
        <f>IF(Z24&gt;0, (R24*SUMPRODUCT(K24:$K$98, X24:$X$98)-K24*$AZ$3)/Z24, 0)</f>
        <v>2750.3289627095078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8.3350999999999995E-2</v>
      </c>
      <c r="Q25" s="5">
        <f t="shared" si="29"/>
        <v>50</v>
      </c>
      <c r="R25">
        <f t="shared" si="0"/>
        <v>100000</v>
      </c>
      <c r="S25">
        <f t="shared" si="1"/>
        <v>2350.3001414626692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1213.3623955854632</v>
      </c>
      <c r="AC25">
        <f t="shared" si="2"/>
        <v>940.08776946974604</v>
      </c>
      <c r="AE25">
        <f t="shared" si="3"/>
        <v>0</v>
      </c>
      <c r="AF25">
        <f t="shared" si="4"/>
        <v>0</v>
      </c>
      <c r="AG25">
        <f t="shared" si="5"/>
        <v>-19.999313127826696</v>
      </c>
      <c r="AH25">
        <f t="shared" si="6"/>
        <v>-3677.1953611981767</v>
      </c>
      <c r="AI25">
        <f t="shared" si="7"/>
        <v>-3697.1946743260032</v>
      </c>
      <c r="AJ25">
        <f t="shared" si="8"/>
        <v>273.27462611571718</v>
      </c>
      <c r="AK25">
        <f t="shared" si="30"/>
        <v>84.935367690982432</v>
      </c>
      <c r="AL25">
        <f t="shared" si="9"/>
        <v>-3338.9846805193038</v>
      </c>
      <c r="AN25">
        <f t="shared" si="10"/>
        <v>0</v>
      </c>
      <c r="AO25">
        <f t="shared" si="11"/>
        <v>0</v>
      </c>
      <c r="AP25">
        <f t="shared" si="12"/>
        <v>-2.6942412502401227</v>
      </c>
      <c r="AQ25">
        <f t="shared" si="13"/>
        <v>-495.37958448917817</v>
      </c>
      <c r="AR25">
        <f t="shared" si="14"/>
        <v>-498.07382573941828</v>
      </c>
      <c r="AS25">
        <f t="shared" si="15"/>
        <v>36.814652864276717</v>
      </c>
      <c r="AT25">
        <f t="shared" si="16"/>
        <v>11.442211528702858</v>
      </c>
      <c r="AU25">
        <f t="shared" si="17"/>
        <v>-449.81696134643875</v>
      </c>
      <c r="AW25">
        <v>22</v>
      </c>
      <c r="AX25">
        <f>IF(Z25&gt;0, (R25*SUMPRODUCT(K25:$K$98, X25:$X$98)-K25*$AZ$3)/Z25, 0)</f>
        <v>2350.3001414626692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9.2474000000000001E-2</v>
      </c>
      <c r="Q26" s="5">
        <f t="shared" si="29"/>
        <v>50</v>
      </c>
      <c r="R26">
        <f t="shared" si="0"/>
        <v>100000</v>
      </c>
      <c r="S26">
        <f t="shared" si="1"/>
        <v>1912.5158678751548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940.08776946974604</v>
      </c>
      <c r="AC26">
        <f t="shared" si="2"/>
        <v>686.58950596105137</v>
      </c>
      <c r="AE26">
        <f t="shared" si="3"/>
        <v>0</v>
      </c>
      <c r="AF26">
        <f t="shared" si="4"/>
        <v>0</v>
      </c>
      <c r="AG26">
        <f t="shared" si="5"/>
        <v>-17.949903514365783</v>
      </c>
      <c r="AH26">
        <f t="shared" si="6"/>
        <v>-3698.8329643652914</v>
      </c>
      <c r="AI26">
        <f t="shared" si="7"/>
        <v>-3716.7828678796573</v>
      </c>
      <c r="AJ26">
        <f t="shared" si="8"/>
        <v>253.49826350869466</v>
      </c>
      <c r="AK26">
        <f t="shared" si="30"/>
        <v>65.806143862882223</v>
      </c>
      <c r="AL26">
        <f t="shared" si="9"/>
        <v>-3397.4784605080799</v>
      </c>
      <c r="AN26">
        <f t="shared" si="10"/>
        <v>0</v>
      </c>
      <c r="AO26">
        <f t="shared" si="11"/>
        <v>0</v>
      </c>
      <c r="AP26">
        <f t="shared" si="12"/>
        <v>-2.1590639038955501</v>
      </c>
      <c r="AQ26">
        <f t="shared" si="13"/>
        <v>-444.90583102625902</v>
      </c>
      <c r="AR26">
        <f t="shared" si="14"/>
        <v>-447.06489493015459</v>
      </c>
      <c r="AS26">
        <f t="shared" si="15"/>
        <v>30.491470330399899</v>
      </c>
      <c r="AT26">
        <f t="shared" si="16"/>
        <v>7.9153444894673983</v>
      </c>
      <c r="AU26">
        <f t="shared" si="17"/>
        <v>-408.65808011028724</v>
      </c>
      <c r="AW26">
        <v>23</v>
      </c>
      <c r="AX26">
        <f>IF(Z26&gt;0, (R26*SUMPRODUCT(K26:$K$98, X26:$X$98)-K26*$AZ$3)/Z26, 0)</f>
        <v>1912.5158678751548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0.10216500000000001</v>
      </c>
      <c r="Q27" s="5">
        <f t="shared" si="29"/>
        <v>50</v>
      </c>
      <c r="R27">
        <f t="shared" si="0"/>
        <v>100000</v>
      </c>
      <c r="S27">
        <f t="shared" si="1"/>
        <v>1435.8473628686033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686.58950596105137</v>
      </c>
      <c r="AC27">
        <f t="shared" si="2"/>
        <v>457.64914009593826</v>
      </c>
      <c r="AE27">
        <f t="shared" si="3"/>
        <v>0</v>
      </c>
      <c r="AF27">
        <f t="shared" si="4"/>
        <v>0</v>
      </c>
      <c r="AG27">
        <f t="shared" si="5"/>
        <v>-15.936552586676948</v>
      </c>
      <c r="AH27">
        <f t="shared" si="6"/>
        <v>-3667.7037850903607</v>
      </c>
      <c r="AI27">
        <f t="shared" si="7"/>
        <v>-3683.6403376770377</v>
      </c>
      <c r="AJ27">
        <f t="shared" si="8"/>
        <v>228.94036586511311</v>
      </c>
      <c r="AK27">
        <f t="shared" si="30"/>
        <v>48.061265417273603</v>
      </c>
      <c r="AL27">
        <f t="shared" si="9"/>
        <v>-3406.6387063946509</v>
      </c>
      <c r="AN27">
        <f t="shared" si="10"/>
        <v>0</v>
      </c>
      <c r="AO27">
        <f t="shared" si="11"/>
        <v>0</v>
      </c>
      <c r="AP27">
        <f t="shared" si="12"/>
        <v>-1.7115111617099161</v>
      </c>
      <c r="AQ27">
        <f t="shared" si="13"/>
        <v>-393.89422096694443</v>
      </c>
      <c r="AR27">
        <f t="shared" si="14"/>
        <v>-395.60573212865438</v>
      </c>
      <c r="AS27">
        <f t="shared" si="15"/>
        <v>24.587123809428427</v>
      </c>
      <c r="AT27">
        <f t="shared" si="16"/>
        <v>5.1615549699458985</v>
      </c>
      <c r="AU27">
        <f t="shared" si="17"/>
        <v>-365.85705334928002</v>
      </c>
      <c r="AW27">
        <v>24</v>
      </c>
      <c r="AX27">
        <f>IF(Z27&gt;0, (R27*SUMPRODUCT(K27:$K$98, X27:$X$98)-K27*$AZ$3)/Z27, 0)</f>
        <v>1435.8473628686033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0.113081</v>
      </c>
      <c r="Q28" s="5">
        <f t="shared" si="29"/>
        <v>50</v>
      </c>
      <c r="R28">
        <f t="shared" si="0"/>
        <v>100000</v>
      </c>
      <c r="S28">
        <f t="shared" si="1"/>
        <v>917.99649374166961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457.64914009593826</v>
      </c>
      <c r="AC28">
        <f t="shared" si="2"/>
        <v>256.5812273085885</v>
      </c>
      <c r="AE28">
        <f t="shared" si="3"/>
        <v>0</v>
      </c>
      <c r="AF28">
        <f t="shared" si="4"/>
        <v>0</v>
      </c>
      <c r="AG28">
        <f t="shared" si="5"/>
        <v>-13.975065757756161</v>
      </c>
      <c r="AH28">
        <f t="shared" si="6"/>
        <v>-3604.2426061080319</v>
      </c>
      <c r="AI28">
        <f t="shared" si="7"/>
        <v>-3618.2176718657879</v>
      </c>
      <c r="AJ28">
        <f t="shared" si="8"/>
        <v>201.06791278734977</v>
      </c>
      <c r="AK28">
        <f t="shared" si="30"/>
        <v>32.035439806715679</v>
      </c>
      <c r="AL28">
        <f t="shared" si="9"/>
        <v>-3385.1143192717227</v>
      </c>
      <c r="AN28">
        <f t="shared" si="10"/>
        <v>0</v>
      </c>
      <c r="AO28">
        <f t="shared" si="11"/>
        <v>0</v>
      </c>
      <c r="AP28">
        <f t="shared" si="12"/>
        <v>-1.3400505860852658</v>
      </c>
      <c r="AQ28">
        <f t="shared" si="13"/>
        <v>-345.60606013806967</v>
      </c>
      <c r="AR28">
        <f t="shared" si="14"/>
        <v>-346.94611072415495</v>
      </c>
      <c r="AS28">
        <f t="shared" si="15"/>
        <v>19.280136426126607</v>
      </c>
      <c r="AT28">
        <f t="shared" si="16"/>
        <v>3.0718359850767034</v>
      </c>
      <c r="AU28">
        <f t="shared" si="17"/>
        <v>-324.59413831295166</v>
      </c>
      <c r="AW28">
        <v>25</v>
      </c>
      <c r="AX28">
        <f>IF(Z28&gt;0, (R28*SUMPRODUCT(K28:$K$98, X28:$X$98)-K28*$AZ$3)/Z28, 0)</f>
        <v>917.99649374166961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0.12539</v>
      </c>
      <c r="Q29" s="5">
        <f t="shared" si="29"/>
        <v>50</v>
      </c>
      <c r="R29">
        <f t="shared" si="0"/>
        <v>100000</v>
      </c>
      <c r="S29">
        <f t="shared" si="1"/>
        <v>344.04386466301253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256.5812273085885</v>
      </c>
      <c r="AC29">
        <f t="shared" si="2"/>
        <v>83.141513759442887</v>
      </c>
      <c r="AE29">
        <f t="shared" si="3"/>
        <v>0</v>
      </c>
      <c r="AF29">
        <f t="shared" si="4"/>
        <v>0</v>
      </c>
      <c r="AG29">
        <f t="shared" si="5"/>
        <v>-12.082981604813554</v>
      </c>
      <c r="AH29">
        <f t="shared" si="6"/>
        <v>-3504.6669907300902</v>
      </c>
      <c r="AI29">
        <f t="shared" si="7"/>
        <v>-3516.7499723349038</v>
      </c>
      <c r="AJ29">
        <f t="shared" si="8"/>
        <v>173.43971354914561</v>
      </c>
      <c r="AK29">
        <f t="shared" si="30"/>
        <v>17.960685911601196</v>
      </c>
      <c r="AL29">
        <f t="shared" si="9"/>
        <v>-3325.3495728741573</v>
      </c>
      <c r="AN29">
        <f t="shared" si="10"/>
        <v>0</v>
      </c>
      <c r="AO29">
        <f t="shared" si="11"/>
        <v>0</v>
      </c>
      <c r="AP29">
        <f t="shared" si="12"/>
        <v>-1.0344831582456979</v>
      </c>
      <c r="AQ29">
        <f t="shared" si="13"/>
        <v>-300.05168390934193</v>
      </c>
      <c r="AR29">
        <f t="shared" si="14"/>
        <v>-301.08616706758761</v>
      </c>
      <c r="AS29">
        <f t="shared" si="15"/>
        <v>14.849022245144587</v>
      </c>
      <c r="AT29">
        <f t="shared" si="16"/>
        <v>1.5377021743284291</v>
      </c>
      <c r="AU29">
        <f t="shared" si="17"/>
        <v>-284.69944264811465</v>
      </c>
      <c r="AW29">
        <v>26</v>
      </c>
      <c r="AX29">
        <f>IF(Z29&gt;0, (R29*SUMPRODUCT(K29:$K$98, X29:$X$98)-K29*$AZ$3)/Z29, 0)</f>
        <v>344.04386466301253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0.13947699999999999</v>
      </c>
      <c r="Q30" s="5">
        <f t="shared" si="29"/>
        <v>50</v>
      </c>
      <c r="R30">
        <f t="shared" si="0"/>
        <v>100000</v>
      </c>
      <c r="S30">
        <f t="shared" si="1"/>
        <v>-307.43951063588241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83.141513759442887</v>
      </c>
      <c r="AC30">
        <f t="shared" si="2"/>
        <v>-63.190217838360013</v>
      </c>
      <c r="AE30">
        <f t="shared" si="3"/>
        <v>0</v>
      </c>
      <c r="AF30">
        <f t="shared" si="4"/>
        <v>0</v>
      </c>
      <c r="AG30">
        <f t="shared" si="5"/>
        <v>-10.276853763470838</v>
      </c>
      <c r="AH30">
        <f t="shared" si="6"/>
        <v>-3370.5960505891599</v>
      </c>
      <c r="AI30">
        <f t="shared" si="7"/>
        <v>-3380.8729043526305</v>
      </c>
      <c r="AJ30">
        <f t="shared" si="8"/>
        <v>146.3317315978029</v>
      </c>
      <c r="AK30">
        <f t="shared" si="30"/>
        <v>5.8199059631610028</v>
      </c>
      <c r="AL30">
        <f t="shared" si="9"/>
        <v>-3228.7212667916665</v>
      </c>
      <c r="AN30">
        <f t="shared" si="10"/>
        <v>0</v>
      </c>
      <c r="AO30">
        <f t="shared" si="11"/>
        <v>0</v>
      </c>
      <c r="AP30">
        <f t="shared" si="12"/>
        <v>-0.7855818921433978</v>
      </c>
      <c r="AQ30">
        <f t="shared" si="13"/>
        <v>-257.6546561832771</v>
      </c>
      <c r="AR30">
        <f t="shared" si="14"/>
        <v>-258.4402380754205</v>
      </c>
      <c r="AS30">
        <f t="shared" si="15"/>
        <v>11.185870815621833</v>
      </c>
      <c r="AT30">
        <f t="shared" si="16"/>
        <v>0.44488447961456085</v>
      </c>
      <c r="AU30">
        <f t="shared" si="17"/>
        <v>-246.80948278018408</v>
      </c>
      <c r="AW30">
        <v>27</v>
      </c>
      <c r="AX30">
        <f>IF(Z30&gt;0, (R30*SUMPRODUCT(K30:$K$98, X30:$X$98)-K30*$AZ$3)/Z30, 0)</f>
        <v>-307.43951063588241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0.15573300000000001</v>
      </c>
      <c r="Q31" s="5">
        <f t="shared" si="29"/>
        <v>50</v>
      </c>
      <c r="R31">
        <f t="shared" si="0"/>
        <v>100000</v>
      </c>
      <c r="S31">
        <f t="shared" si="1"/>
        <v>-1070.6941129160869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-63.190217838360013</v>
      </c>
      <c r="AC31">
        <f t="shared" si="2"/>
        <v>-183.59491660061994</v>
      </c>
      <c r="AE31">
        <f t="shared" si="3"/>
        <v>0</v>
      </c>
      <c r="AF31">
        <f t="shared" si="4"/>
        <v>0</v>
      </c>
      <c r="AG31">
        <f t="shared" si="5"/>
        <v>-8.573639958689526</v>
      </c>
      <c r="AH31">
        <f t="shared" si="6"/>
        <v>-3200.8905342932085</v>
      </c>
      <c r="AI31">
        <f t="shared" si="7"/>
        <v>-3209.4641742518979</v>
      </c>
      <c r="AJ31">
        <f t="shared" si="8"/>
        <v>120.40469876225993</v>
      </c>
      <c r="AK31">
        <f t="shared" si="30"/>
        <v>-4.423315248685201</v>
      </c>
      <c r="AL31">
        <f t="shared" si="9"/>
        <v>-3093.4827907383233</v>
      </c>
      <c r="AN31">
        <f t="shared" si="10"/>
        <v>0</v>
      </c>
      <c r="AO31">
        <f t="shared" si="11"/>
        <v>0</v>
      </c>
      <c r="AP31">
        <f t="shared" si="12"/>
        <v>-0.58516522179713937</v>
      </c>
      <c r="AQ31">
        <f t="shared" si="13"/>
        <v>-218.46611573065675</v>
      </c>
      <c r="AR31">
        <f t="shared" si="14"/>
        <v>-219.05128095245388</v>
      </c>
      <c r="AS31">
        <f t="shared" si="15"/>
        <v>8.2178214382826518</v>
      </c>
      <c r="AT31">
        <f t="shared" si="16"/>
        <v>-0.30189864060622096</v>
      </c>
      <c r="AU31">
        <f t="shared" si="17"/>
        <v>-211.13535815477746</v>
      </c>
      <c r="AW31">
        <v>28</v>
      </c>
      <c r="AX31">
        <f>IF(Z31&gt;0, (R31*SUMPRODUCT(K31:$K$98, X31:$X$98)-K31*$AZ$3)/Z31, 0)</f>
        <v>-1070.6941129160869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0.17447299999999999</v>
      </c>
      <c r="Q32" s="5">
        <f t="shared" si="29"/>
        <v>50</v>
      </c>
      <c r="R32">
        <f t="shared" si="0"/>
        <v>100000</v>
      </c>
      <c r="S32">
        <f t="shared" si="1"/>
        <v>-1998.8203184374531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-183.59491660061994</v>
      </c>
      <c r="AC32">
        <f t="shared" si="2"/>
        <v>-279.51642749108294</v>
      </c>
      <c r="AE32">
        <f t="shared" si="3"/>
        <v>0</v>
      </c>
      <c r="AF32">
        <f t="shared" si="4"/>
        <v>0</v>
      </c>
      <c r="AG32">
        <f t="shared" si="5"/>
        <v>-6.9920348745901935</v>
      </c>
      <c r="AH32">
        <f t="shared" si="6"/>
        <v>-2991.7373690248751</v>
      </c>
      <c r="AI32">
        <f t="shared" si="7"/>
        <v>-2998.7294038994651</v>
      </c>
      <c r="AJ32">
        <f t="shared" si="8"/>
        <v>95.921510890462997</v>
      </c>
      <c r="AK32">
        <f t="shared" si="30"/>
        <v>-12.851644162043398</v>
      </c>
      <c r="AL32">
        <f t="shared" si="9"/>
        <v>-2915.6595371710455</v>
      </c>
      <c r="AN32">
        <f t="shared" si="10"/>
        <v>0</v>
      </c>
      <c r="AO32">
        <f t="shared" si="11"/>
        <v>0</v>
      </c>
      <c r="AP32">
        <f t="shared" si="12"/>
        <v>-0.42608753378263897</v>
      </c>
      <c r="AQ32">
        <f t="shared" si="13"/>
        <v>-182.31344954037905</v>
      </c>
      <c r="AR32">
        <f t="shared" si="14"/>
        <v>-182.73953707416169</v>
      </c>
      <c r="AS32">
        <f t="shared" si="15"/>
        <v>5.8453598623415601</v>
      </c>
      <c r="AT32">
        <f t="shared" si="16"/>
        <v>-0.78316619757679162</v>
      </c>
      <c r="AU32">
        <f t="shared" si="17"/>
        <v>-177.67734340939691</v>
      </c>
      <c r="AW32">
        <v>29</v>
      </c>
      <c r="AX32">
        <f>IF(Z32&gt;0, (R32*SUMPRODUCT(K32:$K$98, X32:$X$98)-K32*$AZ$3)/Z32, 0)</f>
        <v>-1998.8203184374531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0.196798</v>
      </c>
      <c r="Q33" s="5">
        <f t="shared" si="29"/>
        <v>50</v>
      </c>
      <c r="R33">
        <f t="shared" si="0"/>
        <v>100000</v>
      </c>
      <c r="S33">
        <f t="shared" si="1"/>
        <v>-3177.1452235998718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-279.51642749108294</v>
      </c>
      <c r="AC33">
        <f t="shared" si="2"/>
        <v>-352.41505128128904</v>
      </c>
      <c r="AE33">
        <f t="shared" si="3"/>
        <v>0</v>
      </c>
      <c r="AF33">
        <f t="shared" si="4"/>
        <v>0</v>
      </c>
      <c r="AG33">
        <f t="shared" si="5"/>
        <v>-5.5460960465946902</v>
      </c>
      <c r="AH33">
        <f t="shared" si="6"/>
        <v>-2752.0369584992018</v>
      </c>
      <c r="AI33">
        <f t="shared" si="7"/>
        <v>-2757.5830545457966</v>
      </c>
      <c r="AJ33">
        <f t="shared" si="8"/>
        <v>72.898623790206102</v>
      </c>
      <c r="AK33">
        <f t="shared" si="30"/>
        <v>-19.566149924375807</v>
      </c>
      <c r="AL33">
        <f t="shared" si="9"/>
        <v>-2704.2505806799659</v>
      </c>
      <c r="AN33">
        <f t="shared" si="10"/>
        <v>0</v>
      </c>
      <c r="AO33">
        <f t="shared" si="11"/>
        <v>0</v>
      </c>
      <c r="AP33">
        <f t="shared" si="12"/>
        <v>-0.30176203926022921</v>
      </c>
      <c r="AQ33">
        <f t="shared" si="13"/>
        <v>-149.73781155956388</v>
      </c>
      <c r="AR33">
        <f t="shared" si="14"/>
        <v>-150.03957359882412</v>
      </c>
      <c r="AS33">
        <f t="shared" si="15"/>
        <v>3.966400363315683</v>
      </c>
      <c r="AT33">
        <f t="shared" si="16"/>
        <v>-1.0645905249470542</v>
      </c>
      <c r="AU33">
        <f t="shared" si="17"/>
        <v>-147.13776376045547</v>
      </c>
      <c r="AW33">
        <v>30</v>
      </c>
      <c r="AX33">
        <f>IF(Z33&gt;0, (R33*SUMPRODUCT(K33:$K$98, X33:$X$98)-K33*$AZ$3)/Z33, 0)</f>
        <v>-3177.1452235998718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0.22254599999999999</v>
      </c>
      <c r="Q34" s="5">
        <f t="shared" si="29"/>
        <v>50</v>
      </c>
      <c r="R34">
        <f t="shared" si="0"/>
        <v>100000</v>
      </c>
      <c r="S34">
        <f t="shared" si="1"/>
        <v>-4751.2400530095028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-352.41505128128904</v>
      </c>
      <c r="AC34">
        <f t="shared" si="2"/>
        <v>-404.46105413534121</v>
      </c>
      <c r="AE34">
        <f t="shared" si="3"/>
        <v>0</v>
      </c>
      <c r="AF34">
        <f t="shared" si="4"/>
        <v>0</v>
      </c>
      <c r="AG34">
        <f t="shared" si="5"/>
        <v>-4.2563735953432813</v>
      </c>
      <c r="AH34">
        <f t="shared" si="6"/>
        <v>-2468.522981570924</v>
      </c>
      <c r="AI34">
        <f t="shared" si="7"/>
        <v>-2472.7793551662671</v>
      </c>
      <c r="AJ34">
        <f t="shared" si="8"/>
        <v>52.046002854052176</v>
      </c>
      <c r="AK34">
        <f t="shared" si="30"/>
        <v>-24.669053589690236</v>
      </c>
      <c r="AL34">
        <f t="shared" si="9"/>
        <v>-2445.4024059019052</v>
      </c>
      <c r="AN34">
        <f t="shared" si="10"/>
        <v>0</v>
      </c>
      <c r="AO34">
        <f t="shared" si="11"/>
        <v>0</v>
      </c>
      <c r="AP34">
        <f t="shared" si="12"/>
        <v>-0.20677543221287495</v>
      </c>
      <c r="AQ34">
        <f t="shared" si="13"/>
        <v>-119.92131212358387</v>
      </c>
      <c r="AR34">
        <f t="shared" si="14"/>
        <v>-120.12808755579675</v>
      </c>
      <c r="AS34">
        <f t="shared" si="15"/>
        <v>2.528404636959789</v>
      </c>
      <c r="AT34">
        <f t="shared" si="16"/>
        <v>-1.198427277124243</v>
      </c>
      <c r="AU34">
        <f t="shared" si="17"/>
        <v>-118.7981101959612</v>
      </c>
      <c r="AW34">
        <v>31</v>
      </c>
      <c r="AX34">
        <f>IF(Z34&gt;0, (R34*SUMPRODUCT(K34:$K$98, X34:$X$98)-K34*$AZ$3)/Z34, 0)</f>
        <v>-4751.2400530095028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0.252114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-6959.5148195958955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-404.46105413534121</v>
      </c>
      <c r="AC35">
        <f t="shared" ref="AC35:AC66" si="33">S35*Z35</f>
        <v>-437.15753705757561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-3.1407184867734728</v>
      </c>
      <c r="AH35">
        <f t="shared" ref="AH35:AH66" si="37">-X35*R35</f>
        <v>-2146.182745232752</v>
      </c>
      <c r="AI35">
        <f t="shared" ref="AI35:AI66" si="38">SUM(AE35:AH35)</f>
        <v>-2149.3234637195255</v>
      </c>
      <c r="AJ35">
        <f t="shared" ref="AJ35:AJ66" si="39">AB35-AC35</f>
        <v>32.696482922234395</v>
      </c>
      <c r="AK35">
        <f t="shared" si="30"/>
        <v>-28.312273789473888</v>
      </c>
      <c r="AL35">
        <f t="shared" ref="AL35:AL66" si="40">SUM(AI35:AK35)</f>
        <v>-2144.9392545867649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-0.13622919336949058</v>
      </c>
      <c r="AQ35">
        <f t="shared" ref="AQ35:AQ66" si="44">AH35*$K35</f>
        <v>-93.09103806592276</v>
      </c>
      <c r="AR35">
        <f t="shared" ref="AR35:AR66" si="45">AI35*$K35</f>
        <v>-93.227267259292262</v>
      </c>
      <c r="AS35">
        <f t="shared" ref="AS35:AS66" si="46">AJ35*$K35</f>
        <v>1.4182154539712428</v>
      </c>
      <c r="AT35">
        <f t="shared" ref="AT35:AT66" si="47">AK35*$K35</f>
        <v>-1.2280496443852036</v>
      </c>
      <c r="AU35">
        <f t="shared" ref="AU35:AU66" si="48">AL35*$K35</f>
        <v>-93.037101449706213</v>
      </c>
      <c r="AW35">
        <v>32</v>
      </c>
      <c r="AX35">
        <f>IF(Z35&gt;0, (R35*SUMPRODUCT(K35:$K$98, X35:$X$98)-K35*$AZ$3)/Z35, 0)</f>
        <v>-6959.5148195958955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0.286269</v>
      </c>
      <c r="Q36" s="5">
        <f t="shared" si="29"/>
        <v>50</v>
      </c>
      <c r="R36">
        <f t="shared" si="31"/>
        <v>100000</v>
      </c>
      <c r="S36">
        <f t="shared" si="32"/>
        <v>-10233.575539136356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-437.15753705757561</v>
      </c>
      <c r="AC36">
        <f t="shared" si="33"/>
        <v>-452.36926333657902</v>
      </c>
      <c r="AE36">
        <f t="shared" si="34"/>
        <v>0</v>
      </c>
      <c r="AF36">
        <f t="shared" si="35"/>
        <v>0</v>
      </c>
      <c r="AG36">
        <f t="shared" si="36"/>
        <v>-2.2102209614155832</v>
      </c>
      <c r="AH36">
        <f t="shared" si="37"/>
        <v>-1798.1806809803106</v>
      </c>
      <c r="AI36">
        <f t="shared" si="38"/>
        <v>-1800.3909019417263</v>
      </c>
      <c r="AJ36">
        <f t="shared" si="39"/>
        <v>15.211726279003415</v>
      </c>
      <c r="AK36">
        <f t="shared" si="30"/>
        <v>-30.601027594030295</v>
      </c>
      <c r="AL36">
        <f t="shared" si="40"/>
        <v>-1815.7802032567531</v>
      </c>
      <c r="AN36">
        <f t="shared" si="41"/>
        <v>0</v>
      </c>
      <c r="AO36">
        <f t="shared" si="42"/>
        <v>0</v>
      </c>
      <c r="AP36">
        <f t="shared" si="43"/>
        <v>-8.5597059356343735E-2</v>
      </c>
      <c r="AQ36">
        <f t="shared" si="44"/>
        <v>-69.639633851233384</v>
      </c>
      <c r="AR36">
        <f t="shared" si="45"/>
        <v>-69.72523091058973</v>
      </c>
      <c r="AS36">
        <f t="shared" si="46"/>
        <v>0.58911713351155837</v>
      </c>
      <c r="AT36">
        <f t="shared" si="47"/>
        <v>-1.1851113626457057</v>
      </c>
      <c r="AU36">
        <f t="shared" si="48"/>
        <v>-70.321225139723879</v>
      </c>
      <c r="AW36">
        <v>33</v>
      </c>
      <c r="AX36">
        <f>IF(Z36&gt;0, (R36*SUMPRODUCT(K36:$K$98, X36:$X$98)-K36*$AZ$3)/Z36, 0)</f>
        <v>-10233.575539136356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0.32445800000000002</v>
      </c>
      <c r="Q37" s="5">
        <f t="shared" ref="Q37:Q68" si="60">$C$8</f>
        <v>50</v>
      </c>
      <c r="R37">
        <f t="shared" si="31"/>
        <v>100000</v>
      </c>
      <c r="S37">
        <f t="shared" si="32"/>
        <v>-15379.856306982754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-452.36926333657902</v>
      </c>
      <c r="AC37">
        <f t="shared" si="33"/>
        <v>-452.47379737806301</v>
      </c>
      <c r="AE37">
        <f t="shared" si="34"/>
        <v>0</v>
      </c>
      <c r="AF37">
        <f t="shared" si="35"/>
        <v>0</v>
      </c>
      <c r="AG37">
        <f t="shared" si="36"/>
        <v>-1.4709948791024501</v>
      </c>
      <c r="AH37">
        <f t="shared" si="37"/>
        <v>-1434.2477453979545</v>
      </c>
      <c r="AI37">
        <f t="shared" si="38"/>
        <v>-1435.7187402770569</v>
      </c>
      <c r="AJ37">
        <f t="shared" si="39"/>
        <v>0.10453404148398704</v>
      </c>
      <c r="AK37">
        <f t="shared" si="30"/>
        <v>-31.665848433560534</v>
      </c>
      <c r="AL37">
        <f t="shared" si="40"/>
        <v>-1467.2800546691335</v>
      </c>
      <c r="AN37">
        <f t="shared" si="41"/>
        <v>0</v>
      </c>
      <c r="AO37">
        <f t="shared" si="42"/>
        <v>0</v>
      </c>
      <c r="AP37">
        <f t="shared" si="43"/>
        <v>-5.0864676855481884E-2</v>
      </c>
      <c r="AQ37">
        <f t="shared" si="44"/>
        <v>-49.594019079715302</v>
      </c>
      <c r="AR37">
        <f t="shared" si="45"/>
        <v>-49.644883756570785</v>
      </c>
      <c r="AS37">
        <f t="shared" si="46"/>
        <v>3.6146218562805891E-3</v>
      </c>
      <c r="AT37">
        <f t="shared" si="47"/>
        <v>-1.0949549660638525</v>
      </c>
      <c r="AU37">
        <f t="shared" si="48"/>
        <v>-50.736224100778358</v>
      </c>
      <c r="AW37">
        <v>34</v>
      </c>
      <c r="AX37">
        <f>IF(Z37&gt;0, (R37*SUMPRODUCT(K37:$K$98, X37:$X$98)-K37*$AZ$3)/Z37, 0)</f>
        <v>-15379.856306982754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0.36696200000000001</v>
      </c>
      <c r="Q38" s="5">
        <f t="shared" si="60"/>
        <v>50</v>
      </c>
      <c r="R38">
        <f t="shared" si="31"/>
        <v>100000</v>
      </c>
      <c r="S38">
        <f t="shared" si="32"/>
        <v>-24003.806187014041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-452.47379737806301</v>
      </c>
      <c r="AC38">
        <f t="shared" si="33"/>
        <v>-439.98290591335928</v>
      </c>
      <c r="AE38">
        <f t="shared" si="34"/>
        <v>0</v>
      </c>
      <c r="AF38">
        <f t="shared" si="35"/>
        <v>0</v>
      </c>
      <c r="AG38">
        <f t="shared" si="36"/>
        <v>-0.91648570748623226</v>
      </c>
      <c r="AH38">
        <f t="shared" si="37"/>
        <v>-1079.5984456503866</v>
      </c>
      <c r="AI38">
        <f t="shared" si="38"/>
        <v>-1080.5149313578729</v>
      </c>
      <c r="AJ38">
        <f t="shared" si="39"/>
        <v>-12.490891464703736</v>
      </c>
      <c r="AK38">
        <f t="shared" si="30"/>
        <v>-31.673165816464415</v>
      </c>
      <c r="AL38">
        <f t="shared" si="40"/>
        <v>-1124.6789886390411</v>
      </c>
      <c r="AN38">
        <f t="shared" si="41"/>
        <v>0</v>
      </c>
      <c r="AO38">
        <f t="shared" si="42"/>
        <v>0</v>
      </c>
      <c r="AP38">
        <f t="shared" si="43"/>
        <v>-2.8295202266683681E-2</v>
      </c>
      <c r="AQ38">
        <f t="shared" si="44"/>
        <v>-33.331077764716682</v>
      </c>
      <c r="AR38">
        <f t="shared" si="45"/>
        <v>-33.359372966983372</v>
      </c>
      <c r="AS38">
        <f t="shared" si="46"/>
        <v>-0.38563863854941172</v>
      </c>
      <c r="AT38">
        <f t="shared" si="47"/>
        <v>-0.97786427642302864</v>
      </c>
      <c r="AU38">
        <f t="shared" si="48"/>
        <v>-34.722875881955815</v>
      </c>
      <c r="AW38">
        <v>35</v>
      </c>
      <c r="AX38">
        <f>IF(Z38&gt;0, (R38*SUMPRODUCT(K38:$K$98, X38:$X$98)-K38*$AZ$3)/Z38, 0)</f>
        <v>-24003.806187014041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0.41335300000000003</v>
      </c>
      <c r="Q39" s="5">
        <f t="shared" si="60"/>
        <v>50</v>
      </c>
      <c r="R39">
        <f t="shared" si="31"/>
        <v>100000</v>
      </c>
      <c r="S39">
        <f t="shared" si="32"/>
        <v>-39535.471726896722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-439.98290591335928</v>
      </c>
      <c r="AC39">
        <f t="shared" si="33"/>
        <v>-417.88102783484453</v>
      </c>
      <c r="AE39">
        <f t="shared" si="34"/>
        <v>0</v>
      </c>
      <c r="AF39">
        <f t="shared" si="35"/>
        <v>0</v>
      </c>
      <c r="AG39">
        <f t="shared" si="36"/>
        <v>-0.52848873376481342</v>
      </c>
      <c r="AH39">
        <f t="shared" si="37"/>
        <v>-757.66423329311317</v>
      </c>
      <c r="AI39">
        <f t="shared" si="38"/>
        <v>-758.19272202687796</v>
      </c>
      <c r="AJ39">
        <f t="shared" si="39"/>
        <v>-22.101878078514744</v>
      </c>
      <c r="AK39">
        <f t="shared" si="30"/>
        <v>-30.798803413935151</v>
      </c>
      <c r="AL39">
        <f t="shared" si="40"/>
        <v>-811.09340351932781</v>
      </c>
      <c r="AN39">
        <f t="shared" si="41"/>
        <v>0</v>
      </c>
      <c r="AO39">
        <f t="shared" si="42"/>
        <v>0</v>
      </c>
      <c r="AP39">
        <f t="shared" si="43"/>
        <v>-1.4568163840603878E-2</v>
      </c>
      <c r="AQ39">
        <f t="shared" si="44"/>
        <v>-20.885547754536603</v>
      </c>
      <c r="AR39">
        <f t="shared" si="45"/>
        <v>-20.900115918377207</v>
      </c>
      <c r="AS39">
        <f t="shared" si="46"/>
        <v>-0.60925382219432955</v>
      </c>
      <c r="AT39">
        <f t="shared" si="47"/>
        <v>-0.84899068903979424</v>
      </c>
      <c r="AU39">
        <f t="shared" si="48"/>
        <v>-22.358360429611331</v>
      </c>
      <c r="AW39">
        <v>36</v>
      </c>
      <c r="AX39">
        <f>IF(Z39&gt;0, (R39*SUMPRODUCT(K39:$K$98, X39:$X$98)-K39*$AZ$3)/Z39, 0)</f>
        <v>-39535.471726896722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0.46434700000000001</v>
      </c>
      <c r="Q40" s="5">
        <f t="shared" si="60"/>
        <v>50</v>
      </c>
      <c r="R40">
        <f t="shared" si="31"/>
        <v>100000</v>
      </c>
      <c r="S40">
        <f t="shared" si="32"/>
        <v>-70063.084803331978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-417.88102783484453</v>
      </c>
      <c r="AC40">
        <f t="shared" si="33"/>
        <v>-389.27286501506751</v>
      </c>
      <c r="AE40">
        <f t="shared" si="34"/>
        <v>0</v>
      </c>
      <c r="AF40">
        <f t="shared" si="35"/>
        <v>0</v>
      </c>
      <c r="AG40">
        <f t="shared" si="36"/>
        <v>-0.27780168836967545</v>
      </c>
      <c r="AH40">
        <f t="shared" si="37"/>
        <v>-490.8043161149796</v>
      </c>
      <c r="AI40">
        <f t="shared" si="38"/>
        <v>-491.08211780334926</v>
      </c>
      <c r="AJ40">
        <f t="shared" si="39"/>
        <v>-28.608162819777021</v>
      </c>
      <c r="AK40">
        <f t="shared" ref="AK40:AK71" si="61">G40*SUM(AB40:AB40, AE40:AF40)</f>
        <v>-29.251671948439121</v>
      </c>
      <c r="AL40">
        <f t="shared" si="40"/>
        <v>-548.94195257156537</v>
      </c>
      <c r="AN40">
        <f t="shared" si="41"/>
        <v>0</v>
      </c>
      <c r="AO40">
        <f t="shared" si="42"/>
        <v>0</v>
      </c>
      <c r="AP40">
        <f t="shared" si="43"/>
        <v>-6.837320560093705E-3</v>
      </c>
      <c r="AQ40">
        <f t="shared" si="44"/>
        <v>-12.0797913837373</v>
      </c>
      <c r="AR40">
        <f t="shared" si="45"/>
        <v>-12.086628704297393</v>
      </c>
      <c r="AS40">
        <f t="shared" si="46"/>
        <v>-0.70411083885810377</v>
      </c>
      <c r="AT40">
        <f t="shared" si="47"/>
        <v>-0.71994903704124213</v>
      </c>
      <c r="AU40">
        <f t="shared" si="48"/>
        <v>-13.510688580196739</v>
      </c>
      <c r="AW40">
        <v>37</v>
      </c>
      <c r="AX40">
        <f>IF(Z40&gt;0, (R40*SUMPRODUCT(K40:$K$98, X40:$X$98)-K40*$AZ$3)/Z40, 0)</f>
        <v>-70063.084803331978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0.52171199999999995</v>
      </c>
      <c r="Q41" s="5">
        <f t="shared" si="60"/>
        <v>50</v>
      </c>
      <c r="R41">
        <f t="shared" si="31"/>
        <v>100000</v>
      </c>
      <c r="S41">
        <f t="shared" si="32"/>
        <v>-137273.64014771095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-389.27286501506751</v>
      </c>
      <c r="AC41">
        <f t="shared" si="33"/>
        <v>-357.16184338602477</v>
      </c>
      <c r="AE41">
        <f t="shared" si="34"/>
        <v>0</v>
      </c>
      <c r="AF41">
        <f t="shared" si="35"/>
        <v>0</v>
      </c>
      <c r="AG41">
        <f t="shared" si="36"/>
        <v>-0.13009119704325858</v>
      </c>
      <c r="AH41">
        <f t="shared" si="37"/>
        <v>-289.86494888544024</v>
      </c>
      <c r="AI41">
        <f t="shared" si="38"/>
        <v>-289.99504008248351</v>
      </c>
      <c r="AJ41">
        <f t="shared" si="39"/>
        <v>-32.111021629042739</v>
      </c>
      <c r="AK41">
        <f t="shared" si="61"/>
        <v>-27.249100551054728</v>
      </c>
      <c r="AL41">
        <f t="shared" si="40"/>
        <v>-349.35516226258096</v>
      </c>
      <c r="AN41">
        <f t="shared" si="41"/>
        <v>0</v>
      </c>
      <c r="AO41">
        <f t="shared" si="42"/>
        <v>0</v>
      </c>
      <c r="AP41">
        <f t="shared" si="43"/>
        <v>-2.858781402183179E-3</v>
      </c>
      <c r="AQ41">
        <f t="shared" si="44"/>
        <v>-6.3698431857992981</v>
      </c>
      <c r="AR41">
        <f t="shared" si="45"/>
        <v>-6.3727019672014809</v>
      </c>
      <c r="AS41">
        <f t="shared" si="46"/>
        <v>-0.70564645052565644</v>
      </c>
      <c r="AT41">
        <f t="shared" si="47"/>
        <v>-0.59880471278676317</v>
      </c>
      <c r="AU41">
        <f t="shared" si="48"/>
        <v>-7.6771531305139007</v>
      </c>
      <c r="AW41">
        <v>38</v>
      </c>
      <c r="AX41">
        <f>IF(Z41&gt;0, (R41*SUMPRODUCT(K41:$K$98, X41:$X$98)-K41*$AZ$3)/Z41, 0)</f>
        <v>-137273.64014771095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0.58618000000000003</v>
      </c>
      <c r="Q42" s="5">
        <f t="shared" si="60"/>
        <v>50</v>
      </c>
      <c r="R42">
        <f t="shared" si="31"/>
        <v>100000</v>
      </c>
      <c r="S42">
        <f t="shared" si="32"/>
        <v>-308447.04111207777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-357.16184338602477</v>
      </c>
      <c r="AC42">
        <f t="shared" si="33"/>
        <v>-324.07560352469903</v>
      </c>
      <c r="AE42">
        <f t="shared" si="34"/>
        <v>0</v>
      </c>
      <c r="AF42">
        <f t="shared" si="35"/>
        <v>0</v>
      </c>
      <c r="AG42">
        <f t="shared" si="36"/>
        <v>-5.2533427190008676E-2</v>
      </c>
      <c r="AH42">
        <f t="shared" si="37"/>
        <v>-152.51371576563466</v>
      </c>
      <c r="AI42">
        <f t="shared" si="38"/>
        <v>-152.56624919282467</v>
      </c>
      <c r="AJ42">
        <f t="shared" si="39"/>
        <v>-33.086239861325737</v>
      </c>
      <c r="AK42">
        <f t="shared" si="61"/>
        <v>-25.001329037021737</v>
      </c>
      <c r="AL42">
        <f t="shared" si="40"/>
        <v>-210.65381809117216</v>
      </c>
      <c r="AN42">
        <f t="shared" si="41"/>
        <v>0</v>
      </c>
      <c r="AO42">
        <f t="shared" si="42"/>
        <v>0</v>
      </c>
      <c r="AP42">
        <f t="shared" si="43"/>
        <v>-1.0307438444907243E-3</v>
      </c>
      <c r="AQ42">
        <f t="shared" si="44"/>
        <v>-2.9924294327352432</v>
      </c>
      <c r="AR42">
        <f t="shared" si="45"/>
        <v>-2.9934601765797342</v>
      </c>
      <c r="AS42">
        <f t="shared" si="46"/>
        <v>-0.64917596088022345</v>
      </c>
      <c r="AT42">
        <f t="shared" si="47"/>
        <v>-0.4905441618303279</v>
      </c>
      <c r="AU42">
        <f t="shared" si="48"/>
        <v>-4.1331802992902853</v>
      </c>
      <c r="AW42">
        <v>39</v>
      </c>
      <c r="AX42">
        <f>IF(Z42&gt;0, (R42*SUMPRODUCT(K42:$K$98, X42:$X$98)-K42*$AZ$3)/Z42, 0)</f>
        <v>-308447.04111207777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0.65888599999999997</v>
      </c>
      <c r="Q43" s="5">
        <f t="shared" si="60"/>
        <v>50</v>
      </c>
      <c r="R43">
        <f t="shared" si="31"/>
        <v>100000</v>
      </c>
      <c r="S43">
        <f t="shared" si="32"/>
        <v>-838881.52758625185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-324.07560352469903</v>
      </c>
      <c r="AC43">
        <f t="shared" si="33"/>
        <v>-291.83938737964411</v>
      </c>
      <c r="AE43">
        <f t="shared" si="34"/>
        <v>0</v>
      </c>
      <c r="AF43">
        <f t="shared" si="35"/>
        <v>0</v>
      </c>
      <c r="AG43">
        <f t="shared" si="36"/>
        <v>-1.7394553210592533E-2</v>
      </c>
      <c r="AH43">
        <f t="shared" si="37"/>
        <v>-69.227079415032122</v>
      </c>
      <c r="AI43">
        <f t="shared" si="38"/>
        <v>-69.244473968242716</v>
      </c>
      <c r="AJ43">
        <f t="shared" si="39"/>
        <v>-32.236216145054925</v>
      </c>
      <c r="AK43">
        <f t="shared" si="61"/>
        <v>-22.685292246728935</v>
      </c>
      <c r="AL43">
        <f t="shared" si="40"/>
        <v>-124.16598236002658</v>
      </c>
      <c r="AN43">
        <f t="shared" si="41"/>
        <v>0</v>
      </c>
      <c r="AO43">
        <f t="shared" si="42"/>
        <v>0</v>
      </c>
      <c r="AP43">
        <f t="shared" si="43"/>
        <v>-3.0472653332562651E-4</v>
      </c>
      <c r="AQ43">
        <f t="shared" si="44"/>
        <v>-1.2127548012877061</v>
      </c>
      <c r="AR43">
        <f t="shared" si="45"/>
        <v>-1.2130595278210319</v>
      </c>
      <c r="AS43">
        <f t="shared" si="46"/>
        <v>-0.56473025058420323</v>
      </c>
      <c r="AT43">
        <f t="shared" si="47"/>
        <v>-0.39741236122206447</v>
      </c>
      <c r="AU43">
        <f t="shared" si="48"/>
        <v>-2.1752021396272996</v>
      </c>
      <c r="AW43">
        <v>40</v>
      </c>
      <c r="AX43">
        <f>IF(Z43&gt;0, (R43*SUMPRODUCT(K43:$K$98, X43:$X$98)-K43*$AZ$3)/Z43, 0)</f>
        <v>-838881.52758625185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0.73742600000000003</v>
      </c>
      <c r="Q44" s="5">
        <f t="shared" si="60"/>
        <v>50</v>
      </c>
      <c r="R44">
        <f t="shared" si="31"/>
        <v>100000</v>
      </c>
      <c r="S44">
        <f t="shared" si="32"/>
        <v>-2977162.1843486303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-291.83938737964411</v>
      </c>
      <c r="AC44">
        <f t="shared" si="33"/>
        <v>-261.59799434361912</v>
      </c>
      <c r="AE44">
        <f t="shared" si="34"/>
        <v>0</v>
      </c>
      <c r="AF44">
        <f t="shared" si="35"/>
        <v>0</v>
      </c>
      <c r="AG44">
        <f t="shared" si="36"/>
        <v>-4.3934118826121967E-3</v>
      </c>
      <c r="AH44">
        <f t="shared" si="37"/>
        <v>-25.654391591748819</v>
      </c>
      <c r="AI44">
        <f t="shared" si="38"/>
        <v>-25.658785003631433</v>
      </c>
      <c r="AJ44">
        <f t="shared" si="39"/>
        <v>-30.241393036024988</v>
      </c>
      <c r="AK44">
        <f t="shared" si="61"/>
        <v>-20.428757116575088</v>
      </c>
      <c r="AL44">
        <f t="shared" si="40"/>
        <v>-76.328935156231509</v>
      </c>
      <c r="AN44">
        <f t="shared" si="41"/>
        <v>0</v>
      </c>
      <c r="AO44">
        <f t="shared" si="42"/>
        <v>0</v>
      </c>
      <c r="AP44">
        <f t="shared" si="43"/>
        <v>-6.8719642346595311E-5</v>
      </c>
      <c r="AQ44">
        <f t="shared" si="44"/>
        <v>-0.40127369386461331</v>
      </c>
      <c r="AR44">
        <f t="shared" si="45"/>
        <v>-0.40134241350695993</v>
      </c>
      <c r="AS44">
        <f t="shared" si="46"/>
        <v>-0.47302137132265198</v>
      </c>
      <c r="AT44">
        <f t="shared" si="47"/>
        <v>-0.31953682471533051</v>
      </c>
      <c r="AU44">
        <f t="shared" si="48"/>
        <v>-1.1939006095449425</v>
      </c>
      <c r="AW44">
        <v>41</v>
      </c>
      <c r="AX44">
        <f>IF(Z44&gt;0, (R44*SUMPRODUCT(K44:$K$98, X44:$X$98)-K44*$AZ$3)/Z44, 0)</f>
        <v>-2977162.1843486303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0.819492</v>
      </c>
      <c r="Q45" s="5">
        <f t="shared" si="60"/>
        <v>50</v>
      </c>
      <c r="R45">
        <f t="shared" si="31"/>
        <v>100000</v>
      </c>
      <c r="S45">
        <f t="shared" si="32"/>
        <v>-15612835.39961228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-261.59799434361912</v>
      </c>
      <c r="AC45">
        <f t="shared" si="33"/>
        <v>-233.9152074684545</v>
      </c>
      <c r="AE45">
        <f t="shared" si="34"/>
        <v>0</v>
      </c>
      <c r="AF45">
        <f t="shared" si="35"/>
        <v>0</v>
      </c>
      <c r="AG45">
        <f t="shared" si="36"/>
        <v>-7.4911187328044015E-4</v>
      </c>
      <c r="AH45">
        <f t="shared" si="37"/>
        <v>-7.2007317810112692</v>
      </c>
      <c r="AI45">
        <f t="shared" si="38"/>
        <v>-7.2014808928845495</v>
      </c>
      <c r="AJ45">
        <f t="shared" si="39"/>
        <v>-27.682786875164624</v>
      </c>
      <c r="AK45">
        <f t="shared" si="61"/>
        <v>-18.311859604053339</v>
      </c>
      <c r="AL45">
        <f t="shared" si="40"/>
        <v>-53.196127372102509</v>
      </c>
      <c r="AN45">
        <f t="shared" si="41"/>
        <v>0</v>
      </c>
      <c r="AO45">
        <f t="shared" si="42"/>
        <v>0</v>
      </c>
      <c r="AP45">
        <f t="shared" si="43"/>
        <v>-1.0461829265386847E-5</v>
      </c>
      <c r="AQ45">
        <f t="shared" si="44"/>
        <v>-0.10056285204624302</v>
      </c>
      <c r="AR45">
        <f t="shared" si="45"/>
        <v>-0.1005733138755084</v>
      </c>
      <c r="AS45">
        <f t="shared" si="46"/>
        <v>-0.38660792894634016</v>
      </c>
      <c r="AT45">
        <f t="shared" si="47"/>
        <v>-0.25573690064530791</v>
      </c>
      <c r="AU45">
        <f t="shared" si="48"/>
        <v>-0.74291814346715646</v>
      </c>
      <c r="AW45">
        <v>42</v>
      </c>
      <c r="AX45">
        <f>IF(Z45&gt;0, (R45*SUMPRODUCT(K45:$K$98, X45:$X$98)-K45*$AZ$3)/Z45, 0)</f>
        <v>-15612835.39961228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0.82196330200000001</v>
      </c>
      <c r="Q46" s="5">
        <f t="shared" si="60"/>
        <v>50</v>
      </c>
      <c r="R46">
        <f t="shared" si="31"/>
        <v>100000</v>
      </c>
      <c r="S46">
        <f t="shared" si="32"/>
        <v>-82993152.954917297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-233.9152074684545</v>
      </c>
      <c r="AC46">
        <f t="shared" si="33"/>
        <v>-208.94071624101039</v>
      </c>
      <c r="AE46">
        <f t="shared" si="34"/>
        <v>0</v>
      </c>
      <c r="AF46">
        <f t="shared" si="35"/>
        <v>0</v>
      </c>
      <c r="AG46">
        <f t="shared" si="36"/>
        <v>-1.2587828561863958E-4</v>
      </c>
      <c r="AH46">
        <f t="shared" si="37"/>
        <v>-1.2314849378579924</v>
      </c>
      <c r="AI46">
        <f t="shared" si="38"/>
        <v>-1.231610816143611</v>
      </c>
      <c r="AJ46">
        <f t="shared" si="39"/>
        <v>-24.974491227444105</v>
      </c>
      <c r="AK46">
        <f t="shared" si="61"/>
        <v>-16.374064522791816</v>
      </c>
      <c r="AL46">
        <f t="shared" si="40"/>
        <v>-42.580166566379532</v>
      </c>
      <c r="AN46">
        <f t="shared" si="41"/>
        <v>0</v>
      </c>
      <c r="AO46">
        <f t="shared" si="42"/>
        <v>0</v>
      </c>
      <c r="AP46">
        <f t="shared" si="43"/>
        <v>-1.5696171828530101E-6</v>
      </c>
      <c r="AQ46">
        <f t="shared" si="44"/>
        <v>-1.5355785228460013E-2</v>
      </c>
      <c r="AR46">
        <f t="shared" si="45"/>
        <v>-1.5357354845642867E-2</v>
      </c>
      <c r="AS46">
        <f t="shared" si="46"/>
        <v>-0.31141503374433777</v>
      </c>
      <c r="AT46">
        <f t="shared" si="47"/>
        <v>-0.20417352287416438</v>
      </c>
      <c r="AU46">
        <f t="shared" si="48"/>
        <v>-0.53094591146414505</v>
      </c>
      <c r="AW46">
        <v>43</v>
      </c>
      <c r="AX46">
        <f>IF(Z46&gt;0, (R46*SUMPRODUCT(K46:$K$98, X46:$X$98)-K46*$AZ$3)/Z46, 0)</f>
        <v>-82993152.954917297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0.82463276399999996</v>
      </c>
      <c r="Q47" s="5">
        <f t="shared" si="60"/>
        <v>50</v>
      </c>
      <c r="R47">
        <f t="shared" si="31"/>
        <v>100000</v>
      </c>
      <c r="S47">
        <f t="shared" si="32"/>
        <v>-448132058.95253831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-208.94071624101039</v>
      </c>
      <c r="AC47">
        <f t="shared" si="33"/>
        <v>-186.56763088383676</v>
      </c>
      <c r="AE47">
        <f t="shared" si="34"/>
        <v>0</v>
      </c>
      <c r="AF47">
        <f t="shared" si="35"/>
        <v>0</v>
      </c>
      <c r="AG47">
        <f t="shared" si="36"/>
        <v>-2.0816144165172989E-5</v>
      </c>
      <c r="AH47">
        <f t="shared" si="37"/>
        <v>-0.20760671719456039</v>
      </c>
      <c r="AI47">
        <f t="shared" si="38"/>
        <v>-0.20762753333872558</v>
      </c>
      <c r="AJ47">
        <f t="shared" si="39"/>
        <v>-22.373085357173636</v>
      </c>
      <c r="AK47">
        <f t="shared" si="61"/>
        <v>-14.62585013687073</v>
      </c>
      <c r="AL47">
        <f t="shared" si="40"/>
        <v>-37.206563027383091</v>
      </c>
      <c r="AN47">
        <f t="shared" si="41"/>
        <v>0</v>
      </c>
      <c r="AO47">
        <f t="shared" si="42"/>
        <v>0</v>
      </c>
      <c r="AP47">
        <f t="shared" si="43"/>
        <v>-2.3175290634509732E-7</v>
      </c>
      <c r="AQ47">
        <f t="shared" si="44"/>
        <v>-2.3113531355678052E-3</v>
      </c>
      <c r="AR47">
        <f t="shared" si="45"/>
        <v>-2.3115848884741504E-3</v>
      </c>
      <c r="AS47">
        <f t="shared" si="46"/>
        <v>-0.24908683924791797</v>
      </c>
      <c r="AT47">
        <f t="shared" si="47"/>
        <v>-0.1628343486714828</v>
      </c>
      <c r="AU47">
        <f t="shared" si="48"/>
        <v>-0.4142327728078749</v>
      </c>
      <c r="AW47">
        <v>44</v>
      </c>
      <c r="AX47">
        <f>IF(Z47&gt;0, (R47*SUMPRODUCT(K47:$K$98, X47:$X$98)-K47*$AZ$3)/Z47, 0)</f>
        <v>-448132058.95253831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0.82757423799999996</v>
      </c>
      <c r="Q48" s="5">
        <f t="shared" si="60"/>
        <v>50</v>
      </c>
      <c r="R48">
        <f t="shared" si="31"/>
        <v>100000</v>
      </c>
      <c r="S48">
        <f t="shared" si="32"/>
        <v>-2463419341.494823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-186.56763088383676</v>
      </c>
      <c r="AC48">
        <f t="shared" si="33"/>
        <v>-166.58026264554189</v>
      </c>
      <c r="AE48">
        <f t="shared" si="34"/>
        <v>0</v>
      </c>
      <c r="AF48">
        <f t="shared" si="35"/>
        <v>0</v>
      </c>
      <c r="AG48">
        <f t="shared" si="36"/>
        <v>-3.3810780779300779E-6</v>
      </c>
      <c r="AH48">
        <f t="shared" si="37"/>
        <v>-3.4453809291182358E-2</v>
      </c>
      <c r="AI48">
        <f t="shared" si="38"/>
        <v>-3.4457190369260288E-2</v>
      </c>
      <c r="AJ48">
        <f t="shared" si="39"/>
        <v>-19.987368238294863</v>
      </c>
      <c r="AK48">
        <f t="shared" si="61"/>
        <v>-13.059734161868574</v>
      </c>
      <c r="AL48">
        <f t="shared" si="40"/>
        <v>-33.081559590532699</v>
      </c>
      <c r="AN48">
        <f t="shared" si="41"/>
        <v>0</v>
      </c>
      <c r="AO48">
        <f t="shared" si="42"/>
        <v>0</v>
      </c>
      <c r="AP48">
        <f t="shared" si="43"/>
        <v>-3.3609502150729534E-8</v>
      </c>
      <c r="AQ48">
        <f t="shared" si="44"/>
        <v>-3.4248702655862362E-4</v>
      </c>
      <c r="AR48">
        <f t="shared" si="45"/>
        <v>-3.4252063606077433E-4</v>
      </c>
      <c r="AS48">
        <f t="shared" si="46"/>
        <v>-0.19868381631803497</v>
      </c>
      <c r="AT48">
        <f t="shared" si="47"/>
        <v>-0.12981988386082904</v>
      </c>
      <c r="AU48">
        <f t="shared" si="48"/>
        <v>-0.32884622081492482</v>
      </c>
      <c r="AW48">
        <v>45</v>
      </c>
      <c r="AX48">
        <f>IF(Z48&gt;0, (R48*SUMPRODUCT(K48:$K$98, X48:$X$98)-K48*$AZ$3)/Z48, 0)</f>
        <v>-2463419341.494823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0.83082719400000005</v>
      </c>
      <c r="Q49" s="5">
        <f t="shared" si="60"/>
        <v>50</v>
      </c>
      <c r="R49">
        <f t="shared" si="31"/>
        <v>100000</v>
      </c>
      <c r="S49">
        <f t="shared" si="32"/>
        <v>-13818227121.728977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-166.58026264554189</v>
      </c>
      <c r="AC49">
        <f t="shared" si="33"/>
        <v>-148.73267692593413</v>
      </c>
      <c r="AE49">
        <f t="shared" si="34"/>
        <v>0</v>
      </c>
      <c r="AF49">
        <f t="shared" si="35"/>
        <v>0</v>
      </c>
      <c r="AG49">
        <f t="shared" si="36"/>
        <v>-5.3817568496921711E-7</v>
      </c>
      <c r="AH49">
        <f t="shared" si="37"/>
        <v>-5.6181832243631198E-3</v>
      </c>
      <c r="AI49">
        <f t="shared" si="38"/>
        <v>-5.6187214000480894E-3</v>
      </c>
      <c r="AJ49">
        <f t="shared" si="39"/>
        <v>-17.847585719607764</v>
      </c>
      <c r="AK49">
        <f t="shared" si="61"/>
        <v>-11.660618385187934</v>
      </c>
      <c r="AL49">
        <f t="shared" si="40"/>
        <v>-29.513822826195746</v>
      </c>
      <c r="AN49">
        <f t="shared" si="41"/>
        <v>0</v>
      </c>
      <c r="AO49">
        <f t="shared" si="42"/>
        <v>0</v>
      </c>
      <c r="AP49">
        <f t="shared" si="43"/>
        <v>-4.7765346121380839E-9</v>
      </c>
      <c r="AQ49">
        <f t="shared" si="44"/>
        <v>-4.986372922076354E-5</v>
      </c>
      <c r="AR49">
        <f t="shared" si="45"/>
        <v>-4.986850575537568E-5</v>
      </c>
      <c r="AS49">
        <f t="shared" si="46"/>
        <v>-0.15840479849565117</v>
      </c>
      <c r="AT49">
        <f t="shared" si="47"/>
        <v>-0.10349287207014875</v>
      </c>
      <c r="AU49">
        <f t="shared" si="48"/>
        <v>-0.26194753907155527</v>
      </c>
      <c r="AW49">
        <v>46</v>
      </c>
      <c r="AX49">
        <f>IF(Z49&gt;0, (R49*SUMPRODUCT(K49:$K$98, X49:$X$98)-K49*$AZ$3)/Z49, 0)</f>
        <v>-13818227121.728977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0.83405797299999995</v>
      </c>
      <c r="Q50" s="5">
        <f t="shared" si="60"/>
        <v>50</v>
      </c>
      <c r="R50">
        <f t="shared" si="31"/>
        <v>100000</v>
      </c>
      <c r="S50">
        <f t="shared" si="32"/>
        <v>-79117266067.638519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-148.73267692593413</v>
      </c>
      <c r="AC50">
        <f t="shared" si="33"/>
        <v>-132.7970766051684</v>
      </c>
      <c r="AE50">
        <f t="shared" si="34"/>
        <v>0</v>
      </c>
      <c r="AF50">
        <f t="shared" si="35"/>
        <v>0</v>
      </c>
      <c r="AG50">
        <f t="shared" si="36"/>
        <v>-8.3924207196213158E-8</v>
      </c>
      <c r="AH50">
        <f t="shared" si="37"/>
        <v>-8.9773944184662368E-4</v>
      </c>
      <c r="AI50">
        <f t="shared" si="38"/>
        <v>-8.9782336605381992E-4</v>
      </c>
      <c r="AJ50">
        <f t="shared" si="39"/>
        <v>-15.93560032076573</v>
      </c>
      <c r="AK50">
        <f t="shared" si="61"/>
        <v>-10.41128738481539</v>
      </c>
      <c r="AL50">
        <f t="shared" si="40"/>
        <v>-26.347785528947174</v>
      </c>
      <c r="AN50">
        <f t="shared" si="41"/>
        <v>0</v>
      </c>
      <c r="AO50">
        <f t="shared" si="42"/>
        <v>0</v>
      </c>
      <c r="AP50">
        <f t="shared" si="43"/>
        <v>-6.6505579415399251E-10</v>
      </c>
      <c r="AQ50">
        <f t="shared" si="44"/>
        <v>-7.1141192438646993E-6</v>
      </c>
      <c r="AR50">
        <f t="shared" si="45"/>
        <v>-7.1147842996588535E-6</v>
      </c>
      <c r="AS50">
        <f t="shared" si="46"/>
        <v>-0.12628136363408718</v>
      </c>
      <c r="AT50">
        <f t="shared" si="47"/>
        <v>-8.2504050156654601E-2</v>
      </c>
      <c r="AU50">
        <f t="shared" si="48"/>
        <v>-0.20879252857504144</v>
      </c>
      <c r="AW50">
        <v>47</v>
      </c>
      <c r="AX50">
        <f>IF(Z50&gt;0, (R50*SUMPRODUCT(K50:$K$98, X50:$X$98)-K50*$AZ$3)/Z50, 0)</f>
        <v>-79117266067.638519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0.83754713300000005</v>
      </c>
      <c r="Q51" s="5">
        <f t="shared" si="60"/>
        <v>50</v>
      </c>
      <c r="R51">
        <f t="shared" si="31"/>
        <v>100000</v>
      </c>
      <c r="S51">
        <f t="shared" si="32"/>
        <v>-463359077678.86633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-132.7970766051684</v>
      </c>
      <c r="AC51">
        <f t="shared" si="33"/>
        <v>-118.56882462598863</v>
      </c>
      <c r="AE51">
        <f t="shared" si="34"/>
        <v>0</v>
      </c>
      <c r="AF51">
        <f t="shared" si="35"/>
        <v>0</v>
      </c>
      <c r="AG51">
        <f t="shared" si="36"/>
        <v>-1.2794485997764721E-8</v>
      </c>
      <c r="AH51">
        <f t="shared" si="37"/>
        <v>-1.4058095825297262E-4</v>
      </c>
      <c r="AI51">
        <f t="shared" si="38"/>
        <v>-1.4059375273897039E-4</v>
      </c>
      <c r="AJ51">
        <f t="shared" si="39"/>
        <v>-14.228251979179774</v>
      </c>
      <c r="AK51">
        <f t="shared" si="61"/>
        <v>-9.2957953623617886</v>
      </c>
      <c r="AL51">
        <f t="shared" si="40"/>
        <v>-23.5241879352943</v>
      </c>
      <c r="AN51">
        <f t="shared" si="41"/>
        <v>0</v>
      </c>
      <c r="AO51">
        <f t="shared" si="42"/>
        <v>0</v>
      </c>
      <c r="AP51">
        <f t="shared" si="43"/>
        <v>-9.0526484405123165E-11</v>
      </c>
      <c r="AQ51">
        <f t="shared" si="44"/>
        <v>-9.946706672834189E-7</v>
      </c>
      <c r="AR51">
        <f t="shared" si="45"/>
        <v>-9.9476119376782407E-7</v>
      </c>
      <c r="AS51">
        <f t="shared" si="46"/>
        <v>-0.10067099460895954</v>
      </c>
      <c r="AT51">
        <f t="shared" si="47"/>
        <v>-6.5771745269882581E-2</v>
      </c>
      <c r="AU51">
        <f t="shared" si="48"/>
        <v>-0.16644373464003587</v>
      </c>
      <c r="AW51">
        <v>48</v>
      </c>
      <c r="AX51">
        <f>IF(Z51&gt;0, (R51*SUMPRODUCT(K51:$K$98, X51:$X$98)-K51*$AZ$3)/Z51, 0)</f>
        <v>-463359077678.86633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0.841203123</v>
      </c>
      <c r="Q52" s="5">
        <f t="shared" si="60"/>
        <v>50</v>
      </c>
      <c r="R52">
        <f t="shared" si="31"/>
        <v>100000</v>
      </c>
      <c r="S52">
        <f t="shared" si="32"/>
        <v>-2780390784802.8135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-118.56882462598863</v>
      </c>
      <c r="AC52">
        <f t="shared" si="33"/>
        <v>-105.86502285878515</v>
      </c>
      <c r="AE52">
        <f t="shared" si="34"/>
        <v>0</v>
      </c>
      <c r="AF52">
        <f t="shared" si="35"/>
        <v>0</v>
      </c>
      <c r="AG52">
        <f t="shared" si="36"/>
        <v>-1.9037795592876192E-9</v>
      </c>
      <c r="AH52">
        <f t="shared" si="37"/>
        <v>-2.1525523156998911E-5</v>
      </c>
      <c r="AI52">
        <f t="shared" si="38"/>
        <v>-2.1527426936558198E-5</v>
      </c>
      <c r="AJ52">
        <f t="shared" si="39"/>
        <v>-12.703801767203473</v>
      </c>
      <c r="AK52">
        <f t="shared" si="61"/>
        <v>-8.2998177238192046</v>
      </c>
      <c r="AL52">
        <f t="shared" si="40"/>
        <v>-21.003641018449613</v>
      </c>
      <c r="AN52">
        <f t="shared" si="41"/>
        <v>0</v>
      </c>
      <c r="AO52">
        <f t="shared" si="42"/>
        <v>0</v>
      </c>
      <c r="AP52">
        <f t="shared" si="43"/>
        <v>-1.2026837647563862E-11</v>
      </c>
      <c r="AQ52">
        <f t="shared" si="44"/>
        <v>-1.3598421677821501E-7</v>
      </c>
      <c r="AR52">
        <f t="shared" si="45"/>
        <v>-1.3599624361586257E-7</v>
      </c>
      <c r="AS52">
        <f t="shared" si="46"/>
        <v>-8.0254334392666077E-2</v>
      </c>
      <c r="AT52">
        <f t="shared" si="47"/>
        <v>-5.243283539933518E-2</v>
      </c>
      <c r="AU52">
        <f t="shared" si="48"/>
        <v>-0.13268730578824486</v>
      </c>
      <c r="AW52">
        <v>49</v>
      </c>
      <c r="AX52">
        <f>IF(Z52&gt;0, (R52*SUMPRODUCT(K52:$K$98, X52:$X$98)-K52*$AZ$3)/Z52, 0)</f>
        <v>-2780390784802.8135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0.84498057100000001</v>
      </c>
      <c r="Q53" s="5">
        <f t="shared" si="60"/>
        <v>50</v>
      </c>
      <c r="R53">
        <f t="shared" si="31"/>
        <v>100000</v>
      </c>
      <c r="S53">
        <f t="shared" si="32"/>
        <v>-17118339193539.898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-105.86502285878515</v>
      </c>
      <c r="AC53">
        <f t="shared" si="33"/>
        <v>-94.522341957381727</v>
      </c>
      <c r="AE53">
        <f t="shared" si="34"/>
        <v>0</v>
      </c>
      <c r="AF53">
        <f t="shared" si="35"/>
        <v>0</v>
      </c>
      <c r="AG53">
        <f t="shared" si="36"/>
        <v>-2.7608502462976222E-10</v>
      </c>
      <c r="AH53">
        <f t="shared" si="37"/>
        <v>-3.2173134781299616E-6</v>
      </c>
      <c r="AI53">
        <f t="shared" si="38"/>
        <v>-3.2175895631545914E-6</v>
      </c>
      <c r="AJ53">
        <f t="shared" si="39"/>
        <v>-11.342680901403426</v>
      </c>
      <c r="AK53">
        <f t="shared" si="61"/>
        <v>-7.4105516001149612</v>
      </c>
      <c r="AL53">
        <f t="shared" si="40"/>
        <v>-18.753235719107952</v>
      </c>
      <c r="AN53">
        <f t="shared" si="41"/>
        <v>0</v>
      </c>
      <c r="AO53">
        <f t="shared" si="42"/>
        <v>0</v>
      </c>
      <c r="AP53">
        <f t="shared" si="43"/>
        <v>-1.5572545788619775E-12</v>
      </c>
      <c r="AQ53">
        <f t="shared" si="44"/>
        <v>-1.8147221683505016E-8</v>
      </c>
      <c r="AR53">
        <f t="shared" si="45"/>
        <v>-1.8148778938083878E-8</v>
      </c>
      <c r="AS53">
        <f t="shared" si="46"/>
        <v>-6.3978268267059976E-2</v>
      </c>
      <c r="AT53">
        <f t="shared" si="47"/>
        <v>-4.1799135707007634E-2</v>
      </c>
      <c r="AU53">
        <f t="shared" si="48"/>
        <v>-0.10577742212284655</v>
      </c>
      <c r="AW53">
        <v>50</v>
      </c>
      <c r="AX53">
        <f>IF(Z53&gt;0, (R53*SUMPRODUCT(K53:$K$98, X53:$X$98)-K53*$AZ$3)/Z53, 0)</f>
        <v>-17118339193539.898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0.84903369399999995</v>
      </c>
      <c r="Q54" s="5">
        <f t="shared" si="60"/>
        <v>50</v>
      </c>
      <c r="R54">
        <f t="shared" si="31"/>
        <v>100000</v>
      </c>
      <c r="S54">
        <f t="shared" si="32"/>
        <v>-108424714099307.3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-94.522341957381727</v>
      </c>
      <c r="AC54">
        <f t="shared" si="33"/>
        <v>-84.394948192147154</v>
      </c>
      <c r="AE54">
        <f t="shared" si="34"/>
        <v>0</v>
      </c>
      <c r="AF54">
        <f t="shared" si="35"/>
        <v>0</v>
      </c>
      <c r="AG54">
        <f t="shared" si="36"/>
        <v>-3.8918686063976595E-11</v>
      </c>
      <c r="AH54">
        <f t="shared" si="37"/>
        <v>-4.6881097663897595E-7</v>
      </c>
      <c r="AI54">
        <f t="shared" si="38"/>
        <v>-4.688498953250399E-7</v>
      </c>
      <c r="AJ54">
        <f t="shared" si="39"/>
        <v>-10.127393765234572</v>
      </c>
      <c r="AK54">
        <f t="shared" si="61"/>
        <v>-6.6165639370167213</v>
      </c>
      <c r="AL54">
        <f t="shared" si="40"/>
        <v>-16.743958171101191</v>
      </c>
      <c r="AN54">
        <f t="shared" si="41"/>
        <v>0</v>
      </c>
      <c r="AO54">
        <f t="shared" si="42"/>
        <v>0</v>
      </c>
      <c r="AP54">
        <f t="shared" si="43"/>
        <v>-1.9600037989621305E-13</v>
      </c>
      <c r="AQ54">
        <f t="shared" si="44"/>
        <v>-2.361002870695712E-9</v>
      </c>
      <c r="AR54">
        <f t="shared" si="45"/>
        <v>-2.3611988710756084E-9</v>
      </c>
      <c r="AS54">
        <f t="shared" si="46"/>
        <v>-5.1003084278886293E-2</v>
      </c>
      <c r="AT54">
        <f t="shared" si="47"/>
        <v>-3.3322015114565569E-2</v>
      </c>
      <c r="AU54">
        <f t="shared" si="48"/>
        <v>-8.4325101754650744E-2</v>
      </c>
      <c r="AW54">
        <v>51</v>
      </c>
      <c r="AX54">
        <f>IF(Z54&gt;0, (R54*SUMPRODUCT(K54:$K$98, X54:$X$98)-K54*$AZ$3)/Z54, 0)</f>
        <v>-108424714099307.3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0.853201969</v>
      </c>
      <c r="Q55" s="5">
        <f t="shared" si="60"/>
        <v>50</v>
      </c>
      <c r="R55">
        <f t="shared" si="31"/>
        <v>100000</v>
      </c>
      <c r="S55">
        <f t="shared" si="32"/>
        <v>-707669399484788.5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-84.394948192147154</v>
      </c>
      <c r="AC55">
        <f t="shared" si="33"/>
        <v>-75.35263231648868</v>
      </c>
      <c r="AE55">
        <f t="shared" si="34"/>
        <v>0</v>
      </c>
      <c r="AF55">
        <f t="shared" si="35"/>
        <v>0</v>
      </c>
      <c r="AG55">
        <f t="shared" si="36"/>
        <v>-5.3239996226591396E-12</v>
      </c>
      <c r="AH55">
        <f t="shared" si="37"/>
        <v>-6.6410999161355377E-8</v>
      </c>
      <c r="AI55">
        <f t="shared" si="38"/>
        <v>-6.641632316097804E-8</v>
      </c>
      <c r="AJ55">
        <f t="shared" si="39"/>
        <v>-9.0423158756584741</v>
      </c>
      <c r="AK55">
        <f t="shared" si="61"/>
        <v>-5.9076463734503015</v>
      </c>
      <c r="AL55">
        <f t="shared" si="40"/>
        <v>-14.949962315525099</v>
      </c>
      <c r="AN55">
        <f t="shared" si="41"/>
        <v>0</v>
      </c>
      <c r="AO55">
        <f t="shared" si="42"/>
        <v>0</v>
      </c>
      <c r="AP55">
        <f t="shared" si="43"/>
        <v>-2.3939701825941013E-14</v>
      </c>
      <c r="AQ55">
        <f t="shared" si="44"/>
        <v>-2.9862126795035172E-10</v>
      </c>
      <c r="AR55">
        <f t="shared" si="45"/>
        <v>-2.9864520765217771E-10</v>
      </c>
      <c r="AS55">
        <f t="shared" si="46"/>
        <v>-4.0659346585587793E-2</v>
      </c>
      <c r="AT55">
        <f t="shared" si="47"/>
        <v>-2.656410644200315E-2</v>
      </c>
      <c r="AU55">
        <f t="shared" si="48"/>
        <v>-6.7223453326236152E-2</v>
      </c>
      <c r="AW55">
        <v>52</v>
      </c>
      <c r="AX55">
        <f>IF(Z55&gt;0, (R55*SUMPRODUCT(K55:$K$98, X55:$X$98)-K55*$AZ$3)/Z55, 0)</f>
        <v>-707669399484788.5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0.85761682500000003</v>
      </c>
      <c r="Q56" s="5">
        <f t="shared" si="60"/>
        <v>50</v>
      </c>
      <c r="R56">
        <f t="shared" si="31"/>
        <v>100000</v>
      </c>
      <c r="S56">
        <f t="shared" si="32"/>
        <v>-4772869952045498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-75.35263231648868</v>
      </c>
      <c r="AC56">
        <f t="shared" si="33"/>
        <v>-67.279135997127071</v>
      </c>
      <c r="AE56">
        <f t="shared" si="34"/>
        <v>0</v>
      </c>
      <c r="AF56">
        <f t="shared" si="35"/>
        <v>0</v>
      </c>
      <c r="AG56">
        <f t="shared" si="36"/>
        <v>-7.0480797374641853E-13</v>
      </c>
      <c r="AH56">
        <f t="shared" si="37"/>
        <v>-9.1319033053722594E-9</v>
      </c>
      <c r="AI56">
        <f t="shared" si="38"/>
        <v>-9.1326081133460056E-9</v>
      </c>
      <c r="AJ56">
        <f t="shared" si="39"/>
        <v>-8.0734963193616096</v>
      </c>
      <c r="AK56">
        <f t="shared" si="61"/>
        <v>-5.2746842621542083</v>
      </c>
      <c r="AL56">
        <f t="shared" si="40"/>
        <v>-13.348180590648425</v>
      </c>
      <c r="AN56">
        <f t="shared" si="41"/>
        <v>0</v>
      </c>
      <c r="AO56">
        <f t="shared" si="42"/>
        <v>0</v>
      </c>
      <c r="AP56">
        <f t="shared" si="43"/>
        <v>-2.8296551216708638E-15</v>
      </c>
      <c r="AQ56">
        <f t="shared" si="44"/>
        <v>-3.6662662627518281E-11</v>
      </c>
      <c r="AR56">
        <f t="shared" si="45"/>
        <v>-3.6665492282639948E-11</v>
      </c>
      <c r="AS56">
        <f t="shared" si="46"/>
        <v>-3.2413382170519936E-2</v>
      </c>
      <c r="AT56">
        <f t="shared" si="47"/>
        <v>-2.1176743018760717E-2</v>
      </c>
      <c r="AU56">
        <f t="shared" si="48"/>
        <v>-5.3590125225946146E-2</v>
      </c>
      <c r="AW56">
        <v>53</v>
      </c>
      <c r="AX56">
        <f>IF(Z56&gt;0, (R56*SUMPRODUCT(K56:$K$98, X56:$X$98)-K56*$AZ$3)/Z56, 0)</f>
        <v>-4772869952045498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0.86229046899999995</v>
      </c>
      <c r="Q57" s="5">
        <f t="shared" si="60"/>
        <v>50</v>
      </c>
      <c r="R57">
        <f t="shared" si="31"/>
        <v>100000</v>
      </c>
      <c r="S57">
        <f t="shared" si="32"/>
        <v>-3.3368621709325156E+16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-67.279135997127071</v>
      </c>
      <c r="AC57">
        <f t="shared" si="33"/>
        <v>-60.070657140324229</v>
      </c>
      <c r="AE57">
        <f t="shared" si="34"/>
        <v>0</v>
      </c>
      <c r="AF57">
        <f t="shared" si="35"/>
        <v>0</v>
      </c>
      <c r="AG57">
        <f t="shared" si="36"/>
        <v>-9.001069577221548E-14</v>
      </c>
      <c r="AH57">
        <f t="shared" si="37"/>
        <v>-1.2154983964734777E-9</v>
      </c>
      <c r="AI57">
        <f t="shared" si="38"/>
        <v>-1.2155884071692499E-9</v>
      </c>
      <c r="AJ57">
        <f t="shared" si="39"/>
        <v>-7.2084788568028415</v>
      </c>
      <c r="AK57">
        <f t="shared" si="61"/>
        <v>-4.7095395197988958</v>
      </c>
      <c r="AL57">
        <f t="shared" si="40"/>
        <v>-11.918018377817326</v>
      </c>
      <c r="AN57">
        <f t="shared" si="41"/>
        <v>0</v>
      </c>
      <c r="AO57">
        <f t="shared" si="42"/>
        <v>0</v>
      </c>
      <c r="AP57">
        <f t="shared" si="43"/>
        <v>-3.2265529328601263E-16</v>
      </c>
      <c r="AQ57">
        <f t="shared" si="44"/>
        <v>-4.3571154320961083E-12</v>
      </c>
      <c r="AR57">
        <f t="shared" si="45"/>
        <v>-4.3574380873893942E-12</v>
      </c>
      <c r="AS57">
        <f t="shared" si="46"/>
        <v>-2.5839749817884273E-2</v>
      </c>
      <c r="AT57">
        <f t="shared" si="47"/>
        <v>-1.6881969881093143E-2</v>
      </c>
      <c r="AU57">
        <f t="shared" si="48"/>
        <v>-4.2721719703334854E-2</v>
      </c>
      <c r="AW57">
        <v>54</v>
      </c>
      <c r="AX57">
        <f>IF(Z57&gt;0, (R57*SUMPRODUCT(K57:$K$98, X57:$X$98)-K57*$AZ$3)/Z57, 0)</f>
        <v>-3.3368621709325156E+16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0.86705037500000004</v>
      </c>
      <c r="Q58" s="5">
        <f t="shared" si="60"/>
        <v>50</v>
      </c>
      <c r="R58">
        <f t="shared" si="31"/>
        <v>100000</v>
      </c>
      <c r="S58">
        <f t="shared" si="32"/>
        <v>-2.4232210745230829E+17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-60.070657140324229</v>
      </c>
      <c r="AC58">
        <f t="shared" si="33"/>
        <v>-53.634515303864738</v>
      </c>
      <c r="AE58">
        <f t="shared" si="34"/>
        <v>0</v>
      </c>
      <c r="AF58">
        <f t="shared" si="35"/>
        <v>0</v>
      </c>
      <c r="AG58">
        <f t="shared" si="36"/>
        <v>-1.1066781291182978E-14</v>
      </c>
      <c r="AH58">
        <f t="shared" si="37"/>
        <v>-1.5608761504662068E-10</v>
      </c>
      <c r="AI58">
        <f t="shared" si="38"/>
        <v>-1.5609868182791186E-10</v>
      </c>
      <c r="AJ58">
        <f t="shared" si="39"/>
        <v>-6.4361418364594911</v>
      </c>
      <c r="AK58">
        <f t="shared" si="61"/>
        <v>-4.2049459998226961</v>
      </c>
      <c r="AL58">
        <f t="shared" si="40"/>
        <v>-10.641087836438285</v>
      </c>
      <c r="AN58">
        <f t="shared" si="41"/>
        <v>0</v>
      </c>
      <c r="AO58">
        <f t="shared" si="42"/>
        <v>0</v>
      </c>
      <c r="AP58">
        <f t="shared" si="43"/>
        <v>-3.5419952958732379E-17</v>
      </c>
      <c r="AQ58">
        <f t="shared" si="44"/>
        <v>-4.9956855899887883E-13</v>
      </c>
      <c r="AR58">
        <f t="shared" si="45"/>
        <v>-4.9960397895183759E-13</v>
      </c>
      <c r="AS58">
        <f t="shared" si="46"/>
        <v>-2.0599290352358277E-2</v>
      </c>
      <c r="AT58">
        <f t="shared" si="47"/>
        <v>-1.3458203030215395E-2</v>
      </c>
      <c r="AU58">
        <f t="shared" si="48"/>
        <v>-3.4057493383073269E-2</v>
      </c>
      <c r="AW58">
        <v>55</v>
      </c>
      <c r="AX58">
        <f>IF(Z58&gt;0, (R58*SUMPRODUCT(K58:$K$98, X58:$X$98)-K58*$AZ$3)/Z58, 0)</f>
        <v>-2.4232210745230829E+17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0.87202471800000003</v>
      </c>
      <c r="Q59" s="5">
        <f t="shared" si="60"/>
        <v>50</v>
      </c>
      <c r="R59">
        <f t="shared" si="31"/>
        <v>100000</v>
      </c>
      <c r="S59">
        <f t="shared" si="32"/>
        <v>-1.8339352179805893E+18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-53.634515303864738</v>
      </c>
      <c r="AC59">
        <f t="shared" si="33"/>
        <v>-47.887960092736805</v>
      </c>
      <c r="AE59">
        <f t="shared" si="34"/>
        <v>0</v>
      </c>
      <c r="AF59">
        <f t="shared" si="35"/>
        <v>0</v>
      </c>
      <c r="AG59">
        <f t="shared" si="36"/>
        <v>-1.3056066436596361E-15</v>
      </c>
      <c r="AH59">
        <f t="shared" si="37"/>
        <v>-1.9301013669223024E-11</v>
      </c>
      <c r="AI59">
        <f t="shared" si="38"/>
        <v>-1.9302319275866684E-11</v>
      </c>
      <c r="AJ59">
        <f t="shared" si="39"/>
        <v>-5.7465552111279337</v>
      </c>
      <c r="AK59">
        <f t="shared" si="61"/>
        <v>-3.7544160712705321</v>
      </c>
      <c r="AL59">
        <f t="shared" si="40"/>
        <v>-9.5009712824177672</v>
      </c>
      <c r="AN59">
        <f t="shared" si="41"/>
        <v>0</v>
      </c>
      <c r="AO59">
        <f t="shared" si="42"/>
        <v>0</v>
      </c>
      <c r="AP59">
        <f t="shared" si="43"/>
        <v>-3.7309633381546309E-18</v>
      </c>
      <c r="AQ59">
        <f t="shared" si="44"/>
        <v>-5.5155490161449756E-14</v>
      </c>
      <c r="AR59">
        <f t="shared" si="45"/>
        <v>-5.5159221124787909E-14</v>
      </c>
      <c r="AS59">
        <f t="shared" si="46"/>
        <v>-1.6421628150805501E-2</v>
      </c>
      <c r="AT59">
        <f t="shared" si="47"/>
        <v>-1.0728797058527067E-2</v>
      </c>
      <c r="AU59">
        <f t="shared" si="48"/>
        <v>-2.7150425209387721E-2</v>
      </c>
      <c r="AW59">
        <v>56</v>
      </c>
      <c r="AX59">
        <f>IF(Z59&gt;0, (R59*SUMPRODUCT(K59:$K$98, X59:$X$98)-K59*$AZ$3)/Z59, 0)</f>
        <v>-1.8339352179805893E+18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0.87703262900000001</v>
      </c>
      <c r="Q60" s="5">
        <f t="shared" si="60"/>
        <v>50</v>
      </c>
      <c r="R60">
        <f t="shared" si="31"/>
        <v>100000</v>
      </c>
      <c r="S60">
        <f t="shared" si="32"/>
        <v>-1.4494823986930186E+19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-47.887960092736805</v>
      </c>
      <c r="AC60">
        <f t="shared" si="33"/>
        <v>-42.757107225657911</v>
      </c>
      <c r="AE60">
        <f t="shared" si="34"/>
        <v>0</v>
      </c>
      <c r="AF60">
        <f t="shared" si="35"/>
        <v>0</v>
      </c>
      <c r="AG60">
        <f t="shared" si="36"/>
        <v>-1.4749095009436298E-16</v>
      </c>
      <c r="AH60">
        <f t="shared" si="37"/>
        <v>-2.2901192542573535E-12</v>
      </c>
      <c r="AI60">
        <f t="shared" si="38"/>
        <v>-2.2902667452074478E-12</v>
      </c>
      <c r="AJ60">
        <f t="shared" si="39"/>
        <v>-5.1308528670788931</v>
      </c>
      <c r="AK60">
        <f t="shared" si="61"/>
        <v>-3.3521572064915768</v>
      </c>
      <c r="AL60">
        <f t="shared" si="40"/>
        <v>-8.4830100735727605</v>
      </c>
      <c r="AN60">
        <f t="shared" si="41"/>
        <v>0</v>
      </c>
      <c r="AO60">
        <f t="shared" si="42"/>
        <v>0</v>
      </c>
      <c r="AP60">
        <f t="shared" si="43"/>
        <v>-3.763188567934936E-19</v>
      </c>
      <c r="AQ60">
        <f t="shared" si="44"/>
        <v>-5.8431724735078059E-15</v>
      </c>
      <c r="AR60">
        <f t="shared" si="45"/>
        <v>-5.8435487923645998E-15</v>
      </c>
      <c r="AS60">
        <f t="shared" si="46"/>
        <v>-1.30912214212426E-2</v>
      </c>
      <c r="AT60">
        <f t="shared" si="47"/>
        <v>-8.5529313285452498E-3</v>
      </c>
      <c r="AU60">
        <f t="shared" si="48"/>
        <v>-2.1644152749793696E-2</v>
      </c>
      <c r="AW60">
        <v>57</v>
      </c>
      <c r="AX60">
        <f>IF(Z60&gt;0, (R60*SUMPRODUCT(K60:$K$98, X60:$X$98)-K60*$AZ$3)/Z60, 0)</f>
        <v>-1.4494823986930186E+19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0.88195855000000001</v>
      </c>
      <c r="Q61" s="5">
        <f t="shared" si="60"/>
        <v>50</v>
      </c>
      <c r="R61">
        <f t="shared" si="31"/>
        <v>100000</v>
      </c>
      <c r="S61">
        <f t="shared" si="32"/>
        <v>-1.1978557425124957E+20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-42.757107225657911</v>
      </c>
      <c r="AC61">
        <f t="shared" si="33"/>
        <v>-38.175988594337426</v>
      </c>
      <c r="AE61">
        <f t="shared" si="34"/>
        <v>0</v>
      </c>
      <c r="AF61">
        <f t="shared" si="35"/>
        <v>0</v>
      </c>
      <c r="AG61">
        <f t="shared" si="36"/>
        <v>-1.5935136110072614E-17</v>
      </c>
      <c r="AH61">
        <f t="shared" si="37"/>
        <v>-2.6016180896669348E-13</v>
      </c>
      <c r="AI61">
        <f t="shared" si="38"/>
        <v>-2.6017774410280356E-13</v>
      </c>
      <c r="AJ61">
        <f t="shared" si="39"/>
        <v>-4.5811186313204857</v>
      </c>
      <c r="AK61">
        <f t="shared" si="61"/>
        <v>-2.9929975057960543</v>
      </c>
      <c r="AL61">
        <f t="shared" si="40"/>
        <v>-7.5741161371167998</v>
      </c>
      <c r="AN61">
        <f t="shared" si="41"/>
        <v>0</v>
      </c>
      <c r="AO61">
        <f t="shared" si="42"/>
        <v>0</v>
      </c>
      <c r="AP61">
        <f t="shared" si="43"/>
        <v>-3.6301816919920896E-20</v>
      </c>
      <c r="AQ61">
        <f t="shared" si="44"/>
        <v>-5.9267434513437006E-16</v>
      </c>
      <c r="AR61">
        <f t="shared" si="45"/>
        <v>-5.9271064695129005E-16</v>
      </c>
      <c r="AS61">
        <f t="shared" si="46"/>
        <v>-1.0436241566679473E-2</v>
      </c>
      <c r="AT61">
        <f t="shared" si="47"/>
        <v>-6.8183444902305971E-3</v>
      </c>
      <c r="AU61">
        <f t="shared" si="48"/>
        <v>-1.7254586056910663E-2</v>
      </c>
      <c r="AW61">
        <v>58</v>
      </c>
      <c r="AX61">
        <f>IF(Z61&gt;0, (R61*SUMPRODUCT(K61:$K$98, X61:$X$98)-K61*$AZ$3)/Z61, 0)</f>
        <v>-1.1978557425124957E+20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0.88700226900000001</v>
      </c>
      <c r="Q62" s="5">
        <f t="shared" si="60"/>
        <v>50</v>
      </c>
      <c r="R62">
        <f t="shared" si="31"/>
        <v>100000</v>
      </c>
      <c r="S62">
        <f t="shared" si="32"/>
        <v>-1.0383860357222125E+21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-38.175988594337426</v>
      </c>
      <c r="AC62">
        <f t="shared" si="33"/>
        <v>-34.085704102086986</v>
      </c>
      <c r="AE62">
        <f t="shared" si="34"/>
        <v>0</v>
      </c>
      <c r="AF62">
        <f t="shared" si="35"/>
        <v>0</v>
      </c>
      <c r="AG62">
        <f t="shared" si="36"/>
        <v>-1.6412828625136453E-18</v>
      </c>
      <c r="AH62">
        <f t="shared" si="37"/>
        <v>-2.8269003772916485E-14</v>
      </c>
      <c r="AI62">
        <f t="shared" si="38"/>
        <v>-2.8270645055778997E-14</v>
      </c>
      <c r="AJ62">
        <f t="shared" si="39"/>
        <v>-4.09028449225044</v>
      </c>
      <c r="AK62">
        <f t="shared" si="61"/>
        <v>-2.6723192016036199</v>
      </c>
      <c r="AL62">
        <f t="shared" si="40"/>
        <v>-6.7626036938540883</v>
      </c>
      <c r="AN62">
        <f t="shared" si="41"/>
        <v>0</v>
      </c>
      <c r="AO62">
        <f t="shared" si="42"/>
        <v>0</v>
      </c>
      <c r="AP62">
        <f t="shared" si="43"/>
        <v>-3.3383971195796968E-21</v>
      </c>
      <c r="AQ62">
        <f t="shared" si="44"/>
        <v>-5.7499632101415038E-17</v>
      </c>
      <c r="AR62">
        <f t="shared" si="45"/>
        <v>-5.750297049853462E-17</v>
      </c>
      <c r="AS62">
        <f t="shared" si="46"/>
        <v>-8.3197078816003578E-3</v>
      </c>
      <c r="AT62">
        <f t="shared" si="47"/>
        <v>-5.4355424826455657E-3</v>
      </c>
      <c r="AU62">
        <f t="shared" si="48"/>
        <v>-1.3755250364245981E-2</v>
      </c>
      <c r="AW62">
        <v>59</v>
      </c>
      <c r="AX62">
        <f>IF(Z62&gt;0, (R62*SUMPRODUCT(K62:$K$98, X62:$X$98)-K62*$AZ$3)/Z62, 0)</f>
        <v>-1.0383860357222125E+21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0.89213428500000003</v>
      </c>
      <c r="Q63" s="5">
        <f t="shared" si="60"/>
        <v>50</v>
      </c>
      <c r="R63">
        <f t="shared" si="31"/>
        <v>100000</v>
      </c>
      <c r="S63">
        <f t="shared" si="32"/>
        <v>-9.4734952790943135E+21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-34.085704102086986</v>
      </c>
      <c r="AC63">
        <f t="shared" si="33"/>
        <v>-30.433664376863376</v>
      </c>
      <c r="AE63">
        <f t="shared" si="34"/>
        <v>0</v>
      </c>
      <c r="AF63">
        <f t="shared" si="35"/>
        <v>0</v>
      </c>
      <c r="AG63">
        <f t="shared" si="36"/>
        <v>-1.606253208571446E-19</v>
      </c>
      <c r="AH63">
        <f t="shared" si="37"/>
        <v>-2.9284894260627287E-15</v>
      </c>
      <c r="AI63">
        <f t="shared" si="38"/>
        <v>-2.9286500513835859E-15</v>
      </c>
      <c r="AJ63">
        <f t="shared" si="39"/>
        <v>-3.6520397252236094</v>
      </c>
      <c r="AK63">
        <f t="shared" si="61"/>
        <v>-2.3859992871460891</v>
      </c>
      <c r="AL63">
        <f t="shared" si="40"/>
        <v>-6.0380390123697012</v>
      </c>
      <c r="AN63">
        <f t="shared" si="41"/>
        <v>0</v>
      </c>
      <c r="AO63">
        <f t="shared" si="42"/>
        <v>0</v>
      </c>
      <c r="AP63">
        <f t="shared" si="43"/>
        <v>-2.9170948309072095E-22</v>
      </c>
      <c r="AQ63">
        <f t="shared" si="44"/>
        <v>-5.3183902273612357E-18</v>
      </c>
      <c r="AR63">
        <f t="shared" si="45"/>
        <v>-5.3186819368443263E-18</v>
      </c>
      <c r="AS63">
        <f t="shared" si="46"/>
        <v>-6.6324201862247786E-3</v>
      </c>
      <c r="AT63">
        <f t="shared" si="47"/>
        <v>-4.3331811883335174E-3</v>
      </c>
      <c r="AU63">
        <f t="shared" si="48"/>
        <v>-1.0965601374558301E-2</v>
      </c>
      <c r="AW63">
        <v>60</v>
      </c>
      <c r="AX63">
        <f>IF(Z63&gt;0, (R63*SUMPRODUCT(K63:$K$98, X63:$X$98)-K63*$AZ$3)/Z63, 0)</f>
        <v>-9.4734952790943135E+21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0.89732143600000003</v>
      </c>
      <c r="Q64" s="5">
        <f t="shared" si="60"/>
        <v>50</v>
      </c>
      <c r="R64">
        <f t="shared" si="31"/>
        <v>100000</v>
      </c>
      <c r="S64">
        <f t="shared" si="32"/>
        <v>-9.1266821179520886E+22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-30.433664376863376</v>
      </c>
      <c r="AC64">
        <f t="shared" si="33"/>
        <v>-27.172914622199443</v>
      </c>
      <c r="AE64">
        <f t="shared" si="34"/>
        <v>0</v>
      </c>
      <c r="AF64">
        <f t="shared" si="35"/>
        <v>0</v>
      </c>
      <c r="AG64">
        <f t="shared" si="36"/>
        <v>-1.4886524079079408E-20</v>
      </c>
      <c r="AH64">
        <f t="shared" si="37"/>
        <v>-2.8826508713898751E-16</v>
      </c>
      <c r="AI64">
        <f t="shared" si="38"/>
        <v>-2.8827997366306662E-16</v>
      </c>
      <c r="AJ64">
        <f t="shared" si="39"/>
        <v>-3.2607497546639337</v>
      </c>
      <c r="AK64">
        <f t="shared" si="61"/>
        <v>-2.1303565063804366</v>
      </c>
      <c r="AL64">
        <f t="shared" si="40"/>
        <v>-5.3911062610443707</v>
      </c>
      <c r="AN64">
        <f t="shared" si="41"/>
        <v>0</v>
      </c>
      <c r="AO64">
        <f t="shared" si="42"/>
        <v>0</v>
      </c>
      <c r="AP64">
        <f t="shared" si="43"/>
        <v>-2.4138585712527049E-23</v>
      </c>
      <c r="AQ64">
        <f t="shared" si="44"/>
        <v>-4.6742352189604189E-19</v>
      </c>
      <c r="AR64">
        <f t="shared" si="45"/>
        <v>-4.6744766048175448E-19</v>
      </c>
      <c r="AS64">
        <f t="shared" si="46"/>
        <v>-5.2873247658041861E-3</v>
      </c>
      <c r="AT64">
        <f t="shared" si="47"/>
        <v>-3.4543855136587348E-3</v>
      </c>
      <c r="AU64">
        <f t="shared" si="48"/>
        <v>-8.7417102794629213E-3</v>
      </c>
      <c r="AW64">
        <v>61</v>
      </c>
      <c r="AX64">
        <f>IF(Z64&gt;0, (R64*SUMPRODUCT(K64:$K$98, X64:$X$98)-K64*$AZ$3)/Z64, 0)</f>
        <v>-9.1266821179520886E+22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0.90253096600000005</v>
      </c>
      <c r="Q65" s="5">
        <f t="shared" si="60"/>
        <v>50</v>
      </c>
      <c r="R65">
        <f t="shared" si="31"/>
        <v>100000</v>
      </c>
      <c r="S65">
        <f t="shared" si="32"/>
        <v>-9.3162379266702409E+23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-27.172914622199443</v>
      </c>
      <c r="AC65">
        <f t="shared" si="33"/>
        <v>-24.261530912678072</v>
      </c>
      <c r="AE65">
        <f t="shared" si="34"/>
        <v>0</v>
      </c>
      <c r="AF65">
        <f t="shared" si="35"/>
        <v>0</v>
      </c>
      <c r="AG65">
        <f t="shared" si="36"/>
        <v>-1.3021098808148139E-21</v>
      </c>
      <c r="AH65">
        <f t="shared" si="37"/>
        <v>-2.6871097914947602E-17</v>
      </c>
      <c r="AI65">
        <f t="shared" si="38"/>
        <v>-2.6872400024828416E-17</v>
      </c>
      <c r="AJ65">
        <f t="shared" si="39"/>
        <v>-2.9113837095213704</v>
      </c>
      <c r="AK65">
        <f t="shared" si="61"/>
        <v>-1.9021040235539612</v>
      </c>
      <c r="AL65">
        <f t="shared" si="40"/>
        <v>-4.8134877330753314</v>
      </c>
      <c r="AN65">
        <f t="shared" si="41"/>
        <v>0</v>
      </c>
      <c r="AO65">
        <f t="shared" si="42"/>
        <v>0</v>
      </c>
      <c r="AP65">
        <f t="shared" si="43"/>
        <v>-1.8851596200008392E-24</v>
      </c>
      <c r="AQ65">
        <f t="shared" si="44"/>
        <v>-3.8903251930358638E-20</v>
      </c>
      <c r="AR65">
        <f t="shared" si="45"/>
        <v>-3.8905137089978636E-20</v>
      </c>
      <c r="AS65">
        <f t="shared" si="46"/>
        <v>-4.2150229319229812E-3</v>
      </c>
      <c r="AT65">
        <f t="shared" si="47"/>
        <v>-2.7538149821896797E-3</v>
      </c>
      <c r="AU65">
        <f t="shared" si="48"/>
        <v>-6.96883791411266E-3</v>
      </c>
      <c r="AW65">
        <v>62</v>
      </c>
      <c r="AX65">
        <f>IF(Z65&gt;0, (R65*SUMPRODUCT(K65:$K$98, X65:$X$98)-K65*$AZ$3)/Z65, 0)</f>
        <v>-9.3162379266702409E+23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0.90776816500000002</v>
      </c>
      <c r="Q66" s="5">
        <f t="shared" si="60"/>
        <v>50</v>
      </c>
      <c r="R66">
        <f t="shared" si="31"/>
        <v>100000</v>
      </c>
      <c r="S66">
        <f t="shared" si="32"/>
        <v>-1.0115388495689224E+25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-24.261530912678072</v>
      </c>
      <c r="AC66">
        <f t="shared" si="33"/>
        <v>-21.662081172033993</v>
      </c>
      <c r="AE66">
        <f t="shared" si="34"/>
        <v>0</v>
      </c>
      <c r="AF66">
        <f t="shared" si="35"/>
        <v>0</v>
      </c>
      <c r="AG66">
        <f t="shared" si="36"/>
        <v>-1.0707488487103343E-22</v>
      </c>
      <c r="AH66">
        <f t="shared" si="37"/>
        <v>-2.3640277942712648E-18</v>
      </c>
      <c r="AI66">
        <f t="shared" si="38"/>
        <v>-2.3641348691561359E-18</v>
      </c>
      <c r="AJ66">
        <f t="shared" si="39"/>
        <v>-2.5994497406440793</v>
      </c>
      <c r="AK66">
        <f t="shared" si="61"/>
        <v>-1.6983071638874652</v>
      </c>
      <c r="AL66">
        <f t="shared" si="40"/>
        <v>-4.2977569045315445</v>
      </c>
      <c r="AN66">
        <f t="shared" si="41"/>
        <v>0</v>
      </c>
      <c r="AO66">
        <f t="shared" si="42"/>
        <v>0</v>
      </c>
      <c r="AP66">
        <f t="shared" si="43"/>
        <v>-1.3841083466122472E-25</v>
      </c>
      <c r="AQ66">
        <f t="shared" si="44"/>
        <v>-3.0558712303218912E-21</v>
      </c>
      <c r="AR66">
        <f t="shared" si="45"/>
        <v>-3.0560096411565527E-21</v>
      </c>
      <c r="AS66">
        <f t="shared" si="46"/>
        <v>-3.3601904750661499E-3</v>
      </c>
      <c r="AT66">
        <f t="shared" si="47"/>
        <v>-2.1953244437098846E-3</v>
      </c>
      <c r="AU66">
        <f t="shared" si="48"/>
        <v>-5.5555149187760345E-3</v>
      </c>
      <c r="AW66">
        <v>63</v>
      </c>
      <c r="AX66">
        <f>IF(Z66&gt;0, (R66*SUMPRODUCT(K66:$K$98, X66:$X$98)-K66*$AZ$3)/Z66, 0)</f>
        <v>-1.0115388495689224E+25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0.91304259499999996</v>
      </c>
      <c r="Q67" s="5">
        <f t="shared" si="60"/>
        <v>50</v>
      </c>
      <c r="R67">
        <f t="shared" ref="R67:R79" si="62">$C$6</f>
        <v>100000</v>
      </c>
      <c r="S67">
        <f t="shared" ref="S67:S79" si="63">AX67</f>
        <v>-1.1735838638466412E+26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-21.662081172033993</v>
      </c>
      <c r="AC67">
        <f t="shared" ref="AC67:AC79" si="64">S67*Z67</f>
        <v>-19.341143903601775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-8.2402052803484989E-24</v>
      </c>
      <c r="AH67">
        <f t="shared" ref="AH67:AH79" si="68">-X67*R67</f>
        <v>-1.9552786148394918E-19</v>
      </c>
      <c r="AI67">
        <f t="shared" ref="AI67:AI79" si="69">SUM(AE67:AH67)</f>
        <v>-1.9553610168922954E-19</v>
      </c>
      <c r="AJ67">
        <f t="shared" ref="AJ67:AJ79" si="70">AB67-AC67</f>
        <v>-2.3209372684322176</v>
      </c>
      <c r="AK67">
        <f t="shared" si="61"/>
        <v>-1.5163456820423797</v>
      </c>
      <c r="AL67">
        <f t="shared" ref="AL67:AL79" si="71">SUM(AI67:AK67)</f>
        <v>-3.8372829504745973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-9.510480945903496E-27</v>
      </c>
      <c r="AQ67">
        <f t="shared" ref="AQ67:AQ79" si="75">AH67*$K67</f>
        <v>-2.256696208128581E-22</v>
      </c>
      <c r="AR67">
        <f t="shared" ref="AR67:AR79" si="76">AI67*$K67</f>
        <v>-2.2567913129380402E-22</v>
      </c>
      <c r="AS67">
        <f t="shared" ref="AS67:AS79" si="77">AJ67*$K67</f>
        <v>-2.6787232741279933E-3</v>
      </c>
      <c r="AT67">
        <f t="shared" ref="AT67:AT79" si="78">AK67*$K67</f>
        <v>-1.7500992057636197E-3</v>
      </c>
      <c r="AU67">
        <f t="shared" ref="AU67:AU79" si="79">AL67*$K67</f>
        <v>-4.4288224798916132E-3</v>
      </c>
      <c r="AW67">
        <v>64</v>
      </c>
      <c r="AX67">
        <f>IF(Z67&gt;0, (R67*SUMPRODUCT(K67:$K$98, X67:$X$98)-K67*$AZ$3)/Z67, 0)</f>
        <v>-1.1735838638466412E+26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0.91832435000000001</v>
      </c>
      <c r="Q68" s="5">
        <f t="shared" si="60"/>
        <v>50</v>
      </c>
      <c r="R68">
        <f t="shared" si="62"/>
        <v>100000</v>
      </c>
      <c r="S68">
        <f t="shared" si="63"/>
        <v>-1.4619228923314381E+27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-19.341143903601775</v>
      </c>
      <c r="AC68">
        <f t="shared" si="64"/>
        <v>-17.268878485358726</v>
      </c>
      <c r="AE68">
        <f t="shared" si="65"/>
        <v>0</v>
      </c>
      <c r="AF68">
        <f t="shared" si="66"/>
        <v>0</v>
      </c>
      <c r="AG68">
        <f t="shared" si="67"/>
        <v>-5.9062206960241085E-25</v>
      </c>
      <c r="AH68">
        <f t="shared" si="68"/>
        <v>-1.5134362315885207E-20</v>
      </c>
      <c r="AI68">
        <f t="shared" si="69"/>
        <v>-1.513495293795481E-20</v>
      </c>
      <c r="AJ68">
        <f t="shared" si="70"/>
        <v>-2.0722654182430489</v>
      </c>
      <c r="AK68">
        <f t="shared" si="61"/>
        <v>-1.3538800732521243</v>
      </c>
      <c r="AL68">
        <f t="shared" si="71"/>
        <v>-3.4261454914951734</v>
      </c>
      <c r="AN68">
        <f t="shared" si="72"/>
        <v>0</v>
      </c>
      <c r="AO68">
        <f t="shared" si="73"/>
        <v>0</v>
      </c>
      <c r="AP68">
        <f t="shared" si="74"/>
        <v>-6.0863384250914981E-28</v>
      </c>
      <c r="AQ68">
        <f t="shared" si="75"/>
        <v>-1.5595903987203951E-23</v>
      </c>
      <c r="AR68">
        <f t="shared" si="76"/>
        <v>-1.5596512621046459E-23</v>
      </c>
      <c r="AS68">
        <f t="shared" si="77"/>
        <v>-2.1354617937882573E-3</v>
      </c>
      <c r="AT68">
        <f t="shared" si="78"/>
        <v>-1.3951683719416604E-3</v>
      </c>
      <c r="AU68">
        <f t="shared" si="79"/>
        <v>-3.5306301657299179E-3</v>
      </c>
      <c r="AW68">
        <v>65</v>
      </c>
      <c r="AX68">
        <f>IF(Z68&gt;0, (R68*SUMPRODUCT(K68:$K$98, X68:$X$98)-K68*$AZ$3)/Z68, 0)</f>
        <v>-1.4619228923314381E+27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0.92358270799999997</v>
      </c>
      <c r="Q69" s="5">
        <f t="shared" ref="Q69:Q79" si="91">$C$8</f>
        <v>50</v>
      </c>
      <c r="R69">
        <f t="shared" si="62"/>
        <v>100000</v>
      </c>
      <c r="S69">
        <f t="shared" si="63"/>
        <v>-1.9652838250684726E+28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-17.268878485358726</v>
      </c>
      <c r="AC69">
        <f t="shared" si="64"/>
        <v>-15.418641504784576</v>
      </c>
      <c r="AE69">
        <f t="shared" si="65"/>
        <v>0</v>
      </c>
      <c r="AF69">
        <f t="shared" si="66"/>
        <v>0</v>
      </c>
      <c r="AG69">
        <f t="shared" si="67"/>
        <v>-3.9227518458427686E-26</v>
      </c>
      <c r="AH69">
        <f t="shared" si="68"/>
        <v>-1.0909766608959181E-21</v>
      </c>
      <c r="AI69">
        <f t="shared" si="69"/>
        <v>-1.0910158884143764E-21</v>
      </c>
      <c r="AJ69">
        <f t="shared" si="70"/>
        <v>-1.8502369805741505</v>
      </c>
      <c r="AK69">
        <f t="shared" si="61"/>
        <v>-1.208821493975111</v>
      </c>
      <c r="AL69">
        <f t="shared" si="71"/>
        <v>-3.0590584745492615</v>
      </c>
      <c r="AN69">
        <f t="shared" si="72"/>
        <v>0</v>
      </c>
      <c r="AO69">
        <f t="shared" si="73"/>
        <v>0</v>
      </c>
      <c r="AP69">
        <f t="shared" si="74"/>
        <v>-3.60926889634038E-29</v>
      </c>
      <c r="AQ69">
        <f t="shared" si="75"/>
        <v>-1.0037923079375822E-24</v>
      </c>
      <c r="AR69">
        <f t="shared" si="76"/>
        <v>-1.0038284006265454E-24</v>
      </c>
      <c r="AS69">
        <f t="shared" si="77"/>
        <v>-1.7023770677521181E-3</v>
      </c>
      <c r="AT69">
        <f t="shared" si="78"/>
        <v>-1.1122196842647165E-3</v>
      </c>
      <c r="AU69">
        <f t="shared" si="79"/>
        <v>-2.8145967520168346E-3</v>
      </c>
      <c r="AW69">
        <v>66</v>
      </c>
      <c r="AX69">
        <f>IF(Z69&gt;0, (R69*SUMPRODUCT(K69:$K$98, X69:$X$98)-K69*$AZ$3)/Z69, 0)</f>
        <v>-1.9652838250684726E+28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0.92968762000000005</v>
      </c>
      <c r="Q70" s="5">
        <f t="shared" si="91"/>
        <v>50</v>
      </c>
      <c r="R70">
        <f t="shared" si="62"/>
        <v>100000</v>
      </c>
      <c r="S70">
        <f t="shared" si="63"/>
        <v>-2.9093822876066145E+29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-15.418641504784576</v>
      </c>
      <c r="AC70">
        <f t="shared" si="64"/>
        <v>-13.766644200700513</v>
      </c>
      <c r="AE70">
        <f t="shared" si="65"/>
        <v>0</v>
      </c>
      <c r="AF70">
        <f t="shared" si="66"/>
        <v>0</v>
      </c>
      <c r="AG70">
        <f t="shared" si="67"/>
        <v>-2.3659049997217036E-27</v>
      </c>
      <c r="AH70">
        <f t="shared" si="68"/>
        <v>-7.2938676548243406E-23</v>
      </c>
      <c r="AI70">
        <f t="shared" si="69"/>
        <v>-7.2941042453243129E-23</v>
      </c>
      <c r="AJ70">
        <f t="shared" si="70"/>
        <v>-1.6519973040840625</v>
      </c>
      <c r="AK70">
        <f t="shared" si="61"/>
        <v>-1.0793049053349204</v>
      </c>
      <c r="AL70">
        <f t="shared" si="71"/>
        <v>-2.7313022094189829</v>
      </c>
      <c r="AN70">
        <f t="shared" si="72"/>
        <v>0</v>
      </c>
      <c r="AO70">
        <f t="shared" si="73"/>
        <v>0</v>
      </c>
      <c r="AP70">
        <f t="shared" si="74"/>
        <v>-1.9436035464130489E-30</v>
      </c>
      <c r="AQ70">
        <f t="shared" si="75"/>
        <v>-5.9919510896048471E-26</v>
      </c>
      <c r="AR70">
        <f t="shared" si="76"/>
        <v>-5.9921454499594882E-26</v>
      </c>
      <c r="AS70">
        <f t="shared" si="77"/>
        <v>-1.3571245756952468E-3</v>
      </c>
      <c r="AT70">
        <f t="shared" si="78"/>
        <v>-8.8665472278756077E-4</v>
      </c>
      <c r="AU70">
        <f t="shared" si="79"/>
        <v>-2.2437792984828075E-3</v>
      </c>
      <c r="AW70">
        <v>67</v>
      </c>
      <c r="AX70">
        <f>IF(Z70&gt;0, (R70*SUMPRODUCT(K70:$K$98, X70:$X$98)-K70*$AZ$3)/Z70, 0)</f>
        <v>-2.9093822876066145E+29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0.93575936900000001</v>
      </c>
      <c r="Q71" s="5">
        <f t="shared" si="91"/>
        <v>50</v>
      </c>
      <c r="R71">
        <f t="shared" si="62"/>
        <v>100000</v>
      </c>
      <c r="S71">
        <f t="shared" si="63"/>
        <v>-4.7891455333394262E+30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-13.766644200700513</v>
      </c>
      <c r="AC71">
        <f t="shared" si="64"/>
        <v>-12.291646607768316</v>
      </c>
      <c r="AE71">
        <f t="shared" si="65"/>
        <v>0</v>
      </c>
      <c r="AF71">
        <f t="shared" si="66"/>
        <v>0</v>
      </c>
      <c r="AG71">
        <f t="shared" si="67"/>
        <v>-1.2832818007096003E-28</v>
      </c>
      <c r="AH71">
        <f t="shared" si="68"/>
        <v>-4.4278355393070528E-24</v>
      </c>
      <c r="AI71">
        <f t="shared" si="69"/>
        <v>-4.4279638674871239E-24</v>
      </c>
      <c r="AJ71">
        <f t="shared" si="70"/>
        <v>-1.4749975929321977</v>
      </c>
      <c r="AK71">
        <f t="shared" si="61"/>
        <v>-0.963665094049036</v>
      </c>
      <c r="AL71">
        <f t="shared" si="71"/>
        <v>-2.4386626869812336</v>
      </c>
      <c r="AN71">
        <f t="shared" si="72"/>
        <v>0</v>
      </c>
      <c r="AO71">
        <f t="shared" si="73"/>
        <v>0</v>
      </c>
      <c r="AP71">
        <f t="shared" si="74"/>
        <v>-9.4127038188644241E-32</v>
      </c>
      <c r="AQ71">
        <f t="shared" si="75"/>
        <v>-3.247759336031494E-27</v>
      </c>
      <c r="AR71">
        <f t="shared" si="76"/>
        <v>-3.2478534630696829E-27</v>
      </c>
      <c r="AS71">
        <f t="shared" si="77"/>
        <v>-1.0818914028182763E-3</v>
      </c>
      <c r="AT71">
        <f t="shared" si="78"/>
        <v>-7.068357165079406E-4</v>
      </c>
      <c r="AU71">
        <f t="shared" si="79"/>
        <v>-1.7887271193262168E-3</v>
      </c>
      <c r="AW71">
        <v>68</v>
      </c>
      <c r="AX71">
        <f>IF(Z71&gt;0, (R71*SUMPRODUCT(K71:$K$98, X71:$X$98)-K71*$AZ$3)/Z71, 0)</f>
        <v>-4.7891455333394262E+30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0.94179042899999998</v>
      </c>
      <c r="Q72" s="5">
        <f t="shared" si="91"/>
        <v>50</v>
      </c>
      <c r="R72">
        <f t="shared" si="62"/>
        <v>100000</v>
      </c>
      <c r="S72">
        <f t="shared" si="63"/>
        <v>-8.8696553587346527E+31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-12.291646607768316</v>
      </c>
      <c r="AC72">
        <f t="shared" si="64"/>
        <v>-10.97468447122171</v>
      </c>
      <c r="AE72">
        <f t="shared" si="65"/>
        <v>0</v>
      </c>
      <c r="AF72">
        <f t="shared" si="66"/>
        <v>0</v>
      </c>
      <c r="AG72">
        <f t="shared" si="67"/>
        <v>-6.1866465084317325E-30</v>
      </c>
      <c r="AH72">
        <f t="shared" si="68"/>
        <v>-2.4171650352363742E-25</v>
      </c>
      <c r="AI72">
        <f t="shared" si="69"/>
        <v>-2.4172269017014584E-25</v>
      </c>
      <c r="AJ72">
        <f t="shared" si="70"/>
        <v>-1.3169621365466053</v>
      </c>
      <c r="AK72">
        <f t="shared" ref="AK72:AK79" si="92">G72*SUM(AB72:AB72, AE72:AF72)</f>
        <v>-0.8604152625437822</v>
      </c>
      <c r="AL72">
        <f t="shared" si="71"/>
        <v>-2.1773773990903873</v>
      </c>
      <c r="AN72">
        <f t="shared" si="72"/>
        <v>0</v>
      </c>
      <c r="AO72">
        <f t="shared" si="73"/>
        <v>0</v>
      </c>
      <c r="AP72">
        <f t="shared" si="74"/>
        <v>-4.051628688013532E-33</v>
      </c>
      <c r="AQ72">
        <f t="shared" si="75"/>
        <v>-1.5829989942175474E-28</v>
      </c>
      <c r="AR72">
        <f t="shared" si="76"/>
        <v>-1.5830395105044273E-28</v>
      </c>
      <c r="AS72">
        <f t="shared" si="77"/>
        <v>-8.6247720250181474E-4</v>
      </c>
      <c r="AT72">
        <f t="shared" si="78"/>
        <v>-5.63485105634519E-4</v>
      </c>
      <c r="AU72">
        <f t="shared" si="79"/>
        <v>-1.4259623081363335E-3</v>
      </c>
      <c r="AW72">
        <v>69</v>
      </c>
      <c r="AX72">
        <f>IF(Z72&gt;0, (R72*SUMPRODUCT(K72:$K$98, X72:$X$98)-K72*$AZ$3)/Z72, 0)</f>
        <v>-8.8696553587346527E+31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0.94777327099999997</v>
      </c>
      <c r="Q73" s="5">
        <f t="shared" si="91"/>
        <v>50</v>
      </c>
      <c r="R73">
        <f t="shared" si="62"/>
        <v>100000</v>
      </c>
      <c r="S73">
        <f t="shared" si="63"/>
        <v>-1.8754318246453213E+33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-10.97468447122171</v>
      </c>
      <c r="AC73">
        <f t="shared" si="64"/>
        <v>-9.7988254207336674</v>
      </c>
      <c r="AE73">
        <f t="shared" si="65"/>
        <v>0</v>
      </c>
      <c r="AF73">
        <f t="shared" si="66"/>
        <v>0</v>
      </c>
      <c r="AG73">
        <f t="shared" si="67"/>
        <v>-2.6124184553034352E-31</v>
      </c>
      <c r="AH73">
        <f t="shared" si="68"/>
        <v>-1.1727076395634144E-26</v>
      </c>
      <c r="AI73">
        <f t="shared" si="69"/>
        <v>-1.1727337637479673E-26</v>
      </c>
      <c r="AJ73">
        <f t="shared" si="70"/>
        <v>-1.1758590504880431</v>
      </c>
      <c r="AK73">
        <f t="shared" si="92"/>
        <v>-0.76822791298551985</v>
      </c>
      <c r="AL73">
        <f t="shared" si="71"/>
        <v>-1.9440869634735629</v>
      </c>
      <c r="AN73">
        <f t="shared" si="72"/>
        <v>0</v>
      </c>
      <c r="AO73">
        <f t="shared" si="73"/>
        <v>0</v>
      </c>
      <c r="AP73">
        <f t="shared" si="74"/>
        <v>-1.5275627376551187E-34</v>
      </c>
      <c r="AQ73">
        <f t="shared" si="75"/>
        <v>-6.8571881687786133E-30</v>
      </c>
      <c r="AR73">
        <f t="shared" si="76"/>
        <v>-6.8573409250523773E-30</v>
      </c>
      <c r="AS73">
        <f t="shared" si="77"/>
        <v>-6.8756154536177977E-4</v>
      </c>
      <c r="AT73">
        <f t="shared" si="78"/>
        <v>-4.4920687630302852E-4</v>
      </c>
      <c r="AU73">
        <f t="shared" si="79"/>
        <v>-1.1367684216648083E-3</v>
      </c>
      <c r="AW73">
        <v>70</v>
      </c>
      <c r="AX73">
        <f>IF(Z73&gt;0, (R73*SUMPRODUCT(K73:$K$98, X73:$X$98)-K73*$AZ$3)/Z73, 0)</f>
        <v>-1.8754318246453213E+33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0.95370057100000005</v>
      </c>
      <c r="Q74" s="5">
        <f t="shared" si="91"/>
        <v>50</v>
      </c>
      <c r="R74">
        <f t="shared" si="62"/>
        <v>100000</v>
      </c>
      <c r="S74">
        <f t="shared" si="63"/>
        <v>-4.6130001124154961E+34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-9.7988254207336674</v>
      </c>
      <c r="AC74">
        <f t="shared" si="64"/>
        <v>-8.7489512685122026</v>
      </c>
      <c r="AE74">
        <f t="shared" si="65"/>
        <v>0</v>
      </c>
      <c r="AF74">
        <f t="shared" si="66"/>
        <v>0</v>
      </c>
      <c r="AG74">
        <f t="shared" si="67"/>
        <v>-9.4829298236576528E-33</v>
      </c>
      <c r="AH74">
        <f t="shared" si="68"/>
        <v>-4.9829299450276488E-28</v>
      </c>
      <c r="AI74">
        <f t="shared" si="69"/>
        <v>-4.9830247743258849E-28</v>
      </c>
      <c r="AJ74">
        <f t="shared" si="70"/>
        <v>-1.0498741522214647</v>
      </c>
      <c r="AK74">
        <f t="shared" si="92"/>
        <v>-0.68591777945135679</v>
      </c>
      <c r="AL74">
        <f t="shared" si="71"/>
        <v>-1.7357919316728214</v>
      </c>
      <c r="AN74">
        <f t="shared" si="72"/>
        <v>0</v>
      </c>
      <c r="AO74">
        <f t="shared" si="73"/>
        <v>0</v>
      </c>
      <c r="AP74">
        <f t="shared" si="74"/>
        <v>-4.9508620659426333E-36</v>
      </c>
      <c r="AQ74">
        <f t="shared" si="75"/>
        <v>-2.6014954556071607E-31</v>
      </c>
      <c r="AR74">
        <f t="shared" si="76"/>
        <v>-2.60154496422782E-31</v>
      </c>
      <c r="AS74">
        <f t="shared" si="77"/>
        <v>-5.481198544019278E-4</v>
      </c>
      <c r="AT74">
        <f t="shared" si="78"/>
        <v>-3.5810497154259278E-4</v>
      </c>
      <c r="AU74">
        <f t="shared" si="79"/>
        <v>-9.0622482594452053E-4</v>
      </c>
      <c r="AW74">
        <v>71</v>
      </c>
      <c r="AX74">
        <f>IF(Z74&gt;0, (R74*SUMPRODUCT(K74:$K$98, X74:$X$98)-K74*$AZ$3)/Z74, 0)</f>
        <v>-4.6130001124154961E+34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0.95959776100000005</v>
      </c>
      <c r="Q75" s="5">
        <f t="shared" si="91"/>
        <v>50</v>
      </c>
      <c r="R75">
        <f t="shared" si="62"/>
        <v>100000</v>
      </c>
      <c r="S75">
        <f t="shared" si="63"/>
        <v>-1.354752227416862E+36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-8.7489512685122026</v>
      </c>
      <c r="AC75">
        <f t="shared" si="64"/>
        <v>-7.8115636326001816</v>
      </c>
      <c r="AE75">
        <f t="shared" si="65"/>
        <v>0</v>
      </c>
      <c r="AF75">
        <f t="shared" si="66"/>
        <v>0</v>
      </c>
      <c r="AG75">
        <f t="shared" si="67"/>
        <v>-2.8830229891906781E-34</v>
      </c>
      <c r="AH75">
        <f t="shared" si="68"/>
        <v>-1.8199596453004018E-29</v>
      </c>
      <c r="AI75">
        <f t="shared" si="69"/>
        <v>-1.8199884755302938E-29</v>
      </c>
      <c r="AJ75">
        <f t="shared" si="70"/>
        <v>-0.93738763591202101</v>
      </c>
      <c r="AK75">
        <f t="shared" si="92"/>
        <v>-0.61242658879585421</v>
      </c>
      <c r="AL75">
        <f t="shared" si="71"/>
        <v>-1.5498142247078752</v>
      </c>
      <c r="AN75">
        <f t="shared" si="72"/>
        <v>0</v>
      </c>
      <c r="AO75">
        <f t="shared" si="73"/>
        <v>0</v>
      </c>
      <c r="AP75">
        <f t="shared" si="74"/>
        <v>-1.3439043909359081E-37</v>
      </c>
      <c r="AQ75">
        <f t="shared" si="75"/>
        <v>-8.4836359883899741E-33</v>
      </c>
      <c r="AR75">
        <f t="shared" si="76"/>
        <v>-8.4837703788290684E-33</v>
      </c>
      <c r="AS75">
        <f t="shared" si="77"/>
        <v>-4.3695779209337307E-4</v>
      </c>
      <c r="AT75">
        <f t="shared" si="78"/>
        <v>-2.8547909083433728E-4</v>
      </c>
      <c r="AU75">
        <f t="shared" si="79"/>
        <v>-7.2243688292771035E-4</v>
      </c>
      <c r="AW75">
        <v>72</v>
      </c>
      <c r="AX75">
        <f>IF(Z75&gt;0, (R75*SUMPRODUCT(K75:$K$98, X75:$X$98)-K75*$AZ$3)/Z75, 0)</f>
        <v>-1.354752227416862E+36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0.96549474700000004</v>
      </c>
      <c r="Q76" s="5">
        <f t="shared" si="91"/>
        <v>50</v>
      </c>
      <c r="R76">
        <f t="shared" si="62"/>
        <v>100000</v>
      </c>
      <c r="S76">
        <f t="shared" si="63"/>
        <v>-4.9360853489281368E+37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-7.8115636326001816</v>
      </c>
      <c r="AC76">
        <f t="shared" si="64"/>
        <v>-6.9746103862501609</v>
      </c>
      <c r="AE76">
        <f t="shared" si="65"/>
        <v>0</v>
      </c>
      <c r="AF76">
        <f t="shared" si="66"/>
        <v>0</v>
      </c>
      <c r="AG76">
        <f t="shared" si="67"/>
        <v>-7.0649207754933641E-36</v>
      </c>
      <c r="AH76">
        <f t="shared" si="68"/>
        <v>-5.5670871030876756E-31</v>
      </c>
      <c r="AI76">
        <f t="shared" si="69"/>
        <v>-5.5671577522954307E-31</v>
      </c>
      <c r="AJ76">
        <f t="shared" si="70"/>
        <v>-0.83695324635002066</v>
      </c>
      <c r="AK76">
        <f t="shared" si="92"/>
        <v>-0.54680945428201277</v>
      </c>
      <c r="AL76">
        <f t="shared" si="71"/>
        <v>-1.3837627006320334</v>
      </c>
      <c r="AN76">
        <f t="shared" si="72"/>
        <v>0</v>
      </c>
      <c r="AO76">
        <f t="shared" si="73"/>
        <v>0</v>
      </c>
      <c r="AP76">
        <f t="shared" si="74"/>
        <v>-2.9404211703299326E-39</v>
      </c>
      <c r="AQ76">
        <f t="shared" si="75"/>
        <v>-2.3170225534265245E-34</v>
      </c>
      <c r="AR76">
        <f t="shared" si="76"/>
        <v>-2.3170519576382277E-34</v>
      </c>
      <c r="AS76">
        <f t="shared" si="77"/>
        <v>-3.483400766050495E-4</v>
      </c>
      <c r="AT76">
        <f t="shared" si="78"/>
        <v>-2.2758218338196537E-4</v>
      </c>
      <c r="AU76">
        <f t="shared" si="79"/>
        <v>-5.7592225998701486E-4</v>
      </c>
      <c r="AW76">
        <v>73</v>
      </c>
      <c r="AX76">
        <f>IF(Z76&gt;0, (R76*SUMPRODUCT(K76:$K$98, X76:$X$98)-K76*$AZ$3)/Z76, 0)</f>
        <v>-4.9360853489281368E+37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0.97139193700000004</v>
      </c>
      <c r="Q77" s="5">
        <f t="shared" si="91"/>
        <v>50</v>
      </c>
      <c r="R77">
        <f t="shared" si="62"/>
        <v>100000</v>
      </c>
      <c r="S77">
        <f t="shared" si="63"/>
        <v>-2.3684459051664824E+39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-6.9746103862501609</v>
      </c>
      <c r="AC77">
        <f t="shared" si="64"/>
        <v>-6.2273307020090725</v>
      </c>
      <c r="AE77">
        <f t="shared" si="65"/>
        <v>0</v>
      </c>
      <c r="AF77">
        <f t="shared" si="66"/>
        <v>0</v>
      </c>
      <c r="AG77">
        <f t="shared" si="67"/>
        <v>-1.3146449088038895E-37</v>
      </c>
      <c r="AH77">
        <f t="shared" si="68"/>
        <v>-1.3725614153716084E-32</v>
      </c>
      <c r="AI77">
        <f t="shared" si="69"/>
        <v>-1.3725745618206964E-32</v>
      </c>
      <c r="AJ77">
        <f t="shared" si="70"/>
        <v>-0.74727968424108848</v>
      </c>
      <c r="AK77">
        <f t="shared" si="92"/>
        <v>-0.48822272703751129</v>
      </c>
      <c r="AL77">
        <f t="shared" si="71"/>
        <v>-1.2355024112785997</v>
      </c>
      <c r="AN77">
        <f t="shared" si="72"/>
        <v>0</v>
      </c>
      <c r="AO77">
        <f t="shared" si="73"/>
        <v>0</v>
      </c>
      <c r="AP77">
        <f t="shared" si="74"/>
        <v>-4.8853162842886548E-41</v>
      </c>
      <c r="AQ77">
        <f t="shared" si="75"/>
        <v>-5.1005382432903571E-36</v>
      </c>
      <c r="AR77">
        <f t="shared" si="76"/>
        <v>-5.1005870964531998E-36</v>
      </c>
      <c r="AS77">
        <f t="shared" si="77"/>
        <v>-2.7769457637519832E-4</v>
      </c>
      <c r="AT77">
        <f t="shared" si="78"/>
        <v>-1.814271232317963E-4</v>
      </c>
      <c r="AU77">
        <f t="shared" si="79"/>
        <v>-4.5912169960699462E-4</v>
      </c>
      <c r="AW77">
        <v>74</v>
      </c>
      <c r="AX77">
        <f>IF(Z77&gt;0, (R77*SUMPRODUCT(K77:$K$98, X77:$X$98)-K77*$AZ$3)/Z77, 0)</f>
        <v>-2.3684459051664824E+39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0.97728912599999995</v>
      </c>
      <c r="Q78" s="5">
        <f t="shared" si="91"/>
        <v>50</v>
      </c>
      <c r="R78">
        <f t="shared" si="62"/>
        <v>100000</v>
      </c>
      <c r="S78">
        <f t="shared" si="63"/>
        <v>-1.663680911240745E+41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-6.2273307020090725</v>
      </c>
      <c r="AC78">
        <f t="shared" si="64"/>
        <v>-5.5601166982223855</v>
      </c>
      <c r="AE78">
        <f t="shared" si="65"/>
        <v>0</v>
      </c>
      <c r="AF78">
        <f t="shared" si="66"/>
        <v>0</v>
      </c>
      <c r="AG78">
        <f t="shared" si="67"/>
        <v>-1.6710285790547854E-39</v>
      </c>
      <c r="AH78">
        <f t="shared" si="68"/>
        <v>-2.5695763478506056E-34</v>
      </c>
      <c r="AI78">
        <f t="shared" si="69"/>
        <v>-2.5695930581363962E-34</v>
      </c>
      <c r="AJ78">
        <f t="shared" si="70"/>
        <v>-0.66721400378668694</v>
      </c>
      <c r="AK78">
        <f t="shared" si="92"/>
        <v>-0.43591314914063511</v>
      </c>
      <c r="AL78">
        <f t="shared" si="71"/>
        <v>-1.1031271529273221</v>
      </c>
      <c r="AN78">
        <f t="shared" si="72"/>
        <v>0</v>
      </c>
      <c r="AO78">
        <f t="shared" si="73"/>
        <v>0</v>
      </c>
      <c r="AP78">
        <f t="shared" si="74"/>
        <v>-5.5443428339055109E-43</v>
      </c>
      <c r="AQ78">
        <f t="shared" si="75"/>
        <v>-8.5256544316179042E-38</v>
      </c>
      <c r="AR78">
        <f t="shared" si="76"/>
        <v>-8.5257098750462428E-38</v>
      </c>
      <c r="AS78">
        <f t="shared" si="77"/>
        <v>-2.213764161154326E-4</v>
      </c>
      <c r="AT78">
        <f t="shared" si="78"/>
        <v>-1.4463259186208252E-4</v>
      </c>
      <c r="AU78">
        <f t="shared" si="79"/>
        <v>-3.6600900797751512E-4</v>
      </c>
      <c r="AW78">
        <v>75</v>
      </c>
      <c r="AX78">
        <f>IF(Z78&gt;0, (R78*SUMPRODUCT(K78:$K$98, X78:$X$98)-K78*$AZ$3)/Z78, 0)</f>
        <v>-1.663680911240745E+41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-5.5601166982223855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-3.3420571581095712E-36</v>
      </c>
      <c r="AI79">
        <f t="shared" si="69"/>
        <v>-3.3420571581095712E-36</v>
      </c>
      <c r="AJ79">
        <f t="shared" si="70"/>
        <v>-5.5601166982223855</v>
      </c>
      <c r="AK79">
        <f t="shared" si="92"/>
        <v>-0.38920816887556703</v>
      </c>
      <c r="AL79">
        <f t="shared" si="71"/>
        <v>-5.9493248670979524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-9.9006122034026981E-40</v>
      </c>
      <c r="AR79">
        <f t="shared" si="76"/>
        <v>-9.9006122034026981E-40</v>
      </c>
      <c r="AS79">
        <f t="shared" si="77"/>
        <v>-1.6471459532398239E-3</v>
      </c>
      <c r="AT79">
        <f t="shared" si="78"/>
        <v>-1.1530021672678769E-4</v>
      </c>
      <c r="AU79">
        <f t="shared" si="79"/>
        <v>-1.7624461699666117E-3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27170.920853963697</v>
      </c>
      <c r="AO81" s="6">
        <f t="shared" si="93"/>
        <v>-2717.0920853963698</v>
      </c>
      <c r="AP81" s="6">
        <f t="shared" si="93"/>
        <v>-809.25959685161376</v>
      </c>
      <c r="AQ81" s="6">
        <f t="shared" si="93"/>
        <v>-16757.827183396857</v>
      </c>
      <c r="AR81" s="6">
        <f t="shared" si="93"/>
        <v>6886.7419883188568</v>
      </c>
      <c r="AS81" s="6">
        <f t="shared" si="93"/>
        <v>-2203.2774100148658</v>
      </c>
      <c r="AT81" s="6">
        <f t="shared" si="93"/>
        <v>959.72667598076907</v>
      </c>
      <c r="AU81" s="6">
        <f t="shared" si="93"/>
        <v>5643.1912542847622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'S.55.04.B'!C3*(1+C12)</f>
        <v>54391.337704981954</v>
      </c>
      <c r="K3">
        <v>1</v>
      </c>
      <c r="L3" s="2">
        <v>0</v>
      </c>
      <c r="O3">
        <f>$C$3</f>
        <v>54391.337704981954</v>
      </c>
      <c r="P3" s="2">
        <f>O3*C5</f>
        <v>5439.1337704981961</v>
      </c>
      <c r="Q3" s="5">
        <f>B8</f>
        <v>400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54391.337704981954</v>
      </c>
      <c r="AF3">
        <f t="shared" ref="AF3:AF34" si="4">-$Z3*P3</f>
        <v>-5439.1337704981961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48552.203934483754</v>
      </c>
      <c r="AJ3">
        <f t="shared" ref="AJ3:AJ34" si="8">AB3-AC3</f>
        <v>0</v>
      </c>
      <c r="AL3">
        <f t="shared" ref="AL3:AL34" si="9">SUM(AI3:AK3)</f>
        <v>48552.203934483754</v>
      </c>
      <c r="AN3">
        <f t="shared" ref="AN3:AN34" si="10">AE3*$K3</f>
        <v>54391.337704981954</v>
      </c>
      <c r="AO3">
        <f t="shared" ref="AO3:AO34" si="11">AF3*$K3</f>
        <v>-5439.1337704981961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48552.203934483754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48552.203934483754</v>
      </c>
      <c r="AW3">
        <v>0</v>
      </c>
      <c r="AX3">
        <f>IF(Z3&gt;0, (R3*SUMPRODUCT(K3:$K$98, X3:$X$98)-K3*$AZ$3)/Z3, 0)</f>
        <v>0</v>
      </c>
      <c r="AZ3">
        <f>C6*ABS(SUMPRODUCT(X4:X69, K4:K69))/1</f>
        <v>37679.41585921192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2.1847999999999999E-2</v>
      </c>
      <c r="R4">
        <f t="shared" si="0"/>
        <v>100000</v>
      </c>
      <c r="S4">
        <f t="shared" si="1"/>
        <v>1916.7135261389653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1855.6700337584916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-2184.7999999999997</v>
      </c>
      <c r="AI4">
        <f t="shared" si="7"/>
        <v>-2184.7999999999997</v>
      </c>
      <c r="AJ4">
        <f t="shared" si="8"/>
        <v>-1855.6700337584916</v>
      </c>
      <c r="AK4">
        <f>G4*SUM(AB4, AE4:AF4)</f>
        <v>0</v>
      </c>
      <c r="AL4">
        <f t="shared" si="9"/>
        <v>-4040.4700337584914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-2077.2009887811369</v>
      </c>
      <c r="AR4">
        <f t="shared" si="14"/>
        <v>-2077.2009887811369</v>
      </c>
      <c r="AS4">
        <f t="shared" si="15"/>
        <v>-1764.2803135182464</v>
      </c>
      <c r="AT4">
        <f t="shared" si="16"/>
        <v>0</v>
      </c>
      <c r="AU4">
        <f t="shared" si="17"/>
        <v>-3841.4813022993831</v>
      </c>
      <c r="AW4">
        <v>1</v>
      </c>
      <c r="AX4">
        <f>IF(Z4&gt;0, (R4*SUMPRODUCT(K4:$K$98, X4:$X$98)-K4*$AZ$3)/Z4, 0)</f>
        <v>1916.7135261389653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2.5484E-2</v>
      </c>
      <c r="Q5" s="5">
        <f t="shared" ref="Q5:Q36" si="29">$C$8</f>
        <v>50</v>
      </c>
      <c r="R5">
        <f t="shared" si="0"/>
        <v>100000</v>
      </c>
      <c r="S5">
        <f t="shared" si="1"/>
        <v>1731.707988158558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1855.6700337584916</v>
      </c>
      <c r="AC5">
        <f t="shared" si="2"/>
        <v>1617.0656194551339</v>
      </c>
      <c r="AE5">
        <f t="shared" si="3"/>
        <v>0</v>
      </c>
      <c r="AF5">
        <f t="shared" si="4"/>
        <v>0</v>
      </c>
      <c r="AG5">
        <f t="shared" si="5"/>
        <v>-46.689904721600001</v>
      </c>
      <c r="AH5">
        <f t="shared" si="6"/>
        <v>-2467.2385568</v>
      </c>
      <c r="AI5">
        <f t="shared" si="7"/>
        <v>-2513.9284615216002</v>
      </c>
      <c r="AJ5">
        <f t="shared" si="8"/>
        <v>238.60441430335777</v>
      </c>
      <c r="AK5">
        <f>G5*SUM(AB5, AE5:AF5)</f>
        <v>7.6082471384098165</v>
      </c>
      <c r="AL5">
        <f t="shared" si="9"/>
        <v>-2267.7158000798327</v>
      </c>
      <c r="AN5">
        <f t="shared" si="10"/>
        <v>0</v>
      </c>
      <c r="AO5">
        <f t="shared" si="11"/>
        <v>0</v>
      </c>
      <c r="AP5">
        <f t="shared" si="12"/>
        <v>-42.112207535443368</v>
      </c>
      <c r="AQ5">
        <f t="shared" si="13"/>
        <v>-2225.3389199002168</v>
      </c>
      <c r="AR5">
        <f t="shared" si="14"/>
        <v>-2267.4511274356605</v>
      </c>
      <c r="AS5">
        <f t="shared" si="15"/>
        <v>215.21051871770831</v>
      </c>
      <c r="AT5">
        <f t="shared" si="16"/>
        <v>6.8622989141683055</v>
      </c>
      <c r="AU5">
        <f t="shared" si="17"/>
        <v>-2045.3783098037838</v>
      </c>
      <c r="AW5">
        <v>2</v>
      </c>
      <c r="AX5">
        <f>IF(Z5&gt;0, (R5*SUMPRODUCT(K5:$K$98, X5:$X$98)-K5*$AZ$3)/Z5, 0)</f>
        <v>1731.707988158558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2.9274999999999999E-2</v>
      </c>
      <c r="Q6" s="5">
        <f t="shared" si="29"/>
        <v>50</v>
      </c>
      <c r="R6">
        <f t="shared" si="0"/>
        <v>100000</v>
      </c>
      <c r="S6">
        <f t="shared" si="1"/>
        <v>1368.216176594397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1617.0656194551339</v>
      </c>
      <c r="AC6">
        <f t="shared" si="2"/>
        <v>1227.4584394382837</v>
      </c>
      <c r="AE6">
        <f t="shared" si="3"/>
        <v>0</v>
      </c>
      <c r="AF6">
        <f t="shared" si="4"/>
        <v>0</v>
      </c>
      <c r="AG6">
        <f t="shared" si="5"/>
        <v>-44.856158713659163</v>
      </c>
      <c r="AH6">
        <f t="shared" si="6"/>
        <v>-2733.6939214496801</v>
      </c>
      <c r="AI6">
        <f t="shared" si="7"/>
        <v>-2778.5500801633393</v>
      </c>
      <c r="AJ6">
        <f t="shared" si="8"/>
        <v>389.60718001685018</v>
      </c>
      <c r="AK6">
        <f>G6*SUM(AB6, AE6:AF6)</f>
        <v>11.481165898131451</v>
      </c>
      <c r="AL6">
        <f t="shared" si="9"/>
        <v>-2377.4617342483575</v>
      </c>
      <c r="AN6">
        <f t="shared" si="10"/>
        <v>0</v>
      </c>
      <c r="AO6">
        <f t="shared" si="11"/>
        <v>0</v>
      </c>
      <c r="AP6">
        <f t="shared" si="12"/>
        <v>-38.272869723289034</v>
      </c>
      <c r="AQ6">
        <f t="shared" si="13"/>
        <v>-2332.4848653866329</v>
      </c>
      <c r="AR6">
        <f t="shared" si="14"/>
        <v>-2370.7577351099217</v>
      </c>
      <c r="AS6">
        <f t="shared" si="15"/>
        <v>332.426700628341</v>
      </c>
      <c r="AT6">
        <f t="shared" si="16"/>
        <v>9.7961390206345662</v>
      </c>
      <c r="AU6">
        <f t="shared" si="17"/>
        <v>-2028.534895460946</v>
      </c>
      <c r="AW6">
        <v>3</v>
      </c>
      <c r="AX6">
        <f>IF(Z6&gt;0, (R6*SUMPRODUCT(K6:$K$98, X6:$X$98)-K6*$AZ$3)/Z6, 0)</f>
        <v>1368.216176594397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3.3331E-2</v>
      </c>
      <c r="Q7" s="5">
        <f t="shared" si="29"/>
        <v>50</v>
      </c>
      <c r="R7">
        <f t="shared" si="0"/>
        <v>100000</v>
      </c>
      <c r="S7">
        <f t="shared" si="1"/>
        <v>959.03582345344478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1227.4584394382837</v>
      </c>
      <c r="AC7">
        <f t="shared" si="2"/>
        <v>823.09242835480472</v>
      </c>
      <c r="AE7">
        <f t="shared" si="3"/>
        <v>0</v>
      </c>
      <c r="AF7">
        <f t="shared" si="4"/>
        <v>0</v>
      </c>
      <c r="AG7">
        <f t="shared" si="5"/>
        <v>-42.912496500437598</v>
      </c>
      <c r="AH7">
        <f t="shared" si="6"/>
        <v>-2990.2012521699471</v>
      </c>
      <c r="AI7">
        <f t="shared" si="7"/>
        <v>-3033.1137486703847</v>
      </c>
      <c r="AJ7">
        <f t="shared" si="8"/>
        <v>404.36601108347895</v>
      </c>
      <c r="AK7">
        <f>G7*SUM(AB7, AE7:AF7)</f>
        <v>16.938926464248315</v>
      </c>
      <c r="AL7">
        <f t="shared" si="9"/>
        <v>-2611.8088111226575</v>
      </c>
      <c r="AN7">
        <f t="shared" si="10"/>
        <v>0</v>
      </c>
      <c r="AO7">
        <f t="shared" si="11"/>
        <v>0</v>
      </c>
      <c r="AP7">
        <f t="shared" si="12"/>
        <v>-34.418563644772689</v>
      </c>
      <c r="AQ7">
        <f t="shared" si="13"/>
        <v>-2398.3324323123643</v>
      </c>
      <c r="AR7">
        <f t="shared" si="14"/>
        <v>-2432.7509959571371</v>
      </c>
      <c r="AS7">
        <f t="shared" si="15"/>
        <v>324.3273736851375</v>
      </c>
      <c r="AT7">
        <f t="shared" si="16"/>
        <v>13.586101162348125</v>
      </c>
      <c r="AU7">
        <f t="shared" si="17"/>
        <v>-2094.8375211096513</v>
      </c>
      <c r="AW7">
        <v>4</v>
      </c>
      <c r="AX7">
        <f>IF(Z7&gt;0, (R7*SUMPRODUCT(K7:$K$98, X7:$X$98)-K7*$AZ$3)/Z7, 0)</f>
        <v>959.03582345344478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3.7801000000000001E-2</v>
      </c>
      <c r="Q8" s="5">
        <f t="shared" si="29"/>
        <v>50</v>
      </c>
      <c r="R8">
        <f t="shared" si="0"/>
        <v>100000</v>
      </c>
      <c r="S8">
        <f t="shared" si="1"/>
        <v>543.33349381430503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823.09242835480472</v>
      </c>
      <c r="AC8">
        <f t="shared" si="2"/>
        <v>444.02556512241057</v>
      </c>
      <c r="AE8">
        <f t="shared" si="3"/>
        <v>0</v>
      </c>
      <c r="AF8">
        <f t="shared" si="4"/>
        <v>0</v>
      </c>
      <c r="AG8">
        <f t="shared" si="5"/>
        <v>-40.861236255220177</v>
      </c>
      <c r="AH8">
        <f t="shared" si="6"/>
        <v>-3244.2705604260832</v>
      </c>
      <c r="AI8">
        <f t="shared" si="7"/>
        <v>-3285.1317966813035</v>
      </c>
      <c r="AJ8">
        <f t="shared" si="8"/>
        <v>379.06686323239416</v>
      </c>
      <c r="AK8">
        <f t="shared" ref="AK8:AK39" si="30">G8*SUM(AB8:AB8, AE8:AF8)</f>
        <v>17.778796452463784</v>
      </c>
      <c r="AL8">
        <f t="shared" si="9"/>
        <v>-2888.2861369964457</v>
      </c>
      <c r="AN8">
        <f t="shared" si="10"/>
        <v>0</v>
      </c>
      <c r="AO8">
        <f t="shared" si="11"/>
        <v>0</v>
      </c>
      <c r="AP8">
        <f t="shared" si="12"/>
        <v>-30.583540391926938</v>
      </c>
      <c r="AQ8">
        <f t="shared" si="13"/>
        <v>-2428.2495788280185</v>
      </c>
      <c r="AR8">
        <f t="shared" si="14"/>
        <v>-2458.8331192199457</v>
      </c>
      <c r="AS8">
        <f t="shared" si="15"/>
        <v>283.72138939941874</v>
      </c>
      <c r="AT8">
        <f t="shared" si="16"/>
        <v>13.30695273210949</v>
      </c>
      <c r="AU8">
        <f t="shared" si="17"/>
        <v>-2161.8047770884177</v>
      </c>
      <c r="AW8">
        <v>5</v>
      </c>
      <c r="AX8">
        <f>IF(Z8&gt;0, (R8*SUMPRODUCT(K8:$K$98, X8:$X$98)-K8*$AZ$3)/Z8, 0)</f>
        <v>543.33349381430503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4.3147999999999999E-2</v>
      </c>
      <c r="Q9" s="5">
        <f t="shared" si="29"/>
        <v>50</v>
      </c>
      <c r="R9">
        <f t="shared" si="0"/>
        <v>100000</v>
      </c>
      <c r="S9">
        <f t="shared" si="1"/>
        <v>-106.87305785800389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444.02556512241057</v>
      </c>
      <c r="AC9">
        <f t="shared" si="2"/>
        <v>-82.69739592944461</v>
      </c>
      <c r="AE9">
        <f t="shared" si="3"/>
        <v>0</v>
      </c>
      <c r="AF9">
        <f t="shared" si="4"/>
        <v>0</v>
      </c>
      <c r="AG9">
        <f t="shared" si="5"/>
        <v>-38.689543270727739</v>
      </c>
      <c r="AH9">
        <f t="shared" si="6"/>
        <v>-3526.1612438804805</v>
      </c>
      <c r="AI9">
        <f t="shared" si="7"/>
        <v>-3564.8507871512084</v>
      </c>
      <c r="AJ9">
        <f t="shared" si="8"/>
        <v>526.72296105185524</v>
      </c>
      <c r="AK9">
        <f t="shared" si="30"/>
        <v>9.9017701022297562</v>
      </c>
      <c r="AL9">
        <f t="shared" si="9"/>
        <v>-3028.2260559971232</v>
      </c>
      <c r="AN9">
        <f t="shared" si="10"/>
        <v>0</v>
      </c>
      <c r="AO9">
        <f t="shared" si="11"/>
        <v>0</v>
      </c>
      <c r="AP9">
        <f t="shared" si="12"/>
        <v>-27.005582754058388</v>
      </c>
      <c r="AQ9">
        <f t="shared" si="13"/>
        <v>-2461.2862087678141</v>
      </c>
      <c r="AR9">
        <f t="shared" si="14"/>
        <v>-2488.2917915218727</v>
      </c>
      <c r="AS9">
        <f t="shared" si="15"/>
        <v>367.65645987634815</v>
      </c>
      <c r="AT9">
        <f t="shared" si="16"/>
        <v>6.9115075884016006</v>
      </c>
      <c r="AU9">
        <f t="shared" si="17"/>
        <v>-2113.7238240571228</v>
      </c>
      <c r="AW9">
        <v>6</v>
      </c>
      <c r="AX9">
        <f>IF(Z9&gt;0, (R9*SUMPRODUCT(K9:$K$98, X9:$X$98)-K9*$AZ$3)/Z9, 0)</f>
        <v>-106.87305785800389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4.8848999999999997E-2</v>
      </c>
      <c r="Q10" s="5">
        <f t="shared" si="29"/>
        <v>50</v>
      </c>
      <c r="R10">
        <f t="shared" si="0"/>
        <v>100000</v>
      </c>
      <c r="S10">
        <f t="shared" si="1"/>
        <v>-1633.247310699041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-82.69739592944461</v>
      </c>
      <c r="AC10">
        <f t="shared" si="2"/>
        <v>-1189.4189634022259</v>
      </c>
      <c r="AE10">
        <f t="shared" si="3"/>
        <v>0</v>
      </c>
      <c r="AF10">
        <f t="shared" si="4"/>
        <v>0</v>
      </c>
      <c r="AG10">
        <f t="shared" si="5"/>
        <v>-36.412702338788684</v>
      </c>
      <c r="AH10">
        <f t="shared" si="6"/>
        <v>-3779.8909984635588</v>
      </c>
      <c r="AI10">
        <f t="shared" si="7"/>
        <v>-3816.3037008023475</v>
      </c>
      <c r="AJ10">
        <f t="shared" si="8"/>
        <v>1106.7215674727813</v>
      </c>
      <c r="AK10">
        <f t="shared" si="30"/>
        <v>-0.3555988024966118</v>
      </c>
      <c r="AL10">
        <f t="shared" si="9"/>
        <v>-2709.9377321320626</v>
      </c>
      <c r="AN10">
        <f t="shared" si="10"/>
        <v>0</v>
      </c>
      <c r="AO10">
        <f t="shared" si="11"/>
        <v>0</v>
      </c>
      <c r="AP10">
        <f t="shared" si="12"/>
        <v>-24.107304576083472</v>
      </c>
      <c r="AQ10">
        <f t="shared" si="13"/>
        <v>-2502.5053816807326</v>
      </c>
      <c r="AR10">
        <f t="shared" si="14"/>
        <v>-2526.6126862568158</v>
      </c>
      <c r="AS10">
        <f t="shared" si="15"/>
        <v>732.7133718270029</v>
      </c>
      <c r="AT10">
        <f t="shared" si="16"/>
        <v>-0.23542687271371435</v>
      </c>
      <c r="AU10">
        <f t="shared" si="17"/>
        <v>-1794.1347413025264</v>
      </c>
      <c r="AW10">
        <v>7</v>
      </c>
      <c r="AX10">
        <f>IF(Z10&gt;0, (R10*SUMPRODUCT(K10:$K$98, X10:$X$98)-K10*$AZ$3)/Z10, 0)</f>
        <v>-1633.247310699041</v>
      </c>
    </row>
    <row r="11" spans="1:52" x14ac:dyDescent="0.3">
      <c r="A11" t="s">
        <v>33</v>
      </c>
      <c r="C11" s="25">
        <f>AU71</f>
        <v>11296.662446419339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5.4528E-2</v>
      </c>
      <c r="Q11" s="5">
        <f t="shared" si="29"/>
        <v>50</v>
      </c>
      <c r="R11">
        <f t="shared" si="0"/>
        <v>100000</v>
      </c>
      <c r="S11">
        <f t="shared" si="1"/>
        <v>-3622.5084530098561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-1189.4189634022259</v>
      </c>
      <c r="AC11">
        <f t="shared" si="2"/>
        <v>-2467.8747079987843</v>
      </c>
      <c r="AE11">
        <f t="shared" si="3"/>
        <v>0</v>
      </c>
      <c r="AF11">
        <f t="shared" si="4"/>
        <v>0</v>
      </c>
      <c r="AG11">
        <f t="shared" si="5"/>
        <v>-34.063063482271325</v>
      </c>
      <c r="AH11">
        <f t="shared" si="6"/>
        <v>-3971.0236662589391</v>
      </c>
      <c r="AI11">
        <f t="shared" si="7"/>
        <v>-4005.0867297412105</v>
      </c>
      <c r="AJ11">
        <f t="shared" si="8"/>
        <v>1278.4557445965584</v>
      </c>
      <c r="AK11">
        <f t="shared" si="30"/>
        <v>-1.9030703414435615</v>
      </c>
      <c r="AL11">
        <f t="shared" si="9"/>
        <v>-2728.5340554860959</v>
      </c>
      <c r="AN11">
        <f t="shared" si="10"/>
        <v>0</v>
      </c>
      <c r="AO11">
        <f t="shared" si="11"/>
        <v>0</v>
      </c>
      <c r="AP11">
        <f t="shared" si="12"/>
        <v>-21.445139241534761</v>
      </c>
      <c r="AQ11">
        <f t="shared" si="13"/>
        <v>-2500.0439405185998</v>
      </c>
      <c r="AR11">
        <f t="shared" si="14"/>
        <v>-2521.4890797601342</v>
      </c>
      <c r="AS11">
        <f t="shared" si="15"/>
        <v>804.87949861828031</v>
      </c>
      <c r="AT11">
        <f t="shared" si="16"/>
        <v>-1.1981191439206089</v>
      </c>
      <c r="AU11">
        <f t="shared" si="17"/>
        <v>-1717.8077002857749</v>
      </c>
      <c r="AW11">
        <v>8</v>
      </c>
      <c r="AX11">
        <f>IF(Z11&gt;0, (R11*SUMPRODUCT(K11:$K$98, X11:$X$98)-K11*$AZ$3)/Z11, 0)</f>
        <v>-3622.5084530098561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6.0775000000000003E-2</v>
      </c>
      <c r="Q12" s="5">
        <f t="shared" si="29"/>
        <v>50</v>
      </c>
      <c r="R12">
        <f t="shared" si="0"/>
        <v>100000</v>
      </c>
      <c r="S12">
        <f t="shared" si="1"/>
        <v>-5363.4715832622915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-2467.8747079987843</v>
      </c>
      <c r="AC12">
        <f t="shared" si="2"/>
        <v>-3395.3188860521004</v>
      </c>
      <c r="AE12">
        <f t="shared" si="3"/>
        <v>0</v>
      </c>
      <c r="AF12">
        <f t="shared" si="4"/>
        <v>0</v>
      </c>
      <c r="AG12">
        <f t="shared" si="5"/>
        <v>-31.652250164313568</v>
      </c>
      <c r="AH12">
        <f t="shared" si="6"/>
        <v>-4140.3653662700799</v>
      </c>
      <c r="AI12">
        <f t="shared" si="7"/>
        <v>-4172.0176164343939</v>
      </c>
      <c r="AJ12">
        <f t="shared" si="8"/>
        <v>927.44417805331614</v>
      </c>
      <c r="AK12">
        <f t="shared" si="30"/>
        <v>-51.825368867974476</v>
      </c>
      <c r="AL12">
        <f t="shared" si="9"/>
        <v>-3296.398807249052</v>
      </c>
      <c r="AN12">
        <f t="shared" si="10"/>
        <v>0</v>
      </c>
      <c r="AO12">
        <f t="shared" si="11"/>
        <v>0</v>
      </c>
      <c r="AP12">
        <f t="shared" si="12"/>
        <v>-18.606311402161658</v>
      </c>
      <c r="AQ12">
        <f t="shared" si="13"/>
        <v>-2433.8531043964058</v>
      </c>
      <c r="AR12">
        <f t="shared" si="14"/>
        <v>-2452.459415798568</v>
      </c>
      <c r="AS12">
        <f t="shared" si="15"/>
        <v>545.18446857334504</v>
      </c>
      <c r="AT12">
        <f t="shared" si="16"/>
        <v>-30.464783599385513</v>
      </c>
      <c r="AU12">
        <f t="shared" si="17"/>
        <v>-1937.7397308246082</v>
      </c>
      <c r="AW12">
        <v>9</v>
      </c>
      <c r="AX12">
        <f>IF(Z12&gt;0, (R12*SUMPRODUCT(K12:$K$98, X12:$X$98)-K12*$AZ$3)/Z12, 0)</f>
        <v>-5363.4715832622915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6.7419999999999994E-2</v>
      </c>
      <c r="Q13" s="5">
        <f t="shared" si="29"/>
        <v>50</v>
      </c>
      <c r="R13">
        <f t="shared" si="0"/>
        <v>100000</v>
      </c>
      <c r="S13">
        <f t="shared" si="1"/>
        <v>-5917.5144177926086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-3395.3188860521004</v>
      </c>
      <c r="AC13">
        <f t="shared" si="2"/>
        <v>-3456.0335159033039</v>
      </c>
      <c r="AE13">
        <f t="shared" si="3"/>
        <v>0</v>
      </c>
      <c r="AF13">
        <f t="shared" si="4"/>
        <v>0</v>
      </c>
      <c r="AG13">
        <f t="shared" si="5"/>
        <v>-29.201732956592412</v>
      </c>
      <c r="AH13">
        <f t="shared" si="6"/>
        <v>-4267.989412156041</v>
      </c>
      <c r="AI13">
        <f t="shared" si="7"/>
        <v>-4297.1911451126334</v>
      </c>
      <c r="AJ13">
        <f t="shared" si="8"/>
        <v>60.714629851203426</v>
      </c>
      <c r="AK13">
        <f t="shared" si="30"/>
        <v>-237.67232202364704</v>
      </c>
      <c r="AL13">
        <f t="shared" si="9"/>
        <v>-4474.1488372850772</v>
      </c>
      <c r="AN13">
        <f t="shared" si="10"/>
        <v>0</v>
      </c>
      <c r="AO13">
        <f t="shared" si="11"/>
        <v>0</v>
      </c>
      <c r="AP13">
        <f t="shared" si="12"/>
        <v>-15.326616761969913</v>
      </c>
      <c r="AQ13">
        <f t="shared" si="13"/>
        <v>-2240.0669905959621</v>
      </c>
      <c r="AR13">
        <f t="shared" si="14"/>
        <v>-2255.3936073579321</v>
      </c>
      <c r="AS13">
        <f t="shared" si="15"/>
        <v>31.866254819790679</v>
      </c>
      <c r="AT13">
        <f t="shared" si="16"/>
        <v>-124.74302809352902</v>
      </c>
      <c r="AU13">
        <f t="shared" si="17"/>
        <v>-2348.2703806316704</v>
      </c>
      <c r="AW13">
        <v>10</v>
      </c>
      <c r="AX13">
        <f>IF(Z13&gt;0, (R13*SUMPRODUCT(K13:$K$98, X13:$X$98)-K13*$AZ$3)/Z13, 0)</f>
        <v>-5917.5144177926086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7.4817999999999996E-2</v>
      </c>
      <c r="Q14" s="5">
        <f t="shared" si="29"/>
        <v>50</v>
      </c>
      <c r="R14">
        <f t="shared" si="0"/>
        <v>100000</v>
      </c>
      <c r="S14">
        <f t="shared" si="1"/>
        <v>-6692.6851342672508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-3456.0335159033039</v>
      </c>
      <c r="AC14">
        <f t="shared" si="2"/>
        <v>-3577.2268685124891</v>
      </c>
      <c r="AE14">
        <f t="shared" si="3"/>
        <v>0</v>
      </c>
      <c r="AF14">
        <f t="shared" si="4"/>
        <v>0</v>
      </c>
      <c r="AG14">
        <f t="shared" si="5"/>
        <v>-26.72490037068016</v>
      </c>
      <c r="AH14">
        <f t="shared" si="6"/>
        <v>-4369.6305126926618</v>
      </c>
      <c r="AI14">
        <f t="shared" si="7"/>
        <v>-4396.355413063342</v>
      </c>
      <c r="AJ14">
        <f t="shared" si="8"/>
        <v>121.19335260918524</v>
      </c>
      <c r="AK14">
        <f t="shared" si="30"/>
        <v>-241.9223461132313</v>
      </c>
      <c r="AL14">
        <f t="shared" si="9"/>
        <v>-4517.0844065673882</v>
      </c>
      <c r="AN14">
        <f t="shared" si="10"/>
        <v>0</v>
      </c>
      <c r="AO14">
        <f t="shared" si="11"/>
        <v>0</v>
      </c>
      <c r="AP14">
        <f t="shared" si="12"/>
        <v>-12.523789090583168</v>
      </c>
      <c r="AQ14">
        <f t="shared" si="13"/>
        <v>-2047.6907373161871</v>
      </c>
      <c r="AR14">
        <f t="shared" si="14"/>
        <v>-2060.2145264067703</v>
      </c>
      <c r="AS14">
        <f t="shared" si="15"/>
        <v>56.793475979550855</v>
      </c>
      <c r="AT14">
        <f t="shared" si="16"/>
        <v>-113.36934458117355</v>
      </c>
      <c r="AU14">
        <f t="shared" si="17"/>
        <v>-2116.7903950083928</v>
      </c>
      <c r="AW14">
        <v>11</v>
      </c>
      <c r="AX14">
        <f>IF(Z14&gt;0, (R14*SUMPRODUCT(K14:$K$98, X14:$X$98)-K14*$AZ$3)/Z14, 0)</f>
        <v>-6692.6851342672508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8.3350999999999995E-2</v>
      </c>
      <c r="Q15" s="5">
        <f t="shared" si="29"/>
        <v>50</v>
      </c>
      <c r="R15">
        <f t="shared" si="0"/>
        <v>100000</v>
      </c>
      <c r="S15">
        <f t="shared" si="1"/>
        <v>-7703.3637848109247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-3577.2268685124891</v>
      </c>
      <c r="AC15">
        <f t="shared" si="2"/>
        <v>-3733.0661433404712</v>
      </c>
      <c r="AE15">
        <f t="shared" si="3"/>
        <v>0</v>
      </c>
      <c r="AF15">
        <f t="shared" si="4"/>
        <v>0</v>
      </c>
      <c r="AG15">
        <f t="shared" si="5"/>
        <v>-24.230104196176796</v>
      </c>
      <c r="AH15">
        <f t="shared" si="6"/>
        <v>-4455.0943415931233</v>
      </c>
      <c r="AI15">
        <f t="shared" si="7"/>
        <v>-4479.3244457892997</v>
      </c>
      <c r="AJ15">
        <f t="shared" si="8"/>
        <v>155.83927482798208</v>
      </c>
      <c r="AK15">
        <f t="shared" si="30"/>
        <v>-250.40588079587425</v>
      </c>
      <c r="AL15">
        <f t="shared" si="9"/>
        <v>-4573.8910517571921</v>
      </c>
      <c r="AN15">
        <f t="shared" si="10"/>
        <v>0</v>
      </c>
      <c r="AO15">
        <f t="shared" si="11"/>
        <v>0</v>
      </c>
      <c r="AP15">
        <f t="shared" si="12"/>
        <v>-10.13810790641798</v>
      </c>
      <c r="AQ15">
        <f t="shared" si="13"/>
        <v>-1864.0541865878524</v>
      </c>
      <c r="AR15">
        <f t="shared" si="14"/>
        <v>-1874.1922944942703</v>
      </c>
      <c r="AS15">
        <f t="shared" si="15"/>
        <v>65.204646726748308</v>
      </c>
      <c r="AT15">
        <f t="shared" si="16"/>
        <v>-104.77222133905543</v>
      </c>
      <c r="AU15">
        <f t="shared" si="17"/>
        <v>-1913.7598691065775</v>
      </c>
      <c r="AW15">
        <v>12</v>
      </c>
      <c r="AX15">
        <f>IF(Z15&gt;0, (R15*SUMPRODUCT(K15:$K$98, X15:$X$98)-K15*$AZ$3)/Z15, 0)</f>
        <v>-7703.3637848109247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9.2474000000000001E-2</v>
      </c>
      <c r="Q16" s="5">
        <f t="shared" si="29"/>
        <v>50</v>
      </c>
      <c r="R16">
        <f t="shared" si="0"/>
        <v>100000</v>
      </c>
      <c r="S16">
        <f t="shared" si="1"/>
        <v>-8985.0106983925689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-3733.0661433404712</v>
      </c>
      <c r="AC16">
        <f t="shared" si="2"/>
        <v>-3907.9672384210044</v>
      </c>
      <c r="AE16">
        <f t="shared" si="3"/>
        <v>0</v>
      </c>
      <c r="AF16">
        <f t="shared" si="4"/>
        <v>0</v>
      </c>
      <c r="AG16">
        <f t="shared" si="5"/>
        <v>-21.747148498777776</v>
      </c>
      <c r="AH16">
        <f t="shared" si="6"/>
        <v>-4481.3093108745061</v>
      </c>
      <c r="AI16">
        <f t="shared" si="7"/>
        <v>-4503.0564593732843</v>
      </c>
      <c r="AJ16">
        <f t="shared" si="8"/>
        <v>174.9010950805332</v>
      </c>
      <c r="AK16">
        <f t="shared" si="30"/>
        <v>-261.314630033833</v>
      </c>
      <c r="AL16">
        <f t="shared" si="9"/>
        <v>-4589.4699943265841</v>
      </c>
      <c r="AN16">
        <f t="shared" si="10"/>
        <v>0</v>
      </c>
      <c r="AO16">
        <f t="shared" si="11"/>
        <v>0</v>
      </c>
      <c r="AP16">
        <f t="shared" si="12"/>
        <v>-8.1242994971568798</v>
      </c>
      <c r="AQ16">
        <f t="shared" si="13"/>
        <v>-1674.1274831037433</v>
      </c>
      <c r="AR16">
        <f t="shared" si="14"/>
        <v>-1682.2517826009005</v>
      </c>
      <c r="AS16">
        <f t="shared" si="15"/>
        <v>65.339549177899016</v>
      </c>
      <c r="AT16">
        <f t="shared" si="16"/>
        <v>-97.62191661600697</v>
      </c>
      <c r="AU16">
        <f t="shared" si="17"/>
        <v>-1714.5341500390084</v>
      </c>
      <c r="AW16">
        <v>13</v>
      </c>
      <c r="AX16">
        <f>IF(Z16&gt;0, (R16*SUMPRODUCT(K16:$K$98, X16:$X$98)-K16*$AZ$3)/Z16, 0)</f>
        <v>-8985.0106983925689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0.10216500000000001</v>
      </c>
      <c r="Q17" s="5">
        <f t="shared" si="29"/>
        <v>50</v>
      </c>
      <c r="R17">
        <f t="shared" si="0"/>
        <v>100000</v>
      </c>
      <c r="S17">
        <f t="shared" si="1"/>
        <v>-10549.895704366148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-3907.9672384210044</v>
      </c>
      <c r="AC17">
        <f t="shared" si="2"/>
        <v>-4073.9223183932118</v>
      </c>
      <c r="AE17">
        <f t="shared" si="3"/>
        <v>0</v>
      </c>
      <c r="AF17">
        <f t="shared" si="4"/>
        <v>0</v>
      </c>
      <c r="AG17">
        <f t="shared" si="5"/>
        <v>-19.307879587412369</v>
      </c>
      <c r="AH17">
        <f t="shared" si="6"/>
        <v>-4443.5948527552637</v>
      </c>
      <c r="AI17">
        <f t="shared" si="7"/>
        <v>-4462.9027323426762</v>
      </c>
      <c r="AJ17">
        <f t="shared" si="8"/>
        <v>165.95507997220739</v>
      </c>
      <c r="AK17">
        <f t="shared" si="30"/>
        <v>-273.55770668947031</v>
      </c>
      <c r="AL17">
        <f t="shared" si="9"/>
        <v>-4570.5053590599391</v>
      </c>
      <c r="AN17">
        <f t="shared" si="10"/>
        <v>0</v>
      </c>
      <c r="AO17">
        <f t="shared" si="11"/>
        <v>0</v>
      </c>
      <c r="AP17">
        <f t="shared" si="12"/>
        <v>-6.4402120036234622</v>
      </c>
      <c r="AQ17">
        <f t="shared" si="13"/>
        <v>-1482.1768895125583</v>
      </c>
      <c r="AR17">
        <f t="shared" si="14"/>
        <v>-1488.6171015161817</v>
      </c>
      <c r="AS17">
        <f t="shared" si="15"/>
        <v>55.354907992905076</v>
      </c>
      <c r="AT17">
        <f t="shared" si="16"/>
        <v>-91.246147373624908</v>
      </c>
      <c r="AU17">
        <f t="shared" si="17"/>
        <v>-1524.5083408969015</v>
      </c>
      <c r="AW17">
        <v>14</v>
      </c>
      <c r="AX17">
        <f>IF(Z17&gt;0, (R17*SUMPRODUCT(K17:$K$98, X17:$X$98)-K17*$AZ$3)/Z17, 0)</f>
        <v>-10549.895704366148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0.113081</v>
      </c>
      <c r="Q18" s="5">
        <f t="shared" si="29"/>
        <v>50</v>
      </c>
      <c r="R18">
        <f t="shared" si="0"/>
        <v>100000</v>
      </c>
      <c r="S18">
        <f t="shared" si="1"/>
        <v>-12431.060497624849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-4073.9223183932118</v>
      </c>
      <c r="AC18">
        <f t="shared" si="2"/>
        <v>-4209.5167051097569</v>
      </c>
      <c r="AE18">
        <f t="shared" si="3"/>
        <v>0</v>
      </c>
      <c r="AF18">
        <f t="shared" si="4"/>
        <v>0</v>
      </c>
      <c r="AG18">
        <f t="shared" si="5"/>
        <v>-16.931446459914067</v>
      </c>
      <c r="AH18">
        <f t="shared" si="6"/>
        <v>-4366.7086632483561</v>
      </c>
      <c r="AI18">
        <f t="shared" si="7"/>
        <v>-4383.6401097082698</v>
      </c>
      <c r="AJ18">
        <f t="shared" si="8"/>
        <v>135.59438671654516</v>
      </c>
      <c r="AK18">
        <f t="shared" si="30"/>
        <v>-285.17456228752485</v>
      </c>
      <c r="AL18">
        <f t="shared" si="9"/>
        <v>-4533.2202852792498</v>
      </c>
      <c r="AN18">
        <f t="shared" si="10"/>
        <v>0</v>
      </c>
      <c r="AO18">
        <f t="shared" si="11"/>
        <v>0</v>
      </c>
      <c r="AP18">
        <f t="shared" si="12"/>
        <v>-5.0424502410763239</v>
      </c>
      <c r="AQ18">
        <f t="shared" si="13"/>
        <v>-1300.4743099674013</v>
      </c>
      <c r="AR18">
        <f t="shared" si="14"/>
        <v>-1305.5167602084775</v>
      </c>
      <c r="AS18">
        <f t="shared" si="15"/>
        <v>40.382134486040222</v>
      </c>
      <c r="AT18">
        <f t="shared" si="16"/>
        <v>-84.929456190293095</v>
      </c>
      <c r="AU18">
        <f t="shared" si="17"/>
        <v>-1350.0640819127304</v>
      </c>
      <c r="AW18">
        <v>15</v>
      </c>
      <c r="AX18">
        <f>IF(Z18&gt;0, (R18*SUMPRODUCT(K18:$K$98, X18:$X$98)-K18*$AZ$3)/Z18, 0)</f>
        <v>-12431.060497624849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0.12539</v>
      </c>
      <c r="Q19" s="5">
        <f t="shared" si="29"/>
        <v>50</v>
      </c>
      <c r="R19">
        <f t="shared" si="0"/>
        <v>100000</v>
      </c>
      <c r="S19">
        <f t="shared" si="1"/>
        <v>-14712.946219293677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-4209.5167051097569</v>
      </c>
      <c r="AC19">
        <f t="shared" si="2"/>
        <v>-4307.6852090092907</v>
      </c>
      <c r="AE19">
        <f t="shared" si="3"/>
        <v>0</v>
      </c>
      <c r="AF19">
        <f t="shared" si="4"/>
        <v>0</v>
      </c>
      <c r="AG19">
        <f t="shared" si="5"/>
        <v>-14.639097923706302</v>
      </c>
      <c r="AH19">
        <f t="shared" si="6"/>
        <v>-4246.0681432172496</v>
      </c>
      <c r="AI19">
        <f t="shared" si="7"/>
        <v>-4260.7072411409563</v>
      </c>
      <c r="AJ19">
        <f t="shared" si="8"/>
        <v>98.168503899533789</v>
      </c>
      <c r="AK19">
        <f t="shared" si="30"/>
        <v>-294.66616935768303</v>
      </c>
      <c r="AL19">
        <f t="shared" si="9"/>
        <v>-4457.2049065991059</v>
      </c>
      <c r="AN19">
        <f t="shared" si="10"/>
        <v>0</v>
      </c>
      <c r="AO19">
        <f t="shared" si="11"/>
        <v>0</v>
      </c>
      <c r="AP19">
        <f t="shared" si="12"/>
        <v>-3.8926365204794644</v>
      </c>
      <c r="AQ19">
        <f t="shared" si="13"/>
        <v>-1129.0586352295718</v>
      </c>
      <c r="AR19">
        <f t="shared" si="14"/>
        <v>-1132.9512717500513</v>
      </c>
      <c r="AS19">
        <f t="shared" si="15"/>
        <v>26.103678343549724</v>
      </c>
      <c r="AT19">
        <f t="shared" si="16"/>
        <v>-78.353755003853479</v>
      </c>
      <c r="AU19">
        <f t="shared" si="17"/>
        <v>-1185.2013484103552</v>
      </c>
      <c r="AW19">
        <v>16</v>
      </c>
      <c r="AX19">
        <f>IF(Z19&gt;0, (R19*SUMPRODUCT(K19:$K$98, X19:$X$98)-K19*$AZ$3)/Z19, 0)</f>
        <v>-14712.946219293677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0.13947699999999999</v>
      </c>
      <c r="Q20" s="5">
        <f t="shared" si="29"/>
        <v>50</v>
      </c>
      <c r="R20">
        <f t="shared" si="0"/>
        <v>100000</v>
      </c>
      <c r="S20">
        <f t="shared" si="1"/>
        <v>-17521.866703669104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-4307.6852090092907</v>
      </c>
      <c r="AC20">
        <f t="shared" si="2"/>
        <v>-4363.2565173925495</v>
      </c>
      <c r="AE20">
        <f t="shared" si="3"/>
        <v>0</v>
      </c>
      <c r="AF20">
        <f t="shared" si="4"/>
        <v>0</v>
      </c>
      <c r="AG20">
        <f t="shared" si="5"/>
        <v>-12.450889483364454</v>
      </c>
      <c r="AH20">
        <f t="shared" si="6"/>
        <v>-4083.6349222095669</v>
      </c>
      <c r="AI20">
        <f t="shared" si="7"/>
        <v>-4096.0858116929312</v>
      </c>
      <c r="AJ20">
        <f t="shared" si="8"/>
        <v>55.571308383258838</v>
      </c>
      <c r="AK20">
        <f t="shared" si="30"/>
        <v>-301.53796463065038</v>
      </c>
      <c r="AL20">
        <f t="shared" si="9"/>
        <v>-4342.0524679403225</v>
      </c>
      <c r="AN20">
        <f t="shared" si="10"/>
        <v>0</v>
      </c>
      <c r="AO20">
        <f t="shared" si="11"/>
        <v>0</v>
      </c>
      <c r="AP20">
        <f t="shared" si="12"/>
        <v>-2.9560507958104956</v>
      </c>
      <c r="AQ20">
        <f t="shared" si="13"/>
        <v>-969.52368565520374</v>
      </c>
      <c r="AR20">
        <f t="shared" si="14"/>
        <v>-972.47973645101422</v>
      </c>
      <c r="AS20">
        <f t="shared" si="15"/>
        <v>13.193564250172239</v>
      </c>
      <c r="AT20">
        <f t="shared" si="16"/>
        <v>-71.590189721341034</v>
      </c>
      <c r="AU20">
        <f t="shared" si="17"/>
        <v>-1030.8763619221829</v>
      </c>
      <c r="AW20">
        <v>17</v>
      </c>
      <c r="AX20">
        <f>IF(Z20&gt;0, (R20*SUMPRODUCT(K20:$K$98, X20:$X$98)-K20*$AZ$3)/Z20, 0)</f>
        <v>-17521.866703669104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0.15573300000000001</v>
      </c>
      <c r="Q21" s="5">
        <f t="shared" si="29"/>
        <v>50</v>
      </c>
      <c r="R21">
        <f t="shared" si="0"/>
        <v>100000</v>
      </c>
      <c r="S21">
        <f t="shared" si="1"/>
        <v>-21055.911981365662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-4363.2565173925495</v>
      </c>
      <c r="AC21">
        <f t="shared" si="2"/>
        <v>-4374.3093755064028</v>
      </c>
      <c r="AE21">
        <f t="shared" si="3"/>
        <v>0</v>
      </c>
      <c r="AF21">
        <f t="shared" si="4"/>
        <v>0</v>
      </c>
      <c r="AG21">
        <f t="shared" si="5"/>
        <v>-10.387366216618014</v>
      </c>
      <c r="AH21">
        <f t="shared" si="6"/>
        <v>-3878.0287438255937</v>
      </c>
      <c r="AI21">
        <f t="shared" si="7"/>
        <v>-3888.4161100422116</v>
      </c>
      <c r="AJ21">
        <f t="shared" si="8"/>
        <v>11.05285811385329</v>
      </c>
      <c r="AK21">
        <f t="shared" si="30"/>
        <v>-305.42795621747848</v>
      </c>
      <c r="AL21">
        <f t="shared" si="9"/>
        <v>-4182.7912081458371</v>
      </c>
      <c r="AN21">
        <f t="shared" si="10"/>
        <v>0</v>
      </c>
      <c r="AO21">
        <f t="shared" si="11"/>
        <v>0</v>
      </c>
      <c r="AP21">
        <f t="shared" si="12"/>
        <v>-2.201906811846817</v>
      </c>
      <c r="AQ21">
        <f t="shared" si="13"/>
        <v>-822.06189032849284</v>
      </c>
      <c r="AR21">
        <f t="shared" si="14"/>
        <v>-824.26379714033965</v>
      </c>
      <c r="AS21">
        <f t="shared" si="15"/>
        <v>2.3429773307052839</v>
      </c>
      <c r="AT21">
        <f t="shared" si="16"/>
        <v>-64.744410016833115</v>
      </c>
      <c r="AU21">
        <f t="shared" si="17"/>
        <v>-886.66522982646745</v>
      </c>
      <c r="AW21">
        <v>18</v>
      </c>
      <c r="AX21">
        <f>IF(Z21&gt;0, (R21*SUMPRODUCT(K21:$K$98, X21:$X$98)-K21*$AZ$3)/Z21, 0)</f>
        <v>-21055.911981365662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0.17447299999999999</v>
      </c>
      <c r="Q22" s="5">
        <f t="shared" si="29"/>
        <v>50</v>
      </c>
      <c r="R22">
        <f t="shared" si="0"/>
        <v>100000</v>
      </c>
      <c r="S22">
        <f t="shared" si="1"/>
        <v>-25619.777685151061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-4374.3093755064028</v>
      </c>
      <c r="AC22">
        <f t="shared" si="2"/>
        <v>-4340.5937412444055</v>
      </c>
      <c r="AE22">
        <f t="shared" si="3"/>
        <v>0</v>
      </c>
      <c r="AF22">
        <f t="shared" si="4"/>
        <v>0</v>
      </c>
      <c r="AG22">
        <f t="shared" si="5"/>
        <v>-8.471177608539838</v>
      </c>
      <c r="AH22">
        <f t="shared" si="6"/>
        <v>-3624.6298918239895</v>
      </c>
      <c r="AI22">
        <f t="shared" si="7"/>
        <v>-3633.1010694325291</v>
      </c>
      <c r="AJ22">
        <f t="shared" si="8"/>
        <v>-33.715634261997366</v>
      </c>
      <c r="AK22">
        <f t="shared" si="30"/>
        <v>-306.20165628544822</v>
      </c>
      <c r="AL22">
        <f t="shared" si="9"/>
        <v>-3973.0183599799748</v>
      </c>
      <c r="AN22">
        <f t="shared" si="10"/>
        <v>0</v>
      </c>
      <c r="AO22">
        <f t="shared" si="11"/>
        <v>0</v>
      </c>
      <c r="AP22">
        <f t="shared" si="12"/>
        <v>-1.6033164790580345</v>
      </c>
      <c r="AQ22">
        <f t="shared" si="13"/>
        <v>-686.02372711312444</v>
      </c>
      <c r="AR22">
        <f t="shared" si="14"/>
        <v>-687.62704359218242</v>
      </c>
      <c r="AS22">
        <f t="shared" si="15"/>
        <v>-6.3812653343094921</v>
      </c>
      <c r="AT22">
        <f t="shared" si="16"/>
        <v>-57.953945026770072</v>
      </c>
      <c r="AU22">
        <f t="shared" si="17"/>
        <v>-751.96225395326201</v>
      </c>
      <c r="AW22">
        <v>19</v>
      </c>
      <c r="AX22">
        <f>IF(Z22&gt;0, (R22*SUMPRODUCT(K22:$K$98, X22:$X$98)-K22*$AZ$3)/Z22, 0)</f>
        <v>-25619.777685151061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0.196798</v>
      </c>
      <c r="Q23" s="5">
        <f t="shared" si="29"/>
        <v>50</v>
      </c>
      <c r="R23">
        <f t="shared" si="0"/>
        <v>100000</v>
      </c>
      <c r="S23">
        <f t="shared" si="1"/>
        <v>-31718.30018821581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-4340.5937412444055</v>
      </c>
      <c r="AC23">
        <f t="shared" si="2"/>
        <v>-4262.5303928303038</v>
      </c>
      <c r="AE23">
        <f t="shared" si="3"/>
        <v>0</v>
      </c>
      <c r="AF23">
        <f t="shared" si="4"/>
        <v>0</v>
      </c>
      <c r="AG23">
        <f t="shared" si="5"/>
        <v>-6.719355021449017</v>
      </c>
      <c r="AH23">
        <f t="shared" si="6"/>
        <v>-3334.2216220108462</v>
      </c>
      <c r="AI23">
        <f t="shared" si="7"/>
        <v>-3340.940977032295</v>
      </c>
      <c r="AJ23">
        <f t="shared" si="8"/>
        <v>-78.063348414101711</v>
      </c>
      <c r="AK23">
        <f t="shared" si="30"/>
        <v>-303.84156188710841</v>
      </c>
      <c r="AL23">
        <f t="shared" si="9"/>
        <v>-3722.8458873335053</v>
      </c>
      <c r="AN23">
        <f t="shared" si="10"/>
        <v>0</v>
      </c>
      <c r="AO23">
        <f t="shared" si="11"/>
        <v>0</v>
      </c>
      <c r="AP23">
        <f t="shared" si="12"/>
        <v>-1.1354944980551707</v>
      </c>
      <c r="AQ23">
        <f t="shared" si="13"/>
        <v>-563.44549365296984</v>
      </c>
      <c r="AR23">
        <f t="shared" si="14"/>
        <v>-564.58098815102494</v>
      </c>
      <c r="AS23">
        <f t="shared" si="15"/>
        <v>-13.191817122480478</v>
      </c>
      <c r="AT23">
        <f t="shared" si="16"/>
        <v>-51.345764690507508</v>
      </c>
      <c r="AU23">
        <f t="shared" si="17"/>
        <v>-629.11856996401298</v>
      </c>
      <c r="AW23">
        <v>20</v>
      </c>
      <c r="AX23">
        <f>IF(Z23&gt;0, (R23*SUMPRODUCT(K23:$K$98, X23:$X$98)-K23*$AZ$3)/Z23, 0)</f>
        <v>-31718.30018821581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0.22254599999999999</v>
      </c>
      <c r="Q24" s="5">
        <f t="shared" si="29"/>
        <v>50</v>
      </c>
      <c r="R24">
        <f t="shared" si="0"/>
        <v>100000</v>
      </c>
      <c r="S24">
        <f t="shared" si="1"/>
        <v>-40177.615837670106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-4262.5303928303038</v>
      </c>
      <c r="AC24">
        <f t="shared" si="2"/>
        <v>-4143.755283333966</v>
      </c>
      <c r="AE24">
        <f t="shared" si="3"/>
        <v>0</v>
      </c>
      <c r="AF24">
        <f t="shared" si="4"/>
        <v>0</v>
      </c>
      <c r="AG24">
        <f t="shared" si="5"/>
        <v>-5.1567958886311338</v>
      </c>
      <c r="AH24">
        <f t="shared" si="6"/>
        <v>-2990.7311652067856</v>
      </c>
      <c r="AI24">
        <f t="shared" si="7"/>
        <v>-2995.8879610954168</v>
      </c>
      <c r="AJ24">
        <f t="shared" si="8"/>
        <v>-118.77510949633779</v>
      </c>
      <c r="AK24">
        <f t="shared" si="30"/>
        <v>-298.3771274981213</v>
      </c>
      <c r="AL24">
        <f t="shared" si="9"/>
        <v>-3413.040198089876</v>
      </c>
      <c r="AN24">
        <f t="shared" si="10"/>
        <v>0</v>
      </c>
      <c r="AO24">
        <f t="shared" si="11"/>
        <v>0</v>
      </c>
      <c r="AP24">
        <f t="shared" si="12"/>
        <v>-0.77807124509860082</v>
      </c>
      <c r="AQ24">
        <f t="shared" si="13"/>
        <v>-451.24956886461786</v>
      </c>
      <c r="AR24">
        <f t="shared" si="14"/>
        <v>-452.02764010971646</v>
      </c>
      <c r="AS24">
        <f t="shared" si="15"/>
        <v>-17.921108247910468</v>
      </c>
      <c r="AT24">
        <f t="shared" si="16"/>
        <v>-45.019944189226671</v>
      </c>
      <c r="AU24">
        <f t="shared" si="17"/>
        <v>-514.96869254685362</v>
      </c>
      <c r="AW24">
        <v>21</v>
      </c>
      <c r="AX24">
        <f>IF(Z24&gt;0, (R24*SUMPRODUCT(K24:$K$98, X24:$X$98)-K24*$AZ$3)/Z24, 0)</f>
        <v>-40177.615837670106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0.252114</v>
      </c>
      <c r="Q25" s="5">
        <f t="shared" si="29"/>
        <v>50</v>
      </c>
      <c r="R25">
        <f t="shared" si="0"/>
        <v>100000</v>
      </c>
      <c r="S25">
        <f t="shared" si="1"/>
        <v>-52375.108626685142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-4143.755283333966</v>
      </c>
      <c r="AC25">
        <f t="shared" si="2"/>
        <v>-3985.8793136724175</v>
      </c>
      <c r="AE25">
        <f t="shared" si="3"/>
        <v>0</v>
      </c>
      <c r="AF25">
        <f t="shared" si="4"/>
        <v>0</v>
      </c>
      <c r="AG25">
        <f t="shared" si="5"/>
        <v>-3.8051274910784723</v>
      </c>
      <c r="AH25">
        <f t="shared" si="6"/>
        <v>-2600.2008773326993</v>
      </c>
      <c r="AI25">
        <f t="shared" si="7"/>
        <v>-2604.0060048237779</v>
      </c>
      <c r="AJ25">
        <f t="shared" si="8"/>
        <v>-157.87596966154842</v>
      </c>
      <c r="AK25">
        <f t="shared" si="30"/>
        <v>-290.06286983337765</v>
      </c>
      <c r="AL25">
        <f t="shared" si="9"/>
        <v>-3051.9448443187039</v>
      </c>
      <c r="AN25">
        <f t="shared" si="10"/>
        <v>0</v>
      </c>
      <c r="AO25">
        <f t="shared" si="11"/>
        <v>0</v>
      </c>
      <c r="AP25">
        <f t="shared" si="12"/>
        <v>-0.51261417746502336</v>
      </c>
      <c r="AQ25">
        <f t="shared" si="13"/>
        <v>-350.29045336926544</v>
      </c>
      <c r="AR25">
        <f t="shared" si="14"/>
        <v>-350.80306754673046</v>
      </c>
      <c r="AS25">
        <f t="shared" si="15"/>
        <v>-21.268527932190285</v>
      </c>
      <c r="AT25">
        <f t="shared" si="16"/>
        <v>-39.076309474886557</v>
      </c>
      <c r="AU25">
        <f t="shared" si="17"/>
        <v>-411.14790495380731</v>
      </c>
      <c r="AW25">
        <v>22</v>
      </c>
      <c r="AX25">
        <f>IF(Z25&gt;0, (R25*SUMPRODUCT(K25:$K$98, X25:$X$98)-K25*$AZ$3)/Z25, 0)</f>
        <v>-52375.108626685142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0.286269</v>
      </c>
      <c r="Q26" s="5">
        <f t="shared" si="29"/>
        <v>50</v>
      </c>
      <c r="R26">
        <f t="shared" si="0"/>
        <v>100000</v>
      </c>
      <c r="S26">
        <f t="shared" si="1"/>
        <v>-70810.502259154877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-3985.8793136724175</v>
      </c>
      <c r="AC26">
        <f t="shared" si="2"/>
        <v>-3792.3076790718915</v>
      </c>
      <c r="AE26">
        <f t="shared" si="3"/>
        <v>0</v>
      </c>
      <c r="AF26">
        <f t="shared" si="4"/>
        <v>0</v>
      </c>
      <c r="AG26">
        <f t="shared" si="5"/>
        <v>-2.6777861744241442</v>
      </c>
      <c r="AH26">
        <f t="shared" si="6"/>
        <v>-2178.5800834870861</v>
      </c>
      <c r="AI26">
        <f t="shared" si="7"/>
        <v>-2181.2578696615101</v>
      </c>
      <c r="AJ26">
        <f t="shared" si="8"/>
        <v>-193.57163460052607</v>
      </c>
      <c r="AK26">
        <f t="shared" si="30"/>
        <v>-279.01155195706923</v>
      </c>
      <c r="AL26">
        <f t="shared" si="9"/>
        <v>-2653.8410562191052</v>
      </c>
      <c r="AN26">
        <f t="shared" si="10"/>
        <v>0</v>
      </c>
      <c r="AO26">
        <f t="shared" si="11"/>
        <v>0</v>
      </c>
      <c r="AP26">
        <f t="shared" si="12"/>
        <v>-0.32209150689431987</v>
      </c>
      <c r="AQ26">
        <f t="shared" si="13"/>
        <v>-262.04562137274058</v>
      </c>
      <c r="AR26">
        <f t="shared" si="14"/>
        <v>-262.36771287963489</v>
      </c>
      <c r="AS26">
        <f t="shared" si="15"/>
        <v>-23.283330116486226</v>
      </c>
      <c r="AT26">
        <f t="shared" si="16"/>
        <v>-33.560279035386813</v>
      </c>
      <c r="AU26">
        <f t="shared" si="17"/>
        <v>-319.2113220315079</v>
      </c>
      <c r="AW26">
        <v>23</v>
      </c>
      <c r="AX26">
        <f>IF(Z26&gt;0, (R26*SUMPRODUCT(K26:$K$98, X26:$X$98)-K26*$AZ$3)/Z26, 0)</f>
        <v>-70810.502259154877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0.32445800000000002</v>
      </c>
      <c r="Q27" s="5">
        <f t="shared" si="29"/>
        <v>50</v>
      </c>
      <c r="R27">
        <f t="shared" si="0"/>
        <v>100000</v>
      </c>
      <c r="S27">
        <f t="shared" si="1"/>
        <v>-100123.55150251408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-3792.3076790718915</v>
      </c>
      <c r="AC27">
        <f t="shared" si="2"/>
        <v>-3568.7621504716035</v>
      </c>
      <c r="AE27">
        <f t="shared" si="3"/>
        <v>0</v>
      </c>
      <c r="AF27">
        <f t="shared" si="4"/>
        <v>0</v>
      </c>
      <c r="AG27">
        <f t="shared" si="5"/>
        <v>-1.7821791660985939</v>
      </c>
      <c r="AH27">
        <f t="shared" si="6"/>
        <v>-1737.6582931626181</v>
      </c>
      <c r="AI27">
        <f t="shared" si="7"/>
        <v>-1739.4404723287166</v>
      </c>
      <c r="AJ27">
        <f t="shared" si="8"/>
        <v>-223.54552860028798</v>
      </c>
      <c r="AK27">
        <f t="shared" si="30"/>
        <v>-265.46153753503245</v>
      </c>
      <c r="AL27">
        <f t="shared" si="9"/>
        <v>-2228.4475384640373</v>
      </c>
      <c r="AN27">
        <f t="shared" si="10"/>
        <v>0</v>
      </c>
      <c r="AO27">
        <f t="shared" si="11"/>
        <v>0</v>
      </c>
      <c r="AP27">
        <f t="shared" si="12"/>
        <v>-0.19139770150130309</v>
      </c>
      <c r="AQ27">
        <f t="shared" si="13"/>
        <v>-186.61636811413794</v>
      </c>
      <c r="AR27">
        <f t="shared" si="14"/>
        <v>-186.80776581563924</v>
      </c>
      <c r="AS27">
        <f t="shared" si="15"/>
        <v>-24.007743536051365</v>
      </c>
      <c r="AT27">
        <f t="shared" si="16"/>
        <v>-28.509326720743552</v>
      </c>
      <c r="AU27">
        <f t="shared" si="17"/>
        <v>-239.32483607243418</v>
      </c>
      <c r="AW27">
        <v>24</v>
      </c>
      <c r="AX27">
        <f>IF(Z27&gt;0, (R27*SUMPRODUCT(K27:$K$98, X27:$X$98)-K27*$AZ$3)/Z27, 0)</f>
        <v>-100123.55150251408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0.36696200000000001</v>
      </c>
      <c r="Q28" s="5">
        <f t="shared" si="29"/>
        <v>50</v>
      </c>
      <c r="R28">
        <f t="shared" si="0"/>
        <v>100000</v>
      </c>
      <c r="S28">
        <f t="shared" si="1"/>
        <v>-149582.07277923418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-3568.7621504716035</v>
      </c>
      <c r="AC28">
        <f t="shared" si="2"/>
        <v>-3321.8149918241083</v>
      </c>
      <c r="AE28">
        <f t="shared" si="3"/>
        <v>0</v>
      </c>
      <c r="AF28">
        <f t="shared" si="4"/>
        <v>0</v>
      </c>
      <c r="AG28">
        <f t="shared" si="5"/>
        <v>-1.1103653432877356</v>
      </c>
      <c r="AH28">
        <f t="shared" si="6"/>
        <v>-1307.9840622997447</v>
      </c>
      <c r="AI28">
        <f t="shared" si="7"/>
        <v>-1309.0944276430323</v>
      </c>
      <c r="AJ28">
        <f t="shared" si="8"/>
        <v>-246.94715864749514</v>
      </c>
      <c r="AK28">
        <f t="shared" si="30"/>
        <v>-249.81335053301225</v>
      </c>
      <c r="AL28">
        <f t="shared" si="9"/>
        <v>-1805.8549368235397</v>
      </c>
      <c r="AN28">
        <f t="shared" si="10"/>
        <v>0</v>
      </c>
      <c r="AO28">
        <f t="shared" si="11"/>
        <v>0</v>
      </c>
      <c r="AP28">
        <f t="shared" si="12"/>
        <v>-0.10647146531068648</v>
      </c>
      <c r="AQ28">
        <f t="shared" si="13"/>
        <v>-125.42086310414498</v>
      </c>
      <c r="AR28">
        <f t="shared" si="14"/>
        <v>-125.52733456945566</v>
      </c>
      <c r="AS28">
        <f t="shared" si="15"/>
        <v>-23.679436677713337</v>
      </c>
      <c r="AT28">
        <f t="shared" si="16"/>
        <v>-23.954272029660672</v>
      </c>
      <c r="AU28">
        <f t="shared" si="17"/>
        <v>-173.16104327682967</v>
      </c>
      <c r="AW28">
        <v>25</v>
      </c>
      <c r="AX28">
        <f>IF(Z28&gt;0, (R28*SUMPRODUCT(K28:$K$98, X28:$X$98)-K28*$AZ$3)/Z28, 0)</f>
        <v>-149582.07277923418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0.41335300000000003</v>
      </c>
      <c r="Q29" s="5">
        <f t="shared" si="29"/>
        <v>50</v>
      </c>
      <c r="R29">
        <f t="shared" si="0"/>
        <v>100000</v>
      </c>
      <c r="S29">
        <f t="shared" si="1"/>
        <v>-238964.46044022008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-3321.8149918241083</v>
      </c>
      <c r="AC29">
        <f t="shared" si="2"/>
        <v>-3060.1255631767954</v>
      </c>
      <c r="AE29">
        <f t="shared" si="3"/>
        <v>0</v>
      </c>
      <c r="AF29">
        <f t="shared" si="4"/>
        <v>0</v>
      </c>
      <c r="AG29">
        <f t="shared" si="5"/>
        <v>-0.64028884411084286</v>
      </c>
      <c r="AH29">
        <f t="shared" si="6"/>
        <v>-917.94569148803089</v>
      </c>
      <c r="AI29">
        <f t="shared" si="7"/>
        <v>-918.58598033214173</v>
      </c>
      <c r="AJ29">
        <f t="shared" si="8"/>
        <v>-261.68942864731298</v>
      </c>
      <c r="AK29">
        <f t="shared" si="30"/>
        <v>-232.52704942768761</v>
      </c>
      <c r="AL29">
        <f t="shared" si="9"/>
        <v>-1412.8024584071425</v>
      </c>
      <c r="AN29">
        <f t="shared" si="10"/>
        <v>0</v>
      </c>
      <c r="AO29">
        <f t="shared" si="11"/>
        <v>0</v>
      </c>
      <c r="AP29">
        <f t="shared" si="12"/>
        <v>-5.4818259872331625E-2</v>
      </c>
      <c r="AQ29">
        <f t="shared" si="13"/>
        <v>-78.589820715300334</v>
      </c>
      <c r="AR29">
        <f t="shared" si="14"/>
        <v>-78.644638975172668</v>
      </c>
      <c r="AS29">
        <f t="shared" si="15"/>
        <v>-22.40451202199457</v>
      </c>
      <c r="AT29">
        <f t="shared" si="16"/>
        <v>-19.907778091268515</v>
      </c>
      <c r="AU29">
        <f t="shared" si="17"/>
        <v>-120.95692908843577</v>
      </c>
      <c r="AW29">
        <v>26</v>
      </c>
      <c r="AX29">
        <f>IF(Z29&gt;0, (R29*SUMPRODUCT(K29:$K$98, X29:$X$98)-K29*$AZ$3)/Z29, 0)</f>
        <v>-238964.46044022008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0.46434700000000001</v>
      </c>
      <c r="Q30" s="5">
        <f t="shared" si="29"/>
        <v>50</v>
      </c>
      <c r="R30">
        <f t="shared" si="0"/>
        <v>100000</v>
      </c>
      <c r="S30">
        <f t="shared" si="1"/>
        <v>-414933.48408635345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-3060.1255631767954</v>
      </c>
      <c r="AC30">
        <f t="shared" si="2"/>
        <v>-2793.0811948282944</v>
      </c>
      <c r="AE30">
        <f t="shared" si="3"/>
        <v>0</v>
      </c>
      <c r="AF30">
        <f t="shared" si="4"/>
        <v>0</v>
      </c>
      <c r="AG30">
        <f t="shared" si="5"/>
        <v>-0.33656975177339693</v>
      </c>
      <c r="AH30">
        <f t="shared" si="6"/>
        <v>-594.63240779267517</v>
      </c>
      <c r="AI30">
        <f t="shared" si="7"/>
        <v>-594.96897754444853</v>
      </c>
      <c r="AJ30">
        <f t="shared" si="8"/>
        <v>-267.04436834850094</v>
      </c>
      <c r="AK30">
        <f t="shared" si="30"/>
        <v>-214.2087894223757</v>
      </c>
      <c r="AL30">
        <f t="shared" si="9"/>
        <v>-1076.2221353153252</v>
      </c>
      <c r="AN30">
        <f t="shared" si="10"/>
        <v>0</v>
      </c>
      <c r="AO30">
        <f t="shared" si="11"/>
        <v>0</v>
      </c>
      <c r="AP30">
        <f t="shared" si="12"/>
        <v>-2.5728020318456016E-2</v>
      </c>
      <c r="AQ30">
        <f t="shared" si="13"/>
        <v>-45.454811637388524</v>
      </c>
      <c r="AR30">
        <f t="shared" si="14"/>
        <v>-45.480539657706977</v>
      </c>
      <c r="AS30">
        <f t="shared" si="15"/>
        <v>-20.413370181362041</v>
      </c>
      <c r="AT30">
        <f t="shared" si="16"/>
        <v>-16.37451986582937</v>
      </c>
      <c r="AU30">
        <f t="shared" si="17"/>
        <v>-82.268429704898395</v>
      </c>
      <c r="AW30">
        <v>27</v>
      </c>
      <c r="AX30">
        <f>IF(Z30&gt;0, (R30*SUMPRODUCT(K30:$K$98, X30:$X$98)-K30*$AZ$3)/Z30, 0)</f>
        <v>-414933.48408635345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0.52171199999999995</v>
      </c>
      <c r="Q31" s="5">
        <f t="shared" si="29"/>
        <v>50</v>
      </c>
      <c r="R31">
        <f t="shared" si="0"/>
        <v>100000</v>
      </c>
      <c r="S31">
        <f t="shared" si="1"/>
        <v>-802585.10112648027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-2793.0811948282944</v>
      </c>
      <c r="AC31">
        <f t="shared" si="2"/>
        <v>-2529.9340519444313</v>
      </c>
      <c r="AE31">
        <f t="shared" si="3"/>
        <v>0</v>
      </c>
      <c r="AF31">
        <f t="shared" si="4"/>
        <v>0</v>
      </c>
      <c r="AG31">
        <f t="shared" si="5"/>
        <v>-0.15761157591846053</v>
      </c>
      <c r="AH31">
        <f t="shared" si="6"/>
        <v>-351.18495667440487</v>
      </c>
      <c r="AI31">
        <f t="shared" si="7"/>
        <v>-351.34256825032332</v>
      </c>
      <c r="AJ31">
        <f t="shared" si="8"/>
        <v>-263.14714288386313</v>
      </c>
      <c r="AK31">
        <f t="shared" si="30"/>
        <v>-195.51568363798063</v>
      </c>
      <c r="AL31">
        <f t="shared" si="9"/>
        <v>-810.00539477216705</v>
      </c>
      <c r="AN31">
        <f t="shared" si="10"/>
        <v>0</v>
      </c>
      <c r="AO31">
        <f t="shared" si="11"/>
        <v>0</v>
      </c>
      <c r="AP31">
        <f t="shared" si="12"/>
        <v>-1.0757252838293867E-2</v>
      </c>
      <c r="AQ31">
        <f t="shared" si="13"/>
        <v>-23.968958814968431</v>
      </c>
      <c r="AR31">
        <f t="shared" si="14"/>
        <v>-23.979716067806724</v>
      </c>
      <c r="AS31">
        <f t="shared" si="15"/>
        <v>-17.960231240507525</v>
      </c>
      <c r="AT31">
        <f t="shared" si="16"/>
        <v>-13.344271386726808</v>
      </c>
      <c r="AU31">
        <f t="shared" si="17"/>
        <v>-55.284218695041055</v>
      </c>
      <c r="AW31">
        <v>28</v>
      </c>
      <c r="AX31">
        <f>IF(Z31&gt;0, (R31*SUMPRODUCT(K31:$K$98, X31:$X$98)-K31*$AZ$3)/Z31, 0)</f>
        <v>-802585.10112648027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0.58618000000000003</v>
      </c>
      <c r="Q32" s="5">
        <f t="shared" si="29"/>
        <v>50</v>
      </c>
      <c r="R32">
        <f t="shared" si="0"/>
        <v>100000</v>
      </c>
      <c r="S32">
        <f t="shared" si="1"/>
        <v>-1789853.4531688783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-2529.9340519444313</v>
      </c>
      <c r="AC32">
        <f t="shared" si="2"/>
        <v>-2278.3655513654253</v>
      </c>
      <c r="AE32">
        <f t="shared" si="3"/>
        <v>0</v>
      </c>
      <c r="AF32">
        <f t="shared" si="4"/>
        <v>0</v>
      </c>
      <c r="AG32">
        <f t="shared" si="5"/>
        <v>-6.3646706587392729E-2</v>
      </c>
      <c r="AH32">
        <f t="shared" si="6"/>
        <v>-184.7775071437664</v>
      </c>
      <c r="AI32">
        <f t="shared" si="7"/>
        <v>-184.84115385035381</v>
      </c>
      <c r="AJ32">
        <f t="shared" si="8"/>
        <v>-251.56850057900601</v>
      </c>
      <c r="AK32">
        <f t="shared" si="30"/>
        <v>-177.0953836361102</v>
      </c>
      <c r="AL32">
        <f t="shared" si="9"/>
        <v>-613.50503806546999</v>
      </c>
      <c r="AN32">
        <f t="shared" si="10"/>
        <v>0</v>
      </c>
      <c r="AO32">
        <f t="shared" si="11"/>
        <v>0</v>
      </c>
      <c r="AP32">
        <f t="shared" si="12"/>
        <v>-3.87856592960699E-3</v>
      </c>
      <c r="AQ32">
        <f t="shared" si="13"/>
        <v>-11.260154408484105</v>
      </c>
      <c r="AR32">
        <f t="shared" si="14"/>
        <v>-11.264032974413713</v>
      </c>
      <c r="AS32">
        <f t="shared" si="15"/>
        <v>-15.330329998588217</v>
      </c>
      <c r="AT32">
        <f t="shared" si="16"/>
        <v>-10.7920135713315</v>
      </c>
      <c r="AU32">
        <f t="shared" si="17"/>
        <v>-37.38637654433343</v>
      </c>
      <c r="AW32">
        <v>29</v>
      </c>
      <c r="AX32">
        <f>IF(Z32&gt;0, (R32*SUMPRODUCT(K32:$K$98, X32:$X$98)-K32*$AZ$3)/Z32, 0)</f>
        <v>-1789853.4531688783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0.65888599999999997</v>
      </c>
      <c r="Q33" s="5">
        <f t="shared" si="29"/>
        <v>50</v>
      </c>
      <c r="R33">
        <f t="shared" si="0"/>
        <v>100000</v>
      </c>
      <c r="S33">
        <f t="shared" si="1"/>
        <v>-4848580.0330013307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-2278.3655513654253</v>
      </c>
      <c r="AC33">
        <f t="shared" si="2"/>
        <v>-2043.6101170292893</v>
      </c>
      <c r="AE33">
        <f t="shared" si="3"/>
        <v>0</v>
      </c>
      <c r="AF33">
        <f t="shared" si="4"/>
        <v>0</v>
      </c>
      <c r="AG33">
        <f t="shared" si="5"/>
        <v>-2.1074315604977953E-2</v>
      </c>
      <c r="AH33">
        <f t="shared" si="6"/>
        <v>-83.871847833081688</v>
      </c>
      <c r="AI33">
        <f t="shared" si="7"/>
        <v>-83.892922148686665</v>
      </c>
      <c r="AJ33">
        <f t="shared" si="8"/>
        <v>-234.75543433613598</v>
      </c>
      <c r="AK33">
        <f t="shared" si="30"/>
        <v>-159.4855885955798</v>
      </c>
      <c r="AL33">
        <f t="shared" si="9"/>
        <v>-478.13394508040244</v>
      </c>
      <c r="AN33">
        <f t="shared" si="10"/>
        <v>0</v>
      </c>
      <c r="AO33">
        <f t="shared" si="11"/>
        <v>0</v>
      </c>
      <c r="AP33">
        <f t="shared" si="12"/>
        <v>-1.1466495350141862E-3</v>
      </c>
      <c r="AQ33">
        <f t="shared" si="13"/>
        <v>-4.5634514126696981</v>
      </c>
      <c r="AR33">
        <f t="shared" si="14"/>
        <v>-4.5645980622047126</v>
      </c>
      <c r="AS33">
        <f t="shared" si="15"/>
        <v>-12.772998880210386</v>
      </c>
      <c r="AT33">
        <f t="shared" si="16"/>
        <v>-8.67758077806279</v>
      </c>
      <c r="AU33">
        <f t="shared" si="17"/>
        <v>-26.01517772047789</v>
      </c>
      <c r="AW33">
        <v>30</v>
      </c>
      <c r="AX33">
        <f>IF(Z33&gt;0, (R33*SUMPRODUCT(K33:$K$98, X33:$X$98)-K33*$AZ$3)/Z33, 0)</f>
        <v>-4848580.0330013307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0.73742600000000003</v>
      </c>
      <c r="Q34" s="5">
        <f t="shared" si="29"/>
        <v>50</v>
      </c>
      <c r="R34">
        <f t="shared" si="0"/>
        <v>100000</v>
      </c>
      <c r="S34">
        <f t="shared" si="1"/>
        <v>-17176190.004037216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-2043.6101170292893</v>
      </c>
      <c r="AC34">
        <f t="shared" si="2"/>
        <v>-1828.5167927771199</v>
      </c>
      <c r="AE34">
        <f t="shared" si="3"/>
        <v>0</v>
      </c>
      <c r="AF34">
        <f t="shared" si="4"/>
        <v>0</v>
      </c>
      <c r="AG34">
        <f t="shared" si="5"/>
        <v>-5.3228241896117008E-3</v>
      </c>
      <c r="AH34">
        <f t="shared" si="6"/>
        <v>-31.081496518632949</v>
      </c>
      <c r="AI34">
        <f t="shared" si="7"/>
        <v>-31.086819342822562</v>
      </c>
      <c r="AJ34">
        <f t="shared" si="8"/>
        <v>-215.0933242521694</v>
      </c>
      <c r="AK34">
        <f t="shared" si="30"/>
        <v>-143.05270819205026</v>
      </c>
      <c r="AL34">
        <f t="shared" si="9"/>
        <v>-389.23285178704225</v>
      </c>
      <c r="AN34">
        <f t="shared" si="10"/>
        <v>0</v>
      </c>
      <c r="AO34">
        <f t="shared" si="11"/>
        <v>0</v>
      </c>
      <c r="AP34">
        <f t="shared" si="12"/>
        <v>-2.5858380326488663E-4</v>
      </c>
      <c r="AQ34">
        <f t="shared" si="13"/>
        <v>-1.5099449642988776</v>
      </c>
      <c r="AR34">
        <f t="shared" si="14"/>
        <v>-1.5102035481021425</v>
      </c>
      <c r="AS34">
        <f t="shared" si="15"/>
        <v>-10.449274268829624</v>
      </c>
      <c r="AT34">
        <f t="shared" si="16"/>
        <v>-6.9495275504000551</v>
      </c>
      <c r="AU34">
        <f t="shared" si="17"/>
        <v>-18.909005367331822</v>
      </c>
      <c r="AW34">
        <v>31</v>
      </c>
      <c r="AX34">
        <f>IF(Z34&gt;0, (R34*SUMPRODUCT(K34:$K$98, X34:$X$98)-K34*$AZ$3)/Z34, 0)</f>
        <v>-17176190.004037216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0.819492</v>
      </c>
      <c r="Q35" s="5">
        <f t="shared" si="29"/>
        <v>50</v>
      </c>
      <c r="R35">
        <f t="shared" ref="R35:R69" si="31">$C$6</f>
        <v>100000</v>
      </c>
      <c r="S35">
        <f t="shared" ref="S35:S69" si="32">AX35</f>
        <v>-90013950.450983256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-1828.5167927771199</v>
      </c>
      <c r="AC35">
        <f t="shared" ref="AC35:AC69" si="33">S35*Z35</f>
        <v>-1633.9046166120979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-9.0758410692231217E-4</v>
      </c>
      <c r="AH35">
        <f t="shared" ref="AH35:AH69" si="37">-X35*R35</f>
        <v>-8.7240236815865426</v>
      </c>
      <c r="AI35">
        <f t="shared" ref="AI35:AI66" si="38">SUM(AE35:AH35)</f>
        <v>-8.7249312656934652</v>
      </c>
      <c r="AJ35">
        <f t="shared" ref="AJ35:AJ69" si="39">AB35-AC35</f>
        <v>-194.61217616502199</v>
      </c>
      <c r="AK35">
        <f t="shared" si="30"/>
        <v>-127.9961754943984</v>
      </c>
      <c r="AL35">
        <f t="shared" ref="AL35:AL66" si="40">SUM(AI35:AK35)</f>
        <v>-331.33328292511385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-3.9366613506329732E-5</v>
      </c>
      <c r="AQ35">
        <f t="shared" ref="AQ35:AQ69" si="44">AH35*$K35</f>
        <v>-0.3784059966163365</v>
      </c>
      <c r="AR35">
        <f t="shared" ref="AR35:AR69" si="45">AI35*$K35</f>
        <v>-0.37844536322984285</v>
      </c>
      <c r="AS35">
        <f t="shared" ref="AS35:AS69" si="46">AJ35*$K35</f>
        <v>-8.4413359205836827</v>
      </c>
      <c r="AT35">
        <f t="shared" ref="AT35:AT69" si="47">AK35*$K35</f>
        <v>-5.5518556710553399</v>
      </c>
      <c r="AU35">
        <f t="shared" ref="AU35:AU69" si="48">AL35*$K35</f>
        <v>-14.371636954868865</v>
      </c>
      <c r="AW35">
        <v>32</v>
      </c>
      <c r="AX35">
        <f>IF(Z35&gt;0, (R35*SUMPRODUCT(K35:$K$98, X35:$X$98)-K35*$AZ$3)/Z35, 0)</f>
        <v>-90013950.450983256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0.82196330200000001</v>
      </c>
      <c r="Q36" s="5">
        <f t="shared" si="29"/>
        <v>50</v>
      </c>
      <c r="R36">
        <f t="shared" si="31"/>
        <v>100000</v>
      </c>
      <c r="S36">
        <f t="shared" si="32"/>
        <v>-478394371.94735354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-1633.9046166120979</v>
      </c>
      <c r="AC36">
        <f t="shared" si="33"/>
        <v>-1459.1739858861063</v>
      </c>
      <c r="AE36">
        <f t="shared" si="34"/>
        <v>0</v>
      </c>
      <c r="AF36">
        <f t="shared" si="35"/>
        <v>0</v>
      </c>
      <c r="AG36">
        <f t="shared" si="36"/>
        <v>-1.5250743648450424E-4</v>
      </c>
      <c r="AH36">
        <f t="shared" si="37"/>
        <v>-1.4920016587371696</v>
      </c>
      <c r="AI36">
        <f t="shared" si="38"/>
        <v>-1.4921541661736542</v>
      </c>
      <c r="AJ36">
        <f t="shared" si="39"/>
        <v>-174.73063072599166</v>
      </c>
      <c r="AK36">
        <f t="shared" si="30"/>
        <v>-114.37332316284686</v>
      </c>
      <c r="AL36">
        <f t="shared" si="40"/>
        <v>-290.59610805501217</v>
      </c>
      <c r="AN36">
        <f t="shared" si="41"/>
        <v>0</v>
      </c>
      <c r="AO36">
        <f t="shared" si="42"/>
        <v>0</v>
      </c>
      <c r="AP36">
        <f t="shared" si="43"/>
        <v>-5.9062819152195071E-6</v>
      </c>
      <c r="AQ36">
        <f t="shared" si="44"/>
        <v>-5.778198504682247E-2</v>
      </c>
      <c r="AR36">
        <f t="shared" si="45"/>
        <v>-5.7787891328737691E-2</v>
      </c>
      <c r="AS36">
        <f t="shared" si="46"/>
        <v>-6.7669379807369676</v>
      </c>
      <c r="AT36">
        <f t="shared" si="47"/>
        <v>-4.4294304969772158</v>
      </c>
      <c r="AU36">
        <f t="shared" si="48"/>
        <v>-11.254156369042921</v>
      </c>
      <c r="AW36">
        <v>33</v>
      </c>
      <c r="AX36">
        <f>IF(Z36&gt;0, (R36*SUMPRODUCT(K36:$K$98, X36:$X$98)-K36*$AZ$3)/Z36, 0)</f>
        <v>-478394371.94735354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0.82463276399999996</v>
      </c>
      <c r="Q37" s="5">
        <f t="shared" ref="Q37:Q69" si="60">$C$8</f>
        <v>50</v>
      </c>
      <c r="R37">
        <f t="shared" si="31"/>
        <v>100000</v>
      </c>
      <c r="S37">
        <f t="shared" si="32"/>
        <v>-2583065413.9160566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-1459.1739858861063</v>
      </c>
      <c r="AC37">
        <f t="shared" si="33"/>
        <v>-1302.884413654539</v>
      </c>
      <c r="AE37">
        <f t="shared" si="34"/>
        <v>0</v>
      </c>
      <c r="AF37">
        <f t="shared" si="35"/>
        <v>0</v>
      </c>
      <c r="AG37">
        <f t="shared" si="36"/>
        <v>-2.5219733240888024E-5</v>
      </c>
      <c r="AH37">
        <f t="shared" si="37"/>
        <v>-0.25152525775754236</v>
      </c>
      <c r="AI37">
        <f t="shared" si="38"/>
        <v>-0.25155047749078324</v>
      </c>
      <c r="AJ37">
        <f t="shared" si="39"/>
        <v>-156.28957223156726</v>
      </c>
      <c r="AK37">
        <f t="shared" si="30"/>
        <v>-102.14217901202746</v>
      </c>
      <c r="AL37">
        <f t="shared" si="40"/>
        <v>-258.68330172108551</v>
      </c>
      <c r="AN37">
        <f t="shared" si="41"/>
        <v>0</v>
      </c>
      <c r="AO37">
        <f t="shared" si="42"/>
        <v>0</v>
      </c>
      <c r="AP37">
        <f t="shared" si="43"/>
        <v>-8.7205849585413943E-7</v>
      </c>
      <c r="AQ37">
        <f t="shared" si="44"/>
        <v>-8.6973456798404916E-3</v>
      </c>
      <c r="AR37">
        <f t="shared" si="45"/>
        <v>-8.6982177383363463E-3</v>
      </c>
      <c r="AS37">
        <f t="shared" si="46"/>
        <v>-5.4042462692261344</v>
      </c>
      <c r="AT37">
        <f t="shared" si="47"/>
        <v>-3.5319150342193106</v>
      </c>
      <c r="AU37">
        <f t="shared" si="48"/>
        <v>-8.9448595211837816</v>
      </c>
      <c r="AW37">
        <v>34</v>
      </c>
      <c r="AX37">
        <f>IF(Z37&gt;0, (R37*SUMPRODUCT(K37:$K$98, X37:$X$98)-K37*$AZ$3)/Z37, 0)</f>
        <v>-2583065413.9160566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0.82757423799999996</v>
      </c>
      <c r="Q38" s="5">
        <f t="shared" si="60"/>
        <v>50</v>
      </c>
      <c r="R38">
        <f t="shared" si="31"/>
        <v>100000</v>
      </c>
      <c r="S38">
        <f t="shared" si="32"/>
        <v>-14199246796.354713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-1302.884413654539</v>
      </c>
      <c r="AC38">
        <f t="shared" si="33"/>
        <v>-1163.2972590210991</v>
      </c>
      <c r="AE38">
        <f t="shared" si="34"/>
        <v>0</v>
      </c>
      <c r="AF38">
        <f t="shared" si="35"/>
        <v>0</v>
      </c>
      <c r="AG38">
        <f t="shared" si="36"/>
        <v>-4.0963343890879671E-6</v>
      </c>
      <c r="AH38">
        <f t="shared" si="37"/>
        <v>-4.174240303878235E-2</v>
      </c>
      <c r="AI38">
        <f t="shared" si="38"/>
        <v>-4.1746499373171438E-2</v>
      </c>
      <c r="AJ38">
        <f t="shared" si="39"/>
        <v>-139.58715463343992</v>
      </c>
      <c r="AK38">
        <f t="shared" si="30"/>
        <v>-91.201908955817743</v>
      </c>
      <c r="AL38">
        <f t="shared" si="40"/>
        <v>-230.83081008863084</v>
      </c>
      <c r="AN38">
        <f t="shared" si="41"/>
        <v>0</v>
      </c>
      <c r="AO38">
        <f t="shared" si="42"/>
        <v>0</v>
      </c>
      <c r="AP38">
        <f t="shared" si="43"/>
        <v>-1.2646854080150216E-7</v>
      </c>
      <c r="AQ38">
        <f t="shared" si="44"/>
        <v>-1.288737759281992E-3</v>
      </c>
      <c r="AR38">
        <f t="shared" si="45"/>
        <v>-1.2888642278227934E-3</v>
      </c>
      <c r="AS38">
        <f t="shared" si="46"/>
        <v>-4.3095563214152657</v>
      </c>
      <c r="AT38">
        <f t="shared" si="47"/>
        <v>-2.815730174440608</v>
      </c>
      <c r="AU38">
        <f t="shared" si="48"/>
        <v>-7.126575360083697</v>
      </c>
      <c r="AW38">
        <v>35</v>
      </c>
      <c r="AX38">
        <f>IF(Z38&gt;0, (R38*SUMPRODUCT(K38:$K$98, X38:$X$98)-K38*$AZ$3)/Z38, 0)</f>
        <v>-14199246796.354713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0.83082719400000005</v>
      </c>
      <c r="Q39" s="5">
        <f t="shared" si="60"/>
        <v>50</v>
      </c>
      <c r="R39">
        <f t="shared" si="31"/>
        <v>100000</v>
      </c>
      <c r="S39">
        <f t="shared" si="32"/>
        <v>-79648735250.914795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-1163.2972590210991</v>
      </c>
      <c r="AC39">
        <f t="shared" si="33"/>
        <v>-1038.6593942060729</v>
      </c>
      <c r="AE39">
        <f t="shared" si="34"/>
        <v>0</v>
      </c>
      <c r="AF39">
        <f t="shared" si="35"/>
        <v>0</v>
      </c>
      <c r="AG39">
        <f t="shared" si="36"/>
        <v>-6.5202503902542724E-7</v>
      </c>
      <c r="AH39">
        <f t="shared" si="37"/>
        <v>-6.8066920123433195E-3</v>
      </c>
      <c r="AI39">
        <f t="shared" si="38"/>
        <v>-6.8073440373823454E-3</v>
      </c>
      <c r="AJ39">
        <f t="shared" si="39"/>
        <v>-124.63786481502621</v>
      </c>
      <c r="AK39">
        <f t="shared" si="30"/>
        <v>-81.430808131476937</v>
      </c>
      <c r="AL39">
        <f t="shared" si="40"/>
        <v>-206.07548029054053</v>
      </c>
      <c r="AN39">
        <f t="shared" si="41"/>
        <v>0</v>
      </c>
      <c r="AO39">
        <f t="shared" si="42"/>
        <v>0</v>
      </c>
      <c r="AP39">
        <f t="shared" si="43"/>
        <v>-1.7973529026875516E-8</v>
      </c>
      <c r="AQ39">
        <f t="shared" si="44"/>
        <v>-1.8763125514890456E-4</v>
      </c>
      <c r="AR39">
        <f t="shared" si="45"/>
        <v>-1.8764922867793143E-4</v>
      </c>
      <c r="AS39">
        <f t="shared" si="46"/>
        <v>-3.43573045054992</v>
      </c>
      <c r="AT39">
        <f t="shared" si="47"/>
        <v>-2.244697528519231</v>
      </c>
      <c r="AU39">
        <f t="shared" si="48"/>
        <v>-5.6806156282978293</v>
      </c>
      <c r="AW39">
        <v>36</v>
      </c>
      <c r="AX39">
        <f>IF(Z39&gt;0, (R39*SUMPRODUCT(K39:$K$98, X39:$X$98)-K39*$AZ$3)/Z39, 0)</f>
        <v>-79648735250.914795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0.83405797299999995</v>
      </c>
      <c r="Q40" s="5">
        <f t="shared" si="60"/>
        <v>50</v>
      </c>
      <c r="R40">
        <f t="shared" si="31"/>
        <v>100000</v>
      </c>
      <c r="S40">
        <f t="shared" si="32"/>
        <v>-456034567124.8194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-1038.6593942060729</v>
      </c>
      <c r="AC40">
        <f t="shared" si="33"/>
        <v>-927.37462330805511</v>
      </c>
      <c r="AE40">
        <f t="shared" si="34"/>
        <v>0</v>
      </c>
      <c r="AF40">
        <f t="shared" si="35"/>
        <v>0</v>
      </c>
      <c r="AG40">
        <f t="shared" si="36"/>
        <v>-1.0167810624037927E-7</v>
      </c>
      <c r="AH40">
        <f t="shared" si="37"/>
        <v>-1.0876533647895875E-3</v>
      </c>
      <c r="AI40">
        <f t="shared" si="38"/>
        <v>-1.0877550428958279E-3</v>
      </c>
      <c r="AJ40">
        <f t="shared" si="39"/>
        <v>-111.28477089801777</v>
      </c>
      <c r="AK40">
        <f t="shared" ref="AK40:AK69" si="61">G40*SUM(AB40:AB40, AE40:AF40)</f>
        <v>-72.706157594425108</v>
      </c>
      <c r="AL40">
        <f t="shared" si="40"/>
        <v>-183.99201624748576</v>
      </c>
      <c r="AN40">
        <f t="shared" si="41"/>
        <v>0</v>
      </c>
      <c r="AO40">
        <f t="shared" si="42"/>
        <v>0</v>
      </c>
      <c r="AP40">
        <f t="shared" si="43"/>
        <v>-2.5025254899949166E-9</v>
      </c>
      <c r="AQ40">
        <f t="shared" si="44"/>
        <v>-2.6769580692522243E-5</v>
      </c>
      <c r="AR40">
        <f t="shared" si="45"/>
        <v>-2.6772083218012238E-5</v>
      </c>
      <c r="AS40">
        <f t="shared" si="46"/>
        <v>-2.7389669823525535</v>
      </c>
      <c r="AT40">
        <f t="shared" si="47"/>
        <v>-1.7894610687328005</v>
      </c>
      <c r="AU40">
        <f t="shared" si="48"/>
        <v>-4.5284548231685715</v>
      </c>
      <c r="AW40">
        <v>37</v>
      </c>
      <c r="AX40">
        <f>IF(Z40&gt;0, (R40*SUMPRODUCT(K40:$K$98, X40:$X$98)-K40*$AZ$3)/Z40, 0)</f>
        <v>-456034567124.8194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0.83754713300000005</v>
      </c>
      <c r="Q41" s="5">
        <f t="shared" si="60"/>
        <v>50</v>
      </c>
      <c r="R41">
        <f t="shared" si="31"/>
        <v>100000</v>
      </c>
      <c r="S41">
        <f t="shared" si="32"/>
        <v>-2670817152768.5195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-927.37462330805511</v>
      </c>
      <c r="AC41">
        <f t="shared" si="33"/>
        <v>-828.01307996221385</v>
      </c>
      <c r="AE41">
        <f t="shared" si="34"/>
        <v>0</v>
      </c>
      <c r="AF41">
        <f t="shared" si="35"/>
        <v>0</v>
      </c>
      <c r="AG41">
        <f t="shared" si="36"/>
        <v>-1.5501118807476412E-8</v>
      </c>
      <c r="AH41">
        <f t="shared" si="37"/>
        <v>-1.7032041274099813E-4</v>
      </c>
      <c r="AI41">
        <f t="shared" si="38"/>
        <v>-1.7033591385980559E-4</v>
      </c>
      <c r="AJ41">
        <f t="shared" si="39"/>
        <v>-99.361543345841255</v>
      </c>
      <c r="AK41">
        <f t="shared" si="61"/>
        <v>-64.916223631563867</v>
      </c>
      <c r="AL41">
        <f t="shared" si="40"/>
        <v>-164.277937313319</v>
      </c>
      <c r="AN41">
        <f t="shared" si="41"/>
        <v>0</v>
      </c>
      <c r="AO41">
        <f t="shared" si="42"/>
        <v>0</v>
      </c>
      <c r="AP41">
        <f t="shared" si="43"/>
        <v>-3.4064034436634363E-10</v>
      </c>
      <c r="AQ41">
        <f t="shared" si="44"/>
        <v>-3.7428268739368972E-6</v>
      </c>
      <c r="AR41">
        <f t="shared" si="45"/>
        <v>-3.7431675142812633E-6</v>
      </c>
      <c r="AS41">
        <f t="shared" si="46"/>
        <v>-2.1834908023396395</v>
      </c>
      <c r="AT41">
        <f t="shared" si="47"/>
        <v>-1.4265476606858229</v>
      </c>
      <c r="AU41">
        <f t="shared" si="48"/>
        <v>-3.6100422061929769</v>
      </c>
      <c r="AW41">
        <v>38</v>
      </c>
      <c r="AX41">
        <f>IF(Z41&gt;0, (R41*SUMPRODUCT(K41:$K$98, X41:$X$98)-K41*$AZ$3)/Z41, 0)</f>
        <v>-2670817152768.5195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0.841203123</v>
      </c>
      <c r="Q42" s="5">
        <f t="shared" si="60"/>
        <v>50</v>
      </c>
      <c r="R42">
        <f t="shared" si="31"/>
        <v>100000</v>
      </c>
      <c r="S42">
        <f t="shared" si="32"/>
        <v>-16026265004809.545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-828.01307996221385</v>
      </c>
      <c r="AC42">
        <f t="shared" si="33"/>
        <v>-739.29739610198544</v>
      </c>
      <c r="AE42">
        <f t="shared" si="34"/>
        <v>0</v>
      </c>
      <c r="AF42">
        <f t="shared" si="35"/>
        <v>0</v>
      </c>
      <c r="AG42">
        <f t="shared" si="36"/>
        <v>-2.3065180685584549E-9</v>
      </c>
      <c r="AH42">
        <f t="shared" si="37"/>
        <v>-2.6079179101686382E-5</v>
      </c>
      <c r="AI42">
        <f t="shared" si="38"/>
        <v>-2.6081485619754939E-5</v>
      </c>
      <c r="AJ42">
        <f t="shared" si="39"/>
        <v>-88.71568386022841</v>
      </c>
      <c r="AK42">
        <f t="shared" si="61"/>
        <v>-57.960915597354976</v>
      </c>
      <c r="AL42">
        <f t="shared" si="40"/>
        <v>-146.67662553906899</v>
      </c>
      <c r="AN42">
        <f t="shared" si="41"/>
        <v>0</v>
      </c>
      <c r="AO42">
        <f t="shared" si="42"/>
        <v>0</v>
      </c>
      <c r="AP42">
        <f t="shared" si="43"/>
        <v>-4.5255553055282573E-11</v>
      </c>
      <c r="AQ42">
        <f t="shared" si="44"/>
        <v>-5.1169235982279227E-7</v>
      </c>
      <c r="AR42">
        <f t="shared" si="45"/>
        <v>-5.1173761537584745E-7</v>
      </c>
      <c r="AS42">
        <f t="shared" si="46"/>
        <v>-1.740665894840135</v>
      </c>
      <c r="AT42">
        <f t="shared" si="47"/>
        <v>-1.1372350933232573</v>
      </c>
      <c r="AU42">
        <f t="shared" si="48"/>
        <v>-2.8779014999010073</v>
      </c>
      <c r="AW42">
        <v>39</v>
      </c>
      <c r="AX42">
        <f>IF(Z42&gt;0, (R42*SUMPRODUCT(K42:$K$98, X42:$X$98)-K42*$AZ$3)/Z42, 0)</f>
        <v>-16026265004809.545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0.84498057100000001</v>
      </c>
      <c r="Q43" s="5">
        <f t="shared" si="60"/>
        <v>50</v>
      </c>
      <c r="R43">
        <f t="shared" si="31"/>
        <v>100000</v>
      </c>
      <c r="S43">
        <f t="shared" si="32"/>
        <v>-98670676689723.469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-739.29739610198544</v>
      </c>
      <c r="AC43">
        <f t="shared" si="33"/>
        <v>-660.08696125380686</v>
      </c>
      <c r="AE43">
        <f t="shared" si="34"/>
        <v>0</v>
      </c>
      <c r="AF43">
        <f t="shared" si="35"/>
        <v>0</v>
      </c>
      <c r="AG43">
        <f t="shared" si="36"/>
        <v>-3.3448993328052991E-10</v>
      </c>
      <c r="AH43">
        <f t="shared" si="37"/>
        <v>-3.8979259091846814E-6</v>
      </c>
      <c r="AI43">
        <f t="shared" si="38"/>
        <v>-3.8982603991179617E-6</v>
      </c>
      <c r="AJ43">
        <f t="shared" si="39"/>
        <v>-79.210434848178579</v>
      </c>
      <c r="AK43">
        <f t="shared" si="61"/>
        <v>-51.750817727138987</v>
      </c>
      <c r="AL43">
        <f t="shared" si="40"/>
        <v>-130.96125647357798</v>
      </c>
      <c r="AN43">
        <f t="shared" si="41"/>
        <v>0</v>
      </c>
      <c r="AO43">
        <f t="shared" si="42"/>
        <v>0</v>
      </c>
      <c r="AP43">
        <f t="shared" si="43"/>
        <v>-5.8597629135323954E-12</v>
      </c>
      <c r="AQ43">
        <f t="shared" si="44"/>
        <v>-6.8285826895666916E-8</v>
      </c>
      <c r="AR43">
        <f t="shared" si="45"/>
        <v>-6.8291686658580438E-8</v>
      </c>
      <c r="AS43">
        <f t="shared" si="46"/>
        <v>-1.3876482438078459</v>
      </c>
      <c r="AT43">
        <f t="shared" si="47"/>
        <v>-0.90659685775397114</v>
      </c>
      <c r="AU43">
        <f t="shared" si="48"/>
        <v>-2.2942451698535038</v>
      </c>
      <c r="AW43">
        <v>40</v>
      </c>
      <c r="AX43">
        <f>IF(Z43&gt;0, (R43*SUMPRODUCT(K43:$K$98, X43:$X$98)-K43*$AZ$3)/Z43, 0)</f>
        <v>-98670676689723.469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0.84903369399999995</v>
      </c>
      <c r="Q44" s="5">
        <f t="shared" si="60"/>
        <v>50</v>
      </c>
      <c r="R44">
        <f t="shared" si="31"/>
        <v>100000</v>
      </c>
      <c r="S44">
        <f t="shared" si="32"/>
        <v>-624963659627417.63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-660.08696125380686</v>
      </c>
      <c r="AC44">
        <f t="shared" si="33"/>
        <v>-589.363358322208</v>
      </c>
      <c r="AE44">
        <f t="shared" si="34"/>
        <v>0</v>
      </c>
      <c r="AF44">
        <f t="shared" si="35"/>
        <v>0</v>
      </c>
      <c r="AG44">
        <f t="shared" si="36"/>
        <v>-4.7151810288742765E-11</v>
      </c>
      <c r="AH44">
        <f t="shared" si="37"/>
        <v>-5.6798644731796375E-7</v>
      </c>
      <c r="AI44">
        <f t="shared" si="38"/>
        <v>-5.6803359912825245E-7</v>
      </c>
      <c r="AJ44">
        <f t="shared" si="39"/>
        <v>-70.723602931598862</v>
      </c>
      <c r="AK44">
        <f t="shared" si="61"/>
        <v>-46.206087287766486</v>
      </c>
      <c r="AL44">
        <f t="shared" si="40"/>
        <v>-116.92969078739895</v>
      </c>
      <c r="AN44">
        <f t="shared" si="41"/>
        <v>0</v>
      </c>
      <c r="AO44">
        <f t="shared" si="42"/>
        <v>0</v>
      </c>
      <c r="AP44">
        <f t="shared" si="43"/>
        <v>-7.3752601067540992E-13</v>
      </c>
      <c r="AQ44">
        <f t="shared" si="44"/>
        <v>-8.8841717007868081E-9</v>
      </c>
      <c r="AR44">
        <f t="shared" si="45"/>
        <v>-8.8849092267974827E-9</v>
      </c>
      <c r="AS44">
        <f t="shared" si="46"/>
        <v>-1.106224690236058</v>
      </c>
      <c r="AT44">
        <f t="shared" si="47"/>
        <v>-0.72273346489948387</v>
      </c>
      <c r="AU44">
        <f t="shared" si="48"/>
        <v>-1.8289581640204511</v>
      </c>
      <c r="AW44">
        <v>41</v>
      </c>
      <c r="AX44">
        <f>IF(Z44&gt;0, (R44*SUMPRODUCT(K44:$K$98, X44:$X$98)-K44*$AZ$3)/Z44, 0)</f>
        <v>-624963659627417.63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0.853201969</v>
      </c>
      <c r="Q45" s="5">
        <f t="shared" si="60"/>
        <v>50</v>
      </c>
      <c r="R45">
        <f t="shared" si="31"/>
        <v>100000</v>
      </c>
      <c r="S45">
        <f t="shared" si="32"/>
        <v>-4079029964493757.5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-589.363358322208</v>
      </c>
      <c r="AC45">
        <f t="shared" si="33"/>
        <v>-526.21728422405226</v>
      </c>
      <c r="AE45">
        <f t="shared" si="34"/>
        <v>0</v>
      </c>
      <c r="AF45">
        <f t="shared" si="35"/>
        <v>0</v>
      </c>
      <c r="AG45">
        <f t="shared" si="36"/>
        <v>-6.4502748055855521E-12</v>
      </c>
      <c r="AH45">
        <f t="shared" si="37"/>
        <v>-8.0460034760539566E-8</v>
      </c>
      <c r="AI45">
        <f t="shared" si="38"/>
        <v>-8.0466485035345149E-8</v>
      </c>
      <c r="AJ45">
        <f t="shared" si="39"/>
        <v>-63.146074098155736</v>
      </c>
      <c r="AK45">
        <f t="shared" si="61"/>
        <v>-41.255435082554563</v>
      </c>
      <c r="AL45">
        <f t="shared" si="40"/>
        <v>-104.40150926117678</v>
      </c>
      <c r="AN45">
        <f t="shared" si="41"/>
        <v>0</v>
      </c>
      <c r="AO45">
        <f t="shared" si="42"/>
        <v>0</v>
      </c>
      <c r="AP45">
        <f t="shared" si="43"/>
        <v>-9.0082237564000952E-14</v>
      </c>
      <c r="AQ45">
        <f t="shared" si="44"/>
        <v>-1.1236761508874548E-9</v>
      </c>
      <c r="AR45">
        <f t="shared" si="45"/>
        <v>-1.1237662331250188E-9</v>
      </c>
      <c r="AS45">
        <f t="shared" si="46"/>
        <v>-0.88187555097936454</v>
      </c>
      <c r="AT45">
        <f t="shared" si="47"/>
        <v>-0.57615869337764258</v>
      </c>
      <c r="AU45">
        <f t="shared" si="48"/>
        <v>-1.4580342454807733</v>
      </c>
      <c r="AW45">
        <v>42</v>
      </c>
      <c r="AX45">
        <f>IF(Z45&gt;0, (R45*SUMPRODUCT(K45:$K$98, X45:$X$98)-K45*$AZ$3)/Z45, 0)</f>
        <v>-4079029964493757.5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0.85761682500000003</v>
      </c>
      <c r="Q46" s="5">
        <f t="shared" si="60"/>
        <v>50</v>
      </c>
      <c r="R46">
        <f t="shared" si="31"/>
        <v>100000</v>
      </c>
      <c r="S46">
        <f t="shared" si="32"/>
        <v>-2.7510981208406704E+16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-526.21728422405226</v>
      </c>
      <c r="AC46">
        <f t="shared" si="33"/>
        <v>-469.83686091531882</v>
      </c>
      <c r="AE46">
        <f t="shared" si="34"/>
        <v>0</v>
      </c>
      <c r="AF46">
        <f t="shared" si="35"/>
        <v>0</v>
      </c>
      <c r="AG46">
        <f t="shared" si="36"/>
        <v>-8.5390785838592304E-13</v>
      </c>
      <c r="AH46">
        <f t="shared" si="37"/>
        <v>-1.1063728398287546E-8</v>
      </c>
      <c r="AI46">
        <f t="shared" si="38"/>
        <v>-1.1064582306145931E-8</v>
      </c>
      <c r="AJ46">
        <f t="shared" si="39"/>
        <v>-56.380423308733441</v>
      </c>
      <c r="AK46">
        <f t="shared" si="61"/>
        <v>-36.835209895683661</v>
      </c>
      <c r="AL46">
        <f t="shared" si="40"/>
        <v>-93.215633215481688</v>
      </c>
      <c r="AN46">
        <f t="shared" si="41"/>
        <v>0</v>
      </c>
      <c r="AO46">
        <f t="shared" si="42"/>
        <v>0</v>
      </c>
      <c r="AP46">
        <f t="shared" si="43"/>
        <v>-1.0647654124845277E-14</v>
      </c>
      <c r="AQ46">
        <f t="shared" si="44"/>
        <v>-1.3795721887238253E-10</v>
      </c>
      <c r="AR46">
        <f t="shared" si="45"/>
        <v>-1.3796786652650737E-10</v>
      </c>
      <c r="AS46">
        <f t="shared" si="46"/>
        <v>-0.7030257900875817</v>
      </c>
      <c r="AT46">
        <f t="shared" si="47"/>
        <v>-0.45931018286525627</v>
      </c>
      <c r="AU46">
        <f t="shared" si="48"/>
        <v>-1.1623359730908058</v>
      </c>
      <c r="AW46">
        <v>43</v>
      </c>
      <c r="AX46">
        <f>IF(Z46&gt;0, (R46*SUMPRODUCT(K46:$K$98, X46:$X$98)-K46*$AZ$3)/Z46, 0)</f>
        <v>-2.7510981208406704E+16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0.86229046899999995</v>
      </c>
      <c r="Q47" s="5">
        <f t="shared" si="60"/>
        <v>50</v>
      </c>
      <c r="R47">
        <f t="shared" si="31"/>
        <v>100000</v>
      </c>
      <c r="S47">
        <f t="shared" si="32"/>
        <v>-1.9233784578647962E+17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-469.83686091531882</v>
      </c>
      <c r="AC47">
        <f t="shared" si="33"/>
        <v>-419.49719724594155</v>
      </c>
      <c r="AE47">
        <f t="shared" si="34"/>
        <v>0</v>
      </c>
      <c r="AF47">
        <f t="shared" si="35"/>
        <v>0</v>
      </c>
      <c r="AG47">
        <f t="shared" si="36"/>
        <v>-1.090521721116807E-13</v>
      </c>
      <c r="AH47">
        <f t="shared" si="37"/>
        <v>-1.4726332153807662E-9</v>
      </c>
      <c r="AI47">
        <f t="shared" si="38"/>
        <v>-1.4727422675528778E-9</v>
      </c>
      <c r="AJ47">
        <f t="shared" si="39"/>
        <v>-50.339663669377273</v>
      </c>
      <c r="AK47">
        <f t="shared" si="61"/>
        <v>-32.888580264072324</v>
      </c>
      <c r="AL47">
        <f t="shared" si="40"/>
        <v>-83.228243934922347</v>
      </c>
      <c r="AN47">
        <f t="shared" si="41"/>
        <v>0</v>
      </c>
      <c r="AO47">
        <f t="shared" si="42"/>
        <v>0</v>
      </c>
      <c r="AP47">
        <f t="shared" si="43"/>
        <v>-1.2141133165483984E-15</v>
      </c>
      <c r="AQ47">
        <f t="shared" si="44"/>
        <v>-1.6395304766183244E-11</v>
      </c>
      <c r="AR47">
        <f t="shared" si="45"/>
        <v>-1.6396518879499792E-11</v>
      </c>
      <c r="AS47">
        <f t="shared" si="46"/>
        <v>-0.56044785562792232</v>
      </c>
      <c r="AT47">
        <f t="shared" si="47"/>
        <v>-0.36615926567779067</v>
      </c>
      <c r="AU47">
        <f t="shared" si="48"/>
        <v>-0.92660712132210954</v>
      </c>
      <c r="AW47">
        <v>44</v>
      </c>
      <c r="AX47">
        <f>IF(Z47&gt;0, (R47*SUMPRODUCT(K47:$K$98, X47:$X$98)-K47*$AZ$3)/Z47, 0)</f>
        <v>-1.9233784578647962E+17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0.86705037500000004</v>
      </c>
      <c r="Q48" s="5">
        <f t="shared" si="60"/>
        <v>50</v>
      </c>
      <c r="R48">
        <f t="shared" si="31"/>
        <v>100000</v>
      </c>
      <c r="S48">
        <f t="shared" si="32"/>
        <v>-1.3967526899916984E+18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-419.49719724594155</v>
      </c>
      <c r="AC48">
        <f t="shared" si="33"/>
        <v>-374.55106896960507</v>
      </c>
      <c r="AE48">
        <f t="shared" si="34"/>
        <v>0</v>
      </c>
      <c r="AF48">
        <f t="shared" si="35"/>
        <v>0</v>
      </c>
      <c r="AG48">
        <f t="shared" si="36"/>
        <v>-1.3407923666566599E-14</v>
      </c>
      <c r="AH48">
        <f t="shared" si="37"/>
        <v>-1.8910745344799459E-10</v>
      </c>
      <c r="AI48">
        <f t="shared" si="38"/>
        <v>-1.8912086137166116E-10</v>
      </c>
      <c r="AJ48">
        <f t="shared" si="39"/>
        <v>-44.946128276336481</v>
      </c>
      <c r="AK48">
        <f t="shared" si="61"/>
        <v>-29.36480380721591</v>
      </c>
      <c r="AL48">
        <f t="shared" si="40"/>
        <v>-74.310932083741505</v>
      </c>
      <c r="AN48">
        <f t="shared" si="41"/>
        <v>0</v>
      </c>
      <c r="AO48">
        <f t="shared" si="42"/>
        <v>0</v>
      </c>
      <c r="AP48">
        <f t="shared" si="43"/>
        <v>-1.3328105087243917E-16</v>
      </c>
      <c r="AQ48">
        <f t="shared" si="44"/>
        <v>-1.8798167971531829E-12</v>
      </c>
      <c r="AR48">
        <f t="shared" si="45"/>
        <v>-1.8799500782040553E-12</v>
      </c>
      <c r="AS48">
        <f t="shared" si="46"/>
        <v>-0.44678559919423921</v>
      </c>
      <c r="AT48">
        <f t="shared" si="47"/>
        <v>-0.2918999248069965</v>
      </c>
      <c r="AU48">
        <f t="shared" si="48"/>
        <v>-0.7386855240031156</v>
      </c>
      <c r="AW48">
        <v>45</v>
      </c>
      <c r="AX48">
        <f>IF(Z48&gt;0, (R48*SUMPRODUCT(K48:$K$98, X48:$X$98)-K48*$AZ$3)/Z48, 0)</f>
        <v>-1.3967526899916984E+18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0.87202471800000003</v>
      </c>
      <c r="Q49" s="5">
        <f t="shared" si="60"/>
        <v>50</v>
      </c>
      <c r="R49">
        <f t="shared" si="31"/>
        <v>100000</v>
      </c>
      <c r="S49">
        <f t="shared" si="32"/>
        <v>-1.0570863615854905E+19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-374.55106896960507</v>
      </c>
      <c r="AC49">
        <f t="shared" si="33"/>
        <v>-334.42059729429184</v>
      </c>
      <c r="AE49">
        <f t="shared" si="34"/>
        <v>0</v>
      </c>
      <c r="AF49">
        <f t="shared" si="35"/>
        <v>0</v>
      </c>
      <c r="AG49">
        <f t="shared" si="36"/>
        <v>-1.581803575597669E-15</v>
      </c>
      <c r="AH49">
        <f t="shared" si="37"/>
        <v>-2.3384081708606528E-11</v>
      </c>
      <c r="AI49">
        <f t="shared" si="38"/>
        <v>-2.3385663512182125E-11</v>
      </c>
      <c r="AJ49">
        <f t="shared" si="39"/>
        <v>-40.130471675313231</v>
      </c>
      <c r="AK49">
        <f t="shared" si="61"/>
        <v>-26.218574827872356</v>
      </c>
      <c r="AL49">
        <f t="shared" si="40"/>
        <v>-66.349046503208967</v>
      </c>
      <c r="AN49">
        <f t="shared" si="41"/>
        <v>0</v>
      </c>
      <c r="AO49">
        <f t="shared" si="42"/>
        <v>0</v>
      </c>
      <c r="AP49">
        <f t="shared" si="43"/>
        <v>-1.403916925172532E-17</v>
      </c>
      <c r="AQ49">
        <f t="shared" si="44"/>
        <v>-2.0754351928889714E-13</v>
      </c>
      <c r="AR49">
        <f t="shared" si="45"/>
        <v>-2.0755755845814885E-13</v>
      </c>
      <c r="AS49">
        <f t="shared" si="46"/>
        <v>-0.35617474425572521</v>
      </c>
      <c r="AT49">
        <f t="shared" si="47"/>
        <v>-0.23270083291374974</v>
      </c>
      <c r="AU49">
        <f t="shared" si="48"/>
        <v>-0.58887557716968253</v>
      </c>
      <c r="AW49">
        <v>46</v>
      </c>
      <c r="AX49">
        <f>IF(Z49&gt;0, (R49*SUMPRODUCT(K49:$K$98, X49:$X$98)-K49*$AZ$3)/Z49, 0)</f>
        <v>-1.0570863615854905E+19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0.87703262900000001</v>
      </c>
      <c r="Q50" s="5">
        <f t="shared" si="60"/>
        <v>50</v>
      </c>
      <c r="R50">
        <f t="shared" si="31"/>
        <v>100000</v>
      </c>
      <c r="S50">
        <f t="shared" si="32"/>
        <v>-8.3548647738157466E+19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-334.42059729429184</v>
      </c>
      <c r="AC50">
        <f t="shared" si="33"/>
        <v>-298.58981901276081</v>
      </c>
      <c r="AE50">
        <f t="shared" si="34"/>
        <v>0</v>
      </c>
      <c r="AF50">
        <f t="shared" si="35"/>
        <v>0</v>
      </c>
      <c r="AG50">
        <f t="shared" si="36"/>
        <v>-1.7869219137366839E-16</v>
      </c>
      <c r="AH50">
        <f t="shared" si="37"/>
        <v>-2.7745866969360478E-12</v>
      </c>
      <c r="AI50">
        <f t="shared" si="38"/>
        <v>-2.7747653891274214E-12</v>
      </c>
      <c r="AJ50">
        <f t="shared" si="39"/>
        <v>-35.830778281531025</v>
      </c>
      <c r="AK50">
        <f t="shared" si="61"/>
        <v>-23.409441810600431</v>
      </c>
      <c r="AL50">
        <f t="shared" si="40"/>
        <v>-59.240220092134237</v>
      </c>
      <c r="AN50">
        <f t="shared" si="41"/>
        <v>0</v>
      </c>
      <c r="AO50">
        <f t="shared" si="42"/>
        <v>0</v>
      </c>
      <c r="AP50">
        <f t="shared" si="43"/>
        <v>-1.4160428940995057E-18</v>
      </c>
      <c r="AQ50">
        <f t="shared" si="44"/>
        <v>-2.1987159853243965E-14</v>
      </c>
      <c r="AR50">
        <f t="shared" si="45"/>
        <v>-2.1988575896138062E-14</v>
      </c>
      <c r="AS50">
        <f t="shared" si="46"/>
        <v>-0.2839403254589753</v>
      </c>
      <c r="AT50">
        <f t="shared" si="47"/>
        <v>-0.18550767929986514</v>
      </c>
      <c r="AU50">
        <f t="shared" si="48"/>
        <v>-0.4694480047588625</v>
      </c>
      <c r="AW50">
        <v>47</v>
      </c>
      <c r="AX50">
        <f>IF(Z50&gt;0, (R50*SUMPRODUCT(K50:$K$98, X50:$X$98)-K50*$AZ$3)/Z50, 0)</f>
        <v>-8.3548647738157466E+19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0.88195855000000001</v>
      </c>
      <c r="Q51" s="5">
        <f t="shared" si="60"/>
        <v>50</v>
      </c>
      <c r="R51">
        <f t="shared" si="31"/>
        <v>100000</v>
      </c>
      <c r="S51">
        <f t="shared" si="32"/>
        <v>-6.9044803553700164E+20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-298.58981901276081</v>
      </c>
      <c r="AC51">
        <f t="shared" si="33"/>
        <v>-266.59805268996496</v>
      </c>
      <c r="AE51">
        <f t="shared" si="34"/>
        <v>0</v>
      </c>
      <c r="AF51">
        <f t="shared" si="35"/>
        <v>0</v>
      </c>
      <c r="AG51">
        <f t="shared" si="36"/>
        <v>-1.9306163459688614E-17</v>
      </c>
      <c r="AH51">
        <f t="shared" si="37"/>
        <v>-3.1519821200048619E-13</v>
      </c>
      <c r="AI51">
        <f t="shared" si="38"/>
        <v>-3.1521751816394589E-13</v>
      </c>
      <c r="AJ51">
        <f t="shared" si="39"/>
        <v>-31.991766322795854</v>
      </c>
      <c r="AK51">
        <f t="shared" si="61"/>
        <v>-20.901287330893258</v>
      </c>
      <c r="AL51">
        <f t="shared" si="40"/>
        <v>-52.893053653689428</v>
      </c>
      <c r="AN51">
        <f t="shared" si="41"/>
        <v>0</v>
      </c>
      <c r="AO51">
        <f t="shared" si="42"/>
        <v>0</v>
      </c>
      <c r="AP51">
        <f t="shared" si="43"/>
        <v>-1.3659939958991692E-19</v>
      </c>
      <c r="AQ51">
        <f t="shared" si="44"/>
        <v>-2.2301627457460781E-15</v>
      </c>
      <c r="AR51">
        <f t="shared" si="45"/>
        <v>-2.230299345145668E-15</v>
      </c>
      <c r="AS51">
        <f t="shared" si="46"/>
        <v>-0.22635548904574132</v>
      </c>
      <c r="AT51">
        <f t="shared" si="47"/>
        <v>-0.14788558617655076</v>
      </c>
      <c r="AU51">
        <f t="shared" si="48"/>
        <v>-0.37424107522229433</v>
      </c>
      <c r="AW51">
        <v>48</v>
      </c>
      <c r="AX51">
        <f>IF(Z51&gt;0, (R51*SUMPRODUCT(K51:$K$98, X51:$X$98)-K51*$AZ$3)/Z51, 0)</f>
        <v>-6.9044803553700164E+20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0.88700226900000001</v>
      </c>
      <c r="Q52" s="5">
        <f t="shared" si="60"/>
        <v>50</v>
      </c>
      <c r="R52">
        <f t="shared" si="31"/>
        <v>100000</v>
      </c>
      <c r="S52">
        <f t="shared" si="32"/>
        <v>-5.9852916594919426E+21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-266.59805268996496</v>
      </c>
      <c r="AC52">
        <f t="shared" si="33"/>
        <v>-238.03397561604012</v>
      </c>
      <c r="AE52">
        <f t="shared" si="34"/>
        <v>0</v>
      </c>
      <c r="AF52">
        <f t="shared" si="35"/>
        <v>0</v>
      </c>
      <c r="AG52">
        <f t="shared" si="36"/>
        <v>-1.9884910306630361E-18</v>
      </c>
      <c r="AH52">
        <f t="shared" si="37"/>
        <v>-3.4249221588857384E-14</v>
      </c>
      <c r="AI52">
        <f t="shared" si="38"/>
        <v>-3.4251210079888047E-14</v>
      </c>
      <c r="AJ52">
        <f t="shared" si="39"/>
        <v>-28.564077073924835</v>
      </c>
      <c r="AK52">
        <f t="shared" si="61"/>
        <v>-18.661863688297547</v>
      </c>
      <c r="AL52">
        <f t="shared" si="40"/>
        <v>-47.225940762222422</v>
      </c>
      <c r="AN52">
        <f t="shared" si="41"/>
        <v>0</v>
      </c>
      <c r="AO52">
        <f t="shared" si="42"/>
        <v>0</v>
      </c>
      <c r="AP52">
        <f t="shared" si="43"/>
        <v>-1.2561989476539074E-20</v>
      </c>
      <c r="AQ52">
        <f t="shared" si="44"/>
        <v>-2.1636424532195352E-16</v>
      </c>
      <c r="AR52">
        <f t="shared" si="45"/>
        <v>-2.1637680731143006E-16</v>
      </c>
      <c r="AS52">
        <f t="shared" si="46"/>
        <v>-0.18044921001733183</v>
      </c>
      <c r="AT52">
        <f t="shared" si="47"/>
        <v>-0.11789348387799005</v>
      </c>
      <c r="AU52">
        <f t="shared" si="48"/>
        <v>-0.29834269389532214</v>
      </c>
      <c r="AW52">
        <v>49</v>
      </c>
      <c r="AX52">
        <f>IF(Z52&gt;0, (R52*SUMPRODUCT(K52:$K$98, X52:$X$98)-K52*$AZ$3)/Z52, 0)</f>
        <v>-5.9852916594919426E+21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0.89213428500000003</v>
      </c>
      <c r="Q53" s="5">
        <f t="shared" si="60"/>
        <v>50</v>
      </c>
      <c r="R53">
        <f t="shared" si="31"/>
        <v>100000</v>
      </c>
      <c r="S53">
        <f t="shared" si="32"/>
        <v>-5.4605541994565359E+22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-238.03397561604012</v>
      </c>
      <c r="AC53">
        <f t="shared" si="33"/>
        <v>-212.53033537146439</v>
      </c>
      <c r="AE53">
        <f t="shared" si="34"/>
        <v>0</v>
      </c>
      <c r="AF53">
        <f t="shared" si="35"/>
        <v>0</v>
      </c>
      <c r="AG53">
        <f t="shared" si="36"/>
        <v>-1.9460509648692487E-19</v>
      </c>
      <c r="AH53">
        <f t="shared" si="37"/>
        <v>-3.5480020477389618E-15</v>
      </c>
      <c r="AI53">
        <f t="shared" si="38"/>
        <v>-3.5481966528354487E-15</v>
      </c>
      <c r="AJ53">
        <f t="shared" si="39"/>
        <v>-25.503640244575735</v>
      </c>
      <c r="AK53">
        <f t="shared" si="61"/>
        <v>-16.66237829312281</v>
      </c>
      <c r="AL53">
        <f t="shared" si="40"/>
        <v>-42.166018537698548</v>
      </c>
      <c r="AN53">
        <f t="shared" si="41"/>
        <v>0</v>
      </c>
      <c r="AO53">
        <f t="shared" si="42"/>
        <v>0</v>
      </c>
      <c r="AP53">
        <f t="shared" si="43"/>
        <v>-1.0976679303071175E-21</v>
      </c>
      <c r="AQ53">
        <f t="shared" si="44"/>
        <v>-2.0012466963981628E-17</v>
      </c>
      <c r="AR53">
        <f t="shared" si="45"/>
        <v>-2.0013564631911936E-17</v>
      </c>
      <c r="AS53">
        <f t="shared" si="46"/>
        <v>-0.14385300543473512</v>
      </c>
      <c r="AT53">
        <f t="shared" si="47"/>
        <v>-9.3983963550693592E-2</v>
      </c>
      <c r="AU53">
        <f t="shared" si="48"/>
        <v>-0.23783696898542875</v>
      </c>
      <c r="AW53">
        <v>50</v>
      </c>
      <c r="AX53">
        <f>IF(Z53&gt;0, (R53*SUMPRODUCT(K53:$K$98, X53:$X$98)-K53*$AZ$3)/Z53, 0)</f>
        <v>-5.4605541994565359E+22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0.89732143600000003</v>
      </c>
      <c r="Q54" s="5">
        <f t="shared" si="60"/>
        <v>50</v>
      </c>
      <c r="R54">
        <f t="shared" si="31"/>
        <v>100000</v>
      </c>
      <c r="S54">
        <f t="shared" si="32"/>
        <v>-5.2606499394437507E+23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-212.53033537146439</v>
      </c>
      <c r="AC54">
        <f t="shared" si="33"/>
        <v>-189.75922801023606</v>
      </c>
      <c r="AE54">
        <f t="shared" si="34"/>
        <v>0</v>
      </c>
      <c r="AF54">
        <f t="shared" si="35"/>
        <v>0</v>
      </c>
      <c r="AG54">
        <f t="shared" si="36"/>
        <v>-1.8035720889489635E-20</v>
      </c>
      <c r="AH54">
        <f t="shared" si="37"/>
        <v>-3.4924664926513196E-16</v>
      </c>
      <c r="AI54">
        <f t="shared" si="38"/>
        <v>-3.4926468498602146E-16</v>
      </c>
      <c r="AJ54">
        <f t="shared" si="39"/>
        <v>-22.771107361228331</v>
      </c>
      <c r="AK54">
        <f t="shared" si="61"/>
        <v>-14.87712347600251</v>
      </c>
      <c r="AL54">
        <f t="shared" si="40"/>
        <v>-37.648230837230841</v>
      </c>
      <c r="AN54">
        <f t="shared" si="41"/>
        <v>0</v>
      </c>
      <c r="AO54">
        <f t="shared" si="42"/>
        <v>0</v>
      </c>
      <c r="AP54">
        <f t="shared" si="43"/>
        <v>-9.0830613865817584E-23</v>
      </c>
      <c r="AQ54">
        <f t="shared" si="44"/>
        <v>-1.7588588633470189E-18</v>
      </c>
      <c r="AR54">
        <f t="shared" si="45"/>
        <v>-1.7589496939608847E-18</v>
      </c>
      <c r="AS54">
        <f t="shared" si="46"/>
        <v>-0.11467873519988449</v>
      </c>
      <c r="AT54">
        <f t="shared" si="47"/>
        <v>-7.4923440330591201E-2</v>
      </c>
      <c r="AU54">
        <f t="shared" si="48"/>
        <v>-0.18960217553047568</v>
      </c>
      <c r="AW54">
        <v>51</v>
      </c>
      <c r="AX54">
        <f>IF(Z54&gt;0, (R54*SUMPRODUCT(K54:$K$98, X54:$X$98)-K54*$AZ$3)/Z54, 0)</f>
        <v>-5.2606499394437507E+23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0.90253096600000005</v>
      </c>
      <c r="Q55" s="5">
        <f t="shared" si="60"/>
        <v>50</v>
      </c>
      <c r="R55">
        <f t="shared" si="31"/>
        <v>100000</v>
      </c>
      <c r="S55">
        <f t="shared" si="32"/>
        <v>-5.3699105382864417E+24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-189.75922801023606</v>
      </c>
      <c r="AC55">
        <f t="shared" si="33"/>
        <v>-169.42788215199647</v>
      </c>
      <c r="AE55">
        <f t="shared" si="34"/>
        <v>0</v>
      </c>
      <c r="AF55">
        <f t="shared" si="35"/>
        <v>0</v>
      </c>
      <c r="AG55">
        <f t="shared" si="36"/>
        <v>-1.5775670836972784E-21</v>
      </c>
      <c r="AH55">
        <f t="shared" si="37"/>
        <v>-3.2555593193794918E-17</v>
      </c>
      <c r="AI55">
        <f t="shared" si="38"/>
        <v>-3.2557170760878613E-17</v>
      </c>
      <c r="AJ55">
        <f t="shared" si="39"/>
        <v>-20.331345858239587</v>
      </c>
      <c r="AK55">
        <f t="shared" si="61"/>
        <v>-13.283145960716526</v>
      </c>
      <c r="AL55">
        <f t="shared" si="40"/>
        <v>-33.614491818956111</v>
      </c>
      <c r="AN55">
        <f t="shared" si="41"/>
        <v>0</v>
      </c>
      <c r="AO55">
        <f t="shared" si="42"/>
        <v>0</v>
      </c>
      <c r="AP55">
        <f t="shared" si="43"/>
        <v>-7.0936304039911296E-24</v>
      </c>
      <c r="AQ55">
        <f t="shared" si="44"/>
        <v>-1.4638828870480237E-19</v>
      </c>
      <c r="AR55">
        <f t="shared" si="45"/>
        <v>-1.4639538233520636E-19</v>
      </c>
      <c r="AS55">
        <f t="shared" si="46"/>
        <v>-9.1421185586642625E-2</v>
      </c>
      <c r="AT55">
        <f t="shared" si="47"/>
        <v>-5.9728507916606492E-2</v>
      </c>
      <c r="AU55">
        <f t="shared" si="48"/>
        <v>-0.15114969350324911</v>
      </c>
      <c r="AW55">
        <v>52</v>
      </c>
      <c r="AX55">
        <f>IF(Z55&gt;0, (R55*SUMPRODUCT(K55:$K$98, X55:$X$98)-K55*$AZ$3)/Z55, 0)</f>
        <v>-5.3699105382864417E+24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0.90776816500000002</v>
      </c>
      <c r="Q56" s="5">
        <f t="shared" si="60"/>
        <v>50</v>
      </c>
      <c r="R56">
        <f t="shared" si="31"/>
        <v>100000</v>
      </c>
      <c r="S56">
        <f t="shared" si="32"/>
        <v>-5.8305435852342255E+25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-169.42788215199647</v>
      </c>
      <c r="AC56">
        <f t="shared" si="33"/>
        <v>-151.27489477856827</v>
      </c>
      <c r="AE56">
        <f t="shared" si="34"/>
        <v>0</v>
      </c>
      <c r="AF56">
        <f t="shared" si="35"/>
        <v>0</v>
      </c>
      <c r="AG56">
        <f t="shared" si="36"/>
        <v>-1.2972623612802582E-22</v>
      </c>
      <c r="AH56">
        <f t="shared" si="37"/>
        <v>-2.8641303534645595E-18</v>
      </c>
      <c r="AI56">
        <f t="shared" si="38"/>
        <v>-2.8642600797006877E-18</v>
      </c>
      <c r="AJ56">
        <f t="shared" si="39"/>
        <v>-18.152987373428203</v>
      </c>
      <c r="AK56">
        <f t="shared" si="61"/>
        <v>-11.859951750639754</v>
      </c>
      <c r="AL56">
        <f t="shared" si="40"/>
        <v>-30.012939124067955</v>
      </c>
      <c r="AN56">
        <f t="shared" si="41"/>
        <v>0</v>
      </c>
      <c r="AO56">
        <f t="shared" si="42"/>
        <v>0</v>
      </c>
      <c r="AP56">
        <f t="shared" si="43"/>
        <v>-5.2082343297498393E-25</v>
      </c>
      <c r="AQ56">
        <f t="shared" si="44"/>
        <v>-1.149887831253435E-20</v>
      </c>
      <c r="AR56">
        <f t="shared" si="45"/>
        <v>-1.1499399135967326E-20</v>
      </c>
      <c r="AS56">
        <f t="shared" si="46"/>
        <v>-7.2880409428127096E-2</v>
      </c>
      <c r="AT56">
        <f t="shared" si="47"/>
        <v>-4.7615200826376346E-2</v>
      </c>
      <c r="AU56">
        <f t="shared" si="48"/>
        <v>-0.12049561025450344</v>
      </c>
      <c r="AW56">
        <v>53</v>
      </c>
      <c r="AX56">
        <f>IF(Z56&gt;0, (R56*SUMPRODUCT(K56:$K$98, X56:$X$98)-K56*$AZ$3)/Z56, 0)</f>
        <v>-5.8305435852342255E+25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0.91304259499999996</v>
      </c>
      <c r="Q57" s="5">
        <f t="shared" si="60"/>
        <v>50</v>
      </c>
      <c r="R57">
        <f t="shared" si="31"/>
        <v>100000</v>
      </c>
      <c r="S57">
        <f t="shared" si="32"/>
        <v>-6.7645764391565299E+26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-151.27489477856827</v>
      </c>
      <c r="AC57">
        <f t="shared" si="33"/>
        <v>-135.06687033800739</v>
      </c>
      <c r="AE57">
        <f t="shared" si="34"/>
        <v>0</v>
      </c>
      <c r="AF57">
        <f t="shared" si="35"/>
        <v>0</v>
      </c>
      <c r="AG57">
        <f t="shared" si="36"/>
        <v>-9.9833944928301207E-24</v>
      </c>
      <c r="AH57">
        <f t="shared" si="37"/>
        <v>-2.3689115854783087E-19</v>
      </c>
      <c r="AI57">
        <f t="shared" si="38"/>
        <v>-2.3690114194232372E-19</v>
      </c>
      <c r="AJ57">
        <f t="shared" si="39"/>
        <v>-16.208024440560877</v>
      </c>
      <c r="AK57">
        <f t="shared" si="61"/>
        <v>-10.589242634499779</v>
      </c>
      <c r="AL57">
        <f t="shared" si="40"/>
        <v>-26.797267075060656</v>
      </c>
      <c r="AN57">
        <f t="shared" si="41"/>
        <v>0</v>
      </c>
      <c r="AO57">
        <f t="shared" si="42"/>
        <v>0</v>
      </c>
      <c r="AP57">
        <f t="shared" si="43"/>
        <v>-3.578680345084484E-26</v>
      </c>
      <c r="AQ57">
        <f t="shared" si="44"/>
        <v>-8.4916781925051405E-22</v>
      </c>
      <c r="AR57">
        <f t="shared" si="45"/>
        <v>-8.4920360605396489E-22</v>
      </c>
      <c r="AS57">
        <f t="shared" si="46"/>
        <v>-5.8099816189514507E-2</v>
      </c>
      <c r="AT57">
        <f t="shared" si="47"/>
        <v>-3.7958546577149505E-2</v>
      </c>
      <c r="AU57">
        <f t="shared" si="48"/>
        <v>-9.6058362766664018E-2</v>
      </c>
      <c r="AW57">
        <v>54</v>
      </c>
      <c r="AX57">
        <f>IF(Z57&gt;0, (R57*SUMPRODUCT(K57:$K$98, X57:$X$98)-K57*$AZ$3)/Z57, 0)</f>
        <v>-6.7645764391565299E+26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0.91832435000000001</v>
      </c>
      <c r="Q58" s="5">
        <f t="shared" si="60"/>
        <v>50</v>
      </c>
      <c r="R58">
        <f t="shared" si="31"/>
        <v>100000</v>
      </c>
      <c r="S58">
        <f t="shared" si="32"/>
        <v>-8.4265721930726086E+27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-135.06687033800739</v>
      </c>
      <c r="AC58">
        <f t="shared" si="33"/>
        <v>-120.59541994464942</v>
      </c>
      <c r="AE58">
        <f t="shared" si="34"/>
        <v>0</v>
      </c>
      <c r="AF58">
        <f t="shared" si="35"/>
        <v>0</v>
      </c>
      <c r="AG58">
        <f t="shared" si="36"/>
        <v>-7.1556628948001887E-25</v>
      </c>
      <c r="AH58">
        <f t="shared" si="37"/>
        <v>-1.8335988516843604E-20</v>
      </c>
      <c r="AI58">
        <f t="shared" si="38"/>
        <v>-1.8336704083133084E-20</v>
      </c>
      <c r="AJ58">
        <f t="shared" si="39"/>
        <v>-14.471450393357969</v>
      </c>
      <c r="AK58">
        <f t="shared" si="61"/>
        <v>-9.4546809236605185</v>
      </c>
      <c r="AL58">
        <f t="shared" si="40"/>
        <v>-23.926131317018488</v>
      </c>
      <c r="AN58">
        <f t="shared" si="41"/>
        <v>0</v>
      </c>
      <c r="AO58">
        <f t="shared" si="42"/>
        <v>0</v>
      </c>
      <c r="AP58">
        <f t="shared" si="43"/>
        <v>-2.2902164274656655E-27</v>
      </c>
      <c r="AQ58">
        <f t="shared" si="44"/>
        <v>-5.868552324566937E-23</v>
      </c>
      <c r="AR58">
        <f t="shared" si="45"/>
        <v>-5.8687813462096826E-23</v>
      </c>
      <c r="AS58">
        <f t="shared" si="46"/>
        <v>-4.6316817753120756E-2</v>
      </c>
      <c r="AT58">
        <f t="shared" si="47"/>
        <v>-3.0260320932038828E-2</v>
      </c>
      <c r="AU58">
        <f t="shared" si="48"/>
        <v>-7.6577138685159585E-2</v>
      </c>
      <c r="AW58">
        <v>55</v>
      </c>
      <c r="AX58">
        <f>IF(Z58&gt;0, (R58*SUMPRODUCT(K58:$K$98, X58:$X$98)-K58*$AZ$3)/Z58, 0)</f>
        <v>-8.4265721930726086E+27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0.92358270799999997</v>
      </c>
      <c r="Q59" s="5">
        <f t="shared" si="60"/>
        <v>50</v>
      </c>
      <c r="R59">
        <f t="shared" si="31"/>
        <v>100000</v>
      </c>
      <c r="S59">
        <f t="shared" si="32"/>
        <v>-1.1327961357392067E+29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-120.59541994464942</v>
      </c>
      <c r="AC59">
        <f t="shared" si="33"/>
        <v>-107.67448209343699</v>
      </c>
      <c r="AE59">
        <f t="shared" si="34"/>
        <v>0</v>
      </c>
      <c r="AF59">
        <f t="shared" si="35"/>
        <v>0</v>
      </c>
      <c r="AG59">
        <f t="shared" si="36"/>
        <v>-4.7525975193750969E-26</v>
      </c>
      <c r="AH59">
        <f t="shared" si="37"/>
        <v>-1.3217693027829353E-21</v>
      </c>
      <c r="AI59">
        <f t="shared" si="38"/>
        <v>-1.3218168287581291E-21</v>
      </c>
      <c r="AJ59">
        <f t="shared" si="39"/>
        <v>-12.920937851212429</v>
      </c>
      <c r="AK59">
        <f t="shared" si="61"/>
        <v>-8.4416793961254601</v>
      </c>
      <c r="AL59">
        <f t="shared" si="40"/>
        <v>-21.362617247337887</v>
      </c>
      <c r="AN59">
        <f t="shared" si="41"/>
        <v>0</v>
      </c>
      <c r="AO59">
        <f t="shared" si="42"/>
        <v>0</v>
      </c>
      <c r="AP59">
        <f t="shared" si="43"/>
        <v>-1.3581247607694999E-28</v>
      </c>
      <c r="AQ59">
        <f t="shared" si="44"/>
        <v>-3.7771505178300433E-24</v>
      </c>
      <c r="AR59">
        <f t="shared" si="45"/>
        <v>-3.7772863303061206E-24</v>
      </c>
      <c r="AS59">
        <f t="shared" si="46"/>
        <v>-3.6923483540434149E-2</v>
      </c>
      <c r="AT59">
        <f t="shared" si="47"/>
        <v>-2.412334257975033E-2</v>
      </c>
      <c r="AU59">
        <f t="shared" si="48"/>
        <v>-6.1046826120184472E-2</v>
      </c>
      <c r="AW59">
        <v>56</v>
      </c>
      <c r="AX59">
        <f>IF(Z59&gt;0, (R59*SUMPRODUCT(K59:$K$98, X59:$X$98)-K59*$AZ$3)/Z59, 0)</f>
        <v>-1.1327961357392067E+29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0.92968762000000005</v>
      </c>
      <c r="Q60" s="5">
        <f t="shared" si="60"/>
        <v>50</v>
      </c>
      <c r="R60">
        <f t="shared" si="31"/>
        <v>100000</v>
      </c>
      <c r="S60">
        <f t="shared" si="32"/>
        <v>-1.6769776307877769E+30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-107.67448209343699</v>
      </c>
      <c r="AC60">
        <f t="shared" si="33"/>
        <v>-96.137930440568738</v>
      </c>
      <c r="AE60">
        <f t="shared" si="34"/>
        <v>0</v>
      </c>
      <c r="AF60">
        <f t="shared" si="35"/>
        <v>0</v>
      </c>
      <c r="AG60">
        <f t="shared" si="36"/>
        <v>-2.86640467575608E-27</v>
      </c>
      <c r="AH60">
        <f t="shared" si="37"/>
        <v>-8.8368621532114754E-23</v>
      </c>
      <c r="AI60">
        <f t="shared" si="38"/>
        <v>-8.8371487936790511E-23</v>
      </c>
      <c r="AJ60">
        <f t="shared" si="39"/>
        <v>-11.536551652868255</v>
      </c>
      <c r="AK60">
        <f t="shared" si="61"/>
        <v>-7.5372137465405906</v>
      </c>
      <c r="AL60">
        <f t="shared" si="40"/>
        <v>-19.073765399408845</v>
      </c>
      <c r="AN60">
        <f t="shared" si="41"/>
        <v>0</v>
      </c>
      <c r="AO60">
        <f t="shared" si="42"/>
        <v>0</v>
      </c>
      <c r="AP60">
        <f t="shared" si="43"/>
        <v>-7.3135479159767053E-30</v>
      </c>
      <c r="AQ60">
        <f t="shared" si="44"/>
        <v>-2.2546996008979742E-25</v>
      </c>
      <c r="AR60">
        <f t="shared" si="45"/>
        <v>-2.2547727363771339E-25</v>
      </c>
      <c r="AS60">
        <f t="shared" si="46"/>
        <v>-2.9435175016290015E-2</v>
      </c>
      <c r="AT60">
        <f t="shared" si="47"/>
        <v>-1.9230981010642804E-2</v>
      </c>
      <c r="AU60">
        <f t="shared" si="48"/>
        <v>-4.8666156026932819E-2</v>
      </c>
      <c r="AW60">
        <v>57</v>
      </c>
      <c r="AX60">
        <f>IF(Z60&gt;0, (R60*SUMPRODUCT(K60:$K$98, X60:$X$98)-K60*$AZ$3)/Z60, 0)</f>
        <v>-1.6769776307877769E+30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0.93575936900000001</v>
      </c>
      <c r="Q61" s="5">
        <f t="shared" si="60"/>
        <v>50</v>
      </c>
      <c r="R61">
        <f t="shared" si="31"/>
        <v>100000</v>
      </c>
      <c r="S61">
        <f t="shared" si="32"/>
        <v>-2.7604794200504688E+31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-96.137930440568738</v>
      </c>
      <c r="AC61">
        <f t="shared" si="33"/>
        <v>-85.837437893364935</v>
      </c>
      <c r="AE61">
        <f t="shared" si="34"/>
        <v>0</v>
      </c>
      <c r="AF61">
        <f t="shared" si="35"/>
        <v>0</v>
      </c>
      <c r="AG61">
        <f t="shared" si="36"/>
        <v>-1.554755983143602E-28</v>
      </c>
      <c r="AH61">
        <f t="shared" si="37"/>
        <v>-5.3645300613683179E-24</v>
      </c>
      <c r="AI61">
        <f t="shared" si="38"/>
        <v>-5.364685536966632E-24</v>
      </c>
      <c r="AJ61">
        <f t="shared" si="39"/>
        <v>-10.300492547203802</v>
      </c>
      <c r="AK61">
        <f t="shared" si="61"/>
        <v>-6.729655130839812</v>
      </c>
      <c r="AL61">
        <f t="shared" si="40"/>
        <v>-17.030147678043615</v>
      </c>
      <c r="AN61">
        <f t="shared" si="41"/>
        <v>0</v>
      </c>
      <c r="AO61">
        <f t="shared" si="42"/>
        <v>0</v>
      </c>
      <c r="AP61">
        <f t="shared" si="43"/>
        <v>-3.5418879804581389E-31</v>
      </c>
      <c r="AQ61">
        <f t="shared" si="44"/>
        <v>-1.2220930326795762E-26</v>
      </c>
      <c r="AR61">
        <f t="shared" si="45"/>
        <v>-1.2221284515593807E-26</v>
      </c>
      <c r="AS61">
        <f t="shared" si="46"/>
        <v>-2.3465541307629165E-2</v>
      </c>
      <c r="AT61">
        <f t="shared" si="47"/>
        <v>-1.5330820320984375E-2</v>
      </c>
      <c r="AU61">
        <f t="shared" si="48"/>
        <v>-3.8796361628613545E-2</v>
      </c>
      <c r="AW61">
        <v>58</v>
      </c>
      <c r="AX61">
        <f>IF(Z61&gt;0, (R61*SUMPRODUCT(K61:$K$98, X61:$X$98)-K61*$AZ$3)/Z61, 0)</f>
        <v>-2.7604794200504688E+31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0.94179042899999998</v>
      </c>
      <c r="Q62" s="5">
        <f t="shared" si="60"/>
        <v>50</v>
      </c>
      <c r="R62">
        <f t="shared" si="31"/>
        <v>100000</v>
      </c>
      <c r="S62">
        <f t="shared" si="32"/>
        <v>-5.1124988602412669E+32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-85.837437893364935</v>
      </c>
      <c r="AC62">
        <f t="shared" si="33"/>
        <v>-76.64056954764726</v>
      </c>
      <c r="AE62">
        <f t="shared" si="34"/>
        <v>0</v>
      </c>
      <c r="AF62">
        <f t="shared" si="35"/>
        <v>0</v>
      </c>
      <c r="AG62">
        <f t="shared" si="36"/>
        <v>-7.4954118957036281E-30</v>
      </c>
      <c r="AH62">
        <f t="shared" si="37"/>
        <v>-2.9285086087102591E-25</v>
      </c>
      <c r="AI62">
        <f t="shared" si="38"/>
        <v>-2.9285835628292163E-25</v>
      </c>
      <c r="AJ62">
        <f t="shared" si="39"/>
        <v>-9.1968683457176752</v>
      </c>
      <c r="AK62">
        <f t="shared" si="61"/>
        <v>-6.0086206525355461</v>
      </c>
      <c r="AL62">
        <f t="shared" si="40"/>
        <v>-15.205488998253221</v>
      </c>
      <c r="AN62">
        <f t="shared" si="41"/>
        <v>0</v>
      </c>
      <c r="AO62">
        <f t="shared" si="42"/>
        <v>0</v>
      </c>
      <c r="AP62">
        <f t="shared" si="43"/>
        <v>-1.5245794648923504E-32</v>
      </c>
      <c r="AQ62">
        <f t="shared" si="44"/>
        <v>-5.956636072474311E-28</v>
      </c>
      <c r="AR62">
        <f t="shared" si="45"/>
        <v>-5.9567885304207999E-28</v>
      </c>
      <c r="AS62">
        <f t="shared" si="46"/>
        <v>-1.8706585863862524E-2</v>
      </c>
      <c r="AT62">
        <f t="shared" si="47"/>
        <v>-1.2221636097723513E-2</v>
      </c>
      <c r="AU62">
        <f t="shared" si="48"/>
        <v>-3.0928221961586039E-2</v>
      </c>
      <c r="AW62">
        <v>59</v>
      </c>
      <c r="AX62">
        <f>IF(Z62&gt;0, (R62*SUMPRODUCT(K62:$K$98, X62:$X$98)-K62*$AZ$3)/Z62, 0)</f>
        <v>-5.1124988602412669E+32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0.94777327099999997</v>
      </c>
      <c r="Q63" s="5">
        <f t="shared" si="60"/>
        <v>50</v>
      </c>
      <c r="R63">
        <f t="shared" si="31"/>
        <v>100000</v>
      </c>
      <c r="S63">
        <f t="shared" si="32"/>
        <v>-1.0810051437361882E+34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-76.64056954764726</v>
      </c>
      <c r="AC63">
        <f t="shared" si="33"/>
        <v>-68.429079953256476</v>
      </c>
      <c r="AE63">
        <f t="shared" si="34"/>
        <v>0</v>
      </c>
      <c r="AF63">
        <f t="shared" si="35"/>
        <v>0</v>
      </c>
      <c r="AG63">
        <f t="shared" si="36"/>
        <v>-3.1650672686325402E-31</v>
      </c>
      <c r="AH63">
        <f t="shared" si="37"/>
        <v>-1.4207902099766676E-26</v>
      </c>
      <c r="AI63">
        <f t="shared" si="38"/>
        <v>-1.4208218606493539E-26</v>
      </c>
      <c r="AJ63">
        <f t="shared" si="39"/>
        <v>-8.211489594390784</v>
      </c>
      <c r="AK63">
        <f t="shared" si="61"/>
        <v>-5.3648398683353085</v>
      </c>
      <c r="AL63">
        <f t="shared" si="40"/>
        <v>-13.576329462726093</v>
      </c>
      <c r="AN63">
        <f t="shared" si="41"/>
        <v>0</v>
      </c>
      <c r="AO63">
        <f t="shared" si="42"/>
        <v>0</v>
      </c>
      <c r="AP63">
        <f t="shared" si="43"/>
        <v>-5.7480360627655736E-34</v>
      </c>
      <c r="AQ63">
        <f t="shared" si="44"/>
        <v>-2.5802779756079508E-29</v>
      </c>
      <c r="AR63">
        <f t="shared" si="45"/>
        <v>-2.5803354559685784E-29</v>
      </c>
      <c r="AS63">
        <f t="shared" si="46"/>
        <v>-1.4912775720553674E-2</v>
      </c>
      <c r="AT63">
        <f t="shared" si="47"/>
        <v>-9.7430134707617265E-3</v>
      </c>
      <c r="AU63">
        <f t="shared" si="48"/>
        <v>-2.4655789191315402E-2</v>
      </c>
      <c r="AW63">
        <v>60</v>
      </c>
      <c r="AX63">
        <f>IF(Z63&gt;0, (R63*SUMPRODUCT(K63:$K$98, X63:$X$98)-K63*$AZ$3)/Z63, 0)</f>
        <v>-1.0810051437361882E+34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0.95370057100000005</v>
      </c>
      <c r="Q64" s="5">
        <f t="shared" si="60"/>
        <v>50</v>
      </c>
      <c r="R64">
        <f t="shared" si="31"/>
        <v>100000</v>
      </c>
      <c r="S64">
        <f t="shared" si="32"/>
        <v>-2.658948613351937E+35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-68.429079953256476</v>
      </c>
      <c r="AC64">
        <f t="shared" si="33"/>
        <v>-61.097392815407559</v>
      </c>
      <c r="AE64">
        <f t="shared" si="34"/>
        <v>0</v>
      </c>
      <c r="AF64">
        <f t="shared" si="35"/>
        <v>0</v>
      </c>
      <c r="AG64">
        <f t="shared" si="36"/>
        <v>-1.1489013459795048E-32</v>
      </c>
      <c r="AH64">
        <f t="shared" si="37"/>
        <v>-6.0370529226965279E-28</v>
      </c>
      <c r="AI64">
        <f t="shared" si="38"/>
        <v>-6.0371678128311261E-28</v>
      </c>
      <c r="AJ64">
        <f t="shared" si="39"/>
        <v>-7.3316871378489168</v>
      </c>
      <c r="AK64">
        <f t="shared" si="61"/>
        <v>-4.7900355967279538</v>
      </c>
      <c r="AL64">
        <f t="shared" si="40"/>
        <v>-12.121722734576871</v>
      </c>
      <c r="AN64">
        <f t="shared" si="41"/>
        <v>0</v>
      </c>
      <c r="AO64">
        <f t="shared" si="42"/>
        <v>0</v>
      </c>
      <c r="AP64">
        <f t="shared" si="43"/>
        <v>-1.8629502406231951E-35</v>
      </c>
      <c r="AQ64">
        <f t="shared" si="44"/>
        <v>-9.7891165628359264E-31</v>
      </c>
      <c r="AR64">
        <f t="shared" si="45"/>
        <v>-9.7893028578599883E-31</v>
      </c>
      <c r="AS64">
        <f t="shared" si="46"/>
        <v>-1.1888373501716898E-2</v>
      </c>
      <c r="AT64">
        <f t="shared" si="47"/>
        <v>-7.7670706877883654E-3</v>
      </c>
      <c r="AU64">
        <f t="shared" si="48"/>
        <v>-1.9655444189505263E-2</v>
      </c>
      <c r="AW64">
        <v>61</v>
      </c>
      <c r="AX64">
        <f>IF(Z64&gt;0, (R64*SUMPRODUCT(K64:$K$98, X64:$X$98)-K64*$AZ$3)/Z64, 0)</f>
        <v>-2.658948613351937E+35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0.95959776100000005</v>
      </c>
      <c r="Q65" s="5">
        <f t="shared" si="60"/>
        <v>50</v>
      </c>
      <c r="R65">
        <f t="shared" si="31"/>
        <v>100000</v>
      </c>
      <c r="S65">
        <f t="shared" si="32"/>
        <v>-7.8088369146804594E+36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-61.097392815407559</v>
      </c>
      <c r="AC65">
        <f t="shared" si="33"/>
        <v>-54.551243585185318</v>
      </c>
      <c r="AE65">
        <f t="shared" si="34"/>
        <v>0</v>
      </c>
      <c r="AF65">
        <f t="shared" si="35"/>
        <v>0</v>
      </c>
      <c r="AG65">
        <f t="shared" si="36"/>
        <v>-3.4929173307890488E-34</v>
      </c>
      <c r="AH65">
        <f t="shared" si="37"/>
        <v>-2.2049663184236384E-29</v>
      </c>
      <c r="AI65">
        <f t="shared" si="38"/>
        <v>-2.2050012475969465E-29</v>
      </c>
      <c r="AJ65">
        <f t="shared" si="39"/>
        <v>-6.546149230222241</v>
      </c>
      <c r="AK65">
        <f t="shared" si="61"/>
        <v>-4.2768174970785298</v>
      </c>
      <c r="AL65">
        <f t="shared" si="40"/>
        <v>-10.82296672730077</v>
      </c>
      <c r="AN65">
        <f t="shared" si="41"/>
        <v>0</v>
      </c>
      <c r="AO65">
        <f t="shared" si="42"/>
        <v>0</v>
      </c>
      <c r="AP65">
        <f t="shared" si="43"/>
        <v>-5.0569516482619382E-37</v>
      </c>
      <c r="AQ65">
        <f t="shared" si="44"/>
        <v>-3.1922908567079091E-32</v>
      </c>
      <c r="AR65">
        <f t="shared" si="45"/>
        <v>-3.1923414262243918E-32</v>
      </c>
      <c r="AS65">
        <f t="shared" si="46"/>
        <v>-9.4773385696084872E-3</v>
      </c>
      <c r="AT65">
        <f t="shared" si="47"/>
        <v>-6.1918611988108765E-3</v>
      </c>
      <c r="AU65">
        <f t="shared" si="48"/>
        <v>-1.5669199768419361E-2</v>
      </c>
      <c r="AW65">
        <v>62</v>
      </c>
      <c r="AX65">
        <f>IF(Z65&gt;0, (R65*SUMPRODUCT(K65:$K$98, X65:$X$98)-K65*$AZ$3)/Z65, 0)</f>
        <v>-7.8088369146804594E+36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0.96549474700000004</v>
      </c>
      <c r="Q66" s="5">
        <f t="shared" si="60"/>
        <v>50</v>
      </c>
      <c r="R66">
        <f t="shared" si="31"/>
        <v>100000</v>
      </c>
      <c r="S66">
        <f t="shared" si="32"/>
        <v>-2.8451760186597474E+38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-54.551243585185318</v>
      </c>
      <c r="AC66">
        <f t="shared" si="33"/>
        <v>-48.706467486772603</v>
      </c>
      <c r="AE66">
        <f t="shared" si="34"/>
        <v>0</v>
      </c>
      <c r="AF66">
        <f t="shared" si="35"/>
        <v>0</v>
      </c>
      <c r="AG66">
        <f t="shared" si="36"/>
        <v>-8.5594822899070298E-36</v>
      </c>
      <c r="AH66">
        <f t="shared" si="37"/>
        <v>-6.7447866691641758E-31</v>
      </c>
      <c r="AI66">
        <f t="shared" si="38"/>
        <v>-6.7448722639870747E-31</v>
      </c>
      <c r="AJ66">
        <f t="shared" si="39"/>
        <v>-5.8447760984127157</v>
      </c>
      <c r="AK66">
        <f t="shared" si="61"/>
        <v>-3.8185870509629725</v>
      </c>
      <c r="AL66">
        <f t="shared" si="40"/>
        <v>-9.6633631493756873</v>
      </c>
      <c r="AN66">
        <f t="shared" si="41"/>
        <v>0</v>
      </c>
      <c r="AO66">
        <f t="shared" si="42"/>
        <v>0</v>
      </c>
      <c r="AP66">
        <f t="shared" si="43"/>
        <v>-1.1064453531198728E-38</v>
      </c>
      <c r="AQ66">
        <f t="shared" si="44"/>
        <v>-8.7186790218390933E-34</v>
      </c>
      <c r="AR66">
        <f t="shared" si="45"/>
        <v>-8.7187896663744052E-34</v>
      </c>
      <c r="AS66">
        <f t="shared" si="46"/>
        <v>-7.5552762831700314E-3</v>
      </c>
      <c r="AT66">
        <f t="shared" si="47"/>
        <v>-4.9361138383377514E-3</v>
      </c>
      <c r="AU66">
        <f t="shared" si="48"/>
        <v>-1.2491390121507781E-2</v>
      </c>
      <c r="AW66">
        <v>63</v>
      </c>
      <c r="AX66">
        <f>IF(Z66&gt;0, (R66*SUMPRODUCT(K66:$K$98, X66:$X$98)-K66*$AZ$3)/Z66, 0)</f>
        <v>-2.8451760186597474E+38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0.97139193700000004</v>
      </c>
      <c r="Q67" s="5">
        <f t="shared" si="60"/>
        <v>50</v>
      </c>
      <c r="R67">
        <f t="shared" si="31"/>
        <v>100000</v>
      </c>
      <c r="S67">
        <f t="shared" si="32"/>
        <v>-1.36518010012445E+40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-48.706467486772603</v>
      </c>
      <c r="AC67">
        <f t="shared" si="33"/>
        <v>-43.487917398904102</v>
      </c>
      <c r="AE67">
        <f t="shared" si="34"/>
        <v>0</v>
      </c>
      <c r="AF67">
        <f t="shared" si="35"/>
        <v>0</v>
      </c>
      <c r="AG67">
        <f t="shared" si="36"/>
        <v>-1.5927538569797399E-37</v>
      </c>
      <c r="AH67">
        <f t="shared" si="37"/>
        <v>-1.6629224162619971E-32</v>
      </c>
      <c r="AI67">
        <f t="shared" ref="AI67:AI69" si="62">SUM(AE67:AH67)</f>
        <v>-1.6629383438005668E-32</v>
      </c>
      <c r="AJ67">
        <f t="shared" si="39"/>
        <v>-5.2185500878685005</v>
      </c>
      <c r="AK67">
        <f t="shared" si="61"/>
        <v>-3.4094527240740824</v>
      </c>
      <c r="AL67">
        <f t="shared" ref="AL67:AL69" si="63">SUM(AI67:AK67)</f>
        <v>-8.6280028119425829</v>
      </c>
      <c r="AN67">
        <f t="shared" si="41"/>
        <v>0</v>
      </c>
      <c r="AO67">
        <f t="shared" si="42"/>
        <v>0</v>
      </c>
      <c r="AP67">
        <f t="shared" si="43"/>
        <v>-1.8382861461528391E-40</v>
      </c>
      <c r="AQ67">
        <f t="shared" si="44"/>
        <v>-1.9192715977710036E-35</v>
      </c>
      <c r="AR67">
        <f t="shared" si="45"/>
        <v>-1.9192899806324653E-35</v>
      </c>
      <c r="AS67">
        <f t="shared" si="46"/>
        <v>-6.0230199961495831E-3</v>
      </c>
      <c r="AT67">
        <f t="shared" si="47"/>
        <v>-3.9350397308177219E-3</v>
      </c>
      <c r="AU67">
        <f t="shared" si="48"/>
        <v>-9.9580597269673041E-3</v>
      </c>
      <c r="AW67">
        <v>64</v>
      </c>
      <c r="AX67">
        <f>IF(Z67&gt;0, (R67*SUMPRODUCT(K67:$K$98, X67:$X$98)-K67*$AZ$3)/Z67, 0)</f>
        <v>-1.36518010012445E+40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0.97728912599999995</v>
      </c>
      <c r="Q68" s="5">
        <f t="shared" si="60"/>
        <v>50</v>
      </c>
      <c r="R68">
        <f t="shared" si="31"/>
        <v>100000</v>
      </c>
      <c r="S68">
        <f t="shared" si="32"/>
        <v>-9.5895121270380951E+41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-43.487917398904102</v>
      </c>
      <c r="AC68">
        <f t="shared" si="33"/>
        <v>-38.828497677592942</v>
      </c>
      <c r="AE68">
        <f t="shared" si="34"/>
        <v>0</v>
      </c>
      <c r="AF68">
        <f t="shared" si="35"/>
        <v>0</v>
      </c>
      <c r="AG68">
        <f t="shared" si="36"/>
        <v>-2.0245293589083695E-39</v>
      </c>
      <c r="AH68">
        <f t="shared" si="37"/>
        <v>-3.1131620496417176E-34</v>
      </c>
      <c r="AI68">
        <f t="shared" si="62"/>
        <v>-3.1131822949353068E-34</v>
      </c>
      <c r="AJ68">
        <f t="shared" si="39"/>
        <v>-4.6594197213111599</v>
      </c>
      <c r="AK68">
        <f t="shared" si="61"/>
        <v>-3.0441542179232872</v>
      </c>
      <c r="AL68">
        <f t="shared" si="63"/>
        <v>-7.7035739392344471</v>
      </c>
      <c r="AN68">
        <f t="shared" si="41"/>
        <v>0</v>
      </c>
      <c r="AO68">
        <f t="shared" si="42"/>
        <v>0</v>
      </c>
      <c r="AP68">
        <f t="shared" si="43"/>
        <v>-2.086269962472728E-42</v>
      </c>
      <c r="AQ68">
        <f t="shared" si="44"/>
        <v>-3.2081018948421713E-37</v>
      </c>
      <c r="AR68">
        <f t="shared" si="45"/>
        <v>-3.208122757541796E-37</v>
      </c>
      <c r="AS68">
        <f t="shared" si="46"/>
        <v>-4.8015146652978158E-3</v>
      </c>
      <c r="AT68">
        <f t="shared" si="47"/>
        <v>-3.1369895813279022E-3</v>
      </c>
      <c r="AU68">
        <f t="shared" si="48"/>
        <v>-7.9385042466257189E-3</v>
      </c>
      <c r="AW68">
        <v>65</v>
      </c>
      <c r="AX68">
        <f>IF(Z68&gt;0, (R68*SUMPRODUCT(K68:$K$98, X68:$X$98)-K68*$AZ$3)/Z68, 0)</f>
        <v>-9.5895121270380951E+41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-38.828497677592942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-4.0490587178167393E-36</v>
      </c>
      <c r="AI69">
        <f t="shared" si="62"/>
        <v>-4.0490587178167393E-36</v>
      </c>
      <c r="AJ69">
        <f t="shared" si="39"/>
        <v>-38.828497677592942</v>
      </c>
      <c r="AK69">
        <f t="shared" si="61"/>
        <v>-2.7179948374315064</v>
      </c>
      <c r="AL69">
        <f t="shared" si="63"/>
        <v>-41.546492515024447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-3.7254820758441572E-39</v>
      </c>
      <c r="AR69">
        <f t="shared" si="45"/>
        <v>-3.7254820758441572E-39</v>
      </c>
      <c r="AS69">
        <f t="shared" si="46"/>
        <v>-3.5725555545370602E-2</v>
      </c>
      <c r="AT69">
        <f t="shared" si="47"/>
        <v>-2.5007888881759424E-3</v>
      </c>
      <c r="AU69">
        <f t="shared" si="48"/>
        <v>-3.8226344433546541E-2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54391.337704981954</v>
      </c>
      <c r="AO71" s="6">
        <f t="shared" si="70"/>
        <v>-5439.1337704981961</v>
      </c>
      <c r="AP71" s="6">
        <f t="shared" si="70"/>
        <v>-707.94367959620615</v>
      </c>
      <c r="AQ71" s="6">
        <f t="shared" si="70"/>
        <v>-37679.415859211906</v>
      </c>
      <c r="AR71" s="6">
        <f t="shared" si="70"/>
        <v>10564.844395675631</v>
      </c>
      <c r="AS71" s="6">
        <f t="shared" si="70"/>
        <v>1927.4766886257046</v>
      </c>
      <c r="AT71" s="6">
        <f t="shared" si="70"/>
        <v>-1195.6586378820109</v>
      </c>
      <c r="AU71" s="6">
        <f t="shared" si="70"/>
        <v>11296.662446419339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'S.26.04.C'!C3*(1+C12)</f>
        <v>13090.571674424078</v>
      </c>
      <c r="K3">
        <v>1</v>
      </c>
      <c r="L3" s="2">
        <v>0</v>
      </c>
      <c r="O3">
        <f>$C$3</f>
        <v>13090.571674424078</v>
      </c>
      <c r="P3">
        <f>O3*C5</f>
        <v>1309.0571674424079</v>
      </c>
      <c r="Q3" s="5">
        <f>B8</f>
        <v>400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13090.571674424078</v>
      </c>
      <c r="AF3">
        <f t="shared" ref="AF3:AF34" si="4">-$Z3*P3</f>
        <v>-1309.0571674424079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11381.51450698167</v>
      </c>
      <c r="AJ3">
        <f t="shared" ref="AJ3:AJ34" si="8">AB3-AC3</f>
        <v>0</v>
      </c>
      <c r="AL3">
        <f t="shared" ref="AL3:AL34" si="9">SUM(AI3:AK3)</f>
        <v>11381.51450698167</v>
      </c>
      <c r="AN3">
        <f t="shared" ref="AN3:AN34" si="10">AE3*$K3</f>
        <v>13090.571674424078</v>
      </c>
      <c r="AO3">
        <f t="shared" ref="AO3:AO34" si="11">AF3*$K3</f>
        <v>-1309.0571674424079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11381.51450698167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11381.51450698167</v>
      </c>
      <c r="AW3">
        <v>0</v>
      </c>
      <c r="AX3">
        <f>IF(Z3&gt;0, (R3*SUMPRODUCT(K3:$K$98, X3:$X$98)-K3*$AZ$3)/Z3, 0)</f>
        <v>0</v>
      </c>
      <c r="AZ3">
        <f>C6*SUMPRODUCT(X4:X98, K4:K98)/1</f>
        <v>7486.738483528623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1.221972E-3</v>
      </c>
      <c r="R4">
        <f t="shared" si="0"/>
        <v>250000</v>
      </c>
      <c r="S4">
        <f t="shared" si="1"/>
        <v>372.89833930782538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368.71368458526649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-305.49299999999999</v>
      </c>
      <c r="AI4">
        <f t="shared" si="7"/>
        <v>-305.49299999999999</v>
      </c>
      <c r="AJ4">
        <f t="shared" si="8"/>
        <v>-368.71368458526649</v>
      </c>
      <c r="AK4">
        <f>G4*SUM(AB4, AE4:AF4)</f>
        <v>0</v>
      </c>
      <c r="AL4">
        <f t="shared" si="9"/>
        <v>-674.20668458526643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-290.44780376497431</v>
      </c>
      <c r="AR4">
        <f t="shared" si="14"/>
        <v>-290.44780376497431</v>
      </c>
      <c r="AS4">
        <f t="shared" si="15"/>
        <v>-350.55493875762164</v>
      </c>
      <c r="AT4">
        <f t="shared" si="16"/>
        <v>0</v>
      </c>
      <c r="AU4">
        <f t="shared" si="17"/>
        <v>-641.0027425225959</v>
      </c>
      <c r="AW4">
        <v>1</v>
      </c>
      <c r="AX4">
        <f>IF(Z4&gt;0, (R4*SUMPRODUCT(K4:$K$98, X4:$X$98)-K4*$AZ$3)/Z4, 0)</f>
        <v>372.89833930782538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1.2339639999999999E-3</v>
      </c>
      <c r="Q5" s="5">
        <f t="shared" ref="Q5:Q36" si="29">$C$8</f>
        <v>50</v>
      </c>
      <c r="R5">
        <f t="shared" si="0"/>
        <v>250000</v>
      </c>
      <c r="S5">
        <f t="shared" si="1"/>
        <v>453.71861943305026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368.71368458526649</v>
      </c>
      <c r="AC5">
        <f t="shared" si="2"/>
        <v>443.58714220235834</v>
      </c>
      <c r="AE5">
        <f t="shared" si="3"/>
        <v>0</v>
      </c>
      <c r="AF5">
        <f t="shared" si="4"/>
        <v>0</v>
      </c>
      <c r="AG5">
        <f t="shared" si="5"/>
        <v>-48.883506561472849</v>
      </c>
      <c r="AH5">
        <f t="shared" si="6"/>
        <v>-305.02912263574797</v>
      </c>
      <c r="AI5">
        <f t="shared" si="7"/>
        <v>-353.91262919722084</v>
      </c>
      <c r="AJ5">
        <f t="shared" si="8"/>
        <v>-74.873457617091844</v>
      </c>
      <c r="AK5">
        <f>G5*SUM(AB5, AE5:AF5)</f>
        <v>1.5117261067995929</v>
      </c>
      <c r="AL5">
        <f t="shared" si="9"/>
        <v>-427.2743607075131</v>
      </c>
      <c r="AN5">
        <f t="shared" si="10"/>
        <v>0</v>
      </c>
      <c r="AO5">
        <f t="shared" si="11"/>
        <v>0</v>
      </c>
      <c r="AP5">
        <f t="shared" si="12"/>
        <v>-44.090738365216502</v>
      </c>
      <c r="AQ5">
        <f t="shared" si="13"/>
        <v>-275.12263718216963</v>
      </c>
      <c r="AR5">
        <f t="shared" si="14"/>
        <v>-319.21337554738614</v>
      </c>
      <c r="AS5">
        <f t="shared" si="15"/>
        <v>-67.532512753415247</v>
      </c>
      <c r="AT5">
        <f t="shared" si="16"/>
        <v>1.3635093908606859</v>
      </c>
      <c r="AU5">
        <f t="shared" si="17"/>
        <v>-385.38237890994071</v>
      </c>
      <c r="AW5">
        <v>2</v>
      </c>
      <c r="AX5">
        <f>IF(Z5&gt;0, (R5*SUMPRODUCT(K5:$K$98, X5:$X$98)-K5*$AZ$3)/Z5, 0)</f>
        <v>453.71861943305026</v>
      </c>
    </row>
    <row r="6" spans="1:52" x14ac:dyDescent="0.3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1.248954E-3</v>
      </c>
      <c r="Q6" s="5">
        <f t="shared" si="29"/>
        <v>50</v>
      </c>
      <c r="R6">
        <f t="shared" si="0"/>
        <v>250000</v>
      </c>
      <c r="S6">
        <f t="shared" si="1"/>
        <v>551.60006162049149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443.58714220235834</v>
      </c>
      <c r="AC6">
        <f t="shared" si="2"/>
        <v>533.21653604350558</v>
      </c>
      <c r="AE6">
        <f t="shared" si="3"/>
        <v>0</v>
      </c>
      <c r="AF6">
        <f t="shared" si="4"/>
        <v>0</v>
      </c>
      <c r="AG6">
        <f t="shared" si="5"/>
        <v>-48.333618244804143</v>
      </c>
      <c r="AH6">
        <f t="shared" si="6"/>
        <v>-305.26625526988886</v>
      </c>
      <c r="AI6">
        <f t="shared" si="7"/>
        <v>-353.599873514693</v>
      </c>
      <c r="AJ6">
        <f t="shared" si="8"/>
        <v>-89.629393841147248</v>
      </c>
      <c r="AK6">
        <f>G6*SUM(AB6, AE6:AF6)</f>
        <v>3.1494687096367442</v>
      </c>
      <c r="AL6">
        <f t="shared" si="9"/>
        <v>-440.07979864620353</v>
      </c>
      <c r="AN6">
        <f t="shared" si="10"/>
        <v>0</v>
      </c>
      <c r="AO6">
        <f t="shared" si="11"/>
        <v>0</v>
      </c>
      <c r="AP6">
        <f t="shared" si="12"/>
        <v>-41.239961855567259</v>
      </c>
      <c r="AQ6">
        <f t="shared" si="13"/>
        <v>-260.46402442621621</v>
      </c>
      <c r="AR6">
        <f t="shared" si="14"/>
        <v>-301.70398628178344</v>
      </c>
      <c r="AS6">
        <f t="shared" si="15"/>
        <v>-76.474986094050195</v>
      </c>
      <c r="AT6">
        <f t="shared" si="16"/>
        <v>2.6872386998398259</v>
      </c>
      <c r="AU6">
        <f t="shared" si="17"/>
        <v>-375.49173367599383</v>
      </c>
      <c r="AW6">
        <v>3</v>
      </c>
      <c r="AX6">
        <f>IF(Z6&gt;0, (R6*SUMPRODUCT(K6:$K$98, X6:$X$98)-K6*$AZ$3)/Z6, 0)</f>
        <v>551.60006162049149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1.2649429999999999E-3</v>
      </c>
      <c r="Q7" s="5">
        <f t="shared" si="29"/>
        <v>50</v>
      </c>
      <c r="R7">
        <f t="shared" si="0"/>
        <v>250000</v>
      </c>
      <c r="S7">
        <f t="shared" si="1"/>
        <v>686.20342207868987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533.21653604350558</v>
      </c>
      <c r="AC7">
        <f t="shared" si="2"/>
        <v>655.86146641811956</v>
      </c>
      <c r="AE7">
        <f t="shared" si="3"/>
        <v>0</v>
      </c>
      <c r="AF7">
        <f t="shared" si="4"/>
        <v>0</v>
      </c>
      <c r="AG7">
        <f t="shared" si="5"/>
        <v>-47.789142790292665</v>
      </c>
      <c r="AH7">
        <f t="shared" si="6"/>
        <v>-305.69636031718642</v>
      </c>
      <c r="AI7">
        <f t="shared" si="7"/>
        <v>-353.48550310747908</v>
      </c>
      <c r="AJ7">
        <f t="shared" si="8"/>
        <v>-122.64493037461398</v>
      </c>
      <c r="AK7">
        <f>G7*SUM(AB7, AE7:AF7)</f>
        <v>7.3583881974003766</v>
      </c>
      <c r="AL7">
        <f t="shared" si="9"/>
        <v>-468.77204528469269</v>
      </c>
      <c r="AN7">
        <f t="shared" si="10"/>
        <v>0</v>
      </c>
      <c r="AO7">
        <f t="shared" si="11"/>
        <v>0</v>
      </c>
      <c r="AP7">
        <f t="shared" si="12"/>
        <v>-38.329945512259933</v>
      </c>
      <c r="AQ7">
        <f t="shared" si="13"/>
        <v>-245.18801029078213</v>
      </c>
      <c r="AR7">
        <f t="shared" si="14"/>
        <v>-283.51795580304207</v>
      </c>
      <c r="AS7">
        <f t="shared" si="15"/>
        <v>-98.369069293470744</v>
      </c>
      <c r="AT7">
        <f t="shared" si="16"/>
        <v>5.9018974226443897</v>
      </c>
      <c r="AU7">
        <f t="shared" si="17"/>
        <v>-375.98512767386842</v>
      </c>
      <c r="AW7">
        <v>4</v>
      </c>
      <c r="AX7">
        <f>IF(Z7&gt;0, (R7*SUMPRODUCT(K7:$K$98, X7:$X$98)-K7*$AZ$3)/Z7, 0)</f>
        <v>686.20342207868987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1.2849300000000001E-3</v>
      </c>
      <c r="Q8" s="5">
        <f t="shared" si="29"/>
        <v>50</v>
      </c>
      <c r="R8">
        <f t="shared" si="0"/>
        <v>250000</v>
      </c>
      <c r="S8">
        <f t="shared" si="1"/>
        <v>859.14870332949852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655.86146641811956</v>
      </c>
      <c r="AC8">
        <f t="shared" si="2"/>
        <v>811.89287261145364</v>
      </c>
      <c r="AE8">
        <f t="shared" si="3"/>
        <v>0</v>
      </c>
      <c r="AF8">
        <f t="shared" si="4"/>
        <v>0</v>
      </c>
      <c r="AG8">
        <f t="shared" si="5"/>
        <v>-47.249845659144206</v>
      </c>
      <c r="AH8">
        <f t="shared" si="6"/>
        <v>-307.02851622765382</v>
      </c>
      <c r="AI8">
        <f t="shared" si="7"/>
        <v>-354.27836188679805</v>
      </c>
      <c r="AJ8">
        <f t="shared" si="8"/>
        <v>-156.03140619333408</v>
      </c>
      <c r="AK8">
        <f>G8*SUM(AB8, AE8:AF8)</f>
        <v>14.166607674631383</v>
      </c>
      <c r="AL8">
        <f t="shared" si="9"/>
        <v>-496.14316040550074</v>
      </c>
      <c r="AN8">
        <f t="shared" si="10"/>
        <v>0</v>
      </c>
      <c r="AO8">
        <f t="shared" si="11"/>
        <v>0</v>
      </c>
      <c r="AP8">
        <f t="shared" si="12"/>
        <v>-35.36524333729961</v>
      </c>
      <c r="AQ8">
        <f t="shared" si="13"/>
        <v>-229.80261705425607</v>
      </c>
      <c r="AR8">
        <f t="shared" si="14"/>
        <v>-265.16786039155568</v>
      </c>
      <c r="AS8">
        <f t="shared" si="15"/>
        <v>-116.78532641345015</v>
      </c>
      <c r="AT8">
        <f t="shared" si="16"/>
        <v>10.603326226536277</v>
      </c>
      <c r="AU8">
        <f t="shared" si="17"/>
        <v>-371.34986057846953</v>
      </c>
      <c r="AW8">
        <v>5</v>
      </c>
      <c r="AX8">
        <f>IF(Z8&gt;0, (R8*SUMPRODUCT(K8:$K$98, X8:$X$98)-K8*$AZ$3)/Z8, 0)</f>
        <v>859.14870332949852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1.3159090000000001E-3</v>
      </c>
      <c r="Q9" s="5">
        <f t="shared" si="29"/>
        <v>50</v>
      </c>
      <c r="R9">
        <f t="shared" si="0"/>
        <v>250000</v>
      </c>
      <c r="S9">
        <f t="shared" si="1"/>
        <v>1027.4129714255666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811.89287261145364</v>
      </c>
      <c r="AC9">
        <f t="shared" si="2"/>
        <v>959.91544690177841</v>
      </c>
      <c r="AE9">
        <f t="shared" si="3"/>
        <v>0</v>
      </c>
      <c r="AF9">
        <f t="shared" si="4"/>
        <v>0</v>
      </c>
      <c r="AG9">
        <f t="shared" si="5"/>
        <v>-46.715170705401285</v>
      </c>
      <c r="AH9">
        <f t="shared" si="6"/>
        <v>-310.88248575739402</v>
      </c>
      <c r="AI9">
        <f t="shared" si="7"/>
        <v>-357.59765646279533</v>
      </c>
      <c r="AJ9">
        <f t="shared" si="8"/>
        <v>-148.02257429032477</v>
      </c>
      <c r="AK9">
        <f t="shared" ref="AK9:AK40" si="30">G9*SUM(AB9:AB9, AE9:AF9)</f>
        <v>18.105211059235415</v>
      </c>
      <c r="AL9">
        <f t="shared" si="9"/>
        <v>-487.51501969388471</v>
      </c>
      <c r="AN9">
        <f t="shared" si="10"/>
        <v>0</v>
      </c>
      <c r="AO9">
        <f t="shared" si="11"/>
        <v>0</v>
      </c>
      <c r="AP9">
        <f t="shared" si="12"/>
        <v>-32.607529107462341</v>
      </c>
      <c r="AQ9">
        <f t="shared" si="13"/>
        <v>-216.99823740903943</v>
      </c>
      <c r="AR9">
        <f t="shared" si="14"/>
        <v>-249.6057665165018</v>
      </c>
      <c r="AS9">
        <f t="shared" si="15"/>
        <v>-103.32083404278787</v>
      </c>
      <c r="AT9">
        <f t="shared" si="16"/>
        <v>12.637569074375849</v>
      </c>
      <c r="AU9">
        <f t="shared" si="17"/>
        <v>-340.28903148491383</v>
      </c>
      <c r="AW9">
        <v>6</v>
      </c>
      <c r="AX9">
        <f>IF(Z9&gt;0, (R9*SUMPRODUCT(K9:$K$98, X9:$X$98)-K9*$AZ$3)/Z9, 0)</f>
        <v>1027.4129714255666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1.3528839999999999E-3</v>
      </c>
      <c r="Q10" s="5">
        <f t="shared" si="29"/>
        <v>50</v>
      </c>
      <c r="R10">
        <f t="shared" si="0"/>
        <v>250000</v>
      </c>
      <c r="S10">
        <f t="shared" si="1"/>
        <v>1095.6667431024575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959.91544690177841</v>
      </c>
      <c r="AC10">
        <f t="shared" si="2"/>
        <v>1012.0633997177521</v>
      </c>
      <c r="AE10">
        <f t="shared" si="3"/>
        <v>0</v>
      </c>
      <c r="AF10">
        <f t="shared" si="4"/>
        <v>0</v>
      </c>
      <c r="AG10">
        <f t="shared" si="5"/>
        <v>-46.184818791342671</v>
      </c>
      <c r="AH10">
        <f t="shared" si="6"/>
        <v>-316.00103502303057</v>
      </c>
      <c r="AI10">
        <f t="shared" si="7"/>
        <v>-362.18585381437322</v>
      </c>
      <c r="AJ10">
        <f t="shared" si="8"/>
        <v>-52.147952815973667</v>
      </c>
      <c r="AK10">
        <f t="shared" si="30"/>
        <v>4.1276364216776473</v>
      </c>
      <c r="AL10">
        <f t="shared" si="9"/>
        <v>-410.20617020866922</v>
      </c>
      <c r="AN10">
        <f t="shared" si="10"/>
        <v>0</v>
      </c>
      <c r="AO10">
        <f t="shared" si="11"/>
        <v>0</v>
      </c>
      <c r="AP10">
        <f t="shared" si="12"/>
        <v>-30.577008073583134</v>
      </c>
      <c r="AQ10">
        <f t="shared" si="13"/>
        <v>-209.21087171118316</v>
      </c>
      <c r="AR10">
        <f t="shared" si="14"/>
        <v>-239.78787978476626</v>
      </c>
      <c r="AS10">
        <f t="shared" si="15"/>
        <v>-34.524945988826808</v>
      </c>
      <c r="AT10">
        <f t="shared" si="16"/>
        <v>2.7327328653308776</v>
      </c>
      <c r="AU10">
        <f t="shared" si="17"/>
        <v>-271.5800929082622</v>
      </c>
      <c r="AW10">
        <v>7</v>
      </c>
      <c r="AX10">
        <f>IF(Z10&gt;0, (R10*SUMPRODUCT(K10:$K$98, X10:$X$98)-K10*$AZ$3)/Z10, 0)</f>
        <v>1095.6667431024575</v>
      </c>
    </row>
    <row r="11" spans="1:52" x14ac:dyDescent="0.3">
      <c r="A11" t="s">
        <v>33</v>
      </c>
      <c r="C11" s="25">
        <f>AU100</f>
        <v>2718.8110400726991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1.38886E-3</v>
      </c>
      <c r="Q11" s="5">
        <f t="shared" si="29"/>
        <v>50</v>
      </c>
      <c r="R11">
        <f t="shared" si="0"/>
        <v>250000</v>
      </c>
      <c r="S11">
        <f t="shared" si="1"/>
        <v>1145.524348310759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1012.0633997177521</v>
      </c>
      <c r="AC11">
        <f t="shared" si="2"/>
        <v>1046.065946121882</v>
      </c>
      <c r="AE11">
        <f t="shared" si="3"/>
        <v>0</v>
      </c>
      <c r="AF11">
        <f t="shared" si="4"/>
        <v>0</v>
      </c>
      <c r="AG11">
        <f t="shared" si="5"/>
        <v>-45.658826356002699</v>
      </c>
      <c r="AH11">
        <f t="shared" si="6"/>
        <v>-320.72123713272089</v>
      </c>
      <c r="AI11">
        <f t="shared" si="7"/>
        <v>-366.38006348872358</v>
      </c>
      <c r="AJ11">
        <f t="shared" si="8"/>
        <v>-34.00254640412993</v>
      </c>
      <c r="AK11">
        <f t="shared" si="30"/>
        <v>1.6193014395484033</v>
      </c>
      <c r="AL11">
        <f t="shared" si="9"/>
        <v>-398.76330845330511</v>
      </c>
      <c r="AN11">
        <f t="shared" si="10"/>
        <v>0</v>
      </c>
      <c r="AO11">
        <f t="shared" si="11"/>
        <v>0</v>
      </c>
      <c r="AP11">
        <f t="shared" si="12"/>
        <v>-28.745502861748026</v>
      </c>
      <c r="AQ11">
        <f t="shared" si="13"/>
        <v>-201.91699996708192</v>
      </c>
      <c r="AR11">
        <f t="shared" si="14"/>
        <v>-230.66250282882993</v>
      </c>
      <c r="AS11">
        <f t="shared" si="15"/>
        <v>-21.407039404510165</v>
      </c>
      <c r="AT11">
        <f t="shared" si="16"/>
        <v>1.0194662867949906</v>
      </c>
      <c r="AU11">
        <f t="shared" si="17"/>
        <v>-251.05007594654512</v>
      </c>
      <c r="AW11">
        <v>8</v>
      </c>
      <c r="AX11">
        <f>IF(Z11&gt;0, (R11*SUMPRODUCT(K11:$K$98, X11:$X$98)-K11*$AZ$3)/Z11, 0)</f>
        <v>1145.524348310759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1.43483E-3</v>
      </c>
      <c r="Q12" s="5">
        <f t="shared" si="29"/>
        <v>50</v>
      </c>
      <c r="R12">
        <f t="shared" si="0"/>
        <v>250000</v>
      </c>
      <c r="S12">
        <f t="shared" si="1"/>
        <v>1281.2380267797641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1046.065946121882</v>
      </c>
      <c r="AC12">
        <f t="shared" si="2"/>
        <v>1156.6177807256081</v>
      </c>
      <c r="AE12">
        <f t="shared" si="3"/>
        <v>0</v>
      </c>
      <c r="AF12">
        <f t="shared" si="4"/>
        <v>0</v>
      </c>
      <c r="AG12">
        <f t="shared" si="5"/>
        <v>-45.136725438622285</v>
      </c>
      <c r="AH12">
        <f t="shared" si="6"/>
        <v>-327.56326910191677</v>
      </c>
      <c r="AI12">
        <f t="shared" si="7"/>
        <v>-372.69999454053908</v>
      </c>
      <c r="AJ12">
        <f t="shared" si="8"/>
        <v>-110.55183460372609</v>
      </c>
      <c r="AK12">
        <f t="shared" si="30"/>
        <v>21.967384868559524</v>
      </c>
      <c r="AL12">
        <f t="shared" si="9"/>
        <v>-461.28444427570565</v>
      </c>
      <c r="AN12">
        <f t="shared" si="10"/>
        <v>0</v>
      </c>
      <c r="AO12">
        <f t="shared" si="11"/>
        <v>0</v>
      </c>
      <c r="AP12">
        <f t="shared" si="12"/>
        <v>-26.532962580074159</v>
      </c>
      <c r="AQ12">
        <f t="shared" si="13"/>
        <v>-192.55326737218454</v>
      </c>
      <c r="AR12">
        <f t="shared" si="14"/>
        <v>-219.08622995225872</v>
      </c>
      <c r="AS12">
        <f t="shared" si="15"/>
        <v>-64.986275858400958</v>
      </c>
      <c r="AT12">
        <f t="shared" si="16"/>
        <v>12.913205267674106</v>
      </c>
      <c r="AU12">
        <f t="shared" si="17"/>
        <v>-271.15930054298559</v>
      </c>
      <c r="AW12">
        <v>9</v>
      </c>
      <c r="AX12">
        <f>IF(Z12&gt;0, (R12*SUMPRODUCT(K12:$K$98, X12:$X$98)-K12*$AZ$3)/Z12, 0)</f>
        <v>1281.2380267797641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1.482798E-3</v>
      </c>
      <c r="Q13" s="5">
        <f t="shared" si="29"/>
        <v>50</v>
      </c>
      <c r="R13">
        <f t="shared" si="0"/>
        <v>250000</v>
      </c>
      <c r="S13">
        <f t="shared" si="1"/>
        <v>1608.7488676234843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1156.6177807256081</v>
      </c>
      <c r="AC13">
        <f t="shared" si="2"/>
        <v>1435.5969598888519</v>
      </c>
      <c r="AE13">
        <f t="shared" si="3"/>
        <v>0</v>
      </c>
      <c r="AF13">
        <f t="shared" si="4"/>
        <v>0</v>
      </c>
      <c r="AG13">
        <f t="shared" si="5"/>
        <v>-44.618429538029133</v>
      </c>
      <c r="AH13">
        <f t="shared" si="6"/>
        <v>-334.64323103469127</v>
      </c>
      <c r="AI13">
        <f t="shared" si="7"/>
        <v>-379.26166057272042</v>
      </c>
      <c r="AJ13">
        <f t="shared" si="8"/>
        <v>-278.97917916324377</v>
      </c>
      <c r="AK13">
        <f t="shared" si="30"/>
        <v>80.963244650792575</v>
      </c>
      <c r="AL13">
        <f t="shared" si="9"/>
        <v>-577.27759508517158</v>
      </c>
      <c r="AN13">
        <f t="shared" si="10"/>
        <v>0</v>
      </c>
      <c r="AO13">
        <f t="shared" si="11"/>
        <v>0</v>
      </c>
      <c r="AP13">
        <f t="shared" si="12"/>
        <v>-23.41811600930858</v>
      </c>
      <c r="AQ13">
        <f t="shared" si="13"/>
        <v>-175.63849932057502</v>
      </c>
      <c r="AR13">
        <f t="shared" si="14"/>
        <v>-199.05661532988361</v>
      </c>
      <c r="AS13">
        <f t="shared" si="15"/>
        <v>-146.42305543851973</v>
      </c>
      <c r="AT13">
        <f t="shared" si="16"/>
        <v>42.493800775894421</v>
      </c>
      <c r="AU13">
        <f t="shared" si="17"/>
        <v>-302.98586999250892</v>
      </c>
      <c r="AW13">
        <v>10</v>
      </c>
      <c r="AX13">
        <f>IF(Z13&gt;0, (R13*SUMPRODUCT(K13:$K$98, X13:$X$98)-K13*$AZ$3)/Z13, 0)</f>
        <v>1608.7488676234843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1.5387599999999999E-3</v>
      </c>
      <c r="Q14" s="5">
        <f t="shared" si="29"/>
        <v>50</v>
      </c>
      <c r="R14">
        <f t="shared" si="0"/>
        <v>250000</v>
      </c>
      <c r="S14">
        <f t="shared" si="1"/>
        <v>1905.7061370838899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1435.5969598888519</v>
      </c>
      <c r="AC14">
        <f t="shared" si="2"/>
        <v>1680.9695735463347</v>
      </c>
      <c r="AE14">
        <f t="shared" si="3"/>
        <v>0</v>
      </c>
      <c r="AF14">
        <f t="shared" si="4"/>
        <v>0</v>
      </c>
      <c r="AG14">
        <f t="shared" si="5"/>
        <v>-44.1035881880129</v>
      </c>
      <c r="AH14">
        <f t="shared" si="6"/>
        <v>-343.28527317968849</v>
      </c>
      <c r="AI14">
        <f t="shared" si="7"/>
        <v>-387.3888613677014</v>
      </c>
      <c r="AJ14">
        <f t="shared" si="8"/>
        <v>-245.37261365748282</v>
      </c>
      <c r="AK14">
        <f t="shared" si="30"/>
        <v>100.49178719221965</v>
      </c>
      <c r="AL14">
        <f t="shared" si="9"/>
        <v>-532.26968783296456</v>
      </c>
      <c r="AN14">
        <f t="shared" si="10"/>
        <v>0</v>
      </c>
      <c r="AO14">
        <f t="shared" si="11"/>
        <v>0</v>
      </c>
      <c r="AP14">
        <f t="shared" si="12"/>
        <v>-20.667767847343757</v>
      </c>
      <c r="AQ14">
        <f t="shared" si="13"/>
        <v>-160.86991156465922</v>
      </c>
      <c r="AR14">
        <f t="shared" si="14"/>
        <v>-181.53767941200297</v>
      </c>
      <c r="AS14">
        <f t="shared" si="15"/>
        <v>-114.98620460425884</v>
      </c>
      <c r="AT14">
        <f t="shared" si="16"/>
        <v>47.092334514813217</v>
      </c>
      <c r="AU14">
        <f t="shared" si="17"/>
        <v>-249.43154950144861</v>
      </c>
      <c r="AW14">
        <v>11</v>
      </c>
      <c r="AX14">
        <f>IF(Z14&gt;0, (R14*SUMPRODUCT(K14:$K$98, X14:$X$98)-K14*$AZ$3)/Z14, 0)</f>
        <v>1905.7061370838899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1.6157089999999999E-3</v>
      </c>
      <c r="Q15" s="5">
        <f t="shared" si="29"/>
        <v>50</v>
      </c>
      <c r="R15">
        <f t="shared" si="0"/>
        <v>250000</v>
      </c>
      <c r="S15">
        <f t="shared" si="1"/>
        <v>2174.7489907712898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1680.9695735463347</v>
      </c>
      <c r="AC15">
        <f t="shared" si="2"/>
        <v>1896.0024414263698</v>
      </c>
      <c r="AE15">
        <f t="shared" si="3"/>
        <v>0</v>
      </c>
      <c r="AF15">
        <f t="shared" si="4"/>
        <v>0</v>
      </c>
      <c r="AG15">
        <f t="shared" si="5"/>
        <v>-43.591293741765099</v>
      </c>
      <c r="AH15">
        <f t="shared" si="6"/>
        <v>-356.29282183833067</v>
      </c>
      <c r="AI15">
        <f t="shared" si="7"/>
        <v>-399.88411558009579</v>
      </c>
      <c r="AJ15">
        <f t="shared" si="8"/>
        <v>-215.03286788003516</v>
      </c>
      <c r="AK15">
        <f t="shared" si="30"/>
        <v>117.66787014824344</v>
      </c>
      <c r="AL15">
        <f t="shared" si="9"/>
        <v>-497.24911331188753</v>
      </c>
      <c r="AN15">
        <f t="shared" si="10"/>
        <v>0</v>
      </c>
      <c r="AO15">
        <f t="shared" si="11"/>
        <v>0</v>
      </c>
      <c r="AP15">
        <f t="shared" si="12"/>
        <v>-18.239015241383438</v>
      </c>
      <c r="AQ15">
        <f t="shared" si="13"/>
        <v>-149.07633268242827</v>
      </c>
      <c r="AR15">
        <f t="shared" si="14"/>
        <v>-167.31534792381171</v>
      </c>
      <c r="AS15">
        <f t="shared" si="15"/>
        <v>-89.971813589571681</v>
      </c>
      <c r="AT15">
        <f t="shared" si="16"/>
        <v>49.233365033135115</v>
      </c>
      <c r="AU15">
        <f t="shared" si="17"/>
        <v>-208.05379648024828</v>
      </c>
      <c r="AW15">
        <v>12</v>
      </c>
      <c r="AX15">
        <f>IF(Z15&gt;0, (R15*SUMPRODUCT(K15:$K$98, X15:$X$98)-K15*$AZ$3)/Z15, 0)</f>
        <v>2174.7489907712898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1.70465E-3</v>
      </c>
      <c r="Q16" s="5">
        <f t="shared" si="29"/>
        <v>50</v>
      </c>
      <c r="R16">
        <f t="shared" si="0"/>
        <v>250000</v>
      </c>
      <c r="S16">
        <f t="shared" si="1"/>
        <v>2417.0168590747226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1896.0024414263698</v>
      </c>
      <c r="AC16">
        <f t="shared" si="2"/>
        <v>2082.5535903909913</v>
      </c>
      <c r="AE16">
        <f t="shared" si="3"/>
        <v>0</v>
      </c>
      <c r="AF16">
        <f t="shared" si="4"/>
        <v>0</v>
      </c>
      <c r="AG16">
        <f t="shared" si="5"/>
        <v>-43.081072905470549</v>
      </c>
      <c r="AH16">
        <f t="shared" si="6"/>
        <v>-371.53949438449945</v>
      </c>
      <c r="AI16">
        <f t="shared" si="7"/>
        <v>-414.62056728996998</v>
      </c>
      <c r="AJ16">
        <f t="shared" si="8"/>
        <v>-186.55114896462146</v>
      </c>
      <c r="AK16">
        <f t="shared" si="30"/>
        <v>132.7201708998459</v>
      </c>
      <c r="AL16">
        <f t="shared" si="9"/>
        <v>-468.45154535474558</v>
      </c>
      <c r="AN16">
        <f t="shared" si="10"/>
        <v>0</v>
      </c>
      <c r="AO16">
        <f t="shared" si="11"/>
        <v>0</v>
      </c>
      <c r="AP16">
        <f t="shared" si="12"/>
        <v>-16.094226742534268</v>
      </c>
      <c r="AQ16">
        <f t="shared" si="13"/>
        <v>-138.79972022867983</v>
      </c>
      <c r="AR16">
        <f t="shared" si="14"/>
        <v>-154.89394697121409</v>
      </c>
      <c r="AS16">
        <f t="shared" si="15"/>
        <v>-69.691776179874395</v>
      </c>
      <c r="AT16">
        <f t="shared" si="16"/>
        <v>49.581599986076007</v>
      </c>
      <c r="AU16">
        <f t="shared" si="17"/>
        <v>-175.00412316501249</v>
      </c>
      <c r="AW16">
        <v>13</v>
      </c>
      <c r="AX16">
        <f>IF(Z16&gt;0, (R16*SUMPRODUCT(K16:$K$98, X16:$X$98)-K16*$AZ$3)/Z16, 0)</f>
        <v>2417.0168590747226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1.795589E-3</v>
      </c>
      <c r="Q17" s="5">
        <f t="shared" si="29"/>
        <v>50</v>
      </c>
      <c r="R17">
        <f t="shared" si="0"/>
        <v>250000</v>
      </c>
      <c r="S17">
        <f t="shared" si="1"/>
        <v>2634.7992899011351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2082.5535903909913</v>
      </c>
      <c r="AC17">
        <f t="shared" si="2"/>
        <v>2243.421264490034</v>
      </c>
      <c r="AE17">
        <f t="shared" si="3"/>
        <v>0</v>
      </c>
      <c r="AF17">
        <f t="shared" si="4"/>
        <v>0</v>
      </c>
      <c r="AG17">
        <f t="shared" si="5"/>
        <v>-42.572906275798587</v>
      </c>
      <c r="AH17">
        <f t="shared" si="6"/>
        <v>-386.77950308630483</v>
      </c>
      <c r="AI17">
        <f t="shared" si="7"/>
        <v>-429.3524093621034</v>
      </c>
      <c r="AJ17">
        <f t="shared" si="8"/>
        <v>-160.86767409904269</v>
      </c>
      <c r="AK17">
        <f t="shared" si="30"/>
        <v>145.77875132736941</v>
      </c>
      <c r="AL17">
        <f t="shared" si="9"/>
        <v>-444.44133213377665</v>
      </c>
      <c r="AN17">
        <f t="shared" si="10"/>
        <v>0</v>
      </c>
      <c r="AO17">
        <f t="shared" si="11"/>
        <v>0</v>
      </c>
      <c r="AP17">
        <f t="shared" si="12"/>
        <v>-14.200344516612969</v>
      </c>
      <c r="AQ17">
        <f t="shared" si="13"/>
        <v>-129.01168081428733</v>
      </c>
      <c r="AR17">
        <f t="shared" si="14"/>
        <v>-143.2120253309003</v>
      </c>
      <c r="AS17">
        <f t="shared" si="15"/>
        <v>-53.657985644527677</v>
      </c>
      <c r="AT17">
        <f t="shared" si="16"/>
        <v>48.625021713095727</v>
      </c>
      <c r="AU17">
        <f t="shared" si="17"/>
        <v>-148.24498926233224</v>
      </c>
      <c r="AW17">
        <v>14</v>
      </c>
      <c r="AX17">
        <f>IF(Z17&gt;0, (R17*SUMPRODUCT(K17:$K$98, X17:$X$98)-K17*$AZ$3)/Z17, 0)</f>
        <v>2634.7992899011351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1.891525E-3</v>
      </c>
      <c r="Q18" s="5">
        <f t="shared" si="29"/>
        <v>50</v>
      </c>
      <c r="R18">
        <f t="shared" si="0"/>
        <v>250000</v>
      </c>
      <c r="S18">
        <f t="shared" si="1"/>
        <v>2831.1854945578457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2243.421264490034</v>
      </c>
      <c r="AC18">
        <f t="shared" si="2"/>
        <v>2381.9697571826437</v>
      </c>
      <c r="AE18">
        <f t="shared" si="3"/>
        <v>0</v>
      </c>
      <c r="AF18">
        <f t="shared" si="4"/>
        <v>0</v>
      </c>
      <c r="AG18">
        <f t="shared" si="5"/>
        <v>-42.06664949649727</v>
      </c>
      <c r="AH18">
        <f t="shared" si="6"/>
        <v>-402.63858271664964</v>
      </c>
      <c r="AI18">
        <f t="shared" si="7"/>
        <v>-444.70523221314693</v>
      </c>
      <c r="AJ18">
        <f t="shared" si="8"/>
        <v>-138.54849269260967</v>
      </c>
      <c r="AK18">
        <f t="shared" si="30"/>
        <v>157.03948851430241</v>
      </c>
      <c r="AL18">
        <f t="shared" si="9"/>
        <v>-426.21423639145416</v>
      </c>
      <c r="AN18">
        <f t="shared" si="10"/>
        <v>0</v>
      </c>
      <c r="AO18">
        <f t="shared" si="11"/>
        <v>0</v>
      </c>
      <c r="AP18">
        <f t="shared" si="12"/>
        <v>-12.528107825700939</v>
      </c>
      <c r="AQ18">
        <f t="shared" si="13"/>
        <v>-119.9120833115462</v>
      </c>
      <c r="AR18">
        <f t="shared" si="14"/>
        <v>-132.44019113724713</v>
      </c>
      <c r="AS18">
        <f t="shared" si="15"/>
        <v>-41.261913566134666</v>
      </c>
      <c r="AT18">
        <f t="shared" si="16"/>
        <v>46.768822060904171</v>
      </c>
      <c r="AU18">
        <f t="shared" si="17"/>
        <v>-126.93328264247762</v>
      </c>
      <c r="AW18">
        <v>15</v>
      </c>
      <c r="AX18">
        <f>IF(Z18&gt;0, (R18*SUMPRODUCT(K18:$K$98, X18:$X$98)-K18*$AZ$3)/Z18, 0)</f>
        <v>2831.1854945578457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2.0024510000000001E-3</v>
      </c>
      <c r="Q19" s="5">
        <f t="shared" si="29"/>
        <v>50</v>
      </c>
      <c r="R19">
        <f t="shared" si="0"/>
        <v>250000</v>
      </c>
      <c r="S19">
        <f t="shared" si="1"/>
        <v>3008.7170182838672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2381.9697571826437</v>
      </c>
      <c r="AC19">
        <f t="shared" si="2"/>
        <v>2500.9506859308249</v>
      </c>
      <c r="AE19">
        <f t="shared" si="3"/>
        <v>0</v>
      </c>
      <c r="AF19">
        <f t="shared" si="4"/>
        <v>0</v>
      </c>
      <c r="AG19">
        <f t="shared" si="5"/>
        <v>-41.56174659718139</v>
      </c>
      <c r="AH19">
        <f t="shared" si="6"/>
        <v>-421.1820217545523</v>
      </c>
      <c r="AI19">
        <f t="shared" si="7"/>
        <v>-462.74376835173371</v>
      </c>
      <c r="AJ19">
        <f t="shared" si="8"/>
        <v>-118.98092874818121</v>
      </c>
      <c r="AK19">
        <f t="shared" si="30"/>
        <v>166.73788300278508</v>
      </c>
      <c r="AL19">
        <f t="shared" si="9"/>
        <v>-414.98681409712981</v>
      </c>
      <c r="AN19">
        <f t="shared" si="10"/>
        <v>0</v>
      </c>
      <c r="AO19">
        <f t="shared" si="11"/>
        <v>0</v>
      </c>
      <c r="AP19">
        <f t="shared" si="12"/>
        <v>-11.051553415535935</v>
      </c>
      <c r="AQ19">
        <f t="shared" si="13"/>
        <v>-111.99518769501191</v>
      </c>
      <c r="AR19">
        <f t="shared" si="14"/>
        <v>-123.04674111054786</v>
      </c>
      <c r="AS19">
        <f t="shared" si="15"/>
        <v>-31.63784482483165</v>
      </c>
      <c r="AT19">
        <f t="shared" si="16"/>
        <v>44.336746437976416</v>
      </c>
      <c r="AU19">
        <f t="shared" si="17"/>
        <v>-110.34783949740309</v>
      </c>
      <c r="AW19">
        <v>16</v>
      </c>
      <c r="AX19">
        <f>IF(Z19&gt;0, (R19*SUMPRODUCT(K19:$K$98, X19:$X$98)-K19*$AZ$3)/Z19, 0)</f>
        <v>3008.7170182838672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2.1123779999999998E-3</v>
      </c>
      <c r="Q20" s="5">
        <f t="shared" si="29"/>
        <v>50</v>
      </c>
      <c r="R20">
        <f t="shared" si="0"/>
        <v>250000</v>
      </c>
      <c r="S20">
        <f t="shared" si="1"/>
        <v>3168.9702342628966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2500.9506859308249</v>
      </c>
      <c r="AC20">
        <f t="shared" si="2"/>
        <v>2602.252830431999</v>
      </c>
      <c r="AE20">
        <f t="shared" si="3"/>
        <v>0</v>
      </c>
      <c r="AF20">
        <f t="shared" si="4"/>
        <v>0</v>
      </c>
      <c r="AG20">
        <f t="shared" si="5"/>
        <v>-41.058335012056112</v>
      </c>
      <c r="AH20">
        <f t="shared" si="6"/>
        <v>-438.97059576730408</v>
      </c>
      <c r="AI20">
        <f t="shared" si="7"/>
        <v>-480.02893077936017</v>
      </c>
      <c r="AJ20">
        <f t="shared" si="8"/>
        <v>-101.3021445011741</v>
      </c>
      <c r="AK20">
        <f t="shared" si="30"/>
        <v>175.06654801515776</v>
      </c>
      <c r="AL20">
        <f t="shared" si="9"/>
        <v>-406.2645272653765</v>
      </c>
      <c r="AN20">
        <f t="shared" si="10"/>
        <v>0</v>
      </c>
      <c r="AO20">
        <f t="shared" si="11"/>
        <v>0</v>
      </c>
      <c r="AP20">
        <f t="shared" si="12"/>
        <v>-9.7479400206069382</v>
      </c>
      <c r="AQ20">
        <f t="shared" si="13"/>
        <v>-104.21901027144179</v>
      </c>
      <c r="AR20">
        <f t="shared" si="14"/>
        <v>-113.96695029204872</v>
      </c>
      <c r="AS20">
        <f t="shared" si="15"/>
        <v>-24.050834703022968</v>
      </c>
      <c r="AT20">
        <f t="shared" si="16"/>
        <v>41.563746049745205</v>
      </c>
      <c r="AU20">
        <f t="shared" si="17"/>
        <v>-96.454038945326488</v>
      </c>
      <c r="AW20">
        <v>17</v>
      </c>
      <c r="AX20">
        <f>IF(Z20&gt;0, (R20*SUMPRODUCT(K20:$K$98, X20:$X$98)-K20*$AZ$3)/Z20, 0)</f>
        <v>3168.9702342628966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2.238294E-3</v>
      </c>
      <c r="Q21" s="5">
        <f t="shared" si="29"/>
        <v>50</v>
      </c>
      <c r="R21">
        <f t="shared" si="0"/>
        <v>250000</v>
      </c>
      <c r="S21">
        <f t="shared" si="1"/>
        <v>3314.5376043393521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2602.252830431999</v>
      </c>
      <c r="AC21">
        <f t="shared" si="2"/>
        <v>2688.4778667642931</v>
      </c>
      <c r="AE21">
        <f t="shared" si="3"/>
        <v>0</v>
      </c>
      <c r="AF21">
        <f t="shared" si="4"/>
        <v>0</v>
      </c>
      <c r="AG21">
        <f t="shared" si="5"/>
        <v>-40.55585103702807</v>
      </c>
      <c r="AH21">
        <f t="shared" si="6"/>
        <v>-459.50312453737564</v>
      </c>
      <c r="AI21">
        <f t="shared" si="7"/>
        <v>-500.05897557440369</v>
      </c>
      <c r="AJ21">
        <f t="shared" si="8"/>
        <v>-86.225036332294167</v>
      </c>
      <c r="AK21">
        <f t="shared" si="30"/>
        <v>182.15769813023994</v>
      </c>
      <c r="AL21">
        <f t="shared" si="9"/>
        <v>-404.12631377645789</v>
      </c>
      <c r="AN21">
        <f t="shared" si="10"/>
        <v>0</v>
      </c>
      <c r="AO21">
        <f t="shared" si="11"/>
        <v>0</v>
      </c>
      <c r="AP21">
        <f t="shared" si="12"/>
        <v>-8.5970016649467702</v>
      </c>
      <c r="AQ21">
        <f t="shared" si="13"/>
        <v>-97.405159198591008</v>
      </c>
      <c r="AR21">
        <f t="shared" si="14"/>
        <v>-106.00216086353777</v>
      </c>
      <c r="AS21">
        <f t="shared" si="15"/>
        <v>-18.2779244413348</v>
      </c>
      <c r="AT21">
        <f t="shared" si="16"/>
        <v>38.613664713354289</v>
      </c>
      <c r="AU21">
        <f t="shared" si="17"/>
        <v>-85.666420591518275</v>
      </c>
      <c r="AW21">
        <v>18</v>
      </c>
      <c r="AX21">
        <f>IF(Z21&gt;0, (R21*SUMPRODUCT(K21:$K$98, X21:$X$98)-K21*$AZ$3)/Z21, 0)</f>
        <v>3314.5376043393521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2.3742030000000001E-3</v>
      </c>
      <c r="Q22" s="5">
        <f t="shared" si="29"/>
        <v>50</v>
      </c>
      <c r="R22">
        <f t="shared" si="0"/>
        <v>250000</v>
      </c>
      <c r="S22">
        <f t="shared" si="1"/>
        <v>3446.7365439891751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2688.4778667642931</v>
      </c>
      <c r="AC22">
        <f t="shared" si="2"/>
        <v>2761.1120348904687</v>
      </c>
      <c r="AE22">
        <f t="shared" si="3"/>
        <v>0</v>
      </c>
      <c r="AF22">
        <f t="shared" si="4"/>
        <v>0</v>
      </c>
      <c r="AG22">
        <f t="shared" si="5"/>
        <v>-40.054004703458126</v>
      </c>
      <c r="AH22">
        <f t="shared" si="6"/>
        <v>-481.4391159983258</v>
      </c>
      <c r="AI22">
        <f t="shared" si="7"/>
        <v>-521.49312070178394</v>
      </c>
      <c r="AJ22">
        <f t="shared" si="8"/>
        <v>-72.634168126175609</v>
      </c>
      <c r="AK22">
        <f t="shared" si="30"/>
        <v>188.19345067350054</v>
      </c>
      <c r="AL22">
        <f t="shared" si="9"/>
        <v>-405.93383815445901</v>
      </c>
      <c r="AN22">
        <f t="shared" si="10"/>
        <v>0</v>
      </c>
      <c r="AO22">
        <f t="shared" si="11"/>
        <v>0</v>
      </c>
      <c r="AP22">
        <f t="shared" si="12"/>
        <v>-7.5809112688869469</v>
      </c>
      <c r="AQ22">
        <f t="shared" si="13"/>
        <v>-91.120656892507213</v>
      </c>
      <c r="AR22">
        <f t="shared" si="14"/>
        <v>-98.701568161394164</v>
      </c>
      <c r="AS22">
        <f t="shared" si="15"/>
        <v>-13.747269161488214</v>
      </c>
      <c r="AT22">
        <f t="shared" si="16"/>
        <v>35.618856628792614</v>
      </c>
      <c r="AU22">
        <f t="shared" si="17"/>
        <v>-76.82998069408977</v>
      </c>
      <c r="AW22">
        <v>19</v>
      </c>
      <c r="AX22">
        <f>IF(Z22&gt;0, (R22*SUMPRODUCT(K22:$K$98, X22:$X$98)-K22*$AZ$3)/Z22, 0)</f>
        <v>3446.7365439891751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2.5221050000000002E-3</v>
      </c>
      <c r="Q23" s="5">
        <f t="shared" si="29"/>
        <v>50</v>
      </c>
      <c r="R23">
        <f t="shared" si="0"/>
        <v>250000</v>
      </c>
      <c r="S23">
        <f t="shared" si="1"/>
        <v>3567.1780333815127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2761.1120348904687</v>
      </c>
      <c r="AC23">
        <f t="shared" si="2"/>
        <v>2821.8122059665006</v>
      </c>
      <c r="AE23">
        <f t="shared" si="3"/>
        <v>0</v>
      </c>
      <c r="AF23">
        <f t="shared" si="4"/>
        <v>0</v>
      </c>
      <c r="AG23">
        <f t="shared" si="5"/>
        <v>-39.552444250890936</v>
      </c>
      <c r="AH23">
        <f t="shared" si="6"/>
        <v>-505.10202766307634</v>
      </c>
      <c r="AI23">
        <f t="shared" si="7"/>
        <v>-544.65447191396731</v>
      </c>
      <c r="AJ23">
        <f t="shared" si="8"/>
        <v>-60.700171076031893</v>
      </c>
      <c r="AK23">
        <f t="shared" si="30"/>
        <v>193.27784244233283</v>
      </c>
      <c r="AL23">
        <f t="shared" si="9"/>
        <v>-412.07680054766638</v>
      </c>
      <c r="AN23">
        <f t="shared" si="10"/>
        <v>0</v>
      </c>
      <c r="AO23">
        <f t="shared" si="11"/>
        <v>0</v>
      </c>
      <c r="AP23">
        <f t="shared" si="12"/>
        <v>-6.6839127696270202</v>
      </c>
      <c r="AQ23">
        <f t="shared" si="13"/>
        <v>-85.356492034893378</v>
      </c>
      <c r="AR23">
        <f t="shared" si="14"/>
        <v>-92.040404804520392</v>
      </c>
      <c r="AS23">
        <f t="shared" si="15"/>
        <v>-10.257637833962571</v>
      </c>
      <c r="AT23">
        <f t="shared" si="16"/>
        <v>32.661754884014989</v>
      </c>
      <c r="AU23">
        <f t="shared" si="17"/>
        <v>-69.636287754467986</v>
      </c>
      <c r="AW23">
        <v>20</v>
      </c>
      <c r="AX23">
        <f>IF(Z23&gt;0, (R23*SUMPRODUCT(K23:$K$98, X23:$X$98)-K23*$AZ$3)/Z23, 0)</f>
        <v>3567.1780333815127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2.679E-3</v>
      </c>
      <c r="Q24" s="5">
        <f t="shared" si="29"/>
        <v>50</v>
      </c>
      <c r="R24">
        <f t="shared" si="0"/>
        <v>250000</v>
      </c>
      <c r="S24">
        <f t="shared" si="1"/>
        <v>3677.2592941625189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2821.8122059665006</v>
      </c>
      <c r="AC24">
        <f t="shared" si="2"/>
        <v>2872.0100246178054</v>
      </c>
      <c r="AE24">
        <f t="shared" si="3"/>
        <v>0</v>
      </c>
      <c r="AF24">
        <f t="shared" si="4"/>
        <v>0</v>
      </c>
      <c r="AG24">
        <f t="shared" si="5"/>
        <v>-39.050958810233887</v>
      </c>
      <c r="AH24">
        <f t="shared" si="6"/>
        <v>-529.80499074068405</v>
      </c>
      <c r="AI24">
        <f t="shared" si="7"/>
        <v>-568.8559495509179</v>
      </c>
      <c r="AJ24">
        <f t="shared" si="8"/>
        <v>-50.197818651304715</v>
      </c>
      <c r="AK24">
        <f t="shared" si="30"/>
        <v>197.52685441765507</v>
      </c>
      <c r="AL24">
        <f t="shared" si="9"/>
        <v>-421.52691378456757</v>
      </c>
      <c r="AN24">
        <f t="shared" si="10"/>
        <v>0</v>
      </c>
      <c r="AO24">
        <f t="shared" si="11"/>
        <v>0</v>
      </c>
      <c r="AP24">
        <f t="shared" si="12"/>
        <v>-5.8921137853758205</v>
      </c>
      <c r="AQ24">
        <f t="shared" si="13"/>
        <v>-79.938403168887433</v>
      </c>
      <c r="AR24">
        <f t="shared" si="14"/>
        <v>-85.830516954263246</v>
      </c>
      <c r="AS24">
        <f t="shared" si="15"/>
        <v>-7.5739820040894026</v>
      </c>
      <c r="AT24">
        <f t="shared" si="16"/>
        <v>29.803383511064617</v>
      </c>
      <c r="AU24">
        <f t="shared" si="17"/>
        <v>-63.601115447288038</v>
      </c>
      <c r="AW24">
        <v>21</v>
      </c>
      <c r="AX24">
        <f>IF(Z24&gt;0, (R24*SUMPRODUCT(K24:$K$98, X24:$X$98)-K24*$AZ$3)/Z24, 0)</f>
        <v>3677.2592941625189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4.0439999999999999E-3</v>
      </c>
      <c r="Q25" s="5">
        <f t="shared" si="29"/>
        <v>50</v>
      </c>
      <c r="R25">
        <f t="shared" si="0"/>
        <v>250000</v>
      </c>
      <c r="S25">
        <f t="shared" si="1"/>
        <v>3783.0013664323055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2872.0100246178054</v>
      </c>
      <c r="AC25">
        <f t="shared" si="2"/>
        <v>2913.1022559901648</v>
      </c>
      <c r="AE25">
        <f t="shared" si="3"/>
        <v>0</v>
      </c>
      <c r="AF25">
        <f t="shared" si="4"/>
        <v>0</v>
      </c>
      <c r="AG25">
        <f t="shared" si="5"/>
        <v>-38.502527144702967</v>
      </c>
      <c r="AH25">
        <f t="shared" si="6"/>
        <v>-789.6103871429292</v>
      </c>
      <c r="AI25">
        <f t="shared" si="7"/>
        <v>-828.11291428763218</v>
      </c>
      <c r="AJ25">
        <f t="shared" si="8"/>
        <v>-41.092231372359493</v>
      </c>
      <c r="AK25">
        <f t="shared" si="30"/>
        <v>201.0407017232464</v>
      </c>
      <c r="AL25">
        <f t="shared" si="9"/>
        <v>-668.16444393674533</v>
      </c>
      <c r="AN25">
        <f t="shared" si="10"/>
        <v>0</v>
      </c>
      <c r="AO25">
        <f t="shared" si="11"/>
        <v>0</v>
      </c>
      <c r="AP25">
        <f t="shared" si="12"/>
        <v>-5.1869329815839311</v>
      </c>
      <c r="AQ25">
        <f t="shared" si="13"/>
        <v>-106.37369708955276</v>
      </c>
      <c r="AR25">
        <f t="shared" si="14"/>
        <v>-111.56063007113669</v>
      </c>
      <c r="AS25">
        <f t="shared" si="15"/>
        <v>-5.5358093610614532</v>
      </c>
      <c r="AT25">
        <f t="shared" si="16"/>
        <v>27.083537724420424</v>
      </c>
      <c r="AU25">
        <f t="shared" si="17"/>
        <v>-90.012901707777729</v>
      </c>
      <c r="AW25">
        <v>22</v>
      </c>
      <c r="AX25">
        <f>IF(Z25&gt;0, (R25*SUMPRODUCT(K25:$K$98, X25:$X$98)-K25*$AZ$3)/Z25, 0)</f>
        <v>3783.0013664323055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5.607E-3</v>
      </c>
      <c r="Q26" s="5">
        <f t="shared" si="29"/>
        <v>50</v>
      </c>
      <c r="R26">
        <f t="shared" si="0"/>
        <v>250000</v>
      </c>
      <c r="S26">
        <f t="shared" si="1"/>
        <v>3845.2073600143221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2913.1022559901648</v>
      </c>
      <c r="AC26">
        <f t="shared" si="2"/>
        <v>2914.7916254552947</v>
      </c>
      <c r="AE26">
        <f t="shared" si="3"/>
        <v>0</v>
      </c>
      <c r="AF26">
        <f t="shared" si="4"/>
        <v>0</v>
      </c>
      <c r="AG26">
        <f t="shared" si="5"/>
        <v>-37.901618203555579</v>
      </c>
      <c r="AH26">
        <f t="shared" si="6"/>
        <v>-1079.4183485017477</v>
      </c>
      <c r="AI26">
        <f t="shared" si="7"/>
        <v>-1117.3199667053032</v>
      </c>
      <c r="AJ26">
        <f t="shared" si="8"/>
        <v>-1.6893694651298574</v>
      </c>
      <c r="AK26">
        <f t="shared" si="30"/>
        <v>203.91715791931156</v>
      </c>
      <c r="AL26">
        <f t="shared" si="9"/>
        <v>-915.09217825112148</v>
      </c>
      <c r="AN26">
        <f t="shared" si="10"/>
        <v>0</v>
      </c>
      <c r="AO26">
        <f t="shared" si="11"/>
        <v>0</v>
      </c>
      <c r="AP26">
        <f t="shared" si="12"/>
        <v>-4.5589111772681692</v>
      </c>
      <c r="AQ26">
        <f t="shared" si="13"/>
        <v>-129.83541619527278</v>
      </c>
      <c r="AR26">
        <f t="shared" si="14"/>
        <v>-134.39432737254091</v>
      </c>
      <c r="AS26">
        <f t="shared" si="15"/>
        <v>-0.2032020188624441</v>
      </c>
      <c r="AT26">
        <f t="shared" si="16"/>
        <v>24.527718196156005</v>
      </c>
      <c r="AU26">
        <f t="shared" si="17"/>
        <v>-110.06981119524737</v>
      </c>
      <c r="AW26">
        <v>23</v>
      </c>
      <c r="AX26">
        <f>IF(Z26&gt;0, (R26*SUMPRODUCT(K26:$K$98, X26:$X$98)-K26*$AZ$3)/Z26, 0)</f>
        <v>3845.2073600143221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7.2589999999999998E-3</v>
      </c>
      <c r="Q27" s="5">
        <f t="shared" si="29"/>
        <v>50</v>
      </c>
      <c r="R27">
        <f t="shared" si="0"/>
        <v>250000</v>
      </c>
      <c r="S27">
        <f t="shared" si="1"/>
        <v>3867.9684380423282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2914.7916254552947</v>
      </c>
      <c r="AC27">
        <f t="shared" si="2"/>
        <v>2881.4410901124193</v>
      </c>
      <c r="AE27">
        <f t="shared" si="3"/>
        <v>0</v>
      </c>
      <c r="AF27">
        <f t="shared" si="4"/>
        <v>0</v>
      </c>
      <c r="AG27">
        <f t="shared" si="5"/>
        <v>-37.247474174980418</v>
      </c>
      <c r="AH27">
        <f t="shared" si="6"/>
        <v>-1375.6392326980497</v>
      </c>
      <c r="AI27">
        <f t="shared" si="7"/>
        <v>-1412.8867068730301</v>
      </c>
      <c r="AJ27">
        <f t="shared" si="8"/>
        <v>33.350535342875446</v>
      </c>
      <c r="AK27">
        <f t="shared" si="30"/>
        <v>204.03541378187066</v>
      </c>
      <c r="AL27">
        <f t="shared" si="9"/>
        <v>-1175.5007577482841</v>
      </c>
      <c r="AN27">
        <f t="shared" si="10"/>
        <v>0</v>
      </c>
      <c r="AO27">
        <f t="shared" si="11"/>
        <v>0</v>
      </c>
      <c r="AP27">
        <f t="shared" si="12"/>
        <v>-4.0002044011247309</v>
      </c>
      <c r="AQ27">
        <f t="shared" si="13"/>
        <v>-147.7372153383466</v>
      </c>
      <c r="AR27">
        <f t="shared" si="14"/>
        <v>-151.73741973947133</v>
      </c>
      <c r="AS27">
        <f t="shared" si="15"/>
        <v>3.5816914089720653</v>
      </c>
      <c r="AT27">
        <f t="shared" si="16"/>
        <v>21.912448515603906</v>
      </c>
      <c r="AU27">
        <f t="shared" si="17"/>
        <v>-126.24327981489536</v>
      </c>
      <c r="AW27">
        <v>24</v>
      </c>
      <c r="AX27">
        <f>IF(Z27&gt;0, (R27*SUMPRODUCT(K27:$K$98, X27:$X$98)-K27*$AZ$3)/Z27, 0)</f>
        <v>3867.9684380423282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9.0740000000000005E-3</v>
      </c>
      <c r="Q28" s="5">
        <f t="shared" si="29"/>
        <v>50</v>
      </c>
      <c r="R28">
        <f t="shared" si="0"/>
        <v>250000</v>
      </c>
      <c r="S28">
        <f t="shared" si="1"/>
        <v>3858.8962782284143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2881.4410901124193</v>
      </c>
      <c r="AC28">
        <f t="shared" si="2"/>
        <v>2819.8510898208551</v>
      </c>
      <c r="AE28">
        <f t="shared" si="3"/>
        <v>0</v>
      </c>
      <c r="AF28">
        <f t="shared" si="4"/>
        <v>0</v>
      </c>
      <c r="AG28">
        <f t="shared" si="5"/>
        <v>-36.537015852566839</v>
      </c>
      <c r="AH28">
        <f t="shared" si="6"/>
        <v>-1689.9179033188616</v>
      </c>
      <c r="AI28">
        <f t="shared" si="7"/>
        <v>-1726.4549191714284</v>
      </c>
      <c r="AJ28">
        <f t="shared" si="8"/>
        <v>61.590000291564138</v>
      </c>
      <c r="AK28">
        <f t="shared" si="30"/>
        <v>201.70087630786938</v>
      </c>
      <c r="AL28">
        <f t="shared" si="9"/>
        <v>-1463.164042571995</v>
      </c>
      <c r="AN28">
        <f t="shared" si="10"/>
        <v>0</v>
      </c>
      <c r="AO28">
        <f t="shared" si="11"/>
        <v>0</v>
      </c>
      <c r="AP28">
        <f t="shared" si="12"/>
        <v>-3.5034861628372114</v>
      </c>
      <c r="AQ28">
        <f t="shared" si="13"/>
        <v>-162.0439943562759</v>
      </c>
      <c r="AR28">
        <f t="shared" si="14"/>
        <v>-165.54748051911312</v>
      </c>
      <c r="AS28">
        <f t="shared" si="15"/>
        <v>5.905783730705954</v>
      </c>
      <c r="AT28">
        <f t="shared" si="16"/>
        <v>19.34083046158559</v>
      </c>
      <c r="AU28">
        <f t="shared" si="17"/>
        <v>-140.30086632682159</v>
      </c>
      <c r="AW28">
        <v>25</v>
      </c>
      <c r="AX28">
        <f>IF(Z28&gt;0, (R28*SUMPRODUCT(K28:$K$98, X28:$X$98)-K28*$AZ$3)/Z28, 0)</f>
        <v>3858.8962782284143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1.1021E-2</v>
      </c>
      <c r="Q29" s="5">
        <f t="shared" si="29"/>
        <v>50</v>
      </c>
      <c r="R29">
        <f t="shared" si="0"/>
        <v>250000</v>
      </c>
      <c r="S29">
        <f t="shared" si="1"/>
        <v>3822.7605614220165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2819.8510898208551</v>
      </c>
      <c r="AC29">
        <f t="shared" si="2"/>
        <v>2734.7242517563504</v>
      </c>
      <c r="AE29">
        <f t="shared" si="3"/>
        <v>0</v>
      </c>
      <c r="AF29">
        <f t="shared" si="4"/>
        <v>0</v>
      </c>
      <c r="AG29">
        <f t="shared" si="5"/>
        <v>-35.768971242330032</v>
      </c>
      <c r="AH29">
        <f t="shared" si="6"/>
        <v>-2013.3722585556957</v>
      </c>
      <c r="AI29">
        <f t="shared" si="7"/>
        <v>-2049.1412297980255</v>
      </c>
      <c r="AJ29">
        <f t="shared" si="8"/>
        <v>85.126838064504682</v>
      </c>
      <c r="AK29">
        <f t="shared" si="30"/>
        <v>197.38957628745987</v>
      </c>
      <c r="AL29">
        <f t="shared" si="9"/>
        <v>-1766.6248154460609</v>
      </c>
      <c r="AN29">
        <f t="shared" si="10"/>
        <v>0</v>
      </c>
      <c r="AO29">
        <f t="shared" si="11"/>
        <v>0</v>
      </c>
      <c r="AP29">
        <f t="shared" si="12"/>
        <v>-3.0623565894716163</v>
      </c>
      <c r="AQ29">
        <f t="shared" si="13"/>
        <v>-172.37464732423618</v>
      </c>
      <c r="AR29">
        <f t="shared" si="14"/>
        <v>-175.4370039137078</v>
      </c>
      <c r="AS29">
        <f t="shared" si="15"/>
        <v>7.2881249986639975</v>
      </c>
      <c r="AT29">
        <f t="shared" si="16"/>
        <v>16.899487143246581</v>
      </c>
      <c r="AU29">
        <f t="shared" si="17"/>
        <v>-151.24939177179721</v>
      </c>
      <c r="AW29">
        <v>26</v>
      </c>
      <c r="AX29">
        <f>IF(Z29&gt;0, (R29*SUMPRODUCT(K29:$K$98, X29:$X$98)-K29*$AZ$3)/Z29, 0)</f>
        <v>3822.7605614220165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1.3263E-2</v>
      </c>
      <c r="Q30" s="5">
        <f t="shared" si="29"/>
        <v>50</v>
      </c>
      <c r="R30">
        <f t="shared" si="0"/>
        <v>250000</v>
      </c>
      <c r="S30">
        <f t="shared" si="1"/>
        <v>3765.3989319178509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2734.7242517563504</v>
      </c>
      <c r="AC30">
        <f t="shared" si="2"/>
        <v>2631.0256368354812</v>
      </c>
      <c r="AE30">
        <f t="shared" si="3"/>
        <v>0</v>
      </c>
      <c r="AF30">
        <f t="shared" si="4"/>
        <v>0</v>
      </c>
      <c r="AG30">
        <f t="shared" si="5"/>
        <v>-34.936877664319709</v>
      </c>
      <c r="AH30">
        <f t="shared" si="6"/>
        <v>-2372.0193279351161</v>
      </c>
      <c r="AI30">
        <f t="shared" si="7"/>
        <v>-2406.9562055994356</v>
      </c>
      <c r="AJ30">
        <f t="shared" si="8"/>
        <v>103.6986149208692</v>
      </c>
      <c r="AK30">
        <f t="shared" si="30"/>
        <v>191.43069762294454</v>
      </c>
      <c r="AL30">
        <f t="shared" si="9"/>
        <v>-2111.8268930556219</v>
      </c>
      <c r="AN30">
        <f t="shared" si="10"/>
        <v>0</v>
      </c>
      <c r="AO30">
        <f t="shared" si="11"/>
        <v>0</v>
      </c>
      <c r="AP30">
        <f t="shared" si="12"/>
        <v>-2.6706401679738732</v>
      </c>
      <c r="AQ30">
        <f t="shared" si="13"/>
        <v>-181.3215868132234</v>
      </c>
      <c r="AR30">
        <f t="shared" si="14"/>
        <v>-183.99222698119729</v>
      </c>
      <c r="AS30">
        <f t="shared" si="15"/>
        <v>7.9269157659661955</v>
      </c>
      <c r="AT30">
        <f t="shared" si="16"/>
        <v>14.633319994053659</v>
      </c>
      <c r="AU30">
        <f t="shared" si="17"/>
        <v>-161.43199122117741</v>
      </c>
      <c r="AW30">
        <v>27</v>
      </c>
      <c r="AX30">
        <f>IF(Z30&gt;0, (R30*SUMPRODUCT(K30:$K$98, X30:$X$98)-K30*$AZ$3)/Z30, 0)</f>
        <v>3765.3989319178509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1.5814999999999999E-2</v>
      </c>
      <c r="Q31" s="5">
        <f t="shared" si="29"/>
        <v>50</v>
      </c>
      <c r="R31">
        <f t="shared" si="0"/>
        <v>250000</v>
      </c>
      <c r="S31">
        <f t="shared" si="1"/>
        <v>3688.8838721072057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2631.0256368354812</v>
      </c>
      <c r="AC31">
        <f t="shared" si="2"/>
        <v>2511.0219360966926</v>
      </c>
      <c r="AE31">
        <f t="shared" si="3"/>
        <v>0</v>
      </c>
      <c r="AF31">
        <f t="shared" si="4"/>
        <v>0</v>
      </c>
      <c r="AG31">
        <f t="shared" si="5"/>
        <v>-34.034982167415293</v>
      </c>
      <c r="AH31">
        <f t="shared" si="6"/>
        <v>-2762.6336013060809</v>
      </c>
      <c r="AI31">
        <f t="shared" si="7"/>
        <v>-2796.6685834734963</v>
      </c>
      <c r="AJ31">
        <f t="shared" si="8"/>
        <v>120.00370073878867</v>
      </c>
      <c r="AK31">
        <f t="shared" si="30"/>
        <v>184.17179457848371</v>
      </c>
      <c r="AL31">
        <f t="shared" si="9"/>
        <v>-2492.4930881562241</v>
      </c>
      <c r="AN31">
        <f t="shared" si="10"/>
        <v>0</v>
      </c>
      <c r="AO31">
        <f t="shared" si="11"/>
        <v>0</v>
      </c>
      <c r="AP31">
        <f t="shared" si="12"/>
        <v>-2.3229442786050245</v>
      </c>
      <c r="AQ31">
        <f t="shared" si="13"/>
        <v>-188.55434935940536</v>
      </c>
      <c r="AR31">
        <f t="shared" si="14"/>
        <v>-190.87729363801037</v>
      </c>
      <c r="AS31">
        <f t="shared" si="15"/>
        <v>8.1904526546067107</v>
      </c>
      <c r="AT31">
        <f t="shared" si="16"/>
        <v>12.570032045032166</v>
      </c>
      <c r="AU31">
        <f t="shared" si="17"/>
        <v>-170.11680893837152</v>
      </c>
      <c r="AW31">
        <v>28</v>
      </c>
      <c r="AX31">
        <f>IF(Z31&gt;0, (R31*SUMPRODUCT(K31:$K$98, X31:$X$98)-K31*$AZ$3)/Z31, 0)</f>
        <v>3688.8838721072057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1.864E-2</v>
      </c>
      <c r="Q32" s="5">
        <f t="shared" si="29"/>
        <v>50</v>
      </c>
      <c r="R32">
        <f t="shared" si="0"/>
        <v>250000</v>
      </c>
      <c r="S32">
        <f t="shared" si="1"/>
        <v>3595.28109508025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2511.0219360966926</v>
      </c>
      <c r="AC32">
        <f t="shared" si="2"/>
        <v>2377.215699303747</v>
      </c>
      <c r="AE32">
        <f t="shared" si="3"/>
        <v>0</v>
      </c>
      <c r="AF32">
        <f t="shared" si="4"/>
        <v>0</v>
      </c>
      <c r="AG32">
        <f t="shared" si="5"/>
        <v>-33.06022027814052</v>
      </c>
      <c r="AH32">
        <f t="shared" si="6"/>
        <v>-3172.0603380031057</v>
      </c>
      <c r="AI32">
        <f t="shared" si="7"/>
        <v>-3205.1205582812463</v>
      </c>
      <c r="AJ32">
        <f t="shared" si="8"/>
        <v>133.80623679294558</v>
      </c>
      <c r="AK32">
        <f t="shared" si="30"/>
        <v>175.7715355267685</v>
      </c>
      <c r="AL32">
        <f t="shared" si="9"/>
        <v>-2895.542785961532</v>
      </c>
      <c r="AN32">
        <f t="shared" si="10"/>
        <v>0</v>
      </c>
      <c r="AO32">
        <f t="shared" si="11"/>
        <v>0</v>
      </c>
      <c r="AP32">
        <f t="shared" si="12"/>
        <v>-2.0146563879158719</v>
      </c>
      <c r="AQ32">
        <f t="shared" si="13"/>
        <v>-193.30214889820382</v>
      </c>
      <c r="AR32">
        <f t="shared" si="14"/>
        <v>-195.31680528611969</v>
      </c>
      <c r="AS32">
        <f t="shared" si="15"/>
        <v>8.1540167436855864</v>
      </c>
      <c r="AT32">
        <f t="shared" si="16"/>
        <v>10.711339606437228</v>
      </c>
      <c r="AU32">
        <f t="shared" si="17"/>
        <v>-176.45144893599686</v>
      </c>
      <c r="AW32">
        <v>29</v>
      </c>
      <c r="AX32">
        <f>IF(Z32&gt;0, (R32*SUMPRODUCT(K32:$K$98, X32:$X$98)-K32*$AZ$3)/Z32, 0)</f>
        <v>3595.28109508025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2.1847999999999999E-2</v>
      </c>
      <c r="Q33" s="5">
        <f t="shared" si="29"/>
        <v>50</v>
      </c>
      <c r="R33">
        <f t="shared" si="0"/>
        <v>250000</v>
      </c>
      <c r="S33">
        <f t="shared" si="1"/>
        <v>3487.9457364565201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2377.215699303747</v>
      </c>
      <c r="AC33">
        <f t="shared" si="2"/>
        <v>2232.7957937684532</v>
      </c>
      <c r="AE33">
        <f t="shared" si="3"/>
        <v>0</v>
      </c>
      <c r="AF33">
        <f t="shared" si="4"/>
        <v>0</v>
      </c>
      <c r="AG33">
        <f t="shared" si="5"/>
        <v>-32.007318382722303</v>
      </c>
      <c r="AH33">
        <f t="shared" si="6"/>
        <v>-3611.4984631840707</v>
      </c>
      <c r="AI33">
        <f t="shared" si="7"/>
        <v>-3643.5057815667928</v>
      </c>
      <c r="AJ33">
        <f t="shared" si="8"/>
        <v>144.41990553529376</v>
      </c>
      <c r="AK33">
        <f t="shared" si="30"/>
        <v>166.40509895126232</v>
      </c>
      <c r="AL33">
        <f t="shared" si="9"/>
        <v>-3332.6807770802366</v>
      </c>
      <c r="AN33">
        <f t="shared" si="10"/>
        <v>0</v>
      </c>
      <c r="AO33">
        <f t="shared" si="11"/>
        <v>0</v>
      </c>
      <c r="AP33">
        <f t="shared" si="12"/>
        <v>-1.7415121529227919</v>
      </c>
      <c r="AQ33">
        <f t="shared" si="13"/>
        <v>-196.50094983565162</v>
      </c>
      <c r="AR33">
        <f t="shared" si="14"/>
        <v>-198.24246198857441</v>
      </c>
      <c r="AS33">
        <f t="shared" si="15"/>
        <v>7.8578598058824385</v>
      </c>
      <c r="AT33">
        <f t="shared" si="16"/>
        <v>9.0540700306957476</v>
      </c>
      <c r="AU33">
        <f t="shared" si="17"/>
        <v>-181.33053215199621</v>
      </c>
      <c r="AW33">
        <v>30</v>
      </c>
      <c r="AX33">
        <f>IF(Z33&gt;0, (R33*SUMPRODUCT(K33:$K$98, X33:$X$98)-K33*$AZ$3)/Z33, 0)</f>
        <v>3487.9457364565201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2.5484E-2</v>
      </c>
      <c r="Q34" s="5">
        <f t="shared" si="29"/>
        <v>50</v>
      </c>
      <c r="R34">
        <f t="shared" si="0"/>
        <v>250000</v>
      </c>
      <c r="S34">
        <f t="shared" si="1"/>
        <v>3368.697570455814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2232.7957937684532</v>
      </c>
      <c r="AC34">
        <f t="shared" si="2"/>
        <v>2079.9397040782574</v>
      </c>
      <c r="AE34">
        <f t="shared" si="3"/>
        <v>0</v>
      </c>
      <c r="AF34">
        <f t="shared" si="4"/>
        <v>0</v>
      </c>
      <c r="AG34">
        <f t="shared" si="5"/>
        <v>-30.871570697229782</v>
      </c>
      <c r="AH34">
        <f t="shared" si="6"/>
        <v>-4078.3725083264758</v>
      </c>
      <c r="AI34">
        <f t="shared" si="7"/>
        <v>-4109.2440790237051</v>
      </c>
      <c r="AJ34">
        <f t="shared" si="8"/>
        <v>152.85608969019586</v>
      </c>
      <c r="AK34">
        <f t="shared" si="30"/>
        <v>156.29570556379173</v>
      </c>
      <c r="AL34">
        <f t="shared" si="9"/>
        <v>-3800.0922837697176</v>
      </c>
      <c r="AN34">
        <f t="shared" si="10"/>
        <v>0</v>
      </c>
      <c r="AO34">
        <f t="shared" si="11"/>
        <v>0</v>
      </c>
      <c r="AP34">
        <f t="shared" si="12"/>
        <v>-1.4997467282932853</v>
      </c>
      <c r="AQ34">
        <f t="shared" si="13"/>
        <v>-198.12810582626977</v>
      </c>
      <c r="AR34">
        <f t="shared" si="14"/>
        <v>-199.62785255456302</v>
      </c>
      <c r="AS34">
        <f t="shared" si="15"/>
        <v>7.4257776729561487</v>
      </c>
      <c r="AT34">
        <f t="shared" si="16"/>
        <v>7.592874860967834</v>
      </c>
      <c r="AU34">
        <f t="shared" si="17"/>
        <v>-184.60920002063904</v>
      </c>
      <c r="AW34">
        <v>31</v>
      </c>
      <c r="AX34">
        <f>IF(Z34&gt;0, (R34*SUMPRODUCT(K34:$K$98, X34:$X$98)-K34*$AZ$3)/Z34, 0)</f>
        <v>3368.697570455814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2.9274999999999999E-2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3238.0970539689947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2079.9397040782574</v>
      </c>
      <c r="AC35">
        <f t="shared" ref="AC35:AC66" si="33">S35*Z35</f>
        <v>1920.7802233818584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-29.659089758096087</v>
      </c>
      <c r="AH35">
        <f t="shared" ref="AH35:AH66" si="37">-X35*R35</f>
        <v>-4518.8261608070097</v>
      </c>
      <c r="AI35">
        <f t="shared" ref="AI35:AI66" si="38">SUM(AE35:AH35)</f>
        <v>-4548.4852505651061</v>
      </c>
      <c r="AJ35">
        <f t="shared" ref="AJ35:AJ66" si="39">AB35-AC35</f>
        <v>159.15948069639899</v>
      </c>
      <c r="AK35">
        <f t="shared" si="30"/>
        <v>145.59577928547802</v>
      </c>
      <c r="AL35">
        <f t="shared" ref="AL35:AL66" si="40">SUM(AI35:AK35)</f>
        <v>-4243.7299905832288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-1.286468013874613</v>
      </c>
      <c r="AQ35">
        <f t="shared" ref="AQ35:AQ66" si="44">AH35*$K35</f>
        <v>-196.00484585172288</v>
      </c>
      <c r="AR35">
        <f t="shared" ref="AR35:AR66" si="45">AI35*$K35</f>
        <v>-197.29131386559749</v>
      </c>
      <c r="AS35">
        <f t="shared" ref="AS35:AS66" si="46">AJ35*$K35</f>
        <v>6.903569283171251</v>
      </c>
      <c r="AT35">
        <f t="shared" ref="AT35:AT66" si="47">AK35*$K35</f>
        <v>6.3152414498758063</v>
      </c>
      <c r="AU35">
        <f t="shared" ref="AU35:AU66" si="48">AL35*$K35</f>
        <v>-184.07250313255042</v>
      </c>
      <c r="AW35">
        <v>32</v>
      </c>
      <c r="AX35">
        <f>IF(Z35&gt;0, (R35*SUMPRODUCT(K35:$K$98, X35:$X$98)-K35*$AZ$3)/Z35, 0)</f>
        <v>3238.0970539689947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3.3331E-2</v>
      </c>
      <c r="Q36" s="5">
        <f t="shared" si="29"/>
        <v>50</v>
      </c>
      <c r="R36">
        <f t="shared" si="31"/>
        <v>250000</v>
      </c>
      <c r="S36">
        <f t="shared" si="32"/>
        <v>3100.6784836189377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1920.7802233818584</v>
      </c>
      <c r="AC36">
        <f t="shared" si="33"/>
        <v>1759.5687928246634</v>
      </c>
      <c r="AE36">
        <f t="shared" si="34"/>
        <v>0</v>
      </c>
      <c r="AF36">
        <f t="shared" si="35"/>
        <v>0</v>
      </c>
      <c r="AG36">
        <f t="shared" si="36"/>
        <v>-28.373931739788024</v>
      </c>
      <c r="AH36">
        <f t="shared" si="37"/>
        <v>-4942.8356036355035</v>
      </c>
      <c r="AI36">
        <f t="shared" si="38"/>
        <v>-4971.2095353752911</v>
      </c>
      <c r="AJ36">
        <f t="shared" si="39"/>
        <v>161.21143055719494</v>
      </c>
      <c r="AK36">
        <f t="shared" si="30"/>
        <v>134.4546156367301</v>
      </c>
      <c r="AL36">
        <f t="shared" si="40"/>
        <v>-4675.5434891813657</v>
      </c>
      <c r="AN36">
        <f t="shared" si="41"/>
        <v>0</v>
      </c>
      <c r="AO36">
        <f t="shared" si="42"/>
        <v>0</v>
      </c>
      <c r="AP36">
        <f t="shared" si="43"/>
        <v>-1.0988607753262605</v>
      </c>
      <c r="AQ36">
        <f t="shared" si="44"/>
        <v>-191.42529183238713</v>
      </c>
      <c r="AR36">
        <f t="shared" si="45"/>
        <v>-192.52415260771338</v>
      </c>
      <c r="AS36">
        <f t="shared" si="46"/>
        <v>6.2433687089309355</v>
      </c>
      <c r="AT36">
        <f t="shared" si="47"/>
        <v>5.2071353571909089</v>
      </c>
      <c r="AU36">
        <f t="shared" si="48"/>
        <v>-181.07364854159152</v>
      </c>
      <c r="AW36">
        <v>33</v>
      </c>
      <c r="AX36">
        <f>IF(Z36&gt;0, (R36*SUMPRODUCT(K36:$K$98, X36:$X$98)-K36*$AZ$3)/Z36, 0)</f>
        <v>3100.6784836189377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3.7801000000000001E-2</v>
      </c>
      <c r="Q37" s="5">
        <f t="shared" ref="Q37:Q68" si="60">$C$8</f>
        <v>50</v>
      </c>
      <c r="R37">
        <f t="shared" si="31"/>
        <v>250000</v>
      </c>
      <c r="S37">
        <f t="shared" si="32"/>
        <v>2959.5658171696055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1759.5687928246634</v>
      </c>
      <c r="AC37">
        <f t="shared" si="33"/>
        <v>1599.2090503623915</v>
      </c>
      <c r="AE37">
        <f t="shared" si="34"/>
        <v>0</v>
      </c>
      <c r="AF37">
        <f t="shared" si="35"/>
        <v>0</v>
      </c>
      <c r="AG37">
        <f t="shared" si="36"/>
        <v>-27.017629428694416</v>
      </c>
      <c r="AH37">
        <f t="shared" si="37"/>
        <v>-5362.8149684786358</v>
      </c>
      <c r="AI37">
        <f t="shared" si="38"/>
        <v>-5389.8325979073306</v>
      </c>
      <c r="AJ37">
        <f t="shared" si="39"/>
        <v>160.35974246227192</v>
      </c>
      <c r="AK37">
        <f t="shared" si="30"/>
        <v>123.16981549772645</v>
      </c>
      <c r="AL37">
        <f t="shared" si="40"/>
        <v>-5106.3030399473319</v>
      </c>
      <c r="AN37">
        <f t="shared" si="41"/>
        <v>0</v>
      </c>
      <c r="AO37">
        <f t="shared" si="42"/>
        <v>0</v>
      </c>
      <c r="AP37">
        <f t="shared" si="43"/>
        <v>-0.93422690304008027</v>
      </c>
      <c r="AQ37">
        <f t="shared" si="44"/>
        <v>-185.43766146476776</v>
      </c>
      <c r="AR37">
        <f t="shared" si="45"/>
        <v>-186.37188836780783</v>
      </c>
      <c r="AS37">
        <f t="shared" si="46"/>
        <v>5.5449863196999436</v>
      </c>
      <c r="AT37">
        <f t="shared" si="47"/>
        <v>4.2590174531836995</v>
      </c>
      <c r="AU37">
        <f t="shared" si="48"/>
        <v>-176.56788459492418</v>
      </c>
      <c r="AW37">
        <v>34</v>
      </c>
      <c r="AX37">
        <f>IF(Z37&gt;0, (R37*SUMPRODUCT(K37:$K$98, X37:$X$98)-K37*$AZ$3)/Z37, 0)</f>
        <v>2959.5658171696055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4.3147999999999999E-2</v>
      </c>
      <c r="Q38" s="5">
        <f t="shared" si="60"/>
        <v>50</v>
      </c>
      <c r="R38">
        <f t="shared" si="31"/>
        <v>250000</v>
      </c>
      <c r="S38">
        <f t="shared" si="32"/>
        <v>2817.460696583837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1599.2090503623915</v>
      </c>
      <c r="AC38">
        <f t="shared" si="33"/>
        <v>1441.5084865495114</v>
      </c>
      <c r="AE38">
        <f t="shared" si="34"/>
        <v>0</v>
      </c>
      <c r="AF38">
        <f t="shared" si="35"/>
        <v>0</v>
      </c>
      <c r="AG38">
        <f t="shared" si="36"/>
        <v>-25.581696459818165</v>
      </c>
      <c r="AH38">
        <f t="shared" si="37"/>
        <v>-5828.7833729465337</v>
      </c>
      <c r="AI38">
        <f t="shared" si="38"/>
        <v>-5854.3650694063517</v>
      </c>
      <c r="AJ38">
        <f t="shared" si="39"/>
        <v>157.70056381288009</v>
      </c>
      <c r="AK38">
        <f t="shared" si="30"/>
        <v>111.94463352536742</v>
      </c>
      <c r="AL38">
        <f t="shared" si="40"/>
        <v>-5584.7198720681035</v>
      </c>
      <c r="AN38">
        <f t="shared" si="41"/>
        <v>0</v>
      </c>
      <c r="AO38">
        <f t="shared" si="42"/>
        <v>0</v>
      </c>
      <c r="AP38">
        <f t="shared" si="43"/>
        <v>-0.78979876035473751</v>
      </c>
      <c r="AQ38">
        <f t="shared" si="44"/>
        <v>-179.95545719809544</v>
      </c>
      <c r="AR38">
        <f t="shared" si="45"/>
        <v>-180.7452559584502</v>
      </c>
      <c r="AS38">
        <f t="shared" si="46"/>
        <v>4.8687822561843186</v>
      </c>
      <c r="AT38">
        <f t="shared" si="47"/>
        <v>3.4561325096470568</v>
      </c>
      <c r="AU38">
        <f t="shared" si="48"/>
        <v>-172.42034119261879</v>
      </c>
      <c r="AW38">
        <v>35</v>
      </c>
      <c r="AX38">
        <f>IF(Z38&gt;0, (R38*SUMPRODUCT(K38:$K$98, X38:$X$98)-K38*$AZ$3)/Z38, 0)</f>
        <v>2817.460696583837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4.8848999999999997E-2</v>
      </c>
      <c r="Q39" s="5">
        <f t="shared" si="60"/>
        <v>50</v>
      </c>
      <c r="R39">
        <f t="shared" si="31"/>
        <v>250000</v>
      </c>
      <c r="S39">
        <f t="shared" si="32"/>
        <v>2671.3439008628034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1441.5084865495114</v>
      </c>
      <c r="AC39">
        <f t="shared" si="33"/>
        <v>1286.3182951120302</v>
      </c>
      <c r="AE39">
        <f t="shared" si="34"/>
        <v>0</v>
      </c>
      <c r="AF39">
        <f t="shared" si="35"/>
        <v>0</v>
      </c>
      <c r="AG39">
        <f t="shared" si="36"/>
        <v>-24.076239204854325</v>
      </c>
      <c r="AH39">
        <f t="shared" si="37"/>
        <v>-6248.2014518282876</v>
      </c>
      <c r="AI39">
        <f t="shared" si="38"/>
        <v>-6272.2776910331422</v>
      </c>
      <c r="AJ39">
        <f t="shared" si="39"/>
        <v>155.19019143748119</v>
      </c>
      <c r="AK39">
        <f t="shared" si="30"/>
        <v>100.90559405846581</v>
      </c>
      <c r="AL39">
        <f t="shared" si="40"/>
        <v>-6016.1819055371952</v>
      </c>
      <c r="AN39">
        <f t="shared" si="41"/>
        <v>0</v>
      </c>
      <c r="AO39">
        <f t="shared" si="42"/>
        <v>0</v>
      </c>
      <c r="AP39">
        <f t="shared" si="43"/>
        <v>-0.66367847598805485</v>
      </c>
      <c r="AQ39">
        <f t="shared" si="44"/>
        <v>-172.23606984182396</v>
      </c>
      <c r="AR39">
        <f t="shared" si="45"/>
        <v>-172.89974831781203</v>
      </c>
      <c r="AS39">
        <f t="shared" si="46"/>
        <v>4.277926833388312</v>
      </c>
      <c r="AT39">
        <f t="shared" si="47"/>
        <v>2.7815337068876373</v>
      </c>
      <c r="AU39">
        <f t="shared" si="48"/>
        <v>-165.84028777753608</v>
      </c>
      <c r="AW39">
        <v>36</v>
      </c>
      <c r="AX39">
        <f>IF(Z39&gt;0, (R39*SUMPRODUCT(K39:$K$98, X39:$X$98)-K39*$AZ$3)/Z39, 0)</f>
        <v>2671.3439008628034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5.4528E-2</v>
      </c>
      <c r="Q40" s="5">
        <f t="shared" si="60"/>
        <v>50</v>
      </c>
      <c r="R40">
        <f t="shared" si="31"/>
        <v>250000</v>
      </c>
      <c r="S40">
        <f t="shared" si="32"/>
        <v>2522.3368224449719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1286.3182951120302</v>
      </c>
      <c r="AC40">
        <f t="shared" si="33"/>
        <v>1136.1940696993258</v>
      </c>
      <c r="AE40">
        <f t="shared" si="34"/>
        <v>0</v>
      </c>
      <c r="AF40">
        <f t="shared" si="35"/>
        <v>0</v>
      </c>
      <c r="AG40">
        <f t="shared" si="36"/>
        <v>-22.522647641443484</v>
      </c>
      <c r="AH40">
        <f t="shared" si="37"/>
        <v>-6564.1458568114831</v>
      </c>
      <c r="AI40">
        <f t="shared" si="38"/>
        <v>-6586.6685044529268</v>
      </c>
      <c r="AJ40">
        <f t="shared" si="39"/>
        <v>150.12422541270439</v>
      </c>
      <c r="AK40">
        <f t="shared" si="30"/>
        <v>90.042280657842127</v>
      </c>
      <c r="AL40">
        <f t="shared" si="40"/>
        <v>-6346.5019983823804</v>
      </c>
      <c r="AN40">
        <f t="shared" si="41"/>
        <v>0</v>
      </c>
      <c r="AO40">
        <f t="shared" si="42"/>
        <v>0</v>
      </c>
      <c r="AP40">
        <f t="shared" si="43"/>
        <v>-0.55433270650847999</v>
      </c>
      <c r="AQ40">
        <f t="shared" si="44"/>
        <v>-161.55830329766363</v>
      </c>
      <c r="AR40">
        <f t="shared" si="45"/>
        <v>-162.11263600417212</v>
      </c>
      <c r="AS40">
        <f t="shared" si="46"/>
        <v>3.6948927812724968</v>
      </c>
      <c r="AT40">
        <f t="shared" si="47"/>
        <v>2.2161418112057638</v>
      </c>
      <c r="AU40">
        <f t="shared" si="48"/>
        <v>-156.20160141169384</v>
      </c>
      <c r="AW40">
        <v>37</v>
      </c>
      <c r="AX40">
        <f>IF(Z40&gt;0, (R40*SUMPRODUCT(K40:$K$98, X40:$X$98)-K40*$AZ$3)/Z40, 0)</f>
        <v>2522.3368224449719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6.0775000000000003E-2</v>
      </c>
      <c r="Q41" s="5">
        <f t="shared" si="60"/>
        <v>50</v>
      </c>
      <c r="R41">
        <f t="shared" si="31"/>
        <v>250000</v>
      </c>
      <c r="S41">
        <f t="shared" si="32"/>
        <v>2375.6441901369781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1136.1940696993258</v>
      </c>
      <c r="AC41">
        <f t="shared" si="33"/>
        <v>994.37848464194758</v>
      </c>
      <c r="AE41">
        <f t="shared" si="34"/>
        <v>0</v>
      </c>
      <c r="AF41">
        <f t="shared" si="35"/>
        <v>0</v>
      </c>
      <c r="AG41">
        <f t="shared" si="36"/>
        <v>-20.928607254620321</v>
      </c>
      <c r="AH41">
        <f t="shared" si="37"/>
        <v>-6844.0695520436384</v>
      </c>
      <c r="AI41">
        <f t="shared" si="38"/>
        <v>-6864.9981592982585</v>
      </c>
      <c r="AJ41">
        <f t="shared" si="39"/>
        <v>141.81558505737826</v>
      </c>
      <c r="AK41">
        <f t="shared" ref="AK41:AK72" si="61">G41*SUM(AB41:AB41, AE41:AF41)</f>
        <v>79.533584878952823</v>
      </c>
      <c r="AL41">
        <f t="shared" si="40"/>
        <v>-6643.6489893619273</v>
      </c>
      <c r="AN41">
        <f t="shared" si="41"/>
        <v>0</v>
      </c>
      <c r="AO41">
        <f t="shared" si="42"/>
        <v>0</v>
      </c>
      <c r="AP41">
        <f t="shared" si="43"/>
        <v>-0.4599105439333413</v>
      </c>
      <c r="AQ41">
        <f t="shared" si="44"/>
        <v>-150.39986713416459</v>
      </c>
      <c r="AR41">
        <f t="shared" si="45"/>
        <v>-150.85977767809791</v>
      </c>
      <c r="AS41">
        <f t="shared" si="46"/>
        <v>3.1164272934389827</v>
      </c>
      <c r="AT41">
        <f t="shared" si="47"/>
        <v>1.7477672468899008</v>
      </c>
      <c r="AU41">
        <f t="shared" si="48"/>
        <v>-145.99558313776905</v>
      </c>
      <c r="AW41">
        <v>38</v>
      </c>
      <c r="AX41">
        <f>IF(Z41&gt;0, (R41*SUMPRODUCT(K41:$K$98, X41:$X$98)-K41*$AZ$3)/Z41, 0)</f>
        <v>2375.6441901369781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6.7419999999999994E-2</v>
      </c>
      <c r="Q42" s="5">
        <f t="shared" si="60"/>
        <v>50</v>
      </c>
      <c r="R42">
        <f t="shared" si="31"/>
        <v>250000</v>
      </c>
      <c r="S42">
        <f t="shared" si="32"/>
        <v>2231.1788151092396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994.37848464194758</v>
      </c>
      <c r="AC42">
        <f t="shared" si="33"/>
        <v>861.60604450803805</v>
      </c>
      <c r="AE42">
        <f t="shared" si="34"/>
        <v>0</v>
      </c>
      <c r="AF42">
        <f t="shared" si="35"/>
        <v>0</v>
      </c>
      <c r="AG42">
        <f t="shared" si="36"/>
        <v>-19.308314480967617</v>
      </c>
      <c r="AH42">
        <f t="shared" si="37"/>
        <v>-7055.0335055325095</v>
      </c>
      <c r="AI42">
        <f t="shared" si="38"/>
        <v>-7074.3418200134774</v>
      </c>
      <c r="AJ42">
        <f t="shared" si="39"/>
        <v>132.77244013390953</v>
      </c>
      <c r="AK42">
        <f t="shared" si="61"/>
        <v>69.606493924936331</v>
      </c>
      <c r="AL42">
        <f t="shared" si="40"/>
        <v>-6871.9628859546319</v>
      </c>
      <c r="AN42">
        <f t="shared" si="41"/>
        <v>0</v>
      </c>
      <c r="AO42">
        <f t="shared" si="42"/>
        <v>0</v>
      </c>
      <c r="AP42">
        <f t="shared" si="43"/>
        <v>-0.37884309787680537</v>
      </c>
      <c r="AQ42">
        <f t="shared" si="44"/>
        <v>-138.42486103565119</v>
      </c>
      <c r="AR42">
        <f t="shared" si="45"/>
        <v>-138.80370413352802</v>
      </c>
      <c r="AS42">
        <f t="shared" si="46"/>
        <v>2.6050913238736642</v>
      </c>
      <c r="AT42">
        <f t="shared" si="47"/>
        <v>1.3657297645974746</v>
      </c>
      <c r="AU42">
        <f t="shared" si="48"/>
        <v>-134.83288304505686</v>
      </c>
      <c r="AW42">
        <v>39</v>
      </c>
      <c r="AX42">
        <f>IF(Z42&gt;0, (R42*SUMPRODUCT(K42:$K$98, X42:$X$98)-K42*$AZ$3)/Z42, 0)</f>
        <v>2231.1788151092396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7.4817999999999996E-2</v>
      </c>
      <c r="Q43" s="5">
        <f t="shared" si="60"/>
        <v>50</v>
      </c>
      <c r="R43">
        <f t="shared" si="31"/>
        <v>250000</v>
      </c>
      <c r="S43">
        <f t="shared" si="32"/>
        <v>2090.8148091650928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861.60604450803805</v>
      </c>
      <c r="AC43">
        <f t="shared" si="33"/>
        <v>738.91995757975633</v>
      </c>
      <c r="AE43">
        <f t="shared" si="34"/>
        <v>0</v>
      </c>
      <c r="AF43">
        <f t="shared" si="35"/>
        <v>0</v>
      </c>
      <c r="AG43">
        <f t="shared" si="36"/>
        <v>-17.670621863320907</v>
      </c>
      <c r="AH43">
        <f t="shared" si="37"/>
        <v>-7223.0473641851759</v>
      </c>
      <c r="AI43">
        <f t="shared" si="38"/>
        <v>-7240.7179860484966</v>
      </c>
      <c r="AJ43">
        <f t="shared" si="39"/>
        <v>122.68608692828172</v>
      </c>
      <c r="AK43">
        <f t="shared" si="61"/>
        <v>60.312423115562666</v>
      </c>
      <c r="AL43">
        <f t="shared" si="40"/>
        <v>-7057.7194760046523</v>
      </c>
      <c r="AN43">
        <f t="shared" si="41"/>
        <v>0</v>
      </c>
      <c r="AO43">
        <f t="shared" si="42"/>
        <v>0</v>
      </c>
      <c r="AP43">
        <f t="shared" si="43"/>
        <v>-0.30956284285811653</v>
      </c>
      <c r="AQ43">
        <f t="shared" si="44"/>
        <v>-126.5369772185126</v>
      </c>
      <c r="AR43">
        <f t="shared" si="45"/>
        <v>-126.84654006137072</v>
      </c>
      <c r="AS43">
        <f t="shared" si="46"/>
        <v>2.1492765870051476</v>
      </c>
      <c r="AT43">
        <f t="shared" si="47"/>
        <v>1.0565833677913554</v>
      </c>
      <c r="AU43">
        <f t="shared" si="48"/>
        <v>-123.64068010657422</v>
      </c>
      <c r="AW43">
        <v>40</v>
      </c>
      <c r="AX43">
        <f>IF(Z43&gt;0, (R43*SUMPRODUCT(K43:$K$98, X43:$X$98)-K43*$AZ$3)/Z43, 0)</f>
        <v>2090.8148091650928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8.3350999999999995E-2</v>
      </c>
      <c r="Q44" s="5">
        <f t="shared" si="60"/>
        <v>50</v>
      </c>
      <c r="R44">
        <f t="shared" si="31"/>
        <v>250000</v>
      </c>
      <c r="S44">
        <f t="shared" si="32"/>
        <v>1955.0385057434469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738.91995757975633</v>
      </c>
      <c r="AC44">
        <f t="shared" si="33"/>
        <v>626.43545724282455</v>
      </c>
      <c r="AE44">
        <f t="shared" si="34"/>
        <v>0</v>
      </c>
      <c r="AF44">
        <f t="shared" si="35"/>
        <v>0</v>
      </c>
      <c r="AG44">
        <f t="shared" si="36"/>
        <v>-16.021051641758035</v>
      </c>
      <c r="AH44">
        <f t="shared" si="37"/>
        <v>-7364.3200146483041</v>
      </c>
      <c r="AI44">
        <f t="shared" si="38"/>
        <v>-7380.3410662900624</v>
      </c>
      <c r="AJ44">
        <f t="shared" si="39"/>
        <v>112.48450033693177</v>
      </c>
      <c r="AK44">
        <f t="shared" si="61"/>
        <v>51.724397030582949</v>
      </c>
      <c r="AL44">
        <f t="shared" si="40"/>
        <v>-7216.1321689225479</v>
      </c>
      <c r="AN44">
        <f t="shared" si="41"/>
        <v>0</v>
      </c>
      <c r="AO44">
        <f t="shared" si="42"/>
        <v>0</v>
      </c>
      <c r="AP44">
        <f t="shared" si="43"/>
        <v>-0.25059360885220394</v>
      </c>
      <c r="AQ44">
        <f t="shared" si="44"/>
        <v>-115.18916301369137</v>
      </c>
      <c r="AR44">
        <f t="shared" si="45"/>
        <v>-115.43975662254358</v>
      </c>
      <c r="AS44">
        <f t="shared" si="46"/>
        <v>1.7594286261395229</v>
      </c>
      <c r="AT44">
        <f t="shared" si="47"/>
        <v>0.80904822026874568</v>
      </c>
      <c r="AU44">
        <f t="shared" si="48"/>
        <v>-112.87127977613531</v>
      </c>
      <c r="AW44">
        <v>41</v>
      </c>
      <c r="AX44">
        <f>IF(Z44&gt;0, (R44*SUMPRODUCT(K44:$K$98, X44:$X$98)-K44*$AZ$3)/Z44, 0)</f>
        <v>1955.0385057434469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9.2474000000000001E-2</v>
      </c>
      <c r="Q45" s="5">
        <f t="shared" si="60"/>
        <v>50</v>
      </c>
      <c r="R45">
        <f t="shared" si="31"/>
        <v>250000</v>
      </c>
      <c r="S45">
        <f t="shared" si="32"/>
        <v>1821.3430761600798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626.43545724282455</v>
      </c>
      <c r="AC45">
        <f t="shared" si="33"/>
        <v>523.79314858768726</v>
      </c>
      <c r="AE45">
        <f t="shared" si="34"/>
        <v>0</v>
      </c>
      <c r="AF45">
        <f t="shared" si="35"/>
        <v>0</v>
      </c>
      <c r="AG45">
        <f t="shared" si="36"/>
        <v>-14.379310395820522</v>
      </c>
      <c r="AH45">
        <f t="shared" si="37"/>
        <v>-7407.6536475996636</v>
      </c>
      <c r="AI45">
        <f t="shared" si="38"/>
        <v>-7422.0329579954841</v>
      </c>
      <c r="AJ45">
        <f t="shared" si="39"/>
        <v>102.6423086551373</v>
      </c>
      <c r="AK45">
        <f t="shared" si="61"/>
        <v>43.850482006997723</v>
      </c>
      <c r="AL45">
        <f t="shared" si="40"/>
        <v>-7275.540167333349</v>
      </c>
      <c r="AN45">
        <f t="shared" si="41"/>
        <v>0</v>
      </c>
      <c r="AO45">
        <f t="shared" si="42"/>
        <v>0</v>
      </c>
      <c r="AP45">
        <f t="shared" si="43"/>
        <v>-0.20081632087382428</v>
      </c>
      <c r="AQ45">
        <f t="shared" si="44"/>
        <v>-103.45264904017282</v>
      </c>
      <c r="AR45">
        <f t="shared" si="45"/>
        <v>-103.65346536104664</v>
      </c>
      <c r="AS45">
        <f t="shared" si="46"/>
        <v>1.4334658772030753</v>
      </c>
      <c r="AT45">
        <f t="shared" si="47"/>
        <v>0.61240019324908834</v>
      </c>
      <c r="AU45">
        <f t="shared" si="48"/>
        <v>-101.60759929059448</v>
      </c>
      <c r="AW45">
        <v>42</v>
      </c>
      <c r="AX45">
        <f>IF(Z45&gt;0, (R45*SUMPRODUCT(K45:$K$98, X45:$X$98)-K45*$AZ$3)/Z45, 0)</f>
        <v>1821.3430761600798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0.10216500000000001</v>
      </c>
      <c r="Q46" s="5">
        <f t="shared" si="60"/>
        <v>50</v>
      </c>
      <c r="R46">
        <f t="shared" si="31"/>
        <v>250000</v>
      </c>
      <c r="S46">
        <f t="shared" si="32"/>
        <v>1690.1443922826229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523.79314858768726</v>
      </c>
      <c r="AC46">
        <f t="shared" si="33"/>
        <v>431.54304808193774</v>
      </c>
      <c r="AE46">
        <f t="shared" si="34"/>
        <v>0</v>
      </c>
      <c r="AF46">
        <f t="shared" si="35"/>
        <v>0</v>
      </c>
      <c r="AG46">
        <f t="shared" si="36"/>
        <v>-12.766455045273311</v>
      </c>
      <c r="AH46">
        <f t="shared" si="37"/>
        <v>-7345.3112329450187</v>
      </c>
      <c r="AI46">
        <f t="shared" si="38"/>
        <v>-7358.0776879902924</v>
      </c>
      <c r="AJ46">
        <f t="shared" si="39"/>
        <v>92.250100505749515</v>
      </c>
      <c r="AK46">
        <f t="shared" si="61"/>
        <v>36.66552040113811</v>
      </c>
      <c r="AL46">
        <f t="shared" si="40"/>
        <v>-7229.1620670834054</v>
      </c>
      <c r="AN46">
        <f t="shared" si="41"/>
        <v>0</v>
      </c>
      <c r="AO46">
        <f t="shared" si="42"/>
        <v>0</v>
      </c>
      <c r="AP46">
        <f t="shared" si="43"/>
        <v>-0.15918906985983192</v>
      </c>
      <c r="AQ46">
        <f t="shared" si="44"/>
        <v>-91.591068848545802</v>
      </c>
      <c r="AR46">
        <f t="shared" si="45"/>
        <v>-91.750257918405637</v>
      </c>
      <c r="AS46">
        <f t="shared" si="46"/>
        <v>1.1502964324793803</v>
      </c>
      <c r="AT46">
        <f t="shared" si="47"/>
        <v>0.45719426950435094</v>
      </c>
      <c r="AU46">
        <f t="shared" si="48"/>
        <v>-90.142767216421916</v>
      </c>
      <c r="AW46">
        <v>43</v>
      </c>
      <c r="AX46">
        <f>IF(Z46&gt;0, (R46*SUMPRODUCT(K46:$K$98, X46:$X$98)-K46*$AZ$3)/Z46, 0)</f>
        <v>1690.1443922826229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0.113081</v>
      </c>
      <c r="Q47" s="5">
        <f t="shared" si="60"/>
        <v>50</v>
      </c>
      <c r="R47">
        <f t="shared" si="31"/>
        <v>250000</v>
      </c>
      <c r="S47">
        <f t="shared" si="32"/>
        <v>1562.9730228885981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431.54304808193774</v>
      </c>
      <c r="AC47">
        <f t="shared" si="33"/>
        <v>349.95425471055563</v>
      </c>
      <c r="AE47">
        <f t="shared" si="34"/>
        <v>0</v>
      </c>
      <c r="AF47">
        <f t="shared" si="35"/>
        <v>0</v>
      </c>
      <c r="AG47">
        <f t="shared" si="36"/>
        <v>-11.195146991846027</v>
      </c>
      <c r="AH47">
        <f t="shared" si="37"/>
        <v>-7218.2175148727574</v>
      </c>
      <c r="AI47">
        <f t="shared" si="38"/>
        <v>-7229.4126618646033</v>
      </c>
      <c r="AJ47">
        <f t="shared" si="39"/>
        <v>81.58879337138211</v>
      </c>
      <c r="AK47">
        <f t="shared" si="61"/>
        <v>30.208013365735646</v>
      </c>
      <c r="AL47">
        <f t="shared" si="40"/>
        <v>-7117.6158551274857</v>
      </c>
      <c r="AN47">
        <f t="shared" si="41"/>
        <v>0</v>
      </c>
      <c r="AO47">
        <f t="shared" si="42"/>
        <v>0</v>
      </c>
      <c r="AP47">
        <f t="shared" si="43"/>
        <v>-0.12463921424322673</v>
      </c>
      <c r="AQ47">
        <f t="shared" si="44"/>
        <v>-80.362764325087738</v>
      </c>
      <c r="AR47">
        <f t="shared" si="45"/>
        <v>-80.48740353933097</v>
      </c>
      <c r="AS47">
        <f t="shared" si="46"/>
        <v>0.90835458473825759</v>
      </c>
      <c r="AT47">
        <f t="shared" si="47"/>
        <v>0.33631564217035204</v>
      </c>
      <c r="AU47">
        <f t="shared" si="48"/>
        <v>-79.242733312422359</v>
      </c>
      <c r="AW47">
        <v>44</v>
      </c>
      <c r="AX47">
        <f>IF(Z47&gt;0, (R47*SUMPRODUCT(K47:$K$98, X47:$X$98)-K47*$AZ$3)/Z47, 0)</f>
        <v>1562.9730228885981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0.12539</v>
      </c>
      <c r="Q48" s="5">
        <f t="shared" si="60"/>
        <v>50</v>
      </c>
      <c r="R48">
        <f t="shared" si="31"/>
        <v>250000</v>
      </c>
      <c r="S48">
        <f t="shared" si="32"/>
        <v>1438.7309979695792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349.95425471055563</v>
      </c>
      <c r="AC48">
        <f t="shared" si="33"/>
        <v>278.52209349007836</v>
      </c>
      <c r="AE48">
        <f t="shared" si="34"/>
        <v>0</v>
      </c>
      <c r="AF48">
        <f t="shared" si="35"/>
        <v>0</v>
      </c>
      <c r="AG48">
        <f t="shared" si="36"/>
        <v>-9.6794360406199953</v>
      </c>
      <c r="AH48">
        <f t="shared" si="37"/>
        <v>-7018.7974065378667</v>
      </c>
      <c r="AI48">
        <f t="shared" si="38"/>
        <v>-7028.4768425784869</v>
      </c>
      <c r="AJ48">
        <f t="shared" si="39"/>
        <v>71.432161220477269</v>
      </c>
      <c r="AK48">
        <f t="shared" si="61"/>
        <v>24.496797829738895</v>
      </c>
      <c r="AL48">
        <f t="shared" si="40"/>
        <v>-6932.5478835282702</v>
      </c>
      <c r="AN48">
        <f t="shared" si="41"/>
        <v>0</v>
      </c>
      <c r="AO48">
        <f t="shared" si="42"/>
        <v>0</v>
      </c>
      <c r="AP48">
        <f t="shared" si="43"/>
        <v>-9.6218134845389533E-2</v>
      </c>
      <c r="AQ48">
        <f t="shared" si="44"/>
        <v>-69.770138723027671</v>
      </c>
      <c r="AR48">
        <f t="shared" si="45"/>
        <v>-69.866356857873072</v>
      </c>
      <c r="AS48">
        <f t="shared" si="46"/>
        <v>0.71006919119734657</v>
      </c>
      <c r="AT48">
        <f t="shared" si="47"/>
        <v>0.24350966182024464</v>
      </c>
      <c r="AU48">
        <f t="shared" si="48"/>
        <v>-68.912778004855468</v>
      </c>
      <c r="AW48">
        <v>45</v>
      </c>
      <c r="AX48">
        <f>IF(Z48&gt;0, (R48*SUMPRODUCT(K48:$K$98, X48:$X$98)-K48*$AZ$3)/Z48, 0)</f>
        <v>1438.7309979695792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0.13947699999999999</v>
      </c>
      <c r="Q49" s="5">
        <f t="shared" si="60"/>
        <v>50</v>
      </c>
      <c r="R49">
        <f t="shared" si="31"/>
        <v>250000</v>
      </c>
      <c r="S49">
        <f t="shared" si="32"/>
        <v>1316.2679810011459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278.52209349007836</v>
      </c>
      <c r="AC49">
        <f t="shared" si="33"/>
        <v>216.72570753902431</v>
      </c>
      <c r="AE49">
        <f t="shared" si="34"/>
        <v>0</v>
      </c>
      <c r="AF49">
        <f t="shared" si="35"/>
        <v>0</v>
      </c>
      <c r="AG49">
        <f t="shared" si="36"/>
        <v>-8.2325829795762395</v>
      </c>
      <c r="AH49">
        <f t="shared" si="37"/>
        <v>-6750.2935031877741</v>
      </c>
      <c r="AI49">
        <f t="shared" si="38"/>
        <v>-6758.5260861673505</v>
      </c>
      <c r="AJ49">
        <f t="shared" si="39"/>
        <v>61.796385951054049</v>
      </c>
      <c r="AK49">
        <f t="shared" si="61"/>
        <v>19.496546544305488</v>
      </c>
      <c r="AL49">
        <f t="shared" si="40"/>
        <v>-6677.2331536719912</v>
      </c>
      <c r="AN49">
        <f t="shared" si="41"/>
        <v>0</v>
      </c>
      <c r="AO49">
        <f t="shared" si="42"/>
        <v>0</v>
      </c>
      <c r="AP49">
        <f t="shared" si="43"/>
        <v>-7.3067622056343956E-2</v>
      </c>
      <c r="AQ49">
        <f t="shared" si="44"/>
        <v>-59.91168211531425</v>
      </c>
      <c r="AR49">
        <f t="shared" si="45"/>
        <v>-59.984749737370599</v>
      </c>
      <c r="AS49">
        <f t="shared" si="46"/>
        <v>0.54846880794537711</v>
      </c>
      <c r="AT49">
        <f t="shared" si="47"/>
        <v>0.17304001646109854</v>
      </c>
      <c r="AU49">
        <f t="shared" si="48"/>
        <v>-59.263240912964122</v>
      </c>
      <c r="AW49">
        <v>46</v>
      </c>
      <c r="AX49">
        <f>IF(Z49&gt;0, (R49*SUMPRODUCT(K49:$K$98, X49:$X$98)-K49*$AZ$3)/Z49, 0)</f>
        <v>1316.2679810011459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0.15573300000000001</v>
      </c>
      <c r="Q50" s="5">
        <f t="shared" si="60"/>
        <v>50</v>
      </c>
      <c r="R50">
        <f t="shared" si="31"/>
        <v>250000</v>
      </c>
      <c r="S50">
        <f t="shared" si="32"/>
        <v>1193.4284717290784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216.72570753902431</v>
      </c>
      <c r="AC50">
        <f t="shared" si="33"/>
        <v>163.93344754154344</v>
      </c>
      <c r="AE50">
        <f t="shared" si="34"/>
        <v>0</v>
      </c>
      <c r="AF50">
        <f t="shared" si="35"/>
        <v>0</v>
      </c>
      <c r="AG50">
        <f t="shared" si="36"/>
        <v>-6.8681723046221306</v>
      </c>
      <c r="AH50">
        <f t="shared" si="37"/>
        <v>-6410.424225791734</v>
      </c>
      <c r="AI50">
        <f t="shared" si="38"/>
        <v>-6417.292398096356</v>
      </c>
      <c r="AJ50">
        <f t="shared" si="39"/>
        <v>52.792259997480869</v>
      </c>
      <c r="AK50">
        <f t="shared" si="61"/>
        <v>15.170799527731702</v>
      </c>
      <c r="AL50">
        <f t="shared" si="40"/>
        <v>-6349.3293385711431</v>
      </c>
      <c r="AN50">
        <f t="shared" si="41"/>
        <v>0</v>
      </c>
      <c r="AO50">
        <f t="shared" si="42"/>
        <v>0</v>
      </c>
      <c r="AP50">
        <f t="shared" si="43"/>
        <v>-5.4426701651857048E-2</v>
      </c>
      <c r="AQ50">
        <f t="shared" si="44"/>
        <v>-50.799285650449171</v>
      </c>
      <c r="AR50">
        <f t="shared" si="45"/>
        <v>-50.853712352101027</v>
      </c>
      <c r="AS50">
        <f t="shared" si="46"/>
        <v>0.4183512668248705</v>
      </c>
      <c r="AT50">
        <f t="shared" si="47"/>
        <v>0.12022071420082332</v>
      </c>
      <c r="AU50">
        <f t="shared" si="48"/>
        <v>-50.31514037107533</v>
      </c>
      <c r="AW50">
        <v>47</v>
      </c>
      <c r="AX50">
        <f>IF(Z50&gt;0, (R50*SUMPRODUCT(K50:$K$98, X50:$X$98)-K50*$AZ$3)/Z50, 0)</f>
        <v>1193.4284717290784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0.17447299999999999</v>
      </c>
      <c r="Q51" s="5">
        <f t="shared" si="60"/>
        <v>50</v>
      </c>
      <c r="R51">
        <f t="shared" si="31"/>
        <v>250000</v>
      </c>
      <c r="S51">
        <f t="shared" si="32"/>
        <v>1066.6572913250584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163.93344754154344</v>
      </c>
      <c r="AC51">
        <f t="shared" si="33"/>
        <v>119.49078878201712</v>
      </c>
      <c r="AE51">
        <f t="shared" si="34"/>
        <v>0</v>
      </c>
      <c r="AF51">
        <f t="shared" si="35"/>
        <v>0</v>
      </c>
      <c r="AG51">
        <f t="shared" si="36"/>
        <v>-5.6011799550715722</v>
      </c>
      <c r="AH51">
        <f t="shared" si="37"/>
        <v>-5991.5531325216843</v>
      </c>
      <c r="AI51">
        <f t="shared" si="38"/>
        <v>-5997.1543124767559</v>
      </c>
      <c r="AJ51">
        <f t="shared" si="39"/>
        <v>44.442658759526324</v>
      </c>
      <c r="AK51">
        <f t="shared" si="61"/>
        <v>11.475341327908042</v>
      </c>
      <c r="AL51">
        <f t="shared" si="40"/>
        <v>-5941.2363123893219</v>
      </c>
      <c r="AN51">
        <f t="shared" si="41"/>
        <v>0</v>
      </c>
      <c r="AO51">
        <f t="shared" si="42"/>
        <v>0</v>
      </c>
      <c r="AP51">
        <f t="shared" si="43"/>
        <v>-3.9630754212530372E-2</v>
      </c>
      <c r="AQ51">
        <f t="shared" si="44"/>
        <v>-42.392812130823451</v>
      </c>
      <c r="AR51">
        <f t="shared" si="45"/>
        <v>-42.432442885035982</v>
      </c>
      <c r="AS51">
        <f t="shared" si="46"/>
        <v>0.3144509014132616</v>
      </c>
      <c r="AT51">
        <f t="shared" si="47"/>
        <v>8.1192969217037836E-2</v>
      </c>
      <c r="AU51">
        <f t="shared" si="48"/>
        <v>-42.036799014405688</v>
      </c>
      <c r="AW51">
        <v>48</v>
      </c>
      <c r="AX51">
        <f>IF(Z51&gt;0, (R51*SUMPRODUCT(K51:$K$98, X51:$X$98)-K51*$AZ$3)/Z51, 0)</f>
        <v>1066.6572913250584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0.196798</v>
      </c>
      <c r="Q52" s="5">
        <f t="shared" si="60"/>
        <v>50</v>
      </c>
      <c r="R52">
        <f t="shared" si="31"/>
        <v>250000</v>
      </c>
      <c r="S52">
        <f t="shared" si="32"/>
        <v>931.53287861435501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119.49078878201712</v>
      </c>
      <c r="AC52">
        <f t="shared" si="33"/>
        <v>82.773536375231885</v>
      </c>
      <c r="AE52">
        <f t="shared" si="34"/>
        <v>0</v>
      </c>
      <c r="AF52">
        <f t="shared" si="35"/>
        <v>0</v>
      </c>
      <c r="AG52">
        <f t="shared" si="36"/>
        <v>-4.4428671427226822</v>
      </c>
      <c r="AH52">
        <f t="shared" si="37"/>
        <v>-5511.5050639908768</v>
      </c>
      <c r="AI52">
        <f t="shared" si="38"/>
        <v>-5515.9479311335999</v>
      </c>
      <c r="AJ52">
        <f t="shared" si="39"/>
        <v>36.717252406785235</v>
      </c>
      <c r="AK52">
        <f t="shared" si="61"/>
        <v>8.3643552147411988</v>
      </c>
      <c r="AL52">
        <f t="shared" si="40"/>
        <v>-5470.866323512073</v>
      </c>
      <c r="AN52">
        <f t="shared" si="41"/>
        <v>0</v>
      </c>
      <c r="AO52">
        <f t="shared" si="42"/>
        <v>0</v>
      </c>
      <c r="AP52">
        <f t="shared" si="43"/>
        <v>-2.8067137056149574E-2</v>
      </c>
      <c r="AQ52">
        <f t="shared" si="44"/>
        <v>-34.818094497846218</v>
      </c>
      <c r="AR52">
        <f t="shared" si="45"/>
        <v>-34.846161634902373</v>
      </c>
      <c r="AS52">
        <f t="shared" si="46"/>
        <v>0.23195565442790564</v>
      </c>
      <c r="AT52">
        <f t="shared" si="47"/>
        <v>5.2840541176883499E-2</v>
      </c>
      <c r="AU52">
        <f t="shared" si="48"/>
        <v>-34.561365439297575</v>
      </c>
      <c r="AW52">
        <v>49</v>
      </c>
      <c r="AX52">
        <f>IF(Z52&gt;0, (R52*SUMPRODUCT(K52:$K$98, X52:$X$98)-K52*$AZ$3)/Z52, 0)</f>
        <v>931.53287861435501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0.22254599999999999</v>
      </c>
      <c r="Q53" s="5">
        <f t="shared" si="60"/>
        <v>50</v>
      </c>
      <c r="R53">
        <f t="shared" si="31"/>
        <v>250000</v>
      </c>
      <c r="S53">
        <f t="shared" si="32"/>
        <v>777.53124363955021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82.773536375231885</v>
      </c>
      <c r="AC53">
        <f t="shared" si="33"/>
        <v>53.022905916705568</v>
      </c>
      <c r="AE53">
        <f t="shared" si="34"/>
        <v>0</v>
      </c>
      <c r="AF53">
        <f t="shared" si="35"/>
        <v>0</v>
      </c>
      <c r="AG53">
        <f t="shared" si="36"/>
        <v>-3.4096961601510936</v>
      </c>
      <c r="AH53">
        <f t="shared" si="37"/>
        <v>-4943.7115557218094</v>
      </c>
      <c r="AI53">
        <f t="shared" si="38"/>
        <v>-4947.1212518819602</v>
      </c>
      <c r="AJ53">
        <f t="shared" si="39"/>
        <v>29.750630458526317</v>
      </c>
      <c r="AK53">
        <f t="shared" si="61"/>
        <v>5.7941475462662329</v>
      </c>
      <c r="AL53">
        <f t="shared" si="40"/>
        <v>-4911.5764738771668</v>
      </c>
      <c r="AN53">
        <f t="shared" si="41"/>
        <v>0</v>
      </c>
      <c r="AO53">
        <f t="shared" si="42"/>
        <v>0</v>
      </c>
      <c r="AP53">
        <f t="shared" si="43"/>
        <v>-1.9232354109187694E-2</v>
      </c>
      <c r="AQ53">
        <f t="shared" si="44"/>
        <v>-27.884951264722599</v>
      </c>
      <c r="AR53">
        <f t="shared" si="45"/>
        <v>-27.904183618831784</v>
      </c>
      <c r="AS53">
        <f t="shared" si="46"/>
        <v>0.16780810754838882</v>
      </c>
      <c r="AT53">
        <f t="shared" si="47"/>
        <v>3.268182622047331E-2</v>
      </c>
      <c r="AU53">
        <f t="shared" si="48"/>
        <v>-27.703693685062916</v>
      </c>
      <c r="AW53">
        <v>50</v>
      </c>
      <c r="AX53">
        <f>IF(Z53&gt;0, (R53*SUMPRODUCT(K53:$K$98, X53:$X$98)-K53*$AZ$3)/Z53, 0)</f>
        <v>777.53124363955021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0.252114</v>
      </c>
      <c r="Q54" s="5">
        <f t="shared" si="60"/>
        <v>50</v>
      </c>
      <c r="R54">
        <f t="shared" si="31"/>
        <v>250000</v>
      </c>
      <c r="S54">
        <f t="shared" si="32"/>
        <v>589.48458780467524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53.022905916705568</v>
      </c>
      <c r="AC54">
        <f t="shared" si="33"/>
        <v>29.662476115661409</v>
      </c>
      <c r="AE54">
        <f t="shared" si="34"/>
        <v>0</v>
      </c>
      <c r="AF54">
        <f t="shared" si="35"/>
        <v>0</v>
      </c>
      <c r="AG54">
        <f t="shared" si="36"/>
        <v>-2.5159670608292495</v>
      </c>
      <c r="AH54">
        <f t="shared" si="37"/>
        <v>-4298.1606886016643</v>
      </c>
      <c r="AI54">
        <f t="shared" si="38"/>
        <v>-4300.6766556624934</v>
      </c>
      <c r="AJ54">
        <f t="shared" si="39"/>
        <v>23.360429801044159</v>
      </c>
      <c r="AK54">
        <f t="shared" si="61"/>
        <v>3.7116034141693901</v>
      </c>
      <c r="AL54">
        <f t="shared" si="40"/>
        <v>-4273.6046224472802</v>
      </c>
      <c r="AN54">
        <f t="shared" si="41"/>
        <v>0</v>
      </c>
      <c r="AO54">
        <f t="shared" si="42"/>
        <v>0</v>
      </c>
      <c r="AP54">
        <f t="shared" si="43"/>
        <v>-1.267079003947506E-2</v>
      </c>
      <c r="AQ54">
        <f t="shared" si="44"/>
        <v>-21.646186267338152</v>
      </c>
      <c r="AR54">
        <f t="shared" si="45"/>
        <v>-21.658857057377627</v>
      </c>
      <c r="AS54">
        <f t="shared" si="46"/>
        <v>0.11764665199685415</v>
      </c>
      <c r="AT54">
        <f t="shared" si="47"/>
        <v>1.8692195260791151E-2</v>
      </c>
      <c r="AU54">
        <f t="shared" si="48"/>
        <v>-21.522518210119983</v>
      </c>
      <c r="AW54">
        <v>51</v>
      </c>
      <c r="AX54">
        <f>IF(Z54&gt;0, (R54*SUMPRODUCT(K54:$K$98, X54:$X$98)-K54*$AZ$3)/Z54, 0)</f>
        <v>589.48458780467524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0.286269</v>
      </c>
      <c r="Q55" s="5">
        <f t="shared" si="60"/>
        <v>50</v>
      </c>
      <c r="R55">
        <f t="shared" si="31"/>
        <v>250000</v>
      </c>
      <c r="S55">
        <f t="shared" si="32"/>
        <v>340.45764650081355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29.662476115661409</v>
      </c>
      <c r="AC55">
        <f t="shared" si="33"/>
        <v>12.056041155179003</v>
      </c>
      <c r="AE55">
        <f t="shared" si="34"/>
        <v>0</v>
      </c>
      <c r="AF55">
        <f t="shared" si="35"/>
        <v>0</v>
      </c>
      <c r="AG55">
        <f t="shared" si="36"/>
        <v>-1.7705640156844287</v>
      </c>
      <c r="AH55">
        <f t="shared" si="37"/>
        <v>-3601.2168726826417</v>
      </c>
      <c r="AI55">
        <f t="shared" si="38"/>
        <v>-3602.9874366983263</v>
      </c>
      <c r="AJ55">
        <f t="shared" si="39"/>
        <v>17.606434960482407</v>
      </c>
      <c r="AK55">
        <f t="shared" si="61"/>
        <v>2.0763733280962988</v>
      </c>
      <c r="AL55">
        <f t="shared" si="40"/>
        <v>-3583.3046284097472</v>
      </c>
      <c r="AN55">
        <f t="shared" si="41"/>
        <v>0</v>
      </c>
      <c r="AO55">
        <f t="shared" si="42"/>
        <v>0</v>
      </c>
      <c r="AP55">
        <f t="shared" si="43"/>
        <v>-7.9614533439909142E-3</v>
      </c>
      <c r="AQ55">
        <f t="shared" si="44"/>
        <v>-16.193099972368238</v>
      </c>
      <c r="AR55">
        <f t="shared" si="45"/>
        <v>-16.201061425712229</v>
      </c>
      <c r="AS55">
        <f t="shared" si="46"/>
        <v>7.9168450985211081E-2</v>
      </c>
      <c r="AT55">
        <f t="shared" si="47"/>
        <v>9.3365443044744253E-3</v>
      </c>
      <c r="AU55">
        <f t="shared" si="48"/>
        <v>-16.112556430422543</v>
      </c>
      <c r="AW55">
        <v>52</v>
      </c>
      <c r="AX55">
        <f>IF(Z55&gt;0, (R55*SUMPRODUCT(K55:$K$98, X55:$X$98)-K55*$AZ$3)/Z55, 0)</f>
        <v>340.45764650081355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0.32445800000000002</v>
      </c>
      <c r="Q56" s="5">
        <f t="shared" si="60"/>
        <v>50</v>
      </c>
      <c r="R56">
        <f t="shared" si="31"/>
        <v>250000</v>
      </c>
      <c r="S56">
        <f t="shared" si="32"/>
        <v>-22.494266950405152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12.056041155179003</v>
      </c>
      <c r="AC56">
        <f t="shared" si="33"/>
        <v>-0.53013800749660334</v>
      </c>
      <c r="AE56">
        <f t="shared" si="34"/>
        <v>0</v>
      </c>
      <c r="AF56">
        <f t="shared" si="35"/>
        <v>0</v>
      </c>
      <c r="AG56">
        <f t="shared" si="36"/>
        <v>-1.1783847161266459</v>
      </c>
      <c r="AH56">
        <f t="shared" si="37"/>
        <v>-2872.3682970046916</v>
      </c>
      <c r="AI56">
        <f t="shared" si="38"/>
        <v>-2873.5466817208185</v>
      </c>
      <c r="AJ56">
        <f t="shared" si="39"/>
        <v>12.586179162675606</v>
      </c>
      <c r="AK56">
        <f t="shared" si="61"/>
        <v>0.84392288086253031</v>
      </c>
      <c r="AL56">
        <f t="shared" si="40"/>
        <v>-2860.1165796772802</v>
      </c>
      <c r="AN56">
        <f t="shared" si="41"/>
        <v>0</v>
      </c>
      <c r="AO56">
        <f t="shared" si="42"/>
        <v>0</v>
      </c>
      <c r="AP56">
        <f t="shared" si="43"/>
        <v>-4.7309656977378572E-3</v>
      </c>
      <c r="AQ56">
        <f t="shared" si="44"/>
        <v>-11.531951915556267</v>
      </c>
      <c r="AR56">
        <f t="shared" si="45"/>
        <v>-11.536682881254006</v>
      </c>
      <c r="AS56">
        <f t="shared" si="46"/>
        <v>5.0530850467854972E-2</v>
      </c>
      <c r="AT56">
        <f t="shared" si="47"/>
        <v>3.3881720852764734E-3</v>
      </c>
      <c r="AU56">
        <f t="shared" si="48"/>
        <v>-11.482763858700874</v>
      </c>
      <c r="AW56">
        <v>53</v>
      </c>
      <c r="AX56">
        <f>IF(Z56&gt;0, (R56*SUMPRODUCT(K56:$K$98, X56:$X$98)-K56*$AZ$3)/Z56, 0)</f>
        <v>-22.494266950405152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0.36696200000000001</v>
      </c>
      <c r="Q57" s="5">
        <f t="shared" si="60"/>
        <v>50</v>
      </c>
      <c r="R57">
        <f t="shared" si="31"/>
        <v>250000</v>
      </c>
      <c r="S57">
        <f t="shared" si="32"/>
        <v>-602.14412673888955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-0.53013800749660334</v>
      </c>
      <c r="AC57">
        <f t="shared" si="33"/>
        <v>-8.8416249143987358</v>
      </c>
      <c r="AE57">
        <f t="shared" si="34"/>
        <v>0</v>
      </c>
      <c r="AF57">
        <f t="shared" si="35"/>
        <v>0</v>
      </c>
      <c r="AG57">
        <f t="shared" si="36"/>
        <v>-0.73417845676611326</v>
      </c>
      <c r="AH57">
        <f t="shared" si="37"/>
        <v>-2162.1120609963309</v>
      </c>
      <c r="AI57">
        <f t="shared" si="38"/>
        <v>-2162.846239453097</v>
      </c>
      <c r="AJ57">
        <f t="shared" si="39"/>
        <v>8.3114869069021324</v>
      </c>
      <c r="AK57">
        <f t="shared" si="61"/>
        <v>-3.7109660524762236E-2</v>
      </c>
      <c r="AL57">
        <f t="shared" si="40"/>
        <v>-2154.5718622067197</v>
      </c>
      <c r="AN57">
        <f t="shared" si="41"/>
        <v>0</v>
      </c>
      <c r="AO57">
        <f t="shared" si="42"/>
        <v>0</v>
      </c>
      <c r="AP57">
        <f t="shared" si="43"/>
        <v>-2.631760184274285E-3</v>
      </c>
      <c r="AQ57">
        <f t="shared" si="44"/>
        <v>-7.7503778320235677</v>
      </c>
      <c r="AR57">
        <f t="shared" si="45"/>
        <v>-7.7530095922078424</v>
      </c>
      <c r="AS57">
        <f t="shared" si="46"/>
        <v>2.9793628663596698E-2</v>
      </c>
      <c r="AT57">
        <f t="shared" si="47"/>
        <v>-1.3302450667265642E-4</v>
      </c>
      <c r="AU57">
        <f t="shared" si="48"/>
        <v>-7.7233489880509181</v>
      </c>
      <c r="AW57">
        <v>54</v>
      </c>
      <c r="AX57">
        <f>IF(Z57&gt;0, (R57*SUMPRODUCT(K57:$K$98, X57:$X$98)-K57*$AZ$3)/Z57, 0)</f>
        <v>-602.14412673888955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0.41335300000000003</v>
      </c>
      <c r="Q58" s="5">
        <f t="shared" si="60"/>
        <v>50</v>
      </c>
      <c r="R58">
        <f t="shared" si="31"/>
        <v>250000</v>
      </c>
      <c r="S58">
        <f t="shared" si="32"/>
        <v>-1619.9604466465989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-8.8416249143987358</v>
      </c>
      <c r="AC58">
        <f t="shared" si="33"/>
        <v>-13.716587560123962</v>
      </c>
      <c r="AE58">
        <f t="shared" si="34"/>
        <v>0</v>
      </c>
      <c r="AF58">
        <f t="shared" si="35"/>
        <v>0</v>
      </c>
      <c r="AG58">
        <f t="shared" si="36"/>
        <v>-0.42336180455880884</v>
      </c>
      <c r="AH58">
        <f t="shared" si="37"/>
        <v>-1517.374338198216</v>
      </c>
      <c r="AI58">
        <f t="shared" si="38"/>
        <v>-1517.7977000027749</v>
      </c>
      <c r="AJ58">
        <f t="shared" si="39"/>
        <v>4.8749626457252262</v>
      </c>
      <c r="AK58">
        <f t="shared" si="61"/>
        <v>-0.61891374400791155</v>
      </c>
      <c r="AL58">
        <f t="shared" si="40"/>
        <v>-1513.5416511010576</v>
      </c>
      <c r="AN58">
        <f t="shared" si="41"/>
        <v>0</v>
      </c>
      <c r="AO58">
        <f t="shared" si="42"/>
        <v>0</v>
      </c>
      <c r="AP58">
        <f t="shared" si="43"/>
        <v>-1.3549969776617975E-3</v>
      </c>
      <c r="AQ58">
        <f t="shared" si="44"/>
        <v>-4.8564552118318227</v>
      </c>
      <c r="AR58">
        <f t="shared" si="45"/>
        <v>-4.857810208809485</v>
      </c>
      <c r="AS58">
        <f t="shared" si="46"/>
        <v>1.5602634862291334E-2</v>
      </c>
      <c r="AT58">
        <f t="shared" si="47"/>
        <v>-1.9808736724325226E-3</v>
      </c>
      <c r="AU58">
        <f t="shared" si="48"/>
        <v>-4.8441884476196266</v>
      </c>
      <c r="AW58">
        <v>55</v>
      </c>
      <c r="AX58">
        <f>IF(Z58&gt;0, (R58*SUMPRODUCT(K58:$K$98, X58:$X$98)-K58*$AZ$3)/Z58, 0)</f>
        <v>-1619.9604466465989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0.46434700000000001</v>
      </c>
      <c r="Q59" s="5">
        <f t="shared" si="60"/>
        <v>50</v>
      </c>
      <c r="R59">
        <f t="shared" si="31"/>
        <v>250000</v>
      </c>
      <c r="S59">
        <f t="shared" si="32"/>
        <v>-3596.1191026633969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-13.716587560123962</v>
      </c>
      <c r="AC59">
        <f t="shared" si="33"/>
        <v>-16.005707784189411</v>
      </c>
      <c r="AE59">
        <f t="shared" si="34"/>
        <v>0</v>
      </c>
      <c r="AF59">
        <f t="shared" si="35"/>
        <v>0</v>
      </c>
      <c r="AG59">
        <f t="shared" si="36"/>
        <v>-0.2225414026517516</v>
      </c>
      <c r="AH59">
        <f t="shared" si="37"/>
        <v>-982.93391930734606</v>
      </c>
      <c r="AI59">
        <f t="shared" si="38"/>
        <v>-983.15646070999776</v>
      </c>
      <c r="AJ59">
        <f t="shared" si="39"/>
        <v>2.2891202240654493</v>
      </c>
      <c r="AK59">
        <f t="shared" si="61"/>
        <v>-0.96016112920867747</v>
      </c>
      <c r="AL59">
        <f t="shared" si="40"/>
        <v>-981.82750161514105</v>
      </c>
      <c r="AN59">
        <f t="shared" si="41"/>
        <v>0</v>
      </c>
      <c r="AO59">
        <f t="shared" si="42"/>
        <v>0</v>
      </c>
      <c r="AP59">
        <f t="shared" si="43"/>
        <v>-6.3594484490969369E-4</v>
      </c>
      <c r="AQ59">
        <f t="shared" si="44"/>
        <v>-2.8088784892246546</v>
      </c>
      <c r="AR59">
        <f t="shared" si="45"/>
        <v>-2.8095144340695639</v>
      </c>
      <c r="AS59">
        <f t="shared" si="46"/>
        <v>6.5414982943691235E-3</v>
      </c>
      <c r="AT59">
        <f t="shared" si="47"/>
        <v>-2.7438018864222465E-3</v>
      </c>
      <c r="AU59">
        <f t="shared" si="48"/>
        <v>-2.8057167376616174</v>
      </c>
      <c r="AW59">
        <v>56</v>
      </c>
      <c r="AX59">
        <f>IF(Z59&gt;0, (R59*SUMPRODUCT(K59:$K$98, X59:$X$98)-K59*$AZ$3)/Z59, 0)</f>
        <v>-3596.1191026633969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0.52171199999999995</v>
      </c>
      <c r="Q60" s="5">
        <f t="shared" si="60"/>
        <v>50</v>
      </c>
      <c r="R60">
        <f t="shared" si="31"/>
        <v>250000</v>
      </c>
      <c r="S60">
        <f t="shared" si="32"/>
        <v>-7927.1533472114243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-16.005707784189411</v>
      </c>
      <c r="AC60">
        <f t="shared" si="33"/>
        <v>-16.52232289147981</v>
      </c>
      <c r="AE60">
        <f t="shared" si="34"/>
        <v>0</v>
      </c>
      <c r="AF60">
        <f t="shared" si="35"/>
        <v>0</v>
      </c>
      <c r="AG60">
        <f t="shared" si="36"/>
        <v>-0.10421346836498345</v>
      </c>
      <c r="AH60">
        <f t="shared" si="37"/>
        <v>-580.51260130125308</v>
      </c>
      <c r="AI60">
        <f t="shared" si="38"/>
        <v>-580.61681476961803</v>
      </c>
      <c r="AJ60">
        <f t="shared" si="39"/>
        <v>0.51661510729039861</v>
      </c>
      <c r="AK60">
        <f t="shared" si="61"/>
        <v>-1.1203995448932589</v>
      </c>
      <c r="AL60">
        <f t="shared" si="40"/>
        <v>-581.22059920722097</v>
      </c>
      <c r="AN60">
        <f t="shared" si="41"/>
        <v>0</v>
      </c>
      <c r="AO60">
        <f t="shared" si="42"/>
        <v>0</v>
      </c>
      <c r="AP60">
        <f t="shared" si="43"/>
        <v>-2.6589762458309875E-4</v>
      </c>
      <c r="AQ60">
        <f t="shared" si="44"/>
        <v>-1.4811609684264555</v>
      </c>
      <c r="AR60">
        <f t="shared" si="45"/>
        <v>-1.4814268660510386</v>
      </c>
      <c r="AS60">
        <f t="shared" si="46"/>
        <v>1.3181283763742E-3</v>
      </c>
      <c r="AT60">
        <f t="shared" si="47"/>
        <v>-2.8586667562750757E-3</v>
      </c>
      <c r="AU60">
        <f t="shared" si="48"/>
        <v>-1.4829674044309396</v>
      </c>
      <c r="AW60">
        <v>57</v>
      </c>
      <c r="AX60">
        <f>IF(Z60&gt;0, (R60*SUMPRODUCT(K60:$K$98, X60:$X$98)-K60*$AZ$3)/Z60, 0)</f>
        <v>-7927.1533472114243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0.58618000000000003</v>
      </c>
      <c r="Q61" s="5">
        <f t="shared" si="60"/>
        <v>50</v>
      </c>
      <c r="R61">
        <f t="shared" si="31"/>
        <v>250000</v>
      </c>
      <c r="S61">
        <f t="shared" si="32"/>
        <v>-18958.53083703931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-16.52232289147981</v>
      </c>
      <c r="AC61">
        <f t="shared" si="33"/>
        <v>-15.956820126036387</v>
      </c>
      <c r="AE61">
        <f t="shared" si="34"/>
        <v>0</v>
      </c>
      <c r="AF61">
        <f t="shared" si="35"/>
        <v>0</v>
      </c>
      <c r="AG61">
        <f t="shared" si="36"/>
        <v>-4.208348279514762E-2</v>
      </c>
      <c r="AH61">
        <f t="shared" si="37"/>
        <v>-305.43925443093002</v>
      </c>
      <c r="AI61">
        <f t="shared" si="38"/>
        <v>-305.48133791372516</v>
      </c>
      <c r="AJ61">
        <f t="shared" si="39"/>
        <v>-0.56550276544342282</v>
      </c>
      <c r="AK61">
        <f t="shared" si="61"/>
        <v>-1.1565626024035869</v>
      </c>
      <c r="AL61">
        <f t="shared" si="40"/>
        <v>-307.20340328157215</v>
      </c>
      <c r="AN61">
        <f t="shared" si="41"/>
        <v>0</v>
      </c>
      <c r="AO61">
        <f t="shared" si="42"/>
        <v>0</v>
      </c>
      <c r="AP61">
        <f t="shared" si="43"/>
        <v>-9.5870338177809773E-5</v>
      </c>
      <c r="AQ61">
        <f t="shared" si="44"/>
        <v>-0.69582084633089658</v>
      </c>
      <c r="AR61">
        <f t="shared" si="45"/>
        <v>-0.6959167166690744</v>
      </c>
      <c r="AS61">
        <f t="shared" si="46"/>
        <v>-1.2882712589985248E-3</v>
      </c>
      <c r="AT61">
        <f t="shared" si="47"/>
        <v>-2.634764055911848E-3</v>
      </c>
      <c r="AU61">
        <f t="shared" si="48"/>
        <v>-0.69983975198398474</v>
      </c>
      <c r="AW61">
        <v>58</v>
      </c>
      <c r="AX61">
        <f>IF(Z61&gt;0, (R61*SUMPRODUCT(K61:$K$98, X61:$X$98)-K61*$AZ$3)/Z61, 0)</f>
        <v>-18958.53083703931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0.65888599999999997</v>
      </c>
      <c r="Q62" s="5">
        <f t="shared" si="60"/>
        <v>50</v>
      </c>
      <c r="R62">
        <f t="shared" si="31"/>
        <v>250000</v>
      </c>
      <c r="S62">
        <f t="shared" si="32"/>
        <v>-53196.515019710052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-15.956820126036387</v>
      </c>
      <c r="AC62">
        <f t="shared" si="33"/>
        <v>-14.825262638554898</v>
      </c>
      <c r="AE62">
        <f t="shared" si="34"/>
        <v>0</v>
      </c>
      <c r="AF62">
        <f t="shared" si="35"/>
        <v>0</v>
      </c>
      <c r="AG62">
        <f t="shared" si="36"/>
        <v>-1.3934430322232511E-2</v>
      </c>
      <c r="AH62">
        <f t="shared" si="37"/>
        <v>-138.64108822481816</v>
      </c>
      <c r="AI62">
        <f t="shared" si="38"/>
        <v>-138.65502265514039</v>
      </c>
      <c r="AJ62">
        <f t="shared" si="39"/>
        <v>-1.1315574874814889</v>
      </c>
      <c r="AK62">
        <f t="shared" si="61"/>
        <v>-1.1169774088225473</v>
      </c>
      <c r="AL62">
        <f t="shared" si="40"/>
        <v>-140.90355755144444</v>
      </c>
      <c r="AN62">
        <f t="shared" si="41"/>
        <v>0</v>
      </c>
      <c r="AO62">
        <f t="shared" si="42"/>
        <v>0</v>
      </c>
      <c r="AP62">
        <f t="shared" si="43"/>
        <v>-2.8342867103042241E-5</v>
      </c>
      <c r="AQ62">
        <f t="shared" si="44"/>
        <v>-0.28199831982421592</v>
      </c>
      <c r="AR62">
        <f t="shared" si="45"/>
        <v>-0.28202666269131893</v>
      </c>
      <c r="AS62">
        <f t="shared" si="46"/>
        <v>-2.3016070801236644E-3</v>
      </c>
      <c r="AT62">
        <f t="shared" si="47"/>
        <v>-2.2719509533767421E-3</v>
      </c>
      <c r="AU62">
        <f t="shared" si="48"/>
        <v>-0.28660022072481939</v>
      </c>
      <c r="AW62">
        <v>59</v>
      </c>
      <c r="AX62">
        <f>IF(Z62&gt;0, (R62*SUMPRODUCT(K62:$K$98, X62:$X$98)-K62*$AZ$3)/Z62, 0)</f>
        <v>-53196.515019710052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0.73742600000000003</v>
      </c>
      <c r="Q63" s="5">
        <f t="shared" si="60"/>
        <v>50</v>
      </c>
      <c r="R63">
        <f t="shared" si="31"/>
        <v>250000</v>
      </c>
      <c r="S63">
        <f t="shared" si="32"/>
        <v>-191444.37607881278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-14.825262638554898</v>
      </c>
      <c r="AC63">
        <f t="shared" si="33"/>
        <v>-13.47567316033234</v>
      </c>
      <c r="AE63">
        <f t="shared" si="34"/>
        <v>0</v>
      </c>
      <c r="AF63">
        <f t="shared" si="35"/>
        <v>0</v>
      </c>
      <c r="AG63">
        <f t="shared" si="36"/>
        <v>-3.5194748042075541E-3</v>
      </c>
      <c r="AH63">
        <f t="shared" si="37"/>
        <v>-51.378056074013159</v>
      </c>
      <c r="AI63">
        <f t="shared" si="38"/>
        <v>-51.381575548817366</v>
      </c>
      <c r="AJ63">
        <f t="shared" si="39"/>
        <v>-1.3495894782225584</v>
      </c>
      <c r="AK63">
        <f t="shared" si="61"/>
        <v>-1.037768384698843</v>
      </c>
      <c r="AL63">
        <f t="shared" si="40"/>
        <v>-53.768933411738765</v>
      </c>
      <c r="AN63">
        <f t="shared" si="41"/>
        <v>0</v>
      </c>
      <c r="AO63">
        <f t="shared" si="42"/>
        <v>0</v>
      </c>
      <c r="AP63">
        <f t="shared" si="43"/>
        <v>-6.3916708175748123E-6</v>
      </c>
      <c r="AQ63">
        <f t="shared" si="44"/>
        <v>-9.3306996055035826E-2</v>
      </c>
      <c r="AR63">
        <f t="shared" si="45"/>
        <v>-9.3313387725853403E-2</v>
      </c>
      <c r="AS63">
        <f t="shared" si="46"/>
        <v>-2.4509712850759864E-3</v>
      </c>
      <c r="AT63">
        <f t="shared" si="47"/>
        <v>-1.8846771944357906E-3</v>
      </c>
      <c r="AU63">
        <f t="shared" si="48"/>
        <v>-9.7649036205365178E-2</v>
      </c>
      <c r="AW63">
        <v>60</v>
      </c>
      <c r="AX63">
        <f>IF(Z63&gt;0, (R63*SUMPRODUCT(K63:$K$98, X63:$X$98)-K63*$AZ$3)/Z63, 0)</f>
        <v>-191444.37607881278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0.819492</v>
      </c>
      <c r="Q64" s="5">
        <f t="shared" si="60"/>
        <v>50</v>
      </c>
      <c r="R64">
        <f t="shared" si="31"/>
        <v>250000</v>
      </c>
      <c r="S64">
        <f t="shared" si="32"/>
        <v>-1009184.5853802081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-13.47567316033234</v>
      </c>
      <c r="AC64">
        <f t="shared" si="33"/>
        <v>-12.112205336702754</v>
      </c>
      <c r="AE64">
        <f t="shared" si="34"/>
        <v>0</v>
      </c>
      <c r="AF64">
        <f t="shared" si="35"/>
        <v>0</v>
      </c>
      <c r="AG64">
        <f t="shared" si="36"/>
        <v>-6.000986099158217E-4</v>
      </c>
      <c r="AH64">
        <f t="shared" si="37"/>
        <v>-14.420907231248286</v>
      </c>
      <c r="AI64">
        <f t="shared" si="38"/>
        <v>-14.421507329858201</v>
      </c>
      <c r="AJ64">
        <f t="shared" si="39"/>
        <v>-1.3634678236295859</v>
      </c>
      <c r="AK64">
        <f t="shared" si="61"/>
        <v>-0.94329712122326392</v>
      </c>
      <c r="AL64">
        <f t="shared" si="40"/>
        <v>-16.728272274711053</v>
      </c>
      <c r="AN64">
        <f t="shared" si="41"/>
        <v>0</v>
      </c>
      <c r="AO64">
        <f t="shared" si="42"/>
        <v>0</v>
      </c>
      <c r="AP64">
        <f t="shared" si="43"/>
        <v>-9.730633997884341E-7</v>
      </c>
      <c r="AQ64">
        <f t="shared" si="44"/>
        <v>-2.3383585275160795E-2</v>
      </c>
      <c r="AR64">
        <f t="shared" si="45"/>
        <v>-2.3384558338560582E-2</v>
      </c>
      <c r="AS64">
        <f t="shared" si="46"/>
        <v>-2.2108710369271628E-3</v>
      </c>
      <c r="AT64">
        <f t="shared" si="47"/>
        <v>-1.5295617897147066E-3</v>
      </c>
      <c r="AU64">
        <f t="shared" si="48"/>
        <v>-2.7124991165202457E-2</v>
      </c>
      <c r="AW64">
        <v>61</v>
      </c>
      <c r="AX64">
        <f>IF(Z64&gt;0, (R64*SUMPRODUCT(K64:$K$98, X64:$X$98)-K64*$AZ$3)/Z64, 0)</f>
        <v>-1009184.5853802081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0.82196330200000001</v>
      </c>
      <c r="Q65" s="5">
        <f t="shared" si="60"/>
        <v>50</v>
      </c>
      <c r="R65">
        <f t="shared" si="31"/>
        <v>250000</v>
      </c>
      <c r="S65">
        <f t="shared" si="32"/>
        <v>-5372396.2416227181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-12.112205336702754</v>
      </c>
      <c r="AC65">
        <f t="shared" si="33"/>
        <v>-10.834897118688074</v>
      </c>
      <c r="AE65">
        <f t="shared" si="34"/>
        <v>0</v>
      </c>
      <c r="AF65">
        <f t="shared" si="35"/>
        <v>0</v>
      </c>
      <c r="AG65">
        <f t="shared" si="36"/>
        <v>-1.0083858888464473E-4</v>
      </c>
      <c r="AH65">
        <f t="shared" si="37"/>
        <v>-2.4662951746600936</v>
      </c>
      <c r="AI65">
        <f t="shared" si="38"/>
        <v>-2.4663960132489784</v>
      </c>
      <c r="AJ65">
        <f t="shared" si="39"/>
        <v>-1.2773082180146798</v>
      </c>
      <c r="AK65">
        <f t="shared" si="61"/>
        <v>-0.84785437356919291</v>
      </c>
      <c r="AL65">
        <f t="shared" si="40"/>
        <v>-4.5915586048328514</v>
      </c>
      <c r="AN65">
        <f t="shared" si="41"/>
        <v>0</v>
      </c>
      <c r="AO65">
        <f t="shared" si="42"/>
        <v>0</v>
      </c>
      <c r="AP65">
        <f t="shared" si="43"/>
        <v>-1.4599139343312706E-7</v>
      </c>
      <c r="AQ65">
        <f t="shared" si="44"/>
        <v>-3.5706357372564607E-3</v>
      </c>
      <c r="AR65">
        <f t="shared" si="45"/>
        <v>-3.5707817286498942E-3</v>
      </c>
      <c r="AS65">
        <f t="shared" si="46"/>
        <v>-1.8492524405004178E-3</v>
      </c>
      <c r="AT65">
        <f t="shared" si="47"/>
        <v>-1.227500729580183E-3</v>
      </c>
      <c r="AU65">
        <f t="shared" si="48"/>
        <v>-6.6475348987304955E-3</v>
      </c>
      <c r="AW65">
        <v>62</v>
      </c>
      <c r="AX65">
        <f>IF(Z65&gt;0, (R65*SUMPRODUCT(K65:$K$98, X65:$X$98)-K65*$AZ$3)/Z65, 0)</f>
        <v>-5372396.2416227181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0.82463276399999996</v>
      </c>
      <c r="Q66" s="5">
        <f t="shared" si="60"/>
        <v>50</v>
      </c>
      <c r="R66">
        <f t="shared" si="31"/>
        <v>250000</v>
      </c>
      <c r="S66">
        <f t="shared" si="32"/>
        <v>-29016205.088149708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-10.834897118688074</v>
      </c>
      <c r="AC66">
        <f t="shared" si="33"/>
        <v>-9.6771357872022605</v>
      </c>
      <c r="AE66">
        <f t="shared" si="34"/>
        <v>0</v>
      </c>
      <c r="AF66">
        <f t="shared" si="35"/>
        <v>0</v>
      </c>
      <c r="AG66">
        <f t="shared" si="36"/>
        <v>-1.6675398725994027E-5</v>
      </c>
      <c r="AH66">
        <f t="shared" si="37"/>
        <v>-0.41577402134902125</v>
      </c>
      <c r="AI66">
        <f t="shared" si="38"/>
        <v>-0.41579069674774727</v>
      </c>
      <c r="AJ66">
        <f t="shared" si="39"/>
        <v>-1.1577613314858137</v>
      </c>
      <c r="AK66">
        <f t="shared" si="61"/>
        <v>-0.7584427983081653</v>
      </c>
      <c r="AL66">
        <f t="shared" si="40"/>
        <v>-2.3319948265417265</v>
      </c>
      <c r="AN66">
        <f t="shared" si="41"/>
        <v>0</v>
      </c>
      <c r="AO66">
        <f t="shared" si="42"/>
        <v>0</v>
      </c>
      <c r="AP66">
        <f t="shared" si="43"/>
        <v>-2.1555529653414983E-8</v>
      </c>
      <c r="AQ66">
        <f t="shared" si="44"/>
        <v>-5.3745217092397777E-4</v>
      </c>
      <c r="AR66">
        <f t="shared" si="45"/>
        <v>-5.374737264536312E-4</v>
      </c>
      <c r="AS66">
        <f t="shared" si="46"/>
        <v>-1.4965854263812829E-3</v>
      </c>
      <c r="AT66">
        <f t="shared" si="47"/>
        <v>-9.8040451673674436E-4</v>
      </c>
      <c r="AU66">
        <f t="shared" si="48"/>
        <v>-3.0144636695716587E-3</v>
      </c>
      <c r="AW66">
        <v>63</v>
      </c>
      <c r="AX66">
        <f>IF(Z66&gt;0, (R66*SUMPRODUCT(K66:$K$98, X66:$X$98)-K66*$AZ$3)/Z66, 0)</f>
        <v>-29016205.088149708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0.82757423799999996</v>
      </c>
      <c r="Q67" s="5">
        <f t="shared" si="60"/>
        <v>50</v>
      </c>
      <c r="R67">
        <f t="shared" ref="R67:R98" si="62">$C$6</f>
        <v>250000</v>
      </c>
      <c r="S67">
        <f t="shared" ref="S67:S98" si="63">AX67</f>
        <v>-159511241.17254972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-9.6771357872022605</v>
      </c>
      <c r="AC67">
        <f t="shared" ref="AC67:AC98" si="64">S67*Z67</f>
        <v>-8.6407696972097288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-2.7085143447234105E-6</v>
      </c>
      <c r="AH67">
        <f t="shared" ref="AH67:AH98" si="68">-X67*R67</f>
        <v>-6.9000651970053381E-2</v>
      </c>
      <c r="AI67">
        <f t="shared" ref="AI67:AI98" si="69">SUM(AE67:AH67)</f>
        <v>-6.9003360484398105E-2</v>
      </c>
      <c r="AJ67">
        <f t="shared" ref="AJ67:AJ98" si="70">AB67-AC67</f>
        <v>-1.0363660899925318</v>
      </c>
      <c r="AK67">
        <f t="shared" si="61"/>
        <v>-0.67739950510415825</v>
      </c>
      <c r="AL67">
        <f t="shared" ref="AL67:AL98" si="71">SUM(AI67:AK67)</f>
        <v>-1.7827689555810879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-3.1260476154192199E-9</v>
      </c>
      <c r="AQ67">
        <f t="shared" ref="AQ67:AQ98" si="75">AH67*$K67</f>
        <v>-7.9637504587550464E-5</v>
      </c>
      <c r="AR67">
        <f t="shared" ref="AR67:AR98" si="76">AI67*$K67</f>
        <v>-7.964063063516589E-5</v>
      </c>
      <c r="AS67">
        <f t="shared" ref="AS67:AS98" si="77">AJ67*$K67</f>
        <v>-1.1961279624137751E-3</v>
      </c>
      <c r="AT67">
        <f t="shared" ref="AT67:AT98" si="78">AK67*$K67</f>
        <v>-7.818245865089771E-4</v>
      </c>
      <c r="AU67">
        <f t="shared" ref="AU67:AU98" si="79">AL67*$K67</f>
        <v>-2.0575931795579179E-3</v>
      </c>
      <c r="AW67">
        <v>64</v>
      </c>
      <c r="AX67">
        <f>IF(Z67&gt;0, (R67*SUMPRODUCT(K67:$K$98, X67:$X$98)-K67*$AZ$3)/Z67, 0)</f>
        <v>-159511241.17254972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0.83082719400000005</v>
      </c>
      <c r="Q68" s="5">
        <f t="shared" si="60"/>
        <v>50</v>
      </c>
      <c r="R68">
        <f t="shared" si="62"/>
        <v>250000</v>
      </c>
      <c r="S68">
        <f t="shared" si="63"/>
        <v>-894763625.20662308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-8.6407696972097288</v>
      </c>
      <c r="AC68">
        <f t="shared" si="64"/>
        <v>-7.7150426006398005</v>
      </c>
      <c r="AE68">
        <f t="shared" si="65"/>
        <v>0</v>
      </c>
      <c r="AF68">
        <f t="shared" si="66"/>
        <v>0</v>
      </c>
      <c r="AG68">
        <f t="shared" si="67"/>
        <v>-4.3112182834087642E-7</v>
      </c>
      <c r="AH68">
        <f t="shared" si="68"/>
        <v>-1.12515368646765E-2</v>
      </c>
      <c r="AI68">
        <f t="shared" si="69"/>
        <v>-1.1251967986504841E-2</v>
      </c>
      <c r="AJ68">
        <f t="shared" si="70"/>
        <v>-0.92572709656992824</v>
      </c>
      <c r="AK68">
        <f t="shared" si="61"/>
        <v>-0.60485387880468111</v>
      </c>
      <c r="AL68">
        <f t="shared" si="71"/>
        <v>-1.5418329433611142</v>
      </c>
      <c r="AN68">
        <f t="shared" si="72"/>
        <v>0</v>
      </c>
      <c r="AO68">
        <f t="shared" si="73"/>
        <v>0</v>
      </c>
      <c r="AP68">
        <f t="shared" si="74"/>
        <v>-4.442694380677552E-10</v>
      </c>
      <c r="AQ68">
        <f t="shared" si="75"/>
        <v>-1.1594666824237237E-5</v>
      </c>
      <c r="AR68">
        <f t="shared" si="76"/>
        <v>-1.1595111093675305E-5</v>
      </c>
      <c r="AS68">
        <f t="shared" si="77"/>
        <v>-9.539583244484543E-4</v>
      </c>
      <c r="AT68">
        <f t="shared" si="78"/>
        <v>-6.2329966887501149E-4</v>
      </c>
      <c r="AU68">
        <f t="shared" si="79"/>
        <v>-1.588853104417141E-3</v>
      </c>
      <c r="AW68">
        <v>65</v>
      </c>
      <c r="AX68">
        <f>IF(Z68&gt;0, (R68*SUMPRODUCT(K68:$K$98, X68:$X$98)-K68*$AZ$3)/Z68, 0)</f>
        <v>-894763625.20662308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0.83405797299999995</v>
      </c>
      <c r="Q69" s="5">
        <f t="shared" ref="Q69:Q98" si="91">$C$8</f>
        <v>50</v>
      </c>
      <c r="R69">
        <f t="shared" si="62"/>
        <v>250000</v>
      </c>
      <c r="S69">
        <f t="shared" si="63"/>
        <v>-5123040183.9316521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-7.7150426006398005</v>
      </c>
      <c r="AC69">
        <f t="shared" si="64"/>
        <v>-6.8884410398829523</v>
      </c>
      <c r="AE69">
        <f t="shared" si="65"/>
        <v>0</v>
      </c>
      <c r="AF69">
        <f t="shared" si="66"/>
        <v>0</v>
      </c>
      <c r="AG69">
        <f t="shared" si="67"/>
        <v>-6.7230011795422344E-8</v>
      </c>
      <c r="AH69">
        <f t="shared" si="68"/>
        <v>-1.7979029913102267E-3</v>
      </c>
      <c r="AI69">
        <f t="shared" si="69"/>
        <v>-1.7979702213220222E-3</v>
      </c>
      <c r="AJ69">
        <f t="shared" si="70"/>
        <v>-0.82660156075684821</v>
      </c>
      <c r="AK69">
        <f t="shared" si="61"/>
        <v>-0.54005298204478613</v>
      </c>
      <c r="AL69">
        <f t="shared" si="71"/>
        <v>-1.3684525130229563</v>
      </c>
      <c r="AN69">
        <f t="shared" si="72"/>
        <v>0</v>
      </c>
      <c r="AO69">
        <f t="shared" si="73"/>
        <v>0</v>
      </c>
      <c r="AP69">
        <f t="shared" si="74"/>
        <v>-6.1857389916461375E-11</v>
      </c>
      <c r="AQ69">
        <f t="shared" si="75"/>
        <v>-1.6542252990207186E-6</v>
      </c>
      <c r="AR69">
        <f t="shared" si="76"/>
        <v>-1.654287156410635E-6</v>
      </c>
      <c r="AS69">
        <f t="shared" si="77"/>
        <v>-7.6054449023275949E-4</v>
      </c>
      <c r="AT69">
        <f t="shared" si="78"/>
        <v>-4.9689516621751752E-4</v>
      </c>
      <c r="AU69">
        <f t="shared" si="79"/>
        <v>-1.2590939436066878E-3</v>
      </c>
      <c r="AW69">
        <v>66</v>
      </c>
      <c r="AX69">
        <f>IF(Z69&gt;0, (R69*SUMPRODUCT(K69:$K$98, X69:$X$98)-K69*$AZ$3)/Z69, 0)</f>
        <v>-5123040183.9316521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0.83754713300000005</v>
      </c>
      <c r="Q70" s="5">
        <f t="shared" si="91"/>
        <v>50</v>
      </c>
      <c r="R70">
        <f t="shared" si="62"/>
        <v>250000</v>
      </c>
      <c r="S70">
        <f t="shared" si="63"/>
        <v>-30003660728.071114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-6.8884410398829523</v>
      </c>
      <c r="AC70">
        <f t="shared" si="64"/>
        <v>-6.1503952339085419</v>
      </c>
      <c r="AE70">
        <f t="shared" si="65"/>
        <v>0</v>
      </c>
      <c r="AF70">
        <f t="shared" si="66"/>
        <v>0</v>
      </c>
      <c r="AG70">
        <f t="shared" si="67"/>
        <v>-1.0249408046655947E-8</v>
      </c>
      <c r="AH70">
        <f t="shared" si="68"/>
        <v>-2.8154151815406084E-4</v>
      </c>
      <c r="AI70">
        <f t="shared" si="69"/>
        <v>-2.8155176756210752E-4</v>
      </c>
      <c r="AJ70">
        <f t="shared" si="70"/>
        <v>-0.73804580597441038</v>
      </c>
      <c r="AK70">
        <f t="shared" si="61"/>
        <v>-0.48219087279180672</v>
      </c>
      <c r="AL70">
        <f t="shared" si="71"/>
        <v>-1.2205182305337792</v>
      </c>
      <c r="AN70">
        <f t="shared" si="72"/>
        <v>0</v>
      </c>
      <c r="AO70">
        <f t="shared" si="73"/>
        <v>0</v>
      </c>
      <c r="AP70">
        <f t="shared" si="74"/>
        <v>-8.4199432481262675E-12</v>
      </c>
      <c r="AQ70">
        <f t="shared" si="75"/>
        <v>-2.3128785526515774E-7</v>
      </c>
      <c r="AR70">
        <f t="shared" si="76"/>
        <v>-2.3129627520840587E-7</v>
      </c>
      <c r="AS70">
        <f t="shared" si="77"/>
        <v>-6.0630855679998747E-4</v>
      </c>
      <c r="AT70">
        <f t="shared" si="78"/>
        <v>-3.9612236776895028E-4</v>
      </c>
      <c r="AU70">
        <f t="shared" si="79"/>
        <v>-1.0026622208441462E-3</v>
      </c>
      <c r="AW70">
        <v>67</v>
      </c>
      <c r="AX70">
        <f>IF(Z70&gt;0, (R70*SUMPRODUCT(K70:$K$98, X70:$X$98)-K70*$AZ$3)/Z70, 0)</f>
        <v>-30003660728.071114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0.841203123</v>
      </c>
      <c r="Q71" s="5">
        <f t="shared" si="91"/>
        <v>50</v>
      </c>
      <c r="R71">
        <f t="shared" si="62"/>
        <v>250000</v>
      </c>
      <c r="S71">
        <f t="shared" si="63"/>
        <v>-180037271758.52725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-6.1503952339085419</v>
      </c>
      <c r="AC71">
        <f t="shared" si="64"/>
        <v>-5.4914245185895156</v>
      </c>
      <c r="AE71">
        <f t="shared" si="65"/>
        <v>0</v>
      </c>
      <c r="AF71">
        <f t="shared" si="66"/>
        <v>0</v>
      </c>
      <c r="AG71">
        <f t="shared" si="67"/>
        <v>-1.5250799084410754E-9</v>
      </c>
      <c r="AH71">
        <f t="shared" si="68"/>
        <v>-4.310917028874156E-5</v>
      </c>
      <c r="AI71">
        <f t="shared" si="69"/>
        <v>-4.3110695368650003E-5</v>
      </c>
      <c r="AJ71">
        <f t="shared" si="70"/>
        <v>-0.65897071531902629</v>
      </c>
      <c r="AK71">
        <f t="shared" si="61"/>
        <v>-0.43052766637359796</v>
      </c>
      <c r="AL71">
        <f t="shared" si="71"/>
        <v>-1.0895414923879929</v>
      </c>
      <c r="AN71">
        <f t="shared" si="72"/>
        <v>0</v>
      </c>
      <c r="AO71">
        <f t="shared" si="73"/>
        <v>0</v>
      </c>
      <c r="AP71">
        <f t="shared" si="74"/>
        <v>-1.1186261248557366E-12</v>
      </c>
      <c r="AQ71">
        <f t="shared" si="75"/>
        <v>-3.1620011409850803E-8</v>
      </c>
      <c r="AR71">
        <f t="shared" si="76"/>
        <v>-3.1621130035975664E-8</v>
      </c>
      <c r="AS71">
        <f t="shared" si="77"/>
        <v>-4.8334638309164776E-4</v>
      </c>
      <c r="AT71">
        <f t="shared" si="78"/>
        <v>-3.1578640070799204E-4</v>
      </c>
      <c r="AU71">
        <f t="shared" si="79"/>
        <v>-7.9916440492967583E-4</v>
      </c>
      <c r="AW71">
        <v>68</v>
      </c>
      <c r="AX71">
        <f>IF(Z71&gt;0, (R71*SUMPRODUCT(K71:$K$98, X71:$X$98)-K71*$AZ$3)/Z71, 0)</f>
        <v>-180037271758.52725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0.84498057100000001</v>
      </c>
      <c r="Q72" s="5">
        <f t="shared" si="91"/>
        <v>50</v>
      </c>
      <c r="R72">
        <f t="shared" si="62"/>
        <v>250000</v>
      </c>
      <c r="S72">
        <f t="shared" si="63"/>
        <v>-1108455371029.4956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-5.4914245185895156</v>
      </c>
      <c r="AC72">
        <f t="shared" si="64"/>
        <v>-4.903057633596239</v>
      </c>
      <c r="AE72">
        <f t="shared" si="65"/>
        <v>0</v>
      </c>
      <c r="AF72">
        <f t="shared" si="66"/>
        <v>0</v>
      </c>
      <c r="AG72">
        <f t="shared" si="67"/>
        <v>-2.2116621750149697E-10</v>
      </c>
      <c r="AH72">
        <f t="shared" si="68"/>
        <v>-6.4433144592758395E-6</v>
      </c>
      <c r="AI72">
        <f t="shared" si="69"/>
        <v>-6.443535625493341E-6</v>
      </c>
      <c r="AJ72">
        <f t="shared" si="70"/>
        <v>-0.58836688499327661</v>
      </c>
      <c r="AK72">
        <f t="shared" si="61"/>
        <v>-0.38439971630126613</v>
      </c>
      <c r="AL72">
        <f t="shared" si="71"/>
        <v>-0.97277304483016824</v>
      </c>
      <c r="AN72">
        <f t="shared" si="72"/>
        <v>0</v>
      </c>
      <c r="AO72">
        <f t="shared" si="73"/>
        <v>0</v>
      </c>
      <c r="AP72">
        <f t="shared" si="74"/>
        <v>-1.4484153740273352E-13</v>
      </c>
      <c r="AQ72">
        <f t="shared" si="75"/>
        <v>-4.2197202755183822E-9</v>
      </c>
      <c r="AR72">
        <f t="shared" si="76"/>
        <v>-4.219865117055785E-9</v>
      </c>
      <c r="AS72">
        <f t="shared" si="77"/>
        <v>-3.8532089187041723E-4</v>
      </c>
      <c r="AT72">
        <f t="shared" si="78"/>
        <v>-2.5174299454605061E-4</v>
      </c>
      <c r="AU72">
        <f t="shared" si="79"/>
        <v>-6.3706810628158484E-4</v>
      </c>
      <c r="AW72">
        <v>69</v>
      </c>
      <c r="AX72">
        <f>IF(Z72&gt;0, (R72*SUMPRODUCT(K72:$K$98, X72:$X$98)-K72*$AZ$3)/Z72, 0)</f>
        <v>-1108455371029.4956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0.84903369399999995</v>
      </c>
      <c r="Q73" s="5">
        <f t="shared" si="91"/>
        <v>50</v>
      </c>
      <c r="R73">
        <f t="shared" si="62"/>
        <v>250000</v>
      </c>
      <c r="S73">
        <f t="shared" si="63"/>
        <v>-7020772016247.5918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-4.903057633596239</v>
      </c>
      <c r="AC73">
        <f t="shared" si="64"/>
        <v>-4.3777300336969525</v>
      </c>
      <c r="AE73">
        <f t="shared" si="65"/>
        <v>0</v>
      </c>
      <c r="AF73">
        <f t="shared" si="66"/>
        <v>0</v>
      </c>
      <c r="AG73">
        <f t="shared" si="67"/>
        <v>-3.1176984693178574E-11</v>
      </c>
      <c r="AH73">
        <f t="shared" si="68"/>
        <v>-9.3888785316651705E-7</v>
      </c>
      <c r="AI73">
        <f t="shared" si="69"/>
        <v>-9.3891903015121023E-7</v>
      </c>
      <c r="AJ73">
        <f t="shared" si="70"/>
        <v>-0.52532759989928657</v>
      </c>
      <c r="AK73">
        <f t="shared" ref="AK73:AK98" si="92">G73*SUM(AB73:AB73, AE73:AF73)</f>
        <v>-0.34321403435173675</v>
      </c>
      <c r="AL73">
        <f t="shared" si="71"/>
        <v>-0.86854257317005357</v>
      </c>
      <c r="AN73">
        <f t="shared" si="72"/>
        <v>0</v>
      </c>
      <c r="AO73">
        <f t="shared" si="73"/>
        <v>0</v>
      </c>
      <c r="AP73">
        <f t="shared" si="74"/>
        <v>-1.8230157574128731E-14</v>
      </c>
      <c r="AQ73">
        <f t="shared" si="75"/>
        <v>-5.4899707832893747E-10</v>
      </c>
      <c r="AR73">
        <f t="shared" si="76"/>
        <v>-5.4901530848651159E-10</v>
      </c>
      <c r="AS73">
        <f t="shared" si="77"/>
        <v>-3.0717546993241527E-4</v>
      </c>
      <c r="AT73">
        <f t="shared" si="78"/>
        <v>-2.0068797510278697E-4</v>
      </c>
      <c r="AU73">
        <f t="shared" si="79"/>
        <v>-5.0786399405051074E-4</v>
      </c>
      <c r="AW73">
        <v>70</v>
      </c>
      <c r="AX73">
        <f>IF(Z73&gt;0, (R73*SUMPRODUCT(K73:$K$98, X73:$X$98)-K73*$AZ$3)/Z73, 0)</f>
        <v>-7020772016247.5918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0.853201969</v>
      </c>
      <c r="Q74" s="5">
        <f t="shared" si="91"/>
        <v>50</v>
      </c>
      <c r="R74">
        <f t="shared" si="62"/>
        <v>250000</v>
      </c>
      <c r="S74">
        <f t="shared" si="63"/>
        <v>-45823367471208.219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-4.3777300336969525</v>
      </c>
      <c r="AC74">
        <f t="shared" si="64"/>
        <v>-3.9086875305682649</v>
      </c>
      <c r="AE74">
        <f t="shared" si="65"/>
        <v>0</v>
      </c>
      <c r="AF74">
        <f t="shared" si="66"/>
        <v>0</v>
      </c>
      <c r="AG74">
        <f t="shared" si="67"/>
        <v>-4.2649501185439664E-12</v>
      </c>
      <c r="AH74">
        <f t="shared" si="68"/>
        <v>-1.330013236385141E-7</v>
      </c>
      <c r="AI74">
        <f t="shared" si="69"/>
        <v>-1.3300558858863264E-7</v>
      </c>
      <c r="AJ74">
        <f t="shared" si="70"/>
        <v>-0.46904250312868756</v>
      </c>
      <c r="AK74">
        <f t="shared" si="92"/>
        <v>-0.30644110235878669</v>
      </c>
      <c r="AL74">
        <f t="shared" si="71"/>
        <v>-0.77548373849306285</v>
      </c>
      <c r="AN74">
        <f t="shared" si="72"/>
        <v>0</v>
      </c>
      <c r="AO74">
        <f t="shared" si="73"/>
        <v>0</v>
      </c>
      <c r="AP74">
        <f t="shared" si="74"/>
        <v>-2.2266514830004874E-15</v>
      </c>
      <c r="AQ74">
        <f t="shared" si="75"/>
        <v>-6.9437528292084353E-11</v>
      </c>
      <c r="AR74">
        <f t="shared" si="76"/>
        <v>-6.943975494356735E-11</v>
      </c>
      <c r="AS74">
        <f t="shared" si="77"/>
        <v>-2.448784056443558E-4</v>
      </c>
      <c r="AT74">
        <f t="shared" si="78"/>
        <v>-1.5998722518528383E-4</v>
      </c>
      <c r="AU74">
        <f t="shared" si="79"/>
        <v>-4.0486570026939458E-4</v>
      </c>
      <c r="AW74">
        <v>71</v>
      </c>
      <c r="AX74">
        <f>IF(Z74&gt;0, (R74*SUMPRODUCT(K74:$K$98, X74:$X$98)-K74*$AZ$3)/Z74, 0)</f>
        <v>-45823367471208.219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0.85761682500000003</v>
      </c>
      <c r="Q75" s="5">
        <f t="shared" si="91"/>
        <v>50</v>
      </c>
      <c r="R75">
        <f t="shared" si="62"/>
        <v>250000</v>
      </c>
      <c r="S75">
        <f t="shared" si="63"/>
        <v>-309055293145451.44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-3.9086875305682649</v>
      </c>
      <c r="AC75">
        <f t="shared" si="64"/>
        <v>-3.4898995809254836</v>
      </c>
      <c r="AE75">
        <f t="shared" si="65"/>
        <v>0</v>
      </c>
      <c r="AF75">
        <f t="shared" si="66"/>
        <v>0</v>
      </c>
      <c r="AG75">
        <f t="shared" si="67"/>
        <v>-5.6460763790947662E-13</v>
      </c>
      <c r="AH75">
        <f t="shared" si="68"/>
        <v>-1.8288464897245253E-8</v>
      </c>
      <c r="AI75">
        <f t="shared" si="69"/>
        <v>-1.8289029504883162E-8</v>
      </c>
      <c r="AJ75">
        <f t="shared" si="70"/>
        <v>-0.41878794964278132</v>
      </c>
      <c r="AK75">
        <f t="shared" si="92"/>
        <v>-0.27360812713977856</v>
      </c>
      <c r="AL75">
        <f t="shared" si="71"/>
        <v>-0.69239609507158939</v>
      </c>
      <c r="AN75">
        <f t="shared" si="72"/>
        <v>0</v>
      </c>
      <c r="AO75">
        <f t="shared" si="73"/>
        <v>0</v>
      </c>
      <c r="AP75">
        <f t="shared" si="74"/>
        <v>-2.6318856512327057E-16</v>
      </c>
      <c r="AQ75">
        <f t="shared" si="75"/>
        <v>-8.5250614965733018E-12</v>
      </c>
      <c r="AR75">
        <f t="shared" si="76"/>
        <v>-8.5253246851384249E-12</v>
      </c>
      <c r="AS75">
        <f t="shared" si="77"/>
        <v>-1.9521556592026065E-4</v>
      </c>
      <c r="AT75">
        <f t="shared" si="78"/>
        <v>-1.275408364198026E-4</v>
      </c>
      <c r="AU75">
        <f t="shared" si="79"/>
        <v>-3.2275641086538793E-4</v>
      </c>
      <c r="AW75">
        <v>72</v>
      </c>
      <c r="AX75">
        <f>IF(Z75&gt;0, (R75*SUMPRODUCT(K75:$K$98, X75:$X$98)-K75*$AZ$3)/Z75, 0)</f>
        <v>-309055293145451.44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0.86229046899999995</v>
      </c>
      <c r="Q76" s="5">
        <f t="shared" si="91"/>
        <v>50</v>
      </c>
      <c r="R76">
        <f t="shared" si="62"/>
        <v>250000</v>
      </c>
      <c r="S76">
        <f t="shared" si="63"/>
        <v>-2160701897992153.5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-3.4898995809254836</v>
      </c>
      <c r="AC76">
        <f t="shared" si="64"/>
        <v>-3.1159817686909568</v>
      </c>
      <c r="AE76">
        <f t="shared" si="65"/>
        <v>0</v>
      </c>
      <c r="AF76">
        <f t="shared" si="66"/>
        <v>0</v>
      </c>
      <c r="AG76">
        <f t="shared" si="67"/>
        <v>-7.2105776636437061E-14</v>
      </c>
      <c r="AH76">
        <f t="shared" si="68"/>
        <v>-2.4342789244697239E-9</v>
      </c>
      <c r="AI76">
        <f t="shared" si="69"/>
        <v>-2.4343510302463602E-9</v>
      </c>
      <c r="AJ76">
        <f t="shared" si="70"/>
        <v>-0.3739178122345268</v>
      </c>
      <c r="AK76">
        <f t="shared" si="92"/>
        <v>-0.24429297066478387</v>
      </c>
      <c r="AL76">
        <f t="shared" si="71"/>
        <v>-0.61821078533366169</v>
      </c>
      <c r="AN76">
        <f t="shared" si="72"/>
        <v>0</v>
      </c>
      <c r="AO76">
        <f t="shared" si="73"/>
        <v>0</v>
      </c>
      <c r="AP76">
        <f t="shared" si="74"/>
        <v>-3.0010435907549849E-17</v>
      </c>
      <c r="AQ76">
        <f t="shared" si="75"/>
        <v>-1.0131472823909911E-12</v>
      </c>
      <c r="AR76">
        <f t="shared" si="76"/>
        <v>-1.0131772928268985E-12</v>
      </c>
      <c r="AS76">
        <f t="shared" si="77"/>
        <v>-1.5562465397654451E-4</v>
      </c>
      <c r="AT76">
        <f t="shared" si="78"/>
        <v>-1.0167477393337888E-4</v>
      </c>
      <c r="AU76">
        <f t="shared" si="79"/>
        <v>-2.5729942892310065E-4</v>
      </c>
      <c r="AW76">
        <v>73</v>
      </c>
      <c r="AX76">
        <f>IF(Z76&gt;0, (R76*SUMPRODUCT(K76:$K$98, X76:$X$98)-K76*$AZ$3)/Z76, 0)</f>
        <v>-2160701897992153.5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0.86705037500000004</v>
      </c>
      <c r="Q77" s="5">
        <f t="shared" si="91"/>
        <v>50</v>
      </c>
      <c r="R77">
        <f t="shared" si="62"/>
        <v>250000</v>
      </c>
      <c r="S77">
        <f t="shared" si="63"/>
        <v>-1.5690963865956456E+16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-3.1159817686909568</v>
      </c>
      <c r="AC77">
        <f t="shared" si="64"/>
        <v>-2.7821265791892444</v>
      </c>
      <c r="AE77">
        <f t="shared" si="65"/>
        <v>0</v>
      </c>
      <c r="AF77">
        <f t="shared" si="66"/>
        <v>0</v>
      </c>
      <c r="AG77">
        <f t="shared" si="67"/>
        <v>-8.8653781977837016E-15</v>
      </c>
      <c r="AH77">
        <f t="shared" si="68"/>
        <v>-3.12596703361445E-10</v>
      </c>
      <c r="AI77">
        <f t="shared" si="69"/>
        <v>-3.1260556873964277E-10</v>
      </c>
      <c r="AJ77">
        <f t="shared" si="70"/>
        <v>-0.33385518950171233</v>
      </c>
      <c r="AK77">
        <f t="shared" si="92"/>
        <v>-0.218118723808367</v>
      </c>
      <c r="AL77">
        <f t="shared" si="71"/>
        <v>-0.55197391362268489</v>
      </c>
      <c r="AN77">
        <f t="shared" si="72"/>
        <v>0</v>
      </c>
      <c r="AO77">
        <f t="shared" si="73"/>
        <v>0</v>
      </c>
      <c r="AP77">
        <f t="shared" si="74"/>
        <v>-3.2944391436783834E-18</v>
      </c>
      <c r="AQ77">
        <f t="shared" si="75"/>
        <v>-1.1616321298015428E-13</v>
      </c>
      <c r="AR77">
        <f t="shared" si="76"/>
        <v>-1.1616650741929795E-13</v>
      </c>
      <c r="AS77">
        <f t="shared" si="77"/>
        <v>-1.240630213485496E-4</v>
      </c>
      <c r="AT77">
        <f t="shared" si="78"/>
        <v>-8.1054507281268546E-5</v>
      </c>
      <c r="AU77">
        <f t="shared" si="79"/>
        <v>-2.0511752874598465E-4</v>
      </c>
      <c r="AW77">
        <v>74</v>
      </c>
      <c r="AX77">
        <f>IF(Z77&gt;0, (R77*SUMPRODUCT(K77:$K$98, X77:$X$98)-K77*$AZ$3)/Z77, 0)</f>
        <v>-1.5690963865956456E+16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0.87202471800000003</v>
      </c>
      <c r="Q78" s="5">
        <f t="shared" si="91"/>
        <v>50</v>
      </c>
      <c r="R78">
        <f t="shared" si="62"/>
        <v>250000</v>
      </c>
      <c r="S78">
        <f t="shared" si="63"/>
        <v>-1.1875190233521232E+17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-2.7821265791892444</v>
      </c>
      <c r="AC78">
        <f t="shared" si="64"/>
        <v>-2.4840415885619276</v>
      </c>
      <c r="AE78">
        <f t="shared" si="65"/>
        <v>0</v>
      </c>
      <c r="AF78">
        <f t="shared" si="66"/>
        <v>0</v>
      </c>
      <c r="AG78">
        <f t="shared" si="67"/>
        <v>-1.0458954929201835E-15</v>
      </c>
      <c r="AH78">
        <f t="shared" si="68"/>
        <v>-3.86541446144284E-11</v>
      </c>
      <c r="AI78">
        <f t="shared" si="69"/>
        <v>-3.8655190509921319E-11</v>
      </c>
      <c r="AJ78">
        <f t="shared" si="70"/>
        <v>-0.29808499062731686</v>
      </c>
      <c r="AK78">
        <f t="shared" si="92"/>
        <v>-0.19474886054324714</v>
      </c>
      <c r="AL78">
        <f t="shared" si="71"/>
        <v>-0.49283385120921919</v>
      </c>
      <c r="AN78">
        <f t="shared" si="72"/>
        <v>0</v>
      </c>
      <c r="AO78">
        <f t="shared" si="73"/>
        <v>0</v>
      </c>
      <c r="AP78">
        <f t="shared" si="74"/>
        <v>-3.4701998839937107E-19</v>
      </c>
      <c r="AQ78">
        <f t="shared" si="75"/>
        <v>-1.282514448765314E-14</v>
      </c>
      <c r="AR78">
        <f t="shared" si="76"/>
        <v>-1.2825491507641539E-14</v>
      </c>
      <c r="AS78">
        <f t="shared" si="77"/>
        <v>-9.8902281049806728E-5</v>
      </c>
      <c r="AT78">
        <f t="shared" si="78"/>
        <v>-6.4616156952562552E-5</v>
      </c>
      <c r="AU78">
        <f t="shared" si="79"/>
        <v>-1.6351843801519478E-4</v>
      </c>
      <c r="AW78">
        <v>75</v>
      </c>
      <c r="AX78">
        <f>IF(Z78&gt;0, (R78*SUMPRODUCT(K78:$K$98, X78:$X$98)-K78*$AZ$3)/Z78, 0)</f>
        <v>-1.1875190233521232E+17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0.87703262900000001</v>
      </c>
      <c r="Q79" s="5">
        <f t="shared" si="91"/>
        <v>50</v>
      </c>
      <c r="R79">
        <f t="shared" si="62"/>
        <v>250000</v>
      </c>
      <c r="S79">
        <f t="shared" si="63"/>
        <v>-9.3857618610836429E+17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-2.4840415885619276</v>
      </c>
      <c r="AC79">
        <f t="shared" si="64"/>
        <v>-2.2178942755017319</v>
      </c>
      <c r="AE79">
        <f t="shared" si="65"/>
        <v>0</v>
      </c>
      <c r="AF79">
        <f t="shared" si="66"/>
        <v>0</v>
      </c>
      <c r="AG79">
        <f t="shared" si="67"/>
        <v>-1.1815206417594227E-16</v>
      </c>
      <c r="AH79">
        <f t="shared" si="68"/>
        <v>-4.5864223690751968E-12</v>
      </c>
      <c r="AI79">
        <f t="shared" si="69"/>
        <v>-4.5865405211393731E-12</v>
      </c>
      <c r="AJ79">
        <f t="shared" si="70"/>
        <v>-0.26614731306019568</v>
      </c>
      <c r="AK79">
        <f t="shared" si="92"/>
        <v>-0.17388291119933494</v>
      </c>
      <c r="AL79">
        <f t="shared" si="71"/>
        <v>-0.4400302242641172</v>
      </c>
      <c r="AN79">
        <f t="shared" si="72"/>
        <v>0</v>
      </c>
      <c r="AO79">
        <f t="shared" si="73"/>
        <v>0</v>
      </c>
      <c r="AP79">
        <f t="shared" si="74"/>
        <v>-3.5001728369578081E-20</v>
      </c>
      <c r="AQ79">
        <f t="shared" si="75"/>
        <v>-1.3586957711671869E-15</v>
      </c>
      <c r="AR79">
        <f t="shared" si="76"/>
        <v>-1.3587307728955565E-15</v>
      </c>
      <c r="AS79">
        <f t="shared" si="77"/>
        <v>-7.8844292928763283E-5</v>
      </c>
      <c r="AT79">
        <f t="shared" si="78"/>
        <v>-5.1511604713460779E-5</v>
      </c>
      <c r="AU79">
        <f t="shared" si="79"/>
        <v>-1.303558976435828E-4</v>
      </c>
      <c r="AW79">
        <v>76</v>
      </c>
      <c r="AX79">
        <f>IF(Z79&gt;0, (R79*SUMPRODUCT(K79:$K$98, X79:$X$98)-K79*$AZ$3)/Z79, 0)</f>
        <v>-9.3857618610836429E+17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0.88195855000000001</v>
      </c>
      <c r="Q80" s="5">
        <f t="shared" si="91"/>
        <v>50</v>
      </c>
      <c r="R80">
        <f t="shared" si="62"/>
        <v>250000</v>
      </c>
      <c r="S80">
        <f t="shared" si="63"/>
        <v>-7.7564161891798856E+18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-2.2178942755017319</v>
      </c>
      <c r="AC80">
        <f t="shared" si="64"/>
        <v>-1.9802627459836903</v>
      </c>
      <c r="AE80">
        <f t="shared" si="65"/>
        <v>0</v>
      </c>
      <c r="AF80">
        <f t="shared" si="66"/>
        <v>0</v>
      </c>
      <c r="AG80">
        <f t="shared" si="67"/>
        <v>-1.2765320334061849E-17</v>
      </c>
      <c r="AH80">
        <f t="shared" si="68"/>
        <v>-5.2102611600060496E-13</v>
      </c>
      <c r="AI80">
        <f t="shared" si="69"/>
        <v>-5.2103888132093905E-13</v>
      </c>
      <c r="AJ80">
        <f t="shared" si="70"/>
        <v>-0.23763152951804156</v>
      </c>
      <c r="AK80">
        <f t="shared" si="92"/>
        <v>-0.15525259928512125</v>
      </c>
      <c r="AL80">
        <f t="shared" si="71"/>
        <v>-0.39288412880368384</v>
      </c>
      <c r="AN80">
        <f t="shared" si="72"/>
        <v>0</v>
      </c>
      <c r="AO80">
        <f t="shared" si="73"/>
        <v>0</v>
      </c>
      <c r="AP80">
        <f t="shared" si="74"/>
        <v>-3.376462040674419E-21</v>
      </c>
      <c r="AQ80">
        <f t="shared" si="75"/>
        <v>-1.3781282857288818E-16</v>
      </c>
      <c r="AR80">
        <f t="shared" si="76"/>
        <v>-1.3781620503492884E-16</v>
      </c>
      <c r="AS80">
        <f t="shared" si="77"/>
        <v>-6.285418760265187E-5</v>
      </c>
      <c r="AT80">
        <f t="shared" si="78"/>
        <v>-4.106473590039942E-5</v>
      </c>
      <c r="AU80">
        <f t="shared" si="79"/>
        <v>-1.039189235031891E-4</v>
      </c>
      <c r="AW80">
        <v>77</v>
      </c>
      <c r="AX80">
        <f>IF(Z80&gt;0, (R80*SUMPRODUCT(K80:$K$98, X80:$X$98)-K80*$AZ$3)/Z80, 0)</f>
        <v>-7.7564161891798856E+18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0.88700226900000001</v>
      </c>
      <c r="Q81" s="5">
        <f t="shared" si="91"/>
        <v>50</v>
      </c>
      <c r="R81">
        <f t="shared" si="62"/>
        <v>250000</v>
      </c>
      <c r="S81">
        <f t="shared" si="63"/>
        <v>-6.723809864784348E+19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-1.9802627459836903</v>
      </c>
      <c r="AC81">
        <f t="shared" si="64"/>
        <v>-1.7680917374854379</v>
      </c>
      <c r="AE81">
        <f t="shared" si="65"/>
        <v>0</v>
      </c>
      <c r="AF81">
        <f t="shared" si="66"/>
        <v>0</v>
      </c>
      <c r="AG81">
        <f t="shared" si="67"/>
        <v>-1.3147990298965314E-18</v>
      </c>
      <c r="AH81">
        <f t="shared" si="68"/>
        <v>-5.6614340504123498E-14</v>
      </c>
      <c r="AI81">
        <f t="shared" si="69"/>
        <v>-5.6615655303153392E-14</v>
      </c>
      <c r="AJ81">
        <f t="shared" si="70"/>
        <v>-0.21217100849825243</v>
      </c>
      <c r="AK81">
        <f t="shared" si="92"/>
        <v>-0.13861839221885833</v>
      </c>
      <c r="AL81">
        <f t="shared" si="71"/>
        <v>-0.35078940071716735</v>
      </c>
      <c r="AN81">
        <f t="shared" si="72"/>
        <v>0</v>
      </c>
      <c r="AO81">
        <f t="shared" si="73"/>
        <v>0</v>
      </c>
      <c r="AP81">
        <f t="shared" si="74"/>
        <v>-3.1050707946169155E-22</v>
      </c>
      <c r="AQ81">
        <f t="shared" si="75"/>
        <v>-1.3370220943172233E-17</v>
      </c>
      <c r="AR81">
        <f t="shared" si="76"/>
        <v>-1.3370531450251693E-17</v>
      </c>
      <c r="AS81">
        <f t="shared" si="77"/>
        <v>-5.0106973535277558E-5</v>
      </c>
      <c r="AT81">
        <f t="shared" si="78"/>
        <v>-3.2736556043048017E-5</v>
      </c>
      <c r="AU81">
        <f t="shared" si="79"/>
        <v>-8.2843529578338938E-5</v>
      </c>
      <c r="AW81">
        <v>78</v>
      </c>
      <c r="AX81">
        <f>IF(Z81&gt;0, (R81*SUMPRODUCT(K81:$K$98, X81:$X$98)-K81*$AZ$3)/Z81, 0)</f>
        <v>-6.723809864784348E+19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0.89213428500000003</v>
      </c>
      <c r="Q82" s="5">
        <f t="shared" si="91"/>
        <v>50</v>
      </c>
      <c r="R82">
        <f t="shared" si="62"/>
        <v>250000</v>
      </c>
      <c r="S82">
        <f t="shared" si="63"/>
        <v>-6.1343256573418235E+20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-1.7680917374854379</v>
      </c>
      <c r="AC82">
        <f t="shared" si="64"/>
        <v>-1.5786533370405691</v>
      </c>
      <c r="AE82">
        <f t="shared" si="65"/>
        <v>0</v>
      </c>
      <c r="AF82">
        <f t="shared" si="66"/>
        <v>0</v>
      </c>
      <c r="AG82">
        <f t="shared" si="67"/>
        <v>-1.2867374714213039E-19</v>
      </c>
      <c r="AH82">
        <f t="shared" si="68"/>
        <v>-5.8648864622771791E-15</v>
      </c>
      <c r="AI82">
        <f t="shared" si="69"/>
        <v>-5.865015136024321E-15</v>
      </c>
      <c r="AJ82">
        <f t="shared" si="70"/>
        <v>-0.18943840044486882</v>
      </c>
      <c r="AK82">
        <f t="shared" si="92"/>
        <v>-0.12376642162398066</v>
      </c>
      <c r="AL82">
        <f t="shared" si="71"/>
        <v>-0.31320482206885536</v>
      </c>
      <c r="AN82">
        <f t="shared" si="72"/>
        <v>0</v>
      </c>
      <c r="AO82">
        <f t="shared" si="73"/>
        <v>0</v>
      </c>
      <c r="AP82">
        <f t="shared" si="74"/>
        <v>-2.7132140485785938E-23</v>
      </c>
      <c r="AQ82">
        <f t="shared" si="75"/>
        <v>-1.2366696934062251E-18</v>
      </c>
      <c r="AR82">
        <f t="shared" si="76"/>
        <v>-1.2366968255467108E-18</v>
      </c>
      <c r="AS82">
        <f t="shared" si="77"/>
        <v>-3.9944972524934393E-5</v>
      </c>
      <c r="AT82">
        <f t="shared" si="78"/>
        <v>-2.609738204962374E-5</v>
      </c>
      <c r="AU82">
        <f t="shared" si="79"/>
        <v>-6.6042354574559372E-5</v>
      </c>
      <c r="AW82">
        <v>79</v>
      </c>
      <c r="AX82">
        <f>IF(Z82&gt;0, (R82*SUMPRODUCT(K82:$K$98, X82:$X$98)-K82*$AZ$3)/Z82, 0)</f>
        <v>-6.1343256573418235E+20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0.89732143600000003</v>
      </c>
      <c r="Q83" s="5">
        <f t="shared" si="91"/>
        <v>50</v>
      </c>
      <c r="R83">
        <f t="shared" si="62"/>
        <v>250000</v>
      </c>
      <c r="S83">
        <f t="shared" si="63"/>
        <v>-5.9097554422287816E+21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-1.5786533370405691</v>
      </c>
      <c r="AC83">
        <f t="shared" si="64"/>
        <v>-1.4095119080719369</v>
      </c>
      <c r="AE83">
        <f t="shared" si="65"/>
        <v>0</v>
      </c>
      <c r="AF83">
        <f t="shared" si="66"/>
        <v>0</v>
      </c>
      <c r="AG83">
        <f t="shared" si="67"/>
        <v>-1.1925298109631752E-20</v>
      </c>
      <c r="AH83">
        <f t="shared" si="68"/>
        <v>-5.7730855780538666E-16</v>
      </c>
      <c r="AI83">
        <f t="shared" si="69"/>
        <v>-5.7732048310349634E-16</v>
      </c>
      <c r="AJ83">
        <f t="shared" si="70"/>
        <v>-0.16914142896863216</v>
      </c>
      <c r="AK83">
        <f t="shared" si="92"/>
        <v>-0.11050573359283984</v>
      </c>
      <c r="AL83">
        <f t="shared" si="71"/>
        <v>-0.2796471625614726</v>
      </c>
      <c r="AN83">
        <f t="shared" si="72"/>
        <v>0</v>
      </c>
      <c r="AO83">
        <f t="shared" si="73"/>
        <v>0</v>
      </c>
      <c r="AP83">
        <f t="shared" si="74"/>
        <v>-2.2451498379186641E-24</v>
      </c>
      <c r="AQ83">
        <f t="shared" si="75"/>
        <v>-1.0868862170740702E-19</v>
      </c>
      <c r="AR83">
        <f t="shared" si="76"/>
        <v>-1.0869086685724494E-19</v>
      </c>
      <c r="AS83">
        <f t="shared" si="77"/>
        <v>-3.1843887535821285E-5</v>
      </c>
      <c r="AT83">
        <f t="shared" si="78"/>
        <v>-2.0804673190069938E-5</v>
      </c>
      <c r="AU83">
        <f t="shared" si="79"/>
        <v>-5.2648560725891339E-5</v>
      </c>
      <c r="AW83">
        <v>80</v>
      </c>
      <c r="AX83">
        <f>IF(Z83&gt;0, (R83*SUMPRODUCT(K83:$K$98, X83:$X$98)-K83*$AZ$3)/Z83, 0)</f>
        <v>-5.9097554422287816E+21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0.90253096600000005</v>
      </c>
      <c r="Q84" s="5">
        <f t="shared" si="91"/>
        <v>50</v>
      </c>
      <c r="R84">
        <f t="shared" si="62"/>
        <v>250000</v>
      </c>
      <c r="S84">
        <f t="shared" si="63"/>
        <v>-6.032497579809614E+22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-1.4095119080719369</v>
      </c>
      <c r="AC84">
        <f t="shared" si="64"/>
        <v>-1.2584927750642294</v>
      </c>
      <c r="AE84">
        <f t="shared" si="65"/>
        <v>0</v>
      </c>
      <c r="AF84">
        <f t="shared" si="66"/>
        <v>0</v>
      </c>
      <c r="AG84">
        <f t="shared" si="67"/>
        <v>-1.0430943058115139E-21</v>
      </c>
      <c r="AH84">
        <f t="shared" si="68"/>
        <v>-5.3814754113619604E-17</v>
      </c>
      <c r="AI84">
        <f t="shared" si="69"/>
        <v>-5.3815797207925418E-17</v>
      </c>
      <c r="AJ84">
        <f t="shared" si="70"/>
        <v>-0.15101913300770753</v>
      </c>
      <c r="AK84">
        <f t="shared" si="92"/>
        <v>-9.8665833565035596E-2</v>
      </c>
      <c r="AL84">
        <f t="shared" si="71"/>
        <v>-0.24968496657274319</v>
      </c>
      <c r="AN84">
        <f t="shared" si="72"/>
        <v>0</v>
      </c>
      <c r="AO84">
        <f t="shared" si="73"/>
        <v>0</v>
      </c>
      <c r="AP84">
        <f t="shared" si="74"/>
        <v>-1.7534025670357306E-25</v>
      </c>
      <c r="AQ84">
        <f t="shared" si="75"/>
        <v>-9.0460591608548017E-21</v>
      </c>
      <c r="AR84">
        <f t="shared" si="76"/>
        <v>-9.0462345011115064E-21</v>
      </c>
      <c r="AS84">
        <f t="shared" si="77"/>
        <v>-2.5385752180980023E-5</v>
      </c>
      <c r="AT84">
        <f t="shared" si="78"/>
        <v>-1.6585358091573617E-5</v>
      </c>
      <c r="AU84">
        <f t="shared" si="79"/>
        <v>-4.197111027255365E-5</v>
      </c>
      <c r="AW84">
        <v>81</v>
      </c>
      <c r="AX84">
        <f>IF(Z84&gt;0, (R84*SUMPRODUCT(K84:$K$98, X84:$X$98)-K84*$AZ$3)/Z84, 0)</f>
        <v>-6.032497579809614E+22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0.90776816500000002</v>
      </c>
      <c r="Q85" s="5">
        <f t="shared" si="91"/>
        <v>50</v>
      </c>
      <c r="R85">
        <f t="shared" si="62"/>
        <v>250000</v>
      </c>
      <c r="S85">
        <f t="shared" si="63"/>
        <v>-6.5499676048837263E+23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-1.2584927750642294</v>
      </c>
      <c r="AC85">
        <f t="shared" si="64"/>
        <v>-1.1236542634502047</v>
      </c>
      <c r="AE85">
        <f t="shared" si="65"/>
        <v>0</v>
      </c>
      <c r="AF85">
        <f t="shared" si="66"/>
        <v>0</v>
      </c>
      <c r="AG85">
        <f t="shared" si="67"/>
        <v>-8.5775558844932002E-23</v>
      </c>
      <c r="AH85">
        <f t="shared" si="68"/>
        <v>-4.7344390195423336E-18</v>
      </c>
      <c r="AI85">
        <f t="shared" si="69"/>
        <v>-4.7345247951011782E-18</v>
      </c>
      <c r="AJ85">
        <f t="shared" si="70"/>
        <v>-0.13483851161402471</v>
      </c>
      <c r="AK85">
        <f t="shared" si="92"/>
        <v>-8.8094494254496072E-2</v>
      </c>
      <c r="AL85">
        <f t="shared" si="71"/>
        <v>-0.22293300586852077</v>
      </c>
      <c r="AN85">
        <f t="shared" si="72"/>
        <v>0</v>
      </c>
      <c r="AO85">
        <f t="shared" si="73"/>
        <v>0</v>
      </c>
      <c r="AP85">
        <f t="shared" si="74"/>
        <v>-1.2873706301880243E-26</v>
      </c>
      <c r="AQ85">
        <f t="shared" si="75"/>
        <v>-7.1057278160014031E-22</v>
      </c>
      <c r="AR85">
        <f t="shared" si="76"/>
        <v>-7.1058565530644221E-22</v>
      </c>
      <c r="AS85">
        <f t="shared" si="77"/>
        <v>-2.0237366215704757E-5</v>
      </c>
      <c r="AT85">
        <f t="shared" si="78"/>
        <v>-1.3221745927593764E-5</v>
      </c>
      <c r="AU85">
        <f t="shared" si="79"/>
        <v>-3.3459112143298519E-5</v>
      </c>
      <c r="AW85">
        <v>82</v>
      </c>
      <c r="AX85">
        <f>IF(Z85&gt;0, (R85*SUMPRODUCT(K85:$K$98, X85:$X$98)-K85*$AZ$3)/Z85, 0)</f>
        <v>-6.5499676048837263E+23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0.91304259499999996</v>
      </c>
      <c r="Q86" s="5">
        <f t="shared" si="91"/>
        <v>50</v>
      </c>
      <c r="R86">
        <f t="shared" si="62"/>
        <v>250000</v>
      </c>
      <c r="S86">
        <f t="shared" si="63"/>
        <v>-7.59924969079106E+24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-1.1236542634502047</v>
      </c>
      <c r="AC86">
        <f t="shared" si="64"/>
        <v>-1.0032627352233969</v>
      </c>
      <c r="AE86">
        <f t="shared" si="65"/>
        <v>0</v>
      </c>
      <c r="AF86">
        <f t="shared" si="66"/>
        <v>0</v>
      </c>
      <c r="AG86">
        <f t="shared" si="67"/>
        <v>-6.6010644211307672E-24</v>
      </c>
      <c r="AH86">
        <f t="shared" si="68"/>
        <v>-3.9158369417675959E-19</v>
      </c>
      <c r="AI86">
        <f t="shared" si="69"/>
        <v>-3.9159029524118071E-19</v>
      </c>
      <c r="AJ86">
        <f t="shared" si="70"/>
        <v>-0.12039152822680776</v>
      </c>
      <c r="AK86">
        <f t="shared" si="92"/>
        <v>-7.8655798441514338E-2</v>
      </c>
      <c r="AL86">
        <f t="shared" si="71"/>
        <v>-0.19904732666832209</v>
      </c>
      <c r="AN86">
        <f t="shared" si="72"/>
        <v>0</v>
      </c>
      <c r="AO86">
        <f t="shared" si="73"/>
        <v>0</v>
      </c>
      <c r="AP86">
        <f t="shared" si="74"/>
        <v>-8.8457770511147358E-28</v>
      </c>
      <c r="AQ86">
        <f t="shared" si="75"/>
        <v>-5.247429557650263E-23</v>
      </c>
      <c r="AR86">
        <f t="shared" si="76"/>
        <v>-5.2475180154207739E-23</v>
      </c>
      <c r="AS86">
        <f t="shared" si="77"/>
        <v>-1.6133104444917693E-5</v>
      </c>
      <c r="AT86">
        <f t="shared" si="78"/>
        <v>-1.0540294904012882E-5</v>
      </c>
      <c r="AU86">
        <f t="shared" si="79"/>
        <v>-2.6673399348930572E-5</v>
      </c>
      <c r="AW86">
        <v>83</v>
      </c>
      <c r="AX86">
        <f>IF(Z86&gt;0, (R86*SUMPRODUCT(K86:$K$98, X86:$X$98)-K86*$AZ$3)/Z86, 0)</f>
        <v>-7.59924969079106E+24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0.91832435000000001</v>
      </c>
      <c r="Q87" s="5">
        <f t="shared" si="91"/>
        <v>50</v>
      </c>
      <c r="R87">
        <f t="shared" si="62"/>
        <v>250000</v>
      </c>
      <c r="S87">
        <f t="shared" si="63"/>
        <v>-9.4663171757461903E+25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-1.0032627352233969</v>
      </c>
      <c r="AC87">
        <f t="shared" si="64"/>
        <v>-0.89577029930660435</v>
      </c>
      <c r="AE87">
        <f t="shared" si="65"/>
        <v>0</v>
      </c>
      <c r="AF87">
        <f t="shared" si="66"/>
        <v>0</v>
      </c>
      <c r="AG87">
        <f t="shared" si="67"/>
        <v>-4.7313558307642198E-25</v>
      </c>
      <c r="AH87">
        <f t="shared" si="68"/>
        <v>-3.0309590969215186E-20</v>
      </c>
      <c r="AI87">
        <f t="shared" si="69"/>
        <v>-3.031006410479826E-20</v>
      </c>
      <c r="AJ87">
        <f t="shared" si="70"/>
        <v>-0.10749243591679258</v>
      </c>
      <c r="AK87">
        <f t="shared" si="92"/>
        <v>-7.0228391465637793E-2</v>
      </c>
      <c r="AL87">
        <f t="shared" si="71"/>
        <v>-0.17772082738243039</v>
      </c>
      <c r="AN87">
        <f t="shared" si="72"/>
        <v>0</v>
      </c>
      <c r="AO87">
        <f t="shared" si="73"/>
        <v>0</v>
      </c>
      <c r="AP87">
        <f t="shared" si="74"/>
        <v>-5.660953749051183E-29</v>
      </c>
      <c r="AQ87">
        <f t="shared" si="75"/>
        <v>-3.6264698485311855E-24</v>
      </c>
      <c r="AR87">
        <f t="shared" si="76"/>
        <v>-3.6265264580686758E-24</v>
      </c>
      <c r="AS87">
        <f t="shared" si="77"/>
        <v>-1.2861212089379529E-5</v>
      </c>
      <c r="AT87">
        <f t="shared" si="78"/>
        <v>-8.4026585650612883E-6</v>
      </c>
      <c r="AU87">
        <f t="shared" si="79"/>
        <v>-2.1263870654440819E-5</v>
      </c>
      <c r="AW87">
        <v>84</v>
      </c>
      <c r="AX87">
        <f>IF(Z87&gt;0, (R87*SUMPRODUCT(K87:$K$98, X87:$X$98)-K87*$AZ$3)/Z87, 0)</f>
        <v>-9.4663171757461903E+25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0.92358270799999997</v>
      </c>
      <c r="Q88" s="5">
        <f t="shared" si="91"/>
        <v>50</v>
      </c>
      <c r="R88">
        <f t="shared" si="62"/>
        <v>250000</v>
      </c>
      <c r="S88">
        <f t="shared" si="63"/>
        <v>-1.2725705388464556E+27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-0.89577029930660435</v>
      </c>
      <c r="AC88">
        <f t="shared" si="64"/>
        <v>-0.79979491009518244</v>
      </c>
      <c r="AE88">
        <f t="shared" si="65"/>
        <v>0</v>
      </c>
      <c r="AF88">
        <f t="shared" si="66"/>
        <v>0</v>
      </c>
      <c r="AG88">
        <f t="shared" si="67"/>
        <v>-3.1424384176776984E-26</v>
      </c>
      <c r="AH88">
        <f t="shared" si="68"/>
        <v>-2.1848992153444037E-21</v>
      </c>
      <c r="AI88">
        <f t="shared" si="69"/>
        <v>-2.1849306397285804E-21</v>
      </c>
      <c r="AJ88">
        <f t="shared" si="70"/>
        <v>-9.5975389211421902E-2</v>
      </c>
      <c r="AK88">
        <f t="shared" si="92"/>
        <v>-6.2703920951462308E-2</v>
      </c>
      <c r="AL88">
        <f t="shared" si="71"/>
        <v>-0.15867931016288422</v>
      </c>
      <c r="AN88">
        <f t="shared" si="72"/>
        <v>0</v>
      </c>
      <c r="AO88">
        <f t="shared" si="73"/>
        <v>0</v>
      </c>
      <c r="AP88">
        <f t="shared" si="74"/>
        <v>-3.3570108763323865E-30</v>
      </c>
      <c r="AQ88">
        <f t="shared" si="75"/>
        <v>-2.3340888363443945E-25</v>
      </c>
      <c r="AR88">
        <f t="shared" si="76"/>
        <v>-2.3341224064531579E-25</v>
      </c>
      <c r="AS88">
        <f t="shared" si="77"/>
        <v>-1.0252879535538521E-5</v>
      </c>
      <c r="AT88">
        <f t="shared" si="78"/>
        <v>-6.6985479632185005E-6</v>
      </c>
      <c r="AU88">
        <f t="shared" si="79"/>
        <v>-1.6951427498757023E-5</v>
      </c>
      <c r="AW88">
        <v>85</v>
      </c>
      <c r="AX88">
        <f>IF(Z88&gt;0, (R88*SUMPRODUCT(K88:$K$98, X88:$X$98)-K88*$AZ$3)/Z88, 0)</f>
        <v>-1.2725705388464556E+27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0.92968762000000005</v>
      </c>
      <c r="Q89" s="5">
        <f t="shared" si="91"/>
        <v>50</v>
      </c>
      <c r="R89">
        <f t="shared" si="62"/>
        <v>250000</v>
      </c>
      <c r="S89">
        <f t="shared" si="63"/>
        <v>-1.8838979582610125E+28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-0.79979491009518244</v>
      </c>
      <c r="AC89">
        <f t="shared" si="64"/>
        <v>-0.71410259829927003</v>
      </c>
      <c r="AE89">
        <f t="shared" si="65"/>
        <v>0</v>
      </c>
      <c r="AF89">
        <f t="shared" si="66"/>
        <v>0</v>
      </c>
      <c r="AG89">
        <f t="shared" si="67"/>
        <v>-1.895279399735757E-27</v>
      </c>
      <c r="AH89">
        <f t="shared" si="68"/>
        <v>-1.4607430467636728E-22</v>
      </c>
      <c r="AI89">
        <f t="shared" si="69"/>
        <v>-1.4607619995576702E-22</v>
      </c>
      <c r="AJ89">
        <f t="shared" si="70"/>
        <v>-8.5692311795912413E-2</v>
      </c>
      <c r="AK89">
        <f t="shared" si="92"/>
        <v>-5.5985643706662779E-2</v>
      </c>
      <c r="AL89">
        <f t="shared" si="71"/>
        <v>-0.1416779555025752</v>
      </c>
      <c r="AN89">
        <f t="shared" si="72"/>
        <v>0</v>
      </c>
      <c r="AO89">
        <f t="shared" si="73"/>
        <v>0</v>
      </c>
      <c r="AP89">
        <f t="shared" si="74"/>
        <v>-1.8077617467633168E-31</v>
      </c>
      <c r="AQ89">
        <f t="shared" si="75"/>
        <v>-1.3932908267551654E-26</v>
      </c>
      <c r="AR89">
        <f t="shared" si="76"/>
        <v>-1.393308904372633E-26</v>
      </c>
      <c r="AS89">
        <f t="shared" si="77"/>
        <v>-8.1735327929994583E-6</v>
      </c>
      <c r="AT89">
        <f t="shared" si="78"/>
        <v>-5.3400414247596463E-6</v>
      </c>
      <c r="AU89">
        <f t="shared" si="79"/>
        <v>-1.3513574217759105E-5</v>
      </c>
      <c r="AW89">
        <v>86</v>
      </c>
      <c r="AX89">
        <f>IF(Z89&gt;0, (R89*SUMPRODUCT(K89:$K$98, X89:$X$98)-K89*$AZ$3)/Z89, 0)</f>
        <v>-1.8838979582610125E+28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0.93575936900000001</v>
      </c>
      <c r="Q90" s="5">
        <f t="shared" si="91"/>
        <v>50</v>
      </c>
      <c r="R90">
        <f t="shared" si="62"/>
        <v>250000</v>
      </c>
      <c r="S90">
        <f t="shared" si="63"/>
        <v>-3.1010917783152822E+29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-0.71410259829927003</v>
      </c>
      <c r="AC90">
        <f t="shared" si="64"/>
        <v>-0.63759160562434813</v>
      </c>
      <c r="AE90">
        <f t="shared" si="65"/>
        <v>0</v>
      </c>
      <c r="AF90">
        <f t="shared" si="66"/>
        <v>0</v>
      </c>
      <c r="AG90">
        <f t="shared" si="67"/>
        <v>-1.0280115056296884E-28</v>
      </c>
      <c r="AH90">
        <f t="shared" si="68"/>
        <v>-8.8676272758771533E-24</v>
      </c>
      <c r="AI90">
        <f t="shared" si="69"/>
        <v>-8.867730077027717E-24</v>
      </c>
      <c r="AJ90">
        <f t="shared" si="70"/>
        <v>-7.6510992674921896E-2</v>
      </c>
      <c r="AK90">
        <f t="shared" si="92"/>
        <v>-4.998718188094891E-2</v>
      </c>
      <c r="AL90">
        <f t="shared" si="71"/>
        <v>-0.12649817455587081</v>
      </c>
      <c r="AN90">
        <f t="shared" si="72"/>
        <v>0</v>
      </c>
      <c r="AO90">
        <f t="shared" si="73"/>
        <v>0</v>
      </c>
      <c r="AP90">
        <f t="shared" si="74"/>
        <v>-8.7548337359022007E-33</v>
      </c>
      <c r="AQ90">
        <f t="shared" si="75"/>
        <v>-7.5519196047034776E-28</v>
      </c>
      <c r="AR90">
        <f t="shared" si="76"/>
        <v>-7.5520071530408367E-28</v>
      </c>
      <c r="AS90">
        <f t="shared" si="77"/>
        <v>-6.5158903005416688E-6</v>
      </c>
      <c r="AT90">
        <f t="shared" si="78"/>
        <v>-4.2570483296872177E-6</v>
      </c>
      <c r="AU90">
        <f t="shared" si="79"/>
        <v>-1.0772938630228886E-5</v>
      </c>
      <c r="AW90">
        <v>87</v>
      </c>
      <c r="AX90">
        <f>IF(Z90&gt;0, (R90*SUMPRODUCT(K90:$K$98, X90:$X$98)-K90*$AZ$3)/Z90, 0)</f>
        <v>-3.1010917783152822E+29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0.94179042899999998</v>
      </c>
      <c r="Q91" s="5">
        <f t="shared" si="91"/>
        <v>50</v>
      </c>
      <c r="R91">
        <f t="shared" si="62"/>
        <v>250000</v>
      </c>
      <c r="S91">
        <f t="shared" si="63"/>
        <v>-5.7433241729621679E+30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-0.63759160562434813</v>
      </c>
      <c r="AC91">
        <f t="shared" si="64"/>
        <v>-0.5692782193074537</v>
      </c>
      <c r="AE91">
        <f t="shared" si="65"/>
        <v>0</v>
      </c>
      <c r="AF91">
        <f t="shared" si="66"/>
        <v>0</v>
      </c>
      <c r="AG91">
        <f t="shared" si="67"/>
        <v>-4.9559993669471355E-30</v>
      </c>
      <c r="AH91">
        <f t="shared" si="68"/>
        <v>-4.8408569845196E-25</v>
      </c>
      <c r="AI91">
        <f t="shared" si="69"/>
        <v>-4.8409065445132691E-25</v>
      </c>
      <c r="AJ91">
        <f t="shared" si="70"/>
        <v>-6.8313386316894431E-2</v>
      </c>
      <c r="AK91">
        <f t="shared" si="92"/>
        <v>-4.4631412393704377E-2</v>
      </c>
      <c r="AL91">
        <f t="shared" si="71"/>
        <v>-0.11294479871059881</v>
      </c>
      <c r="AN91">
        <f t="shared" si="72"/>
        <v>0</v>
      </c>
      <c r="AO91">
        <f t="shared" si="73"/>
        <v>0</v>
      </c>
      <c r="AP91">
        <f t="shared" si="74"/>
        <v>-3.7684533802158236E-34</v>
      </c>
      <c r="AQ91">
        <f t="shared" si="75"/>
        <v>-3.680901169624555E-29</v>
      </c>
      <c r="AR91">
        <f t="shared" si="76"/>
        <v>-3.6809388541583573E-29</v>
      </c>
      <c r="AS91">
        <f t="shared" si="77"/>
        <v>-5.1944278543858864E-6</v>
      </c>
      <c r="AT91">
        <f t="shared" si="78"/>
        <v>-3.3936928648654472E-6</v>
      </c>
      <c r="AU91">
        <f t="shared" si="79"/>
        <v>-8.5881207192513336E-6</v>
      </c>
      <c r="AW91">
        <v>88</v>
      </c>
      <c r="AX91">
        <f>IF(Z91&gt;0, (R91*SUMPRODUCT(K91:$K$98, X91:$X$98)-K91*$AZ$3)/Z91, 0)</f>
        <v>-5.7433241729621679E+30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0.94777327099999997</v>
      </c>
      <c r="Q92" s="5">
        <f t="shared" si="91"/>
        <v>50</v>
      </c>
      <c r="R92">
        <f t="shared" si="62"/>
        <v>250000</v>
      </c>
      <c r="S92">
        <f t="shared" si="63"/>
        <v>-1.2143891163280396E+32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-0.5692782193074537</v>
      </c>
      <c r="AC92">
        <f t="shared" si="64"/>
        <v>-0.50828412438165504</v>
      </c>
      <c r="AE92">
        <f t="shared" si="65"/>
        <v>0</v>
      </c>
      <c r="AF92">
        <f t="shared" si="66"/>
        <v>0</v>
      </c>
      <c r="AG92">
        <f t="shared" si="67"/>
        <v>-2.0927564219224836E-31</v>
      </c>
      <c r="AH92">
        <f t="shared" si="68"/>
        <v>-2.348581865542708E-26</v>
      </c>
      <c r="AI92">
        <f t="shared" si="69"/>
        <v>-2.3486027931069273E-26</v>
      </c>
      <c r="AJ92">
        <f t="shared" si="70"/>
        <v>-6.0994094925798659E-2</v>
      </c>
      <c r="AK92">
        <f t="shared" si="92"/>
        <v>-3.9849475351521765E-2</v>
      </c>
      <c r="AL92">
        <f t="shared" si="71"/>
        <v>-0.10084357027732042</v>
      </c>
      <c r="AN92">
        <f t="shared" si="72"/>
        <v>0</v>
      </c>
      <c r="AO92">
        <f t="shared" si="73"/>
        <v>0</v>
      </c>
      <c r="AP92">
        <f t="shared" si="74"/>
        <v>-1.4207987467456039E-35</v>
      </c>
      <c r="AQ92">
        <f t="shared" si="75"/>
        <v>-1.5944818690973919E-30</v>
      </c>
      <c r="AR92">
        <f t="shared" si="76"/>
        <v>-1.5944960770848595E-30</v>
      </c>
      <c r="AS92">
        <f t="shared" si="77"/>
        <v>-4.1409660828969158E-6</v>
      </c>
      <c r="AT92">
        <f t="shared" si="78"/>
        <v>-2.7054311741593169E-6</v>
      </c>
      <c r="AU92">
        <f t="shared" si="79"/>
        <v>-6.8463972570562327E-6</v>
      </c>
      <c r="AW92">
        <v>89</v>
      </c>
      <c r="AX92">
        <f>IF(Z92&gt;0, (R92*SUMPRODUCT(K92:$K$98, X92:$X$98)-K92*$AZ$3)/Z92, 0)</f>
        <v>-1.2143891163280396E+32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0.95370057100000005</v>
      </c>
      <c r="Q93" s="5">
        <f t="shared" si="91"/>
        <v>50</v>
      </c>
      <c r="R93">
        <f t="shared" si="62"/>
        <v>250000</v>
      </c>
      <c r="S93">
        <f t="shared" si="63"/>
        <v>-2.9870332029781051E+33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-0.50828412438165504</v>
      </c>
      <c r="AC93">
        <f t="shared" si="64"/>
        <v>-0.45382511105504908</v>
      </c>
      <c r="AE93">
        <f t="shared" si="65"/>
        <v>0</v>
      </c>
      <c r="AF93">
        <f t="shared" si="66"/>
        <v>0</v>
      </c>
      <c r="AG93">
        <f t="shared" si="67"/>
        <v>-7.5965863151869295E-33</v>
      </c>
      <c r="AH93">
        <f t="shared" si="68"/>
        <v>-9.9793149727569487E-28</v>
      </c>
      <c r="AI93">
        <f t="shared" si="69"/>
        <v>-9.9793909386200998E-28</v>
      </c>
      <c r="AJ93">
        <f t="shared" si="70"/>
        <v>-5.4459013326605965E-2</v>
      </c>
      <c r="AK93">
        <f t="shared" si="92"/>
        <v>-3.5579888706715856E-2</v>
      </c>
      <c r="AL93">
        <f t="shared" si="71"/>
        <v>-9.0038902033321822E-2</v>
      </c>
      <c r="AN93">
        <f t="shared" si="72"/>
        <v>0</v>
      </c>
      <c r="AO93">
        <f t="shared" si="73"/>
        <v>0</v>
      </c>
      <c r="AP93">
        <f t="shared" si="74"/>
        <v>-4.6048377884625949E-37</v>
      </c>
      <c r="AQ93">
        <f t="shared" si="75"/>
        <v>-6.0491811430686015E-32</v>
      </c>
      <c r="AR93">
        <f t="shared" si="76"/>
        <v>-6.0492271914464853E-32</v>
      </c>
      <c r="AS93">
        <f t="shared" si="77"/>
        <v>-3.3011528084318536E-6</v>
      </c>
      <c r="AT93">
        <f t="shared" si="78"/>
        <v>-2.1567531681754754E-6</v>
      </c>
      <c r="AU93">
        <f t="shared" si="79"/>
        <v>-5.4579059766073289E-6</v>
      </c>
      <c r="AW93">
        <v>90</v>
      </c>
      <c r="AX93">
        <f>IF(Z93&gt;0, (R93*SUMPRODUCT(K93:$K$98, X93:$X$98)-K93*$AZ$3)/Z93, 0)</f>
        <v>-2.9870332029781051E+33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0.95959776100000005</v>
      </c>
      <c r="Q94" s="5">
        <f t="shared" si="91"/>
        <v>50</v>
      </c>
      <c r="R94">
        <f t="shared" si="62"/>
        <v>250000</v>
      </c>
      <c r="S94">
        <f t="shared" si="63"/>
        <v>-8.7723602568562482E+34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-0.45382511105504908</v>
      </c>
      <c r="AC94">
        <f t="shared" si="64"/>
        <v>-0.40520099201343668</v>
      </c>
      <c r="AE94">
        <f t="shared" si="65"/>
        <v>0</v>
      </c>
      <c r="AF94">
        <f t="shared" si="66"/>
        <v>0</v>
      </c>
      <c r="AG94">
        <f t="shared" si="67"/>
        <v>-2.3095323273844238E-34</v>
      </c>
      <c r="AH94">
        <f t="shared" si="68"/>
        <v>-3.6448336096483088E-29</v>
      </c>
      <c r="AI94">
        <f t="shared" si="69"/>
        <v>-3.6448567049715829E-29</v>
      </c>
      <c r="AJ94">
        <f t="shared" si="70"/>
        <v>-4.8624119041612401E-2</v>
      </c>
      <c r="AK94">
        <f t="shared" si="92"/>
        <v>-3.176775777385344E-2</v>
      </c>
      <c r="AL94">
        <f t="shared" si="71"/>
        <v>-8.0391876815465835E-2</v>
      </c>
      <c r="AN94">
        <f t="shared" si="72"/>
        <v>0</v>
      </c>
      <c r="AO94">
        <f t="shared" si="73"/>
        <v>0</v>
      </c>
      <c r="AP94">
        <f t="shared" si="74"/>
        <v>-1.2499765982238505E-38</v>
      </c>
      <c r="AQ94">
        <f t="shared" si="75"/>
        <v>-1.9726750140968289E-33</v>
      </c>
      <c r="AR94">
        <f t="shared" si="76"/>
        <v>-1.9726875138628113E-33</v>
      </c>
      <c r="AS94">
        <f t="shared" si="77"/>
        <v>-2.6316588077422265E-6</v>
      </c>
      <c r="AT94">
        <f t="shared" si="78"/>
        <v>-1.7193504210582549E-6</v>
      </c>
      <c r="AU94">
        <f t="shared" si="79"/>
        <v>-4.3510092288004812E-6</v>
      </c>
      <c r="AW94">
        <v>91</v>
      </c>
      <c r="AX94">
        <f>IF(Z94&gt;0, (R94*SUMPRODUCT(K94:$K$98, X94:$X$98)-K94*$AZ$3)/Z94, 0)</f>
        <v>-8.7723602568562482E+34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0.96549474700000004</v>
      </c>
      <c r="Q95" s="5">
        <f t="shared" si="91"/>
        <v>50</v>
      </c>
      <c r="R95">
        <f t="shared" si="62"/>
        <v>250000</v>
      </c>
      <c r="S95">
        <f t="shared" si="63"/>
        <v>-3.1962389921255723E+36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-0.40520099201343668</v>
      </c>
      <c r="AC95">
        <f t="shared" si="64"/>
        <v>-0.36178660001199697</v>
      </c>
      <c r="AE95">
        <f t="shared" si="65"/>
        <v>0</v>
      </c>
      <c r="AF95">
        <f t="shared" si="66"/>
        <v>0</v>
      </c>
      <c r="AG95">
        <f t="shared" si="67"/>
        <v>-5.6595673994234168E-36</v>
      </c>
      <c r="AH95">
        <f t="shared" si="68"/>
        <v>-1.1149206650581727E-30</v>
      </c>
      <c r="AI95">
        <f t="shared" si="69"/>
        <v>-1.1149263246255721E-30</v>
      </c>
      <c r="AJ95">
        <f t="shared" si="70"/>
        <v>-4.3414392001439706E-2</v>
      </c>
      <c r="AK95">
        <f t="shared" si="92"/>
        <v>-2.8364069440940571E-2</v>
      </c>
      <c r="AL95">
        <f t="shared" si="71"/>
        <v>-7.1778461442380273E-2</v>
      </c>
      <c r="AN95">
        <f t="shared" si="72"/>
        <v>0</v>
      </c>
      <c r="AO95">
        <f t="shared" si="73"/>
        <v>0</v>
      </c>
      <c r="AP95">
        <f t="shared" si="74"/>
        <v>-2.7349100699602521E-40</v>
      </c>
      <c r="AQ95">
        <f t="shared" si="75"/>
        <v>-5.3877046404377541E-35</v>
      </c>
      <c r="AR95">
        <f t="shared" si="76"/>
        <v>-5.3877319895384534E-35</v>
      </c>
      <c r="AS95">
        <f t="shared" si="77"/>
        <v>-2.0979422893353237E-6</v>
      </c>
      <c r="AT95">
        <f t="shared" si="78"/>
        <v>-1.3706556290324097E-6</v>
      </c>
      <c r="AU95">
        <f t="shared" si="79"/>
        <v>-3.468597918367733E-6</v>
      </c>
      <c r="AW95">
        <v>92</v>
      </c>
      <c r="AX95">
        <f>IF(Z95&gt;0, (R95*SUMPRODUCT(K95:$K$98, X95:$X$98)-K95*$AZ$3)/Z95, 0)</f>
        <v>-3.1962389921255723E+36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0.97139193700000004</v>
      </c>
      <c r="Q96" s="5">
        <f t="shared" si="91"/>
        <v>50</v>
      </c>
      <c r="R96">
        <f t="shared" si="62"/>
        <v>250000</v>
      </c>
      <c r="S96">
        <f t="shared" si="63"/>
        <v>-1.5336280914342531E+38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-0.36178660001199697</v>
      </c>
      <c r="AC96">
        <f t="shared" si="64"/>
        <v>-0.3230237500107116</v>
      </c>
      <c r="AE96">
        <f t="shared" si="65"/>
        <v>0</v>
      </c>
      <c r="AF96">
        <f t="shared" si="66"/>
        <v>0</v>
      </c>
      <c r="AG96">
        <f t="shared" si="67"/>
        <v>-1.0531358672121705E-37</v>
      </c>
      <c r="AH96">
        <f t="shared" si="68"/>
        <v>-2.7488290693539828E-32</v>
      </c>
      <c r="AI96">
        <f t="shared" si="69"/>
        <v>-2.7488396007126548E-32</v>
      </c>
      <c r="AJ96">
        <f t="shared" si="70"/>
        <v>-3.8762850001285376E-2</v>
      </c>
      <c r="AK96">
        <f t="shared" si="92"/>
        <v>-2.5325062000839789E-2</v>
      </c>
      <c r="AL96">
        <f t="shared" si="71"/>
        <v>-6.4087912002125158E-2</v>
      </c>
      <c r="AN96">
        <f t="shared" si="72"/>
        <v>0</v>
      </c>
      <c r="AO96">
        <f t="shared" si="73"/>
        <v>0</v>
      </c>
      <c r="AP96">
        <f t="shared" si="74"/>
        <v>-4.5438731143888168E-42</v>
      </c>
      <c r="AQ96">
        <f t="shared" si="75"/>
        <v>-1.1860132099908458E-36</v>
      </c>
      <c r="AR96">
        <f t="shared" si="76"/>
        <v>-1.1860177538639601E-36</v>
      </c>
      <c r="AS96">
        <f t="shared" si="77"/>
        <v>-1.6724667485134881E-6</v>
      </c>
      <c r="AT96">
        <f t="shared" si="78"/>
        <v>-1.0926782756954793E-6</v>
      </c>
      <c r="AU96">
        <f t="shared" si="79"/>
        <v>-2.7651450242089671E-6</v>
      </c>
      <c r="AW96">
        <v>93</v>
      </c>
      <c r="AX96">
        <f>IF(Z96&gt;0, (R96*SUMPRODUCT(K96:$K$98, X96:$X$98)-K96*$AZ$3)/Z96, 0)</f>
        <v>-1.5336280914342531E+38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0.97728912599999995</v>
      </c>
      <c r="Q97" s="5">
        <f t="shared" si="91"/>
        <v>50</v>
      </c>
      <c r="R97">
        <f t="shared" si="62"/>
        <v>250000</v>
      </c>
      <c r="S97">
        <f t="shared" si="63"/>
        <v>-1.0772750921167475E+40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-0.3230237500107116</v>
      </c>
      <c r="AC97">
        <f t="shared" si="64"/>
        <v>-0.28841406250956392</v>
      </c>
      <c r="AE97">
        <f t="shared" si="65"/>
        <v>0</v>
      </c>
      <c r="AF97">
        <f t="shared" si="66"/>
        <v>0</v>
      </c>
      <c r="AG97">
        <f t="shared" si="67"/>
        <v>-1.3386277313014661E-39</v>
      </c>
      <c r="AH97">
        <f t="shared" si="68"/>
        <v>-5.1460911561351699E-34</v>
      </c>
      <c r="AI97">
        <f t="shared" si="69"/>
        <v>-5.1461045424124833E-34</v>
      </c>
      <c r="AJ97">
        <f t="shared" si="70"/>
        <v>-3.4609687501147679E-2</v>
      </c>
      <c r="AK97">
        <f t="shared" si="92"/>
        <v>-2.2611662500749814E-2</v>
      </c>
      <c r="AL97">
        <f t="shared" si="71"/>
        <v>-5.7221350001897493E-2</v>
      </c>
      <c r="AN97">
        <f t="shared" si="72"/>
        <v>0</v>
      </c>
      <c r="AO97">
        <f t="shared" si="73"/>
        <v>0</v>
      </c>
      <c r="AP97">
        <f t="shared" si="74"/>
        <v>-5.1568391633021401E-44</v>
      </c>
      <c r="AQ97">
        <f t="shared" si="75"/>
        <v>-1.9824454395606892E-38</v>
      </c>
      <c r="AR97">
        <f t="shared" si="76"/>
        <v>-1.9824505963998528E-38</v>
      </c>
      <c r="AS97">
        <f t="shared" si="77"/>
        <v>-1.3332802523226157E-6</v>
      </c>
      <c r="AT97">
        <f t="shared" si="78"/>
        <v>-8.7107643151744212E-7</v>
      </c>
      <c r="AU97">
        <f t="shared" si="79"/>
        <v>-2.2043566838400577E-6</v>
      </c>
      <c r="AW97">
        <v>94</v>
      </c>
      <c r="AX97">
        <f>IF(Z97&gt;0, (R97*SUMPRODUCT(K97:$K$98, X97:$X$98)-K97*$AZ$3)/Z97, 0)</f>
        <v>-1.0772750921167475E+40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-0.28841406250956392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-6.69313865650733E-36</v>
      </c>
      <c r="AI98">
        <f t="shared" si="69"/>
        <v>-6.69313865650733E-36</v>
      </c>
      <c r="AJ98">
        <f t="shared" si="70"/>
        <v>-0.28841406250956392</v>
      </c>
      <c r="AK98">
        <f t="shared" si="92"/>
        <v>-2.0188984375669475E-2</v>
      </c>
      <c r="AL98">
        <f t="shared" si="71"/>
        <v>-0.30860304688523338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-2.3021603407598836E-40</v>
      </c>
      <c r="AR98">
        <f t="shared" si="76"/>
        <v>-2.3021603407598836E-40</v>
      </c>
      <c r="AS98">
        <f t="shared" si="77"/>
        <v>-9.9202399726385079E-6</v>
      </c>
      <c r="AT98">
        <f t="shared" si="78"/>
        <v>-6.9441679808469548E-7</v>
      </c>
      <c r="AU98">
        <f t="shared" si="79"/>
        <v>-1.0614656770723202E-5</v>
      </c>
      <c r="AW98">
        <v>95</v>
      </c>
    </row>
    <row r="100" spans="5:50" x14ac:dyDescent="0.3">
      <c r="AN100" s="6">
        <f t="shared" ref="AN100:AU100" si="93">SUM(AN3:AN98)</f>
        <v>13090.571674424078</v>
      </c>
      <c r="AO100" s="6">
        <f t="shared" si="93"/>
        <v>-1309.0571674424079</v>
      </c>
      <c r="AP100" s="6">
        <f t="shared" si="93"/>
        <v>-870.30324042443283</v>
      </c>
      <c r="AQ100" s="6">
        <f t="shared" si="93"/>
        <v>-7486.7384835286166</v>
      </c>
      <c r="AR100" s="6">
        <f t="shared" si="93"/>
        <v>3424.4727830286156</v>
      </c>
      <c r="AS100" s="6">
        <f t="shared" si="93"/>
        <v>-1457.5724889868266</v>
      </c>
      <c r="AT100" s="6">
        <f t="shared" si="93"/>
        <v>751.91074603090954</v>
      </c>
      <c r="AU100" s="6">
        <f t="shared" si="93"/>
        <v>2718.8110400726991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'S.35.04.C'!C3*(1+C12)</f>
        <v>26648.493721186027</v>
      </c>
      <c r="K3">
        <v>1</v>
      </c>
      <c r="L3" s="2">
        <v>0</v>
      </c>
      <c r="O3">
        <f>$C$3</f>
        <v>26648.493721186027</v>
      </c>
      <c r="P3">
        <f>O3*C5</f>
        <v>2664.8493721186028</v>
      </c>
      <c r="Q3" s="5">
        <f>B8</f>
        <v>400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26648.493721186027</v>
      </c>
      <c r="AF3">
        <f t="shared" ref="AF3:AF34" si="4">-$Z3*P3</f>
        <v>-2664.8493721186028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23583.644349067425</v>
      </c>
      <c r="AJ3">
        <f t="shared" ref="AJ3:AJ34" si="8">AB3-AC3</f>
        <v>0</v>
      </c>
      <c r="AL3">
        <f t="shared" ref="AL3:AL34" si="9">SUM(AI3:AK3)</f>
        <v>23583.644349067425</v>
      </c>
      <c r="AN3">
        <f t="shared" ref="AN3:AN34" si="10">AE3*$K3</f>
        <v>26648.493721186027</v>
      </c>
      <c r="AO3">
        <f t="shared" ref="AO3:AO34" si="11">AF3*$K3</f>
        <v>-2664.8493721186028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23583.644349067425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23583.644349067425</v>
      </c>
      <c r="AW3">
        <v>0</v>
      </c>
      <c r="AX3">
        <f>IF(Z3&gt;0, (R3*SUMPRODUCT(K3:$K$98, X3:$X$98)-K3*$AZ$3)/Z3, 0)</f>
        <v>0</v>
      </c>
      <c r="AZ3">
        <f>C6*SUMPRODUCT(X4:X89, K4:K89)/1</f>
        <v>15743.133414200434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1.482798E-3</v>
      </c>
      <c r="R4">
        <f t="shared" si="0"/>
        <v>250000</v>
      </c>
      <c r="S4">
        <f t="shared" si="1"/>
        <v>784.33850833267559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775.33210767787023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-370.6995</v>
      </c>
      <c r="AI4">
        <f t="shared" si="7"/>
        <v>-370.6995</v>
      </c>
      <c r="AJ4">
        <f t="shared" si="8"/>
        <v>-775.33210767787023</v>
      </c>
      <c r="AK4">
        <f>G4*SUM(AB4, AE4:AF4)</f>
        <v>0</v>
      </c>
      <c r="AL4">
        <f t="shared" si="9"/>
        <v>-1146.0316076778702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-352.44295493439813</v>
      </c>
      <c r="AR4">
        <f t="shared" si="14"/>
        <v>-352.44295493439813</v>
      </c>
      <c r="AS4">
        <f t="shared" si="15"/>
        <v>-737.14784909476157</v>
      </c>
      <c r="AT4">
        <f t="shared" si="16"/>
        <v>0</v>
      </c>
      <c r="AU4">
        <f t="shared" si="17"/>
        <v>-1089.5908040291597</v>
      </c>
      <c r="AW4">
        <v>1</v>
      </c>
      <c r="AX4">
        <f>IF(Z4&gt;0, (R4*SUMPRODUCT(K4:$K$98, X4:$X$98)-K4*$AZ$3)/Z4, 0)</f>
        <v>784.33850833267559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1.5387599999999999E-3</v>
      </c>
      <c r="Q5" s="5">
        <f t="shared" ref="Q5:Q36" si="29">$C$8</f>
        <v>50</v>
      </c>
      <c r="R5">
        <f t="shared" si="0"/>
        <v>250000</v>
      </c>
      <c r="S5">
        <f t="shared" si="1"/>
        <v>1218.98918139528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775.33210767787023</v>
      </c>
      <c r="AC5">
        <f t="shared" si="2"/>
        <v>1191.0876639690359</v>
      </c>
      <c r="AE5">
        <f t="shared" si="3"/>
        <v>0</v>
      </c>
      <c r="AF5">
        <f t="shared" si="4"/>
        <v>0</v>
      </c>
      <c r="AG5">
        <f t="shared" si="5"/>
        <v>-48.855546962512527</v>
      </c>
      <c r="AH5">
        <f t="shared" si="6"/>
        <v>-380.27268243738001</v>
      </c>
      <c r="AI5">
        <f t="shared" si="7"/>
        <v>-429.12822939989252</v>
      </c>
      <c r="AJ5">
        <f t="shared" si="8"/>
        <v>-415.7555562911657</v>
      </c>
      <c r="AK5">
        <f>G5*SUM(AB5, AE5:AF5)</f>
        <v>3.1788616414792683</v>
      </c>
      <c r="AL5">
        <f t="shared" si="9"/>
        <v>-841.70492404957895</v>
      </c>
      <c r="AN5">
        <f t="shared" si="10"/>
        <v>0</v>
      </c>
      <c r="AO5">
        <f t="shared" si="11"/>
        <v>0</v>
      </c>
      <c r="AP5">
        <f t="shared" si="12"/>
        <v>-44.06552005643978</v>
      </c>
      <c r="AQ5">
        <f t="shared" si="13"/>
        <v>-342.98896556655717</v>
      </c>
      <c r="AR5">
        <f t="shared" si="14"/>
        <v>-387.05448562299694</v>
      </c>
      <c r="AS5">
        <f t="shared" si="15"/>
        <v>-374.99293208982346</v>
      </c>
      <c r="AT5">
        <f t="shared" si="16"/>
        <v>2.8671911405829831</v>
      </c>
      <c r="AU5">
        <f t="shared" si="17"/>
        <v>-759.18022657223742</v>
      </c>
      <c r="AW5">
        <v>2</v>
      </c>
      <c r="AX5">
        <f>IF(Z5&gt;0, (R5*SUMPRODUCT(K5:$K$98, X5:$X$98)-K5*$AZ$3)/Z5, 0)</f>
        <v>1218.98918139528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1.6157089999999999E-3</v>
      </c>
      <c r="Q6" s="5">
        <f t="shared" si="29"/>
        <v>50</v>
      </c>
      <c r="R6">
        <f t="shared" si="0"/>
        <v>250000</v>
      </c>
      <c r="S6">
        <f t="shared" si="1"/>
        <v>1672.3599921839098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1191.0876639690359</v>
      </c>
      <c r="AC6">
        <f t="shared" si="2"/>
        <v>1615.1002305294824</v>
      </c>
      <c r="AE6">
        <f t="shared" si="3"/>
        <v>0</v>
      </c>
      <c r="AF6">
        <f t="shared" si="4"/>
        <v>0</v>
      </c>
      <c r="AG6">
        <f t="shared" si="5"/>
        <v>-48.288055145960143</v>
      </c>
      <c r="AH6">
        <f t="shared" si="6"/>
        <v>-394.68173463627073</v>
      </c>
      <c r="AI6">
        <f t="shared" si="7"/>
        <v>-442.96978978223086</v>
      </c>
      <c r="AJ6">
        <f t="shared" si="8"/>
        <v>-424.01256656044643</v>
      </c>
      <c r="AK6">
        <f>G6*SUM(AB6, AE6:AF6)</f>
        <v>8.456722414180156</v>
      </c>
      <c r="AL6">
        <f t="shared" si="9"/>
        <v>-858.5256339284972</v>
      </c>
      <c r="AN6">
        <f t="shared" si="10"/>
        <v>0</v>
      </c>
      <c r="AO6">
        <f t="shared" si="11"/>
        <v>0</v>
      </c>
      <c r="AP6">
        <f t="shared" si="12"/>
        <v>-41.201085799385595</v>
      </c>
      <c r="AQ6">
        <f t="shared" si="13"/>
        <v>-336.75649108348438</v>
      </c>
      <c r="AR6">
        <f t="shared" si="14"/>
        <v>-377.95757688286994</v>
      </c>
      <c r="AS6">
        <f t="shared" si="15"/>
        <v>-361.78259990113105</v>
      </c>
      <c r="AT6">
        <f t="shared" si="16"/>
        <v>7.215576289312903</v>
      </c>
      <c r="AU6">
        <f t="shared" si="17"/>
        <v>-732.52460049468812</v>
      </c>
      <c r="AW6">
        <v>3</v>
      </c>
      <c r="AX6">
        <f>IF(Z6&gt;0, (R6*SUMPRODUCT(K6:$K$98, X6:$X$98)-K6*$AZ$3)/Z6, 0)</f>
        <v>1672.3599921839098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1.70465E-3</v>
      </c>
      <c r="Q7" s="5">
        <f t="shared" si="29"/>
        <v>50</v>
      </c>
      <c r="R7">
        <f t="shared" si="0"/>
        <v>250000</v>
      </c>
      <c r="S7">
        <f t="shared" si="1"/>
        <v>2183.3836483128102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1615.1002305294824</v>
      </c>
      <c r="AC7">
        <f t="shared" si="2"/>
        <v>2083.9462592713844</v>
      </c>
      <c r="AE7">
        <f t="shared" si="3"/>
        <v>0</v>
      </c>
      <c r="AF7">
        <f t="shared" si="4"/>
        <v>0</v>
      </c>
      <c r="AG7">
        <f t="shared" si="5"/>
        <v>-47.722860361295986</v>
      </c>
      <c r="AH7">
        <f t="shared" si="6"/>
        <v>-411.57116602280485</v>
      </c>
      <c r="AI7">
        <f t="shared" si="7"/>
        <v>-459.29402638410085</v>
      </c>
      <c r="AJ7">
        <f t="shared" si="8"/>
        <v>-468.84602874190205</v>
      </c>
      <c r="AK7">
        <f>G7*SUM(AB7, AE7:AF7)</f>
        <v>22.288383181306855</v>
      </c>
      <c r="AL7">
        <f t="shared" si="9"/>
        <v>-905.85167194469602</v>
      </c>
      <c r="AN7">
        <f t="shared" si="10"/>
        <v>0</v>
      </c>
      <c r="AO7">
        <f t="shared" si="11"/>
        <v>0</v>
      </c>
      <c r="AP7">
        <f t="shared" si="12"/>
        <v>-38.276782769772346</v>
      </c>
      <c r="AQ7">
        <f t="shared" si="13"/>
        <v>-330.1063682455474</v>
      </c>
      <c r="AR7">
        <f t="shared" si="14"/>
        <v>-368.38315101531975</v>
      </c>
      <c r="AS7">
        <f t="shared" si="15"/>
        <v>-376.04446713296034</v>
      </c>
      <c r="AT7">
        <f t="shared" si="16"/>
        <v>17.876707197798861</v>
      </c>
      <c r="AU7">
        <f t="shared" si="17"/>
        <v>-726.55091095048124</v>
      </c>
      <c r="AW7">
        <v>4</v>
      </c>
      <c r="AX7">
        <f>IF(Z7&gt;0, (R7*SUMPRODUCT(K7:$K$98, X7:$X$98)-K7*$AZ$3)/Z7, 0)</f>
        <v>2183.3836483128102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1.795589E-3</v>
      </c>
      <c r="Q8" s="5">
        <f t="shared" si="29"/>
        <v>50</v>
      </c>
      <c r="R8">
        <f t="shared" si="0"/>
        <v>250000</v>
      </c>
      <c r="S8">
        <f t="shared" si="1"/>
        <v>2753.9529058125136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2083.9462592713844</v>
      </c>
      <c r="AC8">
        <f t="shared" si="2"/>
        <v>2597.5251374083273</v>
      </c>
      <c r="AE8">
        <f t="shared" si="3"/>
        <v>0</v>
      </c>
      <c r="AF8">
        <f t="shared" si="4"/>
        <v>0</v>
      </c>
      <c r="AG8">
        <f t="shared" si="5"/>
        <v>-47.15994111456974</v>
      </c>
      <c r="AH8">
        <f t="shared" si="6"/>
        <v>-428.45321556639544</v>
      </c>
      <c r="AI8">
        <f t="shared" si="7"/>
        <v>-475.61315668096518</v>
      </c>
      <c r="AJ8">
        <f t="shared" si="8"/>
        <v>-513.57887813694288</v>
      </c>
      <c r="AK8">
        <f t="shared" ref="AK8:AK39" si="30">G8*SUM(AB8:AB8, AE8:AF8)</f>
        <v>45.013239200261907</v>
      </c>
      <c r="AL8">
        <f t="shared" si="9"/>
        <v>-944.17879561764619</v>
      </c>
      <c r="AN8">
        <f t="shared" si="10"/>
        <v>0</v>
      </c>
      <c r="AO8">
        <f t="shared" si="11"/>
        <v>0</v>
      </c>
      <c r="AP8">
        <f t="shared" si="12"/>
        <v>-35.297952194828127</v>
      </c>
      <c r="AQ8">
        <f t="shared" si="13"/>
        <v>-320.6857507315824</v>
      </c>
      <c r="AR8">
        <f t="shared" si="14"/>
        <v>-355.9837029264105</v>
      </c>
      <c r="AS8">
        <f t="shared" si="15"/>
        <v>-384.40002808126195</v>
      </c>
      <c r="AT8">
        <f t="shared" si="16"/>
        <v>33.691203336433688</v>
      </c>
      <c r="AU8">
        <f t="shared" si="17"/>
        <v>-706.69252767123885</v>
      </c>
      <c r="AW8">
        <v>5</v>
      </c>
      <c r="AX8">
        <f>IF(Z8&gt;0, (R8*SUMPRODUCT(K8:$K$98, X8:$X$98)-K8*$AZ$3)/Z8, 0)</f>
        <v>2753.9529058125136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1.891525E-3</v>
      </c>
      <c r="Q9" s="5">
        <f t="shared" si="29"/>
        <v>50</v>
      </c>
      <c r="R9">
        <f t="shared" si="0"/>
        <v>250000</v>
      </c>
      <c r="S9">
        <f t="shared" si="1"/>
        <v>3295.480731867081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2597.5251374083273</v>
      </c>
      <c r="AC9">
        <f t="shared" si="2"/>
        <v>3071.3311947811562</v>
      </c>
      <c r="AE9">
        <f t="shared" si="3"/>
        <v>0</v>
      </c>
      <c r="AF9">
        <f t="shared" si="4"/>
        <v>0</v>
      </c>
      <c r="AG9">
        <f t="shared" si="5"/>
        <v>-46.599137495807305</v>
      </c>
      <c r="AH9">
        <f t="shared" si="6"/>
        <v>-446.02103808368264</v>
      </c>
      <c r="AI9">
        <f t="shared" si="7"/>
        <v>-492.62017557948997</v>
      </c>
      <c r="AJ9">
        <f t="shared" si="8"/>
        <v>-473.80605737282895</v>
      </c>
      <c r="AK9">
        <f t="shared" si="30"/>
        <v>57.9248105642057</v>
      </c>
      <c r="AL9">
        <f t="shared" si="9"/>
        <v>-908.50142238811327</v>
      </c>
      <c r="AN9">
        <f t="shared" si="10"/>
        <v>0</v>
      </c>
      <c r="AO9">
        <f t="shared" si="11"/>
        <v>0</v>
      </c>
      <c r="AP9">
        <f t="shared" si="12"/>
        <v>-32.526537082770233</v>
      </c>
      <c r="AQ9">
        <f t="shared" si="13"/>
        <v>-311.32593036147659</v>
      </c>
      <c r="AR9">
        <f t="shared" si="14"/>
        <v>-343.85246744424683</v>
      </c>
      <c r="AS9">
        <f t="shared" si="15"/>
        <v>-330.7200760221171</v>
      </c>
      <c r="AT9">
        <f t="shared" si="16"/>
        <v>40.431939303567503</v>
      </c>
      <c r="AU9">
        <f t="shared" si="17"/>
        <v>-634.14060416279654</v>
      </c>
      <c r="AW9">
        <v>6</v>
      </c>
      <c r="AX9">
        <f>IF(Z9&gt;0, (R9*SUMPRODUCT(K9:$K$98, X9:$X$98)-K9*$AZ$3)/Z9, 0)</f>
        <v>3295.480731867081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2.0024510000000001E-3</v>
      </c>
      <c r="Q10" s="5">
        <f t="shared" si="29"/>
        <v>50</v>
      </c>
      <c r="R10">
        <f t="shared" si="0"/>
        <v>250000</v>
      </c>
      <c r="S10">
        <f t="shared" si="1"/>
        <v>3612.0532158959081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3071.3311947811562</v>
      </c>
      <c r="AC10">
        <f t="shared" si="2"/>
        <v>3325.9665825501688</v>
      </c>
      <c r="AE10">
        <f t="shared" si="3"/>
        <v>0</v>
      </c>
      <c r="AF10">
        <f t="shared" si="4"/>
        <v>0</v>
      </c>
      <c r="AG10">
        <f t="shared" si="5"/>
        <v>-46.039833631371621</v>
      </c>
      <c r="AH10">
        <f t="shared" si="6"/>
        <v>-466.56244738808419</v>
      </c>
      <c r="AI10">
        <f t="shared" si="7"/>
        <v>-512.60228101945586</v>
      </c>
      <c r="AJ10">
        <f t="shared" si="8"/>
        <v>-254.6353877690126</v>
      </c>
      <c r="AK10">
        <f t="shared" si="30"/>
        <v>13.206724137558972</v>
      </c>
      <c r="AL10">
        <f t="shared" si="9"/>
        <v>-754.03094465090953</v>
      </c>
      <c r="AN10">
        <f t="shared" si="10"/>
        <v>0</v>
      </c>
      <c r="AO10">
        <f t="shared" si="11"/>
        <v>0</v>
      </c>
      <c r="AP10">
        <f t="shared" si="12"/>
        <v>-30.481019553480603</v>
      </c>
      <c r="AQ10">
        <f t="shared" si="13"/>
        <v>-308.89119182362862</v>
      </c>
      <c r="AR10">
        <f t="shared" si="14"/>
        <v>-339.37221137710924</v>
      </c>
      <c r="AS10">
        <f t="shared" si="15"/>
        <v>-168.58328150661816</v>
      </c>
      <c r="AT10">
        <f t="shared" si="16"/>
        <v>8.7436114538880094</v>
      </c>
      <c r="AU10">
        <f t="shared" si="17"/>
        <v>-499.21188142983942</v>
      </c>
      <c r="AW10">
        <v>7</v>
      </c>
      <c r="AX10">
        <f>IF(Z10&gt;0, (R10*SUMPRODUCT(K10:$K$98, X10:$X$98)-K10*$AZ$3)/Z10, 0)</f>
        <v>3612.0532158959081</v>
      </c>
    </row>
    <row r="11" spans="1:52" x14ac:dyDescent="0.3">
      <c r="A11" t="s">
        <v>33</v>
      </c>
      <c r="C11" s="25">
        <f>AU91</f>
        <v>5534.6871574770903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2.1123779999999998E-3</v>
      </c>
      <c r="Q11" s="5">
        <f t="shared" si="29"/>
        <v>50</v>
      </c>
      <c r="R11">
        <f t="shared" si="0"/>
        <v>250000</v>
      </c>
      <c r="S11">
        <f t="shared" si="1"/>
        <v>3878.9973023694079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3325.9665825501688</v>
      </c>
      <c r="AC11">
        <f t="shared" si="2"/>
        <v>3528.5052073198494</v>
      </c>
      <c r="AE11">
        <f t="shared" si="3"/>
        <v>0</v>
      </c>
      <c r="AF11">
        <f t="shared" si="4"/>
        <v>0</v>
      </c>
      <c r="AG11">
        <f t="shared" si="5"/>
        <v>-45.482181763371329</v>
      </c>
      <c r="AH11">
        <f t="shared" si="6"/>
        <v>-486.26765843284755</v>
      </c>
      <c r="AI11">
        <f t="shared" si="7"/>
        <v>-531.74984019621888</v>
      </c>
      <c r="AJ11">
        <f t="shared" si="8"/>
        <v>-202.53862476968061</v>
      </c>
      <c r="AK11">
        <f t="shared" si="30"/>
        <v>5.3215465320802702</v>
      </c>
      <c r="AL11">
        <f t="shared" si="9"/>
        <v>-728.96691843381927</v>
      </c>
      <c r="AN11">
        <f t="shared" si="10"/>
        <v>0</v>
      </c>
      <c r="AO11">
        <f t="shared" si="11"/>
        <v>0</v>
      </c>
      <c r="AP11">
        <f t="shared" si="12"/>
        <v>-28.634292433266882</v>
      </c>
      <c r="AQ11">
        <f t="shared" si="13"/>
        <v>-306.1403343587973</v>
      </c>
      <c r="AR11">
        <f t="shared" si="14"/>
        <v>-334.77462679206417</v>
      </c>
      <c r="AS11">
        <f t="shared" si="15"/>
        <v>-127.51257714196467</v>
      </c>
      <c r="AT11">
        <f t="shared" si="16"/>
        <v>3.3502948558976242</v>
      </c>
      <c r="AU11">
        <f t="shared" si="17"/>
        <v>-458.93690907813124</v>
      </c>
      <c r="AW11">
        <v>8</v>
      </c>
      <c r="AX11">
        <f>IF(Z11&gt;0, (R11*SUMPRODUCT(K11:$K$98, X11:$X$98)-K11*$AZ$3)/Z11, 0)</f>
        <v>3878.9973023694079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2.238294E-3</v>
      </c>
      <c r="Q12" s="5">
        <f t="shared" si="29"/>
        <v>50</v>
      </c>
      <c r="R12">
        <f t="shared" si="0"/>
        <v>250000</v>
      </c>
      <c r="S12">
        <f t="shared" si="1"/>
        <v>4317.6149411301931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3528.5052073198494</v>
      </c>
      <c r="AC12">
        <f t="shared" si="2"/>
        <v>3879.425161797195</v>
      </c>
      <c r="AE12">
        <f t="shared" si="3"/>
        <v>0</v>
      </c>
      <c r="AF12">
        <f t="shared" si="4"/>
        <v>0</v>
      </c>
      <c r="AG12">
        <f t="shared" si="5"/>
        <v>-44.925557451189754</v>
      </c>
      <c r="AH12">
        <f t="shared" si="6"/>
        <v>-509.01247273931739</v>
      </c>
      <c r="AI12">
        <f t="shared" si="7"/>
        <v>-553.93803019050711</v>
      </c>
      <c r="AJ12">
        <f t="shared" si="8"/>
        <v>-350.91995447734553</v>
      </c>
      <c r="AK12">
        <f t="shared" si="30"/>
        <v>74.098609353716839</v>
      </c>
      <c r="AL12">
        <f t="shared" si="9"/>
        <v>-830.75937531413581</v>
      </c>
      <c r="AN12">
        <f t="shared" si="10"/>
        <v>0</v>
      </c>
      <c r="AO12">
        <f t="shared" si="11"/>
        <v>0</v>
      </c>
      <c r="AP12">
        <f t="shared" si="12"/>
        <v>-26.408830573283463</v>
      </c>
      <c r="AQ12">
        <f t="shared" si="13"/>
        <v>-299.21552263131031</v>
      </c>
      <c r="AR12">
        <f t="shared" si="14"/>
        <v>-325.62435320459377</v>
      </c>
      <c r="AS12">
        <f t="shared" si="15"/>
        <v>-206.28315258292108</v>
      </c>
      <c r="AT12">
        <f t="shared" si="16"/>
        <v>43.557781609372157</v>
      </c>
      <c r="AU12">
        <f t="shared" si="17"/>
        <v>-488.34972417814271</v>
      </c>
      <c r="AW12">
        <v>9</v>
      </c>
      <c r="AX12">
        <f>IF(Z12&gt;0, (R12*SUMPRODUCT(K12:$K$98, X12:$X$98)-K12*$AZ$3)/Z12, 0)</f>
        <v>4317.6149411301931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2.3742030000000001E-3</v>
      </c>
      <c r="Q13" s="5">
        <f t="shared" si="29"/>
        <v>50</v>
      </c>
      <c r="R13">
        <f t="shared" si="0"/>
        <v>250000</v>
      </c>
      <c r="S13">
        <f t="shared" si="1"/>
        <v>5151.889178813537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3879.425161797195</v>
      </c>
      <c r="AC13">
        <f t="shared" si="2"/>
        <v>4571.7493104477853</v>
      </c>
      <c r="AE13">
        <f t="shared" si="3"/>
        <v>0</v>
      </c>
      <c r="AF13">
        <f t="shared" si="4"/>
        <v>0</v>
      </c>
      <c r="AG13">
        <f t="shared" si="5"/>
        <v>-44.369639483400569</v>
      </c>
      <c r="AH13">
        <f t="shared" si="6"/>
        <v>-533.3119663864353</v>
      </c>
      <c r="AI13">
        <f t="shared" si="7"/>
        <v>-577.68160586983583</v>
      </c>
      <c r="AJ13">
        <f t="shared" si="8"/>
        <v>-692.32414865059036</v>
      </c>
      <c r="AK13">
        <f t="shared" si="30"/>
        <v>271.55976132580366</v>
      </c>
      <c r="AL13">
        <f t="shared" si="9"/>
        <v>-998.44599319462259</v>
      </c>
      <c r="AN13">
        <f t="shared" si="10"/>
        <v>0</v>
      </c>
      <c r="AO13">
        <f t="shared" si="11"/>
        <v>0</v>
      </c>
      <c r="AP13">
        <f t="shared" si="12"/>
        <v>-23.287537806050931</v>
      </c>
      <c r="AQ13">
        <f t="shared" si="13"/>
        <v>-279.91037845348797</v>
      </c>
      <c r="AR13">
        <f t="shared" si="14"/>
        <v>-303.19791625953889</v>
      </c>
      <c r="AS13">
        <f t="shared" si="15"/>
        <v>-363.36839725223274</v>
      </c>
      <c r="AT13">
        <f t="shared" si="16"/>
        <v>142.52895182623064</v>
      </c>
      <c r="AU13">
        <f t="shared" si="17"/>
        <v>-524.03736168554099</v>
      </c>
      <c r="AW13">
        <v>10</v>
      </c>
      <c r="AX13">
        <f>IF(Z13&gt;0, (R13*SUMPRODUCT(K13:$K$98, X13:$X$98)-K13*$AZ$3)/Z13, 0)</f>
        <v>5151.889178813537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2.5221050000000002E-3</v>
      </c>
      <c r="Q14" s="5">
        <f t="shared" si="29"/>
        <v>50</v>
      </c>
      <c r="R14">
        <f t="shared" si="0"/>
        <v>250000</v>
      </c>
      <c r="S14">
        <f t="shared" si="1"/>
        <v>5908.0861097681445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4571.7493104477853</v>
      </c>
      <c r="AC14">
        <f t="shared" si="2"/>
        <v>5177.1422099245719</v>
      </c>
      <c r="AE14">
        <f t="shared" si="3"/>
        <v>0</v>
      </c>
      <c r="AF14">
        <f t="shared" si="4"/>
        <v>0</v>
      </c>
      <c r="AG14">
        <f t="shared" si="5"/>
        <v>-43.814038198977286</v>
      </c>
      <c r="AH14">
        <f t="shared" si="6"/>
        <v>-559.52444794641008</v>
      </c>
      <c r="AI14">
        <f t="shared" si="7"/>
        <v>-603.33848614538738</v>
      </c>
      <c r="AJ14">
        <f t="shared" si="8"/>
        <v>-605.39289947678662</v>
      </c>
      <c r="AK14">
        <f t="shared" si="30"/>
        <v>320.02245173134503</v>
      </c>
      <c r="AL14">
        <f t="shared" si="9"/>
        <v>-888.70893389082903</v>
      </c>
      <c r="AN14">
        <f t="shared" si="10"/>
        <v>0</v>
      </c>
      <c r="AO14">
        <f t="shared" si="11"/>
        <v>0</v>
      </c>
      <c r="AP14">
        <f t="shared" si="12"/>
        <v>-20.532079296832226</v>
      </c>
      <c r="AQ14">
        <f t="shared" si="13"/>
        <v>-262.20364079611647</v>
      </c>
      <c r="AR14">
        <f t="shared" si="14"/>
        <v>-282.73572009294872</v>
      </c>
      <c r="AS14">
        <f t="shared" si="15"/>
        <v>-283.69845667607751</v>
      </c>
      <c r="AT14">
        <f t="shared" si="16"/>
        <v>149.96851753025618</v>
      </c>
      <c r="AU14">
        <f t="shared" si="17"/>
        <v>-416.46565923877006</v>
      </c>
      <c r="AW14">
        <v>11</v>
      </c>
      <c r="AX14">
        <f>IF(Z14&gt;0, (R14*SUMPRODUCT(K14:$K$98, X14:$X$98)-K14*$AZ$3)/Z14, 0)</f>
        <v>5908.0861097681445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2.679E-3</v>
      </c>
      <c r="Q15" s="5">
        <f t="shared" si="29"/>
        <v>50</v>
      </c>
      <c r="R15">
        <f t="shared" si="0"/>
        <v>250000</v>
      </c>
      <c r="S15">
        <f t="shared" si="1"/>
        <v>6594.5251054383789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5177.1422099245719</v>
      </c>
      <c r="AC15">
        <f t="shared" si="2"/>
        <v>5705.3879244233403</v>
      </c>
      <c r="AE15">
        <f t="shared" si="3"/>
        <v>0</v>
      </c>
      <c r="AF15">
        <f t="shared" si="4"/>
        <v>0</v>
      </c>
      <c r="AG15">
        <f t="shared" si="5"/>
        <v>-43.258520008652454</v>
      </c>
      <c r="AH15">
        <f t="shared" si="6"/>
        <v>-586.88904167530075</v>
      </c>
      <c r="AI15">
        <f t="shared" si="7"/>
        <v>-630.1475616839532</v>
      </c>
      <c r="AJ15">
        <f t="shared" si="8"/>
        <v>-528.24571449876839</v>
      </c>
      <c r="AK15">
        <f t="shared" si="30"/>
        <v>362.39995469472007</v>
      </c>
      <c r="AL15">
        <f t="shared" si="9"/>
        <v>-795.99332148800158</v>
      </c>
      <c r="AN15">
        <f t="shared" si="10"/>
        <v>0</v>
      </c>
      <c r="AO15">
        <f t="shared" si="11"/>
        <v>0</v>
      </c>
      <c r="AP15">
        <f t="shared" si="12"/>
        <v>-18.099779520917579</v>
      </c>
      <c r="AQ15">
        <f t="shared" si="13"/>
        <v>-245.56000194738181</v>
      </c>
      <c r="AR15">
        <f t="shared" si="14"/>
        <v>-263.6597814682994</v>
      </c>
      <c r="AS15">
        <f t="shared" si="15"/>
        <v>-221.02307160265516</v>
      </c>
      <c r="AT15">
        <f t="shared" si="16"/>
        <v>151.63161562284068</v>
      </c>
      <c r="AU15">
        <f t="shared" si="17"/>
        <v>-333.05123744811385</v>
      </c>
      <c r="AW15">
        <v>12</v>
      </c>
      <c r="AX15">
        <f>IF(Z15&gt;0, (R15*SUMPRODUCT(K15:$K$98, X15:$X$98)-K15*$AZ$3)/Z15, 0)</f>
        <v>6594.5251054383789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4.0439999999999999E-3</v>
      </c>
      <c r="Q16" s="5">
        <f t="shared" si="29"/>
        <v>50</v>
      </c>
      <c r="R16">
        <f t="shared" si="0"/>
        <v>250000</v>
      </c>
      <c r="S16">
        <f t="shared" si="1"/>
        <v>7227.9508780233054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5705.3879244233403</v>
      </c>
      <c r="AC16">
        <f t="shared" si="2"/>
        <v>6165.5862754178188</v>
      </c>
      <c r="AE16">
        <f t="shared" si="3"/>
        <v>0</v>
      </c>
      <c r="AF16">
        <f t="shared" si="4"/>
        <v>0</v>
      </c>
      <c r="AG16">
        <f t="shared" si="5"/>
        <v>-42.650997353650929</v>
      </c>
      <c r="AH16">
        <f t="shared" si="6"/>
        <v>-874.68727457495243</v>
      </c>
      <c r="AI16">
        <f t="shared" si="7"/>
        <v>-917.33827192860338</v>
      </c>
      <c r="AJ16">
        <f t="shared" si="8"/>
        <v>-460.19835099447846</v>
      </c>
      <c r="AK16">
        <f t="shared" si="30"/>
        <v>399.37715470963388</v>
      </c>
      <c r="AL16">
        <f t="shared" si="9"/>
        <v>-978.15946821344778</v>
      </c>
      <c r="AN16">
        <f t="shared" si="10"/>
        <v>0</v>
      </c>
      <c r="AO16">
        <f t="shared" si="11"/>
        <v>0</v>
      </c>
      <c r="AP16">
        <f t="shared" si="12"/>
        <v>-15.933559122612328</v>
      </c>
      <c r="AQ16">
        <f t="shared" si="13"/>
        <v>-326.76566242227977</v>
      </c>
      <c r="AR16">
        <f t="shared" si="14"/>
        <v>-342.69922154489211</v>
      </c>
      <c r="AS16">
        <f t="shared" si="15"/>
        <v>-171.92089490661235</v>
      </c>
      <c r="AT16">
        <f t="shared" si="16"/>
        <v>149.199313066988</v>
      </c>
      <c r="AU16">
        <f t="shared" si="17"/>
        <v>-365.42080338451638</v>
      </c>
      <c r="AW16">
        <v>13</v>
      </c>
      <c r="AX16">
        <f>IF(Z16&gt;0, (R16*SUMPRODUCT(K16:$K$98, X16:$X$98)-K16*$AZ$3)/Z16, 0)</f>
        <v>7227.9508780233054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5.607E-3</v>
      </c>
      <c r="Q17" s="5">
        <f t="shared" si="29"/>
        <v>50</v>
      </c>
      <c r="R17">
        <f t="shared" si="0"/>
        <v>250000</v>
      </c>
      <c r="S17">
        <f t="shared" si="1"/>
        <v>7703.833648432792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6165.5862754178188</v>
      </c>
      <c r="AC17">
        <f t="shared" si="2"/>
        <v>6468.9619995507728</v>
      </c>
      <c r="AE17">
        <f t="shared" si="3"/>
        <v>0</v>
      </c>
      <c r="AF17">
        <f t="shared" si="4"/>
        <v>0</v>
      </c>
      <c r="AG17">
        <f t="shared" si="5"/>
        <v>-41.985343237952499</v>
      </c>
      <c r="AH17">
        <f t="shared" si="6"/>
        <v>-1195.7207108096038</v>
      </c>
      <c r="AI17">
        <f t="shared" si="7"/>
        <v>-1237.7060540475563</v>
      </c>
      <c r="AJ17">
        <f t="shared" si="8"/>
        <v>-303.37572413295402</v>
      </c>
      <c r="AK17">
        <f t="shared" si="30"/>
        <v>431.59103927924735</v>
      </c>
      <c r="AL17">
        <f t="shared" si="9"/>
        <v>-1109.4907389012631</v>
      </c>
      <c r="AN17">
        <f t="shared" si="10"/>
        <v>0</v>
      </c>
      <c r="AO17">
        <f t="shared" si="11"/>
        <v>0</v>
      </c>
      <c r="AP17">
        <f t="shared" si="12"/>
        <v>-14.004360772665818</v>
      </c>
      <c r="AQ17">
        <f t="shared" si="13"/>
        <v>-398.83690178788981</v>
      </c>
      <c r="AR17">
        <f t="shared" si="14"/>
        <v>-412.84126256055561</v>
      </c>
      <c r="AS17">
        <f t="shared" si="15"/>
        <v>-101.19205329221023</v>
      </c>
      <c r="AT17">
        <f t="shared" si="16"/>
        <v>143.95872831290254</v>
      </c>
      <c r="AU17">
        <f t="shared" si="17"/>
        <v>-370.07458753986333</v>
      </c>
      <c r="AW17">
        <v>14</v>
      </c>
      <c r="AX17">
        <f>IF(Z17&gt;0, (R17*SUMPRODUCT(K17:$K$98, X17:$X$98)-K17*$AZ$3)/Z17, 0)</f>
        <v>7703.833648432792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7.2589999999999998E-3</v>
      </c>
      <c r="Q18" s="5">
        <f t="shared" si="29"/>
        <v>50</v>
      </c>
      <c r="R18">
        <f t="shared" si="0"/>
        <v>250000</v>
      </c>
      <c r="S18">
        <f t="shared" si="1"/>
        <v>8037.61013534416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6468.9619995507728</v>
      </c>
      <c r="AC18">
        <f t="shared" si="2"/>
        <v>6632.7513357586276</v>
      </c>
      <c r="AE18">
        <f t="shared" si="3"/>
        <v>0</v>
      </c>
      <c r="AF18">
        <f t="shared" si="4"/>
        <v>0</v>
      </c>
      <c r="AG18">
        <f t="shared" si="5"/>
        <v>-41.260718199008679</v>
      </c>
      <c r="AH18">
        <f t="shared" si="6"/>
        <v>-1523.8580328214859</v>
      </c>
      <c r="AI18">
        <f t="shared" si="7"/>
        <v>-1565.1187510204945</v>
      </c>
      <c r="AJ18">
        <f t="shared" si="8"/>
        <v>-163.78933620785483</v>
      </c>
      <c r="AK18">
        <f t="shared" si="30"/>
        <v>452.82733996855416</v>
      </c>
      <c r="AL18">
        <f t="shared" si="9"/>
        <v>-1276.0807472597953</v>
      </c>
      <c r="AN18">
        <f t="shared" si="10"/>
        <v>0</v>
      </c>
      <c r="AO18">
        <f t="shared" si="11"/>
        <v>0</v>
      </c>
      <c r="AP18">
        <f t="shared" si="12"/>
        <v>-12.288088848294981</v>
      </c>
      <c r="AQ18">
        <f t="shared" si="13"/>
        <v>-453.82881628920165</v>
      </c>
      <c r="AR18">
        <f t="shared" si="14"/>
        <v>-466.11690513749659</v>
      </c>
      <c r="AS18">
        <f t="shared" si="15"/>
        <v>-48.779032541748968</v>
      </c>
      <c r="AT18">
        <f t="shared" si="16"/>
        <v>134.85908218156899</v>
      </c>
      <c r="AU18">
        <f t="shared" si="17"/>
        <v>-380.03685549767664</v>
      </c>
      <c r="AW18">
        <v>15</v>
      </c>
      <c r="AX18">
        <f>IF(Z18&gt;0, (R18*SUMPRODUCT(K18:$K$98, X18:$X$98)-K18*$AZ$3)/Z18, 0)</f>
        <v>8037.61013534416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9.0740000000000005E-3</v>
      </c>
      <c r="Q19" s="5">
        <f t="shared" si="29"/>
        <v>50</v>
      </c>
      <c r="R19">
        <f t="shared" si="0"/>
        <v>250000</v>
      </c>
      <c r="S19">
        <f t="shared" si="1"/>
        <v>8253.835844073561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6632.7513357586276</v>
      </c>
      <c r="AC19">
        <f t="shared" si="2"/>
        <v>6681.2673748227699</v>
      </c>
      <c r="AE19">
        <f t="shared" si="3"/>
        <v>0</v>
      </c>
      <c r="AF19">
        <f t="shared" si="4"/>
        <v>0</v>
      </c>
      <c r="AG19">
        <f t="shared" si="5"/>
        <v>-40.473711260080783</v>
      </c>
      <c r="AH19">
        <f t="shared" si="6"/>
        <v>-1871.9987846890238</v>
      </c>
      <c r="AI19">
        <f t="shared" si="7"/>
        <v>-1912.4724959491045</v>
      </c>
      <c r="AJ19">
        <f t="shared" si="8"/>
        <v>-48.516039064142205</v>
      </c>
      <c r="AK19">
        <f t="shared" si="30"/>
        <v>464.292593503104</v>
      </c>
      <c r="AL19">
        <f t="shared" si="9"/>
        <v>-1496.6959415101428</v>
      </c>
      <c r="AN19">
        <f t="shared" si="10"/>
        <v>0</v>
      </c>
      <c r="AO19">
        <f t="shared" si="11"/>
        <v>0</v>
      </c>
      <c r="AP19">
        <f t="shared" si="12"/>
        <v>-10.762237358573749</v>
      </c>
      <c r="AQ19">
        <f t="shared" si="13"/>
        <v>-497.77731343494929</v>
      </c>
      <c r="AR19">
        <f t="shared" si="14"/>
        <v>-508.53955079352306</v>
      </c>
      <c r="AS19">
        <f t="shared" si="15"/>
        <v>-12.900747469163333</v>
      </c>
      <c r="AT19">
        <f t="shared" si="16"/>
        <v>123.4585843388316</v>
      </c>
      <c r="AU19">
        <f t="shared" si="17"/>
        <v>-397.98171392385478</v>
      </c>
      <c r="AW19">
        <v>16</v>
      </c>
      <c r="AX19">
        <f>IF(Z19&gt;0, (R19*SUMPRODUCT(K19:$K$98, X19:$X$98)-K19*$AZ$3)/Z19, 0)</f>
        <v>8253.835844073561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1.1021E-2</v>
      </c>
      <c r="Q20" s="5">
        <f t="shared" si="29"/>
        <v>50</v>
      </c>
      <c r="R20">
        <f t="shared" si="0"/>
        <v>250000</v>
      </c>
      <c r="S20">
        <f t="shared" si="1"/>
        <v>8368.9104215867574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6681.2673748227699</v>
      </c>
      <c r="AC20">
        <f t="shared" si="2"/>
        <v>6632.0122536675935</v>
      </c>
      <c r="AE20">
        <f t="shared" si="3"/>
        <v>0</v>
      </c>
      <c r="AF20">
        <f t="shared" si="4"/>
        <v>0</v>
      </c>
      <c r="AG20">
        <f t="shared" si="5"/>
        <v>-39.622913375682629</v>
      </c>
      <c r="AH20">
        <f t="shared" si="6"/>
        <v>-2230.3038589867515</v>
      </c>
      <c r="AI20">
        <f t="shared" si="7"/>
        <v>-2269.9267723624343</v>
      </c>
      <c r="AJ20">
        <f t="shared" si="8"/>
        <v>49.255121155176312</v>
      </c>
      <c r="AK20">
        <f t="shared" si="30"/>
        <v>467.68871623759395</v>
      </c>
      <c r="AL20">
        <f t="shared" si="9"/>
        <v>-1752.982934969664</v>
      </c>
      <c r="AN20">
        <f t="shared" si="10"/>
        <v>0</v>
      </c>
      <c r="AO20">
        <f t="shared" si="11"/>
        <v>0</v>
      </c>
      <c r="AP20">
        <f t="shared" si="12"/>
        <v>-9.407146756302831</v>
      </c>
      <c r="AQ20">
        <f t="shared" si="13"/>
        <v>-529.51168718232714</v>
      </c>
      <c r="AR20">
        <f t="shared" si="14"/>
        <v>-538.91883393863009</v>
      </c>
      <c r="AS20">
        <f t="shared" si="15"/>
        <v>11.693995058187394</v>
      </c>
      <c r="AT20">
        <f t="shared" si="16"/>
        <v>111.0371755907795</v>
      </c>
      <c r="AU20">
        <f t="shared" si="17"/>
        <v>-416.18766328966319</v>
      </c>
      <c r="AW20">
        <v>17</v>
      </c>
      <c r="AX20">
        <f>IF(Z20&gt;0, (R20*SUMPRODUCT(K20:$K$98, X20:$X$98)-K20*$AZ$3)/Z20, 0)</f>
        <v>8368.9104215867574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1.3263E-2</v>
      </c>
      <c r="Q21" s="5">
        <f t="shared" si="29"/>
        <v>50</v>
      </c>
      <c r="R21">
        <f t="shared" si="0"/>
        <v>250000</v>
      </c>
      <c r="S21">
        <f t="shared" si="1"/>
        <v>8401.5128724798797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6632.0122536675935</v>
      </c>
      <c r="AC21">
        <f t="shared" si="2"/>
        <v>6502.9668095922025</v>
      </c>
      <c r="AE21">
        <f t="shared" si="3"/>
        <v>0</v>
      </c>
      <c r="AF21">
        <f t="shared" si="4"/>
        <v>0</v>
      </c>
      <c r="AG21">
        <f t="shared" si="5"/>
        <v>-38.701165541824125</v>
      </c>
      <c r="AH21">
        <f t="shared" si="6"/>
        <v>-2627.5935005083934</v>
      </c>
      <c r="AI21">
        <f t="shared" si="7"/>
        <v>-2666.2946660502175</v>
      </c>
      <c r="AJ21">
        <f t="shared" si="8"/>
        <v>129.04544407539106</v>
      </c>
      <c r="AK21">
        <f t="shared" si="30"/>
        <v>464.2408577567316</v>
      </c>
      <c r="AL21">
        <f t="shared" si="9"/>
        <v>-2073.0083642180948</v>
      </c>
      <c r="AN21">
        <f t="shared" si="10"/>
        <v>0</v>
      </c>
      <c r="AO21">
        <f t="shared" si="11"/>
        <v>0</v>
      </c>
      <c r="AP21">
        <f t="shared" si="12"/>
        <v>-8.2038466975990705</v>
      </c>
      <c r="AQ21">
        <f t="shared" si="13"/>
        <v>-556.99547959305562</v>
      </c>
      <c r="AR21">
        <f t="shared" si="14"/>
        <v>-565.19932629065465</v>
      </c>
      <c r="AS21">
        <f t="shared" si="15"/>
        <v>27.354965293590578</v>
      </c>
      <c r="AT21">
        <f t="shared" si="16"/>
        <v>98.40946065777355</v>
      </c>
      <c r="AU21">
        <f t="shared" si="17"/>
        <v>-439.43490033929049</v>
      </c>
      <c r="AW21">
        <v>18</v>
      </c>
      <c r="AX21">
        <f>IF(Z21&gt;0, (R21*SUMPRODUCT(K21:$K$98, X21:$X$98)-K21*$AZ$3)/Z21, 0)</f>
        <v>8401.5128724798797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1.5814999999999999E-2</v>
      </c>
      <c r="Q22" s="5">
        <f t="shared" si="29"/>
        <v>50</v>
      </c>
      <c r="R22">
        <f t="shared" si="0"/>
        <v>250000</v>
      </c>
      <c r="S22">
        <f t="shared" si="1"/>
        <v>8359.6554560534441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6502.9668095922025</v>
      </c>
      <c r="AC22">
        <f t="shared" si="2"/>
        <v>6303.5304756303431</v>
      </c>
      <c r="AE22">
        <f t="shared" si="3"/>
        <v>0</v>
      </c>
      <c r="AF22">
        <f t="shared" si="4"/>
        <v>0</v>
      </c>
      <c r="AG22">
        <f t="shared" si="5"/>
        <v>-37.702094953361936</v>
      </c>
      <c r="AH22">
        <f t="shared" si="6"/>
        <v>-3060.2946652197425</v>
      </c>
      <c r="AI22">
        <f t="shared" si="7"/>
        <v>-3097.9967601731046</v>
      </c>
      <c r="AJ22">
        <f t="shared" si="8"/>
        <v>199.43633396185942</v>
      </c>
      <c r="AK22">
        <f t="shared" si="30"/>
        <v>455.20767667145424</v>
      </c>
      <c r="AL22">
        <f t="shared" si="9"/>
        <v>-2443.3527495397911</v>
      </c>
      <c r="AN22">
        <f t="shared" si="10"/>
        <v>0</v>
      </c>
      <c r="AO22">
        <f t="shared" si="11"/>
        <v>0</v>
      </c>
      <c r="AP22">
        <f t="shared" si="12"/>
        <v>-7.135771781339777</v>
      </c>
      <c r="AQ22">
        <f t="shared" si="13"/>
        <v>-579.21355143986284</v>
      </c>
      <c r="AR22">
        <f t="shared" si="14"/>
        <v>-586.34932322120267</v>
      </c>
      <c r="AS22">
        <f t="shared" si="15"/>
        <v>37.746766216024028</v>
      </c>
      <c r="AT22">
        <f t="shared" si="16"/>
        <v>86.155904542162673</v>
      </c>
      <c r="AU22">
        <f t="shared" si="17"/>
        <v>-462.44665246301605</v>
      </c>
      <c r="AW22">
        <v>19</v>
      </c>
      <c r="AX22">
        <f>IF(Z22&gt;0, (R22*SUMPRODUCT(K22:$K$98, X22:$X$98)-K22*$AZ$3)/Z22, 0)</f>
        <v>8359.6554560534441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1.864E-2</v>
      </c>
      <c r="Q23" s="5">
        <f t="shared" si="29"/>
        <v>50</v>
      </c>
      <c r="R23">
        <f t="shared" si="0"/>
        <v>250000</v>
      </c>
      <c r="S23">
        <f t="shared" si="1"/>
        <v>8251.2089816859316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6303.5304756303431</v>
      </c>
      <c r="AC23">
        <f t="shared" si="2"/>
        <v>6043.5661613611883</v>
      </c>
      <c r="AE23">
        <f t="shared" si="3"/>
        <v>0</v>
      </c>
      <c r="AF23">
        <f t="shared" si="4"/>
        <v>0</v>
      </c>
      <c r="AG23">
        <f t="shared" si="5"/>
        <v>-36.622306953897649</v>
      </c>
      <c r="AH23">
        <f t="shared" si="6"/>
        <v>-3513.8352496533325</v>
      </c>
      <c r="AI23">
        <f t="shared" si="7"/>
        <v>-3550.4575566072303</v>
      </c>
      <c r="AJ23">
        <f t="shared" si="8"/>
        <v>259.96431426915478</v>
      </c>
      <c r="AK23">
        <f t="shared" si="30"/>
        <v>441.24713329412407</v>
      </c>
      <c r="AL23">
        <f t="shared" si="9"/>
        <v>-2849.2461090439515</v>
      </c>
      <c r="AN23">
        <f t="shared" si="10"/>
        <v>0</v>
      </c>
      <c r="AO23">
        <f t="shared" si="11"/>
        <v>0</v>
      </c>
      <c r="AP23">
        <f t="shared" si="12"/>
        <v>-6.1887529263591121</v>
      </c>
      <c r="AQ23">
        <f t="shared" si="13"/>
        <v>-593.79815180434571</v>
      </c>
      <c r="AR23">
        <f t="shared" si="14"/>
        <v>-599.98690473070485</v>
      </c>
      <c r="AS23">
        <f t="shared" si="15"/>
        <v>43.931009390192003</v>
      </c>
      <c r="AT23">
        <f t="shared" si="16"/>
        <v>74.565741881286598</v>
      </c>
      <c r="AU23">
        <f t="shared" si="17"/>
        <v>-481.49015345922624</v>
      </c>
      <c r="AW23">
        <v>20</v>
      </c>
      <c r="AX23">
        <f>IF(Z23&gt;0, (R23*SUMPRODUCT(K23:$K$98, X23:$X$98)-K23*$AZ$3)/Z23, 0)</f>
        <v>8251.2089816859316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2.1847999999999999E-2</v>
      </c>
      <c r="Q24" s="5">
        <f t="shared" si="29"/>
        <v>50</v>
      </c>
      <c r="R24">
        <f t="shared" si="0"/>
        <v>250000</v>
      </c>
      <c r="S24">
        <f t="shared" si="1"/>
        <v>8087.2327477193967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6043.5661613611883</v>
      </c>
      <c r="AC24">
        <f t="shared" si="2"/>
        <v>5734.8119713164042</v>
      </c>
      <c r="AE24">
        <f t="shared" si="3"/>
        <v>0</v>
      </c>
      <c r="AF24">
        <f t="shared" si="4"/>
        <v>0</v>
      </c>
      <c r="AG24">
        <f t="shared" si="5"/>
        <v>-35.45595972202991</v>
      </c>
      <c r="AH24">
        <f t="shared" si="6"/>
        <v>-4000.6208116437788</v>
      </c>
      <c r="AI24">
        <f t="shared" si="7"/>
        <v>-4036.0767713658088</v>
      </c>
      <c r="AJ24">
        <f t="shared" si="8"/>
        <v>308.75419004478408</v>
      </c>
      <c r="AK24">
        <f t="shared" si="30"/>
        <v>423.04963129528323</v>
      </c>
      <c r="AL24">
        <f t="shared" si="9"/>
        <v>-3304.2729500257415</v>
      </c>
      <c r="AN24">
        <f t="shared" si="10"/>
        <v>0</v>
      </c>
      <c r="AO24">
        <f t="shared" si="11"/>
        <v>0</v>
      </c>
      <c r="AP24">
        <f t="shared" si="12"/>
        <v>-5.3496906456789519</v>
      </c>
      <c r="AQ24">
        <f t="shared" si="13"/>
        <v>-603.62443721024044</v>
      </c>
      <c r="AR24">
        <f t="shared" si="14"/>
        <v>-608.97412785591939</v>
      </c>
      <c r="AS24">
        <f t="shared" si="15"/>
        <v>46.585663319966059</v>
      </c>
      <c r="AT24">
        <f t="shared" si="16"/>
        <v>63.830867164261754</v>
      </c>
      <c r="AU24">
        <f t="shared" si="17"/>
        <v>-498.55759737169166</v>
      </c>
      <c r="AW24">
        <v>21</v>
      </c>
      <c r="AX24">
        <f>IF(Z24&gt;0, (R24*SUMPRODUCT(K24:$K$98, X24:$X$98)-K24*$AZ$3)/Z24, 0)</f>
        <v>8087.2327477193967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2.5484E-2</v>
      </c>
      <c r="Q25" s="5">
        <f t="shared" si="29"/>
        <v>50</v>
      </c>
      <c r="R25">
        <f t="shared" si="0"/>
        <v>250000</v>
      </c>
      <c r="S25">
        <f t="shared" si="1"/>
        <v>7874.3145779897368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5734.8119713164042</v>
      </c>
      <c r="AC25">
        <f t="shared" si="2"/>
        <v>5385.6910713914904</v>
      </c>
      <c r="AE25">
        <f t="shared" si="3"/>
        <v>0</v>
      </c>
      <c r="AF25">
        <f t="shared" si="4"/>
        <v>0</v>
      </c>
      <c r="AG25">
        <f t="shared" si="5"/>
        <v>-34.197840447253405</v>
      </c>
      <c r="AH25">
        <f t="shared" si="6"/>
        <v>-4517.7983877810511</v>
      </c>
      <c r="AI25">
        <f t="shared" si="7"/>
        <v>-4551.996228228305</v>
      </c>
      <c r="AJ25">
        <f t="shared" si="8"/>
        <v>349.12089992491383</v>
      </c>
      <c r="AK25">
        <f t="shared" si="30"/>
        <v>401.43683799214836</v>
      </c>
      <c r="AL25">
        <f t="shared" si="9"/>
        <v>-3801.4384903112427</v>
      </c>
      <c r="AN25">
        <f t="shared" si="10"/>
        <v>0</v>
      </c>
      <c r="AO25">
        <f t="shared" si="11"/>
        <v>0</v>
      </c>
      <c r="AP25">
        <f t="shared" si="12"/>
        <v>-4.6070198417925718</v>
      </c>
      <c r="AQ25">
        <f t="shared" si="13"/>
        <v>-608.62284113608212</v>
      </c>
      <c r="AR25">
        <f t="shared" si="14"/>
        <v>-613.22986097787475</v>
      </c>
      <c r="AS25">
        <f t="shared" si="15"/>
        <v>47.032411757676819</v>
      </c>
      <c r="AT25">
        <f t="shared" si="16"/>
        <v>54.08024172487869</v>
      </c>
      <c r="AU25">
        <f t="shared" si="17"/>
        <v>-512.11720749531924</v>
      </c>
      <c r="AW25">
        <v>22</v>
      </c>
      <c r="AX25">
        <f>IF(Z25&gt;0, (R25*SUMPRODUCT(K25:$K$98, X25:$X$98)-K25*$AZ$3)/Z25, 0)</f>
        <v>7874.3145779897368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2.9274999999999999E-2</v>
      </c>
      <c r="Q26" s="5">
        <f t="shared" si="29"/>
        <v>50</v>
      </c>
      <c r="R26">
        <f t="shared" si="0"/>
        <v>250000</v>
      </c>
      <c r="S26">
        <f t="shared" si="1"/>
        <v>7615.8060261039473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5385.6910713914904</v>
      </c>
      <c r="AC26">
        <f t="shared" si="2"/>
        <v>5004.3035314030185</v>
      </c>
      <c r="AE26">
        <f t="shared" si="3"/>
        <v>0</v>
      </c>
      <c r="AF26">
        <f t="shared" si="4"/>
        <v>0</v>
      </c>
      <c r="AG26">
        <f t="shared" si="5"/>
        <v>-32.854720263687526</v>
      </c>
      <c r="AH26">
        <f t="shared" si="6"/>
        <v>-5005.708895466717</v>
      </c>
      <c r="AI26">
        <f t="shared" si="7"/>
        <v>-5038.5636157304043</v>
      </c>
      <c r="AJ26">
        <f t="shared" si="8"/>
        <v>381.38753998847187</v>
      </c>
      <c r="AK26">
        <f t="shared" si="30"/>
        <v>376.99837499740437</v>
      </c>
      <c r="AL26">
        <f t="shared" si="9"/>
        <v>-4280.177700744528</v>
      </c>
      <c r="AN26">
        <f t="shared" si="10"/>
        <v>0</v>
      </c>
      <c r="AO26">
        <f t="shared" si="11"/>
        <v>0</v>
      </c>
      <c r="AP26">
        <f t="shared" si="12"/>
        <v>-3.9518563727733644</v>
      </c>
      <c r="AQ26">
        <f t="shared" si="13"/>
        <v>-602.10047262713181</v>
      </c>
      <c r="AR26">
        <f t="shared" si="14"/>
        <v>-606.05232899990517</v>
      </c>
      <c r="AS26">
        <f t="shared" si="15"/>
        <v>45.874345247906732</v>
      </c>
      <c r="AT26">
        <f t="shared" si="16"/>
        <v>45.346404376644024</v>
      </c>
      <c r="AU26">
        <f t="shared" si="17"/>
        <v>-514.83157937535441</v>
      </c>
      <c r="AW26">
        <v>23</v>
      </c>
      <c r="AX26">
        <f>IF(Z26&gt;0, (R26*SUMPRODUCT(K26:$K$98, X26:$X$98)-K26*$AZ$3)/Z26, 0)</f>
        <v>7615.8060261039473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3.3331E-2</v>
      </c>
      <c r="Q27" s="5">
        <f t="shared" si="29"/>
        <v>50</v>
      </c>
      <c r="R27">
        <f t="shared" si="0"/>
        <v>250000</v>
      </c>
      <c r="S27">
        <f t="shared" si="1"/>
        <v>7325.6946733637014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5004.3035314030185</v>
      </c>
      <c r="AC27">
        <f t="shared" si="2"/>
        <v>4605.0917205148244</v>
      </c>
      <c r="AE27">
        <f t="shared" si="3"/>
        <v>0</v>
      </c>
      <c r="AF27">
        <f t="shared" si="4"/>
        <v>0</v>
      </c>
      <c r="AG27">
        <f t="shared" si="5"/>
        <v>-31.431092379941681</v>
      </c>
      <c r="AH27">
        <f t="shared" si="6"/>
        <v>-5475.4034055448446</v>
      </c>
      <c r="AI27">
        <f t="shared" si="7"/>
        <v>-5506.8344979247868</v>
      </c>
      <c r="AJ27">
        <f t="shared" si="8"/>
        <v>399.21181088819412</v>
      </c>
      <c r="AK27">
        <f t="shared" si="30"/>
        <v>350.30124719821134</v>
      </c>
      <c r="AL27">
        <f t="shared" si="9"/>
        <v>-4757.3214398383816</v>
      </c>
      <c r="AN27">
        <f t="shared" si="10"/>
        <v>0</v>
      </c>
      <c r="AO27">
        <f t="shared" si="11"/>
        <v>0</v>
      </c>
      <c r="AP27">
        <f t="shared" si="12"/>
        <v>-3.3755522181113586</v>
      </c>
      <c r="AQ27">
        <f t="shared" si="13"/>
        <v>-588.03269982548659</v>
      </c>
      <c r="AR27">
        <f t="shared" si="14"/>
        <v>-591.40825204359805</v>
      </c>
      <c r="AS27">
        <f t="shared" si="15"/>
        <v>42.873480102138153</v>
      </c>
      <c r="AT27">
        <f t="shared" si="16"/>
        <v>37.62071447258085</v>
      </c>
      <c r="AU27">
        <f t="shared" si="17"/>
        <v>-510.91405746887904</v>
      </c>
      <c r="AW27">
        <v>24</v>
      </c>
      <c r="AX27">
        <f>IF(Z27&gt;0, (R27*SUMPRODUCT(K27:$K$98, X27:$X$98)-K27*$AZ$3)/Z27, 0)</f>
        <v>7325.6946733637014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3.7801000000000001E-2</v>
      </c>
      <c r="Q28" s="5">
        <f t="shared" si="29"/>
        <v>50</v>
      </c>
      <c r="R28">
        <f t="shared" si="0"/>
        <v>250000</v>
      </c>
      <c r="S28">
        <f t="shared" si="1"/>
        <v>7013.6958192214997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4605.0917205148244</v>
      </c>
      <c r="AC28">
        <f t="shared" si="2"/>
        <v>4198.2096115276736</v>
      </c>
      <c r="AE28">
        <f t="shared" si="3"/>
        <v>0</v>
      </c>
      <c r="AF28">
        <f t="shared" si="4"/>
        <v>0</v>
      </c>
      <c r="AG28">
        <f t="shared" si="5"/>
        <v>-29.928654733088088</v>
      </c>
      <c r="AH28">
        <f t="shared" si="6"/>
        <v>-5940.6336152708782</v>
      </c>
      <c r="AI28">
        <f t="shared" si="7"/>
        <v>-5970.5622700039667</v>
      </c>
      <c r="AJ28">
        <f t="shared" si="8"/>
        <v>406.88210898715079</v>
      </c>
      <c r="AK28">
        <f t="shared" si="30"/>
        <v>322.35642043603775</v>
      </c>
      <c r="AL28">
        <f t="shared" si="9"/>
        <v>-5241.3237405807777</v>
      </c>
      <c r="AN28">
        <f t="shared" si="10"/>
        <v>0</v>
      </c>
      <c r="AO28">
        <f t="shared" si="11"/>
        <v>0</v>
      </c>
      <c r="AP28">
        <f t="shared" si="12"/>
        <v>-2.8698191486905511</v>
      </c>
      <c r="AQ28">
        <f t="shared" si="13"/>
        <v>-569.63950623583696</v>
      </c>
      <c r="AR28">
        <f t="shared" si="14"/>
        <v>-572.50932538452753</v>
      </c>
      <c r="AS28">
        <f t="shared" si="15"/>
        <v>39.015387695992111</v>
      </c>
      <c r="AT28">
        <f t="shared" si="16"/>
        <v>30.910331129849265</v>
      </c>
      <c r="AU28">
        <f t="shared" si="17"/>
        <v>-502.58360655868609</v>
      </c>
      <c r="AW28">
        <v>25</v>
      </c>
      <c r="AX28">
        <f>IF(Z28&gt;0, (R28*SUMPRODUCT(K28:$K$98, X28:$X$98)-K28*$AZ$3)/Z28, 0)</f>
        <v>7013.6958192214997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4.3147999999999999E-2</v>
      </c>
      <c r="Q29" s="5">
        <f t="shared" si="29"/>
        <v>50</v>
      </c>
      <c r="R29">
        <f t="shared" si="0"/>
        <v>250000</v>
      </c>
      <c r="S29">
        <f t="shared" si="1"/>
        <v>6687.6823040434983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4198.2096115276736</v>
      </c>
      <c r="AC29">
        <f t="shared" si="2"/>
        <v>3790.3117042546382</v>
      </c>
      <c r="AE29">
        <f t="shared" si="3"/>
        <v>0</v>
      </c>
      <c r="AF29">
        <f t="shared" si="4"/>
        <v>0</v>
      </c>
      <c r="AG29">
        <f t="shared" si="5"/>
        <v>-28.338006591333926</v>
      </c>
      <c r="AH29">
        <f t="shared" si="6"/>
        <v>-6456.807972116424</v>
      </c>
      <c r="AI29">
        <f t="shared" si="7"/>
        <v>-6485.1459787077583</v>
      </c>
      <c r="AJ29">
        <f t="shared" si="8"/>
        <v>407.89790727303534</v>
      </c>
      <c r="AK29">
        <f t="shared" si="30"/>
        <v>293.87467280693716</v>
      </c>
      <c r="AL29">
        <f t="shared" si="9"/>
        <v>-5783.3733986277857</v>
      </c>
      <c r="AN29">
        <f t="shared" si="10"/>
        <v>0</v>
      </c>
      <c r="AO29">
        <f t="shared" si="11"/>
        <v>0</v>
      </c>
      <c r="AP29">
        <f t="shared" si="12"/>
        <v>-2.4261553576570947</v>
      </c>
      <c r="AQ29">
        <f t="shared" si="13"/>
        <v>-552.79891351651736</v>
      </c>
      <c r="AR29">
        <f t="shared" si="14"/>
        <v>-555.22506887417444</v>
      </c>
      <c r="AS29">
        <f t="shared" si="15"/>
        <v>34.922135045667936</v>
      </c>
      <c r="AT29">
        <f t="shared" si="16"/>
        <v>25.1600482063659</v>
      </c>
      <c r="AU29">
        <f t="shared" si="17"/>
        <v>-495.14288562214062</v>
      </c>
      <c r="AW29">
        <v>26</v>
      </c>
      <c r="AX29">
        <f>IF(Z29&gt;0, (R29*SUMPRODUCT(K29:$K$98, X29:$X$98)-K29*$AZ$3)/Z29, 0)</f>
        <v>6687.6823040434983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4.8848999999999997E-2</v>
      </c>
      <c r="Q30" s="5">
        <f t="shared" si="29"/>
        <v>50</v>
      </c>
      <c r="R30">
        <f t="shared" si="0"/>
        <v>250000</v>
      </c>
      <c r="S30">
        <f t="shared" si="1"/>
        <v>6340.2351106871793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3790.3117042546382</v>
      </c>
      <c r="AC30">
        <f t="shared" si="2"/>
        <v>3381.9249326691934</v>
      </c>
      <c r="AE30">
        <f t="shared" si="3"/>
        <v>0</v>
      </c>
      <c r="AF30">
        <f t="shared" si="4"/>
        <v>0</v>
      </c>
      <c r="AG30">
        <f t="shared" si="5"/>
        <v>-26.670343241440513</v>
      </c>
      <c r="AH30">
        <f t="shared" si="6"/>
        <v>-6921.4164199003535</v>
      </c>
      <c r="AI30">
        <f t="shared" si="7"/>
        <v>-6948.0867631417941</v>
      </c>
      <c r="AJ30">
        <f t="shared" si="8"/>
        <v>408.38677158544488</v>
      </c>
      <c r="AK30">
        <f t="shared" si="30"/>
        <v>265.32181929782467</v>
      </c>
      <c r="AL30">
        <f t="shared" si="9"/>
        <v>-6274.3781722585245</v>
      </c>
      <c r="AN30">
        <f t="shared" si="10"/>
        <v>0</v>
      </c>
      <c r="AO30">
        <f t="shared" si="11"/>
        <v>0</v>
      </c>
      <c r="AP30">
        <f t="shared" si="12"/>
        <v>-2.0387308401913677</v>
      </c>
      <c r="AQ30">
        <f t="shared" si="13"/>
        <v>-529.08599583121156</v>
      </c>
      <c r="AR30">
        <f t="shared" si="14"/>
        <v>-531.12472667140287</v>
      </c>
      <c r="AS30">
        <f t="shared" si="15"/>
        <v>31.217847420266814</v>
      </c>
      <c r="AT30">
        <f t="shared" si="16"/>
        <v>20.281695315329593</v>
      </c>
      <c r="AU30">
        <f t="shared" si="17"/>
        <v>-479.62518393580649</v>
      </c>
      <c r="AW30">
        <v>27</v>
      </c>
      <c r="AX30">
        <f>IF(Z30&gt;0, (R30*SUMPRODUCT(K30:$K$98, X30:$X$98)-K30*$AZ$3)/Z30, 0)</f>
        <v>6340.2351106871793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5.4528E-2</v>
      </c>
      <c r="Q31" s="5">
        <f t="shared" si="29"/>
        <v>50</v>
      </c>
      <c r="R31">
        <f t="shared" si="0"/>
        <v>250000</v>
      </c>
      <c r="S31">
        <f t="shared" si="1"/>
        <v>5975.6611572818265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3381.9249326691934</v>
      </c>
      <c r="AC31">
        <f t="shared" si="2"/>
        <v>2981.7783492764374</v>
      </c>
      <c r="AE31">
        <f t="shared" si="3"/>
        <v>0</v>
      </c>
      <c r="AF31">
        <f t="shared" si="4"/>
        <v>0</v>
      </c>
      <c r="AG31">
        <f t="shared" si="5"/>
        <v>-24.949359332756838</v>
      </c>
      <c r="AH31">
        <f t="shared" si="6"/>
        <v>-7271.4023813463418</v>
      </c>
      <c r="AI31">
        <f t="shared" si="7"/>
        <v>-7296.3517406790988</v>
      </c>
      <c r="AJ31">
        <f t="shared" si="8"/>
        <v>400.14658339275593</v>
      </c>
      <c r="AK31">
        <f t="shared" si="30"/>
        <v>236.73474528684355</v>
      </c>
      <c r="AL31">
        <f t="shared" si="9"/>
        <v>-6659.4704119994994</v>
      </c>
      <c r="AN31">
        <f t="shared" si="10"/>
        <v>0</v>
      </c>
      <c r="AO31">
        <f t="shared" si="11"/>
        <v>0</v>
      </c>
      <c r="AP31">
        <f t="shared" si="12"/>
        <v>-1.7028353719066953</v>
      </c>
      <c r="AQ31">
        <f t="shared" si="13"/>
        <v>-496.28533595515574</v>
      </c>
      <c r="AR31">
        <f t="shared" si="14"/>
        <v>-497.98817132706245</v>
      </c>
      <c r="AS31">
        <f t="shared" si="15"/>
        <v>27.310671470997885</v>
      </c>
      <c r="AT31">
        <f t="shared" si="16"/>
        <v>16.157541067777604</v>
      </c>
      <c r="AU31">
        <f t="shared" si="17"/>
        <v>-454.519958788287</v>
      </c>
      <c r="AW31">
        <v>28</v>
      </c>
      <c r="AX31">
        <f>IF(Z31&gt;0, (R31*SUMPRODUCT(K31:$K$98, X31:$X$98)-K31*$AZ$3)/Z31, 0)</f>
        <v>5975.6611572818265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6.0775000000000003E-2</v>
      </c>
      <c r="Q32" s="5">
        <f t="shared" si="29"/>
        <v>50</v>
      </c>
      <c r="R32">
        <f t="shared" si="0"/>
        <v>250000</v>
      </c>
      <c r="S32">
        <f t="shared" si="1"/>
        <v>5608.7515108294228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2981.7783492764374</v>
      </c>
      <c r="AC32">
        <f t="shared" si="2"/>
        <v>2600.6174887127618</v>
      </c>
      <c r="AE32">
        <f t="shared" si="3"/>
        <v>0</v>
      </c>
      <c r="AF32">
        <f t="shared" si="4"/>
        <v>0</v>
      </c>
      <c r="AG32">
        <f t="shared" si="5"/>
        <v>-23.183568425980972</v>
      </c>
      <c r="AH32">
        <f t="shared" si="6"/>
        <v>-7581.4865672414835</v>
      </c>
      <c r="AI32">
        <f t="shared" si="7"/>
        <v>-7604.6701356674648</v>
      </c>
      <c r="AJ32">
        <f t="shared" si="8"/>
        <v>381.16086056367567</v>
      </c>
      <c r="AK32">
        <f t="shared" si="30"/>
        <v>208.72448444935063</v>
      </c>
      <c r="AL32">
        <f t="shared" si="9"/>
        <v>-7014.7847906544384</v>
      </c>
      <c r="AN32">
        <f t="shared" si="10"/>
        <v>0</v>
      </c>
      <c r="AO32">
        <f t="shared" si="11"/>
        <v>0</v>
      </c>
      <c r="AP32">
        <f t="shared" si="12"/>
        <v>-1.4127832129107132</v>
      </c>
      <c r="AQ32">
        <f t="shared" si="13"/>
        <v>-462.00812378405976</v>
      </c>
      <c r="AR32">
        <f t="shared" si="14"/>
        <v>-463.42090699697053</v>
      </c>
      <c r="AS32">
        <f t="shared" si="15"/>
        <v>23.227557351330244</v>
      </c>
      <c r="AT32">
        <f t="shared" si="16"/>
        <v>12.719458986435491</v>
      </c>
      <c r="AU32">
        <f t="shared" si="17"/>
        <v>-427.47389065920476</v>
      </c>
      <c r="AW32">
        <v>29</v>
      </c>
      <c r="AX32">
        <f>IF(Z32&gt;0, (R32*SUMPRODUCT(K32:$K$98, X32:$X$98)-K32*$AZ$3)/Z32, 0)</f>
        <v>5608.7515108294228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6.7419999999999994E-2</v>
      </c>
      <c r="Q33" s="5">
        <f t="shared" si="29"/>
        <v>50</v>
      </c>
      <c r="R33">
        <f t="shared" si="0"/>
        <v>250000</v>
      </c>
      <c r="S33">
        <f t="shared" si="1"/>
        <v>5239.6813171278727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2600.6174887127618</v>
      </c>
      <c r="AC33">
        <f t="shared" si="2"/>
        <v>2241.3990750996659</v>
      </c>
      <c r="AE33">
        <f t="shared" si="3"/>
        <v>0</v>
      </c>
      <c r="AF33">
        <f t="shared" si="4"/>
        <v>0</v>
      </c>
      <c r="AG33">
        <f t="shared" si="5"/>
        <v>-21.388696558441524</v>
      </c>
      <c r="AH33">
        <f t="shared" si="6"/>
        <v>-7815.1809163981843</v>
      </c>
      <c r="AI33">
        <f t="shared" si="7"/>
        <v>-7836.5696129566259</v>
      </c>
      <c r="AJ33">
        <f t="shared" si="8"/>
        <v>359.21841361309589</v>
      </c>
      <c r="AK33">
        <f t="shared" si="30"/>
        <v>182.04322420989334</v>
      </c>
      <c r="AL33">
        <f t="shared" si="9"/>
        <v>-7295.3079751336363</v>
      </c>
      <c r="AN33">
        <f t="shared" si="10"/>
        <v>0</v>
      </c>
      <c r="AO33">
        <f t="shared" si="11"/>
        <v>0</v>
      </c>
      <c r="AP33">
        <f t="shared" si="12"/>
        <v>-1.1637549433635408</v>
      </c>
      <c r="AQ33">
        <f t="shared" si="13"/>
        <v>-425.22251881446545</v>
      </c>
      <c r="AR33">
        <f t="shared" si="14"/>
        <v>-426.38627375782897</v>
      </c>
      <c r="AS33">
        <f t="shared" si="15"/>
        <v>19.545006094560716</v>
      </c>
      <c r="AT33">
        <f t="shared" si="16"/>
        <v>9.9049374748592616</v>
      </c>
      <c r="AU33">
        <f t="shared" si="17"/>
        <v>-396.93633018840899</v>
      </c>
      <c r="AW33">
        <v>30</v>
      </c>
      <c r="AX33">
        <f>IF(Z33&gt;0, (R33*SUMPRODUCT(K33:$K$98, X33:$X$98)-K33*$AZ$3)/Z33, 0)</f>
        <v>5239.6813171278727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7.4817999999999996E-2</v>
      </c>
      <c r="Q34" s="5">
        <f t="shared" si="29"/>
        <v>50</v>
      </c>
      <c r="R34">
        <f t="shared" si="0"/>
        <v>250000</v>
      </c>
      <c r="S34">
        <f t="shared" si="1"/>
        <v>4873.5553922973331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2241.3990750996659</v>
      </c>
      <c r="AC34">
        <f t="shared" si="2"/>
        <v>1907.953083223561</v>
      </c>
      <c r="AE34">
        <f t="shared" si="3"/>
        <v>0</v>
      </c>
      <c r="AF34">
        <f t="shared" si="4"/>
        <v>0</v>
      </c>
      <c r="AG34">
        <f t="shared" si="5"/>
        <v>-19.574550093747632</v>
      </c>
      <c r="AH34">
        <f t="shared" si="6"/>
        <v>-8001.2974955473892</v>
      </c>
      <c r="AI34">
        <f t="shared" si="7"/>
        <v>-8020.8720456411365</v>
      </c>
      <c r="AJ34">
        <f t="shared" si="8"/>
        <v>333.44599187610493</v>
      </c>
      <c r="AK34">
        <f t="shared" si="30"/>
        <v>156.89793525697664</v>
      </c>
      <c r="AL34">
        <f t="shared" si="9"/>
        <v>-7530.5281185080548</v>
      </c>
      <c r="AN34">
        <f t="shared" si="10"/>
        <v>0</v>
      </c>
      <c r="AO34">
        <f t="shared" si="11"/>
        <v>0</v>
      </c>
      <c r="AP34">
        <f t="shared" si="12"/>
        <v>-0.95093533622976067</v>
      </c>
      <c r="AQ34">
        <f t="shared" si="13"/>
        <v>-388.70454175255975</v>
      </c>
      <c r="AR34">
        <f t="shared" si="14"/>
        <v>-389.6554770887895</v>
      </c>
      <c r="AS34">
        <f t="shared" si="15"/>
        <v>16.198869188847983</v>
      </c>
      <c r="AT34">
        <f t="shared" si="16"/>
        <v>7.6221312930714396</v>
      </c>
      <c r="AU34">
        <f t="shared" si="17"/>
        <v>-365.83447660687006</v>
      </c>
      <c r="AW34">
        <v>31</v>
      </c>
      <c r="AX34">
        <f>IF(Z34&gt;0, (R34*SUMPRODUCT(K34:$K$98, X34:$X$98)-K34*$AZ$3)/Z34, 0)</f>
        <v>4873.5553922973331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8.3350999999999995E-2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4511.099482477166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1907.953083223561</v>
      </c>
      <c r="AC35">
        <f t="shared" ref="AC35:AC66" si="33">S35*Z35</f>
        <v>1601.1918690945383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-17.747246267946199</v>
      </c>
      <c r="AH35">
        <f t="shared" ref="AH35:AH66" si="37">-X35*R35</f>
        <v>-8157.7916243197951</v>
      </c>
      <c r="AI35">
        <f t="shared" ref="AI35:AI66" si="38">SUM(AE35:AH35)</f>
        <v>-8175.5388705877413</v>
      </c>
      <c r="AJ35">
        <f t="shared" ref="AJ35:AJ66" si="39">AB35-AC35</f>
        <v>306.76121412902262</v>
      </c>
      <c r="AK35">
        <f t="shared" si="30"/>
        <v>133.55671582564929</v>
      </c>
      <c r="AL35">
        <f t="shared" ref="AL35:AL66" si="40">SUM(AI35:AK35)</f>
        <v>-7735.2209406330694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-0.76978979612265741</v>
      </c>
      <c r="AQ35">
        <f t="shared" ref="AQ35:AQ66" si="44">AH35*$K35</f>
        <v>-353.84558575931601</v>
      </c>
      <c r="AR35">
        <f t="shared" ref="AR35:AR66" si="45">AI35*$K35</f>
        <v>-354.61537555543862</v>
      </c>
      <c r="AS35">
        <f t="shared" ref="AS35:AS66" si="46">AJ35*$K35</f>
        <v>13.305819332051602</v>
      </c>
      <c r="AT35">
        <f t="shared" ref="AT35:AT66" si="47">AK35*$K35</f>
        <v>5.7930450445107855</v>
      </c>
      <c r="AU35">
        <f t="shared" ref="AU35:AU66" si="48">AL35*$K35</f>
        <v>-335.51651117887627</v>
      </c>
      <c r="AW35">
        <v>32</v>
      </c>
      <c r="AX35">
        <f>IF(Z35&gt;0, (R35*SUMPRODUCT(K35:$K$98, X35:$X$98)-K35*$AZ$3)/Z35, 0)</f>
        <v>4511.099482477166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9.2474000000000001E-2</v>
      </c>
      <c r="Q36" s="5">
        <f t="shared" si="29"/>
        <v>50</v>
      </c>
      <c r="R36">
        <f t="shared" si="31"/>
        <v>250000</v>
      </c>
      <c r="S36">
        <f t="shared" si="32"/>
        <v>4145.0872299205548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1601.1918690945383</v>
      </c>
      <c r="AC36">
        <f t="shared" si="33"/>
        <v>1320.5099687133793</v>
      </c>
      <c r="AE36">
        <f t="shared" si="34"/>
        <v>0</v>
      </c>
      <c r="AF36">
        <f t="shared" si="35"/>
        <v>0</v>
      </c>
      <c r="AG36">
        <f t="shared" si="36"/>
        <v>-15.928614953884679</v>
      </c>
      <c r="AH36">
        <f t="shared" si="37"/>
        <v>-8205.7942569102834</v>
      </c>
      <c r="AI36">
        <f t="shared" si="38"/>
        <v>-8221.7228718641672</v>
      </c>
      <c r="AJ36">
        <f t="shared" si="39"/>
        <v>280.68190038115904</v>
      </c>
      <c r="AK36">
        <f t="shared" si="30"/>
        <v>112.08343083661769</v>
      </c>
      <c r="AL36">
        <f t="shared" si="40"/>
        <v>-7828.957540646391</v>
      </c>
      <c r="AN36">
        <f t="shared" si="41"/>
        <v>0</v>
      </c>
      <c r="AO36">
        <f t="shared" si="42"/>
        <v>0</v>
      </c>
      <c r="AP36">
        <f t="shared" si="43"/>
        <v>-0.61688067549534287</v>
      </c>
      <c r="AQ36">
        <f t="shared" si="44"/>
        <v>-317.79259645824379</v>
      </c>
      <c r="AR36">
        <f t="shared" si="45"/>
        <v>-318.40947713373907</v>
      </c>
      <c r="AS36">
        <f t="shared" si="46"/>
        <v>10.870200629981246</v>
      </c>
      <c r="AT36">
        <f t="shared" si="47"/>
        <v>4.3407479386314032</v>
      </c>
      <c r="AU36">
        <f t="shared" si="48"/>
        <v>-303.19852856512642</v>
      </c>
      <c r="AW36">
        <v>33</v>
      </c>
      <c r="AX36">
        <f>IF(Z36&gt;0, (R36*SUMPRODUCT(K36:$K$98, X36:$X$98)-K36*$AZ$3)/Z36, 0)</f>
        <v>4145.0872299205548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0.10216500000000001</v>
      </c>
      <c r="Q37" s="5">
        <f t="shared" ref="Q37:Q68" si="60">$C$8</f>
        <v>50</v>
      </c>
      <c r="R37">
        <f t="shared" si="31"/>
        <v>250000</v>
      </c>
      <c r="S37">
        <f t="shared" si="32"/>
        <v>3776.1400845318822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1320.5099687133793</v>
      </c>
      <c r="AC37">
        <f t="shared" si="33"/>
        <v>1068.0420913427761</v>
      </c>
      <c r="AE37">
        <f t="shared" si="34"/>
        <v>0</v>
      </c>
      <c r="AF37">
        <f t="shared" si="35"/>
        <v>0</v>
      </c>
      <c r="AG37">
        <f t="shared" si="36"/>
        <v>-14.141981857582204</v>
      </c>
      <c r="AH37">
        <f t="shared" si="37"/>
        <v>-8136.7347338181416</v>
      </c>
      <c r="AI37">
        <f t="shared" si="38"/>
        <v>-8150.876715675724</v>
      </c>
      <c r="AJ37">
        <f t="shared" si="39"/>
        <v>252.46787737060322</v>
      </c>
      <c r="AK37">
        <f t="shared" si="30"/>
        <v>92.435697809936556</v>
      </c>
      <c r="AL37">
        <f t="shared" si="40"/>
        <v>-7805.9731404951835</v>
      </c>
      <c r="AN37">
        <f t="shared" si="41"/>
        <v>0</v>
      </c>
      <c r="AO37">
        <f t="shared" si="42"/>
        <v>0</v>
      </c>
      <c r="AP37">
        <f t="shared" si="43"/>
        <v>-0.48900737011464973</v>
      </c>
      <c r="AQ37">
        <f t="shared" si="44"/>
        <v>-281.35542058920407</v>
      </c>
      <c r="AR37">
        <f t="shared" si="45"/>
        <v>-281.84442795931869</v>
      </c>
      <c r="AS37">
        <f t="shared" si="46"/>
        <v>8.7299399755087634</v>
      </c>
      <c r="AT37">
        <f t="shared" si="47"/>
        <v>3.1962802629756393</v>
      </c>
      <c r="AU37">
        <f t="shared" si="48"/>
        <v>-269.91820772083429</v>
      </c>
      <c r="AW37">
        <v>34</v>
      </c>
      <c r="AX37">
        <f>IF(Z37&gt;0, (R37*SUMPRODUCT(K37:$K$98, X37:$X$98)-K37*$AZ$3)/Z37, 0)</f>
        <v>3776.1400845318822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0.113081</v>
      </c>
      <c r="Q38" s="5">
        <f t="shared" si="60"/>
        <v>50</v>
      </c>
      <c r="R38">
        <f t="shared" si="31"/>
        <v>250000</v>
      </c>
      <c r="S38">
        <f t="shared" si="32"/>
        <v>3406.9305907919897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1068.0420913427761</v>
      </c>
      <c r="AC38">
        <f t="shared" si="33"/>
        <v>845.01231279610818</v>
      </c>
      <c r="AE38">
        <f t="shared" si="34"/>
        <v>0</v>
      </c>
      <c r="AF38">
        <f t="shared" si="35"/>
        <v>0</v>
      </c>
      <c r="AG38">
        <f t="shared" si="36"/>
        <v>-12.40137258856913</v>
      </c>
      <c r="AH38">
        <f t="shared" si="37"/>
        <v>-7995.9472521862663</v>
      </c>
      <c r="AI38">
        <f t="shared" si="38"/>
        <v>-8008.3486247748351</v>
      </c>
      <c r="AJ38">
        <f t="shared" si="39"/>
        <v>223.0297785466679</v>
      </c>
      <c r="AK38">
        <f t="shared" si="30"/>
        <v>74.762946393994326</v>
      </c>
      <c r="AL38">
        <f t="shared" si="40"/>
        <v>-7710.5558998341721</v>
      </c>
      <c r="AN38">
        <f t="shared" si="41"/>
        <v>0</v>
      </c>
      <c r="AO38">
        <f t="shared" si="42"/>
        <v>0</v>
      </c>
      <c r="AP38">
        <f t="shared" si="43"/>
        <v>-0.38287486963711476</v>
      </c>
      <c r="AQ38">
        <f t="shared" si="44"/>
        <v>-246.86358223185138</v>
      </c>
      <c r="AR38">
        <f t="shared" si="45"/>
        <v>-247.24645710148849</v>
      </c>
      <c r="AS38">
        <f t="shared" si="46"/>
        <v>6.8857295252107766</v>
      </c>
      <c r="AT38">
        <f t="shared" si="47"/>
        <v>2.3082004149018083</v>
      </c>
      <c r="AU38">
        <f t="shared" si="48"/>
        <v>-238.05252716137588</v>
      </c>
      <c r="AW38">
        <v>35</v>
      </c>
      <c r="AX38">
        <f>IF(Z38&gt;0, (R38*SUMPRODUCT(K38:$K$98, X38:$X$98)-K38*$AZ$3)/Z38, 0)</f>
        <v>3406.9305907919897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0.12539</v>
      </c>
      <c r="Q39" s="5">
        <f t="shared" si="60"/>
        <v>50</v>
      </c>
      <c r="R39">
        <f t="shared" si="31"/>
        <v>250000</v>
      </c>
      <c r="S39">
        <f t="shared" si="32"/>
        <v>3032.1018758086129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845.01231279610818</v>
      </c>
      <c r="AC39">
        <f t="shared" si="33"/>
        <v>650.22519667366453</v>
      </c>
      <c r="AE39">
        <f t="shared" si="34"/>
        <v>0</v>
      </c>
      <c r="AF39">
        <f t="shared" si="35"/>
        <v>0</v>
      </c>
      <c r="AG39">
        <f t="shared" si="36"/>
        <v>-10.722350753802754</v>
      </c>
      <c r="AH39">
        <f t="shared" si="37"/>
        <v>-7775.040544403415</v>
      </c>
      <c r="AI39">
        <f t="shared" si="38"/>
        <v>-7785.7628951572178</v>
      </c>
      <c r="AJ39">
        <f t="shared" si="39"/>
        <v>194.78711612244365</v>
      </c>
      <c r="AK39">
        <f t="shared" si="30"/>
        <v>59.15086189572758</v>
      </c>
      <c r="AL39">
        <f t="shared" si="40"/>
        <v>-7531.8249171390462</v>
      </c>
      <c r="AN39">
        <f t="shared" si="41"/>
        <v>0</v>
      </c>
      <c r="AO39">
        <f t="shared" si="42"/>
        <v>0</v>
      </c>
      <c r="AP39">
        <f t="shared" si="43"/>
        <v>-0.29556914378298726</v>
      </c>
      <c r="AQ39">
        <f t="shared" si="44"/>
        <v>-214.32446385624024</v>
      </c>
      <c r="AR39">
        <f t="shared" si="45"/>
        <v>-214.62003300002323</v>
      </c>
      <c r="AS39">
        <f t="shared" si="46"/>
        <v>5.369443926449553</v>
      </c>
      <c r="AT39">
        <f t="shared" si="47"/>
        <v>1.6305351322652268</v>
      </c>
      <c r="AU39">
        <f t="shared" si="48"/>
        <v>-207.62005394130844</v>
      </c>
      <c r="AW39">
        <v>36</v>
      </c>
      <c r="AX39">
        <f>IF(Z39&gt;0, (R39*SUMPRODUCT(K39:$K$98, X39:$X$98)-K39*$AZ$3)/Z39, 0)</f>
        <v>3032.1018758086129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0.13947699999999999</v>
      </c>
      <c r="Q40" s="5">
        <f t="shared" si="60"/>
        <v>50</v>
      </c>
      <c r="R40">
        <f t="shared" si="31"/>
        <v>250000</v>
      </c>
      <c r="S40">
        <f t="shared" si="32"/>
        <v>2644.8378430570306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650.22519667366453</v>
      </c>
      <c r="AC40">
        <f t="shared" si="33"/>
        <v>482.39757755796666</v>
      </c>
      <c r="AE40">
        <f t="shared" si="34"/>
        <v>0</v>
      </c>
      <c r="AF40">
        <f t="shared" si="35"/>
        <v>0</v>
      </c>
      <c r="AG40">
        <f t="shared" si="36"/>
        <v>-9.1196059301765811</v>
      </c>
      <c r="AH40">
        <f t="shared" si="37"/>
        <v>-7477.6065804407344</v>
      </c>
      <c r="AI40">
        <f t="shared" si="38"/>
        <v>-7486.7261863709109</v>
      </c>
      <c r="AJ40">
        <f t="shared" si="39"/>
        <v>167.82761911569787</v>
      </c>
      <c r="AK40">
        <f t="shared" ref="AK40:AK71" si="61">G40*SUM(AB40:AB40, AE40:AF40)</f>
        <v>45.515763767156521</v>
      </c>
      <c r="AL40">
        <f t="shared" si="40"/>
        <v>-7273.3828034880571</v>
      </c>
      <c r="AN40">
        <f t="shared" si="41"/>
        <v>0</v>
      </c>
      <c r="AO40">
        <f t="shared" si="42"/>
        <v>0</v>
      </c>
      <c r="AP40">
        <f t="shared" si="43"/>
        <v>-0.22445388828369436</v>
      </c>
      <c r="AQ40">
        <f t="shared" si="44"/>
        <v>-184.04061369383803</v>
      </c>
      <c r="AR40">
        <f t="shared" si="45"/>
        <v>-184.2650675821217</v>
      </c>
      <c r="AS40">
        <f t="shared" si="46"/>
        <v>4.1306128751973246</v>
      </c>
      <c r="AT40">
        <f t="shared" si="47"/>
        <v>1.1202446941194266</v>
      </c>
      <c r="AU40">
        <f t="shared" si="48"/>
        <v>-179.01421001280497</v>
      </c>
      <c r="AW40">
        <v>37</v>
      </c>
      <c r="AX40">
        <f>IF(Z40&gt;0, (R40*SUMPRODUCT(K40:$K$98, X40:$X$98)-K40*$AZ$3)/Z40, 0)</f>
        <v>2644.8378430570306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0.15573300000000001</v>
      </c>
      <c r="Q41" s="5">
        <f t="shared" si="60"/>
        <v>50</v>
      </c>
      <c r="R41">
        <f t="shared" si="31"/>
        <v>250000</v>
      </c>
      <c r="S41">
        <f t="shared" si="32"/>
        <v>2233.5941266309524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482.39757755796666</v>
      </c>
      <c r="AC41">
        <f t="shared" si="33"/>
        <v>339.8720038110414</v>
      </c>
      <c r="AE41">
        <f t="shared" si="34"/>
        <v>0</v>
      </c>
      <c r="AF41">
        <f t="shared" si="35"/>
        <v>0</v>
      </c>
      <c r="AG41">
        <f t="shared" si="36"/>
        <v>-7.6081862805506262</v>
      </c>
      <c r="AH41">
        <f t="shared" si="37"/>
        <v>-7101.1179516209477</v>
      </c>
      <c r="AI41">
        <f t="shared" si="38"/>
        <v>-7108.7261379014981</v>
      </c>
      <c r="AJ41">
        <f t="shared" si="39"/>
        <v>142.52557374692526</v>
      </c>
      <c r="AK41">
        <f t="shared" si="61"/>
        <v>33.767830429057668</v>
      </c>
      <c r="AL41">
        <f t="shared" si="40"/>
        <v>-6932.4327337255154</v>
      </c>
      <c r="AN41">
        <f t="shared" si="41"/>
        <v>0</v>
      </c>
      <c r="AO41">
        <f t="shared" si="42"/>
        <v>0</v>
      </c>
      <c r="AP41">
        <f t="shared" si="43"/>
        <v>-0.16719149287211862</v>
      </c>
      <c r="AQ41">
        <f t="shared" si="44"/>
        <v>-156.04855975037756</v>
      </c>
      <c r="AR41">
        <f t="shared" si="45"/>
        <v>-156.21575124324968</v>
      </c>
      <c r="AS41">
        <f t="shared" si="46"/>
        <v>3.1320294441422503</v>
      </c>
      <c r="AT41">
        <f t="shared" si="47"/>
        <v>0.74205517219251238</v>
      </c>
      <c r="AU41">
        <f t="shared" si="48"/>
        <v>-152.34166662691493</v>
      </c>
      <c r="AW41">
        <v>38</v>
      </c>
      <c r="AX41">
        <f>IF(Z41&gt;0, (R41*SUMPRODUCT(K41:$K$98, X41:$X$98)-K41*$AZ$3)/Z41, 0)</f>
        <v>2233.5941266309524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0.17447299999999999</v>
      </c>
      <c r="Q42" s="5">
        <f t="shared" si="60"/>
        <v>50</v>
      </c>
      <c r="R42">
        <f t="shared" si="31"/>
        <v>250000</v>
      </c>
      <c r="S42">
        <f t="shared" si="32"/>
        <v>1780.0305298912115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339.8720038110414</v>
      </c>
      <c r="AC42">
        <f t="shared" si="33"/>
        <v>220.89044401326441</v>
      </c>
      <c r="AE42">
        <f t="shared" si="34"/>
        <v>0</v>
      </c>
      <c r="AF42">
        <f t="shared" si="35"/>
        <v>0</v>
      </c>
      <c r="AG42">
        <f t="shared" si="36"/>
        <v>-6.2046813328186108</v>
      </c>
      <c r="AH42">
        <f t="shared" si="37"/>
        <v>-6637.1154246325459</v>
      </c>
      <c r="AI42">
        <f t="shared" si="38"/>
        <v>-6643.3201059653647</v>
      </c>
      <c r="AJ42">
        <f t="shared" si="39"/>
        <v>118.98155979777698</v>
      </c>
      <c r="AK42">
        <f t="shared" si="61"/>
        <v>23.7910402667729</v>
      </c>
      <c r="AL42">
        <f t="shared" si="40"/>
        <v>-6500.5475059008149</v>
      </c>
      <c r="AN42">
        <f t="shared" si="41"/>
        <v>0</v>
      </c>
      <c r="AO42">
        <f t="shared" si="42"/>
        <v>0</v>
      </c>
      <c r="AP42">
        <f t="shared" si="43"/>
        <v>-0.12174033625671453</v>
      </c>
      <c r="AQ42">
        <f t="shared" si="44"/>
        <v>-130.22500596373726</v>
      </c>
      <c r="AR42">
        <f t="shared" si="45"/>
        <v>-130.34674629999398</v>
      </c>
      <c r="AS42">
        <f t="shared" si="46"/>
        <v>2.3345042752662528</v>
      </c>
      <c r="AT42">
        <f t="shared" si="47"/>
        <v>0.46679742062728113</v>
      </c>
      <c r="AU42">
        <f t="shared" si="48"/>
        <v>-127.54544460410044</v>
      </c>
      <c r="AW42">
        <v>39</v>
      </c>
      <c r="AX42">
        <f>IF(Z42&gt;0, (R42*SUMPRODUCT(K42:$K$98, X42:$X$98)-K42*$AZ$3)/Z42, 0)</f>
        <v>1780.0305298912115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0.196798</v>
      </c>
      <c r="Q43" s="5">
        <f t="shared" si="60"/>
        <v>50</v>
      </c>
      <c r="R43">
        <f t="shared" si="31"/>
        <v>250000</v>
      </c>
      <c r="S43">
        <f t="shared" si="32"/>
        <v>1257.3333641168035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220.89044401326441</v>
      </c>
      <c r="AC43">
        <f t="shared" si="33"/>
        <v>123.76097372149171</v>
      </c>
      <c r="AE43">
        <f t="shared" si="34"/>
        <v>0</v>
      </c>
      <c r="AF43">
        <f t="shared" si="35"/>
        <v>0</v>
      </c>
      <c r="AG43">
        <f t="shared" si="36"/>
        <v>-4.9215656425543877</v>
      </c>
      <c r="AH43">
        <f t="shared" si="37"/>
        <v>-6105.3443846801847</v>
      </c>
      <c r="AI43">
        <f t="shared" si="38"/>
        <v>-6110.2659503227387</v>
      </c>
      <c r="AJ43">
        <f t="shared" si="39"/>
        <v>97.129470291772705</v>
      </c>
      <c r="AK43">
        <f t="shared" si="61"/>
        <v>15.462331080928511</v>
      </c>
      <c r="AL43">
        <f t="shared" si="40"/>
        <v>-5997.6741489500373</v>
      </c>
      <c r="AN43">
        <f t="shared" si="41"/>
        <v>0</v>
      </c>
      <c r="AO43">
        <f t="shared" si="42"/>
        <v>0</v>
      </c>
      <c r="AP43">
        <f t="shared" si="43"/>
        <v>-8.6218462678123636E-2</v>
      </c>
      <c r="AQ43">
        <f t="shared" si="44"/>
        <v>-106.95649417253975</v>
      </c>
      <c r="AR43">
        <f t="shared" si="45"/>
        <v>-107.04271263521787</v>
      </c>
      <c r="AS43">
        <f t="shared" si="46"/>
        <v>1.7015629207275333</v>
      </c>
      <c r="AT43">
        <f t="shared" si="47"/>
        <v>0.27087689407021731</v>
      </c>
      <c r="AU43">
        <f t="shared" si="48"/>
        <v>-105.07027282042012</v>
      </c>
      <c r="AW43">
        <v>40</v>
      </c>
      <c r="AX43">
        <f>IF(Z43&gt;0, (R43*SUMPRODUCT(K43:$K$98, X43:$X$98)-K43*$AZ$3)/Z43, 0)</f>
        <v>1257.3333641168035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0.22254599999999999</v>
      </c>
      <c r="Q44" s="5">
        <f t="shared" si="60"/>
        <v>50</v>
      </c>
      <c r="R44">
        <f t="shared" si="31"/>
        <v>250000</v>
      </c>
      <c r="S44">
        <f t="shared" si="32"/>
        <v>613.62379674263889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123.76097372149171</v>
      </c>
      <c r="AC44">
        <f t="shared" si="33"/>
        <v>46.354064970349185</v>
      </c>
      <c r="AE44">
        <f t="shared" si="34"/>
        <v>0</v>
      </c>
      <c r="AF44">
        <f t="shared" si="35"/>
        <v>0</v>
      </c>
      <c r="AG44">
        <f t="shared" si="36"/>
        <v>-3.7770752386409345</v>
      </c>
      <c r="AH44">
        <f t="shared" si="37"/>
        <v>-5476.3737374395432</v>
      </c>
      <c r="AI44">
        <f t="shared" si="38"/>
        <v>-5480.1508126781846</v>
      </c>
      <c r="AJ44">
        <f t="shared" si="39"/>
        <v>77.406908751142524</v>
      </c>
      <c r="AK44">
        <f t="shared" si="61"/>
        <v>8.6632681605044208</v>
      </c>
      <c r="AL44">
        <f t="shared" si="40"/>
        <v>-5394.0806357665379</v>
      </c>
      <c r="AN44">
        <f t="shared" si="41"/>
        <v>0</v>
      </c>
      <c r="AO44">
        <f t="shared" si="42"/>
        <v>0</v>
      </c>
      <c r="AP44">
        <f t="shared" si="43"/>
        <v>-5.9079200050157758E-2</v>
      </c>
      <c r="AQ44">
        <f t="shared" si="44"/>
        <v>-85.658812478418298</v>
      </c>
      <c r="AR44">
        <f t="shared" si="45"/>
        <v>-85.717891678468462</v>
      </c>
      <c r="AS44">
        <f t="shared" si="46"/>
        <v>1.2107617557066617</v>
      </c>
      <c r="AT44">
        <f t="shared" si="47"/>
        <v>0.13550668716008032</v>
      </c>
      <c r="AU44">
        <f t="shared" si="48"/>
        <v>-84.371623235601731</v>
      </c>
      <c r="AW44">
        <v>41</v>
      </c>
      <c r="AX44">
        <f>IF(Z44&gt;0, (R44*SUMPRODUCT(K44:$K$98, X44:$X$98)-K44*$AZ$3)/Z44, 0)</f>
        <v>613.62379674263889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0.252114</v>
      </c>
      <c r="Q45" s="5">
        <f t="shared" si="60"/>
        <v>50</v>
      </c>
      <c r="R45">
        <f t="shared" si="31"/>
        <v>250000</v>
      </c>
      <c r="S45">
        <f t="shared" si="32"/>
        <v>-231.80755171702808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46.354064970349185</v>
      </c>
      <c r="AC45">
        <f t="shared" si="33"/>
        <v>-12.921189096107298</v>
      </c>
      <c r="AE45">
        <f t="shared" si="34"/>
        <v>0</v>
      </c>
      <c r="AF45">
        <f t="shared" si="35"/>
        <v>0</v>
      </c>
      <c r="AG45">
        <f t="shared" si="36"/>
        <v>-2.7870509395398044</v>
      </c>
      <c r="AH45">
        <f t="shared" si="37"/>
        <v>-4761.2677335736034</v>
      </c>
      <c r="AI45">
        <f t="shared" si="38"/>
        <v>-4764.0547845131432</v>
      </c>
      <c r="AJ45">
        <f t="shared" si="39"/>
        <v>59.275254066456483</v>
      </c>
      <c r="AK45">
        <f t="shared" si="61"/>
        <v>3.2447845479244433</v>
      </c>
      <c r="AL45">
        <f t="shared" si="40"/>
        <v>-4701.5347458987617</v>
      </c>
      <c r="AN45">
        <f t="shared" si="41"/>
        <v>0</v>
      </c>
      <c r="AO45">
        <f t="shared" si="42"/>
        <v>0</v>
      </c>
      <c r="AP45">
        <f t="shared" si="43"/>
        <v>-3.8922959471616697E-2</v>
      </c>
      <c r="AQ45">
        <f t="shared" si="44"/>
        <v>-66.494167149310144</v>
      </c>
      <c r="AR45">
        <f t="shared" si="45"/>
        <v>-66.533090108781764</v>
      </c>
      <c r="AS45">
        <f t="shared" si="46"/>
        <v>0.82781705887278334</v>
      </c>
      <c r="AT45">
        <f t="shared" si="47"/>
        <v>4.5315503804119639E-2</v>
      </c>
      <c r="AU45">
        <f t="shared" si="48"/>
        <v>-65.659957546104849</v>
      </c>
      <c r="AW45">
        <v>42</v>
      </c>
      <c r="AX45">
        <f>IF(Z45&gt;0, (R45*SUMPRODUCT(K45:$K$98, X45:$X$98)-K45*$AZ$3)/Z45, 0)</f>
        <v>-231.80755171702808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0.286269</v>
      </c>
      <c r="Q46" s="5">
        <f t="shared" si="60"/>
        <v>50</v>
      </c>
      <c r="R46">
        <f t="shared" si="31"/>
        <v>250000</v>
      </c>
      <c r="S46">
        <f t="shared" si="32"/>
        <v>-1423.9951874927629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-12.921189096107298</v>
      </c>
      <c r="AC46">
        <f t="shared" si="33"/>
        <v>-55.858607663308682</v>
      </c>
      <c r="AE46">
        <f t="shared" si="34"/>
        <v>0</v>
      </c>
      <c r="AF46">
        <f t="shared" si="35"/>
        <v>0</v>
      </c>
      <c r="AG46">
        <f t="shared" si="36"/>
        <v>-1.9613341447332864</v>
      </c>
      <c r="AH46">
        <f t="shared" si="37"/>
        <v>-3989.2314270556012</v>
      </c>
      <c r="AI46">
        <f t="shared" si="38"/>
        <v>-3991.1927612003346</v>
      </c>
      <c r="AJ46">
        <f t="shared" si="39"/>
        <v>42.937418567201384</v>
      </c>
      <c r="AK46">
        <f t="shared" si="61"/>
        <v>-0.90448323672751096</v>
      </c>
      <c r="AL46">
        <f t="shared" si="40"/>
        <v>-3949.1598258698609</v>
      </c>
      <c r="AN46">
        <f t="shared" si="41"/>
        <v>0</v>
      </c>
      <c r="AO46">
        <f t="shared" si="42"/>
        <v>0</v>
      </c>
      <c r="AP46">
        <f t="shared" si="43"/>
        <v>-2.4456511778500261E-2</v>
      </c>
      <c r="AQ46">
        <f t="shared" si="44"/>
        <v>-49.743020915090355</v>
      </c>
      <c r="AR46">
        <f t="shared" si="45"/>
        <v>-49.767477426868858</v>
      </c>
      <c r="AS46">
        <f t="shared" si="46"/>
        <v>0.53540060256787869</v>
      </c>
      <c r="AT46">
        <f t="shared" si="47"/>
        <v>-1.127829492587072E-2</v>
      </c>
      <c r="AU46">
        <f t="shared" si="48"/>
        <v>-49.243355119226848</v>
      </c>
      <c r="AW46">
        <v>43</v>
      </c>
      <c r="AX46">
        <f>IF(Z46&gt;0, (R46*SUMPRODUCT(K46:$K$98, X46:$X$98)-K46*$AZ$3)/Z46, 0)</f>
        <v>-1423.9951874927629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0.32445800000000002</v>
      </c>
      <c r="Q47" s="5">
        <f t="shared" si="60"/>
        <v>50</v>
      </c>
      <c r="R47">
        <f t="shared" si="31"/>
        <v>250000</v>
      </c>
      <c r="S47">
        <f t="shared" si="32"/>
        <v>-3239.3151717793767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-55.858607663308682</v>
      </c>
      <c r="AC47">
        <f t="shared" si="33"/>
        <v>-84.568817344373343</v>
      </c>
      <c r="AE47">
        <f t="shared" si="34"/>
        <v>0</v>
      </c>
      <c r="AF47">
        <f t="shared" si="35"/>
        <v>0</v>
      </c>
      <c r="AG47">
        <f t="shared" si="36"/>
        <v>-1.3053502493540809</v>
      </c>
      <c r="AH47">
        <f t="shared" si="37"/>
        <v>-3181.8527696593633</v>
      </c>
      <c r="AI47">
        <f t="shared" si="38"/>
        <v>-3183.1581199087173</v>
      </c>
      <c r="AJ47">
        <f t="shared" si="39"/>
        <v>28.710209681064661</v>
      </c>
      <c r="AK47">
        <f t="shared" si="61"/>
        <v>-3.9101025364316082</v>
      </c>
      <c r="AL47">
        <f t="shared" si="40"/>
        <v>-3158.3580127640844</v>
      </c>
      <c r="AN47">
        <f t="shared" si="41"/>
        <v>0</v>
      </c>
      <c r="AO47">
        <f t="shared" si="42"/>
        <v>0</v>
      </c>
      <c r="AP47">
        <f t="shared" si="43"/>
        <v>-1.4532889073291625E-2</v>
      </c>
      <c r="AQ47">
        <f t="shared" si="44"/>
        <v>-35.424602226020703</v>
      </c>
      <c r="AR47">
        <f t="shared" si="45"/>
        <v>-35.43913511509399</v>
      </c>
      <c r="AS47">
        <f t="shared" si="46"/>
        <v>0.31964010637935503</v>
      </c>
      <c r="AT47">
        <f t="shared" si="47"/>
        <v>-4.353244384430556E-2</v>
      </c>
      <c r="AU47">
        <f t="shared" si="48"/>
        <v>-35.163027452558943</v>
      </c>
      <c r="AW47">
        <v>44</v>
      </c>
      <c r="AX47">
        <f>IF(Z47&gt;0, (R47*SUMPRODUCT(K47:$K$98, X47:$X$98)-K47*$AZ$3)/Z47, 0)</f>
        <v>-3239.3151717793767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0.36696200000000001</v>
      </c>
      <c r="Q48" s="5">
        <f t="shared" si="60"/>
        <v>50</v>
      </c>
      <c r="R48">
        <f t="shared" si="31"/>
        <v>250000</v>
      </c>
      <c r="S48">
        <f t="shared" si="32"/>
        <v>-6222.5662923367308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-84.568817344373343</v>
      </c>
      <c r="AC48">
        <f t="shared" si="33"/>
        <v>-101.21412382572828</v>
      </c>
      <c r="AE48">
        <f t="shared" si="34"/>
        <v>0</v>
      </c>
      <c r="AF48">
        <f t="shared" si="35"/>
        <v>0</v>
      </c>
      <c r="AG48">
        <f t="shared" si="36"/>
        <v>-0.81328280865706792</v>
      </c>
      <c r="AH48">
        <f t="shared" si="37"/>
        <v>-2395.0696910173615</v>
      </c>
      <c r="AI48">
        <f t="shared" si="38"/>
        <v>-2395.8829738260188</v>
      </c>
      <c r="AJ48">
        <f t="shared" si="39"/>
        <v>16.645306481354936</v>
      </c>
      <c r="AK48">
        <f t="shared" si="61"/>
        <v>-5.9198172141061347</v>
      </c>
      <c r="AL48">
        <f t="shared" si="40"/>
        <v>-2385.1574845587697</v>
      </c>
      <c r="AN48">
        <f t="shared" si="41"/>
        <v>0</v>
      </c>
      <c r="AO48">
        <f t="shared" si="42"/>
        <v>0</v>
      </c>
      <c r="AP48">
        <f t="shared" si="43"/>
        <v>-8.0844126271834536E-3</v>
      </c>
      <c r="AQ48">
        <f t="shared" si="44"/>
        <v>-23.808116250505542</v>
      </c>
      <c r="AR48">
        <f t="shared" si="45"/>
        <v>-23.816200663132729</v>
      </c>
      <c r="AS48">
        <f t="shared" si="46"/>
        <v>0.16546215470041578</v>
      </c>
      <c r="AT48">
        <f t="shared" si="47"/>
        <v>-5.8845760081125367E-2</v>
      </c>
      <c r="AU48">
        <f t="shared" si="48"/>
        <v>-23.709584268513435</v>
      </c>
      <c r="AW48">
        <v>45</v>
      </c>
      <c r="AX48">
        <f>IF(Z48&gt;0, (R48*SUMPRODUCT(K48:$K$98, X48:$X$98)-K48*$AZ$3)/Z48, 0)</f>
        <v>-6222.5662923367308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0.41335300000000003</v>
      </c>
      <c r="Q49" s="5">
        <f t="shared" si="60"/>
        <v>50</v>
      </c>
      <c r="R49">
        <f t="shared" si="31"/>
        <v>250000</v>
      </c>
      <c r="S49">
        <f t="shared" si="32"/>
        <v>-11541.609775188585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-101.21412382572828</v>
      </c>
      <c r="AC49">
        <f t="shared" si="33"/>
        <v>-108.25501173278226</v>
      </c>
      <c r="AE49">
        <f t="shared" si="34"/>
        <v>0</v>
      </c>
      <c r="AF49">
        <f t="shared" si="35"/>
        <v>0</v>
      </c>
      <c r="AG49">
        <f t="shared" si="36"/>
        <v>-0.46897709176367219</v>
      </c>
      <c r="AH49">
        <f t="shared" si="37"/>
        <v>-1680.864444034125</v>
      </c>
      <c r="AI49">
        <f t="shared" si="38"/>
        <v>-1681.3334211258887</v>
      </c>
      <c r="AJ49">
        <f t="shared" si="39"/>
        <v>7.0408879070539854</v>
      </c>
      <c r="AK49">
        <f t="shared" si="61"/>
        <v>-7.0849886678009799</v>
      </c>
      <c r="AL49">
        <f t="shared" si="40"/>
        <v>-1681.3775218866356</v>
      </c>
      <c r="AN49">
        <f t="shared" si="41"/>
        <v>0</v>
      </c>
      <c r="AO49">
        <f t="shared" si="42"/>
        <v>0</v>
      </c>
      <c r="AP49">
        <f t="shared" si="43"/>
        <v>-4.1623681144888E-3</v>
      </c>
      <c r="AQ49">
        <f t="shared" si="44"/>
        <v>-14.918375949482865</v>
      </c>
      <c r="AR49">
        <f t="shared" si="45"/>
        <v>-14.922538317597354</v>
      </c>
      <c r="AS49">
        <f t="shared" si="46"/>
        <v>6.2490829161394541E-2</v>
      </c>
      <c r="AT49">
        <f t="shared" si="47"/>
        <v>-6.2882241884066478E-2</v>
      </c>
      <c r="AU49">
        <f t="shared" si="48"/>
        <v>-14.922929730320025</v>
      </c>
      <c r="AW49">
        <v>46</v>
      </c>
      <c r="AX49">
        <f>IF(Z49&gt;0, (R49*SUMPRODUCT(K49:$K$98, X49:$X$98)-K49*$AZ$3)/Z49, 0)</f>
        <v>-11541.609775188585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0.46434700000000001</v>
      </c>
      <c r="Q50" s="5">
        <f t="shared" si="60"/>
        <v>50</v>
      </c>
      <c r="R50">
        <f t="shared" si="31"/>
        <v>250000</v>
      </c>
      <c r="S50">
        <f t="shared" si="32"/>
        <v>-21946.088055391057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-108.25501173278226</v>
      </c>
      <c r="AC50">
        <f t="shared" si="33"/>
        <v>-108.20264808989761</v>
      </c>
      <c r="AE50">
        <f t="shared" si="34"/>
        <v>0</v>
      </c>
      <c r="AF50">
        <f t="shared" si="35"/>
        <v>0</v>
      </c>
      <c r="AG50">
        <f t="shared" si="36"/>
        <v>-0.24651921521684958</v>
      </c>
      <c r="AH50">
        <f t="shared" si="37"/>
        <v>-1088.8405281459295</v>
      </c>
      <c r="AI50">
        <f t="shared" si="38"/>
        <v>-1089.0870473611465</v>
      </c>
      <c r="AJ50">
        <f t="shared" si="39"/>
        <v>-5.2363642884657224E-2</v>
      </c>
      <c r="AK50">
        <f t="shared" si="61"/>
        <v>-7.5778508212947591</v>
      </c>
      <c r="AL50">
        <f t="shared" si="40"/>
        <v>-1096.717261825326</v>
      </c>
      <c r="AN50">
        <f t="shared" si="41"/>
        <v>0</v>
      </c>
      <c r="AO50">
        <f t="shared" si="42"/>
        <v>0</v>
      </c>
      <c r="AP50">
        <f t="shared" si="43"/>
        <v>-1.9535368629333759E-3</v>
      </c>
      <c r="AQ50">
        <f t="shared" si="44"/>
        <v>-8.6284961913327258</v>
      </c>
      <c r="AR50">
        <f t="shared" si="45"/>
        <v>-8.6304497281956607</v>
      </c>
      <c r="AS50">
        <f t="shared" si="46"/>
        <v>-4.1495469861314502E-4</v>
      </c>
      <c r="AT50">
        <f t="shared" si="47"/>
        <v>-6.0050535647646515E-2</v>
      </c>
      <c r="AU50">
        <f t="shared" si="48"/>
        <v>-8.690915218541921</v>
      </c>
      <c r="AW50">
        <v>47</v>
      </c>
      <c r="AX50">
        <f>IF(Z50&gt;0, (R50*SUMPRODUCT(K50:$K$98, X50:$X$98)-K50*$AZ$3)/Z50, 0)</f>
        <v>-21946.088055391057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0.52171199999999995</v>
      </c>
      <c r="Q51" s="5">
        <f t="shared" si="60"/>
        <v>50</v>
      </c>
      <c r="R51">
        <f t="shared" si="31"/>
        <v>250000</v>
      </c>
      <c r="S51">
        <f t="shared" si="32"/>
        <v>-44812.295887037559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-108.20264808989761</v>
      </c>
      <c r="AC51">
        <f t="shared" si="33"/>
        <v>-103.46441250233083</v>
      </c>
      <c r="AE51">
        <f t="shared" si="34"/>
        <v>0</v>
      </c>
      <c r="AF51">
        <f t="shared" si="35"/>
        <v>0</v>
      </c>
      <c r="AG51">
        <f t="shared" si="36"/>
        <v>-0.11544199025546806</v>
      </c>
      <c r="AH51">
        <f t="shared" si="37"/>
        <v>-643.0601640460651</v>
      </c>
      <c r="AI51">
        <f t="shared" si="38"/>
        <v>-643.17560603632057</v>
      </c>
      <c r="AJ51">
        <f t="shared" si="39"/>
        <v>-4.738235587566777</v>
      </c>
      <c r="AK51">
        <f t="shared" si="61"/>
        <v>-7.5741853662928333</v>
      </c>
      <c r="AL51">
        <f t="shared" si="40"/>
        <v>-655.48802699018017</v>
      </c>
      <c r="AN51">
        <f t="shared" si="41"/>
        <v>0</v>
      </c>
      <c r="AO51">
        <f t="shared" si="42"/>
        <v>0</v>
      </c>
      <c r="AP51">
        <f t="shared" si="43"/>
        <v>-8.1680167006191484E-4</v>
      </c>
      <c r="AQ51">
        <f t="shared" si="44"/>
        <v>-4.549926892119184</v>
      </c>
      <c r="AR51">
        <f t="shared" si="45"/>
        <v>-4.5507436937892463</v>
      </c>
      <c r="AS51">
        <f t="shared" si="46"/>
        <v>-3.3525052127971473E-2</v>
      </c>
      <c r="AT51">
        <f t="shared" si="47"/>
        <v>-5.359061501673535E-2</v>
      </c>
      <c r="AU51">
        <f t="shared" si="48"/>
        <v>-4.6378593609339527</v>
      </c>
      <c r="AW51">
        <v>48</v>
      </c>
      <c r="AX51">
        <f>IF(Z51&gt;0, (R51*SUMPRODUCT(K51:$K$98, X51:$X$98)-K51*$AZ$3)/Z51, 0)</f>
        <v>-44812.295887037559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0.58618000000000003</v>
      </c>
      <c r="Q52" s="5">
        <f t="shared" si="60"/>
        <v>50</v>
      </c>
      <c r="R52">
        <f t="shared" si="31"/>
        <v>250000</v>
      </c>
      <c r="S52">
        <f t="shared" si="32"/>
        <v>-103050.54012034289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-103.46441250233083</v>
      </c>
      <c r="AC52">
        <f t="shared" si="33"/>
        <v>-96.079757449003992</v>
      </c>
      <c r="AE52">
        <f t="shared" si="34"/>
        <v>0</v>
      </c>
      <c r="AF52">
        <f t="shared" si="35"/>
        <v>0</v>
      </c>
      <c r="AG52">
        <f t="shared" si="36"/>
        <v>-4.6617784504963101E-2</v>
      </c>
      <c r="AH52">
        <f t="shared" si="37"/>
        <v>-338.34892923975139</v>
      </c>
      <c r="AI52">
        <f t="shared" si="38"/>
        <v>-338.39554702425636</v>
      </c>
      <c r="AJ52">
        <f t="shared" si="39"/>
        <v>-7.3846550533268385</v>
      </c>
      <c r="AK52">
        <f t="shared" si="61"/>
        <v>-7.2425088751631588</v>
      </c>
      <c r="AL52">
        <f t="shared" si="40"/>
        <v>-353.02271095274637</v>
      </c>
      <c r="AN52">
        <f t="shared" si="41"/>
        <v>0</v>
      </c>
      <c r="AO52">
        <f t="shared" si="42"/>
        <v>0</v>
      </c>
      <c r="AP52">
        <f t="shared" si="43"/>
        <v>-2.9450075928964494E-4</v>
      </c>
      <c r="AQ52">
        <f t="shared" si="44"/>
        <v>-2.1374678703432735</v>
      </c>
      <c r="AR52">
        <f t="shared" si="45"/>
        <v>-2.1377623711025633</v>
      </c>
      <c r="AS52">
        <f t="shared" si="46"/>
        <v>-4.6651434498465531E-2</v>
      </c>
      <c r="AT52">
        <f t="shared" si="47"/>
        <v>-4.5753447649801195E-2</v>
      </c>
      <c r="AU52">
        <f t="shared" si="48"/>
        <v>-2.2301672532508299</v>
      </c>
      <c r="AW52">
        <v>49</v>
      </c>
      <c r="AX52">
        <f>IF(Z52&gt;0, (R52*SUMPRODUCT(K52:$K$98, X52:$X$98)-K52*$AZ$3)/Z52, 0)</f>
        <v>-103050.54012034289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0.65888599999999997</v>
      </c>
      <c r="Q53" s="5">
        <f t="shared" si="60"/>
        <v>50</v>
      </c>
      <c r="R53">
        <f t="shared" si="31"/>
        <v>250000</v>
      </c>
      <c r="S53">
        <f t="shared" si="32"/>
        <v>-283630.72322309751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-96.079757449003992</v>
      </c>
      <c r="AC53">
        <f t="shared" si="33"/>
        <v>-87.561348582341893</v>
      </c>
      <c r="AE53">
        <f t="shared" si="34"/>
        <v>0</v>
      </c>
      <c r="AF53">
        <f t="shared" si="35"/>
        <v>0</v>
      </c>
      <c r="AG53">
        <f t="shared" si="36"/>
        <v>-1.5435801098576354E-2</v>
      </c>
      <c r="AH53">
        <f t="shared" si="37"/>
        <v>-153.57902780668559</v>
      </c>
      <c r="AI53">
        <f t="shared" si="38"/>
        <v>-153.59446360778418</v>
      </c>
      <c r="AJ53">
        <f t="shared" si="39"/>
        <v>-8.5184088666620994</v>
      </c>
      <c r="AK53">
        <f t="shared" si="61"/>
        <v>-6.7255830214302801</v>
      </c>
      <c r="AL53">
        <f t="shared" si="40"/>
        <v>-168.83845549587656</v>
      </c>
      <c r="AN53">
        <f t="shared" si="41"/>
        <v>0</v>
      </c>
      <c r="AO53">
        <f t="shared" si="42"/>
        <v>0</v>
      </c>
      <c r="AP53">
        <f t="shared" si="43"/>
        <v>-8.7065468224492416E-5</v>
      </c>
      <c r="AQ53">
        <f t="shared" si="44"/>
        <v>-0.86626083609516513</v>
      </c>
      <c r="AR53">
        <f t="shared" si="45"/>
        <v>-0.8663479015633897</v>
      </c>
      <c r="AS53">
        <f t="shared" si="46"/>
        <v>-4.8047992570467032E-2</v>
      </c>
      <c r="AT53">
        <f t="shared" si="47"/>
        <v>-3.7935577888311256E-2</v>
      </c>
      <c r="AU53">
        <f t="shared" si="48"/>
        <v>-0.95233147202216806</v>
      </c>
      <c r="AW53">
        <v>50</v>
      </c>
      <c r="AX53">
        <f>IF(Z53&gt;0, (R53*SUMPRODUCT(K53:$K$98, X53:$X$98)-K53*$AZ$3)/Z53, 0)</f>
        <v>-283630.72322309751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0.73742600000000003</v>
      </c>
      <c r="Q54" s="5">
        <f t="shared" si="60"/>
        <v>50</v>
      </c>
      <c r="R54">
        <f t="shared" si="31"/>
        <v>250000</v>
      </c>
      <c r="S54">
        <f t="shared" si="32"/>
        <v>-1012052.7042283872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-87.561348582341893</v>
      </c>
      <c r="AC54">
        <f t="shared" si="33"/>
        <v>-78.913433760396558</v>
      </c>
      <c r="AE54">
        <f t="shared" si="34"/>
        <v>0</v>
      </c>
      <c r="AF54">
        <f t="shared" si="35"/>
        <v>0</v>
      </c>
      <c r="AG54">
        <f t="shared" si="36"/>
        <v>-3.8986820266718233E-3</v>
      </c>
      <c r="AH54">
        <f t="shared" si="37"/>
        <v>-56.913805304593836</v>
      </c>
      <c r="AI54">
        <f t="shared" si="38"/>
        <v>-56.917703986620509</v>
      </c>
      <c r="AJ54">
        <f t="shared" si="39"/>
        <v>-8.647914821945335</v>
      </c>
      <c r="AK54">
        <f t="shared" si="61"/>
        <v>-6.1292944007639329</v>
      </c>
      <c r="AL54">
        <f t="shared" si="40"/>
        <v>-71.694913209329783</v>
      </c>
      <c r="AN54">
        <f t="shared" si="41"/>
        <v>0</v>
      </c>
      <c r="AO54">
        <f t="shared" si="42"/>
        <v>0</v>
      </c>
      <c r="AP54">
        <f t="shared" si="43"/>
        <v>-1.9634351402975842E-5</v>
      </c>
      <c r="AQ54">
        <f t="shared" si="44"/>
        <v>-0.28662651772729708</v>
      </c>
      <c r="AR54">
        <f t="shared" si="45"/>
        <v>-0.28664615207870009</v>
      </c>
      <c r="AS54">
        <f t="shared" si="46"/>
        <v>-4.3552204913214584E-2</v>
      </c>
      <c r="AT54">
        <f t="shared" si="47"/>
        <v>-3.0868052150338002E-2</v>
      </c>
      <c r="AU54">
        <f t="shared" si="48"/>
        <v>-0.36106640914225269</v>
      </c>
      <c r="AW54">
        <v>51</v>
      </c>
      <c r="AX54">
        <f>IF(Z54&gt;0, (R54*SUMPRODUCT(K54:$K$98, X54:$X$98)-K54*$AZ$3)/Z54, 0)</f>
        <v>-1012052.7042283872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0.819492</v>
      </c>
      <c r="Q55" s="5">
        <f t="shared" si="60"/>
        <v>50</v>
      </c>
      <c r="R55">
        <f t="shared" si="31"/>
        <v>250000</v>
      </c>
      <c r="S55">
        <f t="shared" si="32"/>
        <v>-5318132.5223680595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-78.913433760396558</v>
      </c>
      <c r="AC55">
        <f t="shared" si="33"/>
        <v>-70.70526058344484</v>
      </c>
      <c r="AE55">
        <f t="shared" si="34"/>
        <v>0</v>
      </c>
      <c r="AF55">
        <f t="shared" si="35"/>
        <v>0</v>
      </c>
      <c r="AG55">
        <f t="shared" si="36"/>
        <v>-6.6475647500375927E-4</v>
      </c>
      <c r="AH55">
        <f t="shared" si="37"/>
        <v>-15.974693657006728</v>
      </c>
      <c r="AI55">
        <f t="shared" si="38"/>
        <v>-15.975358413481732</v>
      </c>
      <c r="AJ55">
        <f t="shared" si="39"/>
        <v>-8.2081731769517177</v>
      </c>
      <c r="AK55">
        <f t="shared" si="61"/>
        <v>-5.5239403632277595</v>
      </c>
      <c r="AL55">
        <f t="shared" si="40"/>
        <v>-29.707471953661209</v>
      </c>
      <c r="AN55">
        <f t="shared" si="41"/>
        <v>0</v>
      </c>
      <c r="AO55">
        <f t="shared" si="42"/>
        <v>0</v>
      </c>
      <c r="AP55">
        <f t="shared" si="43"/>
        <v>-2.9891196330523257E-6</v>
      </c>
      <c r="AQ55">
        <f t="shared" si="44"/>
        <v>-7.183122276753337E-2</v>
      </c>
      <c r="AR55">
        <f t="shared" si="45"/>
        <v>-7.1834211887166433E-2</v>
      </c>
      <c r="AS55">
        <f t="shared" si="46"/>
        <v>-3.6908571059170371E-2</v>
      </c>
      <c r="AT55">
        <f t="shared" si="47"/>
        <v>-2.4838748041440161E-2</v>
      </c>
      <c r="AU55">
        <f t="shared" si="48"/>
        <v>-0.13358153098777695</v>
      </c>
      <c r="AW55">
        <v>52</v>
      </c>
      <c r="AX55">
        <f>IF(Z55&gt;0, (R55*SUMPRODUCT(K55:$K$98, X55:$X$98)-K55*$AZ$3)/Z55, 0)</f>
        <v>-5318132.5223680595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0.82196330200000001</v>
      </c>
      <c r="Q56" s="5">
        <f t="shared" si="60"/>
        <v>50</v>
      </c>
      <c r="R56">
        <f t="shared" si="31"/>
        <v>250000</v>
      </c>
      <c r="S56">
        <f t="shared" si="32"/>
        <v>-28285800.722339116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-70.70526058344484</v>
      </c>
      <c r="AC56">
        <f t="shared" si="33"/>
        <v>-63.192449221677542</v>
      </c>
      <c r="AE56">
        <f t="shared" si="34"/>
        <v>0</v>
      </c>
      <c r="AF56">
        <f t="shared" si="35"/>
        <v>0</v>
      </c>
      <c r="AG56">
        <f t="shared" si="36"/>
        <v>-1.1170348303375127E-4</v>
      </c>
      <c r="AH56">
        <f t="shared" si="37"/>
        <v>-2.7320271360998523</v>
      </c>
      <c r="AI56">
        <f t="shared" si="38"/>
        <v>-2.7321388395828858</v>
      </c>
      <c r="AJ56">
        <f t="shared" si="39"/>
        <v>-7.512811361767298</v>
      </c>
      <c r="AK56">
        <f t="shared" si="61"/>
        <v>-4.9493682408411397</v>
      </c>
      <c r="AL56">
        <f t="shared" si="40"/>
        <v>-15.194318442191324</v>
      </c>
      <c r="AN56">
        <f t="shared" si="41"/>
        <v>0</v>
      </c>
      <c r="AO56">
        <f t="shared" si="42"/>
        <v>0</v>
      </c>
      <c r="AP56">
        <f t="shared" si="43"/>
        <v>-4.4846588666525406E-7</v>
      </c>
      <c r="AQ56">
        <f t="shared" si="44"/>
        <v>-1.096851180203892E-2</v>
      </c>
      <c r="AR56">
        <f t="shared" si="45"/>
        <v>-1.0968960267925584E-2</v>
      </c>
      <c r="AS56">
        <f t="shared" si="46"/>
        <v>-3.0162350512255277E-2</v>
      </c>
      <c r="AT56">
        <f t="shared" si="47"/>
        <v>-1.9870667917230567E-2</v>
      </c>
      <c r="AU56">
        <f t="shared" si="48"/>
        <v>-6.1001978697411433E-2</v>
      </c>
      <c r="AW56">
        <v>53</v>
      </c>
      <c r="AX56">
        <f>IF(Z56&gt;0, (R56*SUMPRODUCT(K56:$K$98, X56:$X$98)-K56*$AZ$3)/Z56, 0)</f>
        <v>-28285800.722339116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0.82463276399999996</v>
      </c>
      <c r="Q57" s="5">
        <f t="shared" si="60"/>
        <v>50</v>
      </c>
      <c r="R57">
        <f t="shared" si="31"/>
        <v>250000</v>
      </c>
      <c r="S57">
        <f t="shared" si="32"/>
        <v>-152747730.1169005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-63.192449221677542</v>
      </c>
      <c r="AC57">
        <f t="shared" si="33"/>
        <v>-56.431415425859186</v>
      </c>
      <c r="AE57">
        <f t="shared" si="34"/>
        <v>0</v>
      </c>
      <c r="AF57">
        <f t="shared" si="35"/>
        <v>0</v>
      </c>
      <c r="AG57">
        <f t="shared" si="36"/>
        <v>-1.8472096240864343E-5</v>
      </c>
      <c r="AH57">
        <f t="shared" si="37"/>
        <v>-0.46057175981274712</v>
      </c>
      <c r="AI57">
        <f t="shared" si="38"/>
        <v>-0.46059023190898796</v>
      </c>
      <c r="AJ57">
        <f t="shared" si="39"/>
        <v>-6.7610337958183564</v>
      </c>
      <c r="AK57">
        <f t="shared" si="61"/>
        <v>-4.4234714455174284</v>
      </c>
      <c r="AL57">
        <f t="shared" si="40"/>
        <v>-11.645095473244773</v>
      </c>
      <c r="AN57">
        <f t="shared" si="41"/>
        <v>0</v>
      </c>
      <c r="AO57">
        <f t="shared" si="42"/>
        <v>0</v>
      </c>
      <c r="AP57">
        <f t="shared" si="43"/>
        <v>-6.6215682248323498E-8</v>
      </c>
      <c r="AQ57">
        <f t="shared" si="44"/>
        <v>-1.6509806414307107E-3</v>
      </c>
      <c r="AR57">
        <f t="shared" si="45"/>
        <v>-1.6510468571129589E-3</v>
      </c>
      <c r="AS57">
        <f t="shared" si="46"/>
        <v>-2.4235823571755966E-2</v>
      </c>
      <c r="AT57">
        <f t="shared" si="47"/>
        <v>-1.5856520876225622E-2</v>
      </c>
      <c r="AU57">
        <f t="shared" si="48"/>
        <v>-4.1743391305094545E-2</v>
      </c>
      <c r="AW57">
        <v>54</v>
      </c>
      <c r="AX57">
        <f>IF(Z57&gt;0, (R57*SUMPRODUCT(K57:$K$98, X57:$X$98)-K57*$AZ$3)/Z57, 0)</f>
        <v>-152747730.1169005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0.82757423799999996</v>
      </c>
      <c r="Q58" s="5">
        <f t="shared" si="60"/>
        <v>50</v>
      </c>
      <c r="R58">
        <f t="shared" si="31"/>
        <v>250000</v>
      </c>
      <c r="S58">
        <f t="shared" si="32"/>
        <v>-839680893.39050472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-56.431415425859186</v>
      </c>
      <c r="AC58">
        <f t="shared" si="33"/>
        <v>-50.386635774696693</v>
      </c>
      <c r="AE58">
        <f t="shared" si="34"/>
        <v>0</v>
      </c>
      <c r="AF58">
        <f t="shared" si="35"/>
        <v>0</v>
      </c>
      <c r="AG58">
        <f t="shared" si="36"/>
        <v>-3.0003443076597266E-6</v>
      </c>
      <c r="AH58">
        <f t="shared" si="37"/>
        <v>-7.6435154853979878E-2</v>
      </c>
      <c r="AI58">
        <f t="shared" si="38"/>
        <v>-7.6438155198287533E-2</v>
      </c>
      <c r="AJ58">
        <f t="shared" si="39"/>
        <v>-6.0447796511624929</v>
      </c>
      <c r="AK58">
        <f t="shared" si="61"/>
        <v>-3.9501990798101434</v>
      </c>
      <c r="AL58">
        <f t="shared" si="40"/>
        <v>-10.071416886170924</v>
      </c>
      <c r="AN58">
        <f t="shared" si="41"/>
        <v>0</v>
      </c>
      <c r="AO58">
        <f t="shared" si="42"/>
        <v>0</v>
      </c>
      <c r="AP58">
        <f t="shared" si="43"/>
        <v>-9.6027970049409085E-9</v>
      </c>
      <c r="AQ58">
        <f t="shared" si="44"/>
        <v>-2.4463568205493954E-4</v>
      </c>
      <c r="AR58">
        <f t="shared" si="45"/>
        <v>-2.4464528485194443E-4</v>
      </c>
      <c r="AS58">
        <f t="shared" si="46"/>
        <v>-1.9346710236395344E-2</v>
      </c>
      <c r="AT58">
        <f t="shared" si="47"/>
        <v>-1.2642868951966698E-2</v>
      </c>
      <c r="AU58">
        <f t="shared" si="48"/>
        <v>-3.2234224473213988E-2</v>
      </c>
      <c r="AW58">
        <v>55</v>
      </c>
      <c r="AX58">
        <f>IF(Z58&gt;0, (R58*SUMPRODUCT(K58:$K$98, X58:$X$98)-K58*$AZ$3)/Z58, 0)</f>
        <v>-839680893.39050472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0.83082719400000005</v>
      </c>
      <c r="Q59" s="5">
        <f t="shared" si="60"/>
        <v>50</v>
      </c>
      <c r="R59">
        <f t="shared" si="31"/>
        <v>250000</v>
      </c>
      <c r="S59">
        <f t="shared" si="32"/>
        <v>-4710092559.6665611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-50.386635774696693</v>
      </c>
      <c r="AC59">
        <f t="shared" si="33"/>
        <v>-44.988281631982396</v>
      </c>
      <c r="AE59">
        <f t="shared" si="34"/>
        <v>0</v>
      </c>
      <c r="AF59">
        <f t="shared" si="35"/>
        <v>0</v>
      </c>
      <c r="AG59">
        <f t="shared" si="36"/>
        <v>-4.7757322241632574E-7</v>
      </c>
      <c r="AH59">
        <f t="shared" si="37"/>
        <v>-1.246383821083402E-2</v>
      </c>
      <c r="AI59">
        <f t="shared" si="38"/>
        <v>-1.2464315784056436E-2</v>
      </c>
      <c r="AJ59">
        <f t="shared" si="39"/>
        <v>-5.3983541427142967</v>
      </c>
      <c r="AK59">
        <f t="shared" si="61"/>
        <v>-3.5270645042287687</v>
      </c>
      <c r="AL59">
        <f t="shared" si="40"/>
        <v>-8.9378829627271212</v>
      </c>
      <c r="AN59">
        <f t="shared" si="41"/>
        <v>0</v>
      </c>
      <c r="AO59">
        <f t="shared" si="42"/>
        <v>0</v>
      </c>
      <c r="AP59">
        <f t="shared" si="43"/>
        <v>-1.3647358435043207E-9</v>
      </c>
      <c r="AQ59">
        <f t="shared" si="44"/>
        <v>-3.5617253973958307E-5</v>
      </c>
      <c r="AR59">
        <f t="shared" si="45"/>
        <v>-3.5618618709801806E-5</v>
      </c>
      <c r="AS59">
        <f t="shared" si="46"/>
        <v>-1.542659229765138E-2</v>
      </c>
      <c r="AT59">
        <f t="shared" si="47"/>
        <v>-1.0079106460195556E-2</v>
      </c>
      <c r="AU59">
        <f t="shared" si="48"/>
        <v>-2.5541317376556738E-2</v>
      </c>
      <c r="AW59">
        <v>56</v>
      </c>
      <c r="AX59">
        <f>IF(Z59&gt;0, (R59*SUMPRODUCT(K59:$K$98, X59:$X$98)-K59*$AZ$3)/Z59, 0)</f>
        <v>-4710092559.6665611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0.83405797299999995</v>
      </c>
      <c r="Q60" s="5">
        <f t="shared" si="60"/>
        <v>50</v>
      </c>
      <c r="R60">
        <f t="shared" si="31"/>
        <v>250000</v>
      </c>
      <c r="S60">
        <f t="shared" si="32"/>
        <v>-26967990153.403263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-44.988281631982396</v>
      </c>
      <c r="AC60">
        <f t="shared" si="33"/>
        <v>-40.168139768525329</v>
      </c>
      <c r="AE60">
        <f t="shared" si="34"/>
        <v>0</v>
      </c>
      <c r="AF60">
        <f t="shared" si="35"/>
        <v>0</v>
      </c>
      <c r="AG60">
        <f t="shared" si="36"/>
        <v>-7.447373634452372E-8</v>
      </c>
      <c r="AH60">
        <f t="shared" si="37"/>
        <v>-1.9916187692381937E-3</v>
      </c>
      <c r="AI60">
        <f t="shared" si="38"/>
        <v>-1.9916932429745382E-3</v>
      </c>
      <c r="AJ60">
        <f t="shared" si="39"/>
        <v>-4.8201418634570672</v>
      </c>
      <c r="AK60">
        <f t="shared" si="61"/>
        <v>-3.1491797142387679</v>
      </c>
      <c r="AL60">
        <f t="shared" si="40"/>
        <v>-7.9713132709388095</v>
      </c>
      <c r="AN60">
        <f t="shared" si="41"/>
        <v>0</v>
      </c>
      <c r="AO60">
        <f t="shared" si="42"/>
        <v>0</v>
      </c>
      <c r="AP60">
        <f t="shared" si="43"/>
        <v>-1.9001756585323098E-10</v>
      </c>
      <c r="AQ60">
        <f t="shared" si="44"/>
        <v>-5.0815571933645475E-6</v>
      </c>
      <c r="AR60">
        <f t="shared" si="45"/>
        <v>-5.0817472109304012E-6</v>
      </c>
      <c r="AS60">
        <f t="shared" si="46"/>
        <v>-1.2298451359070539E-2</v>
      </c>
      <c r="AT60">
        <f t="shared" si="47"/>
        <v>-8.0350401779999622E-3</v>
      </c>
      <c r="AU60">
        <f t="shared" si="48"/>
        <v>-2.033857328428143E-2</v>
      </c>
      <c r="AW60">
        <v>57</v>
      </c>
      <c r="AX60">
        <f>IF(Z60&gt;0, (R60*SUMPRODUCT(K60:$K$98, X60:$X$98)-K60*$AZ$3)/Z60, 0)</f>
        <v>-26967990153.403263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0.83754713300000005</v>
      </c>
      <c r="Q61" s="5">
        <f t="shared" si="60"/>
        <v>50</v>
      </c>
      <c r="R61">
        <f t="shared" si="31"/>
        <v>250000</v>
      </c>
      <c r="S61">
        <f t="shared" si="32"/>
        <v>-157941048257.96356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-40.168139768525329</v>
      </c>
      <c r="AC61">
        <f t="shared" si="33"/>
        <v>-35.864414956590529</v>
      </c>
      <c r="AE61">
        <f t="shared" si="34"/>
        <v>0</v>
      </c>
      <c r="AF61">
        <f t="shared" si="35"/>
        <v>0</v>
      </c>
      <c r="AG61">
        <f t="shared" si="36"/>
        <v>-1.1353734621924737E-8</v>
      </c>
      <c r="AH61">
        <f t="shared" si="37"/>
        <v>-3.1187632179576874E-4</v>
      </c>
      <c r="AI61">
        <f t="shared" si="38"/>
        <v>-3.1188767553039064E-4</v>
      </c>
      <c r="AJ61">
        <f t="shared" si="39"/>
        <v>-4.3037248119347993</v>
      </c>
      <c r="AK61">
        <f t="shared" si="61"/>
        <v>-2.8117697837967732</v>
      </c>
      <c r="AL61">
        <f t="shared" si="40"/>
        <v>-7.1158064834071029</v>
      </c>
      <c r="AN61">
        <f t="shared" si="41"/>
        <v>0</v>
      </c>
      <c r="AO61">
        <f t="shared" si="42"/>
        <v>0</v>
      </c>
      <c r="AP61">
        <f t="shared" si="43"/>
        <v>-2.5864930977398529E-11</v>
      </c>
      <c r="AQ61">
        <f t="shared" si="44"/>
        <v>-7.1048512276791207E-7</v>
      </c>
      <c r="AR61">
        <f t="shared" si="45"/>
        <v>-7.1051098769888949E-7</v>
      </c>
      <c r="AS61">
        <f t="shared" si="46"/>
        <v>-9.8043109966172819E-3</v>
      </c>
      <c r="AT61">
        <f t="shared" si="47"/>
        <v>-6.4054898061294864E-3</v>
      </c>
      <c r="AU61">
        <f t="shared" si="48"/>
        <v>-1.6210511313734466E-2</v>
      </c>
      <c r="AW61">
        <v>58</v>
      </c>
      <c r="AX61">
        <f>IF(Z61&gt;0, (R61*SUMPRODUCT(K61:$K$98, X61:$X$98)-K61*$AZ$3)/Z61, 0)</f>
        <v>-157941048257.96356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0.841203123</v>
      </c>
      <c r="Q62" s="5">
        <f t="shared" si="60"/>
        <v>50</v>
      </c>
      <c r="R62">
        <f t="shared" si="31"/>
        <v>250000</v>
      </c>
      <c r="S62">
        <f t="shared" si="32"/>
        <v>-947726852010.71667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-35.864414956590529</v>
      </c>
      <c r="AC62">
        <f t="shared" si="33"/>
        <v>-32.021799690743521</v>
      </c>
      <c r="AE62">
        <f t="shared" si="34"/>
        <v>0</v>
      </c>
      <c r="AF62">
        <f t="shared" si="35"/>
        <v>0</v>
      </c>
      <c r="AG62">
        <f t="shared" si="36"/>
        <v>-1.6894002540291761E-9</v>
      </c>
      <c r="AH62">
        <f t="shared" si="37"/>
        <v>-4.7753985108381562E-5</v>
      </c>
      <c r="AI62">
        <f t="shared" si="38"/>
        <v>-4.775567450863559E-5</v>
      </c>
      <c r="AJ62">
        <f t="shared" si="39"/>
        <v>-3.8426152658470087</v>
      </c>
      <c r="AK62">
        <f t="shared" si="61"/>
        <v>-2.5105090469613374</v>
      </c>
      <c r="AL62">
        <f t="shared" si="40"/>
        <v>-6.3531720684828548</v>
      </c>
      <c r="AN62">
        <f t="shared" si="41"/>
        <v>0</v>
      </c>
      <c r="AO62">
        <f t="shared" si="42"/>
        <v>0</v>
      </c>
      <c r="AP62">
        <f t="shared" si="43"/>
        <v>-3.4362687082655872E-12</v>
      </c>
      <c r="AQ62">
        <f t="shared" si="44"/>
        <v>-9.7132413903424485E-8</v>
      </c>
      <c r="AR62">
        <f t="shared" si="45"/>
        <v>-9.7135850172132754E-8</v>
      </c>
      <c r="AS62">
        <f t="shared" si="46"/>
        <v>-7.8159444835182845E-3</v>
      </c>
      <c r="AT62">
        <f t="shared" si="47"/>
        <v>-5.1064178896127474E-3</v>
      </c>
      <c r="AU62">
        <f t="shared" si="48"/>
        <v>-1.2922459508981203E-2</v>
      </c>
      <c r="AW62">
        <v>59</v>
      </c>
      <c r="AX62">
        <f>IF(Z62&gt;0, (R62*SUMPRODUCT(K62:$K$98, X62:$X$98)-K62*$AZ$3)/Z62, 0)</f>
        <v>-947726852010.71667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0.84498057100000001</v>
      </c>
      <c r="Q63" s="5">
        <f t="shared" si="60"/>
        <v>50</v>
      </c>
      <c r="R63">
        <f t="shared" si="31"/>
        <v>250000</v>
      </c>
      <c r="S63">
        <f t="shared" si="32"/>
        <v>-5834974648912.8057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-32.021799690743521</v>
      </c>
      <c r="AC63">
        <f t="shared" si="33"/>
        <v>-28.590892666150811</v>
      </c>
      <c r="AE63">
        <f t="shared" si="34"/>
        <v>0</v>
      </c>
      <c r="AF63">
        <f t="shared" si="35"/>
        <v>0</v>
      </c>
      <c r="AG63">
        <f t="shared" si="36"/>
        <v>-2.4499586019176595E-10</v>
      </c>
      <c r="AH63">
        <f t="shared" si="37"/>
        <v>-7.1375519564855911E-6</v>
      </c>
      <c r="AI63">
        <f t="shared" si="38"/>
        <v>-7.137796952345783E-6</v>
      </c>
      <c r="AJ63">
        <f t="shared" si="39"/>
        <v>-3.4309070245927096</v>
      </c>
      <c r="AK63">
        <f t="shared" si="61"/>
        <v>-2.2415259783520467</v>
      </c>
      <c r="AL63">
        <f t="shared" si="40"/>
        <v>-5.672440140741708</v>
      </c>
      <c r="AN63">
        <f t="shared" si="41"/>
        <v>0</v>
      </c>
      <c r="AO63">
        <f t="shared" si="42"/>
        <v>0</v>
      </c>
      <c r="AP63">
        <f t="shared" si="43"/>
        <v>-4.4493368389575244E-13</v>
      </c>
      <c r="AQ63">
        <f t="shared" si="44"/>
        <v>-1.296241203223075E-8</v>
      </c>
      <c r="AR63">
        <f t="shared" si="45"/>
        <v>-1.2962856965914646E-8</v>
      </c>
      <c r="AS63">
        <f t="shared" si="46"/>
        <v>-6.2308240651943641E-3</v>
      </c>
      <c r="AT63">
        <f t="shared" si="47"/>
        <v>-4.070805156934346E-3</v>
      </c>
      <c r="AU63">
        <f t="shared" si="48"/>
        <v>-1.0301642184985674E-2</v>
      </c>
      <c r="AW63">
        <v>60</v>
      </c>
      <c r="AX63">
        <f>IF(Z63&gt;0, (R63*SUMPRODUCT(K63:$K$98, X63:$X$98)-K63*$AZ$3)/Z63, 0)</f>
        <v>-5834974648912.8057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0.84903369399999995</v>
      </c>
      <c r="Q64" s="5">
        <f t="shared" si="60"/>
        <v>50</v>
      </c>
      <c r="R64">
        <f t="shared" si="31"/>
        <v>250000</v>
      </c>
      <c r="S64">
        <f t="shared" si="32"/>
        <v>-36957759225044.516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-28.590892666150811</v>
      </c>
      <c r="AC64">
        <f t="shared" si="33"/>
        <v>-25.527582749001503</v>
      </c>
      <c r="AE64">
        <f t="shared" si="34"/>
        <v>0</v>
      </c>
      <c r="AF64">
        <f t="shared" si="35"/>
        <v>0</v>
      </c>
      <c r="AG64">
        <f t="shared" si="36"/>
        <v>-3.453616139652573E-11</v>
      </c>
      <c r="AH64">
        <f t="shared" si="37"/>
        <v>-1.0400487009666129E-6</v>
      </c>
      <c r="AI64">
        <f t="shared" si="38"/>
        <v>-1.0400832371280094E-6</v>
      </c>
      <c r="AJ64">
        <f t="shared" si="39"/>
        <v>-3.0633099171493079</v>
      </c>
      <c r="AK64">
        <f t="shared" si="61"/>
        <v>-2.001362486630557</v>
      </c>
      <c r="AL64">
        <f t="shared" si="40"/>
        <v>-5.0646734438631018</v>
      </c>
      <c r="AN64">
        <f t="shared" si="41"/>
        <v>0</v>
      </c>
      <c r="AO64">
        <f t="shared" si="42"/>
        <v>0</v>
      </c>
      <c r="AP64">
        <f t="shared" si="43"/>
        <v>-5.6000587351567824E-14</v>
      </c>
      <c r="AQ64">
        <f t="shared" si="44"/>
        <v>-1.686445041174281E-9</v>
      </c>
      <c r="AR64">
        <f t="shared" si="45"/>
        <v>-1.6865010417616327E-9</v>
      </c>
      <c r="AS64">
        <f t="shared" si="46"/>
        <v>-4.9671749164775774E-3</v>
      </c>
      <c r="AT64">
        <f t="shared" si="47"/>
        <v>-3.245220957473875E-3</v>
      </c>
      <c r="AU64">
        <f t="shared" si="48"/>
        <v>-8.2123975604524932E-3</v>
      </c>
      <c r="AW64">
        <v>61</v>
      </c>
      <c r="AX64">
        <f>IF(Z64&gt;0, (R64*SUMPRODUCT(K64:$K$98, X64:$X$98)-K64*$AZ$3)/Z64, 0)</f>
        <v>-36957759225044.516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0.853201969</v>
      </c>
      <c r="Q65" s="5">
        <f t="shared" si="60"/>
        <v>50</v>
      </c>
      <c r="R65">
        <f t="shared" si="31"/>
        <v>250000</v>
      </c>
      <c r="S65">
        <f t="shared" si="32"/>
        <v>-241216917151517.63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-25.527582749001503</v>
      </c>
      <c r="AC65">
        <f t="shared" si="33"/>
        <v>-22.792484598802488</v>
      </c>
      <c r="AE65">
        <f t="shared" si="34"/>
        <v>0</v>
      </c>
      <c r="AF65">
        <f t="shared" si="35"/>
        <v>0</v>
      </c>
      <c r="AG65">
        <f t="shared" si="36"/>
        <v>-4.7244788773429291E-12</v>
      </c>
      <c r="AH65">
        <f t="shared" si="37"/>
        <v>-1.4733160452608772E-7</v>
      </c>
      <c r="AI65">
        <f t="shared" si="38"/>
        <v>-1.4733632900496506E-7</v>
      </c>
      <c r="AJ65">
        <f t="shared" si="39"/>
        <v>-2.7350981501990148</v>
      </c>
      <c r="AK65">
        <f t="shared" si="61"/>
        <v>-1.7869307924301054</v>
      </c>
      <c r="AL65">
        <f t="shared" si="40"/>
        <v>-4.5220290899654492</v>
      </c>
      <c r="AN65">
        <f t="shared" si="41"/>
        <v>0</v>
      </c>
      <c r="AO65">
        <f t="shared" si="42"/>
        <v>0</v>
      </c>
      <c r="AP65">
        <f t="shared" si="43"/>
        <v>-6.8399732897660546E-15</v>
      </c>
      <c r="AQ65">
        <f t="shared" si="44"/>
        <v>-2.1330272943533106E-10</v>
      </c>
      <c r="AR65">
        <f t="shared" si="45"/>
        <v>-2.1330956940862083E-10</v>
      </c>
      <c r="AS65">
        <f t="shared" si="46"/>
        <v>-3.9598014464552493E-3</v>
      </c>
      <c r="AT65">
        <f t="shared" si="47"/>
        <v>-2.5870702797503964E-3</v>
      </c>
      <c r="AU65">
        <f t="shared" si="48"/>
        <v>-6.5468719395152157E-3</v>
      </c>
      <c r="AW65">
        <v>62</v>
      </c>
      <c r="AX65">
        <f>IF(Z65&gt;0, (R65*SUMPRODUCT(K65:$K$98, X65:$X$98)-K65*$AZ$3)/Z65, 0)</f>
        <v>-241216917151517.63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0.85761682500000003</v>
      </c>
      <c r="Q66" s="5">
        <f t="shared" si="60"/>
        <v>50</v>
      </c>
      <c r="R66">
        <f t="shared" si="31"/>
        <v>250000</v>
      </c>
      <c r="S66">
        <f t="shared" si="32"/>
        <v>-1626885345956493.5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-22.792484598802488</v>
      </c>
      <c r="AC66">
        <f t="shared" si="33"/>
        <v>-20.350432677689486</v>
      </c>
      <c r="AE66">
        <f t="shared" si="34"/>
        <v>0</v>
      </c>
      <c r="AF66">
        <f t="shared" si="35"/>
        <v>0</v>
      </c>
      <c r="AG66">
        <f t="shared" si="36"/>
        <v>-6.2544151400309256E-13</v>
      </c>
      <c r="AH66">
        <f t="shared" si="37"/>
        <v>-2.025896287283204E-8</v>
      </c>
      <c r="AI66">
        <f t="shared" si="38"/>
        <v>-2.0259588314346042E-8</v>
      </c>
      <c r="AJ66">
        <f t="shared" si="39"/>
        <v>-2.4420519211130021</v>
      </c>
      <c r="AK66">
        <f t="shared" si="61"/>
        <v>-1.5954739219161744</v>
      </c>
      <c r="AL66">
        <f t="shared" si="40"/>
        <v>-4.0375258632887645</v>
      </c>
      <c r="AN66">
        <f t="shared" si="41"/>
        <v>0</v>
      </c>
      <c r="AO66">
        <f t="shared" si="42"/>
        <v>0</v>
      </c>
      <c r="AP66">
        <f t="shared" si="43"/>
        <v>-8.0847980447716548E-16</v>
      </c>
      <c r="AQ66">
        <f t="shared" si="44"/>
        <v>-2.6187840070776648E-11</v>
      </c>
      <c r="AR66">
        <f t="shared" si="45"/>
        <v>-2.6188648550581123E-11</v>
      </c>
      <c r="AS66">
        <f t="shared" si="46"/>
        <v>-3.1567294711024952E-3</v>
      </c>
      <c r="AT66">
        <f t="shared" si="47"/>
        <v>-2.0623965879451151E-3</v>
      </c>
      <c r="AU66">
        <f t="shared" si="48"/>
        <v>-5.2191260852362583E-3</v>
      </c>
      <c r="AW66">
        <v>63</v>
      </c>
      <c r="AX66">
        <f>IF(Z66&gt;0, (R66*SUMPRODUCT(K66:$K$98, X66:$X$98)-K66*$AZ$3)/Z66, 0)</f>
        <v>-1626885345956493.5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0.86229046899999995</v>
      </c>
      <c r="Q67" s="5">
        <f t="shared" si="60"/>
        <v>50</v>
      </c>
      <c r="R67">
        <f t="shared" ref="R67:R89" si="62">$C$6</f>
        <v>250000</v>
      </c>
      <c r="S67">
        <f t="shared" ref="S67:S89" si="63">AX67</f>
        <v>-1.1374062612043482E+16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-20.350432677689486</v>
      </c>
      <c r="AC67">
        <f t="shared" ref="AC67:AC89" si="64">S67*Z67</f>
        <v>-18.170029176531472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-7.9874842421264892E-14</v>
      </c>
      <c r="AH67">
        <f t="shared" ref="AH67:AH89" si="68">-X67*R67</f>
        <v>-2.6965612822089837E-9</v>
      </c>
      <c r="AI67">
        <f t="shared" ref="AI67:AI89" si="69">SUM(AE67:AH67)</f>
        <v>-2.6966411570514048E-9</v>
      </c>
      <c r="AJ67">
        <f t="shared" ref="AJ67:AJ89" si="70">AB67-AC67</f>
        <v>-2.1804035011580147</v>
      </c>
      <c r="AK67">
        <f t="shared" si="61"/>
        <v>-1.4245302874382642</v>
      </c>
      <c r="AL67">
        <f t="shared" ref="AL67:AL89" si="71">SUM(AI67:AK67)</f>
        <v>-3.60493379129292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-9.2188014868527221E-17</v>
      </c>
      <c r="AQ67">
        <f t="shared" ref="AQ67:AQ89" si="75">AH67*$K67</f>
        <v>-3.1122519186591215E-12</v>
      </c>
      <c r="AR67">
        <f t="shared" ref="AR67:AR89" si="76">AI67*$K67</f>
        <v>-3.1123441066739896E-12</v>
      </c>
      <c r="AS67">
        <f t="shared" ref="AS67:AS89" si="77">AJ67*$K67</f>
        <v>-2.5165254076373643E-3</v>
      </c>
      <c r="AT67">
        <f t="shared" ref="AT67:AT89" si="78">AK67*$K67</f>
        <v>-1.6441299330070894E-3</v>
      </c>
      <c r="AU67">
        <f t="shared" ref="AU67:AU89" si="79">AL67*$K67</f>
        <v>-4.1606553437567974E-3</v>
      </c>
      <c r="AW67">
        <v>64</v>
      </c>
      <c r="AX67">
        <f>IF(Z67&gt;0, (R67*SUMPRODUCT(K67:$K$98, X67:$X$98)-K67*$AZ$3)/Z67, 0)</f>
        <v>-1.1374062612043482E+16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0.86705037500000004</v>
      </c>
      <c r="Q68" s="5">
        <f t="shared" si="60"/>
        <v>50</v>
      </c>
      <c r="R68">
        <f t="shared" si="62"/>
        <v>250000</v>
      </c>
      <c r="S68">
        <f t="shared" si="63"/>
        <v>-8.259816202342304E+16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-18.170029176531472</v>
      </c>
      <c r="AC68">
        <f t="shared" si="64"/>
        <v>-16.223240336191548</v>
      </c>
      <c r="AE68">
        <f t="shared" si="65"/>
        <v>0</v>
      </c>
      <c r="AF68">
        <f t="shared" si="66"/>
        <v>0</v>
      </c>
      <c r="AG68">
        <f t="shared" si="67"/>
        <v>-9.8205819226286111E-15</v>
      </c>
      <c r="AH68">
        <f t="shared" si="68"/>
        <v>-3.4627756037211811E-10</v>
      </c>
      <c r="AI68">
        <f t="shared" si="69"/>
        <v>-3.4628738095404077E-10</v>
      </c>
      <c r="AJ68">
        <f t="shared" si="70"/>
        <v>-1.9467888403399236</v>
      </c>
      <c r="AK68">
        <f t="shared" si="61"/>
        <v>-1.2719020423572032</v>
      </c>
      <c r="AL68">
        <f t="shared" si="71"/>
        <v>-3.218690883043414</v>
      </c>
      <c r="AN68">
        <f t="shared" si="72"/>
        <v>0</v>
      </c>
      <c r="AO68">
        <f t="shared" si="73"/>
        <v>0</v>
      </c>
      <c r="AP68">
        <f t="shared" si="74"/>
        <v>-1.0120073087124863E-17</v>
      </c>
      <c r="AQ68">
        <f t="shared" si="75"/>
        <v>-3.5683773599224142E-13</v>
      </c>
      <c r="AR68">
        <f t="shared" si="76"/>
        <v>-3.5684785606532861E-13</v>
      </c>
      <c r="AS68">
        <f t="shared" si="77"/>
        <v>-2.0061586476909782E-3</v>
      </c>
      <c r="AT68">
        <f t="shared" si="78"/>
        <v>-1.3106903164932799E-3</v>
      </c>
      <c r="AU68">
        <f t="shared" si="79"/>
        <v>-3.3168489645411061E-3</v>
      </c>
      <c r="AW68">
        <v>65</v>
      </c>
      <c r="AX68">
        <f>IF(Z68&gt;0, (R68*SUMPRODUCT(K68:$K$98, X68:$X$98)-K68*$AZ$3)/Z68, 0)</f>
        <v>-8.259816202342304E+16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0.87202471800000003</v>
      </c>
      <c r="Q69" s="5">
        <f t="shared" ref="Q69:Q89" si="91">$C$8</f>
        <v>50</v>
      </c>
      <c r="R69">
        <f t="shared" si="62"/>
        <v>250000</v>
      </c>
      <c r="S69">
        <f t="shared" si="63"/>
        <v>-6.2511703891910592E+17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-16.223240336191548</v>
      </c>
      <c r="AC69">
        <f t="shared" si="64"/>
        <v>-14.485036014457053</v>
      </c>
      <c r="AE69">
        <f t="shared" si="65"/>
        <v>0</v>
      </c>
      <c r="AF69">
        <f t="shared" si="66"/>
        <v>0</v>
      </c>
      <c r="AG69">
        <f t="shared" si="67"/>
        <v>-1.158585921726212E-15</v>
      </c>
      <c r="AH69">
        <f t="shared" si="68"/>
        <v>-4.2818950908380567E-11</v>
      </c>
      <c r="AI69">
        <f t="shared" si="69"/>
        <v>-4.2820109494302292E-11</v>
      </c>
      <c r="AJ69">
        <f t="shared" si="70"/>
        <v>-1.7382043217344947</v>
      </c>
      <c r="AK69">
        <f t="shared" si="61"/>
        <v>-1.1356268235334084</v>
      </c>
      <c r="AL69">
        <f t="shared" si="71"/>
        <v>-2.8738311453107235</v>
      </c>
      <c r="AN69">
        <f t="shared" si="72"/>
        <v>0</v>
      </c>
      <c r="AO69">
        <f t="shared" si="73"/>
        <v>0</v>
      </c>
      <c r="AP69">
        <f t="shared" si="74"/>
        <v>-1.0659986395662192E-18</v>
      </c>
      <c r="AQ69">
        <f t="shared" si="75"/>
        <v>-3.9397115535443968E-14</v>
      </c>
      <c r="AR69">
        <f t="shared" si="76"/>
        <v>-3.9398181534083528E-14</v>
      </c>
      <c r="AS69">
        <f t="shared" si="77"/>
        <v>-1.599297391337509E-3</v>
      </c>
      <c r="AT69">
        <f t="shared" si="78"/>
        <v>-1.0448742956740279E-3</v>
      </c>
      <c r="AU69">
        <f t="shared" si="79"/>
        <v>-2.6441716870509355E-3</v>
      </c>
      <c r="AW69">
        <v>66</v>
      </c>
      <c r="AX69">
        <f>IF(Z69&gt;0, (R69*SUMPRODUCT(K69:$K$98, X69:$X$98)-K69*$AZ$3)/Z69, 0)</f>
        <v>-6.2511703891910592E+17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0.87703262900000001</v>
      </c>
      <c r="Q70" s="5">
        <f t="shared" si="91"/>
        <v>50</v>
      </c>
      <c r="R70">
        <f t="shared" si="62"/>
        <v>250000</v>
      </c>
      <c r="S70">
        <f t="shared" si="63"/>
        <v>-4.940720567186006E+18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-14.485036014457053</v>
      </c>
      <c r="AC70">
        <f t="shared" si="64"/>
        <v>-12.933067870050973</v>
      </c>
      <c r="AE70">
        <f t="shared" si="65"/>
        <v>0</v>
      </c>
      <c r="AF70">
        <f t="shared" si="66"/>
        <v>0</v>
      </c>
      <c r="AG70">
        <f t="shared" si="67"/>
        <v>-1.3088240565502188E-16</v>
      </c>
      <c r="AH70">
        <f t="shared" si="68"/>
        <v>-5.0805882842696401E-12</v>
      </c>
      <c r="AI70">
        <f t="shared" si="69"/>
        <v>-5.0807191666752948E-12</v>
      </c>
      <c r="AJ70">
        <f t="shared" si="70"/>
        <v>-1.5519681444060804</v>
      </c>
      <c r="AK70">
        <f t="shared" si="61"/>
        <v>-1.0139525210119937</v>
      </c>
      <c r="AL70">
        <f t="shared" si="71"/>
        <v>-2.565920665423155</v>
      </c>
      <c r="AN70">
        <f t="shared" si="72"/>
        <v>0</v>
      </c>
      <c r="AO70">
        <f t="shared" si="73"/>
        <v>0</v>
      </c>
      <c r="AP70">
        <f t="shared" si="74"/>
        <v>-1.075205926797967E-19</v>
      </c>
      <c r="AQ70">
        <f t="shared" si="75"/>
        <v>-4.1737303096838601E-15</v>
      </c>
      <c r="AR70">
        <f t="shared" si="76"/>
        <v>-4.1738378302765403E-15</v>
      </c>
      <c r="AS70">
        <f t="shared" si="77"/>
        <v>-1.2749500887578118E-3</v>
      </c>
      <c r="AT70">
        <f t="shared" si="78"/>
        <v>-8.3296739132178779E-4</v>
      </c>
      <c r="AU70">
        <f t="shared" si="79"/>
        <v>-2.1079174800837735E-3</v>
      </c>
      <c r="AW70">
        <v>67</v>
      </c>
      <c r="AX70">
        <f>IF(Z70&gt;0, (R70*SUMPRODUCT(K70:$K$98, X70:$X$98)-K70*$AZ$3)/Z70, 0)</f>
        <v>-4.940720567186006E+18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0.88195855000000001</v>
      </c>
      <c r="Q71" s="5">
        <f t="shared" si="91"/>
        <v>50</v>
      </c>
      <c r="R71">
        <f t="shared" si="62"/>
        <v>250000</v>
      </c>
      <c r="S71">
        <f t="shared" si="63"/>
        <v>-4.0830233667478766E+19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-12.933067870050973</v>
      </c>
      <c r="AC71">
        <f t="shared" si="64"/>
        <v>-11.547382026831233</v>
      </c>
      <c r="AE71">
        <f t="shared" si="65"/>
        <v>0</v>
      </c>
      <c r="AF71">
        <f t="shared" si="66"/>
        <v>0</v>
      </c>
      <c r="AG71">
        <f t="shared" si="67"/>
        <v>-1.4140724886456759E-17</v>
      </c>
      <c r="AH71">
        <f t="shared" si="68"/>
        <v>-5.7716428356007451E-13</v>
      </c>
      <c r="AI71">
        <f t="shared" si="69"/>
        <v>-5.77178424284961E-13</v>
      </c>
      <c r="AJ71">
        <f t="shared" si="70"/>
        <v>-1.3856858432197399</v>
      </c>
      <c r="AK71">
        <f t="shared" si="61"/>
        <v>-0.90531475090356817</v>
      </c>
      <c r="AL71">
        <f t="shared" si="71"/>
        <v>-2.2910005941238851</v>
      </c>
      <c r="AN71">
        <f t="shared" si="72"/>
        <v>0</v>
      </c>
      <c r="AO71">
        <f t="shared" si="73"/>
        <v>0</v>
      </c>
      <c r="AP71">
        <f t="shared" si="74"/>
        <v>-1.0372036373200551E-20</v>
      </c>
      <c r="AQ71">
        <f t="shared" si="75"/>
        <v>-4.2334243756702729E-16</v>
      </c>
      <c r="AR71">
        <f t="shared" si="76"/>
        <v>-4.2335280960340053E-16</v>
      </c>
      <c r="AS71">
        <f t="shared" si="77"/>
        <v>-1.0163824049408761E-3</v>
      </c>
      <c r="AT71">
        <f t="shared" si="78"/>
        <v>-6.6403650456137587E-4</v>
      </c>
      <c r="AU71">
        <f t="shared" si="79"/>
        <v>-1.6804189095026754E-3</v>
      </c>
      <c r="AW71">
        <v>68</v>
      </c>
      <c r="AX71">
        <f>IF(Z71&gt;0, (R71*SUMPRODUCT(K71:$K$98, X71:$X$98)-K71*$AZ$3)/Z71, 0)</f>
        <v>-4.0830233667478766E+19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0.88700226900000001</v>
      </c>
      <c r="Q72" s="5">
        <f t="shared" si="91"/>
        <v>50</v>
      </c>
      <c r="R72">
        <f t="shared" si="62"/>
        <v>250000</v>
      </c>
      <c r="S72">
        <f t="shared" si="63"/>
        <v>-3.5394532889792138E+20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-11.547382026831233</v>
      </c>
      <c r="AC72">
        <f t="shared" si="64"/>
        <v>-10.310162523956455</v>
      </c>
      <c r="AE72">
        <f t="shared" si="65"/>
        <v>0</v>
      </c>
      <c r="AF72">
        <f t="shared" si="66"/>
        <v>0</v>
      </c>
      <c r="AG72">
        <f t="shared" si="67"/>
        <v>-1.4564625780002777E-18</v>
      </c>
      <c r="AH72">
        <f t="shared" si="68"/>
        <v>-6.2714275297959566E-14</v>
      </c>
      <c r="AI72">
        <f t="shared" si="69"/>
        <v>-6.2715731760537569E-14</v>
      </c>
      <c r="AJ72">
        <f t="shared" si="70"/>
        <v>-1.2372195028747779</v>
      </c>
      <c r="AK72">
        <f t="shared" ref="AK72:AK89" si="92">G72*SUM(AB72:AB72, AE72:AF72)</f>
        <v>-0.80831674187818636</v>
      </c>
      <c r="AL72">
        <f t="shared" si="71"/>
        <v>-2.045536244753027</v>
      </c>
      <c r="AN72">
        <f t="shared" si="72"/>
        <v>0</v>
      </c>
      <c r="AO72">
        <f t="shared" si="73"/>
        <v>0</v>
      </c>
      <c r="AP72">
        <f t="shared" si="74"/>
        <v>-9.5383590382957576E-22</v>
      </c>
      <c r="AQ72">
        <f t="shared" si="75"/>
        <v>-4.1071516951693833E-17</v>
      </c>
      <c r="AR72">
        <f t="shared" si="76"/>
        <v>-4.1072470787597662E-17</v>
      </c>
      <c r="AS72">
        <f t="shared" si="77"/>
        <v>-8.1025383046945496E-4</v>
      </c>
      <c r="AT72">
        <f t="shared" si="78"/>
        <v>-5.2936583590670937E-4</v>
      </c>
      <c r="AU72">
        <f t="shared" si="79"/>
        <v>-1.3396196663762053E-3</v>
      </c>
      <c r="AW72">
        <v>69</v>
      </c>
      <c r="AX72">
        <f>IF(Z72&gt;0, (R72*SUMPRODUCT(K72:$K$98, X72:$X$98)-K72*$AZ$3)/Z72, 0)</f>
        <v>-3.5394532889792138E+20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0.89213428500000003</v>
      </c>
      <c r="Q73" s="5">
        <f t="shared" si="91"/>
        <v>50</v>
      </c>
      <c r="R73">
        <f t="shared" si="62"/>
        <v>250000</v>
      </c>
      <c r="S73">
        <f t="shared" si="63"/>
        <v>-3.2291453149596861E+21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-10.310162523956455</v>
      </c>
      <c r="AC73">
        <f t="shared" si="64"/>
        <v>-9.2055022535325488</v>
      </c>
      <c r="AE73">
        <f t="shared" si="65"/>
        <v>0</v>
      </c>
      <c r="AF73">
        <f t="shared" si="66"/>
        <v>0</v>
      </c>
      <c r="AG73">
        <f t="shared" si="67"/>
        <v>-1.425377515667404E-19</v>
      </c>
      <c r="AH73">
        <f t="shared" si="68"/>
        <v>-6.4968010032676725E-15</v>
      </c>
      <c r="AI73">
        <f t="shared" si="69"/>
        <v>-6.4969435410192394E-15</v>
      </c>
      <c r="AJ73">
        <f t="shared" si="70"/>
        <v>-1.1046602704239064</v>
      </c>
      <c r="AK73">
        <f t="shared" si="92"/>
        <v>-0.72171137667695195</v>
      </c>
      <c r="AL73">
        <f t="shared" si="71"/>
        <v>-1.8263716471008649</v>
      </c>
      <c r="AN73">
        <f t="shared" si="72"/>
        <v>0</v>
      </c>
      <c r="AO73">
        <f t="shared" si="73"/>
        <v>0</v>
      </c>
      <c r="AP73">
        <f t="shared" si="74"/>
        <v>-8.3346279215136284E-23</v>
      </c>
      <c r="AQ73">
        <f t="shared" si="75"/>
        <v>-3.7988826431711044E-18</v>
      </c>
      <c r="AR73">
        <f t="shared" si="76"/>
        <v>-3.7989659894503197E-18</v>
      </c>
      <c r="AS73">
        <f t="shared" si="77"/>
        <v>-6.4592939291251042E-4</v>
      </c>
      <c r="AT73">
        <f t="shared" si="78"/>
        <v>-4.2200720336950669E-4</v>
      </c>
      <c r="AU73">
        <f t="shared" si="79"/>
        <v>-1.067936596282021E-3</v>
      </c>
      <c r="AW73">
        <v>70</v>
      </c>
      <c r="AX73">
        <f>IF(Z73&gt;0, (R73*SUMPRODUCT(K73:$K$98, X73:$X$98)-K73*$AZ$3)/Z73, 0)</f>
        <v>-3.2291453149596861E+21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0.89732143600000003</v>
      </c>
      <c r="Q74" s="5">
        <f t="shared" si="91"/>
        <v>50</v>
      </c>
      <c r="R74">
        <f t="shared" si="62"/>
        <v>250000</v>
      </c>
      <c r="S74">
        <f t="shared" si="63"/>
        <v>-3.1109302252303305E+22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-9.2055022535325488</v>
      </c>
      <c r="AC74">
        <f t="shared" si="64"/>
        <v>-8.2191984406540612</v>
      </c>
      <c r="AE74">
        <f t="shared" si="65"/>
        <v>0</v>
      </c>
      <c r="AF74">
        <f t="shared" si="66"/>
        <v>0</v>
      </c>
      <c r="AG74">
        <f t="shared" si="67"/>
        <v>-1.3210194130994241E-20</v>
      </c>
      <c r="AH74">
        <f t="shared" si="68"/>
        <v>-6.3951089960039378E-16</v>
      </c>
      <c r="AI74">
        <f t="shared" si="69"/>
        <v>-6.3952410979452475E-16</v>
      </c>
      <c r="AJ74">
        <f t="shared" si="70"/>
        <v>-0.98630381287848756</v>
      </c>
      <c r="AK74">
        <f t="shared" si="92"/>
        <v>-0.64438515774727845</v>
      </c>
      <c r="AL74">
        <f t="shared" si="71"/>
        <v>-1.6306889706257666</v>
      </c>
      <c r="AN74">
        <f t="shared" si="72"/>
        <v>0</v>
      </c>
      <c r="AO74">
        <f t="shared" si="73"/>
        <v>0</v>
      </c>
      <c r="AP74">
        <f t="shared" si="74"/>
        <v>-6.8967977432159581E-24</v>
      </c>
      <c r="AQ74">
        <f t="shared" si="75"/>
        <v>-3.3387679888653151E-19</v>
      </c>
      <c r="AR74">
        <f t="shared" si="76"/>
        <v>-3.3388369568427467E-19</v>
      </c>
      <c r="AS74">
        <f t="shared" si="77"/>
        <v>-5.1493095736010062E-4</v>
      </c>
      <c r="AT74">
        <f t="shared" si="78"/>
        <v>-3.3642155880859905E-4</v>
      </c>
      <c r="AU74">
        <f t="shared" si="79"/>
        <v>-8.513525161687E-4</v>
      </c>
      <c r="AW74">
        <v>71</v>
      </c>
      <c r="AX74">
        <f>IF(Z74&gt;0, (R74*SUMPRODUCT(K74:$K$98, X74:$X$98)-K74*$AZ$3)/Z74, 0)</f>
        <v>-3.1109302252303305E+22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0.90253096600000005</v>
      </c>
      <c r="Q75" s="5">
        <f t="shared" si="91"/>
        <v>50</v>
      </c>
      <c r="R75">
        <f t="shared" si="62"/>
        <v>250000</v>
      </c>
      <c r="S75">
        <f t="shared" si="63"/>
        <v>-3.1755424125606364E+23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-8.2191984406540612</v>
      </c>
      <c r="AC75">
        <f t="shared" si="64"/>
        <v>-7.3385700362982673</v>
      </c>
      <c r="AE75">
        <f t="shared" si="65"/>
        <v>0</v>
      </c>
      <c r="AF75">
        <f t="shared" si="66"/>
        <v>0</v>
      </c>
      <c r="AG75">
        <f t="shared" si="67"/>
        <v>-1.1554829195905345E-21</v>
      </c>
      <c r="AH75">
        <f t="shared" si="68"/>
        <v>-5.9613046350468822E-17</v>
      </c>
      <c r="AI75">
        <f t="shared" si="69"/>
        <v>-5.9614201833388417E-17</v>
      </c>
      <c r="AJ75">
        <f t="shared" si="70"/>
        <v>-0.88062840435579393</v>
      </c>
      <c r="AK75">
        <f t="shared" si="92"/>
        <v>-0.5753438908457843</v>
      </c>
      <c r="AL75">
        <f t="shared" si="71"/>
        <v>-1.4559722952015783</v>
      </c>
      <c r="AN75">
        <f t="shared" si="72"/>
        <v>0</v>
      </c>
      <c r="AO75">
        <f t="shared" si="73"/>
        <v>0</v>
      </c>
      <c r="AP75">
        <f t="shared" si="74"/>
        <v>-5.3862163954685648E-25</v>
      </c>
      <c r="AQ75">
        <f t="shared" si="75"/>
        <v>-2.7788274685229101E-20</v>
      </c>
      <c r="AR75">
        <f t="shared" si="76"/>
        <v>-2.778881330686865E-20</v>
      </c>
      <c r="AS75">
        <f t="shared" si="77"/>
        <v>-4.1049980656895847E-4</v>
      </c>
      <c r="AT75">
        <f t="shared" si="78"/>
        <v>-2.6819320695838572E-4</v>
      </c>
      <c r="AU75">
        <f t="shared" si="79"/>
        <v>-6.7869301352734425E-4</v>
      </c>
      <c r="AW75">
        <v>72</v>
      </c>
      <c r="AX75">
        <f>IF(Z75&gt;0, (R75*SUMPRODUCT(K75:$K$98, X75:$X$98)-K75*$AZ$3)/Z75, 0)</f>
        <v>-3.1755424125606364E+23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0.90776816500000002</v>
      </c>
      <c r="Q76" s="5">
        <f t="shared" si="91"/>
        <v>50</v>
      </c>
      <c r="R76">
        <f t="shared" si="62"/>
        <v>250000</v>
      </c>
      <c r="S76">
        <f t="shared" si="63"/>
        <v>-3.4479416949659071E+24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-7.3385700362982673</v>
      </c>
      <c r="AC76">
        <f t="shared" si="64"/>
        <v>-6.5522946752663112</v>
      </c>
      <c r="AE76">
        <f t="shared" si="65"/>
        <v>0</v>
      </c>
      <c r="AF76">
        <f t="shared" si="66"/>
        <v>0</v>
      </c>
      <c r="AG76">
        <f t="shared" si="67"/>
        <v>-9.5017480789087117E-23</v>
      </c>
      <c r="AH76">
        <f t="shared" si="68"/>
        <v>-5.2445530480277105E-18</v>
      </c>
      <c r="AI76">
        <f t="shared" si="69"/>
        <v>-5.2446480655084997E-18</v>
      </c>
      <c r="AJ76">
        <f t="shared" si="70"/>
        <v>-0.78627536103195617</v>
      </c>
      <c r="AK76">
        <f t="shared" si="92"/>
        <v>-0.51369990254087872</v>
      </c>
      <c r="AL76">
        <f t="shared" si="71"/>
        <v>-1.299975263572835</v>
      </c>
      <c r="AN76">
        <f t="shared" si="72"/>
        <v>0</v>
      </c>
      <c r="AO76">
        <f t="shared" si="73"/>
        <v>0</v>
      </c>
      <c r="AP76">
        <f t="shared" si="74"/>
        <v>-3.9546290884505879E-26</v>
      </c>
      <c r="AQ76">
        <f t="shared" si="75"/>
        <v>-2.1827838275033094E-21</v>
      </c>
      <c r="AR76">
        <f t="shared" si="76"/>
        <v>-2.1828233737941942E-21</v>
      </c>
      <c r="AS76">
        <f t="shared" si="77"/>
        <v>-3.2724793253265073E-4</v>
      </c>
      <c r="AT76">
        <f t="shared" si="78"/>
        <v>-2.1380198258799874E-4</v>
      </c>
      <c r="AU76">
        <f t="shared" si="79"/>
        <v>-5.4104991512064955E-4</v>
      </c>
      <c r="AW76">
        <v>73</v>
      </c>
      <c r="AX76">
        <f>IF(Z76&gt;0, (R76*SUMPRODUCT(K76:$K$98, X76:$X$98)-K76*$AZ$3)/Z76, 0)</f>
        <v>-3.4479416949659071E+24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0.91304259499999996</v>
      </c>
      <c r="Q77" s="5">
        <f t="shared" si="91"/>
        <v>50</v>
      </c>
      <c r="R77">
        <f t="shared" si="62"/>
        <v>250000</v>
      </c>
      <c r="S77">
        <f t="shared" si="63"/>
        <v>-4.0002899922434611E+25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-6.5522946752663112</v>
      </c>
      <c r="AC77">
        <f t="shared" si="64"/>
        <v>-5.8502631029163483</v>
      </c>
      <c r="AE77">
        <f t="shared" si="65"/>
        <v>0</v>
      </c>
      <c r="AF77">
        <f t="shared" si="66"/>
        <v>0</v>
      </c>
      <c r="AG77">
        <f t="shared" si="67"/>
        <v>-7.312298751165508E-24</v>
      </c>
      <c r="AH77">
        <f t="shared" si="68"/>
        <v>-4.3377503615015363E-19</v>
      </c>
      <c r="AI77">
        <f t="shared" si="69"/>
        <v>-4.3378234844890483E-19</v>
      </c>
      <c r="AJ77">
        <f t="shared" si="70"/>
        <v>-0.70203157234996283</v>
      </c>
      <c r="AK77">
        <f t="shared" si="92"/>
        <v>-0.45866062726864182</v>
      </c>
      <c r="AL77">
        <f t="shared" si="71"/>
        <v>-1.1606921996186046</v>
      </c>
      <c r="AN77">
        <f t="shared" si="72"/>
        <v>0</v>
      </c>
      <c r="AO77">
        <f t="shared" si="73"/>
        <v>0</v>
      </c>
      <c r="AP77">
        <f t="shared" si="74"/>
        <v>-2.7173035034345815E-27</v>
      </c>
      <c r="AQ77">
        <f t="shared" si="75"/>
        <v>-1.6119396451702713E-22</v>
      </c>
      <c r="AR77">
        <f t="shared" si="76"/>
        <v>-1.6119668182053059E-22</v>
      </c>
      <c r="AS77">
        <f t="shared" si="77"/>
        <v>-2.6088004825625924E-4</v>
      </c>
      <c r="AT77">
        <f t="shared" si="78"/>
        <v>-1.704416315274225E-4</v>
      </c>
      <c r="AU77">
        <f t="shared" si="79"/>
        <v>-4.3132167978368174E-4</v>
      </c>
      <c r="AW77">
        <v>74</v>
      </c>
      <c r="AX77">
        <f>IF(Z77&gt;0, (R77*SUMPRODUCT(K77:$K$98, X77:$X$98)-K77*$AZ$3)/Z77, 0)</f>
        <v>-4.0002899922434611E+25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0.91832435000000001</v>
      </c>
      <c r="Q78" s="5">
        <f t="shared" si="91"/>
        <v>50</v>
      </c>
      <c r="R78">
        <f t="shared" si="62"/>
        <v>250000</v>
      </c>
      <c r="S78">
        <f t="shared" si="63"/>
        <v>-4.9831253613668255E+26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-5.8502631029163483</v>
      </c>
      <c r="AC78">
        <f t="shared" si="64"/>
        <v>-5.2234491990324532</v>
      </c>
      <c r="AE78">
        <f t="shared" si="65"/>
        <v>0</v>
      </c>
      <c r="AF78">
        <f t="shared" si="66"/>
        <v>0</v>
      </c>
      <c r="AG78">
        <f t="shared" si="67"/>
        <v>-5.2411376598397569E-25</v>
      </c>
      <c r="AH78">
        <f t="shared" si="68"/>
        <v>-3.3575309988349385E-20</v>
      </c>
      <c r="AI78">
        <f t="shared" si="69"/>
        <v>-3.3575834102115367E-20</v>
      </c>
      <c r="AJ78">
        <f t="shared" si="70"/>
        <v>-0.62681390388389513</v>
      </c>
      <c r="AK78">
        <f t="shared" si="92"/>
        <v>-0.40951841720414445</v>
      </c>
      <c r="AL78">
        <f t="shared" si="71"/>
        <v>-1.0363323210880395</v>
      </c>
      <c r="AN78">
        <f t="shared" si="72"/>
        <v>0</v>
      </c>
      <c r="AO78">
        <f t="shared" si="73"/>
        <v>0</v>
      </c>
      <c r="AP78">
        <f t="shared" si="74"/>
        <v>-1.7389687040709886E-28</v>
      </c>
      <c r="AQ78">
        <f t="shared" si="75"/>
        <v>-1.1140026667608413E-23</v>
      </c>
      <c r="AR78">
        <f t="shared" si="76"/>
        <v>-1.114020056447882E-23</v>
      </c>
      <c r="AS78">
        <f t="shared" si="77"/>
        <v>-2.0797197724510452E-4</v>
      </c>
      <c r="AT78">
        <f t="shared" si="78"/>
        <v>-1.3587502513346815E-4</v>
      </c>
      <c r="AU78">
        <f t="shared" si="79"/>
        <v>-3.4384700237857264E-4</v>
      </c>
      <c r="AW78">
        <v>75</v>
      </c>
      <c r="AX78">
        <f>IF(Z78&gt;0, (R78*SUMPRODUCT(K78:$K$98, X78:$X$98)-K78*$AZ$3)/Z78, 0)</f>
        <v>-4.9831253613668255E+26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0.92358270799999997</v>
      </c>
      <c r="Q79" s="5">
        <f t="shared" si="91"/>
        <v>50</v>
      </c>
      <c r="R79">
        <f t="shared" si="62"/>
        <v>250000</v>
      </c>
      <c r="S79">
        <f t="shared" si="63"/>
        <v>-6.6988865981602386E+27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-5.2234491990324532</v>
      </c>
      <c r="AC79">
        <f t="shared" si="64"/>
        <v>-4.6637939277075473</v>
      </c>
      <c r="AE79">
        <f t="shared" si="65"/>
        <v>0</v>
      </c>
      <c r="AF79">
        <f t="shared" si="66"/>
        <v>0</v>
      </c>
      <c r="AG79">
        <f t="shared" si="67"/>
        <v>-3.4810217036577374E-26</v>
      </c>
      <c r="AH79">
        <f t="shared" si="68"/>
        <v>-2.4203120564377928E-21</v>
      </c>
      <c r="AI79">
        <f t="shared" si="69"/>
        <v>-2.4203468666548295E-21</v>
      </c>
      <c r="AJ79">
        <f t="shared" si="70"/>
        <v>-0.55965527132490589</v>
      </c>
      <c r="AK79">
        <f t="shared" si="92"/>
        <v>-0.36564144393227177</v>
      </c>
      <c r="AL79">
        <f t="shared" si="71"/>
        <v>-0.9252967152571776</v>
      </c>
      <c r="AN79">
        <f t="shared" si="72"/>
        <v>0</v>
      </c>
      <c r="AO79">
        <f t="shared" si="73"/>
        <v>0</v>
      </c>
      <c r="AP79">
        <f t="shared" si="74"/>
        <v>-1.0312285017602178E-29</v>
      </c>
      <c r="AQ79">
        <f t="shared" si="75"/>
        <v>-7.1700063608622061E-25</v>
      </c>
      <c r="AR79">
        <f t="shared" si="76"/>
        <v>-7.1701094837123822E-25</v>
      </c>
      <c r="AS79">
        <f t="shared" si="77"/>
        <v>-1.657939869619773E-4</v>
      </c>
      <c r="AT79">
        <f t="shared" si="78"/>
        <v>-1.0831873814849181E-4</v>
      </c>
      <c r="AU79">
        <f t="shared" si="79"/>
        <v>-2.7411272511046909E-4</v>
      </c>
      <c r="AW79">
        <v>76</v>
      </c>
      <c r="AX79">
        <f>IF(Z79&gt;0, (R79*SUMPRODUCT(K79:$K$98, X79:$X$98)-K79*$AZ$3)/Z79, 0)</f>
        <v>-6.6988865981602386E+27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0.92968762000000005</v>
      </c>
      <c r="Q80" s="5">
        <f t="shared" si="91"/>
        <v>50</v>
      </c>
      <c r="R80">
        <f t="shared" si="62"/>
        <v>250000</v>
      </c>
      <c r="S80">
        <f t="shared" si="63"/>
        <v>-9.9169502983589076E+28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-4.6637939277075473</v>
      </c>
      <c r="AC80">
        <f t="shared" si="64"/>
        <v>-4.1641017211674525</v>
      </c>
      <c r="AE80">
        <f t="shared" si="65"/>
        <v>0</v>
      </c>
      <c r="AF80">
        <f t="shared" si="66"/>
        <v>0</v>
      </c>
      <c r="AG80">
        <f t="shared" si="67"/>
        <v>-2.0994870377925273E-27</v>
      </c>
      <c r="AH80">
        <f t="shared" si="68"/>
        <v>-1.6181313914209535E-22</v>
      </c>
      <c r="AI80">
        <f t="shared" si="69"/>
        <v>-1.6181523862913313E-22</v>
      </c>
      <c r="AJ80">
        <f t="shared" si="70"/>
        <v>-0.49969220654009483</v>
      </c>
      <c r="AK80">
        <f t="shared" si="92"/>
        <v>-0.32646557493952832</v>
      </c>
      <c r="AL80">
        <f t="shared" si="71"/>
        <v>-0.82615778147962315</v>
      </c>
      <c r="AN80">
        <f t="shared" si="72"/>
        <v>0</v>
      </c>
      <c r="AO80">
        <f t="shared" si="73"/>
        <v>0</v>
      </c>
      <c r="AP80">
        <f t="shared" si="74"/>
        <v>-5.5532004700886509E-31</v>
      </c>
      <c r="AQ80">
        <f t="shared" si="75"/>
        <v>-4.2800016583822442E-26</v>
      </c>
      <c r="AR80">
        <f t="shared" si="76"/>
        <v>-4.2800571903869449E-26</v>
      </c>
      <c r="AS80">
        <f t="shared" si="77"/>
        <v>-1.3216995134086209E-4</v>
      </c>
      <c r="AT80">
        <f t="shared" si="78"/>
        <v>-8.6351034876029813E-5</v>
      </c>
      <c r="AU80">
        <f t="shared" si="79"/>
        <v>-2.1852098621689189E-4</v>
      </c>
      <c r="AW80">
        <v>77</v>
      </c>
      <c r="AX80">
        <f>IF(Z80&gt;0, (R80*SUMPRODUCT(K80:$K$98, X80:$X$98)-K80*$AZ$3)/Z80, 0)</f>
        <v>-9.9169502983589076E+28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0.93575936900000001</v>
      </c>
      <c r="Q81" s="5">
        <f t="shared" si="91"/>
        <v>50</v>
      </c>
      <c r="R81">
        <f t="shared" si="62"/>
        <v>250000</v>
      </c>
      <c r="S81">
        <f t="shared" si="63"/>
        <v>-1.6324330572867102E+30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-4.1641017211674525</v>
      </c>
      <c r="AC81">
        <f t="shared" si="64"/>
        <v>-3.7179479653280829</v>
      </c>
      <c r="AE81">
        <f t="shared" si="65"/>
        <v>0</v>
      </c>
      <c r="AF81">
        <f t="shared" si="66"/>
        <v>0</v>
      </c>
      <c r="AG81">
        <f t="shared" si="67"/>
        <v>-1.1387750170618744E-28</v>
      </c>
      <c r="AH81">
        <f t="shared" si="68"/>
        <v>-9.8230733285420716E-24</v>
      </c>
      <c r="AI81">
        <f t="shared" si="69"/>
        <v>-9.8231872060437774E-24</v>
      </c>
      <c r="AJ81">
        <f t="shared" si="70"/>
        <v>-0.44615375583936956</v>
      </c>
      <c r="AK81">
        <f t="shared" si="92"/>
        <v>-0.29148712048172171</v>
      </c>
      <c r="AL81">
        <f t="shared" si="71"/>
        <v>-0.73764087632109132</v>
      </c>
      <c r="AN81">
        <f t="shared" si="72"/>
        <v>0</v>
      </c>
      <c r="AO81">
        <f t="shared" si="73"/>
        <v>0</v>
      </c>
      <c r="AP81">
        <f t="shared" si="74"/>
        <v>-2.6893669425634357E-32</v>
      </c>
      <c r="AQ81">
        <f t="shared" si="75"/>
        <v>-2.3198479320627942E-27</v>
      </c>
      <c r="AR81">
        <f t="shared" si="76"/>
        <v>-2.3198748257322197E-27</v>
      </c>
      <c r="AS81">
        <f t="shared" si="77"/>
        <v>-1.0536507600515133E-4</v>
      </c>
      <c r="AT81">
        <f t="shared" si="78"/>
        <v>-6.8838516323365594E-5</v>
      </c>
      <c r="AU81">
        <f t="shared" si="79"/>
        <v>-1.7420359232851694E-4</v>
      </c>
      <c r="AW81">
        <v>78</v>
      </c>
      <c r="AX81">
        <f>IF(Z81&gt;0, (R81*SUMPRODUCT(K81:$K$98, X81:$X$98)-K81*$AZ$3)/Z81, 0)</f>
        <v>-1.6324330572867102E+30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0.94179042899999998</v>
      </c>
      <c r="Q82" s="5">
        <f t="shared" si="91"/>
        <v>50</v>
      </c>
      <c r="R82">
        <f t="shared" si="62"/>
        <v>250000</v>
      </c>
      <c r="S82">
        <f t="shared" si="63"/>
        <v>-3.0233198205280913E+31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-3.7179479653280829</v>
      </c>
      <c r="AC82">
        <f t="shared" si="64"/>
        <v>-3.3195963976143599</v>
      </c>
      <c r="AE82">
        <f t="shared" si="65"/>
        <v>0</v>
      </c>
      <c r="AF82">
        <f t="shared" si="66"/>
        <v>0</v>
      </c>
      <c r="AG82">
        <f t="shared" si="67"/>
        <v>-5.4899855038070648E-30</v>
      </c>
      <c r="AH82">
        <f t="shared" si="68"/>
        <v>-5.3624370592659256E-25</v>
      </c>
      <c r="AI82">
        <f t="shared" si="69"/>
        <v>-5.3624919591209636E-25</v>
      </c>
      <c r="AJ82">
        <f t="shared" si="70"/>
        <v>-0.39835156771372304</v>
      </c>
      <c r="AK82">
        <f t="shared" si="92"/>
        <v>-0.26025635757296584</v>
      </c>
      <c r="AL82">
        <f t="shared" si="71"/>
        <v>-0.65860792528668888</v>
      </c>
      <c r="AN82">
        <f t="shared" si="72"/>
        <v>0</v>
      </c>
      <c r="AO82">
        <f t="shared" si="73"/>
        <v>0</v>
      </c>
      <c r="AP82">
        <f t="shared" si="74"/>
        <v>-1.1576180943086149E-33</v>
      </c>
      <c r="AQ82">
        <f t="shared" si="75"/>
        <v>-1.1307232350782306E-28</v>
      </c>
      <c r="AR82">
        <f t="shared" si="76"/>
        <v>-1.1307348112591738E-28</v>
      </c>
      <c r="AS82">
        <f t="shared" si="77"/>
        <v>-8.3996393499004607E-5</v>
      </c>
      <c r="AT82">
        <f t="shared" si="78"/>
        <v>-5.4877643752683034E-5</v>
      </c>
      <c r="AU82">
        <f t="shared" si="79"/>
        <v>-1.3887403725168764E-4</v>
      </c>
      <c r="AW82">
        <v>79</v>
      </c>
      <c r="AX82">
        <f>IF(Z82&gt;0, (R82*SUMPRODUCT(K82:$K$98, X82:$X$98)-K82*$AZ$3)/Z82, 0)</f>
        <v>-3.0233198205280913E+31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0.94777327099999997</v>
      </c>
      <c r="Q83" s="5">
        <f t="shared" si="91"/>
        <v>50</v>
      </c>
      <c r="R83">
        <f t="shared" si="62"/>
        <v>250000</v>
      </c>
      <c r="S83">
        <f t="shared" si="63"/>
        <v>-6.3926161481749618E+32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-3.3195963976143599</v>
      </c>
      <c r="AC83">
        <f t="shared" si="64"/>
        <v>-2.9639253550128206</v>
      </c>
      <c r="AE83">
        <f t="shared" si="65"/>
        <v>0</v>
      </c>
      <c r="AF83">
        <f t="shared" si="66"/>
        <v>0</v>
      </c>
      <c r="AG83">
        <f t="shared" si="67"/>
        <v>-2.3182413008318953E-31</v>
      </c>
      <c r="AH83">
        <f t="shared" si="68"/>
        <v>-2.6016307593429025E-26</v>
      </c>
      <c r="AI83">
        <f t="shared" si="69"/>
        <v>-2.6016539417559106E-26</v>
      </c>
      <c r="AJ83">
        <f t="shared" si="70"/>
        <v>-0.35567104260153926</v>
      </c>
      <c r="AK83">
        <f t="shared" si="92"/>
        <v>-0.23237174783300521</v>
      </c>
      <c r="AL83">
        <f t="shared" si="71"/>
        <v>-0.58804279043454444</v>
      </c>
      <c r="AN83">
        <f t="shared" si="72"/>
        <v>0</v>
      </c>
      <c r="AO83">
        <f t="shared" si="73"/>
        <v>0</v>
      </c>
      <c r="AP83">
        <f t="shared" si="74"/>
        <v>-4.36450228159521E-35</v>
      </c>
      <c r="AQ83">
        <f t="shared" si="75"/>
        <v>-4.8980334277306359E-30</v>
      </c>
      <c r="AR83">
        <f t="shared" si="76"/>
        <v>-4.898077072753451E-30</v>
      </c>
      <c r="AS83">
        <f t="shared" si="77"/>
        <v>-6.6961410633772955E-5</v>
      </c>
      <c r="AT83">
        <f t="shared" si="78"/>
        <v>-4.3748121614064917E-5</v>
      </c>
      <c r="AU83">
        <f t="shared" si="79"/>
        <v>-1.1070953224783786E-4</v>
      </c>
      <c r="AW83">
        <v>80</v>
      </c>
      <c r="AX83">
        <f>IF(Z83&gt;0, (R83*SUMPRODUCT(K83:$K$98, X83:$X$98)-K83*$AZ$3)/Z83, 0)</f>
        <v>-6.3926161481749618E+32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0.95370057100000005</v>
      </c>
      <c r="Q84" s="5">
        <f t="shared" si="91"/>
        <v>50</v>
      </c>
      <c r="R84">
        <f t="shared" si="62"/>
        <v>250000</v>
      </c>
      <c r="S84">
        <f t="shared" si="63"/>
        <v>-1.5723919484909665E+34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-2.9639253550128206</v>
      </c>
      <c r="AC84">
        <f t="shared" si="64"/>
        <v>-2.6463619241185898</v>
      </c>
      <c r="AE84">
        <f t="shared" si="65"/>
        <v>0</v>
      </c>
      <c r="AF84">
        <f t="shared" si="66"/>
        <v>0</v>
      </c>
      <c r="AG84">
        <f t="shared" si="67"/>
        <v>-8.415083550441474E-33</v>
      </c>
      <c r="AH84">
        <f t="shared" si="68"/>
        <v>-1.1054540261595807E-27</v>
      </c>
      <c r="AI84">
        <f t="shared" si="69"/>
        <v>-1.1054624412431312E-27</v>
      </c>
      <c r="AJ84">
        <f t="shared" si="70"/>
        <v>-0.31756343089423078</v>
      </c>
      <c r="AK84">
        <f t="shared" si="92"/>
        <v>-0.20747477485089746</v>
      </c>
      <c r="AL84">
        <f t="shared" si="71"/>
        <v>-0.52503820574512827</v>
      </c>
      <c r="AN84">
        <f t="shared" si="72"/>
        <v>0</v>
      </c>
      <c r="AO84">
        <f t="shared" si="73"/>
        <v>0</v>
      </c>
      <c r="AP84">
        <f t="shared" si="74"/>
        <v>-1.4145441133134178E-36</v>
      </c>
      <c r="AQ84">
        <f t="shared" si="75"/>
        <v>-1.8582269277179262E-31</v>
      </c>
      <c r="AR84">
        <f t="shared" si="76"/>
        <v>-1.8582410731590594E-31</v>
      </c>
      <c r="AS84">
        <f t="shared" si="77"/>
        <v>-5.3381226589423476E-5</v>
      </c>
      <c r="AT84">
        <f t="shared" si="78"/>
        <v>-3.4875734705090007E-5</v>
      </c>
      <c r="AU84">
        <f t="shared" si="79"/>
        <v>-8.825696129451349E-5</v>
      </c>
      <c r="AW84">
        <v>81</v>
      </c>
      <c r="AX84">
        <f>IF(Z84&gt;0, (R84*SUMPRODUCT(K84:$K$98, X84:$X$98)-K84*$AZ$3)/Z84, 0)</f>
        <v>-1.5723919484909665E+34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0.95959776100000005</v>
      </c>
      <c r="Q85" s="5">
        <f t="shared" si="91"/>
        <v>50</v>
      </c>
      <c r="R85">
        <f t="shared" si="62"/>
        <v>250000</v>
      </c>
      <c r="S85">
        <f t="shared" si="63"/>
        <v>-4.6178223340104126E+35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-2.6463619241185898</v>
      </c>
      <c r="AC85">
        <f t="shared" si="64"/>
        <v>-2.3628231465344549</v>
      </c>
      <c r="AE85">
        <f t="shared" si="65"/>
        <v>0</v>
      </c>
      <c r="AF85">
        <f t="shared" si="66"/>
        <v>0</v>
      </c>
      <c r="AG85">
        <f t="shared" si="67"/>
        <v>-2.558373813054895E-34</v>
      </c>
      <c r="AH85">
        <f t="shared" si="68"/>
        <v>-4.037547666815785E-29</v>
      </c>
      <c r="AI85">
        <f t="shared" si="69"/>
        <v>-4.0375732505539155E-29</v>
      </c>
      <c r="AJ85">
        <f t="shared" si="70"/>
        <v>-0.28353877758413493</v>
      </c>
      <c r="AK85">
        <f t="shared" si="92"/>
        <v>-0.18524533468830132</v>
      </c>
      <c r="AL85">
        <f t="shared" si="71"/>
        <v>-0.46878411227243622</v>
      </c>
      <c r="AN85">
        <f t="shared" si="72"/>
        <v>0</v>
      </c>
      <c r="AO85">
        <f t="shared" si="73"/>
        <v>0</v>
      </c>
      <c r="AP85">
        <f t="shared" si="74"/>
        <v>-3.8397596615176324E-38</v>
      </c>
      <c r="AQ85">
        <f t="shared" si="75"/>
        <v>-6.0597918034432419E-33</v>
      </c>
      <c r="AR85">
        <f t="shared" si="76"/>
        <v>-6.0598302010398566E-33</v>
      </c>
      <c r="AS85">
        <f t="shared" si="77"/>
        <v>-4.2555187013252176E-5</v>
      </c>
      <c r="AT85">
        <f t="shared" si="78"/>
        <v>-2.7802722181991396E-5</v>
      </c>
      <c r="AU85">
        <f t="shared" si="79"/>
        <v>-7.0357909195243565E-5</v>
      </c>
      <c r="AW85">
        <v>82</v>
      </c>
      <c r="AX85">
        <f>IF(Z85&gt;0, (R85*SUMPRODUCT(K85:$K$98, X85:$X$98)-K85*$AZ$3)/Z85, 0)</f>
        <v>-4.6178223340104126E+35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0.96549474700000004</v>
      </c>
      <c r="Q86" s="5">
        <f t="shared" si="91"/>
        <v>50</v>
      </c>
      <c r="R86">
        <f t="shared" si="62"/>
        <v>250000</v>
      </c>
      <c r="S86">
        <f t="shared" si="63"/>
        <v>-1.6825191135004606E+37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-2.3628231465344549</v>
      </c>
      <c r="AC86">
        <f t="shared" si="64"/>
        <v>-2.1096635236914776</v>
      </c>
      <c r="AE86">
        <f t="shared" si="65"/>
        <v>0</v>
      </c>
      <c r="AF86">
        <f t="shared" si="66"/>
        <v>0</v>
      </c>
      <c r="AG86">
        <f t="shared" si="67"/>
        <v>-6.2693597557484746E-36</v>
      </c>
      <c r="AH86">
        <f t="shared" si="68"/>
        <v>-1.2350482386834306E-30</v>
      </c>
      <c r="AI86">
        <f t="shared" si="69"/>
        <v>-1.2350545080431865E-30</v>
      </c>
      <c r="AJ86">
        <f t="shared" si="70"/>
        <v>-0.25315962284297733</v>
      </c>
      <c r="AK86">
        <f t="shared" si="92"/>
        <v>-0.16539762025741186</v>
      </c>
      <c r="AL86">
        <f t="shared" si="71"/>
        <v>-0.41855724310038922</v>
      </c>
      <c r="AN86">
        <f t="shared" si="72"/>
        <v>0</v>
      </c>
      <c r="AO86">
        <f t="shared" si="73"/>
        <v>0</v>
      </c>
      <c r="AP86">
        <f t="shared" si="74"/>
        <v>-8.4012751754181871E-40</v>
      </c>
      <c r="AQ86">
        <f t="shared" si="75"/>
        <v>-1.6550302602400769E-34</v>
      </c>
      <c r="AR86">
        <f t="shared" si="76"/>
        <v>-1.6550386615152525E-34</v>
      </c>
      <c r="AS86">
        <f t="shared" si="77"/>
        <v>-3.3924734545003289E-5</v>
      </c>
      <c r="AT86">
        <f t="shared" si="78"/>
        <v>-2.2164159902735485E-5</v>
      </c>
      <c r="AU86">
        <f t="shared" si="79"/>
        <v>-5.6088894447738778E-5</v>
      </c>
      <c r="AW86">
        <v>83</v>
      </c>
      <c r="AX86">
        <f>IF(Z86&gt;0, (R86*SUMPRODUCT(K86:$K$98, X86:$X$98)-K86*$AZ$3)/Z86, 0)</f>
        <v>-1.6825191135004606E+37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0.97139193700000004</v>
      </c>
      <c r="Q87" s="5">
        <f t="shared" si="91"/>
        <v>50</v>
      </c>
      <c r="R87">
        <f t="shared" si="62"/>
        <v>250000</v>
      </c>
      <c r="S87">
        <f t="shared" si="63"/>
        <v>-8.0731089984087128E+38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-2.1096635236914776</v>
      </c>
      <c r="AC87">
        <f t="shared" si="64"/>
        <v>-1.883628146153105</v>
      </c>
      <c r="AE87">
        <f t="shared" si="65"/>
        <v>0</v>
      </c>
      <c r="AF87">
        <f t="shared" si="66"/>
        <v>0</v>
      </c>
      <c r="AG87">
        <f t="shared" si="67"/>
        <v>-1.1666064130463159E-37</v>
      </c>
      <c r="AH87">
        <f t="shared" si="68"/>
        <v>-3.0450027584431793E-32</v>
      </c>
      <c r="AI87">
        <f t="shared" si="69"/>
        <v>-3.0450144245073098E-32</v>
      </c>
      <c r="AJ87">
        <f t="shared" si="70"/>
        <v>-0.22603537753837255</v>
      </c>
      <c r="AK87">
        <f t="shared" si="92"/>
        <v>-0.14767644665840343</v>
      </c>
      <c r="AL87">
        <f t="shared" si="71"/>
        <v>-0.37371182419677595</v>
      </c>
      <c r="AN87">
        <f t="shared" si="72"/>
        <v>0</v>
      </c>
      <c r="AO87">
        <f t="shared" si="73"/>
        <v>0</v>
      </c>
      <c r="AP87">
        <f t="shared" si="74"/>
        <v>-1.3958165870046144E-41</v>
      </c>
      <c r="AQ87">
        <f t="shared" si="75"/>
        <v>-3.6432727526426287E-36</v>
      </c>
      <c r="AR87">
        <f t="shared" si="76"/>
        <v>-3.643286710808499E-36</v>
      </c>
      <c r="AS87">
        <f t="shared" si="77"/>
        <v>-2.7044590676820214E-5</v>
      </c>
      <c r="AT87">
        <f t="shared" si="78"/>
        <v>-1.7669132575522544E-5</v>
      </c>
      <c r="AU87">
        <f t="shared" si="79"/>
        <v>-4.4713723252342751E-5</v>
      </c>
      <c r="AW87">
        <v>84</v>
      </c>
      <c r="AX87">
        <f>IF(Z87&gt;0, (R87*SUMPRODUCT(K87:$K$98, X87:$X$98)-K87*$AZ$3)/Z87, 0)</f>
        <v>-8.0731089984087128E+38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0.97728912599999995</v>
      </c>
      <c r="Q88" s="5">
        <f t="shared" si="91"/>
        <v>50</v>
      </c>
      <c r="R88">
        <f t="shared" si="62"/>
        <v>250000</v>
      </c>
      <c r="S88">
        <f t="shared" si="63"/>
        <v>-5.6708398134490704E+40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-1.883628146153105</v>
      </c>
      <c r="AC88">
        <f t="shared" si="64"/>
        <v>-1.6818108447795579</v>
      </c>
      <c r="AE88">
        <f t="shared" si="65"/>
        <v>0</v>
      </c>
      <c r="AF88">
        <f t="shared" si="66"/>
        <v>0</v>
      </c>
      <c r="AG88">
        <f t="shared" si="67"/>
        <v>-1.4828587123823738E-39</v>
      </c>
      <c r="AH88">
        <f t="shared" si="68"/>
        <v>-5.700558808960145E-34</v>
      </c>
      <c r="AI88">
        <f t="shared" si="69"/>
        <v>-5.7005736375472692E-34</v>
      </c>
      <c r="AJ88">
        <f t="shared" si="70"/>
        <v>-0.20181730137354714</v>
      </c>
      <c r="AK88">
        <f t="shared" si="92"/>
        <v>-0.13185397023071738</v>
      </c>
      <c r="AL88">
        <f t="shared" si="71"/>
        <v>-0.33367127160426452</v>
      </c>
      <c r="AN88">
        <f t="shared" si="72"/>
        <v>0</v>
      </c>
      <c r="AO88">
        <f t="shared" si="73"/>
        <v>0</v>
      </c>
      <c r="AP88">
        <f t="shared" si="74"/>
        <v>-1.5841114968326574E-43</v>
      </c>
      <c r="AQ88">
        <f t="shared" si="75"/>
        <v>-6.0898052337948326E-38</v>
      </c>
      <c r="AR88">
        <f t="shared" si="76"/>
        <v>-6.0898210749098009E-38</v>
      </c>
      <c r="AS88">
        <f t="shared" si="77"/>
        <v>-2.1559782108434506E-5</v>
      </c>
      <c r="AT88">
        <f t="shared" si="78"/>
        <v>-1.4085724310843867E-5</v>
      </c>
      <c r="AU88">
        <f t="shared" si="79"/>
        <v>-3.5645506419278374E-5</v>
      </c>
      <c r="AW88">
        <v>85</v>
      </c>
      <c r="AX88">
        <f>IF(Z88&gt;0, (R88*SUMPRODUCT(K88:$K$98, X88:$X$98)-K88*$AZ$3)/Z88, 0)</f>
        <v>-5.6708398134490704E+40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-1.6818108447795579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-7.4142935619118685E-36</v>
      </c>
      <c r="AI89">
        <f t="shared" si="69"/>
        <v>-7.4142935619118685E-36</v>
      </c>
      <c r="AJ89">
        <f t="shared" si="70"/>
        <v>-1.6818108447795579</v>
      </c>
      <c r="AK89">
        <f t="shared" si="92"/>
        <v>-0.11772675913456906</v>
      </c>
      <c r="AL89">
        <f t="shared" si="71"/>
        <v>-1.7995376039141269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-7.0719263251457915E-40</v>
      </c>
      <c r="AR89">
        <f t="shared" si="76"/>
        <v>-7.0719263251457915E-40</v>
      </c>
      <c r="AS89">
        <f t="shared" si="77"/>
        <v>-1.6041504544966133E-4</v>
      </c>
      <c r="AT89">
        <f t="shared" si="78"/>
        <v>-1.1229053181476294E-5</v>
      </c>
      <c r="AU89">
        <f t="shared" si="79"/>
        <v>-1.7164409863113761E-4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26648.493721186027</v>
      </c>
      <c r="AO91" s="6">
        <f t="shared" si="93"/>
        <v>-2664.8493721186028</v>
      </c>
      <c r="AP91" s="6">
        <f t="shared" si="93"/>
        <v>-855.89045407054061</v>
      </c>
      <c r="AQ91" s="6">
        <f t="shared" si="93"/>
        <v>-15743.133414200434</v>
      </c>
      <c r="AR91" s="6">
        <f t="shared" si="93"/>
        <v>7384.6204807964459</v>
      </c>
      <c r="AS91" s="6">
        <f t="shared" si="93"/>
        <v>-3716.5970803474843</v>
      </c>
      <c r="AT91" s="6">
        <f t="shared" si="93"/>
        <v>1866.6637570281291</v>
      </c>
      <c r="AU91" s="6">
        <f t="shared" si="93"/>
        <v>5534.6871574770903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'S.45.04.C'!C3*(1+C12)</f>
        <v>66173.906341730777</v>
      </c>
      <c r="K3">
        <v>1</v>
      </c>
      <c r="L3" s="2">
        <v>0</v>
      </c>
      <c r="O3">
        <f>$C$3</f>
        <v>66173.906341730777</v>
      </c>
      <c r="P3">
        <f>O3*C5</f>
        <v>6617.3906341730781</v>
      </c>
      <c r="Q3" s="5">
        <f>B8</f>
        <v>400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66173.906341730777</v>
      </c>
      <c r="AF3">
        <f t="shared" ref="AF3:AF34" si="4">-$Z3*P3</f>
        <v>-6617.3906341730781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59156.515707557701</v>
      </c>
      <c r="AJ3">
        <f t="shared" ref="AJ3:AJ34" si="8">AB3-AC3</f>
        <v>0</v>
      </c>
      <c r="AL3">
        <f t="shared" ref="AL3:AL34" si="9">SUM(AI3:AK3)</f>
        <v>59156.515707557701</v>
      </c>
      <c r="AN3">
        <f t="shared" ref="AN3:AN34" si="10">AE3*$K3</f>
        <v>66173.906341730777</v>
      </c>
      <c r="AO3">
        <f t="shared" ref="AO3:AO34" si="11">AF3*$K3</f>
        <v>-6617.3906341730781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59156.515707557701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59156.515707557701</v>
      </c>
      <c r="AW3">
        <v>0</v>
      </c>
      <c r="AX3">
        <f>IF(Z3&gt;0, (R3*SUMPRODUCT(K3:$K$98, X3:$X$98)-K3*$AZ$3)/Z3, 0)</f>
        <v>0</v>
      </c>
      <c r="AZ3">
        <f>C6*ABS(SUMPRODUCT(X4:X79, K4:K79))/1</f>
        <v>41894.56795849216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2.5221050000000002E-3</v>
      </c>
      <c r="R4">
        <f t="shared" si="0"/>
        <v>250000</v>
      </c>
      <c r="S4">
        <f t="shared" si="1"/>
        <v>2089.4256736283755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2063.2616659535051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-630.52625</v>
      </c>
      <c r="AI4">
        <f t="shared" si="7"/>
        <v>-630.52625</v>
      </c>
      <c r="AJ4">
        <f t="shared" si="8"/>
        <v>-2063.2616659535051</v>
      </c>
      <c r="AK4">
        <f>G4*SUM(AB4, AE4:AF4)</f>
        <v>0</v>
      </c>
      <c r="AL4">
        <f t="shared" si="9"/>
        <v>-2693.787915953505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-599.47352158204978</v>
      </c>
      <c r="AR4">
        <f t="shared" si="14"/>
        <v>-599.47352158204978</v>
      </c>
      <c r="AS4">
        <f t="shared" si="15"/>
        <v>-1961.6482848008225</v>
      </c>
      <c r="AT4">
        <f t="shared" si="16"/>
        <v>0</v>
      </c>
      <c r="AU4">
        <f t="shared" si="17"/>
        <v>-2561.1218063828719</v>
      </c>
      <c r="AW4">
        <v>1</v>
      </c>
      <c r="AX4">
        <f>IF(Z4&gt;0, (R4*SUMPRODUCT(K4:$K$98, X4:$X$98)-K4*$AZ$3)/Z4, 0)</f>
        <v>2089.4256736283755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2.679E-3</v>
      </c>
      <c r="Q5" s="5">
        <f t="shared" ref="Q5:Q36" si="29">$C$8</f>
        <v>50</v>
      </c>
      <c r="R5">
        <f t="shared" si="0"/>
        <v>250000</v>
      </c>
      <c r="S5">
        <f t="shared" si="1"/>
        <v>3598.1730254797599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2063.2616659535051</v>
      </c>
      <c r="AC5">
        <f t="shared" si="2"/>
        <v>3508.0663631612697</v>
      </c>
      <c r="AE5">
        <f t="shared" si="3"/>
        <v>0</v>
      </c>
      <c r="AF5">
        <f t="shared" si="4"/>
        <v>0</v>
      </c>
      <c r="AG5">
        <f t="shared" si="5"/>
        <v>-48.747883138464751</v>
      </c>
      <c r="AH5">
        <f t="shared" si="6"/>
        <v>-661.36332017625</v>
      </c>
      <c r="AI5">
        <f t="shared" si="7"/>
        <v>-710.11120331471477</v>
      </c>
      <c r="AJ5">
        <f t="shared" si="8"/>
        <v>-1444.8046972077645</v>
      </c>
      <c r="AK5">
        <f>G5*SUM(AB5, AE5:AF5)</f>
        <v>8.4593728304093716</v>
      </c>
      <c r="AL5">
        <f t="shared" si="9"/>
        <v>-2146.4565276920698</v>
      </c>
      <c r="AN5">
        <f t="shared" si="10"/>
        <v>0</v>
      </c>
      <c r="AO5">
        <f t="shared" si="11"/>
        <v>0</v>
      </c>
      <c r="AP5">
        <f t="shared" si="12"/>
        <v>-43.968412098533371</v>
      </c>
      <c r="AQ5">
        <f t="shared" si="13"/>
        <v>-596.52015915781647</v>
      </c>
      <c r="AR5">
        <f t="shared" si="14"/>
        <v>-640.48857125634993</v>
      </c>
      <c r="AS5">
        <f t="shared" si="15"/>
        <v>-1303.1492700572758</v>
      </c>
      <c r="AT5">
        <f t="shared" si="16"/>
        <v>7.6299762524270678</v>
      </c>
      <c r="AU5">
        <f t="shared" si="17"/>
        <v>-1936.0078650611986</v>
      </c>
      <c r="AW5">
        <v>2</v>
      </c>
      <c r="AX5">
        <f>IF(Z5&gt;0, (R5*SUMPRODUCT(K5:$K$98, X5:$X$98)-K5*$AZ$3)/Z5, 0)</f>
        <v>3598.1730254797599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4.0439999999999999E-3</v>
      </c>
      <c r="Q6" s="5">
        <f t="shared" si="29"/>
        <v>50</v>
      </c>
      <c r="R6">
        <f t="shared" si="0"/>
        <v>250000</v>
      </c>
      <c r="S6">
        <f t="shared" si="1"/>
        <v>5152.2080397714763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3508.0663631612697</v>
      </c>
      <c r="AC6">
        <f t="shared" si="2"/>
        <v>4952.6391025097982</v>
      </c>
      <c r="AE6">
        <f t="shared" si="3"/>
        <v>0</v>
      </c>
      <c r="AF6">
        <f t="shared" si="4"/>
        <v>0</v>
      </c>
      <c r="AG6">
        <f t="shared" si="5"/>
        <v>-48.063267867668152</v>
      </c>
      <c r="AH6">
        <f t="shared" si="6"/>
        <v>-985.6821970597573</v>
      </c>
      <c r="AI6">
        <f t="shared" si="7"/>
        <v>-1033.7454649274255</v>
      </c>
      <c r="AJ6">
        <f t="shared" si="8"/>
        <v>-1444.5727393485286</v>
      </c>
      <c r="AK6">
        <f>G6*SUM(AB6, AE6:AF6)</f>
        <v>24.907271178445015</v>
      </c>
      <c r="AL6">
        <f t="shared" si="9"/>
        <v>-2453.4109330975089</v>
      </c>
      <c r="AN6">
        <f t="shared" si="10"/>
        <v>0</v>
      </c>
      <c r="AO6">
        <f t="shared" si="11"/>
        <v>0</v>
      </c>
      <c r="AP6">
        <f t="shared" si="12"/>
        <v>-41.009289299992034</v>
      </c>
      <c r="AQ6">
        <f t="shared" si="13"/>
        <v>-841.01910191310651</v>
      </c>
      <c r="AR6">
        <f t="shared" si="14"/>
        <v>-882.02839121309864</v>
      </c>
      <c r="AS6">
        <f t="shared" si="15"/>
        <v>-1232.5608309849601</v>
      </c>
      <c r="AT6">
        <f t="shared" si="16"/>
        <v>21.251769485222916</v>
      </c>
      <c r="AU6">
        <f t="shared" si="17"/>
        <v>-2093.3374527128358</v>
      </c>
      <c r="AW6">
        <v>3</v>
      </c>
      <c r="AX6">
        <f>IF(Z6&gt;0, (R6*SUMPRODUCT(K6:$K$98, X6:$X$98)-K6*$AZ$3)/Z6, 0)</f>
        <v>5152.2080397714763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5.607E-3</v>
      </c>
      <c r="Q7" s="5">
        <f t="shared" si="29"/>
        <v>50</v>
      </c>
      <c r="R7">
        <f t="shared" si="0"/>
        <v>250000</v>
      </c>
      <c r="S7">
        <f t="shared" si="1"/>
        <v>6610.6737620084705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4952.6391025097982</v>
      </c>
      <c r="AC7">
        <f t="shared" si="2"/>
        <v>6255.4352517533771</v>
      </c>
      <c r="AE7">
        <f t="shared" si="3"/>
        <v>0</v>
      </c>
      <c r="AF7">
        <f t="shared" si="4"/>
        <v>0</v>
      </c>
      <c r="AG7">
        <f t="shared" si="5"/>
        <v>-47.313144446057457</v>
      </c>
      <c r="AH7">
        <f t="shared" si="6"/>
        <v>-1347.4537146700766</v>
      </c>
      <c r="AI7">
        <f t="shared" si="7"/>
        <v>-1394.7668591161341</v>
      </c>
      <c r="AJ7">
        <f t="shared" si="8"/>
        <v>-1302.7961492435788</v>
      </c>
      <c r="AK7">
        <f>G7*SUM(AB7, AE7:AF7)</f>
        <v>68.346419614635209</v>
      </c>
      <c r="AL7">
        <f t="shared" si="9"/>
        <v>-2629.2165887450778</v>
      </c>
      <c r="AN7">
        <f t="shared" si="10"/>
        <v>0</v>
      </c>
      <c r="AO7">
        <f t="shared" si="11"/>
        <v>0</v>
      </c>
      <c r="AP7">
        <f t="shared" si="12"/>
        <v>-37.948164431177901</v>
      </c>
      <c r="AQ7">
        <f t="shared" si="13"/>
        <v>-1080.743960824663</v>
      </c>
      <c r="AR7">
        <f t="shared" si="14"/>
        <v>-1118.6921252558409</v>
      </c>
      <c r="AS7">
        <f t="shared" si="15"/>
        <v>-1044.9257404180073</v>
      </c>
      <c r="AT7">
        <f t="shared" si="16"/>
        <v>54.818194820585056</v>
      </c>
      <c r="AU7">
        <f t="shared" si="17"/>
        <v>-2108.7996708532633</v>
      </c>
      <c r="AW7">
        <v>4</v>
      </c>
      <c r="AX7">
        <f>IF(Z7&gt;0, (R7*SUMPRODUCT(K7:$K$98, X7:$X$98)-K7*$AZ$3)/Z7, 0)</f>
        <v>6610.6737620084705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7.2589999999999998E-3</v>
      </c>
      <c r="Q8" s="5">
        <f t="shared" si="29"/>
        <v>50</v>
      </c>
      <c r="R8">
        <f t="shared" si="0"/>
        <v>250000</v>
      </c>
      <c r="S8">
        <f t="shared" si="1"/>
        <v>7978.9221333481628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6255.4352517533771</v>
      </c>
      <c r="AC8">
        <f t="shared" si="2"/>
        <v>7419.8497330382197</v>
      </c>
      <c r="AE8">
        <f t="shared" si="3"/>
        <v>0</v>
      </c>
      <c r="AF8">
        <f t="shared" si="4"/>
        <v>0</v>
      </c>
      <c r="AG8">
        <f t="shared" si="5"/>
        <v>-46.496566886062958</v>
      </c>
      <c r="AH8">
        <f t="shared" si="6"/>
        <v>-1717.2305776696555</v>
      </c>
      <c r="AI8">
        <f t="shared" si="7"/>
        <v>-1763.7271445557185</v>
      </c>
      <c r="AJ8">
        <f t="shared" si="8"/>
        <v>-1164.4144812848426</v>
      </c>
      <c r="AK8">
        <f t="shared" ref="AK8:AK39" si="30">G8*SUM(AB8:AB8, AE8:AF8)</f>
        <v>135.11740143787296</v>
      </c>
      <c r="AL8">
        <f t="shared" si="9"/>
        <v>-2793.0242244026881</v>
      </c>
      <c r="AN8">
        <f t="shared" si="10"/>
        <v>0</v>
      </c>
      <c r="AO8">
        <f t="shared" si="11"/>
        <v>0</v>
      </c>
      <c r="AP8">
        <f t="shared" si="12"/>
        <v>-34.801434361011765</v>
      </c>
      <c r="AQ8">
        <f t="shared" si="13"/>
        <v>-1285.3010713228834</v>
      </c>
      <c r="AR8">
        <f t="shared" si="14"/>
        <v>-1320.1025056838953</v>
      </c>
      <c r="AS8">
        <f t="shared" si="15"/>
        <v>-871.53303680991985</v>
      </c>
      <c r="AT8">
        <f t="shared" si="16"/>
        <v>101.13175427969263</v>
      </c>
      <c r="AU8">
        <f t="shared" si="17"/>
        <v>-2090.5037882141223</v>
      </c>
      <c r="AW8">
        <v>5</v>
      </c>
      <c r="AX8">
        <f>IF(Z8&gt;0, (R8*SUMPRODUCT(K8:$K$98, X8:$X$98)-K8*$AZ$3)/Z8, 0)</f>
        <v>7978.9221333481628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9.0740000000000005E-3</v>
      </c>
      <c r="Q9" s="5">
        <f t="shared" si="29"/>
        <v>50</v>
      </c>
      <c r="R9">
        <f t="shared" si="0"/>
        <v>250000</v>
      </c>
      <c r="S9">
        <f t="shared" si="1"/>
        <v>9042.8115016382853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7419.8497330382197</v>
      </c>
      <c r="AC9">
        <f t="shared" si="2"/>
        <v>8248.796834005625</v>
      </c>
      <c r="AE9">
        <f t="shared" si="3"/>
        <v>0</v>
      </c>
      <c r="AF9">
        <f t="shared" si="4"/>
        <v>0</v>
      </c>
      <c r="AG9">
        <f t="shared" si="5"/>
        <v>-45.609691369278195</v>
      </c>
      <c r="AH9">
        <f t="shared" si="6"/>
        <v>-2109.5492396206769</v>
      </c>
      <c r="AI9">
        <f t="shared" si="7"/>
        <v>-2155.158930989955</v>
      </c>
      <c r="AJ9">
        <f t="shared" si="8"/>
        <v>-828.94710096740528</v>
      </c>
      <c r="AK9">
        <f t="shared" si="30"/>
        <v>165.46264904675229</v>
      </c>
      <c r="AL9">
        <f t="shared" si="9"/>
        <v>-2818.6433829106081</v>
      </c>
      <c r="AN9">
        <f t="shared" si="10"/>
        <v>0</v>
      </c>
      <c r="AO9">
        <f t="shared" si="11"/>
        <v>0</v>
      </c>
      <c r="AP9">
        <f t="shared" si="12"/>
        <v>-31.835896486067167</v>
      </c>
      <c r="AQ9">
        <f t="shared" si="13"/>
        <v>-1472.4807208422119</v>
      </c>
      <c r="AR9">
        <f t="shared" si="14"/>
        <v>-1504.3166173282791</v>
      </c>
      <c r="AS9">
        <f t="shared" si="15"/>
        <v>-578.61110887936775</v>
      </c>
      <c r="AT9">
        <f t="shared" si="16"/>
        <v>115.49413313748171</v>
      </c>
      <c r="AU9">
        <f t="shared" si="17"/>
        <v>-1967.4335930701652</v>
      </c>
      <c r="AW9">
        <v>6</v>
      </c>
      <c r="AX9">
        <f>IF(Z9&gt;0, (R9*SUMPRODUCT(K9:$K$98, X9:$X$98)-K9*$AZ$3)/Z9, 0)</f>
        <v>9042.8115016382853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1.1021E-2</v>
      </c>
      <c r="Q10" s="5">
        <f t="shared" si="29"/>
        <v>50</v>
      </c>
      <c r="R10">
        <f t="shared" si="0"/>
        <v>250000</v>
      </c>
      <c r="S10">
        <f t="shared" si="1"/>
        <v>9274.6268721355627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8248.796834005625</v>
      </c>
      <c r="AC10">
        <f t="shared" si="2"/>
        <v>8282.4143135958802</v>
      </c>
      <c r="AE10">
        <f t="shared" si="3"/>
        <v>0</v>
      </c>
      <c r="AF10">
        <f t="shared" si="4"/>
        <v>0</v>
      </c>
      <c r="AG10">
        <f t="shared" si="5"/>
        <v>-44.650930047004593</v>
      </c>
      <c r="AH10">
        <f t="shared" si="6"/>
        <v>-2513.3220429040748</v>
      </c>
      <c r="AI10">
        <f t="shared" si="7"/>
        <v>-2557.9729729510796</v>
      </c>
      <c r="AJ10">
        <f t="shared" si="8"/>
        <v>-33.617479590255243</v>
      </c>
      <c r="AK10">
        <f t="shared" si="30"/>
        <v>35.469826386224184</v>
      </c>
      <c r="AL10">
        <f t="shared" si="9"/>
        <v>-2556.1206261551106</v>
      </c>
      <c r="AN10">
        <f t="shared" si="10"/>
        <v>0</v>
      </c>
      <c r="AO10">
        <f t="shared" si="11"/>
        <v>0</v>
      </c>
      <c r="AP10">
        <f t="shared" si="12"/>
        <v>-29.561485446299482</v>
      </c>
      <c r="AQ10">
        <f t="shared" si="13"/>
        <v>-1663.9638393860675</v>
      </c>
      <c r="AR10">
        <f t="shared" si="14"/>
        <v>-1693.5253248323672</v>
      </c>
      <c r="AS10">
        <f t="shared" si="15"/>
        <v>-22.256706245590692</v>
      </c>
      <c r="AT10">
        <f t="shared" si="16"/>
        <v>23.483066430986401</v>
      </c>
      <c r="AU10">
        <f t="shared" si="17"/>
        <v>-1692.2989646469714</v>
      </c>
      <c r="AW10">
        <v>7</v>
      </c>
      <c r="AX10">
        <f>IF(Z10&gt;0, (R10*SUMPRODUCT(K10:$K$98, X10:$X$98)-K10*$AZ$3)/Z10, 0)</f>
        <v>9274.6268721355627</v>
      </c>
    </row>
    <row r="11" spans="1:52" x14ac:dyDescent="0.3">
      <c r="A11" t="s">
        <v>33</v>
      </c>
      <c r="C11" s="25">
        <f>AU81</f>
        <v>13743.811317128697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1.3263E-2</v>
      </c>
      <c r="Q11" s="5">
        <f t="shared" si="29"/>
        <v>50</v>
      </c>
      <c r="R11">
        <f t="shared" si="0"/>
        <v>250000</v>
      </c>
      <c r="S11">
        <f t="shared" si="1"/>
        <v>9148.1629922299653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8282.4143135958802</v>
      </c>
      <c r="AC11">
        <f t="shared" si="2"/>
        <v>7979.433109848349</v>
      </c>
      <c r="AE11">
        <f t="shared" si="3"/>
        <v>0</v>
      </c>
      <c r="AF11">
        <f t="shared" si="4"/>
        <v>0</v>
      </c>
      <c r="AG11">
        <f t="shared" si="5"/>
        <v>-43.612215461321128</v>
      </c>
      <c r="AH11">
        <f t="shared" si="6"/>
        <v>-2961.0264260671097</v>
      </c>
      <c r="AI11">
        <f t="shared" si="7"/>
        <v>-3004.638641528431</v>
      </c>
      <c r="AJ11">
        <f t="shared" si="8"/>
        <v>302.98120374753125</v>
      </c>
      <c r="AK11">
        <f t="shared" si="30"/>
        <v>13.251862901753409</v>
      </c>
      <c r="AL11">
        <f t="shared" si="9"/>
        <v>-2688.4055748791461</v>
      </c>
      <c r="AN11">
        <f t="shared" si="10"/>
        <v>0</v>
      </c>
      <c r="AO11">
        <f t="shared" si="11"/>
        <v>0</v>
      </c>
      <c r="AP11">
        <f t="shared" si="12"/>
        <v>-27.457014654205228</v>
      </c>
      <c r="AQ11">
        <f t="shared" si="13"/>
        <v>-1864.1783067433912</v>
      </c>
      <c r="AR11">
        <f t="shared" si="14"/>
        <v>-1891.6353213975965</v>
      </c>
      <c r="AS11">
        <f t="shared" si="15"/>
        <v>190.74837779389213</v>
      </c>
      <c r="AT11">
        <f t="shared" si="16"/>
        <v>8.3429972552451428</v>
      </c>
      <c r="AU11">
        <f t="shared" si="17"/>
        <v>-1692.5439463484593</v>
      </c>
      <c r="AW11">
        <v>8</v>
      </c>
      <c r="AX11">
        <f>IF(Z11&gt;0, (R11*SUMPRODUCT(K11:$K$98, X11:$X$98)-K11*$AZ$3)/Z11, 0)</f>
        <v>9148.1629922299653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1.5814999999999999E-2</v>
      </c>
      <c r="Q12" s="5">
        <f t="shared" si="29"/>
        <v>50</v>
      </c>
      <c r="R12">
        <f t="shared" si="0"/>
        <v>250000</v>
      </c>
      <c r="S12">
        <f t="shared" si="1"/>
        <v>9254.4740542863565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7979.433109848349</v>
      </c>
      <c r="AC12">
        <f t="shared" si="2"/>
        <v>7863.7794582185634</v>
      </c>
      <c r="AE12">
        <f t="shared" si="3"/>
        <v>0</v>
      </c>
      <c r="AF12">
        <f t="shared" si="4"/>
        <v>0</v>
      </c>
      <c r="AG12">
        <f t="shared" si="5"/>
        <v>-42.486366119187124</v>
      </c>
      <c r="AH12">
        <f t="shared" si="6"/>
        <v>-3448.6359376039682</v>
      </c>
      <c r="AI12">
        <f t="shared" si="7"/>
        <v>-3491.1223037231553</v>
      </c>
      <c r="AJ12">
        <f t="shared" si="8"/>
        <v>115.6536516297856</v>
      </c>
      <c r="AK12">
        <f t="shared" si="30"/>
        <v>167.56809530681534</v>
      </c>
      <c r="AL12">
        <f t="shared" si="9"/>
        <v>-3207.9005567865543</v>
      </c>
      <c r="AN12">
        <f t="shared" si="10"/>
        <v>0</v>
      </c>
      <c r="AO12">
        <f t="shared" si="11"/>
        <v>0</v>
      </c>
      <c r="AP12">
        <f t="shared" si="12"/>
        <v>-24.974987694590965</v>
      </c>
      <c r="AQ12">
        <f t="shared" si="13"/>
        <v>-2027.2300969012872</v>
      </c>
      <c r="AR12">
        <f t="shared" si="14"/>
        <v>-2052.2050845958784</v>
      </c>
      <c r="AS12">
        <f t="shared" si="15"/>
        <v>67.985304231136951</v>
      </c>
      <c r="AT12">
        <f t="shared" si="16"/>
        <v>98.502449151653394</v>
      </c>
      <c r="AU12">
        <f t="shared" si="17"/>
        <v>-1885.7173312130878</v>
      </c>
      <c r="AW12">
        <v>9</v>
      </c>
      <c r="AX12">
        <f>IF(Z12&gt;0, (R12*SUMPRODUCT(K12:$K$98, X12:$X$98)-K12*$AZ$3)/Z12, 0)</f>
        <v>9254.4740542863565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1.864E-2</v>
      </c>
      <c r="Q13" s="5">
        <f t="shared" si="29"/>
        <v>50</v>
      </c>
      <c r="R13">
        <f t="shared" si="0"/>
        <v>250000</v>
      </c>
      <c r="S13">
        <f t="shared" si="1"/>
        <v>10268.062896373158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7863.7794582185634</v>
      </c>
      <c r="AC13">
        <f t="shared" si="2"/>
        <v>8475.1680561566936</v>
      </c>
      <c r="AE13">
        <f t="shared" si="3"/>
        <v>0</v>
      </c>
      <c r="AF13">
        <f t="shared" si="4"/>
        <v>0</v>
      </c>
      <c r="AG13">
        <f t="shared" si="5"/>
        <v>-41.269556593533608</v>
      </c>
      <c r="AH13">
        <f t="shared" si="6"/>
        <v>-3959.7293223082402</v>
      </c>
      <c r="AI13">
        <f t="shared" si="7"/>
        <v>-4000.9988789017739</v>
      </c>
      <c r="AJ13">
        <f t="shared" si="8"/>
        <v>-611.38859793813026</v>
      </c>
      <c r="AK13">
        <f t="shared" si="30"/>
        <v>550.46456207529945</v>
      </c>
      <c r="AL13">
        <f t="shared" si="9"/>
        <v>-4061.9229147646042</v>
      </c>
      <c r="AN13">
        <f t="shared" si="10"/>
        <v>0</v>
      </c>
      <c r="AO13">
        <f t="shared" si="11"/>
        <v>0</v>
      </c>
      <c r="AP13">
        <f t="shared" si="12"/>
        <v>-21.660450041980248</v>
      </c>
      <c r="AQ13">
        <f t="shared" si="13"/>
        <v>-2078.2757617284624</v>
      </c>
      <c r="AR13">
        <f t="shared" si="14"/>
        <v>-2099.9362117704427</v>
      </c>
      <c r="AS13">
        <f t="shared" si="15"/>
        <v>-320.88913172258833</v>
      </c>
      <c r="AT13">
        <f t="shared" si="16"/>
        <v>288.9129695321414</v>
      </c>
      <c r="AU13">
        <f t="shared" si="17"/>
        <v>-2131.9123739608895</v>
      </c>
      <c r="AW13">
        <v>10</v>
      </c>
      <c r="AX13">
        <f>IF(Z13&gt;0, (R13*SUMPRODUCT(K13:$K$98, X13:$X$98)-K13*$AZ$3)/Z13, 0)</f>
        <v>10268.062896373158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2.1847999999999999E-2</v>
      </c>
      <c r="Q14" s="5">
        <f t="shared" si="29"/>
        <v>50</v>
      </c>
      <c r="R14">
        <f t="shared" si="0"/>
        <v>250000</v>
      </c>
      <c r="S14">
        <f t="shared" si="1"/>
        <v>10953.268937172437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8475.1680561566936</v>
      </c>
      <c r="AC14">
        <f t="shared" si="2"/>
        <v>8752.8018433920115</v>
      </c>
      <c r="AE14">
        <f t="shared" si="3"/>
        <v>0</v>
      </c>
      <c r="AF14">
        <f t="shared" si="4"/>
        <v>0</v>
      </c>
      <c r="AG14">
        <f t="shared" si="5"/>
        <v>-39.955203755142747</v>
      </c>
      <c r="AH14">
        <f t="shared" si="6"/>
        <v>-4508.2863622776113</v>
      </c>
      <c r="AI14">
        <f t="shared" si="7"/>
        <v>-4548.2415660327542</v>
      </c>
      <c r="AJ14">
        <f t="shared" si="8"/>
        <v>-277.63378723531787</v>
      </c>
      <c r="AK14">
        <f t="shared" si="30"/>
        <v>593.26176393096864</v>
      </c>
      <c r="AL14">
        <f t="shared" si="9"/>
        <v>-4232.6135893371038</v>
      </c>
      <c r="AN14">
        <f t="shared" si="10"/>
        <v>0</v>
      </c>
      <c r="AO14">
        <f t="shared" si="11"/>
        <v>0</v>
      </c>
      <c r="AP14">
        <f t="shared" si="12"/>
        <v>-18.723757168788623</v>
      </c>
      <c r="AQ14">
        <f t="shared" si="13"/>
        <v>-2112.6674665945734</v>
      </c>
      <c r="AR14">
        <f t="shared" si="14"/>
        <v>-2131.3912237633622</v>
      </c>
      <c r="AS14">
        <f t="shared" si="15"/>
        <v>-130.1043950595828</v>
      </c>
      <c r="AT14">
        <f t="shared" si="16"/>
        <v>278.01357924350231</v>
      </c>
      <c r="AU14">
        <f t="shared" si="17"/>
        <v>-1983.4820395794427</v>
      </c>
      <c r="AW14">
        <v>11</v>
      </c>
      <c r="AX14">
        <f>IF(Z14&gt;0, (R14*SUMPRODUCT(K14:$K$98, X14:$X$98)-K14*$AZ$3)/Z14, 0)</f>
        <v>10953.268937172437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2.5484E-2</v>
      </c>
      <c r="Q15" s="5">
        <f t="shared" si="29"/>
        <v>50</v>
      </c>
      <c r="R15">
        <f t="shared" si="0"/>
        <v>250000</v>
      </c>
      <c r="S15">
        <f t="shared" si="1"/>
        <v>11344.327184808977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8752.8018433920115</v>
      </c>
      <c r="AC15">
        <f t="shared" si="2"/>
        <v>8743.6250455151021</v>
      </c>
      <c r="AE15">
        <f t="shared" si="3"/>
        <v>0</v>
      </c>
      <c r="AF15">
        <f t="shared" si="4"/>
        <v>0</v>
      </c>
      <c r="AG15">
        <f t="shared" si="5"/>
        <v>-38.537433305095263</v>
      </c>
      <c r="AH15">
        <f t="shared" si="6"/>
        <v>-5091.0920624802893</v>
      </c>
      <c r="AI15">
        <f t="shared" si="7"/>
        <v>-5129.6294957853843</v>
      </c>
      <c r="AJ15">
        <f t="shared" si="8"/>
        <v>9.1767978769094043</v>
      </c>
      <c r="AK15">
        <f t="shared" si="30"/>
        <v>612.69612903744087</v>
      </c>
      <c r="AL15">
        <f t="shared" si="9"/>
        <v>-4507.7565688710338</v>
      </c>
      <c r="AN15">
        <f t="shared" si="10"/>
        <v>0</v>
      </c>
      <c r="AO15">
        <f t="shared" si="11"/>
        <v>0</v>
      </c>
      <c r="AP15">
        <f t="shared" si="12"/>
        <v>-16.124431579831541</v>
      </c>
      <c r="AQ15">
        <f t="shared" si="13"/>
        <v>-2130.1617307562915</v>
      </c>
      <c r="AR15">
        <f t="shared" si="14"/>
        <v>-2146.2861623361227</v>
      </c>
      <c r="AS15">
        <f t="shared" si="15"/>
        <v>3.8396602159958837</v>
      </c>
      <c r="AT15">
        <f t="shared" si="16"/>
        <v>256.35793473006521</v>
      </c>
      <c r="AU15">
        <f t="shared" si="17"/>
        <v>-1886.0885673900616</v>
      </c>
      <c r="AW15">
        <v>12</v>
      </c>
      <c r="AX15">
        <f>IF(Z15&gt;0, (R15*SUMPRODUCT(K15:$K$98, X15:$X$98)-K15*$AZ$3)/Z15, 0)</f>
        <v>11344.327184808977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2.9274999999999999E-2</v>
      </c>
      <c r="Q16" s="5">
        <f t="shared" si="29"/>
        <v>50</v>
      </c>
      <c r="R16">
        <f t="shared" si="0"/>
        <v>250000</v>
      </c>
      <c r="S16">
        <f t="shared" si="1"/>
        <v>11467.708124667315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8743.6250455151021</v>
      </c>
      <c r="AC16">
        <f t="shared" si="2"/>
        <v>8491.5799832567245</v>
      </c>
      <c r="AE16">
        <f t="shared" si="3"/>
        <v>0</v>
      </c>
      <c r="AF16">
        <f t="shared" si="4"/>
        <v>0</v>
      </c>
      <c r="AG16">
        <f t="shared" si="5"/>
        <v>-37.023875612037649</v>
      </c>
      <c r="AH16">
        <f t="shared" si="6"/>
        <v>-5640.9168000333193</v>
      </c>
      <c r="AI16">
        <f t="shared" si="7"/>
        <v>-5677.9406756453573</v>
      </c>
      <c r="AJ16">
        <f t="shared" si="8"/>
        <v>252.04506225837758</v>
      </c>
      <c r="AK16">
        <f t="shared" si="30"/>
        <v>612.05375318605718</v>
      </c>
      <c r="AL16">
        <f t="shared" si="9"/>
        <v>-4813.8418602009224</v>
      </c>
      <c r="AN16">
        <f t="shared" si="10"/>
        <v>0</v>
      </c>
      <c r="AO16">
        <f t="shared" si="11"/>
        <v>0</v>
      </c>
      <c r="AP16">
        <f t="shared" si="12"/>
        <v>-13.831379044226482</v>
      </c>
      <c r="AQ16">
        <f t="shared" si="13"/>
        <v>-2107.3336361587876</v>
      </c>
      <c r="AR16">
        <f t="shared" si="14"/>
        <v>-2121.1650152030143</v>
      </c>
      <c r="AS16">
        <f t="shared" si="15"/>
        <v>94.158991588331432</v>
      </c>
      <c r="AT16">
        <f t="shared" si="16"/>
        <v>228.65103438834419</v>
      </c>
      <c r="AU16">
        <f t="shared" si="17"/>
        <v>-1798.3549892263384</v>
      </c>
      <c r="AW16">
        <v>13</v>
      </c>
      <c r="AX16">
        <f>IF(Z16&gt;0, (R16*SUMPRODUCT(K16:$K$98, X16:$X$98)-K16*$AZ$3)/Z16, 0)</f>
        <v>11467.708124667315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3.3331E-2</v>
      </c>
      <c r="Q17" s="5">
        <f t="shared" si="29"/>
        <v>50</v>
      </c>
      <c r="R17">
        <f t="shared" si="0"/>
        <v>250000</v>
      </c>
      <c r="S17">
        <f t="shared" si="1"/>
        <v>11379.48703831788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8491.5799832567245</v>
      </c>
      <c r="AC17">
        <f t="shared" si="2"/>
        <v>8061.1362296853622</v>
      </c>
      <c r="AE17">
        <f t="shared" si="3"/>
        <v>0</v>
      </c>
      <c r="AF17">
        <f t="shared" si="4"/>
        <v>0</v>
      </c>
      <c r="AG17">
        <f t="shared" si="5"/>
        <v>-35.419594057892446</v>
      </c>
      <c r="AH17">
        <f t="shared" si="6"/>
        <v>-6170.2139901241344</v>
      </c>
      <c r="AI17">
        <f t="shared" si="7"/>
        <v>-6205.6335841820264</v>
      </c>
      <c r="AJ17">
        <f t="shared" si="8"/>
        <v>430.44375357136232</v>
      </c>
      <c r="AK17">
        <f t="shared" si="30"/>
        <v>594.41059882797072</v>
      </c>
      <c r="AL17">
        <f t="shared" si="9"/>
        <v>-5180.7792317826934</v>
      </c>
      <c r="AN17">
        <f t="shared" si="10"/>
        <v>0</v>
      </c>
      <c r="AO17">
        <f t="shared" si="11"/>
        <v>0</v>
      </c>
      <c r="AP17">
        <f t="shared" si="12"/>
        <v>-11.814331748983127</v>
      </c>
      <c r="AQ17">
        <f t="shared" si="13"/>
        <v>-2058.0968523353249</v>
      </c>
      <c r="AR17">
        <f t="shared" si="14"/>
        <v>-2069.9111840843079</v>
      </c>
      <c r="AS17">
        <f t="shared" si="15"/>
        <v>143.57604707884701</v>
      </c>
      <c r="AT17">
        <f t="shared" si="16"/>
        <v>198.26777230103656</v>
      </c>
      <c r="AU17">
        <f t="shared" si="17"/>
        <v>-1728.0673647044243</v>
      </c>
      <c r="AW17">
        <v>14</v>
      </c>
      <c r="AX17">
        <f>IF(Z17&gt;0, (R17*SUMPRODUCT(K17:$K$98, X17:$X$98)-K17*$AZ$3)/Z17, 0)</f>
        <v>11379.48703831788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3.7801000000000001E-2</v>
      </c>
      <c r="Q18" s="5">
        <f t="shared" si="29"/>
        <v>50</v>
      </c>
      <c r="R18">
        <f t="shared" si="0"/>
        <v>250000</v>
      </c>
      <c r="S18">
        <f t="shared" si="1"/>
        <v>11119.24159432439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8061.1362296853622</v>
      </c>
      <c r="AC18">
        <f t="shared" si="2"/>
        <v>7500.2624868030962</v>
      </c>
      <c r="AE18">
        <f t="shared" si="3"/>
        <v>0</v>
      </c>
      <c r="AF18">
        <f t="shared" si="4"/>
        <v>0</v>
      </c>
      <c r="AG18">
        <f t="shared" si="5"/>
        <v>-33.726502042331127</v>
      </c>
      <c r="AH18">
        <f t="shared" si="6"/>
        <v>-6694.4803749119619</v>
      </c>
      <c r="AI18">
        <f t="shared" si="7"/>
        <v>-6728.206876954293</v>
      </c>
      <c r="AJ18">
        <f t="shared" si="8"/>
        <v>560.87374288226601</v>
      </c>
      <c r="AK18">
        <f t="shared" si="30"/>
        <v>564.27953607797542</v>
      </c>
      <c r="AL18">
        <f t="shared" si="9"/>
        <v>-5603.0535979940514</v>
      </c>
      <c r="AN18">
        <f t="shared" si="10"/>
        <v>0</v>
      </c>
      <c r="AO18">
        <f t="shared" si="11"/>
        <v>0</v>
      </c>
      <c r="AP18">
        <f t="shared" si="12"/>
        <v>-10.0442811402232</v>
      </c>
      <c r="AQ18">
        <f t="shared" si="13"/>
        <v>-1993.7212251933536</v>
      </c>
      <c r="AR18">
        <f t="shared" si="14"/>
        <v>-2003.7655063335767</v>
      </c>
      <c r="AS18">
        <f t="shared" si="15"/>
        <v>167.03699513835963</v>
      </c>
      <c r="AT18">
        <f t="shared" si="16"/>
        <v>168.05129375492615</v>
      </c>
      <c r="AU18">
        <f t="shared" si="17"/>
        <v>-1668.6772174402909</v>
      </c>
      <c r="AW18">
        <v>15</v>
      </c>
      <c r="AX18">
        <f>IF(Z18&gt;0, (R18*SUMPRODUCT(K18:$K$98, X18:$X$98)-K18*$AZ$3)/Z18, 0)</f>
        <v>11119.24159432439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4.3147999999999999E-2</v>
      </c>
      <c r="Q19" s="5">
        <f t="shared" si="29"/>
        <v>50</v>
      </c>
      <c r="R19">
        <f t="shared" si="0"/>
        <v>250000</v>
      </c>
      <c r="S19">
        <f t="shared" si="1"/>
        <v>10714.827992829634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7500.2624868030962</v>
      </c>
      <c r="AC19">
        <f t="shared" si="2"/>
        <v>6843.3476093356867</v>
      </c>
      <c r="AE19">
        <f t="shared" si="3"/>
        <v>0</v>
      </c>
      <c r="AF19">
        <f t="shared" si="4"/>
        <v>0</v>
      </c>
      <c r="AG19">
        <f t="shared" si="5"/>
        <v>-31.934005911785317</v>
      </c>
      <c r="AH19">
        <f t="shared" si="6"/>
        <v>-7276.1555506125178</v>
      </c>
      <c r="AI19">
        <f t="shared" si="7"/>
        <v>-7308.0895565243027</v>
      </c>
      <c r="AJ19">
        <f t="shared" si="8"/>
        <v>656.9148774674095</v>
      </c>
      <c r="AK19">
        <f t="shared" si="30"/>
        <v>525.01837407621679</v>
      </c>
      <c r="AL19">
        <f t="shared" si="9"/>
        <v>-6126.1563049806764</v>
      </c>
      <c r="AN19">
        <f t="shared" si="10"/>
        <v>0</v>
      </c>
      <c r="AO19">
        <f t="shared" si="11"/>
        <v>0</v>
      </c>
      <c r="AP19">
        <f t="shared" si="12"/>
        <v>-8.491471148377336</v>
      </c>
      <c r="AQ19">
        <f t="shared" si="13"/>
        <v>-1934.7796546354937</v>
      </c>
      <c r="AR19">
        <f t="shared" si="14"/>
        <v>-1943.271125783871</v>
      </c>
      <c r="AS19">
        <f t="shared" si="15"/>
        <v>174.67817048583009</v>
      </c>
      <c r="AT19">
        <f t="shared" si="16"/>
        <v>139.60598579932227</v>
      </c>
      <c r="AU19">
        <f t="shared" si="17"/>
        <v>-1628.9869694987185</v>
      </c>
      <c r="AW19">
        <v>16</v>
      </c>
      <c r="AX19">
        <f>IF(Z19&gt;0, (R19*SUMPRODUCT(K19:$K$98, X19:$X$98)-K19*$AZ$3)/Z19, 0)</f>
        <v>10714.827992829634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4.8848999999999997E-2</v>
      </c>
      <c r="Q20" s="5">
        <f t="shared" si="29"/>
        <v>50</v>
      </c>
      <c r="R20">
        <f t="shared" si="0"/>
        <v>250000</v>
      </c>
      <c r="S20">
        <f t="shared" si="1"/>
        <v>10151.724465339848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6843.3476093356867</v>
      </c>
      <c r="AC20">
        <f t="shared" si="2"/>
        <v>6102.145050884068</v>
      </c>
      <c r="AE20">
        <f t="shared" si="3"/>
        <v>0</v>
      </c>
      <c r="AF20">
        <f t="shared" si="4"/>
        <v>0</v>
      </c>
      <c r="AG20">
        <f t="shared" si="5"/>
        <v>-30.054721597882665</v>
      </c>
      <c r="AH20">
        <f t="shared" si="6"/>
        <v>-7799.721273924004</v>
      </c>
      <c r="AI20">
        <f t="shared" si="7"/>
        <v>-7829.7759955218862</v>
      </c>
      <c r="AJ20">
        <f t="shared" si="8"/>
        <v>741.20255845161864</v>
      </c>
      <c r="AK20">
        <f t="shared" si="30"/>
        <v>479.0343326534981</v>
      </c>
      <c r="AL20">
        <f t="shared" si="9"/>
        <v>-6609.5391044167691</v>
      </c>
      <c r="AN20">
        <f t="shared" si="10"/>
        <v>0</v>
      </c>
      <c r="AO20">
        <f t="shared" si="11"/>
        <v>0</v>
      </c>
      <c r="AP20">
        <f t="shared" si="12"/>
        <v>-7.1354969310414997</v>
      </c>
      <c r="AQ20">
        <f t="shared" si="13"/>
        <v>-1851.7851523530558</v>
      </c>
      <c r="AR20">
        <f t="shared" si="14"/>
        <v>-1858.9206492840972</v>
      </c>
      <c r="AS20">
        <f t="shared" si="15"/>
        <v>175.97396681539144</v>
      </c>
      <c r="AT20">
        <f t="shared" si="16"/>
        <v>113.73081595117337</v>
      </c>
      <c r="AU20">
        <f t="shared" si="17"/>
        <v>-1569.2158665175323</v>
      </c>
      <c r="AW20">
        <v>17</v>
      </c>
      <c r="AX20">
        <f>IF(Z20&gt;0, (R20*SUMPRODUCT(K20:$K$98, X20:$X$98)-K20*$AZ$3)/Z20, 0)</f>
        <v>10151.724465339848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5.4528E-2</v>
      </c>
      <c r="Q21" s="5">
        <f t="shared" si="29"/>
        <v>50</v>
      </c>
      <c r="R21">
        <f t="shared" si="0"/>
        <v>250000</v>
      </c>
      <c r="S21">
        <f t="shared" si="1"/>
        <v>9454.0057932650161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6102.145050884068</v>
      </c>
      <c r="AC21">
        <f t="shared" si="2"/>
        <v>5316.053734409481</v>
      </c>
      <c r="AE21">
        <f t="shared" si="3"/>
        <v>0</v>
      </c>
      <c r="AF21">
        <f t="shared" si="4"/>
        <v>0</v>
      </c>
      <c r="AG21">
        <f t="shared" si="5"/>
        <v>-28.115350522614495</v>
      </c>
      <c r="AH21">
        <f t="shared" si="6"/>
        <v>-8194.11929644673</v>
      </c>
      <c r="AI21">
        <f t="shared" si="7"/>
        <v>-8222.2346469693439</v>
      </c>
      <c r="AJ21">
        <f t="shared" si="8"/>
        <v>786.09131647458707</v>
      </c>
      <c r="AK21">
        <f t="shared" si="30"/>
        <v>427.15015356188479</v>
      </c>
      <c r="AL21">
        <f t="shared" si="9"/>
        <v>-7008.9931769328723</v>
      </c>
      <c r="AN21">
        <f t="shared" si="10"/>
        <v>0</v>
      </c>
      <c r="AO21">
        <f t="shared" si="11"/>
        <v>0</v>
      </c>
      <c r="AP21">
        <f t="shared" si="12"/>
        <v>-5.9598728438171911</v>
      </c>
      <c r="AQ21">
        <f t="shared" si="13"/>
        <v>-1736.9838243563879</v>
      </c>
      <c r="AR21">
        <f t="shared" si="14"/>
        <v>-1742.943697200205</v>
      </c>
      <c r="AS21">
        <f t="shared" si="15"/>
        <v>166.63510156307771</v>
      </c>
      <c r="AT21">
        <f t="shared" si="16"/>
        <v>90.546998459014247</v>
      </c>
      <c r="AU21">
        <f t="shared" si="17"/>
        <v>-1485.7615971781129</v>
      </c>
      <c r="AW21">
        <v>18</v>
      </c>
      <c r="AX21">
        <f>IF(Z21&gt;0, (R21*SUMPRODUCT(K21:$K$98, X21:$X$98)-K21*$AZ$3)/Z21, 0)</f>
        <v>9454.0057932650161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6.0775000000000003E-2</v>
      </c>
      <c r="Q22" s="5">
        <f t="shared" si="29"/>
        <v>50</v>
      </c>
      <c r="R22">
        <f t="shared" si="0"/>
        <v>250000</v>
      </c>
      <c r="S22">
        <f t="shared" si="1"/>
        <v>8670.8093417067648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5316.053734409481</v>
      </c>
      <c r="AC22">
        <f t="shared" si="2"/>
        <v>4530.5822635160039</v>
      </c>
      <c r="AE22">
        <f t="shared" si="3"/>
        <v>0</v>
      </c>
      <c r="AF22">
        <f t="shared" si="4"/>
        <v>0</v>
      </c>
      <c r="AG22">
        <f t="shared" si="5"/>
        <v>-26.125486589376457</v>
      </c>
      <c r="AH22">
        <f t="shared" si="6"/>
        <v>-8543.5521400594807</v>
      </c>
      <c r="AI22">
        <f t="shared" si="7"/>
        <v>-8569.6776266488578</v>
      </c>
      <c r="AJ22">
        <f t="shared" si="8"/>
        <v>785.47147089347709</v>
      </c>
      <c r="AK22">
        <f t="shared" si="30"/>
        <v>372.12376140866371</v>
      </c>
      <c r="AL22">
        <f t="shared" si="9"/>
        <v>-7412.0823943467167</v>
      </c>
      <c r="AN22">
        <f t="shared" si="10"/>
        <v>0</v>
      </c>
      <c r="AO22">
        <f t="shared" si="11"/>
        <v>0</v>
      </c>
      <c r="AP22">
        <f t="shared" si="12"/>
        <v>-4.9446989672285984</v>
      </c>
      <c r="AQ22">
        <f t="shared" si="13"/>
        <v>-1617.0146075133473</v>
      </c>
      <c r="AR22">
        <f t="shared" si="14"/>
        <v>-1621.9593064805761</v>
      </c>
      <c r="AS22">
        <f t="shared" si="15"/>
        <v>148.66402421357552</v>
      </c>
      <c r="AT22">
        <f t="shared" si="16"/>
        <v>70.430840490713223</v>
      </c>
      <c r="AU22">
        <f t="shared" si="17"/>
        <v>-1402.8644417762873</v>
      </c>
      <c r="AW22">
        <v>19</v>
      </c>
      <c r="AX22">
        <f>IF(Z22&gt;0, (R22*SUMPRODUCT(K22:$K$98, X22:$X$98)-K22*$AZ$3)/Z22, 0)</f>
        <v>8670.8093417067648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6.7419999999999994E-2</v>
      </c>
      <c r="Q23" s="5">
        <f t="shared" si="29"/>
        <v>50</v>
      </c>
      <c r="R23">
        <f t="shared" si="0"/>
        <v>250000</v>
      </c>
      <c r="S23">
        <f t="shared" si="1"/>
        <v>7806.4047114292252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4530.5822635160039</v>
      </c>
      <c r="AC23">
        <f t="shared" si="2"/>
        <v>3763.1322573088291</v>
      </c>
      <c r="AE23">
        <f t="shared" si="3"/>
        <v>0</v>
      </c>
      <c r="AF23">
        <f t="shared" si="4"/>
        <v>0</v>
      </c>
      <c r="AG23">
        <f t="shared" si="5"/>
        <v>-24.10285141762693</v>
      </c>
      <c r="AH23">
        <f t="shared" si="6"/>
        <v>-8806.9015292788026</v>
      </c>
      <c r="AI23">
        <f t="shared" si="7"/>
        <v>-8831.0043806964295</v>
      </c>
      <c r="AJ23">
        <f t="shared" si="8"/>
        <v>767.45000620717474</v>
      </c>
      <c r="AK23">
        <f t="shared" si="30"/>
        <v>317.14075844612029</v>
      </c>
      <c r="AL23">
        <f t="shared" si="9"/>
        <v>-7746.4136160431344</v>
      </c>
      <c r="AN23">
        <f t="shared" si="10"/>
        <v>0</v>
      </c>
      <c r="AO23">
        <f t="shared" si="11"/>
        <v>0</v>
      </c>
      <c r="AP23">
        <f t="shared" si="12"/>
        <v>-4.0731074760587136</v>
      </c>
      <c r="AQ23">
        <f t="shared" si="13"/>
        <v>-1488.2660909399644</v>
      </c>
      <c r="AR23">
        <f t="shared" si="14"/>
        <v>-1492.339198416023</v>
      </c>
      <c r="AS23">
        <f t="shared" si="15"/>
        <v>129.69031354928021</v>
      </c>
      <c r="AT23">
        <f t="shared" si="16"/>
        <v>53.593177496216903</v>
      </c>
      <c r="AU23">
        <f t="shared" si="17"/>
        <v>-1309.0557073705259</v>
      </c>
      <c r="AW23">
        <v>20</v>
      </c>
      <c r="AX23">
        <f>IF(Z23&gt;0, (R23*SUMPRODUCT(K23:$K$98, X23:$X$98)-K23*$AZ$3)/Z23, 0)</f>
        <v>7806.4047114292252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7.4817999999999996E-2</v>
      </c>
      <c r="Q24" s="5">
        <f t="shared" si="29"/>
        <v>50</v>
      </c>
      <c r="R24">
        <f t="shared" si="0"/>
        <v>250000</v>
      </c>
      <c r="S24">
        <f t="shared" si="1"/>
        <v>6875.8224067737674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3763.1322573088291</v>
      </c>
      <c r="AC24">
        <f t="shared" si="2"/>
        <v>3033.4059889636574</v>
      </c>
      <c r="AE24">
        <f t="shared" si="3"/>
        <v>0</v>
      </c>
      <c r="AF24">
        <f t="shared" si="4"/>
        <v>0</v>
      </c>
      <c r="AG24">
        <f t="shared" si="5"/>
        <v>-22.058495766086651</v>
      </c>
      <c r="AH24">
        <f t="shared" si="6"/>
        <v>-9016.6356868200583</v>
      </c>
      <c r="AI24">
        <f t="shared" si="7"/>
        <v>-9038.694182586145</v>
      </c>
      <c r="AJ24">
        <f t="shared" si="8"/>
        <v>729.72626834517177</v>
      </c>
      <c r="AK24">
        <f t="shared" si="30"/>
        <v>263.41925801161807</v>
      </c>
      <c r="AL24">
        <f t="shared" si="9"/>
        <v>-8045.5486562293554</v>
      </c>
      <c r="AN24">
        <f t="shared" si="10"/>
        <v>0</v>
      </c>
      <c r="AO24">
        <f t="shared" si="11"/>
        <v>0</v>
      </c>
      <c r="AP24">
        <f t="shared" si="12"/>
        <v>-3.3282452197806838</v>
      </c>
      <c r="AQ24">
        <f t="shared" si="13"/>
        <v>-1360.4542640346467</v>
      </c>
      <c r="AR24">
        <f t="shared" si="14"/>
        <v>-1363.7825092544274</v>
      </c>
      <c r="AS24">
        <f t="shared" si="15"/>
        <v>110.10306369585628</v>
      </c>
      <c r="AT24">
        <f t="shared" si="16"/>
        <v>39.745406739077936</v>
      </c>
      <c r="AU24">
        <f t="shared" si="17"/>
        <v>-1213.9340388194933</v>
      </c>
      <c r="AW24">
        <v>21</v>
      </c>
      <c r="AX24">
        <f>IF(Z24&gt;0, (R24*SUMPRODUCT(K24:$K$98, X24:$X$98)-K24*$AZ$3)/Z24, 0)</f>
        <v>6875.8224067737674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8.3350999999999995E-2</v>
      </c>
      <c r="Q25" s="5">
        <f t="shared" si="29"/>
        <v>50</v>
      </c>
      <c r="R25">
        <f t="shared" si="0"/>
        <v>250000</v>
      </c>
      <c r="S25">
        <f t="shared" si="1"/>
        <v>5875.7503536566765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3033.4059889636574</v>
      </c>
      <c r="AC25">
        <f t="shared" si="2"/>
        <v>2350.2194236743662</v>
      </c>
      <c r="AE25">
        <f t="shared" si="3"/>
        <v>0</v>
      </c>
      <c r="AF25">
        <f t="shared" si="4"/>
        <v>0</v>
      </c>
      <c r="AG25">
        <f t="shared" si="5"/>
        <v>-19.999313127826696</v>
      </c>
      <c r="AH25">
        <f t="shared" si="6"/>
        <v>-9192.988402995441</v>
      </c>
      <c r="AI25">
        <f t="shared" si="7"/>
        <v>-9212.9877161232671</v>
      </c>
      <c r="AJ25">
        <f t="shared" si="8"/>
        <v>683.18656528929114</v>
      </c>
      <c r="AK25">
        <f t="shared" si="30"/>
        <v>212.33841922745603</v>
      </c>
      <c r="AL25">
        <f t="shared" si="9"/>
        <v>-8317.4627316065216</v>
      </c>
      <c r="AN25">
        <f t="shared" si="10"/>
        <v>0</v>
      </c>
      <c r="AO25">
        <f t="shared" si="11"/>
        <v>0</v>
      </c>
      <c r="AP25">
        <f t="shared" si="12"/>
        <v>-2.6942412502401227</v>
      </c>
      <c r="AQ25">
        <f t="shared" si="13"/>
        <v>-1238.4489612229454</v>
      </c>
      <c r="AR25">
        <f t="shared" si="14"/>
        <v>-1241.1432024731853</v>
      </c>
      <c r="AS25">
        <f t="shared" si="15"/>
        <v>92.036632160691539</v>
      </c>
      <c r="AT25">
        <f t="shared" si="16"/>
        <v>28.605528821757137</v>
      </c>
      <c r="AU25">
        <f t="shared" si="17"/>
        <v>-1120.501041490737</v>
      </c>
      <c r="AW25">
        <v>22</v>
      </c>
      <c r="AX25">
        <f>IF(Z25&gt;0, (R25*SUMPRODUCT(K25:$K$98, X25:$X$98)-K25*$AZ$3)/Z25, 0)</f>
        <v>5875.7503536566765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9.2474000000000001E-2</v>
      </c>
      <c r="Q26" s="5">
        <f t="shared" si="29"/>
        <v>50</v>
      </c>
      <c r="R26">
        <f t="shared" si="0"/>
        <v>250000</v>
      </c>
      <c r="S26">
        <f t="shared" si="1"/>
        <v>4781.2896696878897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2350.2194236743662</v>
      </c>
      <c r="AC26">
        <f t="shared" si="2"/>
        <v>1716.4737649026295</v>
      </c>
      <c r="AE26">
        <f t="shared" si="3"/>
        <v>0</v>
      </c>
      <c r="AF26">
        <f t="shared" si="4"/>
        <v>0</v>
      </c>
      <c r="AG26">
        <f t="shared" si="5"/>
        <v>-17.949903514365783</v>
      </c>
      <c r="AH26">
        <f t="shared" si="6"/>
        <v>-9247.0824109132282</v>
      </c>
      <c r="AI26">
        <f t="shared" si="7"/>
        <v>-9265.0323144275935</v>
      </c>
      <c r="AJ26">
        <f t="shared" si="8"/>
        <v>633.74565877173677</v>
      </c>
      <c r="AK26">
        <f t="shared" si="30"/>
        <v>164.51535965720566</v>
      </c>
      <c r="AL26">
        <f t="shared" si="9"/>
        <v>-8466.7712959986511</v>
      </c>
      <c r="AN26">
        <f t="shared" si="10"/>
        <v>0</v>
      </c>
      <c r="AO26">
        <f t="shared" si="11"/>
        <v>0</v>
      </c>
      <c r="AP26">
        <f t="shared" si="12"/>
        <v>-2.1590639038955501</v>
      </c>
      <c r="AQ26">
        <f t="shared" si="13"/>
        <v>-1112.2645775656476</v>
      </c>
      <c r="AR26">
        <f t="shared" si="14"/>
        <v>-1114.4236414695431</v>
      </c>
      <c r="AS26">
        <f t="shared" si="15"/>
        <v>76.228675825999758</v>
      </c>
      <c r="AT26">
        <f t="shared" si="16"/>
        <v>19.78836122366851</v>
      </c>
      <c r="AU26">
        <f t="shared" si="17"/>
        <v>-1018.4066044198748</v>
      </c>
      <c r="AW26">
        <v>23</v>
      </c>
      <c r="AX26">
        <f>IF(Z26&gt;0, (R26*SUMPRODUCT(K26:$K$98, X26:$X$98)-K26*$AZ$3)/Z26, 0)</f>
        <v>4781.2896696878897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0.10216500000000001</v>
      </c>
      <c r="Q27" s="5">
        <f t="shared" si="29"/>
        <v>50</v>
      </c>
      <c r="R27">
        <f t="shared" si="0"/>
        <v>250000</v>
      </c>
      <c r="S27">
        <f t="shared" si="1"/>
        <v>3589.6184071715102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1716.4737649026295</v>
      </c>
      <c r="AC27">
        <f t="shared" si="2"/>
        <v>1144.1228502398462</v>
      </c>
      <c r="AE27">
        <f t="shared" si="3"/>
        <v>0</v>
      </c>
      <c r="AF27">
        <f t="shared" si="4"/>
        <v>0</v>
      </c>
      <c r="AG27">
        <f t="shared" si="5"/>
        <v>-15.936552586676948</v>
      </c>
      <c r="AH27">
        <f t="shared" si="6"/>
        <v>-9169.2594627259023</v>
      </c>
      <c r="AI27">
        <f t="shared" si="7"/>
        <v>-9185.1960153125783</v>
      </c>
      <c r="AJ27">
        <f t="shared" si="8"/>
        <v>572.35091466278323</v>
      </c>
      <c r="AK27">
        <f t="shared" si="30"/>
        <v>120.15316354318408</v>
      </c>
      <c r="AL27">
        <f t="shared" si="9"/>
        <v>-8492.6919371066106</v>
      </c>
      <c r="AN27">
        <f t="shared" si="10"/>
        <v>0</v>
      </c>
      <c r="AO27">
        <f t="shared" si="11"/>
        <v>0</v>
      </c>
      <c r="AP27">
        <f t="shared" si="12"/>
        <v>-1.7115111617099161</v>
      </c>
      <c r="AQ27">
        <f t="shared" si="13"/>
        <v>-984.73555241736119</v>
      </c>
      <c r="AR27">
        <f t="shared" si="14"/>
        <v>-986.44706357907103</v>
      </c>
      <c r="AS27">
        <f t="shared" si="15"/>
        <v>61.467809523571113</v>
      </c>
      <c r="AT27">
        <f t="shared" si="16"/>
        <v>12.903887424864754</v>
      </c>
      <c r="AU27">
        <f t="shared" si="17"/>
        <v>-912.07536663063513</v>
      </c>
      <c r="AW27">
        <v>24</v>
      </c>
      <c r="AX27">
        <f>IF(Z27&gt;0, (R27*SUMPRODUCT(K27:$K$98, X27:$X$98)-K27*$AZ$3)/Z27, 0)</f>
        <v>3589.6184071715102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0.113081</v>
      </c>
      <c r="Q28" s="5">
        <f t="shared" si="29"/>
        <v>50</v>
      </c>
      <c r="R28">
        <f t="shared" si="0"/>
        <v>250000</v>
      </c>
      <c r="S28">
        <f t="shared" si="1"/>
        <v>2294.9912343541741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1144.1228502398462</v>
      </c>
      <c r="AC28">
        <f t="shared" si="2"/>
        <v>641.45306827147124</v>
      </c>
      <c r="AE28">
        <f t="shared" si="3"/>
        <v>0</v>
      </c>
      <c r="AF28">
        <f t="shared" si="4"/>
        <v>0</v>
      </c>
      <c r="AG28">
        <f t="shared" si="5"/>
        <v>-13.975065757756161</v>
      </c>
      <c r="AH28">
        <f t="shared" si="6"/>
        <v>-9010.6065152700794</v>
      </c>
      <c r="AI28">
        <f t="shared" si="7"/>
        <v>-9024.5815810278364</v>
      </c>
      <c r="AJ28">
        <f t="shared" si="8"/>
        <v>502.66978196837499</v>
      </c>
      <c r="AK28">
        <f t="shared" si="30"/>
        <v>80.088599516789245</v>
      </c>
      <c r="AL28">
        <f t="shared" si="9"/>
        <v>-8441.8231995426704</v>
      </c>
      <c r="AN28">
        <f t="shared" si="10"/>
        <v>0</v>
      </c>
      <c r="AO28">
        <f t="shared" si="11"/>
        <v>0</v>
      </c>
      <c r="AP28">
        <f t="shared" si="12"/>
        <v>-1.3400505860852658</v>
      </c>
      <c r="AQ28">
        <f t="shared" si="13"/>
        <v>-864.01515034517411</v>
      </c>
      <c r="AR28">
        <f t="shared" si="14"/>
        <v>-865.35520093125945</v>
      </c>
      <c r="AS28">
        <f t="shared" si="15"/>
        <v>48.200341065316572</v>
      </c>
      <c r="AT28">
        <f t="shared" si="16"/>
        <v>7.6795899626917628</v>
      </c>
      <c r="AU28">
        <f t="shared" si="17"/>
        <v>-809.47526990325105</v>
      </c>
      <c r="AW28">
        <v>25</v>
      </c>
      <c r="AX28">
        <f>IF(Z28&gt;0, (R28*SUMPRODUCT(K28:$K$98, X28:$X$98)-K28*$AZ$3)/Z28, 0)</f>
        <v>2294.9912343541741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0.12539</v>
      </c>
      <c r="Q29" s="5">
        <f t="shared" si="29"/>
        <v>50</v>
      </c>
      <c r="R29">
        <f t="shared" si="0"/>
        <v>250000</v>
      </c>
      <c r="S29">
        <f t="shared" si="1"/>
        <v>860.10966165752802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641.45306827147124</v>
      </c>
      <c r="AC29">
        <f t="shared" si="2"/>
        <v>207.85378439860642</v>
      </c>
      <c r="AE29">
        <f t="shared" si="3"/>
        <v>0</v>
      </c>
      <c r="AF29">
        <f t="shared" si="4"/>
        <v>0</v>
      </c>
      <c r="AG29">
        <f t="shared" si="5"/>
        <v>-12.082981604813554</v>
      </c>
      <c r="AH29">
        <f t="shared" si="6"/>
        <v>-8761.6674768252251</v>
      </c>
      <c r="AI29">
        <f t="shared" si="7"/>
        <v>-8773.7504584300386</v>
      </c>
      <c r="AJ29">
        <f t="shared" si="8"/>
        <v>433.59928387286482</v>
      </c>
      <c r="AK29">
        <f t="shared" si="30"/>
        <v>44.901714779002994</v>
      </c>
      <c r="AL29">
        <f t="shared" si="9"/>
        <v>-8295.2494597781697</v>
      </c>
      <c r="AN29">
        <f t="shared" si="10"/>
        <v>0</v>
      </c>
      <c r="AO29">
        <f t="shared" si="11"/>
        <v>0</v>
      </c>
      <c r="AP29">
        <f t="shared" si="12"/>
        <v>-1.0344831582456979</v>
      </c>
      <c r="AQ29">
        <f t="shared" si="13"/>
        <v>-750.12920977335477</v>
      </c>
      <c r="AR29">
        <f t="shared" si="14"/>
        <v>-751.16369293160051</v>
      </c>
      <c r="AS29">
        <f t="shared" si="15"/>
        <v>37.122555612861532</v>
      </c>
      <c r="AT29">
        <f t="shared" si="16"/>
        <v>3.8442554358210734</v>
      </c>
      <c r="AU29">
        <f t="shared" si="17"/>
        <v>-710.19688188291775</v>
      </c>
      <c r="AW29">
        <v>26</v>
      </c>
      <c r="AX29">
        <f>IF(Z29&gt;0, (R29*SUMPRODUCT(K29:$K$98, X29:$X$98)-K29*$AZ$3)/Z29, 0)</f>
        <v>860.10966165752802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0.13947699999999999</v>
      </c>
      <c r="Q30" s="5">
        <f t="shared" si="29"/>
        <v>50</v>
      </c>
      <c r="R30">
        <f t="shared" si="0"/>
        <v>250000</v>
      </c>
      <c r="S30">
        <f t="shared" si="1"/>
        <v>-768.59877658970765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207.85378439860642</v>
      </c>
      <c r="AC30">
        <f t="shared" si="2"/>
        <v>-157.97554459590037</v>
      </c>
      <c r="AE30">
        <f t="shared" si="3"/>
        <v>0</v>
      </c>
      <c r="AF30">
        <f t="shared" si="4"/>
        <v>0</v>
      </c>
      <c r="AG30">
        <f t="shared" si="5"/>
        <v>-10.276853763470838</v>
      </c>
      <c r="AH30">
        <f t="shared" si="6"/>
        <v>-8426.4901264728996</v>
      </c>
      <c r="AI30">
        <f t="shared" si="7"/>
        <v>-8436.7669802363707</v>
      </c>
      <c r="AJ30">
        <f t="shared" si="8"/>
        <v>365.8293289945068</v>
      </c>
      <c r="AK30">
        <f t="shared" si="30"/>
        <v>14.549764907902452</v>
      </c>
      <c r="AL30">
        <f t="shared" si="9"/>
        <v>-8056.3878863339614</v>
      </c>
      <c r="AN30">
        <f t="shared" si="10"/>
        <v>0</v>
      </c>
      <c r="AO30">
        <f t="shared" si="11"/>
        <v>0</v>
      </c>
      <c r="AP30">
        <f t="shared" si="12"/>
        <v>-0.7855818921433978</v>
      </c>
      <c r="AQ30">
        <f t="shared" si="13"/>
        <v>-644.13664045819269</v>
      </c>
      <c r="AR30">
        <f t="shared" si="14"/>
        <v>-644.92222235033614</v>
      </c>
      <c r="AS30">
        <f t="shared" si="15"/>
        <v>27.964677039054546</v>
      </c>
      <c r="AT30">
        <f t="shared" si="16"/>
        <v>1.1122111990363979</v>
      </c>
      <c r="AU30">
        <f t="shared" si="17"/>
        <v>-615.84533411224515</v>
      </c>
      <c r="AW30">
        <v>27</v>
      </c>
      <c r="AX30">
        <f>IF(Z30&gt;0, (R30*SUMPRODUCT(K30:$K$98, X30:$X$98)-K30*$AZ$3)/Z30, 0)</f>
        <v>-768.59877658970765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0.15573300000000001</v>
      </c>
      <c r="Q31" s="5">
        <f t="shared" si="29"/>
        <v>50</v>
      </c>
      <c r="R31">
        <f t="shared" si="0"/>
        <v>250000</v>
      </c>
      <c r="S31">
        <f t="shared" si="1"/>
        <v>-2676.7352822902171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-157.97554459590037</v>
      </c>
      <c r="AC31">
        <f t="shared" si="2"/>
        <v>-458.98729150154986</v>
      </c>
      <c r="AE31">
        <f t="shared" si="3"/>
        <v>0</v>
      </c>
      <c r="AF31">
        <f t="shared" si="4"/>
        <v>0</v>
      </c>
      <c r="AG31">
        <f t="shared" si="5"/>
        <v>-8.573639958689526</v>
      </c>
      <c r="AH31">
        <f t="shared" si="6"/>
        <v>-8002.2263357330203</v>
      </c>
      <c r="AI31">
        <f t="shared" si="7"/>
        <v>-8010.7999756917097</v>
      </c>
      <c r="AJ31">
        <f t="shared" si="8"/>
        <v>301.01174690564949</v>
      </c>
      <c r="AK31">
        <f t="shared" si="30"/>
        <v>-11.058288121713026</v>
      </c>
      <c r="AL31">
        <f t="shared" si="9"/>
        <v>-7720.8465169077735</v>
      </c>
      <c r="AN31">
        <f t="shared" si="10"/>
        <v>0</v>
      </c>
      <c r="AO31">
        <f t="shared" si="11"/>
        <v>0</v>
      </c>
      <c r="AP31">
        <f t="shared" si="12"/>
        <v>-0.58516522179713937</v>
      </c>
      <c r="AQ31">
        <f t="shared" si="13"/>
        <v>-546.16528932664175</v>
      </c>
      <c r="AR31">
        <f t="shared" si="14"/>
        <v>-546.75045454843894</v>
      </c>
      <c r="AS31">
        <f t="shared" si="15"/>
        <v>20.544553595706606</v>
      </c>
      <c r="AT31">
        <f t="shared" si="16"/>
        <v>-0.75474660151555395</v>
      </c>
      <c r="AU31">
        <f t="shared" si="17"/>
        <v>-526.96064755424788</v>
      </c>
      <c r="AW31">
        <v>28</v>
      </c>
      <c r="AX31">
        <f>IF(Z31&gt;0, (R31*SUMPRODUCT(K31:$K$98, X31:$X$98)-K31*$AZ$3)/Z31, 0)</f>
        <v>-2676.7352822902171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0.17447299999999999</v>
      </c>
      <c r="Q32" s="5">
        <f t="shared" si="29"/>
        <v>50</v>
      </c>
      <c r="R32">
        <f t="shared" si="0"/>
        <v>250000</v>
      </c>
      <c r="S32">
        <f t="shared" si="1"/>
        <v>-4997.0507960936311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-458.98729150154986</v>
      </c>
      <c r="AC32">
        <f t="shared" si="2"/>
        <v>-698.79106872770717</v>
      </c>
      <c r="AE32">
        <f t="shared" si="3"/>
        <v>0</v>
      </c>
      <c r="AF32">
        <f t="shared" si="4"/>
        <v>0</v>
      </c>
      <c r="AG32">
        <f t="shared" si="5"/>
        <v>-6.9920348745901935</v>
      </c>
      <c r="AH32">
        <f t="shared" si="6"/>
        <v>-7479.3434225621877</v>
      </c>
      <c r="AI32">
        <f t="shared" si="7"/>
        <v>-7486.3354574367777</v>
      </c>
      <c r="AJ32">
        <f t="shared" si="8"/>
        <v>239.80377722615731</v>
      </c>
      <c r="AK32">
        <f t="shared" si="30"/>
        <v>-32.129110405108491</v>
      </c>
      <c r="AL32">
        <f t="shared" si="9"/>
        <v>-7278.6607906157296</v>
      </c>
      <c r="AN32">
        <f t="shared" si="10"/>
        <v>0</v>
      </c>
      <c r="AO32">
        <f t="shared" si="11"/>
        <v>0</v>
      </c>
      <c r="AP32">
        <f t="shared" si="12"/>
        <v>-0.42608753378263897</v>
      </c>
      <c r="AQ32">
        <f t="shared" si="13"/>
        <v>-455.78362385094766</v>
      </c>
      <c r="AR32">
        <f t="shared" si="14"/>
        <v>-456.20971138473027</v>
      </c>
      <c r="AS32">
        <f t="shared" si="15"/>
        <v>14.61339965585389</v>
      </c>
      <c r="AT32">
        <f t="shared" si="16"/>
        <v>-1.9579154939419789</v>
      </c>
      <c r="AU32">
        <f t="shared" si="17"/>
        <v>-443.55422722281838</v>
      </c>
      <c r="AW32">
        <v>29</v>
      </c>
      <c r="AX32">
        <f>IF(Z32&gt;0, (R32*SUMPRODUCT(K32:$K$98, X32:$X$98)-K32*$AZ$3)/Z32, 0)</f>
        <v>-4997.0507960936311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0.196798</v>
      </c>
      <c r="Q33" s="5">
        <f t="shared" si="29"/>
        <v>50</v>
      </c>
      <c r="R33">
        <f t="shared" si="0"/>
        <v>250000</v>
      </c>
      <c r="S33">
        <f t="shared" si="1"/>
        <v>-7942.8630589996828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-698.79106872770717</v>
      </c>
      <c r="AC33">
        <f t="shared" si="2"/>
        <v>-881.03762820322299</v>
      </c>
      <c r="AE33">
        <f t="shared" si="3"/>
        <v>0</v>
      </c>
      <c r="AF33">
        <f t="shared" si="4"/>
        <v>0</v>
      </c>
      <c r="AG33">
        <f t="shared" si="5"/>
        <v>-5.5460960465946902</v>
      </c>
      <c r="AH33">
        <f t="shared" si="6"/>
        <v>-6880.0923962480038</v>
      </c>
      <c r="AI33">
        <f t="shared" si="7"/>
        <v>-6885.6384922945981</v>
      </c>
      <c r="AJ33">
        <f t="shared" si="8"/>
        <v>182.24655947551582</v>
      </c>
      <c r="AK33">
        <f t="shared" si="30"/>
        <v>-48.915374810939504</v>
      </c>
      <c r="AL33">
        <f t="shared" si="9"/>
        <v>-6752.3073076300216</v>
      </c>
      <c r="AN33">
        <f t="shared" si="10"/>
        <v>0</v>
      </c>
      <c r="AO33">
        <f t="shared" si="11"/>
        <v>0</v>
      </c>
      <c r="AP33">
        <f t="shared" si="12"/>
        <v>-0.30176203926022921</v>
      </c>
      <c r="AQ33">
        <f t="shared" si="13"/>
        <v>-374.34452889890969</v>
      </c>
      <c r="AR33">
        <f t="shared" si="14"/>
        <v>-374.6462909381699</v>
      </c>
      <c r="AS33">
        <f t="shared" si="15"/>
        <v>9.9160009082892397</v>
      </c>
      <c r="AT33">
        <f t="shared" si="16"/>
        <v>-2.6614763123676348</v>
      </c>
      <c r="AU33">
        <f t="shared" si="17"/>
        <v>-367.39176634224827</v>
      </c>
      <c r="AW33">
        <v>30</v>
      </c>
      <c r="AX33">
        <f>IF(Z33&gt;0, (R33*SUMPRODUCT(K33:$K$98, X33:$X$98)-K33*$AZ$3)/Z33, 0)</f>
        <v>-7942.8630589996828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0.22254599999999999</v>
      </c>
      <c r="Q34" s="5">
        <f t="shared" si="29"/>
        <v>50</v>
      </c>
      <c r="R34">
        <f t="shared" si="0"/>
        <v>250000</v>
      </c>
      <c r="S34">
        <f t="shared" si="1"/>
        <v>-11878.100132523759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-881.03762820322299</v>
      </c>
      <c r="AC34">
        <f t="shared" si="2"/>
        <v>-1011.1526353383533</v>
      </c>
      <c r="AE34">
        <f t="shared" si="3"/>
        <v>0</v>
      </c>
      <c r="AF34">
        <f t="shared" si="4"/>
        <v>0</v>
      </c>
      <c r="AG34">
        <f t="shared" si="5"/>
        <v>-4.2563735953432813</v>
      </c>
      <c r="AH34">
        <f t="shared" si="6"/>
        <v>-6171.3074539273102</v>
      </c>
      <c r="AI34">
        <f t="shared" si="7"/>
        <v>-6175.5638275226538</v>
      </c>
      <c r="AJ34">
        <f t="shared" si="8"/>
        <v>130.11500713513033</v>
      </c>
      <c r="AK34">
        <f t="shared" si="30"/>
        <v>-61.672633974225619</v>
      </c>
      <c r="AL34">
        <f t="shared" si="9"/>
        <v>-6107.1214543617489</v>
      </c>
      <c r="AN34">
        <f t="shared" si="10"/>
        <v>0</v>
      </c>
      <c r="AO34">
        <f t="shared" si="11"/>
        <v>0</v>
      </c>
      <c r="AP34">
        <f t="shared" si="12"/>
        <v>-0.20677543221287495</v>
      </c>
      <c r="AQ34">
        <f t="shared" si="13"/>
        <v>-299.8032803089597</v>
      </c>
      <c r="AR34">
        <f t="shared" si="14"/>
        <v>-300.01005574117261</v>
      </c>
      <c r="AS34">
        <f t="shared" si="15"/>
        <v>6.3210115923994676</v>
      </c>
      <c r="AT34">
        <f t="shared" si="16"/>
        <v>-2.9960681928106085</v>
      </c>
      <c r="AU34">
        <f t="shared" si="17"/>
        <v>-296.68511234158376</v>
      </c>
      <c r="AW34">
        <v>31</v>
      </c>
      <c r="AX34">
        <f>IF(Z34&gt;0, (R34*SUMPRODUCT(K34:$K$98, X34:$X$98)-K34*$AZ$3)/Z34, 0)</f>
        <v>-11878.100132523759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0.252114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-17398.78704898974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-1011.1526353383533</v>
      </c>
      <c r="AC35">
        <f t="shared" ref="AC35:AC66" si="33">S35*Z35</f>
        <v>-1092.893842643939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-3.1407184867734728</v>
      </c>
      <c r="AH35">
        <f t="shared" ref="AH35:AH66" si="37">-X35*R35</f>
        <v>-5365.4568630818803</v>
      </c>
      <c r="AI35">
        <f t="shared" ref="AI35:AI66" si="38">SUM(AE35:AH35)</f>
        <v>-5368.5975815686534</v>
      </c>
      <c r="AJ35">
        <f t="shared" ref="AJ35:AJ66" si="39">AB35-AC35</f>
        <v>81.741207305585704</v>
      </c>
      <c r="AK35">
        <f t="shared" si="30"/>
        <v>-70.780684473684744</v>
      </c>
      <c r="AL35">
        <f t="shared" ref="AL35:AL66" si="40">SUM(AI35:AK35)</f>
        <v>-5357.6370587367528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-0.13622919336949058</v>
      </c>
      <c r="AQ35">
        <f t="shared" ref="AQ35:AQ66" si="44">AH35*$K35</f>
        <v>-232.72759516480693</v>
      </c>
      <c r="AR35">
        <f t="shared" ref="AR35:AR66" si="45">AI35*$K35</f>
        <v>-232.8638243581764</v>
      </c>
      <c r="AS35">
        <f t="shared" ref="AS35:AS66" si="46">AJ35*$K35</f>
        <v>3.5455386349280951</v>
      </c>
      <c r="AT35">
        <f t="shared" ref="AT35:AT66" si="47">AK35*$K35</f>
        <v>-3.0701241109630102</v>
      </c>
      <c r="AU35">
        <f t="shared" ref="AU35:AU66" si="48">AL35*$K35</f>
        <v>-232.38840983421133</v>
      </c>
      <c r="AW35">
        <v>32</v>
      </c>
      <c r="AX35">
        <f>IF(Z35&gt;0, (R35*SUMPRODUCT(K35:$K$98, X35:$X$98)-K35*$AZ$3)/Z35, 0)</f>
        <v>-17398.78704898974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0.286269</v>
      </c>
      <c r="Q36" s="5">
        <f t="shared" si="29"/>
        <v>50</v>
      </c>
      <c r="R36">
        <f t="shared" si="31"/>
        <v>250000</v>
      </c>
      <c r="S36">
        <f t="shared" si="32"/>
        <v>-25583.938847840891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-1092.893842643939</v>
      </c>
      <c r="AC36">
        <f t="shared" si="33"/>
        <v>-1130.9231583414476</v>
      </c>
      <c r="AE36">
        <f t="shared" si="34"/>
        <v>0</v>
      </c>
      <c r="AF36">
        <f t="shared" si="35"/>
        <v>0</v>
      </c>
      <c r="AG36">
        <f t="shared" si="36"/>
        <v>-2.2102209614155832</v>
      </c>
      <c r="AH36">
        <f t="shared" si="37"/>
        <v>-4495.4517024507768</v>
      </c>
      <c r="AI36">
        <f t="shared" si="38"/>
        <v>-4497.6619234121927</v>
      </c>
      <c r="AJ36">
        <f t="shared" si="39"/>
        <v>38.029315697508537</v>
      </c>
      <c r="AK36">
        <f t="shared" si="30"/>
        <v>-76.50256898507574</v>
      </c>
      <c r="AL36">
        <f t="shared" si="40"/>
        <v>-4536.1351766997595</v>
      </c>
      <c r="AN36">
        <f t="shared" si="41"/>
        <v>0</v>
      </c>
      <c r="AO36">
        <f t="shared" si="42"/>
        <v>0</v>
      </c>
      <c r="AP36">
        <f t="shared" si="43"/>
        <v>-8.5597059356343735E-2</v>
      </c>
      <c r="AQ36">
        <f t="shared" si="44"/>
        <v>-174.09908462808346</v>
      </c>
      <c r="AR36">
        <f t="shared" si="45"/>
        <v>-174.18468168743982</v>
      </c>
      <c r="AS36">
        <f t="shared" si="46"/>
        <v>1.4727928337788958</v>
      </c>
      <c r="AT36">
        <f t="shared" si="47"/>
        <v>-2.9627784066142642</v>
      </c>
      <c r="AU36">
        <f t="shared" si="48"/>
        <v>-175.67466726027516</v>
      </c>
      <c r="AW36">
        <v>33</v>
      </c>
      <c r="AX36">
        <f>IF(Z36&gt;0, (R36*SUMPRODUCT(K36:$K$98, X36:$X$98)-K36*$AZ$3)/Z36, 0)</f>
        <v>-25583.938847840891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0.32445800000000002</v>
      </c>
      <c r="Q37" s="5">
        <f t="shared" ref="Q37:Q68" si="60">$C$8</f>
        <v>50</v>
      </c>
      <c r="R37">
        <f t="shared" si="31"/>
        <v>250000</v>
      </c>
      <c r="S37">
        <f t="shared" si="32"/>
        <v>-38449.640767456891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-1130.9231583414476</v>
      </c>
      <c r="AC37">
        <f t="shared" si="33"/>
        <v>-1131.1844934451576</v>
      </c>
      <c r="AE37">
        <f t="shared" si="34"/>
        <v>0</v>
      </c>
      <c r="AF37">
        <f t="shared" si="35"/>
        <v>0</v>
      </c>
      <c r="AG37">
        <f t="shared" si="36"/>
        <v>-1.4709948791024501</v>
      </c>
      <c r="AH37">
        <f t="shared" si="37"/>
        <v>-3585.6193634948863</v>
      </c>
      <c r="AI37">
        <f t="shared" si="38"/>
        <v>-3587.0903583739887</v>
      </c>
      <c r="AJ37">
        <f t="shared" si="39"/>
        <v>0.26133510371005286</v>
      </c>
      <c r="AK37">
        <f t="shared" si="30"/>
        <v>-79.164621083901338</v>
      </c>
      <c r="AL37">
        <f t="shared" si="40"/>
        <v>-3665.9936443541797</v>
      </c>
      <c r="AN37">
        <f t="shared" si="41"/>
        <v>0</v>
      </c>
      <c r="AO37">
        <f t="shared" si="42"/>
        <v>0</v>
      </c>
      <c r="AP37">
        <f t="shared" si="43"/>
        <v>-5.0864676855481884E-2</v>
      </c>
      <c r="AQ37">
        <f t="shared" si="44"/>
        <v>-123.98504769928826</v>
      </c>
      <c r="AR37">
        <f t="shared" si="45"/>
        <v>-124.03591237614374</v>
      </c>
      <c r="AS37">
        <f t="shared" si="46"/>
        <v>9.0365546407044205E-3</v>
      </c>
      <c r="AT37">
        <f t="shared" si="47"/>
        <v>-2.7373874151596311</v>
      </c>
      <c r="AU37">
        <f t="shared" si="48"/>
        <v>-126.76426323666266</v>
      </c>
      <c r="AW37">
        <v>34</v>
      </c>
      <c r="AX37">
        <f>IF(Z37&gt;0, (R37*SUMPRODUCT(K37:$K$98, X37:$X$98)-K37*$AZ$3)/Z37, 0)</f>
        <v>-38449.640767456891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0.36696200000000001</v>
      </c>
      <c r="Q38" s="5">
        <f t="shared" si="60"/>
        <v>50</v>
      </c>
      <c r="R38">
        <f t="shared" si="31"/>
        <v>250000</v>
      </c>
      <c r="S38">
        <f t="shared" si="32"/>
        <v>-60009.515467535086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-1131.1844934451576</v>
      </c>
      <c r="AC38">
        <f t="shared" si="33"/>
        <v>-1099.9572647833979</v>
      </c>
      <c r="AE38">
        <f t="shared" si="34"/>
        <v>0</v>
      </c>
      <c r="AF38">
        <f t="shared" si="35"/>
        <v>0</v>
      </c>
      <c r="AG38">
        <f t="shared" si="36"/>
        <v>-0.91648570748623226</v>
      </c>
      <c r="AH38">
        <f t="shared" si="37"/>
        <v>-2698.9961141259664</v>
      </c>
      <c r="AI38">
        <f t="shared" si="38"/>
        <v>-2699.9125998334525</v>
      </c>
      <c r="AJ38">
        <f t="shared" si="39"/>
        <v>-31.227228661759682</v>
      </c>
      <c r="AK38">
        <f t="shared" si="30"/>
        <v>-79.18291454116104</v>
      </c>
      <c r="AL38">
        <f t="shared" si="40"/>
        <v>-2810.3227430363731</v>
      </c>
      <c r="AN38">
        <f t="shared" si="41"/>
        <v>0</v>
      </c>
      <c r="AO38">
        <f t="shared" si="42"/>
        <v>0</v>
      </c>
      <c r="AP38">
        <f t="shared" si="43"/>
        <v>-2.8295202266683681E-2</v>
      </c>
      <c r="AQ38">
        <f t="shared" si="44"/>
        <v>-83.327694411791711</v>
      </c>
      <c r="AR38">
        <f t="shared" si="45"/>
        <v>-83.355989614058387</v>
      </c>
      <c r="AS38">
        <f t="shared" si="46"/>
        <v>-0.96409659637353984</v>
      </c>
      <c r="AT38">
        <f t="shared" si="47"/>
        <v>-2.4446606910575714</v>
      </c>
      <c r="AU38">
        <f t="shared" si="48"/>
        <v>-86.764746901489502</v>
      </c>
      <c r="AW38">
        <v>35</v>
      </c>
      <c r="AX38">
        <f>IF(Z38&gt;0, (R38*SUMPRODUCT(K38:$K$98, X38:$X$98)-K38*$AZ$3)/Z38, 0)</f>
        <v>-60009.515467535086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0.41335300000000003</v>
      </c>
      <c r="Q39" s="5">
        <f t="shared" si="60"/>
        <v>50</v>
      </c>
      <c r="R39">
        <f t="shared" si="31"/>
        <v>250000</v>
      </c>
      <c r="S39">
        <f t="shared" si="32"/>
        <v>-98838.679317241811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-1099.9572647833979</v>
      </c>
      <c r="AC39">
        <f t="shared" si="33"/>
        <v>-1044.7025695871114</v>
      </c>
      <c r="AE39">
        <f t="shared" si="34"/>
        <v>0</v>
      </c>
      <c r="AF39">
        <f t="shared" si="35"/>
        <v>0</v>
      </c>
      <c r="AG39">
        <f t="shared" si="36"/>
        <v>-0.52848873376481342</v>
      </c>
      <c r="AH39">
        <f t="shared" si="37"/>
        <v>-1894.160583232783</v>
      </c>
      <c r="AI39">
        <f t="shared" si="38"/>
        <v>-1894.6890719665478</v>
      </c>
      <c r="AJ39">
        <f t="shared" si="39"/>
        <v>-55.254695196286548</v>
      </c>
      <c r="AK39">
        <f t="shared" si="30"/>
        <v>-76.99700853483786</v>
      </c>
      <c r="AL39">
        <f t="shared" si="40"/>
        <v>-2026.9407756976723</v>
      </c>
      <c r="AN39">
        <f t="shared" si="41"/>
        <v>0</v>
      </c>
      <c r="AO39">
        <f t="shared" si="42"/>
        <v>0</v>
      </c>
      <c r="AP39">
        <f t="shared" si="43"/>
        <v>-1.4568163840603878E-2</v>
      </c>
      <c r="AQ39">
        <f t="shared" si="44"/>
        <v>-52.213869386341514</v>
      </c>
      <c r="AR39">
        <f t="shared" si="45"/>
        <v>-52.228437550182115</v>
      </c>
      <c r="AS39">
        <f t="shared" si="46"/>
        <v>-1.5231345554858153</v>
      </c>
      <c r="AT39">
        <f t="shared" si="47"/>
        <v>-2.1224767225994854</v>
      </c>
      <c r="AU39">
        <f t="shared" si="48"/>
        <v>-55.874048828267419</v>
      </c>
      <c r="AW39">
        <v>36</v>
      </c>
      <c r="AX39">
        <f>IF(Z39&gt;0, (R39*SUMPRODUCT(K39:$K$98, X39:$X$98)-K39*$AZ$3)/Z39, 0)</f>
        <v>-98838.679317241811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0.46434700000000001</v>
      </c>
      <c r="Q40" s="5">
        <f t="shared" si="60"/>
        <v>50</v>
      </c>
      <c r="R40">
        <f t="shared" si="31"/>
        <v>250000</v>
      </c>
      <c r="S40">
        <f t="shared" si="32"/>
        <v>-175157.71200832998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-1044.7025695871114</v>
      </c>
      <c r="AC40">
        <f t="shared" si="33"/>
        <v>-973.18216253766889</v>
      </c>
      <c r="AE40">
        <f t="shared" si="34"/>
        <v>0</v>
      </c>
      <c r="AF40">
        <f t="shared" si="35"/>
        <v>0</v>
      </c>
      <c r="AG40">
        <f t="shared" si="36"/>
        <v>-0.27780168836967545</v>
      </c>
      <c r="AH40">
        <f t="shared" si="37"/>
        <v>-1227.010790287449</v>
      </c>
      <c r="AI40">
        <f t="shared" si="38"/>
        <v>-1227.2885919758187</v>
      </c>
      <c r="AJ40">
        <f t="shared" si="39"/>
        <v>-71.520407049442497</v>
      </c>
      <c r="AK40">
        <f t="shared" ref="AK40:AK71" si="61">G40*SUM(AB40:AB40, AE40:AF40)</f>
        <v>-73.129179871097804</v>
      </c>
      <c r="AL40">
        <f t="shared" si="40"/>
        <v>-1371.938178896359</v>
      </c>
      <c r="AN40">
        <f t="shared" si="41"/>
        <v>0</v>
      </c>
      <c r="AO40">
        <f t="shared" si="42"/>
        <v>0</v>
      </c>
      <c r="AP40">
        <f t="shared" si="43"/>
        <v>-6.837320560093705E-3</v>
      </c>
      <c r="AQ40">
        <f t="shared" si="44"/>
        <v>-30.199478459343251</v>
      </c>
      <c r="AR40">
        <f t="shared" si="45"/>
        <v>-30.206315779903342</v>
      </c>
      <c r="AS40">
        <f t="shared" si="46"/>
        <v>-1.7602770971452582</v>
      </c>
      <c r="AT40">
        <f t="shared" si="47"/>
        <v>-1.7998725926031054</v>
      </c>
      <c r="AU40">
        <f t="shared" si="48"/>
        <v>-33.766465469651706</v>
      </c>
      <c r="AW40">
        <v>37</v>
      </c>
      <c r="AX40">
        <f>IF(Z40&gt;0, (R40*SUMPRODUCT(K40:$K$98, X40:$X$98)-K40*$AZ$3)/Z40, 0)</f>
        <v>-175157.71200832998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0.52171199999999995</v>
      </c>
      <c r="Q41" s="5">
        <f t="shared" si="60"/>
        <v>50</v>
      </c>
      <c r="R41">
        <f t="shared" si="31"/>
        <v>250000</v>
      </c>
      <c r="S41">
        <f t="shared" si="32"/>
        <v>-343184.10036927735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-973.18216253766889</v>
      </c>
      <c r="AC41">
        <f t="shared" si="33"/>
        <v>-892.90460846506187</v>
      </c>
      <c r="AE41">
        <f t="shared" si="34"/>
        <v>0</v>
      </c>
      <c r="AF41">
        <f t="shared" si="35"/>
        <v>0</v>
      </c>
      <c r="AG41">
        <f t="shared" si="36"/>
        <v>-0.13009119704325858</v>
      </c>
      <c r="AH41">
        <f t="shared" si="37"/>
        <v>-724.66237221360063</v>
      </c>
      <c r="AI41">
        <f t="shared" si="38"/>
        <v>-724.7924634106439</v>
      </c>
      <c r="AJ41">
        <f t="shared" si="39"/>
        <v>-80.277554072607018</v>
      </c>
      <c r="AK41">
        <f t="shared" si="61"/>
        <v>-68.122751377636831</v>
      </c>
      <c r="AL41">
        <f t="shared" si="40"/>
        <v>-873.19276886088778</v>
      </c>
      <c r="AN41">
        <f t="shared" si="41"/>
        <v>0</v>
      </c>
      <c r="AO41">
        <f t="shared" si="42"/>
        <v>0</v>
      </c>
      <c r="AP41">
        <f t="shared" si="43"/>
        <v>-2.858781402183179E-3</v>
      </c>
      <c r="AQ41">
        <f t="shared" si="44"/>
        <v>-15.924607964498245</v>
      </c>
      <c r="AR41">
        <f t="shared" si="45"/>
        <v>-15.927466745900428</v>
      </c>
      <c r="AS41">
        <f t="shared" si="46"/>
        <v>-1.7641161263141449</v>
      </c>
      <c r="AT41">
        <f t="shared" si="47"/>
        <v>-1.4970117819669082</v>
      </c>
      <c r="AU41">
        <f t="shared" si="48"/>
        <v>-19.188594654181482</v>
      </c>
      <c r="AW41">
        <v>38</v>
      </c>
      <c r="AX41">
        <f>IF(Z41&gt;0, (R41*SUMPRODUCT(K41:$K$98, X41:$X$98)-K41*$AZ$3)/Z41, 0)</f>
        <v>-343184.10036927735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0.58618000000000003</v>
      </c>
      <c r="Q42" s="5">
        <f t="shared" si="60"/>
        <v>50</v>
      </c>
      <c r="R42">
        <f t="shared" si="31"/>
        <v>250000</v>
      </c>
      <c r="S42">
        <f t="shared" si="32"/>
        <v>-771117.60278019449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-892.90460846506187</v>
      </c>
      <c r="AC42">
        <f t="shared" si="33"/>
        <v>-810.18900881174761</v>
      </c>
      <c r="AE42">
        <f t="shared" si="34"/>
        <v>0</v>
      </c>
      <c r="AF42">
        <f t="shared" si="35"/>
        <v>0</v>
      </c>
      <c r="AG42">
        <f t="shared" si="36"/>
        <v>-5.2533427190008676E-2</v>
      </c>
      <c r="AH42">
        <f t="shared" si="37"/>
        <v>-381.28428941408663</v>
      </c>
      <c r="AI42">
        <f t="shared" si="38"/>
        <v>-381.33682284127661</v>
      </c>
      <c r="AJ42">
        <f t="shared" si="39"/>
        <v>-82.715599653314257</v>
      </c>
      <c r="AK42">
        <f t="shared" si="61"/>
        <v>-62.503322592554333</v>
      </c>
      <c r="AL42">
        <f t="shared" si="40"/>
        <v>-526.55574508714517</v>
      </c>
      <c r="AN42">
        <f t="shared" si="41"/>
        <v>0</v>
      </c>
      <c r="AO42">
        <f t="shared" si="42"/>
        <v>0</v>
      </c>
      <c r="AP42">
        <f t="shared" si="43"/>
        <v>-1.0307438444907243E-3</v>
      </c>
      <c r="AQ42">
        <f t="shared" si="44"/>
        <v>-7.4810735818381078</v>
      </c>
      <c r="AR42">
        <f t="shared" si="45"/>
        <v>-7.4821043256825979</v>
      </c>
      <c r="AS42">
        <f t="shared" si="46"/>
        <v>-1.6229399022005571</v>
      </c>
      <c r="AT42">
        <f t="shared" si="47"/>
        <v>-1.2263604045758196</v>
      </c>
      <c r="AU42">
        <f t="shared" si="48"/>
        <v>-10.331404632458973</v>
      </c>
      <c r="AW42">
        <v>39</v>
      </c>
      <c r="AX42">
        <f>IF(Z42&gt;0, (R42*SUMPRODUCT(K42:$K$98, X42:$X$98)-K42*$AZ$3)/Z42, 0)</f>
        <v>-771117.60278019449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0.65888599999999997</v>
      </c>
      <c r="Q43" s="5">
        <f t="shared" si="60"/>
        <v>50</v>
      </c>
      <c r="R43">
        <f t="shared" si="31"/>
        <v>250000</v>
      </c>
      <c r="S43">
        <f t="shared" si="32"/>
        <v>-2097203.8189656292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-810.18900881174761</v>
      </c>
      <c r="AC43">
        <f t="shared" si="33"/>
        <v>-729.5984684491101</v>
      </c>
      <c r="AE43">
        <f t="shared" si="34"/>
        <v>0</v>
      </c>
      <c r="AF43">
        <f t="shared" si="35"/>
        <v>0</v>
      </c>
      <c r="AG43">
        <f t="shared" si="36"/>
        <v>-1.7394553210592533E-2</v>
      </c>
      <c r="AH43">
        <f t="shared" si="37"/>
        <v>-173.0676985375803</v>
      </c>
      <c r="AI43">
        <f t="shared" si="38"/>
        <v>-173.08509309079088</v>
      </c>
      <c r="AJ43">
        <f t="shared" si="39"/>
        <v>-80.590540362637512</v>
      </c>
      <c r="AK43">
        <f t="shared" si="61"/>
        <v>-56.713230616822337</v>
      </c>
      <c r="AL43">
        <f t="shared" si="40"/>
        <v>-310.38886407025075</v>
      </c>
      <c r="AN43">
        <f t="shared" si="41"/>
        <v>0</v>
      </c>
      <c r="AO43">
        <f t="shared" si="42"/>
        <v>0</v>
      </c>
      <c r="AP43">
        <f t="shared" si="43"/>
        <v>-3.0472653332562651E-4</v>
      </c>
      <c r="AQ43">
        <f t="shared" si="44"/>
        <v>-3.0318870032192651</v>
      </c>
      <c r="AR43">
        <f t="shared" si="45"/>
        <v>-3.0321917297525904</v>
      </c>
      <c r="AS43">
        <f t="shared" si="46"/>
        <v>-1.4118256264605116</v>
      </c>
      <c r="AT43">
        <f t="shared" si="47"/>
        <v>-0.99353090305516123</v>
      </c>
      <c r="AU43">
        <f t="shared" si="48"/>
        <v>-5.4375482592682642</v>
      </c>
      <c r="AW43">
        <v>40</v>
      </c>
      <c r="AX43">
        <f>IF(Z43&gt;0, (R43*SUMPRODUCT(K43:$K$98, X43:$X$98)-K43*$AZ$3)/Z43, 0)</f>
        <v>-2097203.8189656292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0.73742600000000003</v>
      </c>
      <c r="Q44" s="5">
        <f t="shared" si="60"/>
        <v>50</v>
      </c>
      <c r="R44">
        <f t="shared" si="31"/>
        <v>250000</v>
      </c>
      <c r="S44">
        <f t="shared" si="32"/>
        <v>-7442905.4608715745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-729.5984684491101</v>
      </c>
      <c r="AC44">
        <f t="shared" si="33"/>
        <v>-653.99498585904769</v>
      </c>
      <c r="AE44">
        <f t="shared" si="34"/>
        <v>0</v>
      </c>
      <c r="AF44">
        <f t="shared" si="35"/>
        <v>0</v>
      </c>
      <c r="AG44">
        <f t="shared" si="36"/>
        <v>-4.3934118826121967E-3</v>
      </c>
      <c r="AH44">
        <f t="shared" si="37"/>
        <v>-64.135978979372055</v>
      </c>
      <c r="AI44">
        <f t="shared" si="38"/>
        <v>-64.140372391254672</v>
      </c>
      <c r="AJ44">
        <f t="shared" si="39"/>
        <v>-75.603482590062413</v>
      </c>
      <c r="AK44">
        <f t="shared" si="61"/>
        <v>-51.071892791437712</v>
      </c>
      <c r="AL44">
        <f t="shared" si="40"/>
        <v>-190.8157477727548</v>
      </c>
      <c r="AN44">
        <f t="shared" si="41"/>
        <v>0</v>
      </c>
      <c r="AO44">
        <f t="shared" si="42"/>
        <v>0</v>
      </c>
      <c r="AP44">
        <f t="shared" si="43"/>
        <v>-6.8719642346595311E-5</v>
      </c>
      <c r="AQ44">
        <f t="shared" si="44"/>
        <v>-1.0031842346615334</v>
      </c>
      <c r="AR44">
        <f t="shared" si="45"/>
        <v>-1.00325295430388</v>
      </c>
      <c r="AS44">
        <f t="shared" si="46"/>
        <v>-1.182553428306629</v>
      </c>
      <c r="AT44">
        <f t="shared" si="47"/>
        <v>-0.79884206178832617</v>
      </c>
      <c r="AU44">
        <f t="shared" si="48"/>
        <v>-2.9846484443988355</v>
      </c>
      <c r="AW44">
        <v>41</v>
      </c>
      <c r="AX44">
        <f>IF(Z44&gt;0, (R44*SUMPRODUCT(K44:$K$98, X44:$X$98)-K44*$AZ$3)/Z44, 0)</f>
        <v>-7442905.4608715745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0.819492</v>
      </c>
      <c r="Q45" s="5">
        <f t="shared" si="60"/>
        <v>50</v>
      </c>
      <c r="R45">
        <f t="shared" si="31"/>
        <v>250000</v>
      </c>
      <c r="S45">
        <f t="shared" si="32"/>
        <v>-39032088.499030702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-653.99498585904769</v>
      </c>
      <c r="AC45">
        <f t="shared" si="33"/>
        <v>-584.78801867113623</v>
      </c>
      <c r="AE45">
        <f t="shared" si="34"/>
        <v>0</v>
      </c>
      <c r="AF45">
        <f t="shared" si="35"/>
        <v>0</v>
      </c>
      <c r="AG45">
        <f t="shared" si="36"/>
        <v>-7.4911187328044015E-4</v>
      </c>
      <c r="AH45">
        <f t="shared" si="37"/>
        <v>-18.001829452528174</v>
      </c>
      <c r="AI45">
        <f t="shared" si="38"/>
        <v>-18.002578564401453</v>
      </c>
      <c r="AJ45">
        <f t="shared" si="39"/>
        <v>-69.206967187911459</v>
      </c>
      <c r="AK45">
        <f t="shared" si="61"/>
        <v>-45.77964901013334</v>
      </c>
      <c r="AL45">
        <f t="shared" si="40"/>
        <v>-132.98919476244626</v>
      </c>
      <c r="AN45">
        <f t="shared" si="41"/>
        <v>0</v>
      </c>
      <c r="AO45">
        <f t="shared" si="42"/>
        <v>0</v>
      </c>
      <c r="AP45">
        <f t="shared" si="43"/>
        <v>-1.0461829265386847E-5</v>
      </c>
      <c r="AQ45">
        <f t="shared" si="44"/>
        <v>-0.25140713011560756</v>
      </c>
      <c r="AR45">
        <f t="shared" si="45"/>
        <v>-0.25141759194487295</v>
      </c>
      <c r="AS45">
        <f t="shared" si="46"/>
        <v>-0.96651982236584899</v>
      </c>
      <c r="AT45">
        <f t="shared" si="47"/>
        <v>-0.63934225161326974</v>
      </c>
      <c r="AU45">
        <f t="shared" si="48"/>
        <v>-1.8572796659239919</v>
      </c>
      <c r="AW45">
        <v>42</v>
      </c>
      <c r="AX45">
        <f>IF(Z45&gt;0, (R45*SUMPRODUCT(K45:$K$98, X45:$X$98)-K45*$AZ$3)/Z45, 0)</f>
        <v>-39032088.499030702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0.82196330200000001</v>
      </c>
      <c r="Q46" s="5">
        <f t="shared" si="60"/>
        <v>50</v>
      </c>
      <c r="R46">
        <f t="shared" si="31"/>
        <v>250000</v>
      </c>
      <c r="S46">
        <f t="shared" si="32"/>
        <v>-207482882.38729322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-584.78801867113623</v>
      </c>
      <c r="AC46">
        <f t="shared" si="33"/>
        <v>-522.35179060252597</v>
      </c>
      <c r="AE46">
        <f t="shared" si="34"/>
        <v>0</v>
      </c>
      <c r="AF46">
        <f t="shared" si="35"/>
        <v>0</v>
      </c>
      <c r="AG46">
        <f t="shared" si="36"/>
        <v>-1.2587828561863958E-4</v>
      </c>
      <c r="AH46">
        <f t="shared" si="37"/>
        <v>-3.0787123446449809</v>
      </c>
      <c r="AI46">
        <f t="shared" si="38"/>
        <v>-3.0788382229305995</v>
      </c>
      <c r="AJ46">
        <f t="shared" si="39"/>
        <v>-62.436228068610262</v>
      </c>
      <c r="AK46">
        <f t="shared" si="61"/>
        <v>-40.935161306979538</v>
      </c>
      <c r="AL46">
        <f t="shared" si="40"/>
        <v>-106.4502275985204</v>
      </c>
      <c r="AN46">
        <f t="shared" si="41"/>
        <v>0</v>
      </c>
      <c r="AO46">
        <f t="shared" si="42"/>
        <v>0</v>
      </c>
      <c r="AP46">
        <f t="shared" si="43"/>
        <v>-1.5696171828530101E-6</v>
      </c>
      <c r="AQ46">
        <f t="shared" si="44"/>
        <v>-3.8389463071150029E-2</v>
      </c>
      <c r="AR46">
        <f t="shared" si="45"/>
        <v>-3.8391032688332882E-2</v>
      </c>
      <c r="AS46">
        <f t="shared" si="46"/>
        <v>-0.7785375843608443</v>
      </c>
      <c r="AT46">
        <f t="shared" si="47"/>
        <v>-0.51043380718541098</v>
      </c>
      <c r="AU46">
        <f t="shared" si="48"/>
        <v>-1.3273624242345883</v>
      </c>
      <c r="AW46">
        <v>43</v>
      </c>
      <c r="AX46">
        <f>IF(Z46&gt;0, (R46*SUMPRODUCT(K46:$K$98, X46:$X$98)-K46*$AZ$3)/Z46, 0)</f>
        <v>-207482882.38729322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0.82463276399999996</v>
      </c>
      <c r="Q47" s="5">
        <f t="shared" si="60"/>
        <v>50</v>
      </c>
      <c r="R47">
        <f t="shared" si="31"/>
        <v>250000</v>
      </c>
      <c r="S47">
        <f t="shared" si="32"/>
        <v>-1120330147.3813457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-522.35179060252597</v>
      </c>
      <c r="AC47">
        <f t="shared" si="33"/>
        <v>-466.41907720959188</v>
      </c>
      <c r="AE47">
        <f t="shared" si="34"/>
        <v>0</v>
      </c>
      <c r="AF47">
        <f t="shared" si="35"/>
        <v>0</v>
      </c>
      <c r="AG47">
        <f t="shared" si="36"/>
        <v>-2.0816144165172989E-5</v>
      </c>
      <c r="AH47">
        <f t="shared" si="37"/>
        <v>-0.51901679298640091</v>
      </c>
      <c r="AI47">
        <f t="shared" si="38"/>
        <v>-0.51903760913056607</v>
      </c>
      <c r="AJ47">
        <f t="shared" si="39"/>
        <v>-55.93271339293409</v>
      </c>
      <c r="AK47">
        <f t="shared" si="61"/>
        <v>-36.564625342176818</v>
      </c>
      <c r="AL47">
        <f t="shared" si="40"/>
        <v>-93.016376344241479</v>
      </c>
      <c r="AN47">
        <f t="shared" si="41"/>
        <v>0</v>
      </c>
      <c r="AO47">
        <f t="shared" si="42"/>
        <v>0</v>
      </c>
      <c r="AP47">
        <f t="shared" si="43"/>
        <v>-2.3175290634509732E-7</v>
      </c>
      <c r="AQ47">
        <f t="shared" si="44"/>
        <v>-5.7783828389195114E-3</v>
      </c>
      <c r="AR47">
        <f t="shared" si="45"/>
        <v>-5.778614591825857E-3</v>
      </c>
      <c r="AS47">
        <f t="shared" si="46"/>
        <v>-0.62271709811979492</v>
      </c>
      <c r="AT47">
        <f t="shared" si="47"/>
        <v>-0.40708587167870697</v>
      </c>
      <c r="AU47">
        <f t="shared" si="48"/>
        <v>-1.0355815843903278</v>
      </c>
      <c r="AW47">
        <v>44</v>
      </c>
      <c r="AX47">
        <f>IF(Z47&gt;0, (R47*SUMPRODUCT(K47:$K$98, X47:$X$98)-K47*$AZ$3)/Z47, 0)</f>
        <v>-1120330147.3813457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0.82757423799999996</v>
      </c>
      <c r="Q48" s="5">
        <f t="shared" si="60"/>
        <v>50</v>
      </c>
      <c r="R48">
        <f t="shared" si="31"/>
        <v>250000</v>
      </c>
      <c r="S48">
        <f t="shared" si="32"/>
        <v>-6158548353.7370577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-466.41907720959188</v>
      </c>
      <c r="AC48">
        <f t="shared" si="33"/>
        <v>-416.45065661385473</v>
      </c>
      <c r="AE48">
        <f t="shared" si="34"/>
        <v>0</v>
      </c>
      <c r="AF48">
        <f t="shared" si="35"/>
        <v>0</v>
      </c>
      <c r="AG48">
        <f t="shared" si="36"/>
        <v>-3.3810780779300779E-6</v>
      </c>
      <c r="AH48">
        <f t="shared" si="37"/>
        <v>-8.6134523227955909E-2</v>
      </c>
      <c r="AI48">
        <f t="shared" si="38"/>
        <v>-8.6137904306033838E-2</v>
      </c>
      <c r="AJ48">
        <f t="shared" si="39"/>
        <v>-49.968420595737143</v>
      </c>
      <c r="AK48">
        <f t="shared" si="61"/>
        <v>-32.649335404671433</v>
      </c>
      <c r="AL48">
        <f t="shared" si="40"/>
        <v>-82.703893904714619</v>
      </c>
      <c r="AN48">
        <f t="shared" si="41"/>
        <v>0</v>
      </c>
      <c r="AO48">
        <f t="shared" si="42"/>
        <v>0</v>
      </c>
      <c r="AP48">
        <f t="shared" si="43"/>
        <v>-3.3609502150729534E-8</v>
      </c>
      <c r="AQ48">
        <f t="shared" si="44"/>
        <v>-8.5621756639655915E-4</v>
      </c>
      <c r="AR48">
        <f t="shared" si="45"/>
        <v>-8.5625117589870992E-4</v>
      </c>
      <c r="AS48">
        <f t="shared" si="46"/>
        <v>-0.49670954079508733</v>
      </c>
      <c r="AT48">
        <f t="shared" si="47"/>
        <v>-0.32454970965207258</v>
      </c>
      <c r="AU48">
        <f t="shared" si="48"/>
        <v>-0.82211550162305869</v>
      </c>
      <c r="AW48">
        <v>45</v>
      </c>
      <c r="AX48">
        <f>IF(Z48&gt;0, (R48*SUMPRODUCT(K48:$K$98, X48:$X$98)-K48*$AZ$3)/Z48, 0)</f>
        <v>-6158548353.7370577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0.83082719400000005</v>
      </c>
      <c r="Q49" s="5">
        <f t="shared" si="60"/>
        <v>50</v>
      </c>
      <c r="R49">
        <f t="shared" si="31"/>
        <v>250000</v>
      </c>
      <c r="S49">
        <f t="shared" si="32"/>
        <v>-34545567804.322441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-416.45065661385473</v>
      </c>
      <c r="AC49">
        <f t="shared" si="33"/>
        <v>-371.83169231483527</v>
      </c>
      <c r="AE49">
        <f t="shared" si="34"/>
        <v>0</v>
      </c>
      <c r="AF49">
        <f t="shared" si="35"/>
        <v>0</v>
      </c>
      <c r="AG49">
        <f t="shared" si="36"/>
        <v>-5.3817568496921711E-7</v>
      </c>
      <c r="AH49">
        <f t="shared" si="37"/>
        <v>-1.40454580609078E-2</v>
      </c>
      <c r="AI49">
        <f t="shared" si="38"/>
        <v>-1.404599623659277E-2</v>
      </c>
      <c r="AJ49">
        <f t="shared" si="39"/>
        <v>-44.618964299019467</v>
      </c>
      <c r="AK49">
        <f t="shared" si="61"/>
        <v>-29.151545962969834</v>
      </c>
      <c r="AL49">
        <f t="shared" si="40"/>
        <v>-73.784556258225891</v>
      </c>
      <c r="AN49">
        <f t="shared" si="41"/>
        <v>0</v>
      </c>
      <c r="AO49">
        <f t="shared" si="42"/>
        <v>0</v>
      </c>
      <c r="AP49">
        <f t="shared" si="43"/>
        <v>-4.7765346121380839E-9</v>
      </c>
      <c r="AQ49">
        <f t="shared" si="44"/>
        <v>-1.2465932305190885E-4</v>
      </c>
      <c r="AR49">
        <f t="shared" si="45"/>
        <v>-1.2466409958652099E-4</v>
      </c>
      <c r="AS49">
        <f t="shared" si="46"/>
        <v>-0.39601199623912842</v>
      </c>
      <c r="AT49">
        <f t="shared" si="47"/>
        <v>-0.25873218017537186</v>
      </c>
      <c r="AU49">
        <f t="shared" si="48"/>
        <v>-0.65486884051408678</v>
      </c>
      <c r="AW49">
        <v>46</v>
      </c>
      <c r="AX49">
        <f>IF(Z49&gt;0, (R49*SUMPRODUCT(K49:$K$98, X49:$X$98)-K49*$AZ$3)/Z49, 0)</f>
        <v>-34545567804.322441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0.83405797299999995</v>
      </c>
      <c r="Q50" s="5">
        <f t="shared" si="60"/>
        <v>50</v>
      </c>
      <c r="R50">
        <f t="shared" si="31"/>
        <v>250000</v>
      </c>
      <c r="S50">
        <f t="shared" si="32"/>
        <v>-197793165169.09634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-371.83169231483527</v>
      </c>
      <c r="AC50">
        <f t="shared" si="33"/>
        <v>-331.99269151292106</v>
      </c>
      <c r="AE50">
        <f t="shared" si="34"/>
        <v>0</v>
      </c>
      <c r="AF50">
        <f t="shared" si="35"/>
        <v>0</v>
      </c>
      <c r="AG50">
        <f t="shared" si="36"/>
        <v>-8.3924207196213158E-8</v>
      </c>
      <c r="AH50">
        <f t="shared" si="37"/>
        <v>-2.2443486046165593E-3</v>
      </c>
      <c r="AI50">
        <f t="shared" si="38"/>
        <v>-2.2444325288237554E-3</v>
      </c>
      <c r="AJ50">
        <f t="shared" si="39"/>
        <v>-39.83900080191421</v>
      </c>
      <c r="AK50">
        <f t="shared" si="61"/>
        <v>-26.02821846203847</v>
      </c>
      <c r="AL50">
        <f t="shared" si="40"/>
        <v>-65.869463696481503</v>
      </c>
      <c r="AN50">
        <f t="shared" si="41"/>
        <v>0</v>
      </c>
      <c r="AO50">
        <f t="shared" si="42"/>
        <v>0</v>
      </c>
      <c r="AP50">
        <f t="shared" si="43"/>
        <v>-6.6505579415399251E-10</v>
      </c>
      <c r="AQ50">
        <f t="shared" si="44"/>
        <v>-1.7785298109661749E-5</v>
      </c>
      <c r="AR50">
        <f t="shared" si="45"/>
        <v>-1.77859631654559E-5</v>
      </c>
      <c r="AS50">
        <f t="shared" si="46"/>
        <v>-0.31570340908521705</v>
      </c>
      <c r="AT50">
        <f t="shared" si="47"/>
        <v>-0.20626012539163646</v>
      </c>
      <c r="AU50">
        <f t="shared" si="48"/>
        <v>-0.52198132044001899</v>
      </c>
      <c r="AW50">
        <v>47</v>
      </c>
      <c r="AX50">
        <f>IF(Z50&gt;0, (R50*SUMPRODUCT(K50:$K$98, X50:$X$98)-K50*$AZ$3)/Z50, 0)</f>
        <v>-197793165169.09634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0.83754713300000005</v>
      </c>
      <c r="Q51" s="5">
        <f t="shared" si="60"/>
        <v>50</v>
      </c>
      <c r="R51">
        <f t="shared" si="31"/>
        <v>250000</v>
      </c>
      <c r="S51">
        <f t="shared" si="32"/>
        <v>-1158397694197.1658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-331.99269151292106</v>
      </c>
      <c r="AC51">
        <f t="shared" si="33"/>
        <v>-296.42206156497156</v>
      </c>
      <c r="AE51">
        <f t="shared" si="34"/>
        <v>0</v>
      </c>
      <c r="AF51">
        <f t="shared" si="35"/>
        <v>0</v>
      </c>
      <c r="AG51">
        <f t="shared" si="36"/>
        <v>-1.2794485997764721E-8</v>
      </c>
      <c r="AH51">
        <f t="shared" si="37"/>
        <v>-3.5145239563243153E-4</v>
      </c>
      <c r="AI51">
        <f t="shared" si="38"/>
        <v>-3.5146519011842927E-4</v>
      </c>
      <c r="AJ51">
        <f t="shared" si="39"/>
        <v>-35.570629947949499</v>
      </c>
      <c r="AK51">
        <f t="shared" si="61"/>
        <v>-23.239488405904478</v>
      </c>
      <c r="AL51">
        <f t="shared" si="40"/>
        <v>-58.810469819044101</v>
      </c>
      <c r="AN51">
        <f t="shared" si="41"/>
        <v>0</v>
      </c>
      <c r="AO51">
        <f t="shared" si="42"/>
        <v>0</v>
      </c>
      <c r="AP51">
        <f t="shared" si="43"/>
        <v>-9.0526484405123165E-11</v>
      </c>
      <c r="AQ51">
        <f t="shared" si="44"/>
        <v>-2.4866766682085475E-6</v>
      </c>
      <c r="AR51">
        <f t="shared" si="45"/>
        <v>-2.4867671946929524E-6</v>
      </c>
      <c r="AS51">
        <f t="shared" si="46"/>
        <v>-0.2516774865223993</v>
      </c>
      <c r="AT51">
        <f t="shared" si="47"/>
        <v>-0.16442936317470649</v>
      </c>
      <c r="AU51">
        <f t="shared" si="48"/>
        <v>-0.41610933646430054</v>
      </c>
      <c r="AW51">
        <v>48</v>
      </c>
      <c r="AX51">
        <f>IF(Z51&gt;0, (R51*SUMPRODUCT(K51:$K$98, X51:$X$98)-K51*$AZ$3)/Z51, 0)</f>
        <v>-1158397694197.1658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0.841203123</v>
      </c>
      <c r="Q52" s="5">
        <f t="shared" si="60"/>
        <v>50</v>
      </c>
      <c r="R52">
        <f t="shared" si="31"/>
        <v>250000</v>
      </c>
      <c r="S52">
        <f t="shared" si="32"/>
        <v>-6950976962007.0313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-296.42206156497156</v>
      </c>
      <c r="AC52">
        <f t="shared" si="33"/>
        <v>-264.6625571469628</v>
      </c>
      <c r="AE52">
        <f t="shared" si="34"/>
        <v>0</v>
      </c>
      <c r="AF52">
        <f t="shared" si="35"/>
        <v>0</v>
      </c>
      <c r="AG52">
        <f t="shared" si="36"/>
        <v>-1.9037795592876192E-9</v>
      </c>
      <c r="AH52">
        <f t="shared" si="37"/>
        <v>-5.3813807892497273E-5</v>
      </c>
      <c r="AI52">
        <f t="shared" si="38"/>
        <v>-5.3815711672056564E-5</v>
      </c>
      <c r="AJ52">
        <f t="shared" si="39"/>
        <v>-31.75950441800876</v>
      </c>
      <c r="AK52">
        <f t="shared" si="61"/>
        <v>-20.749544309548011</v>
      </c>
      <c r="AL52">
        <f t="shared" si="40"/>
        <v>-52.50910254326844</v>
      </c>
      <c r="AN52">
        <f t="shared" si="41"/>
        <v>0</v>
      </c>
      <c r="AO52">
        <f t="shared" si="42"/>
        <v>0</v>
      </c>
      <c r="AP52">
        <f t="shared" si="43"/>
        <v>-1.2026837647563862E-11</v>
      </c>
      <c r="AQ52">
        <f t="shared" si="44"/>
        <v>-3.3996054194553746E-7</v>
      </c>
      <c r="AR52">
        <f t="shared" si="45"/>
        <v>-3.3997256878318508E-7</v>
      </c>
      <c r="AS52">
        <f t="shared" si="46"/>
        <v>-0.20063583598166571</v>
      </c>
      <c r="AT52">
        <f t="shared" si="47"/>
        <v>-0.13108208849833794</v>
      </c>
      <c r="AU52">
        <f t="shared" si="48"/>
        <v>-0.33171826445257241</v>
      </c>
      <c r="AW52">
        <v>49</v>
      </c>
      <c r="AX52">
        <f>IF(Z52&gt;0, (R52*SUMPRODUCT(K52:$K$98, X52:$X$98)-K52*$AZ$3)/Z52, 0)</f>
        <v>-6950976962007.0313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0.84498057100000001</v>
      </c>
      <c r="Q53" s="5">
        <f t="shared" si="60"/>
        <v>50</v>
      </c>
      <c r="R53">
        <f t="shared" si="31"/>
        <v>250000</v>
      </c>
      <c r="S53">
        <f t="shared" si="32"/>
        <v>-42795847983849.75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-264.6625571469628</v>
      </c>
      <c r="AC53">
        <f t="shared" si="33"/>
        <v>-236.30585489345435</v>
      </c>
      <c r="AE53">
        <f t="shared" si="34"/>
        <v>0</v>
      </c>
      <c r="AF53">
        <f t="shared" si="35"/>
        <v>0</v>
      </c>
      <c r="AG53">
        <f t="shared" si="36"/>
        <v>-2.7608502462976222E-10</v>
      </c>
      <c r="AH53">
        <f t="shared" si="37"/>
        <v>-8.0432836953249044E-6</v>
      </c>
      <c r="AI53">
        <f t="shared" si="38"/>
        <v>-8.0435597803495347E-6</v>
      </c>
      <c r="AJ53">
        <f t="shared" si="39"/>
        <v>-28.356702253508445</v>
      </c>
      <c r="AK53">
        <f t="shared" si="61"/>
        <v>-18.526379000287399</v>
      </c>
      <c r="AL53">
        <f t="shared" si="40"/>
        <v>-46.883089297355625</v>
      </c>
      <c r="AN53">
        <f t="shared" si="41"/>
        <v>0</v>
      </c>
      <c r="AO53">
        <f t="shared" si="42"/>
        <v>0</v>
      </c>
      <c r="AP53">
        <f t="shared" si="43"/>
        <v>-1.5572545788619775E-12</v>
      </c>
      <c r="AQ53">
        <f t="shared" si="44"/>
        <v>-4.5368054208762543E-8</v>
      </c>
      <c r="AR53">
        <f t="shared" si="45"/>
        <v>-4.5369611463341402E-8</v>
      </c>
      <c r="AS53">
        <f t="shared" si="46"/>
        <v>-0.15994567066764925</v>
      </c>
      <c r="AT53">
        <f t="shared" si="47"/>
        <v>-0.10449783926751907</v>
      </c>
      <c r="AU53">
        <f t="shared" si="48"/>
        <v>-0.26444355530477981</v>
      </c>
      <c r="AW53">
        <v>50</v>
      </c>
      <c r="AX53">
        <f>IF(Z53&gt;0, (R53*SUMPRODUCT(K53:$K$98, X53:$X$98)-K53*$AZ$3)/Z53, 0)</f>
        <v>-42795847983849.75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0.84903369399999995</v>
      </c>
      <c r="Q54" s="5">
        <f t="shared" si="60"/>
        <v>50</v>
      </c>
      <c r="R54">
        <f t="shared" si="31"/>
        <v>250000</v>
      </c>
      <c r="S54">
        <f t="shared" si="32"/>
        <v>-271061785248268.22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-236.30585489345435</v>
      </c>
      <c r="AC54">
        <f t="shared" si="33"/>
        <v>-210.98737048036787</v>
      </c>
      <c r="AE54">
        <f t="shared" si="34"/>
        <v>0</v>
      </c>
      <c r="AF54">
        <f t="shared" si="35"/>
        <v>0</v>
      </c>
      <c r="AG54">
        <f t="shared" si="36"/>
        <v>-3.8918686063976595E-11</v>
      </c>
      <c r="AH54">
        <f t="shared" si="37"/>
        <v>-1.1720274415974399E-6</v>
      </c>
      <c r="AI54">
        <f t="shared" si="38"/>
        <v>-1.172066360283504E-6</v>
      </c>
      <c r="AJ54">
        <f t="shared" si="39"/>
        <v>-25.31848441308648</v>
      </c>
      <c r="AK54">
        <f t="shared" si="61"/>
        <v>-16.541409842541807</v>
      </c>
      <c r="AL54">
        <f t="shared" si="40"/>
        <v>-41.859895427694646</v>
      </c>
      <c r="AN54">
        <f t="shared" si="41"/>
        <v>0</v>
      </c>
      <c r="AO54">
        <f t="shared" si="42"/>
        <v>0</v>
      </c>
      <c r="AP54">
        <f t="shared" si="43"/>
        <v>-1.9600037989621305E-13</v>
      </c>
      <c r="AQ54">
        <f t="shared" si="44"/>
        <v>-5.9025071767392809E-9</v>
      </c>
      <c r="AR54">
        <f t="shared" si="45"/>
        <v>-5.9027031771191773E-9</v>
      </c>
      <c r="AS54">
        <f t="shared" si="46"/>
        <v>-0.12750771069721598</v>
      </c>
      <c r="AT54">
        <f t="shared" si="47"/>
        <v>-8.3305037786413946E-2</v>
      </c>
      <c r="AU54">
        <f t="shared" si="48"/>
        <v>-0.2108127543863331</v>
      </c>
      <c r="AW54">
        <v>51</v>
      </c>
      <c r="AX54">
        <f>IF(Z54&gt;0, (R54*SUMPRODUCT(K54:$K$98, X54:$X$98)-K54*$AZ$3)/Z54, 0)</f>
        <v>-271061785248268.22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0.853201969</v>
      </c>
      <c r="Q55" s="5">
        <f t="shared" si="60"/>
        <v>50</v>
      </c>
      <c r="R55">
        <f t="shared" si="31"/>
        <v>250000</v>
      </c>
      <c r="S55">
        <f t="shared" si="32"/>
        <v>-1769173498711971.3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-210.98737048036787</v>
      </c>
      <c r="AC55">
        <f t="shared" si="33"/>
        <v>-188.38158079122169</v>
      </c>
      <c r="AE55">
        <f t="shared" si="34"/>
        <v>0</v>
      </c>
      <c r="AF55">
        <f t="shared" si="35"/>
        <v>0</v>
      </c>
      <c r="AG55">
        <f t="shared" si="36"/>
        <v>-5.3239996226591396E-12</v>
      </c>
      <c r="AH55">
        <f t="shared" si="37"/>
        <v>-1.6602749790338844E-7</v>
      </c>
      <c r="AI55">
        <f t="shared" si="38"/>
        <v>-1.6603282190301111E-7</v>
      </c>
      <c r="AJ55">
        <f t="shared" si="39"/>
        <v>-22.605789689146178</v>
      </c>
      <c r="AK55">
        <f t="shared" si="61"/>
        <v>-14.769115933625752</v>
      </c>
      <c r="AL55">
        <f t="shared" si="40"/>
        <v>-37.374905788804753</v>
      </c>
      <c r="AN55">
        <f t="shared" si="41"/>
        <v>0</v>
      </c>
      <c r="AO55">
        <f t="shared" si="42"/>
        <v>0</v>
      </c>
      <c r="AP55">
        <f t="shared" si="43"/>
        <v>-2.3939701825941013E-14</v>
      </c>
      <c r="AQ55">
        <f t="shared" si="44"/>
        <v>-7.465531698758793E-10</v>
      </c>
      <c r="AR55">
        <f t="shared" si="45"/>
        <v>-7.4657710957770524E-10</v>
      </c>
      <c r="AS55">
        <f t="shared" si="46"/>
        <v>-0.10164836646396945</v>
      </c>
      <c r="AT55">
        <f t="shared" si="47"/>
        <v>-6.6410266105007859E-2</v>
      </c>
      <c r="AU55">
        <f t="shared" si="48"/>
        <v>-0.16805863331555443</v>
      </c>
      <c r="AW55">
        <v>52</v>
      </c>
      <c r="AX55">
        <f>IF(Z55&gt;0, (R55*SUMPRODUCT(K55:$K$98, X55:$X$98)-K55*$AZ$3)/Z55, 0)</f>
        <v>-1769173498711971.3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0.85761682500000003</v>
      </c>
      <c r="Q56" s="5">
        <f t="shared" si="60"/>
        <v>50</v>
      </c>
      <c r="R56">
        <f t="shared" si="31"/>
        <v>250000</v>
      </c>
      <c r="S56">
        <f t="shared" si="32"/>
        <v>-1.1932174880113744E+16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-188.38158079122169</v>
      </c>
      <c r="AC56">
        <f t="shared" si="33"/>
        <v>-168.19783999281765</v>
      </c>
      <c r="AE56">
        <f t="shared" si="34"/>
        <v>0</v>
      </c>
      <c r="AF56">
        <f t="shared" si="35"/>
        <v>0</v>
      </c>
      <c r="AG56">
        <f t="shared" si="36"/>
        <v>-7.0480797374641853E-13</v>
      </c>
      <c r="AH56">
        <f t="shared" si="37"/>
        <v>-2.2829758263430647E-8</v>
      </c>
      <c r="AI56">
        <f t="shared" si="38"/>
        <v>-2.2830463071404393E-8</v>
      </c>
      <c r="AJ56">
        <f t="shared" si="39"/>
        <v>-20.183740798404045</v>
      </c>
      <c r="AK56">
        <f t="shared" si="61"/>
        <v>-13.18671065538552</v>
      </c>
      <c r="AL56">
        <f t="shared" si="40"/>
        <v>-33.370451476620026</v>
      </c>
      <c r="AN56">
        <f t="shared" si="41"/>
        <v>0</v>
      </c>
      <c r="AO56">
        <f t="shared" si="42"/>
        <v>0</v>
      </c>
      <c r="AP56">
        <f t="shared" si="43"/>
        <v>-2.8296551216708638E-15</v>
      </c>
      <c r="AQ56">
        <f t="shared" si="44"/>
        <v>-9.1656656568795683E-11</v>
      </c>
      <c r="AR56">
        <f t="shared" si="45"/>
        <v>-9.1659486223917363E-11</v>
      </c>
      <c r="AS56">
        <f t="shared" si="46"/>
        <v>-8.103345542629993E-2</v>
      </c>
      <c r="AT56">
        <f t="shared" si="47"/>
        <v>-5.294185754690179E-2</v>
      </c>
      <c r="AU56">
        <f t="shared" si="48"/>
        <v>-0.13397531306486118</v>
      </c>
      <c r="AW56">
        <v>53</v>
      </c>
      <c r="AX56">
        <f>IF(Z56&gt;0, (R56*SUMPRODUCT(K56:$K$98, X56:$X$98)-K56*$AZ$3)/Z56, 0)</f>
        <v>-1.1932174880113744E+16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0.86229046899999995</v>
      </c>
      <c r="Q57" s="5">
        <f t="shared" si="60"/>
        <v>50</v>
      </c>
      <c r="R57">
        <f t="shared" si="31"/>
        <v>250000</v>
      </c>
      <c r="S57">
        <f t="shared" si="32"/>
        <v>-8.3421554273312864E+16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-168.19783999281765</v>
      </c>
      <c r="AC57">
        <f t="shared" si="33"/>
        <v>-150.17664285081051</v>
      </c>
      <c r="AE57">
        <f t="shared" si="34"/>
        <v>0</v>
      </c>
      <c r="AF57">
        <f t="shared" si="35"/>
        <v>0</v>
      </c>
      <c r="AG57">
        <f t="shared" si="36"/>
        <v>-9.001069577221548E-14</v>
      </c>
      <c r="AH57">
        <f t="shared" si="37"/>
        <v>-3.0387459911836944E-9</v>
      </c>
      <c r="AI57">
        <f t="shared" si="38"/>
        <v>-3.0388360018794666E-9</v>
      </c>
      <c r="AJ57">
        <f t="shared" si="39"/>
        <v>-18.021197142007139</v>
      </c>
      <c r="AK57">
        <f t="shared" si="61"/>
        <v>-11.773848799497237</v>
      </c>
      <c r="AL57">
        <f t="shared" si="40"/>
        <v>-29.795045944543212</v>
      </c>
      <c r="AN57">
        <f t="shared" si="41"/>
        <v>0</v>
      </c>
      <c r="AO57">
        <f t="shared" si="42"/>
        <v>0</v>
      </c>
      <c r="AP57">
        <f t="shared" si="43"/>
        <v>-3.2265529328601263E-16</v>
      </c>
      <c r="AQ57">
        <f t="shared" si="44"/>
        <v>-1.089278858024027E-11</v>
      </c>
      <c r="AR57">
        <f t="shared" si="45"/>
        <v>-1.0893111235533556E-11</v>
      </c>
      <c r="AS57">
        <f t="shared" si="46"/>
        <v>-6.4599374544710819E-2</v>
      </c>
      <c r="AT57">
        <f t="shared" si="47"/>
        <v>-4.2204924702732856E-2</v>
      </c>
      <c r="AU57">
        <f t="shared" si="48"/>
        <v>-0.10680429925833677</v>
      </c>
      <c r="AW57">
        <v>54</v>
      </c>
      <c r="AX57">
        <f>IF(Z57&gt;0, (R57*SUMPRODUCT(K57:$K$98, X57:$X$98)-K57*$AZ$3)/Z57, 0)</f>
        <v>-8.3421554273312864E+16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0.86705037500000004</v>
      </c>
      <c r="Q58" s="5">
        <f t="shared" si="60"/>
        <v>50</v>
      </c>
      <c r="R58">
        <f t="shared" si="31"/>
        <v>250000</v>
      </c>
      <c r="S58">
        <f t="shared" si="32"/>
        <v>-6.0580526863077082E+17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-150.17664285081051</v>
      </c>
      <c r="AC58">
        <f t="shared" si="33"/>
        <v>-134.08628825966187</v>
      </c>
      <c r="AE58">
        <f t="shared" si="34"/>
        <v>0</v>
      </c>
      <c r="AF58">
        <f t="shared" si="35"/>
        <v>0</v>
      </c>
      <c r="AG58">
        <f t="shared" si="36"/>
        <v>-1.1066781291182978E-14</v>
      </c>
      <c r="AH58">
        <f t="shared" si="37"/>
        <v>-3.9021903761655174E-10</v>
      </c>
      <c r="AI58">
        <f t="shared" si="38"/>
        <v>-3.9023010439784292E-10</v>
      </c>
      <c r="AJ58">
        <f t="shared" si="39"/>
        <v>-16.090354591148639</v>
      </c>
      <c r="AK58">
        <f t="shared" si="61"/>
        <v>-10.512364999556736</v>
      </c>
      <c r="AL58">
        <f t="shared" si="40"/>
        <v>-26.602719591095607</v>
      </c>
      <c r="AN58">
        <f t="shared" si="41"/>
        <v>0</v>
      </c>
      <c r="AO58">
        <f t="shared" si="42"/>
        <v>0</v>
      </c>
      <c r="AP58">
        <f t="shared" si="43"/>
        <v>-3.5419952958732379E-17</v>
      </c>
      <c r="AQ58">
        <f t="shared" si="44"/>
        <v>-1.2489213974971973E-12</v>
      </c>
      <c r="AR58">
        <f t="shared" si="45"/>
        <v>-1.2489568174501561E-12</v>
      </c>
      <c r="AS58">
        <f t="shared" si="46"/>
        <v>-5.1498225880895407E-2</v>
      </c>
      <c r="AT58">
        <f t="shared" si="47"/>
        <v>-3.3645507575538469E-2</v>
      </c>
      <c r="AU58">
        <f t="shared" si="48"/>
        <v>-8.5143733457682835E-2</v>
      </c>
      <c r="AW58">
        <v>55</v>
      </c>
      <c r="AX58">
        <f>IF(Z58&gt;0, (R58*SUMPRODUCT(K58:$K$98, X58:$X$98)-K58*$AZ$3)/Z58, 0)</f>
        <v>-6.0580526863077082E+17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0.87202471800000003</v>
      </c>
      <c r="Q59" s="5">
        <f t="shared" si="60"/>
        <v>50</v>
      </c>
      <c r="R59">
        <f t="shared" si="31"/>
        <v>250000</v>
      </c>
      <c r="S59">
        <f t="shared" si="32"/>
        <v>-4.5848380449514732E+18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-134.08628825966187</v>
      </c>
      <c r="AC59">
        <f t="shared" si="33"/>
        <v>-119.71990023184202</v>
      </c>
      <c r="AE59">
        <f t="shared" si="34"/>
        <v>0</v>
      </c>
      <c r="AF59">
        <f t="shared" si="35"/>
        <v>0</v>
      </c>
      <c r="AG59">
        <f t="shared" si="36"/>
        <v>-1.3056066436596361E-15</v>
      </c>
      <c r="AH59">
        <f t="shared" si="37"/>
        <v>-4.8252534173057562E-11</v>
      </c>
      <c r="AI59">
        <f t="shared" si="38"/>
        <v>-4.8253839779701222E-11</v>
      </c>
      <c r="AJ59">
        <f t="shared" si="39"/>
        <v>-14.366388027819852</v>
      </c>
      <c r="AK59">
        <f t="shared" si="61"/>
        <v>-9.3860401781763318</v>
      </c>
      <c r="AL59">
        <f t="shared" si="40"/>
        <v>-23.752428206044435</v>
      </c>
      <c r="AN59">
        <f t="shared" si="41"/>
        <v>0</v>
      </c>
      <c r="AO59">
        <f t="shared" si="42"/>
        <v>0</v>
      </c>
      <c r="AP59">
        <f t="shared" si="43"/>
        <v>-3.7309633381546309E-18</v>
      </c>
      <c r="AQ59">
        <f t="shared" si="44"/>
        <v>-1.3788872540362438E-13</v>
      </c>
      <c r="AR59">
        <f t="shared" si="45"/>
        <v>-1.3789245636696254E-13</v>
      </c>
      <c r="AS59">
        <f t="shared" si="46"/>
        <v>-4.10540703770138E-2</v>
      </c>
      <c r="AT59">
        <f t="shared" si="47"/>
        <v>-2.6821992646317669E-2</v>
      </c>
      <c r="AU59">
        <f t="shared" si="48"/>
        <v>-6.7876063023469352E-2</v>
      </c>
      <c r="AW59">
        <v>56</v>
      </c>
      <c r="AX59">
        <f>IF(Z59&gt;0, (R59*SUMPRODUCT(K59:$K$98, X59:$X$98)-K59*$AZ$3)/Z59, 0)</f>
        <v>-4.5848380449514732E+18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0.87703262900000001</v>
      </c>
      <c r="Q60" s="5">
        <f t="shared" si="60"/>
        <v>50</v>
      </c>
      <c r="R60">
        <f t="shared" si="31"/>
        <v>250000</v>
      </c>
      <c r="S60">
        <f t="shared" si="32"/>
        <v>-3.6237059967325467E+19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-119.71990023184202</v>
      </c>
      <c r="AC60">
        <f t="shared" si="33"/>
        <v>-106.89276806414478</v>
      </c>
      <c r="AE60">
        <f t="shared" si="34"/>
        <v>0</v>
      </c>
      <c r="AF60">
        <f t="shared" si="35"/>
        <v>0</v>
      </c>
      <c r="AG60">
        <f t="shared" si="36"/>
        <v>-1.4749095009436298E-16</v>
      </c>
      <c r="AH60">
        <f t="shared" si="37"/>
        <v>-5.7252981356433838E-12</v>
      </c>
      <c r="AI60">
        <f t="shared" si="38"/>
        <v>-5.7254456265934781E-12</v>
      </c>
      <c r="AJ60">
        <f t="shared" si="39"/>
        <v>-12.827132167697243</v>
      </c>
      <c r="AK60">
        <f t="shared" si="61"/>
        <v>-8.3803930162289415</v>
      </c>
      <c r="AL60">
        <f t="shared" si="40"/>
        <v>-21.20752518393191</v>
      </c>
      <c r="AN60">
        <f t="shared" si="41"/>
        <v>0</v>
      </c>
      <c r="AO60">
        <f t="shared" si="42"/>
        <v>0</v>
      </c>
      <c r="AP60">
        <f t="shared" si="43"/>
        <v>-3.763188567934936E-19</v>
      </c>
      <c r="AQ60">
        <f t="shared" si="44"/>
        <v>-1.4607931183769516E-14</v>
      </c>
      <c r="AR60">
        <f t="shared" si="45"/>
        <v>-1.4608307502626309E-14</v>
      </c>
      <c r="AS60">
        <f t="shared" si="46"/>
        <v>-3.2728053553106526E-2</v>
      </c>
      <c r="AT60">
        <f t="shared" si="47"/>
        <v>-2.1382328321363126E-2</v>
      </c>
      <c r="AU60">
        <f t="shared" si="48"/>
        <v>-5.4110381874484262E-2</v>
      </c>
      <c r="AW60">
        <v>57</v>
      </c>
      <c r="AX60">
        <f>IF(Z60&gt;0, (R60*SUMPRODUCT(K60:$K$98, X60:$X$98)-K60*$AZ$3)/Z60, 0)</f>
        <v>-3.6237059967325467E+19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0.88195855000000001</v>
      </c>
      <c r="Q61" s="5">
        <f t="shared" si="60"/>
        <v>50</v>
      </c>
      <c r="R61">
        <f t="shared" si="31"/>
        <v>250000</v>
      </c>
      <c r="S61">
        <f t="shared" si="32"/>
        <v>-2.994639356281239E+20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-106.89276806414478</v>
      </c>
      <c r="AC61">
        <f t="shared" si="33"/>
        <v>-95.439971485843557</v>
      </c>
      <c r="AE61">
        <f t="shared" si="34"/>
        <v>0</v>
      </c>
      <c r="AF61">
        <f t="shared" si="35"/>
        <v>0</v>
      </c>
      <c r="AG61">
        <f t="shared" si="36"/>
        <v>-1.5935136110072614E-17</v>
      </c>
      <c r="AH61">
        <f t="shared" si="37"/>
        <v>-6.5040452241673365E-13</v>
      </c>
      <c r="AI61">
        <f t="shared" si="38"/>
        <v>-6.5042045755284373E-13</v>
      </c>
      <c r="AJ61">
        <f t="shared" si="39"/>
        <v>-11.452796578301218</v>
      </c>
      <c r="AK61">
        <f t="shared" si="61"/>
        <v>-7.482493764490135</v>
      </c>
      <c r="AL61">
        <f t="shared" si="40"/>
        <v>-18.935290342792001</v>
      </c>
      <c r="AN61">
        <f t="shared" si="41"/>
        <v>0</v>
      </c>
      <c r="AO61">
        <f t="shared" si="42"/>
        <v>0</v>
      </c>
      <c r="AP61">
        <f t="shared" si="43"/>
        <v>-3.6301816919920896E-20</v>
      </c>
      <c r="AQ61">
        <f t="shared" si="44"/>
        <v>-1.4816858628359252E-15</v>
      </c>
      <c r="AR61">
        <f t="shared" si="45"/>
        <v>-1.4817221646528451E-15</v>
      </c>
      <c r="AS61">
        <f t="shared" si="46"/>
        <v>-2.609060391669869E-2</v>
      </c>
      <c r="AT61">
        <f t="shared" si="47"/>
        <v>-1.704586122557649E-2</v>
      </c>
      <c r="AU61">
        <f t="shared" si="48"/>
        <v>-4.3136465142276655E-2</v>
      </c>
      <c r="AW61">
        <v>58</v>
      </c>
      <c r="AX61">
        <f>IF(Z61&gt;0, (R61*SUMPRODUCT(K61:$K$98, X61:$X$98)-K61*$AZ$3)/Z61, 0)</f>
        <v>-2.994639356281239E+20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0.88700226900000001</v>
      </c>
      <c r="Q62" s="5">
        <f t="shared" si="60"/>
        <v>50</v>
      </c>
      <c r="R62">
        <f t="shared" si="31"/>
        <v>250000</v>
      </c>
      <c r="S62">
        <f t="shared" si="32"/>
        <v>-2.5959650893055315E+21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-95.439971485843557</v>
      </c>
      <c r="AC62">
        <f t="shared" si="33"/>
        <v>-85.214260255217468</v>
      </c>
      <c r="AE62">
        <f t="shared" si="34"/>
        <v>0</v>
      </c>
      <c r="AF62">
        <f t="shared" si="35"/>
        <v>0</v>
      </c>
      <c r="AG62">
        <f t="shared" si="36"/>
        <v>-1.6412828625136453E-18</v>
      </c>
      <c r="AH62">
        <f t="shared" si="37"/>
        <v>-7.0672509432291207E-14</v>
      </c>
      <c r="AI62">
        <f t="shared" si="38"/>
        <v>-7.0674150715153719E-14</v>
      </c>
      <c r="AJ62">
        <f t="shared" si="39"/>
        <v>-10.225711230626089</v>
      </c>
      <c r="AK62">
        <f t="shared" si="61"/>
        <v>-6.6807980040090493</v>
      </c>
      <c r="AL62">
        <f t="shared" si="40"/>
        <v>-16.906509234635209</v>
      </c>
      <c r="AN62">
        <f t="shared" si="41"/>
        <v>0</v>
      </c>
      <c r="AO62">
        <f t="shared" si="42"/>
        <v>0</v>
      </c>
      <c r="AP62">
        <f t="shared" si="43"/>
        <v>-3.3383971195796968E-21</v>
      </c>
      <c r="AQ62">
        <f t="shared" si="44"/>
        <v>-1.4374908025353759E-16</v>
      </c>
      <c r="AR62">
        <f t="shared" si="45"/>
        <v>-1.4375241865065717E-16</v>
      </c>
      <c r="AS62">
        <f t="shared" si="46"/>
        <v>-2.0799269704000874E-2</v>
      </c>
      <c r="AT62">
        <f t="shared" si="47"/>
        <v>-1.3588856206613912E-2</v>
      </c>
      <c r="AU62">
        <f t="shared" si="48"/>
        <v>-3.4388125910614929E-2</v>
      </c>
      <c r="AW62">
        <v>59</v>
      </c>
      <c r="AX62">
        <f>IF(Z62&gt;0, (R62*SUMPRODUCT(K62:$K$98, X62:$X$98)-K62*$AZ$3)/Z62, 0)</f>
        <v>-2.5959650893055315E+21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0.89213428500000003</v>
      </c>
      <c r="Q63" s="5">
        <f t="shared" si="60"/>
        <v>50</v>
      </c>
      <c r="R63">
        <f t="shared" si="31"/>
        <v>250000</v>
      </c>
      <c r="S63">
        <f t="shared" si="32"/>
        <v>-2.3683738197735787E+22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-85.214260255217468</v>
      </c>
      <c r="AC63">
        <f t="shared" si="33"/>
        <v>-76.084160942158448</v>
      </c>
      <c r="AE63">
        <f t="shared" si="34"/>
        <v>0</v>
      </c>
      <c r="AF63">
        <f t="shared" si="35"/>
        <v>0</v>
      </c>
      <c r="AG63">
        <f t="shared" si="36"/>
        <v>-1.606253208571446E-19</v>
      </c>
      <c r="AH63">
        <f t="shared" si="37"/>
        <v>-7.3212235651568212E-15</v>
      </c>
      <c r="AI63">
        <f t="shared" si="38"/>
        <v>-7.3213841904776781E-15</v>
      </c>
      <c r="AJ63">
        <f t="shared" si="39"/>
        <v>-9.13009931305902</v>
      </c>
      <c r="AK63">
        <f t="shared" si="61"/>
        <v>-5.9649982178652232</v>
      </c>
      <c r="AL63">
        <f t="shared" si="40"/>
        <v>-15.095097530924249</v>
      </c>
      <c r="AN63">
        <f t="shared" si="41"/>
        <v>0</v>
      </c>
      <c r="AO63">
        <f t="shared" si="42"/>
        <v>0</v>
      </c>
      <c r="AP63">
        <f t="shared" si="43"/>
        <v>-2.9170948309072095E-22</v>
      </c>
      <c r="AQ63">
        <f t="shared" si="44"/>
        <v>-1.3295975568403089E-17</v>
      </c>
      <c r="AR63">
        <f t="shared" si="45"/>
        <v>-1.3296267277886179E-17</v>
      </c>
      <c r="AS63">
        <f t="shared" si="46"/>
        <v>-1.658105046556194E-2</v>
      </c>
      <c r="AT63">
        <f t="shared" si="47"/>
        <v>-1.0832952970833795E-2</v>
      </c>
      <c r="AU63">
        <f t="shared" si="48"/>
        <v>-2.7414003436395745E-2</v>
      </c>
      <c r="AW63">
        <v>60</v>
      </c>
      <c r="AX63">
        <f>IF(Z63&gt;0, (R63*SUMPRODUCT(K63:$K$98, X63:$X$98)-K63*$AZ$3)/Z63, 0)</f>
        <v>-2.3683738197735787E+22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0.89732143600000003</v>
      </c>
      <c r="Q64" s="5">
        <f t="shared" si="60"/>
        <v>50</v>
      </c>
      <c r="R64">
        <f t="shared" si="31"/>
        <v>250000</v>
      </c>
      <c r="S64">
        <f t="shared" si="32"/>
        <v>-2.2816705294880221E+23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-76.084160942158448</v>
      </c>
      <c r="AC64">
        <f t="shared" si="33"/>
        <v>-67.932286555498607</v>
      </c>
      <c r="AE64">
        <f t="shared" si="34"/>
        <v>0</v>
      </c>
      <c r="AF64">
        <f t="shared" si="35"/>
        <v>0</v>
      </c>
      <c r="AG64">
        <f t="shared" si="36"/>
        <v>-1.4886524079079408E-20</v>
      </c>
      <c r="AH64">
        <f t="shared" si="37"/>
        <v>-7.2066271784746874E-16</v>
      </c>
      <c r="AI64">
        <f t="shared" si="38"/>
        <v>-7.2067760437154779E-16</v>
      </c>
      <c r="AJ64">
        <f t="shared" si="39"/>
        <v>-8.1518743866598413</v>
      </c>
      <c r="AK64">
        <f t="shared" si="61"/>
        <v>-5.3258912659510917</v>
      </c>
      <c r="AL64">
        <f t="shared" si="40"/>
        <v>-13.477765652610934</v>
      </c>
      <c r="AN64">
        <f t="shared" si="41"/>
        <v>0</v>
      </c>
      <c r="AO64">
        <f t="shared" si="42"/>
        <v>0</v>
      </c>
      <c r="AP64">
        <f t="shared" si="43"/>
        <v>-2.4138585712527049E-23</v>
      </c>
      <c r="AQ64">
        <f t="shared" si="44"/>
        <v>-1.1685588047401048E-18</v>
      </c>
      <c r="AR64">
        <f t="shared" si="45"/>
        <v>-1.1685829433258172E-18</v>
      </c>
      <c r="AS64">
        <f t="shared" si="46"/>
        <v>-1.3218311914510476E-2</v>
      </c>
      <c r="AT64">
        <f t="shared" si="47"/>
        <v>-8.6359637841468377E-3</v>
      </c>
      <c r="AU64">
        <f t="shared" si="48"/>
        <v>-2.1854275698657315E-2</v>
      </c>
      <c r="AW64">
        <v>61</v>
      </c>
      <c r="AX64">
        <f>IF(Z64&gt;0, (R64*SUMPRODUCT(K64:$K$98, X64:$X$98)-K64*$AZ$3)/Z64, 0)</f>
        <v>-2.2816705294880221E+23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0.90253096600000005</v>
      </c>
      <c r="Q65" s="5">
        <f t="shared" si="60"/>
        <v>50</v>
      </c>
      <c r="R65">
        <f t="shared" si="31"/>
        <v>250000</v>
      </c>
      <c r="S65">
        <f t="shared" si="32"/>
        <v>-2.3290594816675599E+24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-67.932286555498607</v>
      </c>
      <c r="AC65">
        <f t="shared" si="33"/>
        <v>-60.653827281695172</v>
      </c>
      <c r="AE65">
        <f t="shared" si="34"/>
        <v>0</v>
      </c>
      <c r="AF65">
        <f t="shared" si="35"/>
        <v>0</v>
      </c>
      <c r="AG65">
        <f t="shared" si="36"/>
        <v>-1.3021098808148139E-21</v>
      </c>
      <c r="AH65">
        <f t="shared" si="37"/>
        <v>-6.7177744787369003E-17</v>
      </c>
      <c r="AI65">
        <f t="shared" si="38"/>
        <v>-6.7179046897249822E-17</v>
      </c>
      <c r="AJ65">
        <f t="shared" si="39"/>
        <v>-7.2784592738034348</v>
      </c>
      <c r="AK65">
        <f t="shared" si="61"/>
        <v>-4.755260058884903</v>
      </c>
      <c r="AL65">
        <f t="shared" si="40"/>
        <v>-12.033719332688339</v>
      </c>
      <c r="AN65">
        <f t="shared" si="41"/>
        <v>0</v>
      </c>
      <c r="AO65">
        <f t="shared" si="42"/>
        <v>0</v>
      </c>
      <c r="AP65">
        <f t="shared" si="43"/>
        <v>-1.8851596200008392E-24</v>
      </c>
      <c r="AQ65">
        <f t="shared" si="44"/>
        <v>-9.7258129825896583E-20</v>
      </c>
      <c r="AR65">
        <f t="shared" si="45"/>
        <v>-9.7260014985516593E-20</v>
      </c>
      <c r="AS65">
        <f t="shared" si="46"/>
        <v>-1.0537557329807466E-2</v>
      </c>
      <c r="AT65">
        <f t="shared" si="47"/>
        <v>-6.8845374554741996E-3</v>
      </c>
      <c r="AU65">
        <f t="shared" si="48"/>
        <v>-1.7422094785281665E-2</v>
      </c>
      <c r="AW65">
        <v>62</v>
      </c>
      <c r="AX65">
        <f>IF(Z65&gt;0, (R65*SUMPRODUCT(K65:$K$98, X65:$X$98)-K65*$AZ$3)/Z65, 0)</f>
        <v>-2.3290594816675599E+24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0.90776816500000002</v>
      </c>
      <c r="Q66" s="5">
        <f t="shared" si="60"/>
        <v>50</v>
      </c>
      <c r="R66">
        <f t="shared" si="31"/>
        <v>250000</v>
      </c>
      <c r="S66">
        <f t="shared" si="32"/>
        <v>-2.5288471239223059E+25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-60.653827281695172</v>
      </c>
      <c r="AC66">
        <f t="shared" si="33"/>
        <v>-54.155202930084982</v>
      </c>
      <c r="AE66">
        <f t="shared" si="34"/>
        <v>0</v>
      </c>
      <c r="AF66">
        <f t="shared" si="35"/>
        <v>0</v>
      </c>
      <c r="AG66">
        <f t="shared" si="36"/>
        <v>-1.0707488487103343E-22</v>
      </c>
      <c r="AH66">
        <f t="shared" si="37"/>
        <v>-5.9100694856781618E-18</v>
      </c>
      <c r="AI66">
        <f t="shared" si="38"/>
        <v>-5.9101765605630329E-18</v>
      </c>
      <c r="AJ66">
        <f t="shared" si="39"/>
        <v>-6.4986243516101894</v>
      </c>
      <c r="AK66">
        <f t="shared" si="61"/>
        <v>-4.245767909718662</v>
      </c>
      <c r="AL66">
        <f t="shared" si="40"/>
        <v>-10.744392261328851</v>
      </c>
      <c r="AN66">
        <f t="shared" si="41"/>
        <v>0</v>
      </c>
      <c r="AO66">
        <f t="shared" si="42"/>
        <v>0</v>
      </c>
      <c r="AP66">
        <f t="shared" si="43"/>
        <v>-1.3841083466122472E-25</v>
      </c>
      <c r="AQ66">
        <f t="shared" si="44"/>
        <v>-7.6396780758047286E-21</v>
      </c>
      <c r="AR66">
        <f t="shared" si="45"/>
        <v>-7.6398164866393886E-21</v>
      </c>
      <c r="AS66">
        <f t="shared" si="46"/>
        <v>-8.4004761876653629E-3</v>
      </c>
      <c r="AT66">
        <f t="shared" si="47"/>
        <v>-5.4883111092747109E-3</v>
      </c>
      <c r="AU66">
        <f t="shared" si="48"/>
        <v>-1.3888787296940075E-2</v>
      </c>
      <c r="AW66">
        <v>63</v>
      </c>
      <c r="AX66">
        <f>IF(Z66&gt;0, (R66*SUMPRODUCT(K66:$K$98, X66:$X$98)-K66*$AZ$3)/Z66, 0)</f>
        <v>-2.5288471239223059E+25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0.91304259499999996</v>
      </c>
      <c r="Q67" s="5">
        <f t="shared" si="60"/>
        <v>50</v>
      </c>
      <c r="R67">
        <f t="shared" ref="R67:R79" si="62">$C$6</f>
        <v>250000</v>
      </c>
      <c r="S67">
        <f t="shared" ref="S67:S79" si="63">AX67</f>
        <v>-2.933959659616603E+26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-54.155202930084982</v>
      </c>
      <c r="AC67">
        <f t="shared" ref="AC67:AC79" si="64">S67*Z67</f>
        <v>-48.352859759004438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-8.2402052803484989E-24</v>
      </c>
      <c r="AH67">
        <f t="shared" ref="AH67:AH79" si="68">-X67*R67</f>
        <v>-4.8881965370987293E-19</v>
      </c>
      <c r="AI67">
        <f t="shared" ref="AI67:AI79" si="69">SUM(AE67:AH67)</f>
        <v>-4.8882789391515331E-19</v>
      </c>
      <c r="AJ67">
        <f t="shared" ref="AJ67:AJ79" si="70">AB67-AC67</f>
        <v>-5.802343171080544</v>
      </c>
      <c r="AK67">
        <f t="shared" si="61"/>
        <v>-3.7908642051059491</v>
      </c>
      <c r="AL67">
        <f t="shared" ref="AL67:AL79" si="71">SUM(AI67:AK67)</f>
        <v>-9.5932073761864931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-9.510480945903496E-27</v>
      </c>
      <c r="AQ67">
        <f t="shared" ref="AQ67:AQ79" si="75">AH67*$K67</f>
        <v>-5.6417405203214514E-22</v>
      </c>
      <c r="AR67">
        <f t="shared" ref="AR67:AR79" si="76">AI67*$K67</f>
        <v>-5.641835625130911E-22</v>
      </c>
      <c r="AS67">
        <f t="shared" ref="AS67:AS79" si="77">AJ67*$K67</f>
        <v>-6.6968081853199836E-3</v>
      </c>
      <c r="AT67">
        <f t="shared" ref="AT67:AT79" si="78">AK67*$K67</f>
        <v>-4.3752480144090486E-3</v>
      </c>
      <c r="AU67">
        <f t="shared" ref="AU67:AU79" si="79">AL67*$K67</f>
        <v>-1.1072056199729032E-2</v>
      </c>
      <c r="AW67">
        <v>64</v>
      </c>
      <c r="AX67">
        <f>IF(Z67&gt;0, (R67*SUMPRODUCT(K67:$K$98, X67:$X$98)-K67*$AZ$3)/Z67, 0)</f>
        <v>-2.933959659616603E+26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0.91832435000000001</v>
      </c>
      <c r="Q68" s="5">
        <f t="shared" si="60"/>
        <v>50</v>
      </c>
      <c r="R68">
        <f t="shared" si="62"/>
        <v>250000</v>
      </c>
      <c r="S68">
        <f t="shared" si="63"/>
        <v>-3.6548072308285948E+27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-48.352859759004438</v>
      </c>
      <c r="AC68">
        <f t="shared" si="64"/>
        <v>-43.172196213396809</v>
      </c>
      <c r="AE68">
        <f t="shared" si="65"/>
        <v>0</v>
      </c>
      <c r="AF68">
        <f t="shared" si="66"/>
        <v>0</v>
      </c>
      <c r="AG68">
        <f t="shared" si="67"/>
        <v>-5.9062206960241085E-25</v>
      </c>
      <c r="AH68">
        <f t="shared" si="68"/>
        <v>-3.7835905789713017E-20</v>
      </c>
      <c r="AI68">
        <f t="shared" si="69"/>
        <v>-3.7836496411782616E-20</v>
      </c>
      <c r="AJ68">
        <f t="shared" si="70"/>
        <v>-5.1806635456076293</v>
      </c>
      <c r="AK68">
        <f t="shared" si="61"/>
        <v>-3.384700183130311</v>
      </c>
      <c r="AL68">
        <f t="shared" si="71"/>
        <v>-8.5653637287379407</v>
      </c>
      <c r="AN68">
        <f t="shared" si="72"/>
        <v>0</v>
      </c>
      <c r="AO68">
        <f t="shared" si="73"/>
        <v>0</v>
      </c>
      <c r="AP68">
        <f t="shared" si="74"/>
        <v>-6.0863384250914981E-28</v>
      </c>
      <c r="AQ68">
        <f t="shared" si="75"/>
        <v>-3.8989759968009874E-23</v>
      </c>
      <c r="AR68">
        <f t="shared" si="76"/>
        <v>-3.899036860185238E-23</v>
      </c>
      <c r="AS68">
        <f t="shared" si="77"/>
        <v>-5.3386544844706502E-3</v>
      </c>
      <c r="AT68">
        <f t="shared" si="78"/>
        <v>-3.487920929854151E-3</v>
      </c>
      <c r="AU68">
        <f t="shared" si="79"/>
        <v>-8.8265754143248016E-3</v>
      </c>
      <c r="AW68">
        <v>65</v>
      </c>
      <c r="AX68">
        <f>IF(Z68&gt;0, (R68*SUMPRODUCT(K68:$K$98, X68:$X$98)-K68*$AZ$3)/Z68, 0)</f>
        <v>-3.6548072308285948E+27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0.92358270799999997</v>
      </c>
      <c r="Q69" s="5">
        <f t="shared" ref="Q69:Q79" si="91">$C$8</f>
        <v>50</v>
      </c>
      <c r="R69">
        <f t="shared" si="62"/>
        <v>250000</v>
      </c>
      <c r="S69">
        <f t="shared" si="63"/>
        <v>-4.9132095626711809E+28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-43.172196213396809</v>
      </c>
      <c r="AC69">
        <f t="shared" si="64"/>
        <v>-38.546603761961435</v>
      </c>
      <c r="AE69">
        <f t="shared" si="65"/>
        <v>0</v>
      </c>
      <c r="AF69">
        <f t="shared" si="66"/>
        <v>0</v>
      </c>
      <c r="AG69">
        <f t="shared" si="67"/>
        <v>-3.9227518458427686E-26</v>
      </c>
      <c r="AH69">
        <f t="shared" si="68"/>
        <v>-2.7274416522397952E-21</v>
      </c>
      <c r="AI69">
        <f t="shared" si="69"/>
        <v>-2.7274808797582536E-21</v>
      </c>
      <c r="AJ69">
        <f t="shared" si="70"/>
        <v>-4.6255924514353737</v>
      </c>
      <c r="AK69">
        <f t="shared" si="61"/>
        <v>-3.022053734937777</v>
      </c>
      <c r="AL69">
        <f t="shared" si="71"/>
        <v>-7.6476461863731506</v>
      </c>
      <c r="AN69">
        <f t="shared" si="72"/>
        <v>0</v>
      </c>
      <c r="AO69">
        <f t="shared" si="73"/>
        <v>0</v>
      </c>
      <c r="AP69">
        <f t="shared" si="74"/>
        <v>-3.60926889634038E-29</v>
      </c>
      <c r="AQ69">
        <f t="shared" si="75"/>
        <v>-2.5094807698439552E-24</v>
      </c>
      <c r="AR69">
        <f t="shared" si="76"/>
        <v>-2.5095168625329185E-24</v>
      </c>
      <c r="AS69">
        <f t="shared" si="77"/>
        <v>-4.2559426693802929E-3</v>
      </c>
      <c r="AT69">
        <f t="shared" si="78"/>
        <v>-2.7805492106617907E-3</v>
      </c>
      <c r="AU69">
        <f t="shared" si="79"/>
        <v>-7.0364918800420832E-3</v>
      </c>
      <c r="AW69">
        <v>66</v>
      </c>
      <c r="AX69">
        <f>IF(Z69&gt;0, (R69*SUMPRODUCT(K69:$K$98, X69:$X$98)-K69*$AZ$3)/Z69, 0)</f>
        <v>-4.9132095626711809E+28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0.92968762000000005</v>
      </c>
      <c r="Q70" s="5">
        <f t="shared" si="91"/>
        <v>50</v>
      </c>
      <c r="R70">
        <f t="shared" si="62"/>
        <v>250000</v>
      </c>
      <c r="S70">
        <f t="shared" si="63"/>
        <v>-7.2734557190165359E+29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-38.546603761961435</v>
      </c>
      <c r="AC70">
        <f t="shared" si="64"/>
        <v>-34.416610501751279</v>
      </c>
      <c r="AE70">
        <f t="shared" si="65"/>
        <v>0</v>
      </c>
      <c r="AF70">
        <f t="shared" si="66"/>
        <v>0</v>
      </c>
      <c r="AG70">
        <f t="shared" si="67"/>
        <v>-2.3659049997217036E-27</v>
      </c>
      <c r="AH70">
        <f t="shared" si="68"/>
        <v>-1.8234669137060853E-22</v>
      </c>
      <c r="AI70">
        <f t="shared" si="69"/>
        <v>-1.8234905727560826E-22</v>
      </c>
      <c r="AJ70">
        <f t="shared" si="70"/>
        <v>-4.1299932602101563</v>
      </c>
      <c r="AK70">
        <f t="shared" si="61"/>
        <v>-2.6982622633373006</v>
      </c>
      <c r="AL70">
        <f t="shared" si="71"/>
        <v>-6.8282555235474565</v>
      </c>
      <c r="AN70">
        <f t="shared" si="72"/>
        <v>0</v>
      </c>
      <c r="AO70">
        <f t="shared" si="73"/>
        <v>0</v>
      </c>
      <c r="AP70">
        <f t="shared" si="74"/>
        <v>-1.9436035464130489E-30</v>
      </c>
      <c r="AQ70">
        <f t="shared" si="75"/>
        <v>-1.4979877724012119E-25</v>
      </c>
      <c r="AR70">
        <f t="shared" si="76"/>
        <v>-1.4980072084366759E-25</v>
      </c>
      <c r="AS70">
        <f t="shared" si="77"/>
        <v>-3.3928114392381167E-3</v>
      </c>
      <c r="AT70">
        <f t="shared" si="78"/>
        <v>-2.2166368069689016E-3</v>
      </c>
      <c r="AU70">
        <f t="shared" si="79"/>
        <v>-5.6094482462070178E-3</v>
      </c>
      <c r="AW70">
        <v>67</v>
      </c>
      <c r="AX70">
        <f>IF(Z70&gt;0, (R70*SUMPRODUCT(K70:$K$98, X70:$X$98)-K70*$AZ$3)/Z70, 0)</f>
        <v>-7.2734557190165359E+29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0.93575936900000001</v>
      </c>
      <c r="Q71" s="5">
        <f t="shared" si="91"/>
        <v>50</v>
      </c>
      <c r="R71">
        <f t="shared" si="62"/>
        <v>250000</v>
      </c>
      <c r="S71">
        <f t="shared" si="63"/>
        <v>-1.1972863833348565E+31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-34.416610501751279</v>
      </c>
      <c r="AC71">
        <f t="shared" si="64"/>
        <v>-30.729116519420788</v>
      </c>
      <c r="AE71">
        <f t="shared" si="65"/>
        <v>0</v>
      </c>
      <c r="AF71">
        <f t="shared" si="66"/>
        <v>0</v>
      </c>
      <c r="AG71">
        <f t="shared" si="67"/>
        <v>-1.2832818007096003E-28</v>
      </c>
      <c r="AH71">
        <f t="shared" si="68"/>
        <v>-1.1069588848267632E-23</v>
      </c>
      <c r="AI71">
        <f t="shared" si="69"/>
        <v>-1.1069717176447702E-23</v>
      </c>
      <c r="AJ71">
        <f t="shared" si="70"/>
        <v>-3.6874939823304906</v>
      </c>
      <c r="AK71">
        <f t="shared" si="61"/>
        <v>-2.4091627351225897</v>
      </c>
      <c r="AL71">
        <f t="shared" si="71"/>
        <v>-6.0966567174530804</v>
      </c>
      <c r="AN71">
        <f t="shared" si="72"/>
        <v>0</v>
      </c>
      <c r="AO71">
        <f t="shared" si="73"/>
        <v>0</v>
      </c>
      <c r="AP71">
        <f t="shared" si="74"/>
        <v>-9.4127038188644241E-32</v>
      </c>
      <c r="AQ71">
        <f t="shared" si="75"/>
        <v>-8.119398340078736E-27</v>
      </c>
      <c r="AR71">
        <f t="shared" si="76"/>
        <v>-8.1194924671169235E-27</v>
      </c>
      <c r="AS71">
        <f t="shared" si="77"/>
        <v>-2.704728507045688E-3</v>
      </c>
      <c r="AT71">
        <f t="shared" si="78"/>
        <v>-1.7670892912698515E-3</v>
      </c>
      <c r="AU71">
        <f t="shared" si="79"/>
        <v>-4.4718177983155399E-3</v>
      </c>
      <c r="AW71">
        <v>68</v>
      </c>
      <c r="AX71">
        <f>IF(Z71&gt;0, (R71*SUMPRODUCT(K71:$K$98, X71:$X$98)-K71*$AZ$3)/Z71, 0)</f>
        <v>-1.1972863833348565E+31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0.94179042899999998</v>
      </c>
      <c r="Q72" s="5">
        <f t="shared" si="91"/>
        <v>50</v>
      </c>
      <c r="R72">
        <f t="shared" si="62"/>
        <v>250000</v>
      </c>
      <c r="S72">
        <f t="shared" si="63"/>
        <v>-2.2174138396836631E+32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-30.729116519420788</v>
      </c>
      <c r="AC72">
        <f t="shared" si="64"/>
        <v>-27.436711178054274</v>
      </c>
      <c r="AE72">
        <f t="shared" si="65"/>
        <v>0</v>
      </c>
      <c r="AF72">
        <f t="shared" si="66"/>
        <v>0</v>
      </c>
      <c r="AG72">
        <f t="shared" si="67"/>
        <v>-6.1866465084317325E-30</v>
      </c>
      <c r="AH72">
        <f t="shared" si="68"/>
        <v>-6.0429125880909352E-25</v>
      </c>
      <c r="AI72">
        <f t="shared" si="69"/>
        <v>-6.0429744545560194E-25</v>
      </c>
      <c r="AJ72">
        <f t="shared" si="70"/>
        <v>-3.2924053413665142</v>
      </c>
      <c r="AK72">
        <f t="shared" ref="AK72:AK79" si="92">G72*SUM(AB72:AB72, AE72:AF72)</f>
        <v>-2.1510381563594554</v>
      </c>
      <c r="AL72">
        <f t="shared" si="71"/>
        <v>-5.4434434977259691</v>
      </c>
      <c r="AN72">
        <f t="shared" si="72"/>
        <v>0</v>
      </c>
      <c r="AO72">
        <f t="shared" si="73"/>
        <v>0</v>
      </c>
      <c r="AP72">
        <f t="shared" si="74"/>
        <v>-4.051628688013532E-33</v>
      </c>
      <c r="AQ72">
        <f t="shared" si="75"/>
        <v>-3.9574974855438681E-28</v>
      </c>
      <c r="AR72">
        <f t="shared" si="76"/>
        <v>-3.957538001830748E-28</v>
      </c>
      <c r="AS72">
        <f t="shared" si="77"/>
        <v>-2.1561930062545375E-3</v>
      </c>
      <c r="AT72">
        <f t="shared" si="78"/>
        <v>-1.4087127640862974E-3</v>
      </c>
      <c r="AU72">
        <f t="shared" si="79"/>
        <v>-3.5649057703408342E-3</v>
      </c>
      <c r="AW72">
        <v>69</v>
      </c>
      <c r="AX72">
        <f>IF(Z72&gt;0, (R72*SUMPRODUCT(K72:$K$98, X72:$X$98)-K72*$AZ$3)/Z72, 0)</f>
        <v>-2.2174138396836631E+32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0.94777327099999997</v>
      </c>
      <c r="Q73" s="5">
        <f t="shared" si="91"/>
        <v>50</v>
      </c>
      <c r="R73">
        <f t="shared" si="62"/>
        <v>250000</v>
      </c>
      <c r="S73">
        <f t="shared" si="63"/>
        <v>-4.6885795616133028E+33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-27.436711178054274</v>
      </c>
      <c r="AC73">
        <f t="shared" si="64"/>
        <v>-24.497063551834167</v>
      </c>
      <c r="AE73">
        <f t="shared" si="65"/>
        <v>0</v>
      </c>
      <c r="AF73">
        <f t="shared" si="66"/>
        <v>0</v>
      </c>
      <c r="AG73">
        <f t="shared" si="67"/>
        <v>-2.6124184553034352E-31</v>
      </c>
      <c r="AH73">
        <f t="shared" si="68"/>
        <v>-2.9317690989085357E-26</v>
      </c>
      <c r="AI73">
        <f t="shared" si="69"/>
        <v>-2.9317952230930885E-26</v>
      </c>
      <c r="AJ73">
        <f t="shared" si="70"/>
        <v>-2.9396476262201077</v>
      </c>
      <c r="AK73">
        <f t="shared" si="92"/>
        <v>-1.9205697824637993</v>
      </c>
      <c r="AL73">
        <f t="shared" si="71"/>
        <v>-4.8602174086839067</v>
      </c>
      <c r="AN73">
        <f t="shared" si="72"/>
        <v>0</v>
      </c>
      <c r="AO73">
        <f t="shared" si="73"/>
        <v>0</v>
      </c>
      <c r="AP73">
        <f t="shared" si="74"/>
        <v>-1.5275627376551187E-34</v>
      </c>
      <c r="AQ73">
        <f t="shared" si="75"/>
        <v>-1.714297042194653E-29</v>
      </c>
      <c r="AR73">
        <f t="shared" si="76"/>
        <v>-1.7143123178220294E-29</v>
      </c>
      <c r="AS73">
        <f t="shared" si="77"/>
        <v>-1.7189038634044494E-3</v>
      </c>
      <c r="AT73">
        <f t="shared" si="78"/>
        <v>-1.123017190757571E-3</v>
      </c>
      <c r="AU73">
        <f t="shared" si="79"/>
        <v>-2.8419210541620202E-3</v>
      </c>
      <c r="AW73">
        <v>70</v>
      </c>
      <c r="AX73">
        <f>IF(Z73&gt;0, (R73*SUMPRODUCT(K73:$K$98, X73:$X$98)-K73*$AZ$3)/Z73, 0)</f>
        <v>-4.6885795616133028E+33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0.95370057100000005</v>
      </c>
      <c r="Q74" s="5">
        <f t="shared" si="91"/>
        <v>50</v>
      </c>
      <c r="R74">
        <f t="shared" si="62"/>
        <v>250000</v>
      </c>
      <c r="S74">
        <f t="shared" si="63"/>
        <v>-1.1532500281038742E+35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-24.497063551834167</v>
      </c>
      <c r="AC74">
        <f t="shared" si="64"/>
        <v>-21.872378171280509</v>
      </c>
      <c r="AE74">
        <f t="shared" si="65"/>
        <v>0</v>
      </c>
      <c r="AF74">
        <f t="shared" si="66"/>
        <v>0</v>
      </c>
      <c r="AG74">
        <f t="shared" si="67"/>
        <v>-9.4829298236576528E-33</v>
      </c>
      <c r="AH74">
        <f t="shared" si="68"/>
        <v>-1.2457324862569123E-27</v>
      </c>
      <c r="AI74">
        <f t="shared" si="69"/>
        <v>-1.2457419691867359E-27</v>
      </c>
      <c r="AJ74">
        <f t="shared" si="70"/>
        <v>-2.6246853805536574</v>
      </c>
      <c r="AK74">
        <f t="shared" si="92"/>
        <v>-1.7147944486283919</v>
      </c>
      <c r="AL74">
        <f t="shared" si="71"/>
        <v>-4.3394798291820491</v>
      </c>
      <c r="AN74">
        <f t="shared" si="72"/>
        <v>0</v>
      </c>
      <c r="AO74">
        <f t="shared" si="73"/>
        <v>0</v>
      </c>
      <c r="AP74">
        <f t="shared" si="74"/>
        <v>-4.9508620659426333E-36</v>
      </c>
      <c r="AQ74">
        <f t="shared" si="75"/>
        <v>-6.5037386390179026E-31</v>
      </c>
      <c r="AR74">
        <f t="shared" si="76"/>
        <v>-6.5037881476385619E-31</v>
      </c>
      <c r="AS74">
        <f t="shared" si="77"/>
        <v>-1.3702996360048173E-3</v>
      </c>
      <c r="AT74">
        <f t="shared" si="78"/>
        <v>-8.9526242885648187E-4</v>
      </c>
      <c r="AU74">
        <f t="shared" si="79"/>
        <v>-2.2655620648612991E-3</v>
      </c>
      <c r="AW74">
        <v>71</v>
      </c>
      <c r="AX74">
        <f>IF(Z74&gt;0, (R74*SUMPRODUCT(K74:$K$98, X74:$X$98)-K74*$AZ$3)/Z74, 0)</f>
        <v>-1.1532500281038742E+35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0.95959776100000005</v>
      </c>
      <c r="Q75" s="5">
        <f t="shared" si="91"/>
        <v>50</v>
      </c>
      <c r="R75">
        <f t="shared" si="62"/>
        <v>250000</v>
      </c>
      <c r="S75">
        <f t="shared" si="63"/>
        <v>-3.3868805685421545E+36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-21.872378171280509</v>
      </c>
      <c r="AC75">
        <f t="shared" si="64"/>
        <v>-19.528909081500451</v>
      </c>
      <c r="AE75">
        <f t="shared" si="65"/>
        <v>0</v>
      </c>
      <c r="AF75">
        <f t="shared" si="66"/>
        <v>0</v>
      </c>
      <c r="AG75">
        <f t="shared" si="67"/>
        <v>-2.8830229891906781E-34</v>
      </c>
      <c r="AH75">
        <f t="shared" si="68"/>
        <v>-4.5498991132510043E-29</v>
      </c>
      <c r="AI75">
        <f t="shared" si="69"/>
        <v>-4.5499279434808964E-29</v>
      </c>
      <c r="AJ75">
        <f t="shared" si="70"/>
        <v>-2.3434690897800579</v>
      </c>
      <c r="AK75">
        <f t="shared" si="92"/>
        <v>-1.5310664719896359</v>
      </c>
      <c r="AL75">
        <f t="shared" si="71"/>
        <v>-3.8745355617696937</v>
      </c>
      <c r="AN75">
        <f t="shared" si="72"/>
        <v>0</v>
      </c>
      <c r="AO75">
        <f t="shared" si="73"/>
        <v>0</v>
      </c>
      <c r="AP75">
        <f t="shared" si="74"/>
        <v>-1.3439043909359081E-37</v>
      </c>
      <c r="AQ75">
        <f t="shared" si="75"/>
        <v>-2.1209089970974935E-32</v>
      </c>
      <c r="AR75">
        <f t="shared" si="76"/>
        <v>-2.1209224361414031E-32</v>
      </c>
      <c r="AS75">
        <f t="shared" si="77"/>
        <v>-1.0923944802334353E-3</v>
      </c>
      <c r="AT75">
        <f t="shared" si="78"/>
        <v>-7.1369772708584347E-4</v>
      </c>
      <c r="AU75">
        <f t="shared" si="79"/>
        <v>-1.8060922073192785E-3</v>
      </c>
      <c r="AW75">
        <v>72</v>
      </c>
      <c r="AX75">
        <f>IF(Z75&gt;0, (R75*SUMPRODUCT(K75:$K$98, X75:$X$98)-K75*$AZ$3)/Z75, 0)</f>
        <v>-3.3868805685421545E+36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0.96549474700000004</v>
      </c>
      <c r="Q76" s="5">
        <f t="shared" si="91"/>
        <v>50</v>
      </c>
      <c r="R76">
        <f t="shared" si="62"/>
        <v>250000</v>
      </c>
      <c r="S76">
        <f t="shared" si="63"/>
        <v>-1.2340213372320341E+38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-19.528909081500451</v>
      </c>
      <c r="AC76">
        <f t="shared" si="64"/>
        <v>-17.436525965625403</v>
      </c>
      <c r="AE76">
        <f t="shared" si="65"/>
        <v>0</v>
      </c>
      <c r="AF76">
        <f t="shared" si="66"/>
        <v>0</v>
      </c>
      <c r="AG76">
        <f t="shared" si="67"/>
        <v>-7.0649207754933641E-36</v>
      </c>
      <c r="AH76">
        <f t="shared" si="68"/>
        <v>-1.3917717757719189E-30</v>
      </c>
      <c r="AI76">
        <f t="shared" si="69"/>
        <v>-1.3917788406926944E-30</v>
      </c>
      <c r="AJ76">
        <f t="shared" si="70"/>
        <v>-2.0923831158750481</v>
      </c>
      <c r="AK76">
        <f t="shared" si="92"/>
        <v>-1.3670236357050318</v>
      </c>
      <c r="AL76">
        <f t="shared" si="71"/>
        <v>-3.4594067515800799</v>
      </c>
      <c r="AN76">
        <f t="shared" si="72"/>
        <v>0</v>
      </c>
      <c r="AO76">
        <f t="shared" si="73"/>
        <v>0</v>
      </c>
      <c r="AP76">
        <f t="shared" si="74"/>
        <v>-2.9404211703299326E-39</v>
      </c>
      <c r="AQ76">
        <f t="shared" si="75"/>
        <v>-5.7925563835663112E-34</v>
      </c>
      <c r="AR76">
        <f t="shared" si="76"/>
        <v>-5.7925857877780144E-34</v>
      </c>
      <c r="AS76">
        <f t="shared" si="77"/>
        <v>-8.7085019151262222E-4</v>
      </c>
      <c r="AT76">
        <f t="shared" si="78"/>
        <v>-5.6895545845491336E-4</v>
      </c>
      <c r="AU76">
        <f t="shared" si="79"/>
        <v>-1.4398056499675355E-3</v>
      </c>
      <c r="AW76">
        <v>73</v>
      </c>
      <c r="AX76">
        <f>IF(Z76&gt;0, (R76*SUMPRODUCT(K76:$K$98, X76:$X$98)-K76*$AZ$3)/Z76, 0)</f>
        <v>-1.2340213372320341E+38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0.97139193700000004</v>
      </c>
      <c r="Q77" s="5">
        <f t="shared" si="91"/>
        <v>50</v>
      </c>
      <c r="R77">
        <f t="shared" si="62"/>
        <v>250000</v>
      </c>
      <c r="S77">
        <f t="shared" si="63"/>
        <v>-5.9211147629162054E+39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-17.436525965625403</v>
      </c>
      <c r="AC77">
        <f t="shared" si="64"/>
        <v>-15.56832675502268</v>
      </c>
      <c r="AE77">
        <f t="shared" si="65"/>
        <v>0</v>
      </c>
      <c r="AF77">
        <f t="shared" si="66"/>
        <v>0</v>
      </c>
      <c r="AG77">
        <f t="shared" si="67"/>
        <v>-1.3146449088038895E-37</v>
      </c>
      <c r="AH77">
        <f t="shared" si="68"/>
        <v>-3.431403538429021E-32</v>
      </c>
      <c r="AI77">
        <f t="shared" si="69"/>
        <v>-3.431416684878109E-32</v>
      </c>
      <c r="AJ77">
        <f t="shared" si="70"/>
        <v>-1.8681992106027234</v>
      </c>
      <c r="AK77">
        <f t="shared" si="92"/>
        <v>-1.2205568175937784</v>
      </c>
      <c r="AL77">
        <f t="shared" si="71"/>
        <v>-3.0887560281965021</v>
      </c>
      <c r="AN77">
        <f t="shared" si="72"/>
        <v>0</v>
      </c>
      <c r="AO77">
        <f t="shared" si="73"/>
        <v>0</v>
      </c>
      <c r="AP77">
        <f t="shared" si="74"/>
        <v>-4.8853162842886548E-41</v>
      </c>
      <c r="AQ77">
        <f t="shared" si="75"/>
        <v>-1.2751345608225892E-35</v>
      </c>
      <c r="AR77">
        <f t="shared" si="76"/>
        <v>-1.2751394461388735E-35</v>
      </c>
      <c r="AS77">
        <f t="shared" si="77"/>
        <v>-6.9423644093799671E-4</v>
      </c>
      <c r="AT77">
        <f t="shared" si="78"/>
        <v>-4.5356780807949084E-4</v>
      </c>
      <c r="AU77">
        <f t="shared" si="79"/>
        <v>-1.1478042490174875E-3</v>
      </c>
      <c r="AW77">
        <v>74</v>
      </c>
      <c r="AX77">
        <f>IF(Z77&gt;0, (R77*SUMPRODUCT(K77:$K$98, X77:$X$98)-K77*$AZ$3)/Z77, 0)</f>
        <v>-5.9211147629162054E+39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0.97728912599999995</v>
      </c>
      <c r="Q78" s="5">
        <f t="shared" si="91"/>
        <v>50</v>
      </c>
      <c r="R78">
        <f t="shared" si="62"/>
        <v>250000</v>
      </c>
      <c r="S78">
        <f t="shared" si="63"/>
        <v>-4.159202278101862E+41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-15.56832675502268</v>
      </c>
      <c r="AC78">
        <f t="shared" si="64"/>
        <v>-13.900291745555961</v>
      </c>
      <c r="AE78">
        <f t="shared" si="65"/>
        <v>0</v>
      </c>
      <c r="AF78">
        <f t="shared" si="66"/>
        <v>0</v>
      </c>
      <c r="AG78">
        <f t="shared" si="67"/>
        <v>-1.6710285790547854E-39</v>
      </c>
      <c r="AH78">
        <f t="shared" si="68"/>
        <v>-6.4239408696265143E-34</v>
      </c>
      <c r="AI78">
        <f t="shared" si="69"/>
        <v>-6.4239575799123053E-34</v>
      </c>
      <c r="AJ78">
        <f t="shared" si="70"/>
        <v>-1.6680350094667187</v>
      </c>
      <c r="AK78">
        <f t="shared" si="92"/>
        <v>-1.0897828728515877</v>
      </c>
      <c r="AL78">
        <f t="shared" si="71"/>
        <v>-2.7578178823183066</v>
      </c>
      <c r="AN78">
        <f t="shared" si="72"/>
        <v>0</v>
      </c>
      <c r="AO78">
        <f t="shared" si="73"/>
        <v>0</v>
      </c>
      <c r="AP78">
        <f t="shared" si="74"/>
        <v>-5.5443428339055109E-43</v>
      </c>
      <c r="AQ78">
        <f t="shared" si="75"/>
        <v>-2.1314136079044762E-37</v>
      </c>
      <c r="AR78">
        <f t="shared" si="76"/>
        <v>-2.1314191522473101E-37</v>
      </c>
      <c r="AS78">
        <f t="shared" si="77"/>
        <v>-5.5344104028858193E-4</v>
      </c>
      <c r="AT78">
        <f t="shared" si="78"/>
        <v>-3.6158147965520627E-4</v>
      </c>
      <c r="AU78">
        <f t="shared" si="79"/>
        <v>-9.1502251994378826E-4</v>
      </c>
      <c r="AW78">
        <v>75</v>
      </c>
      <c r="AX78">
        <f>IF(Z78&gt;0, (R78*SUMPRODUCT(K78:$K$98, X78:$X$98)-K78*$AZ$3)/Z78, 0)</f>
        <v>-4.159202278101862E+41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-13.900291745555961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-8.3551428952739276E-36</v>
      </c>
      <c r="AI79">
        <f t="shared" si="69"/>
        <v>-8.3551428952739276E-36</v>
      </c>
      <c r="AJ79">
        <f t="shared" si="70"/>
        <v>-13.900291745555961</v>
      </c>
      <c r="AK79">
        <f t="shared" si="92"/>
        <v>-0.97302042218891738</v>
      </c>
      <c r="AL79">
        <f t="shared" si="71"/>
        <v>-14.873312167744878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-2.4751530508506746E-39</v>
      </c>
      <c r="AR79">
        <f t="shared" si="76"/>
        <v>-2.4751530508506746E-39</v>
      </c>
      <c r="AS79">
        <f t="shared" si="77"/>
        <v>-4.1178648830995594E-3</v>
      </c>
      <c r="AT79">
        <f t="shared" si="78"/>
        <v>-2.8825054181696915E-4</v>
      </c>
      <c r="AU79">
        <f t="shared" si="79"/>
        <v>-4.4061154249165286E-3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66173.906341730777</v>
      </c>
      <c r="AO81" s="6">
        <f t="shared" si="93"/>
        <v>-6617.3906341730781</v>
      </c>
      <c r="AP81" s="6">
        <f t="shared" si="93"/>
        <v>-809.25959685161376</v>
      </c>
      <c r="AQ81" s="6">
        <f t="shared" si="93"/>
        <v>-41894.567958492124</v>
      </c>
      <c r="AR81" s="6">
        <f t="shared" si="93"/>
        <v>16852.688152213959</v>
      </c>
      <c r="AS81" s="6">
        <f t="shared" si="93"/>
        <v>-5508.1935250371616</v>
      </c>
      <c r="AT81" s="6">
        <f t="shared" si="93"/>
        <v>2399.3166899519238</v>
      </c>
      <c r="AU81" s="6">
        <f t="shared" si="93"/>
        <v>13743.811317128697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'S.55.04.C'!C3*(1+C12)</f>
        <v>134444.4662899964</v>
      </c>
      <c r="K3">
        <v>1</v>
      </c>
      <c r="L3" s="2">
        <v>0</v>
      </c>
      <c r="O3">
        <f>$C$3</f>
        <v>134444.4662899964</v>
      </c>
      <c r="P3" s="2">
        <f>O3*C5</f>
        <v>13444.446628999642</v>
      </c>
      <c r="Q3" s="5">
        <f>B8</f>
        <v>400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134444.4662899964</v>
      </c>
      <c r="AF3">
        <f t="shared" ref="AF3:AF34" si="4">-$Z3*P3</f>
        <v>-13444.446628999642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120600.01966099677</v>
      </c>
      <c r="AJ3">
        <f t="shared" ref="AJ3:AJ34" si="8">AB3-AC3</f>
        <v>0</v>
      </c>
      <c r="AL3">
        <f t="shared" ref="AL3:AL34" si="9">SUM(AI3:AK3)</f>
        <v>120600.01966099677</v>
      </c>
      <c r="AN3">
        <f t="shared" ref="AN3:AN34" si="10">AE3*$K3</f>
        <v>134444.4662899964</v>
      </c>
      <c r="AO3">
        <f t="shared" ref="AO3:AO34" si="11">AF3*$K3</f>
        <v>-13444.446628999642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120600.01966099677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120600.01966099677</v>
      </c>
      <c r="AW3">
        <v>0</v>
      </c>
      <c r="AX3">
        <f>IF(Z3&gt;0, (R3*SUMPRODUCT(K3:$K$98, X3:$X$98)-K3*$AZ$3)/Z3, 0)</f>
        <v>0</v>
      </c>
      <c r="AZ3">
        <f>C6*ABS(SUMPRODUCT(X4:X69, K4:K69))/1</f>
        <v>94198.539648029808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2.1847999999999999E-2</v>
      </c>
      <c r="R4">
        <f t="shared" si="0"/>
        <v>250000</v>
      </c>
      <c r="S4">
        <f t="shared" si="1"/>
        <v>4791.7838153474058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4639.1750843962218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-5462</v>
      </c>
      <c r="AI4">
        <f t="shared" si="7"/>
        <v>-5462</v>
      </c>
      <c r="AJ4">
        <f t="shared" si="8"/>
        <v>-4639.1750843962218</v>
      </c>
      <c r="AK4">
        <f>G4*SUM(AB4, AE4:AF4)</f>
        <v>0</v>
      </c>
      <c r="AL4">
        <f t="shared" si="9"/>
        <v>-10101.175084396222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-5193.0024719528419</v>
      </c>
      <c r="AR4">
        <f t="shared" si="14"/>
        <v>-5193.0024719528419</v>
      </c>
      <c r="AS4">
        <f t="shared" si="15"/>
        <v>-4410.7007837956089</v>
      </c>
      <c r="AT4">
        <f t="shared" si="16"/>
        <v>0</v>
      </c>
      <c r="AU4">
        <f t="shared" si="17"/>
        <v>-9603.7032557484508</v>
      </c>
      <c r="AW4">
        <v>1</v>
      </c>
      <c r="AX4">
        <f>IF(Z4&gt;0, (R4*SUMPRODUCT(K4:$K$98, X4:$X$98)-K4*$AZ$3)/Z4, 0)</f>
        <v>4791.7838153474058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2.5484E-2</v>
      </c>
      <c r="Q5" s="5">
        <f t="shared" ref="Q5:Q36" si="29">$C$8</f>
        <v>50</v>
      </c>
      <c r="R5">
        <f t="shared" si="0"/>
        <v>250000</v>
      </c>
      <c r="S5">
        <f t="shared" si="1"/>
        <v>4329.2699703964063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4639.1750843962218</v>
      </c>
      <c r="AC5">
        <f t="shared" si="2"/>
        <v>4042.6640486378451</v>
      </c>
      <c r="AE5">
        <f t="shared" si="3"/>
        <v>0</v>
      </c>
      <c r="AF5">
        <f t="shared" si="4"/>
        <v>0</v>
      </c>
      <c r="AG5">
        <f t="shared" si="5"/>
        <v>-46.689904721600001</v>
      </c>
      <c r="AH5">
        <f t="shared" si="6"/>
        <v>-6168.0963919999995</v>
      </c>
      <c r="AI5">
        <f t="shared" si="7"/>
        <v>-6214.7862967215997</v>
      </c>
      <c r="AJ5">
        <f t="shared" si="8"/>
        <v>596.51103575837669</v>
      </c>
      <c r="AK5">
        <f>G5*SUM(AB5, AE5:AF5)</f>
        <v>19.020617846024511</v>
      </c>
      <c r="AL5">
        <f t="shared" si="9"/>
        <v>-5599.2546431171977</v>
      </c>
      <c r="AN5">
        <f t="shared" si="10"/>
        <v>0</v>
      </c>
      <c r="AO5">
        <f t="shared" si="11"/>
        <v>0</v>
      </c>
      <c r="AP5">
        <f t="shared" si="12"/>
        <v>-42.112207535443368</v>
      </c>
      <c r="AQ5">
        <f t="shared" si="13"/>
        <v>-5563.3472997505414</v>
      </c>
      <c r="AR5">
        <f t="shared" si="14"/>
        <v>-5605.4595072859847</v>
      </c>
      <c r="AS5">
        <f t="shared" si="15"/>
        <v>538.02629679425479</v>
      </c>
      <c r="AT5">
        <f t="shared" si="16"/>
        <v>17.155747285420734</v>
      </c>
      <c r="AU5">
        <f t="shared" si="17"/>
        <v>-5050.2774632063092</v>
      </c>
      <c r="AW5">
        <v>2</v>
      </c>
      <c r="AX5">
        <f>IF(Z5&gt;0, (R5*SUMPRODUCT(K5:$K$98, X5:$X$98)-K5*$AZ$3)/Z5, 0)</f>
        <v>4329.2699703964063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2.9274999999999999E-2</v>
      </c>
      <c r="Q6" s="5">
        <f t="shared" si="29"/>
        <v>50</v>
      </c>
      <c r="R6">
        <f t="shared" si="0"/>
        <v>250000</v>
      </c>
      <c r="S6">
        <f t="shared" si="1"/>
        <v>3420.5404414859927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4042.6640486378451</v>
      </c>
      <c r="AC6">
        <f t="shared" si="2"/>
        <v>3068.6460985957092</v>
      </c>
      <c r="AE6">
        <f t="shared" si="3"/>
        <v>0</v>
      </c>
      <c r="AF6">
        <f t="shared" si="4"/>
        <v>0</v>
      </c>
      <c r="AG6">
        <f t="shared" si="5"/>
        <v>-44.856158713659163</v>
      </c>
      <c r="AH6">
        <f t="shared" si="6"/>
        <v>-6834.2348036242001</v>
      </c>
      <c r="AI6">
        <f t="shared" si="7"/>
        <v>-6879.0909623378593</v>
      </c>
      <c r="AJ6">
        <f t="shared" si="8"/>
        <v>974.01795004213591</v>
      </c>
      <c r="AK6">
        <f>G6*SUM(AB6, AE6:AF6)</f>
        <v>28.702914745328702</v>
      </c>
      <c r="AL6">
        <f t="shared" si="9"/>
        <v>-5876.3700975503943</v>
      </c>
      <c r="AN6">
        <f t="shared" si="10"/>
        <v>0</v>
      </c>
      <c r="AO6">
        <f t="shared" si="11"/>
        <v>0</v>
      </c>
      <c r="AP6">
        <f t="shared" si="12"/>
        <v>-38.272869723289034</v>
      </c>
      <c r="AQ6">
        <f t="shared" si="13"/>
        <v>-5831.2121634665818</v>
      </c>
      <c r="AR6">
        <f t="shared" si="14"/>
        <v>-5869.4850331898706</v>
      </c>
      <c r="AS6">
        <f t="shared" si="15"/>
        <v>831.06675157086147</v>
      </c>
      <c r="AT6">
        <f t="shared" si="16"/>
        <v>24.490347551586478</v>
      </c>
      <c r="AU6">
        <f t="shared" si="17"/>
        <v>-5013.9279340674229</v>
      </c>
      <c r="AW6">
        <v>3</v>
      </c>
      <c r="AX6">
        <f>IF(Z6&gt;0, (R6*SUMPRODUCT(K6:$K$98, X6:$X$98)-K6*$AZ$3)/Z6, 0)</f>
        <v>3420.5404414859927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3.3331E-2</v>
      </c>
      <c r="Q7" s="5">
        <f t="shared" si="29"/>
        <v>50</v>
      </c>
      <c r="R7">
        <f t="shared" si="0"/>
        <v>250000</v>
      </c>
      <c r="S7">
        <f t="shared" si="1"/>
        <v>2397.5895586336055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3068.6460985957092</v>
      </c>
      <c r="AC7">
        <f t="shared" si="2"/>
        <v>2057.7310708870064</v>
      </c>
      <c r="AE7">
        <f t="shared" si="3"/>
        <v>0</v>
      </c>
      <c r="AF7">
        <f t="shared" si="4"/>
        <v>0</v>
      </c>
      <c r="AG7">
        <f t="shared" si="5"/>
        <v>-42.912496500437598</v>
      </c>
      <c r="AH7">
        <f t="shared" si="6"/>
        <v>-7475.5031304248678</v>
      </c>
      <c r="AI7">
        <f t="shared" si="7"/>
        <v>-7518.4156269253053</v>
      </c>
      <c r="AJ7">
        <f t="shared" si="8"/>
        <v>1010.9150277087028</v>
      </c>
      <c r="AK7">
        <f>G7*SUM(AB7, AE7:AF7)</f>
        <v>42.347316160620785</v>
      </c>
      <c r="AL7">
        <f t="shared" si="9"/>
        <v>-6465.1532830559818</v>
      </c>
      <c r="AN7">
        <f t="shared" si="10"/>
        <v>0</v>
      </c>
      <c r="AO7">
        <f t="shared" si="11"/>
        <v>0</v>
      </c>
      <c r="AP7">
        <f t="shared" si="12"/>
        <v>-34.418563644772689</v>
      </c>
      <c r="AQ7">
        <f t="shared" si="13"/>
        <v>-5995.8310807809103</v>
      </c>
      <c r="AR7">
        <f t="shared" si="14"/>
        <v>-6030.2496444256831</v>
      </c>
      <c r="AS7">
        <f t="shared" si="15"/>
        <v>810.81843421284816</v>
      </c>
      <c r="AT7">
        <f t="shared" si="16"/>
        <v>33.965252905870308</v>
      </c>
      <c r="AU7">
        <f t="shared" si="17"/>
        <v>-5185.4659573069648</v>
      </c>
      <c r="AW7">
        <v>4</v>
      </c>
      <c r="AX7">
        <f>IF(Z7&gt;0, (R7*SUMPRODUCT(K7:$K$98, X7:$X$98)-K7*$AZ$3)/Z7, 0)</f>
        <v>2397.5895586336055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3.7801000000000001E-2</v>
      </c>
      <c r="Q8" s="5">
        <f t="shared" si="29"/>
        <v>50</v>
      </c>
      <c r="R8">
        <f t="shared" si="0"/>
        <v>250000</v>
      </c>
      <c r="S8">
        <f t="shared" si="1"/>
        <v>1358.333734535747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2057.7310708870064</v>
      </c>
      <c r="AC8">
        <f t="shared" si="2"/>
        <v>1110.0639128060138</v>
      </c>
      <c r="AE8">
        <f t="shared" si="3"/>
        <v>0</v>
      </c>
      <c r="AF8">
        <f t="shared" si="4"/>
        <v>0</v>
      </c>
      <c r="AG8">
        <f t="shared" si="5"/>
        <v>-40.861236255220177</v>
      </c>
      <c r="AH8">
        <f t="shared" si="6"/>
        <v>-8110.6764010652078</v>
      </c>
      <c r="AI8">
        <f t="shared" si="7"/>
        <v>-8151.5376373204281</v>
      </c>
      <c r="AJ8">
        <f t="shared" si="8"/>
        <v>947.66715808099252</v>
      </c>
      <c r="AK8">
        <f t="shared" ref="AK8:AK39" si="30">G8*SUM(AB8:AB8, AE8:AF8)</f>
        <v>44.446991131159336</v>
      </c>
      <c r="AL8">
        <f t="shared" si="9"/>
        <v>-7159.4234881082766</v>
      </c>
      <c r="AN8">
        <f t="shared" si="10"/>
        <v>0</v>
      </c>
      <c r="AO8">
        <f t="shared" si="11"/>
        <v>0</v>
      </c>
      <c r="AP8">
        <f t="shared" si="12"/>
        <v>-30.583540391926938</v>
      </c>
      <c r="AQ8">
        <f t="shared" si="13"/>
        <v>-6070.6239470700466</v>
      </c>
      <c r="AR8">
        <f t="shared" si="14"/>
        <v>-6101.2074874619739</v>
      </c>
      <c r="AS8">
        <f t="shared" si="15"/>
        <v>709.30347349855219</v>
      </c>
      <c r="AT8">
        <f t="shared" si="16"/>
        <v>33.267381830273635</v>
      </c>
      <c r="AU8">
        <f t="shared" si="17"/>
        <v>-5358.6366321331479</v>
      </c>
      <c r="AW8">
        <v>5</v>
      </c>
      <c r="AX8">
        <f>IF(Z8&gt;0, (R8*SUMPRODUCT(K8:$K$98, X8:$X$98)-K8*$AZ$3)/Z8, 0)</f>
        <v>1358.333734535747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4.3147999999999999E-2</v>
      </c>
      <c r="Q9" s="5">
        <f t="shared" si="29"/>
        <v>50</v>
      </c>
      <c r="R9">
        <f t="shared" si="0"/>
        <v>250000</v>
      </c>
      <c r="S9">
        <f t="shared" si="1"/>
        <v>-267.18264464500737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1110.0639128060138</v>
      </c>
      <c r="AC9">
        <f t="shared" si="2"/>
        <v>-206.74348982360971</v>
      </c>
      <c r="AE9">
        <f t="shared" si="3"/>
        <v>0</v>
      </c>
      <c r="AF9">
        <f t="shared" si="4"/>
        <v>0</v>
      </c>
      <c r="AG9">
        <f t="shared" si="5"/>
        <v>-38.689543270727739</v>
      </c>
      <c r="AH9">
        <f t="shared" si="6"/>
        <v>-8815.4031097012012</v>
      </c>
      <c r="AI9">
        <f t="shared" si="7"/>
        <v>-8854.0926529719291</v>
      </c>
      <c r="AJ9">
        <f t="shared" si="8"/>
        <v>1316.8074026296235</v>
      </c>
      <c r="AK9">
        <f t="shared" si="30"/>
        <v>24.754425255574109</v>
      </c>
      <c r="AL9">
        <f t="shared" si="9"/>
        <v>-7512.5308250867311</v>
      </c>
      <c r="AN9">
        <f t="shared" si="10"/>
        <v>0</v>
      </c>
      <c r="AO9">
        <f t="shared" si="11"/>
        <v>0</v>
      </c>
      <c r="AP9">
        <f t="shared" si="12"/>
        <v>-27.005582754058388</v>
      </c>
      <c r="AQ9">
        <f t="shared" si="13"/>
        <v>-6153.2155219195356</v>
      </c>
      <c r="AR9">
        <f t="shared" si="14"/>
        <v>-6180.2211046735938</v>
      </c>
      <c r="AS9">
        <f t="shared" si="15"/>
        <v>919.14114969086029</v>
      </c>
      <c r="AT9">
        <f t="shared" si="16"/>
        <v>17.278768971003807</v>
      </c>
      <c r="AU9">
        <f t="shared" si="17"/>
        <v>-5243.8011860117294</v>
      </c>
      <c r="AW9">
        <v>6</v>
      </c>
      <c r="AX9">
        <f>IF(Z9&gt;0, (R9*SUMPRODUCT(K9:$K$98, X9:$X$98)-K9*$AZ$3)/Z9, 0)</f>
        <v>-267.18264464500737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4.8848999999999997E-2</v>
      </c>
      <c r="Q10" s="5">
        <f t="shared" si="29"/>
        <v>50</v>
      </c>
      <c r="R10">
        <f t="shared" si="0"/>
        <v>250000</v>
      </c>
      <c r="S10">
        <f t="shared" si="1"/>
        <v>-4083.1182767476075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-206.74348982360971</v>
      </c>
      <c r="AC10">
        <f t="shared" si="2"/>
        <v>-2973.5474085055685</v>
      </c>
      <c r="AE10">
        <f t="shared" si="3"/>
        <v>0</v>
      </c>
      <c r="AF10">
        <f t="shared" si="4"/>
        <v>0</v>
      </c>
      <c r="AG10">
        <f t="shared" si="5"/>
        <v>-36.412702338788684</v>
      </c>
      <c r="AH10">
        <f t="shared" si="6"/>
        <v>-9449.7274961588973</v>
      </c>
      <c r="AI10">
        <f t="shared" si="7"/>
        <v>-9486.1401984976856</v>
      </c>
      <c r="AJ10">
        <f t="shared" si="8"/>
        <v>2766.8039186819587</v>
      </c>
      <c r="AK10">
        <f t="shared" si="30"/>
        <v>-0.88899700624152178</v>
      </c>
      <c r="AL10">
        <f t="shared" si="9"/>
        <v>-6720.2252768219687</v>
      </c>
      <c r="AN10">
        <f t="shared" si="10"/>
        <v>0</v>
      </c>
      <c r="AO10">
        <f t="shared" si="11"/>
        <v>0</v>
      </c>
      <c r="AP10">
        <f t="shared" si="12"/>
        <v>-24.107304576083472</v>
      </c>
      <c r="AQ10">
        <f t="shared" si="13"/>
        <v>-6256.2634542018313</v>
      </c>
      <c r="AR10">
        <f t="shared" si="14"/>
        <v>-6280.3707587779145</v>
      </c>
      <c r="AS10">
        <f t="shared" si="15"/>
        <v>1831.7834295675111</v>
      </c>
      <c r="AT10">
        <f t="shared" si="16"/>
        <v>-0.5885671817842808</v>
      </c>
      <c r="AU10">
        <f t="shared" si="17"/>
        <v>-4449.1758963921875</v>
      </c>
      <c r="AW10">
        <v>7</v>
      </c>
      <c r="AX10">
        <f>IF(Z10&gt;0, (R10*SUMPRODUCT(K10:$K$98, X10:$X$98)-K10*$AZ$3)/Z10, 0)</f>
        <v>-4083.1182767476075</v>
      </c>
    </row>
    <row r="11" spans="1:52" x14ac:dyDescent="0.3">
      <c r="A11" t="s">
        <v>33</v>
      </c>
      <c r="C11" s="25">
        <f>AU71</f>
        <v>27923.081460230023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5.4528E-2</v>
      </c>
      <c r="Q11" s="5">
        <f t="shared" si="29"/>
        <v>50</v>
      </c>
      <c r="R11">
        <f t="shared" si="0"/>
        <v>250000</v>
      </c>
      <c r="S11">
        <f t="shared" si="1"/>
        <v>-9056.2711325246491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-2973.5474085055685</v>
      </c>
      <c r="AC11">
        <f t="shared" si="2"/>
        <v>-6169.6867699969662</v>
      </c>
      <c r="AE11">
        <f t="shared" si="3"/>
        <v>0</v>
      </c>
      <c r="AF11">
        <f t="shared" si="4"/>
        <v>0</v>
      </c>
      <c r="AG11">
        <f t="shared" si="5"/>
        <v>-34.063063482271325</v>
      </c>
      <c r="AH11">
        <f t="shared" si="6"/>
        <v>-9927.559165647348</v>
      </c>
      <c r="AI11">
        <f t="shared" si="7"/>
        <v>-9961.6222291296199</v>
      </c>
      <c r="AJ11">
        <f t="shared" si="8"/>
        <v>3196.1393614913977</v>
      </c>
      <c r="AK11">
        <f t="shared" si="30"/>
        <v>-4.7576758536089097</v>
      </c>
      <c r="AL11">
        <f t="shared" si="9"/>
        <v>-6770.240543491831</v>
      </c>
      <c r="AN11">
        <f t="shared" si="10"/>
        <v>0</v>
      </c>
      <c r="AO11">
        <f t="shared" si="11"/>
        <v>0</v>
      </c>
      <c r="AP11">
        <f t="shared" si="12"/>
        <v>-21.445139241534761</v>
      </c>
      <c r="AQ11">
        <f t="shared" si="13"/>
        <v>-6250.1098512964991</v>
      </c>
      <c r="AR11">
        <f t="shared" si="14"/>
        <v>-6271.554990538034</v>
      </c>
      <c r="AS11">
        <f t="shared" si="15"/>
        <v>2012.1987465457019</v>
      </c>
      <c r="AT11">
        <f t="shared" si="16"/>
        <v>-2.9952978598015263</v>
      </c>
      <c r="AU11">
        <f t="shared" si="17"/>
        <v>-4262.3515418521338</v>
      </c>
      <c r="AW11">
        <v>8</v>
      </c>
      <c r="AX11">
        <f>IF(Z11&gt;0, (R11*SUMPRODUCT(K11:$K$98, X11:$X$98)-K11*$AZ$3)/Z11, 0)</f>
        <v>-9056.2711325246491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6.0775000000000003E-2</v>
      </c>
      <c r="Q12" s="5">
        <f t="shared" si="29"/>
        <v>50</v>
      </c>
      <c r="R12">
        <f t="shared" si="0"/>
        <v>250000</v>
      </c>
      <c r="S12">
        <f t="shared" si="1"/>
        <v>-13408.678958155733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-6169.6867699969662</v>
      </c>
      <c r="AC12">
        <f t="shared" si="2"/>
        <v>-8488.2972151302529</v>
      </c>
      <c r="AE12">
        <f t="shared" si="3"/>
        <v>0</v>
      </c>
      <c r="AF12">
        <f t="shared" si="4"/>
        <v>0</v>
      </c>
      <c r="AG12">
        <f t="shared" si="5"/>
        <v>-31.652250164313568</v>
      </c>
      <c r="AH12">
        <f t="shared" si="6"/>
        <v>-10350.913415675199</v>
      </c>
      <c r="AI12">
        <f t="shared" si="7"/>
        <v>-10382.565665839513</v>
      </c>
      <c r="AJ12">
        <f t="shared" si="8"/>
        <v>2318.6104451332867</v>
      </c>
      <c r="AK12">
        <f t="shared" si="30"/>
        <v>-129.5634221699363</v>
      </c>
      <c r="AL12">
        <f t="shared" si="9"/>
        <v>-8193.5186428761626</v>
      </c>
      <c r="AN12">
        <f t="shared" si="10"/>
        <v>0</v>
      </c>
      <c r="AO12">
        <f t="shared" si="11"/>
        <v>0</v>
      </c>
      <c r="AP12">
        <f t="shared" si="12"/>
        <v>-18.606311402161658</v>
      </c>
      <c r="AQ12">
        <f t="shared" si="13"/>
        <v>-6084.632760991014</v>
      </c>
      <c r="AR12">
        <f t="shared" si="14"/>
        <v>-6103.2390723931758</v>
      </c>
      <c r="AS12">
        <f t="shared" si="15"/>
        <v>1362.9611714333605</v>
      </c>
      <c r="AT12">
        <f t="shared" si="16"/>
        <v>-76.161958998463845</v>
      </c>
      <c r="AU12">
        <f t="shared" si="17"/>
        <v>-4816.4398599582801</v>
      </c>
      <c r="AW12">
        <v>9</v>
      </c>
      <c r="AX12">
        <f>IF(Z12&gt;0, (R12*SUMPRODUCT(K12:$K$98, X12:$X$98)-K12*$AZ$3)/Z12, 0)</f>
        <v>-13408.678958155733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6.7419999999999994E-2</v>
      </c>
      <c r="Q13" s="5">
        <f t="shared" si="29"/>
        <v>50</v>
      </c>
      <c r="R13">
        <f t="shared" si="0"/>
        <v>250000</v>
      </c>
      <c r="S13">
        <f t="shared" si="1"/>
        <v>-14793.786044481523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-8488.2972151302529</v>
      </c>
      <c r="AC13">
        <f t="shared" si="2"/>
        <v>-8640.0837897582605</v>
      </c>
      <c r="AE13">
        <f t="shared" si="3"/>
        <v>0</v>
      </c>
      <c r="AF13">
        <f t="shared" si="4"/>
        <v>0</v>
      </c>
      <c r="AG13">
        <f t="shared" si="5"/>
        <v>-29.201732956592412</v>
      </c>
      <c r="AH13">
        <f t="shared" si="6"/>
        <v>-10669.973530390103</v>
      </c>
      <c r="AI13">
        <f t="shared" si="7"/>
        <v>-10699.175263346695</v>
      </c>
      <c r="AJ13">
        <f t="shared" si="8"/>
        <v>151.78657462800766</v>
      </c>
      <c r="AK13">
        <f t="shared" si="30"/>
        <v>-594.1808050591178</v>
      </c>
      <c r="AL13">
        <f t="shared" si="9"/>
        <v>-11141.569493777804</v>
      </c>
      <c r="AN13">
        <f t="shared" si="10"/>
        <v>0</v>
      </c>
      <c r="AO13">
        <f t="shared" si="11"/>
        <v>0</v>
      </c>
      <c r="AP13">
        <f t="shared" si="12"/>
        <v>-15.326616761969913</v>
      </c>
      <c r="AQ13">
        <f t="shared" si="13"/>
        <v>-5600.1674764899062</v>
      </c>
      <c r="AR13">
        <f t="shared" si="14"/>
        <v>-5615.4940932518757</v>
      </c>
      <c r="AS13">
        <f t="shared" si="15"/>
        <v>79.665637049476217</v>
      </c>
      <c r="AT13">
        <f t="shared" si="16"/>
        <v>-311.85757023382268</v>
      </c>
      <c r="AU13">
        <f t="shared" si="17"/>
        <v>-5847.6860264362213</v>
      </c>
      <c r="AW13">
        <v>10</v>
      </c>
      <c r="AX13">
        <f>IF(Z13&gt;0, (R13*SUMPRODUCT(K13:$K$98, X13:$X$98)-K13*$AZ$3)/Z13, 0)</f>
        <v>-14793.786044481523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7.4817999999999996E-2</v>
      </c>
      <c r="Q14" s="5">
        <f t="shared" si="29"/>
        <v>50</v>
      </c>
      <c r="R14">
        <f t="shared" si="0"/>
        <v>250000</v>
      </c>
      <c r="S14">
        <f t="shared" si="1"/>
        <v>-16731.712835668121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-8640.0837897582605</v>
      </c>
      <c r="AC14">
        <f t="shared" si="2"/>
        <v>-8943.0671712812182</v>
      </c>
      <c r="AE14">
        <f t="shared" si="3"/>
        <v>0</v>
      </c>
      <c r="AF14">
        <f t="shared" si="4"/>
        <v>0</v>
      </c>
      <c r="AG14">
        <f t="shared" si="5"/>
        <v>-26.72490037068016</v>
      </c>
      <c r="AH14">
        <f t="shared" si="6"/>
        <v>-10924.076281731655</v>
      </c>
      <c r="AI14">
        <f t="shared" si="7"/>
        <v>-10950.801182102336</v>
      </c>
      <c r="AJ14">
        <f t="shared" si="8"/>
        <v>302.98338152295764</v>
      </c>
      <c r="AK14">
        <f t="shared" si="30"/>
        <v>-604.80586528307833</v>
      </c>
      <c r="AL14">
        <f t="shared" si="9"/>
        <v>-11252.623665862457</v>
      </c>
      <c r="AN14">
        <f t="shared" si="10"/>
        <v>0</v>
      </c>
      <c r="AO14">
        <f t="shared" si="11"/>
        <v>0</v>
      </c>
      <c r="AP14">
        <f t="shared" si="12"/>
        <v>-12.523789090583168</v>
      </c>
      <c r="AQ14">
        <f t="shared" si="13"/>
        <v>-5119.2268432904684</v>
      </c>
      <c r="AR14">
        <f t="shared" si="14"/>
        <v>-5131.7506323810512</v>
      </c>
      <c r="AS14">
        <f t="shared" si="15"/>
        <v>141.98368994887457</v>
      </c>
      <c r="AT14">
        <f t="shared" si="16"/>
        <v>-283.42336145293393</v>
      </c>
      <c r="AU14">
        <f t="shared" si="17"/>
        <v>-5273.1903038851106</v>
      </c>
      <c r="AW14">
        <v>11</v>
      </c>
      <c r="AX14">
        <f>IF(Z14&gt;0, (R14*SUMPRODUCT(K14:$K$98, X14:$X$98)-K14*$AZ$3)/Z14, 0)</f>
        <v>-16731.712835668121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8.3350999999999995E-2</v>
      </c>
      <c r="Q15" s="5">
        <f t="shared" si="29"/>
        <v>50</v>
      </c>
      <c r="R15">
        <f t="shared" si="0"/>
        <v>250000</v>
      </c>
      <c r="S15">
        <f t="shared" si="1"/>
        <v>-19258.409462027324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-8943.0671712812182</v>
      </c>
      <c r="AC15">
        <f t="shared" si="2"/>
        <v>-9332.6653583511834</v>
      </c>
      <c r="AE15">
        <f t="shared" si="3"/>
        <v>0</v>
      </c>
      <c r="AF15">
        <f t="shared" si="4"/>
        <v>0</v>
      </c>
      <c r="AG15">
        <f t="shared" si="5"/>
        <v>-24.230104196176796</v>
      </c>
      <c r="AH15">
        <f t="shared" si="6"/>
        <v>-11137.735853982809</v>
      </c>
      <c r="AI15">
        <f t="shared" si="7"/>
        <v>-11161.965958178986</v>
      </c>
      <c r="AJ15">
        <f t="shared" si="8"/>
        <v>389.59818706996521</v>
      </c>
      <c r="AK15">
        <f t="shared" si="30"/>
        <v>-626.01470198968536</v>
      </c>
      <c r="AL15">
        <f t="shared" si="9"/>
        <v>-11398.382473098705</v>
      </c>
      <c r="AN15">
        <f t="shared" si="10"/>
        <v>0</v>
      </c>
      <c r="AO15">
        <f t="shared" si="11"/>
        <v>0</v>
      </c>
      <c r="AP15">
        <f t="shared" si="12"/>
        <v>-10.13810790641798</v>
      </c>
      <c r="AQ15">
        <f t="shared" si="13"/>
        <v>-4660.1354664696319</v>
      </c>
      <c r="AR15">
        <f t="shared" si="14"/>
        <v>-4670.2735743760495</v>
      </c>
      <c r="AS15">
        <f t="shared" si="15"/>
        <v>163.01161681687495</v>
      </c>
      <c r="AT15">
        <f t="shared" si="16"/>
        <v>-261.93055334763847</v>
      </c>
      <c r="AU15">
        <f t="shared" si="17"/>
        <v>-4769.1925109068125</v>
      </c>
      <c r="AW15">
        <v>12</v>
      </c>
      <c r="AX15">
        <f>IF(Z15&gt;0, (R15*SUMPRODUCT(K15:$K$98, X15:$X$98)-K15*$AZ$3)/Z15, 0)</f>
        <v>-19258.409462027324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9.2474000000000001E-2</v>
      </c>
      <c r="Q16" s="5">
        <f t="shared" si="29"/>
        <v>50</v>
      </c>
      <c r="R16">
        <f t="shared" si="0"/>
        <v>250000</v>
      </c>
      <c r="S16">
        <f t="shared" si="1"/>
        <v>-22462.526745981424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-9332.6653583511834</v>
      </c>
      <c r="AC16">
        <f t="shared" si="2"/>
        <v>-9769.9180960525118</v>
      </c>
      <c r="AE16">
        <f t="shared" si="3"/>
        <v>0</v>
      </c>
      <c r="AF16">
        <f t="shared" si="4"/>
        <v>0</v>
      </c>
      <c r="AG16">
        <f t="shared" si="5"/>
        <v>-21.747148498777776</v>
      </c>
      <c r="AH16">
        <f t="shared" si="6"/>
        <v>-11203.273277186265</v>
      </c>
      <c r="AI16">
        <f t="shared" si="7"/>
        <v>-11225.020425685043</v>
      </c>
      <c r="AJ16">
        <f t="shared" si="8"/>
        <v>437.25273770132844</v>
      </c>
      <c r="AK16">
        <f t="shared" si="30"/>
        <v>-653.28657508458286</v>
      </c>
      <c r="AL16">
        <f t="shared" si="9"/>
        <v>-11441.054263068298</v>
      </c>
      <c r="AN16">
        <f t="shared" si="10"/>
        <v>0</v>
      </c>
      <c r="AO16">
        <f t="shared" si="11"/>
        <v>0</v>
      </c>
      <c r="AP16">
        <f t="shared" si="12"/>
        <v>-8.1242994971568798</v>
      </c>
      <c r="AQ16">
        <f t="shared" si="13"/>
        <v>-4185.3187077593584</v>
      </c>
      <c r="AR16">
        <f t="shared" si="14"/>
        <v>-4193.4430072565156</v>
      </c>
      <c r="AS16">
        <f t="shared" si="15"/>
        <v>163.34887294474586</v>
      </c>
      <c r="AT16">
        <f t="shared" si="16"/>
        <v>-244.05479154001759</v>
      </c>
      <c r="AU16">
        <f t="shared" si="17"/>
        <v>-4274.1489258517868</v>
      </c>
      <c r="AW16">
        <v>13</v>
      </c>
      <c r="AX16">
        <f>IF(Z16&gt;0, (R16*SUMPRODUCT(K16:$K$98, X16:$X$98)-K16*$AZ$3)/Z16, 0)</f>
        <v>-22462.526745981424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0.10216500000000001</v>
      </c>
      <c r="Q17" s="5">
        <f t="shared" si="29"/>
        <v>50</v>
      </c>
      <c r="R17">
        <f t="shared" si="0"/>
        <v>250000</v>
      </c>
      <c r="S17">
        <f t="shared" si="1"/>
        <v>-26374.739260915372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-9769.9180960525118</v>
      </c>
      <c r="AC17">
        <f t="shared" si="2"/>
        <v>-10184.805795983029</v>
      </c>
      <c r="AE17">
        <f t="shared" si="3"/>
        <v>0</v>
      </c>
      <c r="AF17">
        <f t="shared" si="4"/>
        <v>0</v>
      </c>
      <c r="AG17">
        <f t="shared" si="5"/>
        <v>-19.307879587412369</v>
      </c>
      <c r="AH17">
        <f t="shared" si="6"/>
        <v>-11108.98713188816</v>
      </c>
      <c r="AI17">
        <f t="shared" si="7"/>
        <v>-11128.295011475571</v>
      </c>
      <c r="AJ17">
        <f t="shared" si="8"/>
        <v>414.88769993051756</v>
      </c>
      <c r="AK17">
        <f t="shared" si="30"/>
        <v>-683.89426672367586</v>
      </c>
      <c r="AL17">
        <f t="shared" si="9"/>
        <v>-11397.301578268729</v>
      </c>
      <c r="AN17">
        <f t="shared" si="10"/>
        <v>0</v>
      </c>
      <c r="AO17">
        <f t="shared" si="11"/>
        <v>0</v>
      </c>
      <c r="AP17">
        <f t="shared" si="12"/>
        <v>-6.4402120036234622</v>
      </c>
      <c r="AQ17">
        <f t="shared" si="13"/>
        <v>-3705.4422237813956</v>
      </c>
      <c r="AR17">
        <f t="shared" si="14"/>
        <v>-3711.882435785019</v>
      </c>
      <c r="AS17">
        <f t="shared" si="15"/>
        <v>138.38726998226238</v>
      </c>
      <c r="AT17">
        <f t="shared" si="16"/>
        <v>-228.11536843406228</v>
      </c>
      <c r="AU17">
        <f t="shared" si="17"/>
        <v>-3801.6105342368187</v>
      </c>
      <c r="AW17">
        <v>14</v>
      </c>
      <c r="AX17">
        <f>IF(Z17&gt;0, (R17*SUMPRODUCT(K17:$K$98, X17:$X$98)-K17*$AZ$3)/Z17, 0)</f>
        <v>-26374.739260915372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0.113081</v>
      </c>
      <c r="Q18" s="5">
        <f t="shared" si="29"/>
        <v>50</v>
      </c>
      <c r="R18">
        <f t="shared" si="0"/>
        <v>250000</v>
      </c>
      <c r="S18">
        <f t="shared" si="1"/>
        <v>-31077.651244062119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-10184.805795983029</v>
      </c>
      <c r="AC18">
        <f t="shared" si="2"/>
        <v>-10523.791762774392</v>
      </c>
      <c r="AE18">
        <f t="shared" si="3"/>
        <v>0</v>
      </c>
      <c r="AF18">
        <f t="shared" si="4"/>
        <v>0</v>
      </c>
      <c r="AG18">
        <f t="shared" si="5"/>
        <v>-16.931446459914067</v>
      </c>
      <c r="AH18">
        <f t="shared" si="6"/>
        <v>-10916.77165812089</v>
      </c>
      <c r="AI18">
        <f t="shared" si="7"/>
        <v>-10933.703104580803</v>
      </c>
      <c r="AJ18">
        <f t="shared" si="8"/>
        <v>338.98596679136244</v>
      </c>
      <c r="AK18">
        <f t="shared" si="30"/>
        <v>-712.93640571881213</v>
      </c>
      <c r="AL18">
        <f t="shared" si="9"/>
        <v>-11307.653543508253</v>
      </c>
      <c r="AN18">
        <f t="shared" si="10"/>
        <v>0</v>
      </c>
      <c r="AO18">
        <f t="shared" si="11"/>
        <v>0</v>
      </c>
      <c r="AP18">
        <f t="shared" si="12"/>
        <v>-5.0424502410763239</v>
      </c>
      <c r="AQ18">
        <f t="shared" si="13"/>
        <v>-3251.1857749185033</v>
      </c>
      <c r="AR18">
        <f t="shared" si="14"/>
        <v>-3256.2282251595793</v>
      </c>
      <c r="AS18">
        <f t="shared" si="15"/>
        <v>100.95533621510042</v>
      </c>
      <c r="AT18">
        <f t="shared" si="16"/>
        <v>-212.32364047573273</v>
      </c>
      <c r="AU18">
        <f t="shared" si="17"/>
        <v>-3367.5965294202119</v>
      </c>
      <c r="AW18">
        <v>15</v>
      </c>
      <c r="AX18">
        <f>IF(Z18&gt;0, (R18*SUMPRODUCT(K18:$K$98, X18:$X$98)-K18*$AZ$3)/Z18, 0)</f>
        <v>-31077.651244062119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0.12539</v>
      </c>
      <c r="Q19" s="5">
        <f t="shared" si="29"/>
        <v>50</v>
      </c>
      <c r="R19">
        <f t="shared" si="0"/>
        <v>250000</v>
      </c>
      <c r="S19">
        <f t="shared" si="1"/>
        <v>-36782.365548234186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-10523.791762774392</v>
      </c>
      <c r="AC19">
        <f t="shared" si="2"/>
        <v>-10769.213022523225</v>
      </c>
      <c r="AE19">
        <f t="shared" si="3"/>
        <v>0</v>
      </c>
      <c r="AF19">
        <f t="shared" si="4"/>
        <v>0</v>
      </c>
      <c r="AG19">
        <f t="shared" si="5"/>
        <v>-14.639097923706302</v>
      </c>
      <c r="AH19">
        <f t="shared" si="6"/>
        <v>-10615.170358043124</v>
      </c>
      <c r="AI19">
        <f t="shared" si="7"/>
        <v>-10629.80945596683</v>
      </c>
      <c r="AJ19">
        <f t="shared" si="8"/>
        <v>245.42125974883311</v>
      </c>
      <c r="AK19">
        <f t="shared" si="30"/>
        <v>-736.66542339420755</v>
      </c>
      <c r="AL19">
        <f t="shared" si="9"/>
        <v>-11121.053619612205</v>
      </c>
      <c r="AN19">
        <f t="shared" si="10"/>
        <v>0</v>
      </c>
      <c r="AO19">
        <f t="shared" si="11"/>
        <v>0</v>
      </c>
      <c r="AP19">
        <f t="shared" si="12"/>
        <v>-3.8926365204794644</v>
      </c>
      <c r="AQ19">
        <f t="shared" si="13"/>
        <v>-2822.6465880739293</v>
      </c>
      <c r="AR19">
        <f t="shared" si="14"/>
        <v>-2826.5392245944086</v>
      </c>
      <c r="AS19">
        <f t="shared" si="15"/>
        <v>65.259195858873952</v>
      </c>
      <c r="AT19">
        <f t="shared" si="16"/>
        <v>-195.88438750963371</v>
      </c>
      <c r="AU19">
        <f t="shared" si="17"/>
        <v>-2957.1644162451685</v>
      </c>
      <c r="AW19">
        <v>16</v>
      </c>
      <c r="AX19">
        <f>IF(Z19&gt;0, (R19*SUMPRODUCT(K19:$K$98, X19:$X$98)-K19*$AZ$3)/Z19, 0)</f>
        <v>-36782.365548234186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0.13947699999999999</v>
      </c>
      <c r="Q20" s="5">
        <f t="shared" si="29"/>
        <v>50</v>
      </c>
      <c r="R20">
        <f t="shared" si="0"/>
        <v>250000</v>
      </c>
      <c r="S20">
        <f t="shared" si="1"/>
        <v>-43804.666759172782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-10769.213022523225</v>
      </c>
      <c r="AC20">
        <f t="shared" si="2"/>
        <v>-10908.141293481378</v>
      </c>
      <c r="AE20">
        <f t="shared" si="3"/>
        <v>0</v>
      </c>
      <c r="AF20">
        <f t="shared" si="4"/>
        <v>0</v>
      </c>
      <c r="AG20">
        <f t="shared" si="5"/>
        <v>-12.450889483364454</v>
      </c>
      <c r="AH20">
        <f t="shared" si="6"/>
        <v>-10209.087305523917</v>
      </c>
      <c r="AI20">
        <f t="shared" si="7"/>
        <v>-10221.538195007282</v>
      </c>
      <c r="AJ20">
        <f t="shared" si="8"/>
        <v>138.92827095815301</v>
      </c>
      <c r="AK20">
        <f t="shared" si="30"/>
        <v>-753.8449115766258</v>
      </c>
      <c r="AL20">
        <f t="shared" si="9"/>
        <v>-10836.454835625755</v>
      </c>
      <c r="AN20">
        <f t="shared" si="10"/>
        <v>0</v>
      </c>
      <c r="AO20">
        <f t="shared" si="11"/>
        <v>0</v>
      </c>
      <c r="AP20">
        <f t="shared" si="12"/>
        <v>-2.9560507958104956</v>
      </c>
      <c r="AQ20">
        <f t="shared" si="13"/>
        <v>-2423.8092141380093</v>
      </c>
      <c r="AR20">
        <f t="shared" si="14"/>
        <v>-2426.7652649338202</v>
      </c>
      <c r="AS20">
        <f t="shared" si="15"/>
        <v>32.983910625432003</v>
      </c>
      <c r="AT20">
        <f t="shared" si="16"/>
        <v>-178.97547430335254</v>
      </c>
      <c r="AU20">
        <f t="shared" si="17"/>
        <v>-2572.7568286117407</v>
      </c>
      <c r="AW20">
        <v>17</v>
      </c>
      <c r="AX20">
        <f>IF(Z20&gt;0, (R20*SUMPRODUCT(K20:$K$98, X20:$X$98)-K20*$AZ$3)/Z20, 0)</f>
        <v>-43804.666759172782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0.15573300000000001</v>
      </c>
      <c r="Q21" s="5">
        <f t="shared" si="29"/>
        <v>50</v>
      </c>
      <c r="R21">
        <f t="shared" si="0"/>
        <v>250000</v>
      </c>
      <c r="S21">
        <f t="shared" si="1"/>
        <v>-52639.77995341416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-10908.141293481378</v>
      </c>
      <c r="AC21">
        <f t="shared" si="2"/>
        <v>-10935.773438766009</v>
      </c>
      <c r="AE21">
        <f t="shared" si="3"/>
        <v>0</v>
      </c>
      <c r="AF21">
        <f t="shared" si="4"/>
        <v>0</v>
      </c>
      <c r="AG21">
        <f t="shared" si="5"/>
        <v>-10.387366216618014</v>
      </c>
      <c r="AH21">
        <f t="shared" si="6"/>
        <v>-9695.0718595639846</v>
      </c>
      <c r="AI21">
        <f t="shared" si="7"/>
        <v>-9705.4592257806034</v>
      </c>
      <c r="AJ21">
        <f t="shared" si="8"/>
        <v>27.632145284631406</v>
      </c>
      <c r="AK21">
        <f t="shared" si="30"/>
        <v>-763.56989054369649</v>
      </c>
      <c r="AL21">
        <f t="shared" si="9"/>
        <v>-10441.396971039669</v>
      </c>
      <c r="AN21">
        <f t="shared" si="10"/>
        <v>0</v>
      </c>
      <c r="AO21">
        <f t="shared" si="11"/>
        <v>0</v>
      </c>
      <c r="AP21">
        <f t="shared" si="12"/>
        <v>-2.201906811846817</v>
      </c>
      <c r="AQ21">
        <f t="shared" si="13"/>
        <v>-2055.1547258212322</v>
      </c>
      <c r="AR21">
        <f t="shared" si="14"/>
        <v>-2057.3566326330792</v>
      </c>
      <c r="AS21">
        <f t="shared" si="15"/>
        <v>5.8574433267628248</v>
      </c>
      <c r="AT21">
        <f t="shared" si="16"/>
        <v>-161.86102504208284</v>
      </c>
      <c r="AU21">
        <f t="shared" si="17"/>
        <v>-2213.360214348399</v>
      </c>
      <c r="AW21">
        <v>18</v>
      </c>
      <c r="AX21">
        <f>IF(Z21&gt;0, (R21*SUMPRODUCT(K21:$K$98, X21:$X$98)-K21*$AZ$3)/Z21, 0)</f>
        <v>-52639.77995341416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0.17447299999999999</v>
      </c>
      <c r="Q22" s="5">
        <f t="shared" si="29"/>
        <v>50</v>
      </c>
      <c r="R22">
        <f t="shared" si="0"/>
        <v>250000</v>
      </c>
      <c r="S22">
        <f t="shared" si="1"/>
        <v>-64049.444212877643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-10935.773438766009</v>
      </c>
      <c r="AC22">
        <f t="shared" si="2"/>
        <v>-10851.484353111013</v>
      </c>
      <c r="AE22">
        <f t="shared" si="3"/>
        <v>0</v>
      </c>
      <c r="AF22">
        <f t="shared" si="4"/>
        <v>0</v>
      </c>
      <c r="AG22">
        <f t="shared" si="5"/>
        <v>-8.471177608539838</v>
      </c>
      <c r="AH22">
        <f t="shared" si="6"/>
        <v>-9061.574729559974</v>
      </c>
      <c r="AI22">
        <f t="shared" si="7"/>
        <v>-9070.0459071685145</v>
      </c>
      <c r="AJ22">
        <f t="shared" si="8"/>
        <v>-84.289085654996597</v>
      </c>
      <c r="AK22">
        <f t="shared" si="30"/>
        <v>-765.5041407136207</v>
      </c>
      <c r="AL22">
        <f t="shared" si="9"/>
        <v>-9919.8391335371325</v>
      </c>
      <c r="AN22">
        <f t="shared" si="10"/>
        <v>0</v>
      </c>
      <c r="AO22">
        <f t="shared" si="11"/>
        <v>0</v>
      </c>
      <c r="AP22">
        <f t="shared" si="12"/>
        <v>-1.6033164790580345</v>
      </c>
      <c r="AQ22">
        <f t="shared" si="13"/>
        <v>-1715.0593177828109</v>
      </c>
      <c r="AR22">
        <f t="shared" si="14"/>
        <v>-1716.6626342618692</v>
      </c>
      <c r="AS22">
        <f t="shared" si="15"/>
        <v>-15.953163335774333</v>
      </c>
      <c r="AT22">
        <f t="shared" si="16"/>
        <v>-144.88486256692522</v>
      </c>
      <c r="AU22">
        <f t="shared" si="17"/>
        <v>-1877.5006601645689</v>
      </c>
      <c r="AW22">
        <v>19</v>
      </c>
      <c r="AX22">
        <f>IF(Z22&gt;0, (R22*SUMPRODUCT(K22:$K$98, X22:$X$98)-K22*$AZ$3)/Z22, 0)</f>
        <v>-64049.444212877643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0.196798</v>
      </c>
      <c r="Q23" s="5">
        <f t="shared" si="29"/>
        <v>50</v>
      </c>
      <c r="R23">
        <f t="shared" si="0"/>
        <v>250000</v>
      </c>
      <c r="S23">
        <f t="shared" si="1"/>
        <v>-79295.750470539555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-10851.484353111013</v>
      </c>
      <c r="AC23">
        <f t="shared" si="2"/>
        <v>-10656.325982075763</v>
      </c>
      <c r="AE23">
        <f t="shared" si="3"/>
        <v>0</v>
      </c>
      <c r="AF23">
        <f t="shared" si="4"/>
        <v>0</v>
      </c>
      <c r="AG23">
        <f t="shared" si="5"/>
        <v>-6.719355021449017</v>
      </c>
      <c r="AH23">
        <f t="shared" si="6"/>
        <v>-8335.5540550271144</v>
      </c>
      <c r="AI23">
        <f t="shared" si="7"/>
        <v>-8342.2734100485632</v>
      </c>
      <c r="AJ23">
        <f t="shared" si="8"/>
        <v>-195.15837103524973</v>
      </c>
      <c r="AK23">
        <f t="shared" si="30"/>
        <v>-759.603904717771</v>
      </c>
      <c r="AL23">
        <f t="shared" si="9"/>
        <v>-9297.0356858015839</v>
      </c>
      <c r="AN23">
        <f t="shared" si="10"/>
        <v>0</v>
      </c>
      <c r="AO23">
        <f t="shared" si="11"/>
        <v>0</v>
      </c>
      <c r="AP23">
        <f t="shared" si="12"/>
        <v>-1.1354944980551707</v>
      </c>
      <c r="AQ23">
        <f t="shared" si="13"/>
        <v>-1408.6137341324243</v>
      </c>
      <c r="AR23">
        <f t="shared" si="14"/>
        <v>-1409.7492286304794</v>
      </c>
      <c r="AS23">
        <f t="shared" si="15"/>
        <v>-32.979542806200428</v>
      </c>
      <c r="AT23">
        <f t="shared" si="16"/>
        <v>-128.36441172626877</v>
      </c>
      <c r="AU23">
        <f t="shared" si="17"/>
        <v>-1571.0931831629487</v>
      </c>
      <c r="AW23">
        <v>20</v>
      </c>
      <c r="AX23">
        <f>IF(Z23&gt;0, (R23*SUMPRODUCT(K23:$K$98, X23:$X$98)-K23*$AZ$3)/Z23, 0)</f>
        <v>-79295.750470539555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0.22254599999999999</v>
      </c>
      <c r="Q24" s="5">
        <f t="shared" si="29"/>
        <v>50</v>
      </c>
      <c r="R24">
        <f t="shared" si="0"/>
        <v>250000</v>
      </c>
      <c r="S24">
        <f t="shared" si="1"/>
        <v>-100444.03959417529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-10656.325982075763</v>
      </c>
      <c r="AC24">
        <f t="shared" si="2"/>
        <v>-10359.388208334918</v>
      </c>
      <c r="AE24">
        <f t="shared" si="3"/>
        <v>0</v>
      </c>
      <c r="AF24">
        <f t="shared" si="4"/>
        <v>0</v>
      </c>
      <c r="AG24">
        <f t="shared" si="5"/>
        <v>-5.1567958886311338</v>
      </c>
      <c r="AH24">
        <f t="shared" si="6"/>
        <v>-7476.827913016964</v>
      </c>
      <c r="AI24">
        <f t="shared" si="7"/>
        <v>-7481.9847089055947</v>
      </c>
      <c r="AJ24">
        <f t="shared" si="8"/>
        <v>-296.93777374084493</v>
      </c>
      <c r="AK24">
        <f t="shared" si="30"/>
        <v>-745.9428187453035</v>
      </c>
      <c r="AL24">
        <f t="shared" si="9"/>
        <v>-8524.8653013917428</v>
      </c>
      <c r="AN24">
        <f t="shared" si="10"/>
        <v>0</v>
      </c>
      <c r="AO24">
        <f t="shared" si="11"/>
        <v>0</v>
      </c>
      <c r="AP24">
        <f t="shared" si="12"/>
        <v>-0.77807124509860082</v>
      </c>
      <c r="AQ24">
        <f t="shared" si="13"/>
        <v>-1128.1239221615447</v>
      </c>
      <c r="AR24">
        <f t="shared" si="14"/>
        <v>-1128.9019934066432</v>
      </c>
      <c r="AS24">
        <f t="shared" si="15"/>
        <v>-44.802770619776233</v>
      </c>
      <c r="AT24">
        <f t="shared" si="16"/>
        <v>-112.54986047306672</v>
      </c>
      <c r="AU24">
        <f t="shared" si="17"/>
        <v>-1286.254624499486</v>
      </c>
      <c r="AW24">
        <v>21</v>
      </c>
      <c r="AX24">
        <f>IF(Z24&gt;0, (R24*SUMPRODUCT(K24:$K$98, X24:$X$98)-K24*$AZ$3)/Z24, 0)</f>
        <v>-100444.03959417529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0.252114</v>
      </c>
      <c r="Q25" s="5">
        <f t="shared" si="29"/>
        <v>50</v>
      </c>
      <c r="R25">
        <f t="shared" si="0"/>
        <v>250000</v>
      </c>
      <c r="S25">
        <f t="shared" si="1"/>
        <v>-130937.77156671288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-10359.388208334918</v>
      </c>
      <c r="AC25">
        <f t="shared" si="2"/>
        <v>-9964.6982841810459</v>
      </c>
      <c r="AE25">
        <f t="shared" si="3"/>
        <v>0</v>
      </c>
      <c r="AF25">
        <f t="shared" si="4"/>
        <v>0</v>
      </c>
      <c r="AG25">
        <f t="shared" si="5"/>
        <v>-3.8051274910784723</v>
      </c>
      <c r="AH25">
        <f t="shared" si="6"/>
        <v>-6500.5021933317485</v>
      </c>
      <c r="AI25">
        <f t="shared" si="7"/>
        <v>-6504.307320822827</v>
      </c>
      <c r="AJ25">
        <f t="shared" si="8"/>
        <v>-394.6899241538722</v>
      </c>
      <c r="AK25">
        <f t="shared" si="30"/>
        <v>-725.15717458344432</v>
      </c>
      <c r="AL25">
        <f t="shared" si="9"/>
        <v>-7624.1544195601437</v>
      </c>
      <c r="AN25">
        <f t="shared" si="10"/>
        <v>0</v>
      </c>
      <c r="AO25">
        <f t="shared" si="11"/>
        <v>0</v>
      </c>
      <c r="AP25">
        <f t="shared" si="12"/>
        <v>-0.51261417746502336</v>
      </c>
      <c r="AQ25">
        <f t="shared" si="13"/>
        <v>-875.72613342316367</v>
      </c>
      <c r="AR25">
        <f t="shared" si="14"/>
        <v>-876.2387476006287</v>
      </c>
      <c r="AS25">
        <f t="shared" si="15"/>
        <v>-53.171319830475859</v>
      </c>
      <c r="AT25">
        <f t="shared" si="16"/>
        <v>-97.690773687216407</v>
      </c>
      <c r="AU25">
        <f t="shared" si="17"/>
        <v>-1027.1008411183209</v>
      </c>
      <c r="AW25">
        <v>22</v>
      </c>
      <c r="AX25">
        <f>IF(Z25&gt;0, (R25*SUMPRODUCT(K25:$K$98, X25:$X$98)-K25*$AZ$3)/Z25, 0)</f>
        <v>-130937.77156671288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0.286269</v>
      </c>
      <c r="Q26" s="5">
        <f t="shared" si="29"/>
        <v>50</v>
      </c>
      <c r="R26">
        <f t="shared" si="0"/>
        <v>250000</v>
      </c>
      <c r="S26">
        <f t="shared" si="1"/>
        <v>-177026.25564788716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-9964.6982841810459</v>
      </c>
      <c r="AC26">
        <f t="shared" si="2"/>
        <v>-9480.7691976797269</v>
      </c>
      <c r="AE26">
        <f t="shared" si="3"/>
        <v>0</v>
      </c>
      <c r="AF26">
        <f t="shared" si="4"/>
        <v>0</v>
      </c>
      <c r="AG26">
        <f t="shared" si="5"/>
        <v>-2.6777861744241442</v>
      </c>
      <c r="AH26">
        <f t="shared" si="6"/>
        <v>-5446.4502087177152</v>
      </c>
      <c r="AI26">
        <f t="shared" si="7"/>
        <v>-5449.1279948921392</v>
      </c>
      <c r="AJ26">
        <f t="shared" si="8"/>
        <v>-483.92908650131903</v>
      </c>
      <c r="AK26">
        <f t="shared" si="30"/>
        <v>-697.52887989267333</v>
      </c>
      <c r="AL26">
        <f t="shared" si="9"/>
        <v>-6630.5859612861314</v>
      </c>
      <c r="AN26">
        <f t="shared" si="10"/>
        <v>0</v>
      </c>
      <c r="AO26">
        <f t="shared" si="11"/>
        <v>0</v>
      </c>
      <c r="AP26">
        <f t="shared" si="12"/>
        <v>-0.32209150689431987</v>
      </c>
      <c r="AQ26">
        <f t="shared" si="13"/>
        <v>-655.11405343185152</v>
      </c>
      <c r="AR26">
        <f t="shared" si="14"/>
        <v>-655.43614493874577</v>
      </c>
      <c r="AS26">
        <f t="shared" si="15"/>
        <v>-58.208325291216028</v>
      </c>
      <c r="AT26">
        <f t="shared" si="16"/>
        <v>-83.900697588467054</v>
      </c>
      <c r="AU26">
        <f t="shared" si="17"/>
        <v>-797.54516781842881</v>
      </c>
      <c r="AW26">
        <v>23</v>
      </c>
      <c r="AX26">
        <f>IF(Z26&gt;0, (R26*SUMPRODUCT(K26:$K$98, X26:$X$98)-K26*$AZ$3)/Z26, 0)</f>
        <v>-177026.25564788716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0.32445800000000002</v>
      </c>
      <c r="Q27" s="5">
        <f t="shared" si="29"/>
        <v>50</v>
      </c>
      <c r="R27">
        <f t="shared" si="0"/>
        <v>250000</v>
      </c>
      <c r="S27">
        <f t="shared" si="1"/>
        <v>-250308.87875628521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-9480.7691976797269</v>
      </c>
      <c r="AC27">
        <f t="shared" si="2"/>
        <v>-8921.9053761790092</v>
      </c>
      <c r="AE27">
        <f t="shared" si="3"/>
        <v>0</v>
      </c>
      <c r="AF27">
        <f t="shared" si="4"/>
        <v>0</v>
      </c>
      <c r="AG27">
        <f t="shared" si="5"/>
        <v>-1.7821791660985939</v>
      </c>
      <c r="AH27">
        <f t="shared" si="6"/>
        <v>-4344.1457329065452</v>
      </c>
      <c r="AI27">
        <f t="shared" si="7"/>
        <v>-4345.9279120726442</v>
      </c>
      <c r="AJ27">
        <f t="shared" si="8"/>
        <v>-558.86382150071768</v>
      </c>
      <c r="AK27">
        <f t="shared" si="30"/>
        <v>-663.65384383758089</v>
      </c>
      <c r="AL27">
        <f t="shared" si="9"/>
        <v>-5568.4455774109429</v>
      </c>
      <c r="AN27">
        <f t="shared" si="10"/>
        <v>0</v>
      </c>
      <c r="AO27">
        <f t="shared" si="11"/>
        <v>0</v>
      </c>
      <c r="AP27">
        <f t="shared" si="12"/>
        <v>-0.19139770150130309</v>
      </c>
      <c r="AQ27">
        <f t="shared" si="13"/>
        <v>-466.54092028534484</v>
      </c>
      <c r="AR27">
        <f t="shared" si="14"/>
        <v>-466.73231798684623</v>
      </c>
      <c r="AS27">
        <f t="shared" si="15"/>
        <v>-60.01935884012817</v>
      </c>
      <c r="AT27">
        <f t="shared" si="16"/>
        <v>-71.273316801858854</v>
      </c>
      <c r="AU27">
        <f t="shared" si="17"/>
        <v>-598.02499362883327</v>
      </c>
      <c r="AW27">
        <v>24</v>
      </c>
      <c r="AX27">
        <f>IF(Z27&gt;0, (R27*SUMPRODUCT(K27:$K$98, X27:$X$98)-K27*$AZ$3)/Z27, 0)</f>
        <v>-250308.87875628521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0.36696200000000001</v>
      </c>
      <c r="Q28" s="5">
        <f t="shared" si="29"/>
        <v>50</v>
      </c>
      <c r="R28">
        <f t="shared" si="0"/>
        <v>250000</v>
      </c>
      <c r="S28">
        <f t="shared" si="1"/>
        <v>-373955.18194808543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-8921.9053761790092</v>
      </c>
      <c r="AC28">
        <f t="shared" si="2"/>
        <v>-8304.5374795602711</v>
      </c>
      <c r="AE28">
        <f t="shared" si="3"/>
        <v>0</v>
      </c>
      <c r="AF28">
        <f t="shared" si="4"/>
        <v>0</v>
      </c>
      <c r="AG28">
        <f t="shared" si="5"/>
        <v>-1.1103653432877356</v>
      </c>
      <c r="AH28">
        <f t="shared" si="6"/>
        <v>-3269.9601557493615</v>
      </c>
      <c r="AI28">
        <f t="shared" si="7"/>
        <v>-3271.0705210926494</v>
      </c>
      <c r="AJ28">
        <f t="shared" si="8"/>
        <v>-617.36789661873809</v>
      </c>
      <c r="AK28">
        <f t="shared" si="30"/>
        <v>-624.53337633253068</v>
      </c>
      <c r="AL28">
        <f t="shared" si="9"/>
        <v>-4512.9717940439186</v>
      </c>
      <c r="AN28">
        <f t="shared" si="10"/>
        <v>0</v>
      </c>
      <c r="AO28">
        <f t="shared" si="11"/>
        <v>0</v>
      </c>
      <c r="AP28">
        <f t="shared" si="12"/>
        <v>-0.10647146531068648</v>
      </c>
      <c r="AQ28">
        <f t="shared" si="13"/>
        <v>-313.55215776036243</v>
      </c>
      <c r="AR28">
        <f t="shared" si="14"/>
        <v>-313.65862922567317</v>
      </c>
      <c r="AS28">
        <f t="shared" si="15"/>
        <v>-59.198591694283365</v>
      </c>
      <c r="AT28">
        <f t="shared" si="16"/>
        <v>-59.885680074151679</v>
      </c>
      <c r="AU28">
        <f t="shared" si="17"/>
        <v>-432.74290099410825</v>
      </c>
      <c r="AW28">
        <v>25</v>
      </c>
      <c r="AX28">
        <f>IF(Z28&gt;0, (R28*SUMPRODUCT(K28:$K$98, X28:$X$98)-K28*$AZ$3)/Z28, 0)</f>
        <v>-373955.18194808543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0.41335300000000003</v>
      </c>
      <c r="Q29" s="5">
        <f t="shared" si="29"/>
        <v>50</v>
      </c>
      <c r="R29">
        <f t="shared" si="0"/>
        <v>250000</v>
      </c>
      <c r="S29">
        <f t="shared" si="1"/>
        <v>-597411.15110055031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-8304.5374795602711</v>
      </c>
      <c r="AC29">
        <f t="shared" si="2"/>
        <v>-7650.3139079419898</v>
      </c>
      <c r="AE29">
        <f t="shared" si="3"/>
        <v>0</v>
      </c>
      <c r="AF29">
        <f t="shared" si="4"/>
        <v>0</v>
      </c>
      <c r="AG29">
        <f t="shared" si="5"/>
        <v>-0.64028884411084286</v>
      </c>
      <c r="AH29">
        <f t="shared" si="6"/>
        <v>-2294.8642287200773</v>
      </c>
      <c r="AI29">
        <f t="shared" si="7"/>
        <v>-2295.5045175641881</v>
      </c>
      <c r="AJ29">
        <f t="shared" si="8"/>
        <v>-654.22357161828131</v>
      </c>
      <c r="AK29">
        <f t="shared" si="30"/>
        <v>-581.31762356921899</v>
      </c>
      <c r="AL29">
        <f t="shared" si="9"/>
        <v>-3531.0457127516884</v>
      </c>
      <c r="AN29">
        <f t="shared" si="10"/>
        <v>0</v>
      </c>
      <c r="AO29">
        <f t="shared" si="11"/>
        <v>0</v>
      </c>
      <c r="AP29">
        <f t="shared" si="12"/>
        <v>-5.4818259872331625E-2</v>
      </c>
      <c r="AQ29">
        <f t="shared" si="13"/>
        <v>-196.47455178825086</v>
      </c>
      <c r="AR29">
        <f t="shared" si="14"/>
        <v>-196.52937004812318</v>
      </c>
      <c r="AS29">
        <f t="shared" si="15"/>
        <v>-56.011280054986329</v>
      </c>
      <c r="AT29">
        <f t="shared" si="16"/>
        <v>-49.769445228171286</v>
      </c>
      <c r="AU29">
        <f t="shared" si="17"/>
        <v>-302.31009533128076</v>
      </c>
      <c r="AW29">
        <v>26</v>
      </c>
      <c r="AX29">
        <f>IF(Z29&gt;0, (R29*SUMPRODUCT(K29:$K$98, X29:$X$98)-K29*$AZ$3)/Z29, 0)</f>
        <v>-597411.15110055031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0.46434700000000001</v>
      </c>
      <c r="Q30" s="5">
        <f t="shared" si="29"/>
        <v>50</v>
      </c>
      <c r="R30">
        <f t="shared" si="0"/>
        <v>250000</v>
      </c>
      <c r="S30">
        <f t="shared" si="1"/>
        <v>-1037333.7102158837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-7650.3139079419898</v>
      </c>
      <c r="AC30">
        <f t="shared" si="2"/>
        <v>-6982.7029870707365</v>
      </c>
      <c r="AE30">
        <f t="shared" si="3"/>
        <v>0</v>
      </c>
      <c r="AF30">
        <f t="shared" si="4"/>
        <v>0</v>
      </c>
      <c r="AG30">
        <f t="shared" si="5"/>
        <v>-0.33656975177339693</v>
      </c>
      <c r="AH30">
        <f t="shared" si="6"/>
        <v>-1486.5810194816879</v>
      </c>
      <c r="AI30">
        <f t="shared" si="7"/>
        <v>-1486.9175892334613</v>
      </c>
      <c r="AJ30">
        <f t="shared" si="8"/>
        <v>-667.61092087125326</v>
      </c>
      <c r="AK30">
        <f t="shared" si="30"/>
        <v>-535.52197355593933</v>
      </c>
      <c r="AL30">
        <f t="shared" si="9"/>
        <v>-2690.0504836606542</v>
      </c>
      <c r="AN30">
        <f t="shared" si="10"/>
        <v>0</v>
      </c>
      <c r="AO30">
        <f t="shared" si="11"/>
        <v>0</v>
      </c>
      <c r="AP30">
        <f t="shared" si="12"/>
        <v>-2.5728020318456016E-2</v>
      </c>
      <c r="AQ30">
        <f t="shared" si="13"/>
        <v>-113.63702909347131</v>
      </c>
      <c r="AR30">
        <f t="shared" si="14"/>
        <v>-113.66275711378977</v>
      </c>
      <c r="AS30">
        <f t="shared" si="15"/>
        <v>-51.033425453405172</v>
      </c>
      <c r="AT30">
        <f t="shared" si="16"/>
        <v>-40.936299664573433</v>
      </c>
      <c r="AU30">
        <f t="shared" si="17"/>
        <v>-205.63248223176839</v>
      </c>
      <c r="AW30">
        <v>27</v>
      </c>
      <c r="AX30">
        <f>IF(Z30&gt;0, (R30*SUMPRODUCT(K30:$K$98, X30:$X$98)-K30*$AZ$3)/Z30, 0)</f>
        <v>-1037333.7102158837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0.52171199999999995</v>
      </c>
      <c r="Q31" s="5">
        <f t="shared" si="29"/>
        <v>50</v>
      </c>
      <c r="R31">
        <f t="shared" si="0"/>
        <v>250000</v>
      </c>
      <c r="S31">
        <f t="shared" si="1"/>
        <v>-2006462.7528162007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-6982.7029870707365</v>
      </c>
      <c r="AC31">
        <f t="shared" si="2"/>
        <v>-6324.8351298610787</v>
      </c>
      <c r="AE31">
        <f t="shared" si="3"/>
        <v>0</v>
      </c>
      <c r="AF31">
        <f t="shared" si="4"/>
        <v>0</v>
      </c>
      <c r="AG31">
        <f t="shared" si="5"/>
        <v>-0.15761157591846053</v>
      </c>
      <c r="AH31">
        <f t="shared" si="6"/>
        <v>-877.96239168601221</v>
      </c>
      <c r="AI31">
        <f t="shared" si="7"/>
        <v>-878.12000326193072</v>
      </c>
      <c r="AJ31">
        <f t="shared" si="8"/>
        <v>-657.86785720965781</v>
      </c>
      <c r="AK31">
        <f t="shared" si="30"/>
        <v>-488.78920909495162</v>
      </c>
      <c r="AL31">
        <f t="shared" si="9"/>
        <v>-2024.7770695665404</v>
      </c>
      <c r="AN31">
        <f t="shared" si="10"/>
        <v>0</v>
      </c>
      <c r="AO31">
        <f t="shared" si="11"/>
        <v>0</v>
      </c>
      <c r="AP31">
        <f t="shared" si="12"/>
        <v>-1.0757252838293867E-2</v>
      </c>
      <c r="AQ31">
        <f t="shared" si="13"/>
        <v>-59.922397037421078</v>
      </c>
      <c r="AR31">
        <f t="shared" si="14"/>
        <v>-59.933154290259374</v>
      </c>
      <c r="AS31">
        <f t="shared" si="15"/>
        <v>-44.900578101268813</v>
      </c>
      <c r="AT31">
        <f t="shared" si="16"/>
        <v>-33.360678466817021</v>
      </c>
      <c r="AU31">
        <f t="shared" si="17"/>
        <v>-138.19441085834524</v>
      </c>
      <c r="AW31">
        <v>28</v>
      </c>
      <c r="AX31">
        <f>IF(Z31&gt;0, (R31*SUMPRODUCT(K31:$K$98, X31:$X$98)-K31*$AZ$3)/Z31, 0)</f>
        <v>-2006462.7528162007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0.58618000000000003</v>
      </c>
      <c r="Q32" s="5">
        <f t="shared" si="29"/>
        <v>50</v>
      </c>
      <c r="R32">
        <f t="shared" si="0"/>
        <v>250000</v>
      </c>
      <c r="S32">
        <f t="shared" si="1"/>
        <v>-4474633.6329221968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-6324.8351298610787</v>
      </c>
      <c r="AC32">
        <f t="shared" si="2"/>
        <v>-5695.9138784135639</v>
      </c>
      <c r="AE32">
        <f t="shared" si="3"/>
        <v>0</v>
      </c>
      <c r="AF32">
        <f t="shared" si="4"/>
        <v>0</v>
      </c>
      <c r="AG32">
        <f t="shared" si="5"/>
        <v>-6.3646706587392729E-2</v>
      </c>
      <c r="AH32">
        <f t="shared" si="6"/>
        <v>-461.94376785941603</v>
      </c>
      <c r="AI32">
        <f t="shared" si="7"/>
        <v>-462.00741456600343</v>
      </c>
      <c r="AJ32">
        <f t="shared" si="8"/>
        <v>-628.92125144751481</v>
      </c>
      <c r="AK32">
        <f t="shared" si="30"/>
        <v>-442.73845909027557</v>
      </c>
      <c r="AL32">
        <f t="shared" si="9"/>
        <v>-1533.6671251037938</v>
      </c>
      <c r="AN32">
        <f t="shared" si="10"/>
        <v>0</v>
      </c>
      <c r="AO32">
        <f t="shared" si="11"/>
        <v>0</v>
      </c>
      <c r="AP32">
        <f t="shared" si="12"/>
        <v>-3.87856592960699E-3</v>
      </c>
      <c r="AQ32">
        <f t="shared" si="13"/>
        <v>-28.150386021210267</v>
      </c>
      <c r="AR32">
        <f t="shared" si="14"/>
        <v>-28.154264587139874</v>
      </c>
      <c r="AS32">
        <f t="shared" si="15"/>
        <v>-38.32582499647053</v>
      </c>
      <c r="AT32">
        <f t="shared" si="16"/>
        <v>-26.980033928328755</v>
      </c>
      <c r="AU32">
        <f t="shared" si="17"/>
        <v>-93.460123511939159</v>
      </c>
      <c r="AW32">
        <v>29</v>
      </c>
      <c r="AX32">
        <f>IF(Z32&gt;0, (R32*SUMPRODUCT(K32:$K$98, X32:$X$98)-K32*$AZ$3)/Z32, 0)</f>
        <v>-4474633.6329221968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0.65888599999999997</v>
      </c>
      <c r="Q33" s="5">
        <f t="shared" si="29"/>
        <v>50</v>
      </c>
      <c r="R33">
        <f t="shared" si="0"/>
        <v>250000</v>
      </c>
      <c r="S33">
        <f t="shared" si="1"/>
        <v>-12121450.082503328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-5695.9138784135639</v>
      </c>
      <c r="AC33">
        <f t="shared" si="2"/>
        <v>-5109.0252925732239</v>
      </c>
      <c r="AE33">
        <f t="shared" si="3"/>
        <v>0</v>
      </c>
      <c r="AF33">
        <f t="shared" si="4"/>
        <v>0</v>
      </c>
      <c r="AG33">
        <f t="shared" si="5"/>
        <v>-2.1074315604977953E-2</v>
      </c>
      <c r="AH33">
        <f t="shared" si="6"/>
        <v>-209.67961958270419</v>
      </c>
      <c r="AI33">
        <f t="shared" si="7"/>
        <v>-209.70069389830917</v>
      </c>
      <c r="AJ33">
        <f t="shared" si="8"/>
        <v>-586.88858584034006</v>
      </c>
      <c r="AK33">
        <f t="shared" si="30"/>
        <v>-398.71397148894954</v>
      </c>
      <c r="AL33">
        <f t="shared" si="9"/>
        <v>-1195.3032512275988</v>
      </c>
      <c r="AN33">
        <f t="shared" si="10"/>
        <v>0</v>
      </c>
      <c r="AO33">
        <f t="shared" si="11"/>
        <v>0</v>
      </c>
      <c r="AP33">
        <f t="shared" si="12"/>
        <v>-1.1466495350141862E-3</v>
      </c>
      <c r="AQ33">
        <f t="shared" si="13"/>
        <v>-11.408628531674244</v>
      </c>
      <c r="AR33">
        <f t="shared" si="14"/>
        <v>-11.409775181209259</v>
      </c>
      <c r="AS33">
        <f t="shared" si="15"/>
        <v>-31.932497200525972</v>
      </c>
      <c r="AT33">
        <f t="shared" si="16"/>
        <v>-21.693951945156979</v>
      </c>
      <c r="AU33">
        <f t="shared" si="17"/>
        <v>-65.03622432689221</v>
      </c>
      <c r="AW33">
        <v>30</v>
      </c>
      <c r="AX33">
        <f>IF(Z33&gt;0, (R33*SUMPRODUCT(K33:$K$98, X33:$X$98)-K33*$AZ$3)/Z33, 0)</f>
        <v>-12121450.082503328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0.73742600000000003</v>
      </c>
      <c r="Q34" s="5">
        <f t="shared" si="29"/>
        <v>50</v>
      </c>
      <c r="R34">
        <f t="shared" si="0"/>
        <v>250000</v>
      </c>
      <c r="S34">
        <f t="shared" si="1"/>
        <v>-42940475.010093041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-5109.0252925732239</v>
      </c>
      <c r="AC34">
        <f t="shared" si="2"/>
        <v>-4571.2919819427998</v>
      </c>
      <c r="AE34">
        <f t="shared" si="3"/>
        <v>0</v>
      </c>
      <c r="AF34">
        <f t="shared" si="4"/>
        <v>0</v>
      </c>
      <c r="AG34">
        <f t="shared" si="5"/>
        <v>-5.3228241896117008E-3</v>
      </c>
      <c r="AH34">
        <f t="shared" si="6"/>
        <v>-77.703741296582365</v>
      </c>
      <c r="AI34">
        <f t="shared" si="7"/>
        <v>-77.70906412077197</v>
      </c>
      <c r="AJ34">
        <f t="shared" si="8"/>
        <v>-537.73331063042406</v>
      </c>
      <c r="AK34">
        <f t="shared" si="30"/>
        <v>-357.63177048012568</v>
      </c>
      <c r="AL34">
        <f t="shared" si="9"/>
        <v>-973.07414523132161</v>
      </c>
      <c r="AN34">
        <f t="shared" si="10"/>
        <v>0</v>
      </c>
      <c r="AO34">
        <f t="shared" si="11"/>
        <v>0</v>
      </c>
      <c r="AP34">
        <f t="shared" si="12"/>
        <v>-2.5858380326488663E-4</v>
      </c>
      <c r="AQ34">
        <f t="shared" si="13"/>
        <v>-3.7748624107471938</v>
      </c>
      <c r="AR34">
        <f t="shared" si="14"/>
        <v>-3.7751209945504582</v>
      </c>
      <c r="AS34">
        <f t="shared" si="15"/>
        <v>-26.123185672074086</v>
      </c>
      <c r="AT34">
        <f t="shared" si="16"/>
        <v>-17.37381887600014</v>
      </c>
      <c r="AU34">
        <f t="shared" si="17"/>
        <v>-47.272125542624678</v>
      </c>
      <c r="AW34">
        <v>31</v>
      </c>
      <c r="AX34">
        <f>IF(Z34&gt;0, (R34*SUMPRODUCT(K34:$K$98, X34:$X$98)-K34*$AZ$3)/Z34, 0)</f>
        <v>-42940475.010093041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0.819492</v>
      </c>
      <c r="Q35" s="5">
        <f t="shared" si="29"/>
        <v>50</v>
      </c>
      <c r="R35">
        <f t="shared" ref="R35:R69" si="31">$C$6</f>
        <v>250000</v>
      </c>
      <c r="S35">
        <f t="shared" ref="S35:S69" si="32">AX35</f>
        <v>-225034876.12745816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-4571.2919819427998</v>
      </c>
      <c r="AC35">
        <f t="shared" ref="AC35:AC69" si="33">S35*Z35</f>
        <v>-4084.7615415302448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-9.0758410692231217E-4</v>
      </c>
      <c r="AH35">
        <f t="shared" ref="AH35:AH69" si="37">-X35*R35</f>
        <v>-21.810059203966357</v>
      </c>
      <c r="AI35">
        <f t="shared" ref="AI35:AI66" si="38">SUM(AE35:AH35)</f>
        <v>-21.81096678807328</v>
      </c>
      <c r="AJ35">
        <f t="shared" ref="AJ35:AJ69" si="39">AB35-AC35</f>
        <v>-486.53044041255498</v>
      </c>
      <c r="AK35">
        <f t="shared" si="30"/>
        <v>-319.99043873599601</v>
      </c>
      <c r="AL35">
        <f t="shared" ref="AL35:AL66" si="40">SUM(AI35:AK35)</f>
        <v>-828.33184593662429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-3.9366613506329732E-5</v>
      </c>
      <c r="AQ35">
        <f t="shared" ref="AQ35:AQ69" si="44">AH35*$K35</f>
        <v>-0.94601499154084123</v>
      </c>
      <c r="AR35">
        <f t="shared" ref="AR35:AR69" si="45">AI35*$K35</f>
        <v>-0.94605435815434757</v>
      </c>
      <c r="AS35">
        <f t="shared" ref="AS35:AS69" si="46">AJ35*$K35</f>
        <v>-21.103339801459207</v>
      </c>
      <c r="AT35">
        <f t="shared" ref="AT35:AT69" si="47">AK35*$K35</f>
        <v>-13.879639177638349</v>
      </c>
      <c r="AU35">
        <f t="shared" ref="AU35:AU69" si="48">AL35*$K35</f>
        <v>-35.929033337251909</v>
      </c>
      <c r="AW35">
        <v>32</v>
      </c>
      <c r="AX35">
        <f>IF(Z35&gt;0, (R35*SUMPRODUCT(K35:$K$98, X35:$X$98)-K35*$AZ$3)/Z35, 0)</f>
        <v>-225034876.12745816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0.82196330200000001</v>
      </c>
      <c r="Q36" s="5">
        <f t="shared" si="29"/>
        <v>50</v>
      </c>
      <c r="R36">
        <f t="shared" si="31"/>
        <v>250000</v>
      </c>
      <c r="S36">
        <f t="shared" si="32"/>
        <v>-1195985929.8683839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-4084.7615415302448</v>
      </c>
      <c r="AC36">
        <f t="shared" si="33"/>
        <v>-3647.9349647152658</v>
      </c>
      <c r="AE36">
        <f t="shared" si="34"/>
        <v>0</v>
      </c>
      <c r="AF36">
        <f t="shared" si="35"/>
        <v>0</v>
      </c>
      <c r="AG36">
        <f t="shared" si="36"/>
        <v>-1.5250743648450424E-4</v>
      </c>
      <c r="AH36">
        <f t="shared" si="37"/>
        <v>-3.7300041468429237</v>
      </c>
      <c r="AI36">
        <f t="shared" si="38"/>
        <v>-3.730156654279408</v>
      </c>
      <c r="AJ36">
        <f t="shared" si="39"/>
        <v>-436.82657681497903</v>
      </c>
      <c r="AK36">
        <f t="shared" si="30"/>
        <v>-285.93330790711718</v>
      </c>
      <c r="AL36">
        <f t="shared" si="40"/>
        <v>-726.49004137637564</v>
      </c>
      <c r="AN36">
        <f t="shared" si="41"/>
        <v>0</v>
      </c>
      <c r="AO36">
        <f t="shared" si="42"/>
        <v>0</v>
      </c>
      <c r="AP36">
        <f t="shared" si="43"/>
        <v>-5.9062819152195071E-6</v>
      </c>
      <c r="AQ36">
        <f t="shared" si="44"/>
        <v>-0.14445496261705615</v>
      </c>
      <c r="AR36">
        <f t="shared" si="45"/>
        <v>-0.14446086889897136</v>
      </c>
      <c r="AS36">
        <f t="shared" si="46"/>
        <v>-16.917344951842413</v>
      </c>
      <c r="AT36">
        <f t="shared" si="47"/>
        <v>-11.073576242443039</v>
      </c>
      <c r="AU36">
        <f t="shared" si="48"/>
        <v>-28.135382063184426</v>
      </c>
      <c r="AW36">
        <v>33</v>
      </c>
      <c r="AX36">
        <f>IF(Z36&gt;0, (R36*SUMPRODUCT(K36:$K$98, X36:$X$98)-K36*$AZ$3)/Z36, 0)</f>
        <v>-1195985929.8683839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0.82463276399999996</v>
      </c>
      <c r="Q37" s="5">
        <f t="shared" ref="Q37:Q69" si="60">$C$8</f>
        <v>50</v>
      </c>
      <c r="R37">
        <f t="shared" si="31"/>
        <v>250000</v>
      </c>
      <c r="S37">
        <f t="shared" si="32"/>
        <v>-6457663534.7901421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-3647.9349647152658</v>
      </c>
      <c r="AC37">
        <f t="shared" si="33"/>
        <v>-3257.2110341363477</v>
      </c>
      <c r="AE37">
        <f t="shared" si="34"/>
        <v>0</v>
      </c>
      <c r="AF37">
        <f t="shared" si="35"/>
        <v>0</v>
      </c>
      <c r="AG37">
        <f t="shared" si="36"/>
        <v>-2.5219733240888024E-5</v>
      </c>
      <c r="AH37">
        <f t="shared" si="37"/>
        <v>-0.62881314439385583</v>
      </c>
      <c r="AI37">
        <f t="shared" si="38"/>
        <v>-0.62883836412709671</v>
      </c>
      <c r="AJ37">
        <f t="shared" si="39"/>
        <v>-390.72393057891804</v>
      </c>
      <c r="AK37">
        <f t="shared" si="30"/>
        <v>-255.35544753006863</v>
      </c>
      <c r="AL37">
        <f t="shared" si="40"/>
        <v>-646.70821647311379</v>
      </c>
      <c r="AN37">
        <f t="shared" si="41"/>
        <v>0</v>
      </c>
      <c r="AO37">
        <f t="shared" si="42"/>
        <v>0</v>
      </c>
      <c r="AP37">
        <f t="shared" si="43"/>
        <v>-8.7205849585413943E-7</v>
      </c>
      <c r="AQ37">
        <f t="shared" si="44"/>
        <v>-2.1743364199601226E-2</v>
      </c>
      <c r="AR37">
        <f t="shared" si="45"/>
        <v>-2.1744236258097082E-2</v>
      </c>
      <c r="AS37">
        <f t="shared" si="46"/>
        <v>-13.510615673065331</v>
      </c>
      <c r="AT37">
        <f t="shared" si="47"/>
        <v>-8.8297875855482761</v>
      </c>
      <c r="AU37">
        <f t="shared" si="48"/>
        <v>-22.362147494871706</v>
      </c>
      <c r="AW37">
        <v>34</v>
      </c>
      <c r="AX37">
        <f>IF(Z37&gt;0, (R37*SUMPRODUCT(K37:$K$98, X37:$X$98)-K37*$AZ$3)/Z37, 0)</f>
        <v>-6457663534.7901421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0.82757423799999996</v>
      </c>
      <c r="Q38" s="5">
        <f t="shared" si="60"/>
        <v>50</v>
      </c>
      <c r="R38">
        <f t="shared" si="31"/>
        <v>250000</v>
      </c>
      <c r="S38">
        <f t="shared" si="32"/>
        <v>-35498116990.886787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-3257.2110341363477</v>
      </c>
      <c r="AC38">
        <f t="shared" si="33"/>
        <v>-2908.2431475527483</v>
      </c>
      <c r="AE38">
        <f t="shared" si="34"/>
        <v>0</v>
      </c>
      <c r="AF38">
        <f t="shared" si="35"/>
        <v>0</v>
      </c>
      <c r="AG38">
        <f t="shared" si="36"/>
        <v>-4.0963343890879671E-6</v>
      </c>
      <c r="AH38">
        <f t="shared" si="37"/>
        <v>-0.10435600759695587</v>
      </c>
      <c r="AI38">
        <f t="shared" si="38"/>
        <v>-0.10436010393134497</v>
      </c>
      <c r="AJ38">
        <f t="shared" si="39"/>
        <v>-348.96788658359947</v>
      </c>
      <c r="AK38">
        <f t="shared" si="30"/>
        <v>-228.00477238954437</v>
      </c>
      <c r="AL38">
        <f t="shared" si="40"/>
        <v>-577.07701907707519</v>
      </c>
      <c r="AN38">
        <f t="shared" si="41"/>
        <v>0</v>
      </c>
      <c r="AO38">
        <f t="shared" si="42"/>
        <v>0</v>
      </c>
      <c r="AP38">
        <f t="shared" si="43"/>
        <v>-1.2646854080150216E-7</v>
      </c>
      <c r="AQ38">
        <f t="shared" si="44"/>
        <v>-3.2218443982049796E-3</v>
      </c>
      <c r="AR38">
        <f t="shared" si="45"/>
        <v>-3.2219708667457817E-3</v>
      </c>
      <c r="AS38">
        <f t="shared" si="46"/>
        <v>-10.773890803538155</v>
      </c>
      <c r="AT38">
        <f t="shared" si="47"/>
        <v>-7.0393254361015201</v>
      </c>
      <c r="AU38">
        <f t="shared" si="48"/>
        <v>-17.816438210506419</v>
      </c>
      <c r="AW38">
        <v>35</v>
      </c>
      <c r="AX38">
        <f>IF(Z38&gt;0, (R38*SUMPRODUCT(K38:$K$98, X38:$X$98)-K38*$AZ$3)/Z38, 0)</f>
        <v>-35498116990.886787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0.83082719400000005</v>
      </c>
      <c r="Q39" s="5">
        <f t="shared" si="60"/>
        <v>50</v>
      </c>
      <c r="R39">
        <f t="shared" si="31"/>
        <v>250000</v>
      </c>
      <c r="S39">
        <f t="shared" si="32"/>
        <v>-199121838127.28702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-2908.2431475527483</v>
      </c>
      <c r="AC39">
        <f t="shared" si="33"/>
        <v>-2596.6484855151825</v>
      </c>
      <c r="AE39">
        <f t="shared" si="34"/>
        <v>0</v>
      </c>
      <c r="AF39">
        <f t="shared" si="35"/>
        <v>0</v>
      </c>
      <c r="AG39">
        <f t="shared" si="36"/>
        <v>-6.5202503902542724E-7</v>
      </c>
      <c r="AH39">
        <f t="shared" si="37"/>
        <v>-1.7016730030858299E-2</v>
      </c>
      <c r="AI39">
        <f t="shared" si="38"/>
        <v>-1.7017382055897326E-2</v>
      </c>
      <c r="AJ39">
        <f t="shared" si="39"/>
        <v>-311.59466203756574</v>
      </c>
      <c r="AK39">
        <f t="shared" si="30"/>
        <v>-203.57702032869238</v>
      </c>
      <c r="AL39">
        <f t="shared" si="40"/>
        <v>-515.18869974831398</v>
      </c>
      <c r="AN39">
        <f t="shared" si="41"/>
        <v>0</v>
      </c>
      <c r="AO39">
        <f t="shared" si="42"/>
        <v>0</v>
      </c>
      <c r="AP39">
        <f t="shared" si="43"/>
        <v>-1.7973529026875516E-8</v>
      </c>
      <c r="AQ39">
        <f t="shared" si="44"/>
        <v>-4.690781378722614E-4</v>
      </c>
      <c r="AR39">
        <f t="shared" si="45"/>
        <v>-4.6909611140128827E-4</v>
      </c>
      <c r="AS39">
        <f t="shared" si="46"/>
        <v>-8.5893261263748055</v>
      </c>
      <c r="AT39">
        <f t="shared" si="47"/>
        <v>-5.611743821298079</v>
      </c>
      <c r="AU39">
        <f t="shared" si="48"/>
        <v>-14.201539043784285</v>
      </c>
      <c r="AW39">
        <v>36</v>
      </c>
      <c r="AX39">
        <f>IF(Z39&gt;0, (R39*SUMPRODUCT(K39:$K$98, X39:$X$98)-K39*$AZ$3)/Z39, 0)</f>
        <v>-199121838127.28702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0.83405797299999995</v>
      </c>
      <c r="Q40" s="5">
        <f t="shared" si="60"/>
        <v>50</v>
      </c>
      <c r="R40">
        <f t="shared" si="31"/>
        <v>250000</v>
      </c>
      <c r="S40">
        <f t="shared" si="32"/>
        <v>-1140086417812.0488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-2596.6484855151825</v>
      </c>
      <c r="AC40">
        <f t="shared" si="33"/>
        <v>-2318.4365582701384</v>
      </c>
      <c r="AE40">
        <f t="shared" si="34"/>
        <v>0</v>
      </c>
      <c r="AF40">
        <f t="shared" si="35"/>
        <v>0</v>
      </c>
      <c r="AG40">
        <f t="shared" si="36"/>
        <v>-1.0167810624037927E-7</v>
      </c>
      <c r="AH40">
        <f t="shared" si="37"/>
        <v>-2.7191334119739687E-3</v>
      </c>
      <c r="AI40">
        <f t="shared" si="38"/>
        <v>-2.7192350900802089E-3</v>
      </c>
      <c r="AJ40">
        <f t="shared" si="39"/>
        <v>-278.21192724504408</v>
      </c>
      <c r="AK40">
        <f t="shared" ref="AK40:AK69" si="61">G40*SUM(AB40:AB40, AE40:AF40)</f>
        <v>-181.7653939860628</v>
      </c>
      <c r="AL40">
        <f t="shared" si="40"/>
        <v>-459.98004046619695</v>
      </c>
      <c r="AN40">
        <f t="shared" si="41"/>
        <v>0</v>
      </c>
      <c r="AO40">
        <f t="shared" si="42"/>
        <v>0</v>
      </c>
      <c r="AP40">
        <f t="shared" si="43"/>
        <v>-2.5025254899949166E-9</v>
      </c>
      <c r="AQ40">
        <f t="shared" si="44"/>
        <v>-6.6923951731305605E-5</v>
      </c>
      <c r="AR40">
        <f t="shared" si="45"/>
        <v>-6.6926454256795593E-5</v>
      </c>
      <c r="AS40">
        <f t="shared" si="46"/>
        <v>-6.8474174558813754</v>
      </c>
      <c r="AT40">
        <f t="shared" si="47"/>
        <v>-4.473652671832002</v>
      </c>
      <c r="AU40">
        <f t="shared" si="48"/>
        <v>-11.321137054167634</v>
      </c>
      <c r="AW40">
        <v>37</v>
      </c>
      <c r="AX40">
        <f>IF(Z40&gt;0, (R40*SUMPRODUCT(K40:$K$98, X40:$X$98)-K40*$AZ$3)/Z40, 0)</f>
        <v>-1140086417812.0488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0.83754713300000005</v>
      </c>
      <c r="Q41" s="5">
        <f t="shared" si="60"/>
        <v>50</v>
      </c>
      <c r="R41">
        <f t="shared" si="31"/>
        <v>250000</v>
      </c>
      <c r="S41">
        <f t="shared" si="32"/>
        <v>-6677042881921.2998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-2318.4365582701384</v>
      </c>
      <c r="AC41">
        <f t="shared" si="33"/>
        <v>-2070.0326999055351</v>
      </c>
      <c r="AE41">
        <f t="shared" si="34"/>
        <v>0</v>
      </c>
      <c r="AF41">
        <f t="shared" si="35"/>
        <v>0</v>
      </c>
      <c r="AG41">
        <f t="shared" si="36"/>
        <v>-1.5501118807476412E-8</v>
      </c>
      <c r="AH41">
        <f t="shared" si="37"/>
        <v>-4.2580103185249532E-4</v>
      </c>
      <c r="AI41">
        <f t="shared" si="38"/>
        <v>-4.2581653297130281E-4</v>
      </c>
      <c r="AJ41">
        <f t="shared" si="39"/>
        <v>-248.40385836460337</v>
      </c>
      <c r="AK41">
        <f t="shared" si="61"/>
        <v>-162.29055907890969</v>
      </c>
      <c r="AL41">
        <f t="shared" si="40"/>
        <v>-410.69484326004601</v>
      </c>
      <c r="AN41">
        <f t="shared" si="41"/>
        <v>0</v>
      </c>
      <c r="AO41">
        <f t="shared" si="42"/>
        <v>0</v>
      </c>
      <c r="AP41">
        <f t="shared" si="43"/>
        <v>-3.4064034436634363E-10</v>
      </c>
      <c r="AQ41">
        <f t="shared" si="44"/>
        <v>-9.3570671848422423E-6</v>
      </c>
      <c r="AR41">
        <f t="shared" si="45"/>
        <v>-9.3574078251866093E-6</v>
      </c>
      <c r="AS41">
        <f t="shared" si="46"/>
        <v>-5.4587270058491031</v>
      </c>
      <c r="AT41">
        <f t="shared" si="47"/>
        <v>-3.5663691517145581</v>
      </c>
      <c r="AU41">
        <f t="shared" si="48"/>
        <v>-9.0251055149714858</v>
      </c>
      <c r="AW41">
        <v>38</v>
      </c>
      <c r="AX41">
        <f>IF(Z41&gt;0, (R41*SUMPRODUCT(K41:$K$98, X41:$X$98)-K41*$AZ$3)/Z41, 0)</f>
        <v>-6677042881921.2998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0.841203123</v>
      </c>
      <c r="Q42" s="5">
        <f t="shared" si="60"/>
        <v>50</v>
      </c>
      <c r="R42">
        <f t="shared" si="31"/>
        <v>250000</v>
      </c>
      <c r="S42">
        <f t="shared" si="32"/>
        <v>-40065662512023.875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-2070.0326999055351</v>
      </c>
      <c r="AC42">
        <f t="shared" si="33"/>
        <v>-1848.2434902549642</v>
      </c>
      <c r="AE42">
        <f t="shared" si="34"/>
        <v>0</v>
      </c>
      <c r="AF42">
        <f t="shared" si="35"/>
        <v>0</v>
      </c>
      <c r="AG42">
        <f t="shared" si="36"/>
        <v>-2.3065180685584549E-9</v>
      </c>
      <c r="AH42">
        <f t="shared" si="37"/>
        <v>-6.5197947754215961E-5</v>
      </c>
      <c r="AI42">
        <f t="shared" si="38"/>
        <v>-6.5200254272284515E-5</v>
      </c>
      <c r="AJ42">
        <f t="shared" si="39"/>
        <v>-221.78920965057091</v>
      </c>
      <c r="AK42">
        <f t="shared" si="61"/>
        <v>-144.90228899338746</v>
      </c>
      <c r="AL42">
        <f t="shared" si="40"/>
        <v>-366.69156384421262</v>
      </c>
      <c r="AN42">
        <f t="shared" si="41"/>
        <v>0</v>
      </c>
      <c r="AO42">
        <f t="shared" si="42"/>
        <v>0</v>
      </c>
      <c r="AP42">
        <f t="shared" si="43"/>
        <v>-4.5255553055282573E-11</v>
      </c>
      <c r="AQ42">
        <f t="shared" si="44"/>
        <v>-1.2792308995569806E-6</v>
      </c>
      <c r="AR42">
        <f t="shared" si="45"/>
        <v>-1.2792761551100359E-6</v>
      </c>
      <c r="AS42">
        <f t="shared" si="46"/>
        <v>-4.3516647371003359</v>
      </c>
      <c r="AT42">
        <f t="shared" si="47"/>
        <v>-2.8430877333081437</v>
      </c>
      <c r="AU42">
        <f t="shared" si="48"/>
        <v>-7.1947537496846339</v>
      </c>
      <c r="AW42">
        <v>39</v>
      </c>
      <c r="AX42">
        <f>IF(Z42&gt;0, (R42*SUMPRODUCT(K42:$K$98, X42:$X$98)-K42*$AZ$3)/Z42, 0)</f>
        <v>-40065662512023.875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0.84498057100000001</v>
      </c>
      <c r="Q43" s="5">
        <f t="shared" si="60"/>
        <v>50</v>
      </c>
      <c r="R43">
        <f t="shared" si="31"/>
        <v>250000</v>
      </c>
      <c r="S43">
        <f t="shared" si="32"/>
        <v>-246676691724308.72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-1848.2434902549642</v>
      </c>
      <c r="AC43">
        <f t="shared" si="33"/>
        <v>-1650.2174031345176</v>
      </c>
      <c r="AE43">
        <f t="shared" si="34"/>
        <v>0</v>
      </c>
      <c r="AF43">
        <f t="shared" si="35"/>
        <v>0</v>
      </c>
      <c r="AG43">
        <f t="shared" si="36"/>
        <v>-3.3448993328052991E-10</v>
      </c>
      <c r="AH43">
        <f t="shared" si="37"/>
        <v>-9.7448147729617018E-6</v>
      </c>
      <c r="AI43">
        <f t="shared" si="38"/>
        <v>-9.7451492628949829E-6</v>
      </c>
      <c r="AJ43">
        <f t="shared" si="39"/>
        <v>-198.02608712044662</v>
      </c>
      <c r="AK43">
        <f t="shared" si="61"/>
        <v>-129.37704431784749</v>
      </c>
      <c r="AL43">
        <f t="shared" si="40"/>
        <v>-327.40314118344338</v>
      </c>
      <c r="AN43">
        <f t="shared" si="41"/>
        <v>0</v>
      </c>
      <c r="AO43">
        <f t="shared" si="42"/>
        <v>0</v>
      </c>
      <c r="AP43">
        <f t="shared" si="43"/>
        <v>-5.8597629135323954E-12</v>
      </c>
      <c r="AQ43">
        <f t="shared" si="44"/>
        <v>-1.7071456723916724E-7</v>
      </c>
      <c r="AR43">
        <f t="shared" si="45"/>
        <v>-1.7072042700208079E-7</v>
      </c>
      <c r="AS43">
        <f t="shared" si="46"/>
        <v>-3.4691206095196176</v>
      </c>
      <c r="AT43">
        <f t="shared" si="47"/>
        <v>-2.2664921443849284</v>
      </c>
      <c r="AU43">
        <f t="shared" si="48"/>
        <v>-5.7356129246249736</v>
      </c>
      <c r="AW43">
        <v>40</v>
      </c>
      <c r="AX43">
        <f>IF(Z43&gt;0, (R43*SUMPRODUCT(K43:$K$98, X43:$X$98)-K43*$AZ$3)/Z43, 0)</f>
        <v>-246676691724308.72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0.84903369399999995</v>
      </c>
      <c r="Q44" s="5">
        <f t="shared" si="60"/>
        <v>50</v>
      </c>
      <c r="R44">
        <f t="shared" si="31"/>
        <v>250000</v>
      </c>
      <c r="S44">
        <f t="shared" si="32"/>
        <v>-1562409149068544.3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-1650.2174031345176</v>
      </c>
      <c r="AC44">
        <f t="shared" si="33"/>
        <v>-1473.4083958055201</v>
      </c>
      <c r="AE44">
        <f t="shared" si="34"/>
        <v>0</v>
      </c>
      <c r="AF44">
        <f t="shared" si="35"/>
        <v>0</v>
      </c>
      <c r="AG44">
        <f t="shared" si="36"/>
        <v>-4.7151810288742765E-11</v>
      </c>
      <c r="AH44">
        <f t="shared" si="37"/>
        <v>-1.4199661182949094E-6</v>
      </c>
      <c r="AI44">
        <f t="shared" si="38"/>
        <v>-1.4200132701051981E-6</v>
      </c>
      <c r="AJ44">
        <f t="shared" si="39"/>
        <v>-176.8090073289975</v>
      </c>
      <c r="AK44">
        <f t="shared" si="61"/>
        <v>-115.51521821941624</v>
      </c>
      <c r="AL44">
        <f t="shared" si="40"/>
        <v>-292.32422696842701</v>
      </c>
      <c r="AN44">
        <f t="shared" si="41"/>
        <v>0</v>
      </c>
      <c r="AO44">
        <f t="shared" si="42"/>
        <v>0</v>
      </c>
      <c r="AP44">
        <f t="shared" si="43"/>
        <v>-7.3752601067540992E-13</v>
      </c>
      <c r="AQ44">
        <f t="shared" si="44"/>
        <v>-2.2210429251967019E-8</v>
      </c>
      <c r="AR44">
        <f t="shared" si="45"/>
        <v>-2.2211166777977696E-8</v>
      </c>
      <c r="AS44">
        <f t="shared" si="46"/>
        <v>-2.7655617255901501</v>
      </c>
      <c r="AT44">
        <f t="shared" si="47"/>
        <v>-1.80683366224871</v>
      </c>
      <c r="AU44">
        <f t="shared" si="48"/>
        <v>-4.572395410050027</v>
      </c>
      <c r="AW44">
        <v>41</v>
      </c>
      <c r="AX44">
        <f>IF(Z44&gt;0, (R44*SUMPRODUCT(K44:$K$98, X44:$X$98)-K44*$AZ$3)/Z44, 0)</f>
        <v>-1562409149068544.3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0.853201969</v>
      </c>
      <c r="Q45" s="5">
        <f t="shared" si="60"/>
        <v>50</v>
      </c>
      <c r="R45">
        <f t="shared" si="31"/>
        <v>250000</v>
      </c>
      <c r="S45">
        <f t="shared" si="32"/>
        <v>-1.0197574911234396E+16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-1473.4083958055201</v>
      </c>
      <c r="AC45">
        <f t="shared" si="33"/>
        <v>-1315.5432105601308</v>
      </c>
      <c r="AE45">
        <f t="shared" si="34"/>
        <v>0</v>
      </c>
      <c r="AF45">
        <f t="shared" si="35"/>
        <v>0</v>
      </c>
      <c r="AG45">
        <f t="shared" si="36"/>
        <v>-6.4502748055855521E-12</v>
      </c>
      <c r="AH45">
        <f t="shared" si="37"/>
        <v>-2.0115008690134893E-7</v>
      </c>
      <c r="AI45">
        <f t="shared" si="38"/>
        <v>-2.0115653717615452E-7</v>
      </c>
      <c r="AJ45">
        <f t="shared" si="39"/>
        <v>-157.86518524538928</v>
      </c>
      <c r="AK45">
        <f t="shared" si="61"/>
        <v>-103.13858770638642</v>
      </c>
      <c r="AL45">
        <f t="shared" si="40"/>
        <v>-261.00377315293224</v>
      </c>
      <c r="AN45">
        <f t="shared" si="41"/>
        <v>0</v>
      </c>
      <c r="AO45">
        <f t="shared" si="42"/>
        <v>0</v>
      </c>
      <c r="AP45">
        <f t="shared" si="43"/>
        <v>-9.0082237564000952E-14</v>
      </c>
      <c r="AQ45">
        <f t="shared" si="44"/>
        <v>-2.8091903772186374E-9</v>
      </c>
      <c r="AR45">
        <f t="shared" si="45"/>
        <v>-2.8092804594562016E-9</v>
      </c>
      <c r="AS45">
        <f t="shared" si="46"/>
        <v>-2.2046888774484104</v>
      </c>
      <c r="AT45">
        <f t="shared" si="47"/>
        <v>-1.4403967334441066</v>
      </c>
      <c r="AU45">
        <f t="shared" si="48"/>
        <v>-3.6450856137017977</v>
      </c>
      <c r="AW45">
        <v>42</v>
      </c>
      <c r="AX45">
        <f>IF(Z45&gt;0, (R45*SUMPRODUCT(K45:$K$98, X45:$X$98)-K45*$AZ$3)/Z45, 0)</f>
        <v>-1.0197574911234396E+16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0.85761682500000003</v>
      </c>
      <c r="Q46" s="5">
        <f t="shared" si="60"/>
        <v>50</v>
      </c>
      <c r="R46">
        <f t="shared" si="31"/>
        <v>250000</v>
      </c>
      <c r="S46">
        <f t="shared" si="32"/>
        <v>-6.8777453021016776E+16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-1315.5432105601308</v>
      </c>
      <c r="AC46">
        <f t="shared" si="33"/>
        <v>-1174.5921522882973</v>
      </c>
      <c r="AE46">
        <f t="shared" si="34"/>
        <v>0</v>
      </c>
      <c r="AF46">
        <f t="shared" si="35"/>
        <v>0</v>
      </c>
      <c r="AG46">
        <f t="shared" si="36"/>
        <v>-8.5390785838592304E-13</v>
      </c>
      <c r="AH46">
        <f t="shared" si="37"/>
        <v>-2.7659320995718867E-8</v>
      </c>
      <c r="AI46">
        <f t="shared" si="38"/>
        <v>-2.7660174903577254E-8</v>
      </c>
      <c r="AJ46">
        <f t="shared" si="39"/>
        <v>-140.95105827183352</v>
      </c>
      <c r="AK46">
        <f t="shared" si="61"/>
        <v>-92.08802473920916</v>
      </c>
      <c r="AL46">
        <f t="shared" si="40"/>
        <v>-233.03908303870287</v>
      </c>
      <c r="AN46">
        <f t="shared" si="41"/>
        <v>0</v>
      </c>
      <c r="AO46">
        <f t="shared" si="42"/>
        <v>0</v>
      </c>
      <c r="AP46">
        <f t="shared" si="43"/>
        <v>-1.0647654124845277E-14</v>
      </c>
      <c r="AQ46">
        <f t="shared" si="44"/>
        <v>-3.4489304718095635E-10</v>
      </c>
      <c r="AR46">
        <f t="shared" si="45"/>
        <v>-3.4490369483508121E-10</v>
      </c>
      <c r="AS46">
        <f t="shared" si="46"/>
        <v>-1.7575644752189532</v>
      </c>
      <c r="AT46">
        <f t="shared" si="47"/>
        <v>-1.1482754571631408</v>
      </c>
      <c r="AU46">
        <f t="shared" si="48"/>
        <v>-2.9058399327269981</v>
      </c>
      <c r="AW46">
        <v>43</v>
      </c>
      <c r="AX46">
        <f>IF(Z46&gt;0, (R46*SUMPRODUCT(K46:$K$98, X46:$X$98)-K46*$AZ$3)/Z46, 0)</f>
        <v>-6.8777453021016776E+16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0.86229046899999995</v>
      </c>
      <c r="Q47" s="5">
        <f t="shared" si="60"/>
        <v>50</v>
      </c>
      <c r="R47">
        <f t="shared" si="31"/>
        <v>250000</v>
      </c>
      <c r="S47">
        <f t="shared" si="32"/>
        <v>-4.808446144661991E+17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-1174.5921522882973</v>
      </c>
      <c r="AC47">
        <f t="shared" si="33"/>
        <v>-1048.742993114854</v>
      </c>
      <c r="AE47">
        <f t="shared" si="34"/>
        <v>0</v>
      </c>
      <c r="AF47">
        <f t="shared" si="35"/>
        <v>0</v>
      </c>
      <c r="AG47">
        <f t="shared" si="36"/>
        <v>-1.090521721116807E-13</v>
      </c>
      <c r="AH47">
        <f t="shared" si="37"/>
        <v>-3.6815830384519153E-9</v>
      </c>
      <c r="AI47">
        <f t="shared" si="38"/>
        <v>-3.6816920906240271E-9</v>
      </c>
      <c r="AJ47">
        <f t="shared" si="39"/>
        <v>-125.84915917344324</v>
      </c>
      <c r="AK47">
        <f t="shared" si="61"/>
        <v>-82.221450660180821</v>
      </c>
      <c r="AL47">
        <f t="shared" si="40"/>
        <v>-208.07060983730577</v>
      </c>
      <c r="AN47">
        <f t="shared" si="41"/>
        <v>0</v>
      </c>
      <c r="AO47">
        <f t="shared" si="42"/>
        <v>0</v>
      </c>
      <c r="AP47">
        <f t="shared" si="43"/>
        <v>-1.2141133165483984E-15</v>
      </c>
      <c r="AQ47">
        <f t="shared" si="44"/>
        <v>-4.0988261915458106E-11</v>
      </c>
      <c r="AR47">
        <f t="shared" si="45"/>
        <v>-4.0989476028774654E-11</v>
      </c>
      <c r="AS47">
        <f t="shared" si="46"/>
        <v>-1.4011196390698064</v>
      </c>
      <c r="AT47">
        <f t="shared" si="47"/>
        <v>-0.91539816419447684</v>
      </c>
      <c r="AU47">
        <f t="shared" si="48"/>
        <v>-2.3165178033052727</v>
      </c>
      <c r="AW47">
        <v>44</v>
      </c>
      <c r="AX47">
        <f>IF(Z47&gt;0, (R47*SUMPRODUCT(K47:$K$98, X47:$X$98)-K47*$AZ$3)/Z47, 0)</f>
        <v>-4.808446144661991E+17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0.86705037500000004</v>
      </c>
      <c r="Q48" s="5">
        <f t="shared" si="60"/>
        <v>50</v>
      </c>
      <c r="R48">
        <f t="shared" si="31"/>
        <v>250000</v>
      </c>
      <c r="S48">
        <f t="shared" si="32"/>
        <v>-3.4918817249792471E+18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-1048.742993114854</v>
      </c>
      <c r="AC48">
        <f t="shared" si="33"/>
        <v>-936.37767242401299</v>
      </c>
      <c r="AE48">
        <f t="shared" si="34"/>
        <v>0</v>
      </c>
      <c r="AF48">
        <f t="shared" si="35"/>
        <v>0</v>
      </c>
      <c r="AG48">
        <f t="shared" si="36"/>
        <v>-1.3407923666566599E-14</v>
      </c>
      <c r="AH48">
        <f t="shared" si="37"/>
        <v>-4.7276863361998649E-10</v>
      </c>
      <c r="AI48">
        <f t="shared" si="38"/>
        <v>-4.7278204154365301E-10</v>
      </c>
      <c r="AJ48">
        <f t="shared" si="39"/>
        <v>-112.36532069084103</v>
      </c>
      <c r="AK48">
        <f t="shared" si="61"/>
        <v>-73.412009518039781</v>
      </c>
      <c r="AL48">
        <f t="shared" si="40"/>
        <v>-185.77733020935358</v>
      </c>
      <c r="AN48">
        <f t="shared" si="41"/>
        <v>0</v>
      </c>
      <c r="AO48">
        <f t="shared" si="42"/>
        <v>0</v>
      </c>
      <c r="AP48">
        <f t="shared" si="43"/>
        <v>-1.3328105087243917E-16</v>
      </c>
      <c r="AQ48">
        <f t="shared" si="44"/>
        <v>-4.6995419928829577E-12</v>
      </c>
      <c r="AR48">
        <f t="shared" si="45"/>
        <v>-4.6996752739338301E-12</v>
      </c>
      <c r="AS48">
        <f t="shared" si="46"/>
        <v>-1.1169639979855963</v>
      </c>
      <c r="AT48">
        <f t="shared" si="47"/>
        <v>-0.72974981201749123</v>
      </c>
      <c r="AU48">
        <f t="shared" si="48"/>
        <v>-1.8467138100077871</v>
      </c>
      <c r="AW48">
        <v>45</v>
      </c>
      <c r="AX48">
        <f>IF(Z48&gt;0, (R48*SUMPRODUCT(K48:$K$98, X48:$X$98)-K48*$AZ$3)/Z48, 0)</f>
        <v>-3.4918817249792471E+18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0.87202471800000003</v>
      </c>
      <c r="Q49" s="5">
        <f t="shared" si="60"/>
        <v>50</v>
      </c>
      <c r="R49">
        <f t="shared" si="31"/>
        <v>250000</v>
      </c>
      <c r="S49">
        <f t="shared" si="32"/>
        <v>-2.6427159039637266E+19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-936.37767242401299</v>
      </c>
      <c r="AC49">
        <f t="shared" si="33"/>
        <v>-836.05149323572971</v>
      </c>
      <c r="AE49">
        <f t="shared" si="34"/>
        <v>0</v>
      </c>
      <c r="AF49">
        <f t="shared" si="35"/>
        <v>0</v>
      </c>
      <c r="AG49">
        <f t="shared" si="36"/>
        <v>-1.581803575597669E-15</v>
      </c>
      <c r="AH49">
        <f t="shared" si="37"/>
        <v>-5.8460204271516322E-11</v>
      </c>
      <c r="AI49">
        <f t="shared" si="38"/>
        <v>-5.8461786075091916E-11</v>
      </c>
      <c r="AJ49">
        <f t="shared" si="39"/>
        <v>-100.32617918828328</v>
      </c>
      <c r="AK49">
        <f t="shared" si="61"/>
        <v>-65.54643706968092</v>
      </c>
      <c r="AL49">
        <f t="shared" si="40"/>
        <v>-165.87261625802267</v>
      </c>
      <c r="AN49">
        <f t="shared" si="41"/>
        <v>0</v>
      </c>
      <c r="AO49">
        <f t="shared" si="42"/>
        <v>0</v>
      </c>
      <c r="AP49">
        <f t="shared" si="43"/>
        <v>-1.403916925172532E-17</v>
      </c>
      <c r="AQ49">
        <f t="shared" si="44"/>
        <v>-5.1885879822224284E-13</v>
      </c>
      <c r="AR49">
        <f t="shared" si="45"/>
        <v>-5.1887283739149455E-13</v>
      </c>
      <c r="AS49">
        <f t="shared" si="46"/>
        <v>-0.89043686063931482</v>
      </c>
      <c r="AT49">
        <f t="shared" si="47"/>
        <v>-0.58175208228437469</v>
      </c>
      <c r="AU49">
        <f t="shared" si="48"/>
        <v>-1.4721889429242085</v>
      </c>
      <c r="AW49">
        <v>46</v>
      </c>
      <c r="AX49">
        <f>IF(Z49&gt;0, (R49*SUMPRODUCT(K49:$K$98, X49:$X$98)-K49*$AZ$3)/Z49, 0)</f>
        <v>-2.6427159039637266E+19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0.87703262900000001</v>
      </c>
      <c r="Q50" s="5">
        <f t="shared" si="60"/>
        <v>50</v>
      </c>
      <c r="R50">
        <f t="shared" si="31"/>
        <v>250000</v>
      </c>
      <c r="S50">
        <f t="shared" si="32"/>
        <v>-2.0887161934539361E+20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-836.05149323572971</v>
      </c>
      <c r="AC50">
        <f t="shared" si="33"/>
        <v>-746.47454753190186</v>
      </c>
      <c r="AE50">
        <f t="shared" si="34"/>
        <v>0</v>
      </c>
      <c r="AF50">
        <f t="shared" si="35"/>
        <v>0</v>
      </c>
      <c r="AG50">
        <f t="shared" si="36"/>
        <v>-1.7869219137366839E-16</v>
      </c>
      <c r="AH50">
        <f t="shared" si="37"/>
        <v>-6.9364667423401193E-12</v>
      </c>
      <c r="AI50">
        <f t="shared" si="38"/>
        <v>-6.9366454345314929E-12</v>
      </c>
      <c r="AJ50">
        <f t="shared" si="39"/>
        <v>-89.576945703827846</v>
      </c>
      <c r="AK50">
        <f t="shared" si="61"/>
        <v>-58.523604526501089</v>
      </c>
      <c r="AL50">
        <f t="shared" si="40"/>
        <v>-148.10055023033587</v>
      </c>
      <c r="AN50">
        <f t="shared" si="41"/>
        <v>0</v>
      </c>
      <c r="AO50">
        <f t="shared" si="42"/>
        <v>0</v>
      </c>
      <c r="AP50">
        <f t="shared" si="43"/>
        <v>-1.4160428940995057E-18</v>
      </c>
      <c r="AQ50">
        <f t="shared" si="44"/>
        <v>-5.496789963310991E-14</v>
      </c>
      <c r="AR50">
        <f t="shared" si="45"/>
        <v>-5.4969315676004011E-14</v>
      </c>
      <c r="AS50">
        <f t="shared" si="46"/>
        <v>-0.70985081364744052</v>
      </c>
      <c r="AT50">
        <f t="shared" si="47"/>
        <v>-0.46376919824966295</v>
      </c>
      <c r="AU50">
        <f t="shared" si="48"/>
        <v>-1.1736200118971585</v>
      </c>
      <c r="AW50">
        <v>47</v>
      </c>
      <c r="AX50">
        <f>IF(Z50&gt;0, (R50*SUMPRODUCT(K50:$K$98, X50:$X$98)-K50*$AZ$3)/Z50, 0)</f>
        <v>-2.0887161934539361E+20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0.88195855000000001</v>
      </c>
      <c r="Q51" s="5">
        <f t="shared" si="60"/>
        <v>50</v>
      </c>
      <c r="R51">
        <f t="shared" si="31"/>
        <v>250000</v>
      </c>
      <c r="S51">
        <f t="shared" si="32"/>
        <v>-1.7261200888425042E+21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-746.47454753190186</v>
      </c>
      <c r="AC51">
        <f t="shared" si="33"/>
        <v>-666.49513172491243</v>
      </c>
      <c r="AE51">
        <f t="shared" si="34"/>
        <v>0</v>
      </c>
      <c r="AF51">
        <f t="shared" si="35"/>
        <v>0</v>
      </c>
      <c r="AG51">
        <f t="shared" si="36"/>
        <v>-1.9306163459688614E-17</v>
      </c>
      <c r="AH51">
        <f t="shared" si="37"/>
        <v>-7.8799553000121549E-13</v>
      </c>
      <c r="AI51">
        <f t="shared" si="38"/>
        <v>-7.8801483616467519E-13</v>
      </c>
      <c r="AJ51">
        <f t="shared" si="39"/>
        <v>-79.979415806989437</v>
      </c>
      <c r="AK51">
        <f t="shared" si="61"/>
        <v>-52.253218327233135</v>
      </c>
      <c r="AL51">
        <f t="shared" si="40"/>
        <v>-132.23263413422336</v>
      </c>
      <c r="AN51">
        <f t="shared" si="41"/>
        <v>0</v>
      </c>
      <c r="AO51">
        <f t="shared" si="42"/>
        <v>0</v>
      </c>
      <c r="AP51">
        <f t="shared" si="43"/>
        <v>-1.3659939958991692E-19</v>
      </c>
      <c r="AQ51">
        <f t="shared" si="44"/>
        <v>-5.5754068643651943E-15</v>
      </c>
      <c r="AR51">
        <f t="shared" si="45"/>
        <v>-5.5755434637647843E-15</v>
      </c>
      <c r="AS51">
        <f t="shared" si="46"/>
        <v>-0.56588872261435197</v>
      </c>
      <c r="AT51">
        <f t="shared" si="47"/>
        <v>-0.36971396544137686</v>
      </c>
      <c r="AU51">
        <f t="shared" si="48"/>
        <v>-0.93560268805573432</v>
      </c>
      <c r="AW51">
        <v>48</v>
      </c>
      <c r="AX51">
        <f>IF(Z51&gt;0, (R51*SUMPRODUCT(K51:$K$98, X51:$X$98)-K51*$AZ$3)/Z51, 0)</f>
        <v>-1.7261200888425042E+21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0.88700226900000001</v>
      </c>
      <c r="Q52" s="5">
        <f t="shared" si="60"/>
        <v>50</v>
      </c>
      <c r="R52">
        <f t="shared" si="31"/>
        <v>250000</v>
      </c>
      <c r="S52">
        <f t="shared" si="32"/>
        <v>-1.4963229148729856E+22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-666.49513172491243</v>
      </c>
      <c r="AC52">
        <f t="shared" si="33"/>
        <v>-595.08493904010038</v>
      </c>
      <c r="AE52">
        <f t="shared" si="34"/>
        <v>0</v>
      </c>
      <c r="AF52">
        <f t="shared" si="35"/>
        <v>0</v>
      </c>
      <c r="AG52">
        <f t="shared" si="36"/>
        <v>-1.9884910306630361E-18</v>
      </c>
      <c r="AH52">
        <f t="shared" si="37"/>
        <v>-8.5623053972143464E-14</v>
      </c>
      <c r="AI52">
        <f t="shared" si="38"/>
        <v>-8.5625042463174133E-14</v>
      </c>
      <c r="AJ52">
        <f t="shared" si="39"/>
        <v>-71.410192684812046</v>
      </c>
      <c r="AK52">
        <f t="shared" si="61"/>
        <v>-46.654659220743874</v>
      </c>
      <c r="AL52">
        <f t="shared" si="40"/>
        <v>-118.064851905556</v>
      </c>
      <c r="AN52">
        <f t="shared" si="41"/>
        <v>0</v>
      </c>
      <c r="AO52">
        <f t="shared" si="42"/>
        <v>0</v>
      </c>
      <c r="AP52">
        <f t="shared" si="43"/>
        <v>-1.2561989476539074E-20</v>
      </c>
      <c r="AQ52">
        <f t="shared" si="44"/>
        <v>-5.4091061330488379E-16</v>
      </c>
      <c r="AR52">
        <f t="shared" si="45"/>
        <v>-5.4092317529436043E-16</v>
      </c>
      <c r="AS52">
        <f t="shared" si="46"/>
        <v>-0.4511230250433293</v>
      </c>
      <c r="AT52">
        <f t="shared" si="47"/>
        <v>-0.29473370969497514</v>
      </c>
      <c r="AU52">
        <f t="shared" si="48"/>
        <v>-0.74585673473830494</v>
      </c>
      <c r="AW52">
        <v>49</v>
      </c>
      <c r="AX52">
        <f>IF(Z52&gt;0, (R52*SUMPRODUCT(K52:$K$98, X52:$X$98)-K52*$AZ$3)/Z52, 0)</f>
        <v>-1.4963229148729856E+22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0.89213428500000003</v>
      </c>
      <c r="Q53" s="5">
        <f t="shared" si="60"/>
        <v>50</v>
      </c>
      <c r="R53">
        <f t="shared" si="31"/>
        <v>250000</v>
      </c>
      <c r="S53">
        <f t="shared" si="32"/>
        <v>-1.365138549864134E+23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-595.08493904010038</v>
      </c>
      <c r="AC53">
        <f t="shared" si="33"/>
        <v>-531.32583842866097</v>
      </c>
      <c r="AE53">
        <f t="shared" si="34"/>
        <v>0</v>
      </c>
      <c r="AF53">
        <f t="shared" si="35"/>
        <v>0</v>
      </c>
      <c r="AG53">
        <f t="shared" si="36"/>
        <v>-1.9460509648692487E-19</v>
      </c>
      <c r="AH53">
        <f t="shared" si="37"/>
        <v>-8.8700051193474038E-15</v>
      </c>
      <c r="AI53">
        <f t="shared" si="38"/>
        <v>-8.8701997244438914E-15</v>
      </c>
      <c r="AJ53">
        <f t="shared" si="39"/>
        <v>-63.759100611439408</v>
      </c>
      <c r="AK53">
        <f t="shared" si="61"/>
        <v>-41.655945732807034</v>
      </c>
      <c r="AL53">
        <f t="shared" si="40"/>
        <v>-105.41504634424645</v>
      </c>
      <c r="AN53">
        <f t="shared" si="41"/>
        <v>0</v>
      </c>
      <c r="AO53">
        <f t="shared" si="42"/>
        <v>0</v>
      </c>
      <c r="AP53">
        <f t="shared" si="43"/>
        <v>-1.0976679303071175E-21</v>
      </c>
      <c r="AQ53">
        <f t="shared" si="44"/>
        <v>-5.0031167409954063E-17</v>
      </c>
      <c r="AR53">
        <f t="shared" si="45"/>
        <v>-5.0032265077884374E-17</v>
      </c>
      <c r="AS53">
        <f t="shared" si="46"/>
        <v>-0.35963251358683823</v>
      </c>
      <c r="AT53">
        <f t="shared" si="47"/>
        <v>-0.23495990887673404</v>
      </c>
      <c r="AU53">
        <f t="shared" si="48"/>
        <v>-0.59459242246357225</v>
      </c>
      <c r="AW53">
        <v>50</v>
      </c>
      <c r="AX53">
        <f>IF(Z53&gt;0, (R53*SUMPRODUCT(K53:$K$98, X53:$X$98)-K53*$AZ$3)/Z53, 0)</f>
        <v>-1.365138549864134E+23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0.89732143600000003</v>
      </c>
      <c r="Q54" s="5">
        <f t="shared" si="60"/>
        <v>50</v>
      </c>
      <c r="R54">
        <f t="shared" si="31"/>
        <v>250000</v>
      </c>
      <c r="S54">
        <f t="shared" si="32"/>
        <v>-1.3151624848609377E+24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-531.32583842866097</v>
      </c>
      <c r="AC54">
        <f t="shared" si="33"/>
        <v>-474.39807002559019</v>
      </c>
      <c r="AE54">
        <f t="shared" si="34"/>
        <v>0</v>
      </c>
      <c r="AF54">
        <f t="shared" si="35"/>
        <v>0</v>
      </c>
      <c r="AG54">
        <f t="shared" si="36"/>
        <v>-1.8035720889489635E-20</v>
      </c>
      <c r="AH54">
        <f t="shared" si="37"/>
        <v>-8.7311662316282992E-16</v>
      </c>
      <c r="AI54">
        <f t="shared" si="38"/>
        <v>-8.7313465888371942E-16</v>
      </c>
      <c r="AJ54">
        <f t="shared" si="39"/>
        <v>-56.927768403070786</v>
      </c>
      <c r="AK54">
        <f t="shared" si="61"/>
        <v>-37.192808690006274</v>
      </c>
      <c r="AL54">
        <f t="shared" si="40"/>
        <v>-94.12057709307706</v>
      </c>
      <c r="AN54">
        <f t="shared" si="41"/>
        <v>0</v>
      </c>
      <c r="AO54">
        <f t="shared" si="42"/>
        <v>0</v>
      </c>
      <c r="AP54">
        <f t="shared" si="43"/>
        <v>-9.0830613865817584E-23</v>
      </c>
      <c r="AQ54">
        <f t="shared" si="44"/>
        <v>-4.3971471583675473E-18</v>
      </c>
      <c r="AR54">
        <f t="shared" si="45"/>
        <v>-4.3972379889814134E-18</v>
      </c>
      <c r="AS54">
        <f t="shared" si="46"/>
        <v>-0.28669683799971102</v>
      </c>
      <c r="AT54">
        <f t="shared" si="47"/>
        <v>-0.18730860082647799</v>
      </c>
      <c r="AU54">
        <f t="shared" si="48"/>
        <v>-0.47400543882618901</v>
      </c>
      <c r="AW54">
        <v>51</v>
      </c>
      <c r="AX54">
        <f>IF(Z54&gt;0, (R54*SUMPRODUCT(K54:$K$98, X54:$X$98)-K54*$AZ$3)/Z54, 0)</f>
        <v>-1.3151624848609377E+24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0.90253096600000005</v>
      </c>
      <c r="Q55" s="5">
        <f t="shared" si="60"/>
        <v>50</v>
      </c>
      <c r="R55">
        <f t="shared" si="31"/>
        <v>250000</v>
      </c>
      <c r="S55">
        <f t="shared" si="32"/>
        <v>-1.3424776345716105E+25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-474.39807002559019</v>
      </c>
      <c r="AC55">
        <f t="shared" si="33"/>
        <v>-423.56970537999121</v>
      </c>
      <c r="AE55">
        <f t="shared" si="34"/>
        <v>0</v>
      </c>
      <c r="AF55">
        <f t="shared" si="35"/>
        <v>0</v>
      </c>
      <c r="AG55">
        <f t="shared" si="36"/>
        <v>-1.5775670836972784E-21</v>
      </c>
      <c r="AH55">
        <f t="shared" si="37"/>
        <v>-8.1388982984487295E-17</v>
      </c>
      <c r="AI55">
        <f t="shared" si="38"/>
        <v>-8.139056055157099E-17</v>
      </c>
      <c r="AJ55">
        <f t="shared" si="39"/>
        <v>-50.828364645598981</v>
      </c>
      <c r="AK55">
        <f t="shared" si="61"/>
        <v>-33.207864901791318</v>
      </c>
      <c r="AL55">
        <f t="shared" si="40"/>
        <v>-84.036229547390292</v>
      </c>
      <c r="AN55">
        <f t="shared" si="41"/>
        <v>0</v>
      </c>
      <c r="AO55">
        <f t="shared" si="42"/>
        <v>0</v>
      </c>
      <c r="AP55">
        <f t="shared" si="43"/>
        <v>-7.0936304039911296E-24</v>
      </c>
      <c r="AQ55">
        <f t="shared" si="44"/>
        <v>-3.6597072176200591E-19</v>
      </c>
      <c r="AR55">
        <f t="shared" si="45"/>
        <v>-3.659778153924099E-19</v>
      </c>
      <c r="AS55">
        <f t="shared" si="46"/>
        <v>-0.22855296396660663</v>
      </c>
      <c r="AT55">
        <f t="shared" si="47"/>
        <v>-0.14932126979151625</v>
      </c>
      <c r="AU55">
        <f t="shared" si="48"/>
        <v>-0.37787423375812285</v>
      </c>
      <c r="AW55">
        <v>52</v>
      </c>
      <c r="AX55">
        <f>IF(Z55&gt;0, (R55*SUMPRODUCT(K55:$K$98, X55:$X$98)-K55*$AZ$3)/Z55, 0)</f>
        <v>-1.3424776345716105E+25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0.90776816500000002</v>
      </c>
      <c r="Q56" s="5">
        <f t="shared" si="60"/>
        <v>50</v>
      </c>
      <c r="R56">
        <f t="shared" si="31"/>
        <v>250000</v>
      </c>
      <c r="S56">
        <f t="shared" si="32"/>
        <v>-1.4576358963085568E+26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-423.56970537999121</v>
      </c>
      <c r="AC56">
        <f t="shared" si="33"/>
        <v>-378.18723694642074</v>
      </c>
      <c r="AE56">
        <f t="shared" si="34"/>
        <v>0</v>
      </c>
      <c r="AF56">
        <f t="shared" si="35"/>
        <v>0</v>
      </c>
      <c r="AG56">
        <f t="shared" si="36"/>
        <v>-1.2972623612802582E-22</v>
      </c>
      <c r="AH56">
        <f t="shared" si="37"/>
        <v>-7.1603258836613991E-18</v>
      </c>
      <c r="AI56">
        <f t="shared" si="38"/>
        <v>-7.1604556098975276E-18</v>
      </c>
      <c r="AJ56">
        <f t="shared" si="39"/>
        <v>-45.382468433570466</v>
      </c>
      <c r="AK56">
        <f t="shared" si="61"/>
        <v>-29.649879376599387</v>
      </c>
      <c r="AL56">
        <f t="shared" si="40"/>
        <v>-75.032347810169853</v>
      </c>
      <c r="AN56">
        <f t="shared" si="41"/>
        <v>0</v>
      </c>
      <c r="AO56">
        <f t="shared" si="42"/>
        <v>0</v>
      </c>
      <c r="AP56">
        <f t="shared" si="43"/>
        <v>-5.2082343297498393E-25</v>
      </c>
      <c r="AQ56">
        <f t="shared" si="44"/>
        <v>-2.874719578133588E-20</v>
      </c>
      <c r="AR56">
        <f t="shared" si="45"/>
        <v>-2.8747716604768852E-20</v>
      </c>
      <c r="AS56">
        <f t="shared" si="46"/>
        <v>-0.18220102357031756</v>
      </c>
      <c r="AT56">
        <f t="shared" si="47"/>
        <v>-0.11903800206594087</v>
      </c>
      <c r="AU56">
        <f t="shared" si="48"/>
        <v>-0.30123902563625843</v>
      </c>
      <c r="AW56">
        <v>53</v>
      </c>
      <c r="AX56">
        <f>IF(Z56&gt;0, (R56*SUMPRODUCT(K56:$K$98, X56:$X$98)-K56*$AZ$3)/Z56, 0)</f>
        <v>-1.4576358963085568E+26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0.91304259499999996</v>
      </c>
      <c r="Q57" s="5">
        <f t="shared" si="60"/>
        <v>50</v>
      </c>
      <c r="R57">
        <f t="shared" si="31"/>
        <v>250000</v>
      </c>
      <c r="S57">
        <f t="shared" si="32"/>
        <v>-1.6911441097891325E+27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-378.18723694642074</v>
      </c>
      <c r="AC57">
        <f t="shared" si="33"/>
        <v>-337.66717584501845</v>
      </c>
      <c r="AE57">
        <f t="shared" si="34"/>
        <v>0</v>
      </c>
      <c r="AF57">
        <f t="shared" si="35"/>
        <v>0</v>
      </c>
      <c r="AG57">
        <f t="shared" si="36"/>
        <v>-9.9833944928301207E-24</v>
      </c>
      <c r="AH57">
        <f t="shared" si="37"/>
        <v>-5.9222789636957717E-19</v>
      </c>
      <c r="AI57">
        <f t="shared" si="38"/>
        <v>-5.9223787976406998E-19</v>
      </c>
      <c r="AJ57">
        <f t="shared" si="39"/>
        <v>-40.520061101402291</v>
      </c>
      <c r="AK57">
        <f t="shared" si="61"/>
        <v>-26.473106586249454</v>
      </c>
      <c r="AL57">
        <f t="shared" si="40"/>
        <v>-66.993167687651749</v>
      </c>
      <c r="AN57">
        <f t="shared" si="41"/>
        <v>0</v>
      </c>
      <c r="AO57">
        <f t="shared" si="42"/>
        <v>0</v>
      </c>
      <c r="AP57">
        <f t="shared" si="43"/>
        <v>-3.578680345084484E-26</v>
      </c>
      <c r="AQ57">
        <f t="shared" si="44"/>
        <v>-2.1229195481262849E-21</v>
      </c>
      <c r="AR57">
        <f t="shared" si="45"/>
        <v>-2.1229553349297358E-21</v>
      </c>
      <c r="AS57">
        <f t="shared" si="46"/>
        <v>-0.14524954047378663</v>
      </c>
      <c r="AT57">
        <f t="shared" si="47"/>
        <v>-9.4896366442873775E-2</v>
      </c>
      <c r="AU57">
        <f t="shared" si="48"/>
        <v>-0.24014590691666043</v>
      </c>
      <c r="AW57">
        <v>54</v>
      </c>
      <c r="AX57">
        <f>IF(Z57&gt;0, (R57*SUMPRODUCT(K57:$K$98, X57:$X$98)-K57*$AZ$3)/Z57, 0)</f>
        <v>-1.6911441097891325E+27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0.91832435000000001</v>
      </c>
      <c r="Q58" s="5">
        <f t="shared" si="60"/>
        <v>50</v>
      </c>
      <c r="R58">
        <f t="shared" si="31"/>
        <v>250000</v>
      </c>
      <c r="S58">
        <f t="shared" si="32"/>
        <v>-2.1066430482681523E+28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-337.66717584501845</v>
      </c>
      <c r="AC58">
        <f t="shared" si="33"/>
        <v>-301.4885498616236</v>
      </c>
      <c r="AE58">
        <f t="shared" si="34"/>
        <v>0</v>
      </c>
      <c r="AF58">
        <f t="shared" si="35"/>
        <v>0</v>
      </c>
      <c r="AG58">
        <f t="shared" si="36"/>
        <v>-7.1556628948001887E-25</v>
      </c>
      <c r="AH58">
        <f t="shared" si="37"/>
        <v>-4.5839971292109007E-20</v>
      </c>
      <c r="AI58">
        <f t="shared" si="38"/>
        <v>-4.5840686858398487E-20</v>
      </c>
      <c r="AJ58">
        <f t="shared" si="39"/>
        <v>-36.178625983394852</v>
      </c>
      <c r="AK58">
        <f t="shared" si="61"/>
        <v>-23.636702309151293</v>
      </c>
      <c r="AL58">
        <f t="shared" si="40"/>
        <v>-59.815328292546141</v>
      </c>
      <c r="AN58">
        <f t="shared" si="41"/>
        <v>0</v>
      </c>
      <c r="AO58">
        <f t="shared" si="42"/>
        <v>0</v>
      </c>
      <c r="AP58">
        <f t="shared" si="43"/>
        <v>-2.2902164274656655E-27</v>
      </c>
      <c r="AQ58">
        <f t="shared" si="44"/>
        <v>-1.467138081141734E-22</v>
      </c>
      <c r="AR58">
        <f t="shared" si="45"/>
        <v>-1.4671609833060088E-22</v>
      </c>
      <c r="AS58">
        <f t="shared" si="46"/>
        <v>-0.11579204438280168</v>
      </c>
      <c r="AT58">
        <f t="shared" si="47"/>
        <v>-7.5650802330097064E-2</v>
      </c>
      <c r="AU58">
        <f t="shared" si="48"/>
        <v>-0.19144284671289871</v>
      </c>
      <c r="AW58">
        <v>55</v>
      </c>
      <c r="AX58">
        <f>IF(Z58&gt;0, (R58*SUMPRODUCT(K58:$K$98, X58:$X$98)-K58*$AZ$3)/Z58, 0)</f>
        <v>-2.1066430482681523E+28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0.92358270799999997</v>
      </c>
      <c r="Q59" s="5">
        <f t="shared" si="60"/>
        <v>50</v>
      </c>
      <c r="R59">
        <f t="shared" si="31"/>
        <v>250000</v>
      </c>
      <c r="S59">
        <f t="shared" si="32"/>
        <v>-2.831990339348017E+29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-301.4885498616236</v>
      </c>
      <c r="AC59">
        <f t="shared" si="33"/>
        <v>-269.18620523359249</v>
      </c>
      <c r="AE59">
        <f t="shared" si="34"/>
        <v>0</v>
      </c>
      <c r="AF59">
        <f t="shared" si="35"/>
        <v>0</v>
      </c>
      <c r="AG59">
        <f t="shared" si="36"/>
        <v>-4.7525975193750969E-26</v>
      </c>
      <c r="AH59">
        <f t="shared" si="37"/>
        <v>-3.3044232569573384E-21</v>
      </c>
      <c r="AI59">
        <f t="shared" si="38"/>
        <v>-3.3044707829325322E-21</v>
      </c>
      <c r="AJ59">
        <f t="shared" si="39"/>
        <v>-32.302344628031108</v>
      </c>
      <c r="AK59">
        <f t="shared" si="61"/>
        <v>-21.104198490313653</v>
      </c>
      <c r="AL59">
        <f t="shared" si="40"/>
        <v>-53.406543118344757</v>
      </c>
      <c r="AN59">
        <f t="shared" si="41"/>
        <v>0</v>
      </c>
      <c r="AO59">
        <f t="shared" si="42"/>
        <v>0</v>
      </c>
      <c r="AP59">
        <f t="shared" si="43"/>
        <v>-1.3581247607694999E-28</v>
      </c>
      <c r="AQ59">
        <f t="shared" si="44"/>
        <v>-9.4428762945751089E-24</v>
      </c>
      <c r="AR59">
        <f t="shared" si="45"/>
        <v>-9.4430121070511862E-24</v>
      </c>
      <c r="AS59">
        <f t="shared" si="46"/>
        <v>-9.2308708851085469E-2</v>
      </c>
      <c r="AT59">
        <f t="shared" si="47"/>
        <v>-6.0308356449375829E-2</v>
      </c>
      <c r="AU59">
        <f t="shared" si="48"/>
        <v>-0.15261706530046129</v>
      </c>
      <c r="AW59">
        <v>56</v>
      </c>
      <c r="AX59">
        <f>IF(Z59&gt;0, (R59*SUMPRODUCT(K59:$K$98, X59:$X$98)-K59*$AZ$3)/Z59, 0)</f>
        <v>-2.831990339348017E+29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0.92968762000000005</v>
      </c>
      <c r="Q60" s="5">
        <f t="shared" si="60"/>
        <v>50</v>
      </c>
      <c r="R60">
        <f t="shared" si="31"/>
        <v>250000</v>
      </c>
      <c r="S60">
        <f t="shared" si="32"/>
        <v>-4.1924440769694423E+30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-269.18620523359249</v>
      </c>
      <c r="AC60">
        <f t="shared" si="33"/>
        <v>-240.34482610142183</v>
      </c>
      <c r="AE60">
        <f t="shared" si="34"/>
        <v>0</v>
      </c>
      <c r="AF60">
        <f t="shared" si="35"/>
        <v>0</v>
      </c>
      <c r="AG60">
        <f t="shared" si="36"/>
        <v>-2.86640467575608E-27</v>
      </c>
      <c r="AH60">
        <f t="shared" si="37"/>
        <v>-2.2092155383028687E-22</v>
      </c>
      <c r="AI60">
        <f t="shared" si="38"/>
        <v>-2.2092442023496262E-22</v>
      </c>
      <c r="AJ60">
        <f t="shared" si="39"/>
        <v>-28.841379132170658</v>
      </c>
      <c r="AK60">
        <f t="shared" si="61"/>
        <v>-18.843034366351475</v>
      </c>
      <c r="AL60">
        <f t="shared" si="40"/>
        <v>-47.684413498522133</v>
      </c>
      <c r="AN60">
        <f t="shared" si="41"/>
        <v>0</v>
      </c>
      <c r="AO60">
        <f t="shared" si="42"/>
        <v>0</v>
      </c>
      <c r="AP60">
        <f t="shared" si="43"/>
        <v>-7.3135479159767053E-30</v>
      </c>
      <c r="AQ60">
        <f t="shared" si="44"/>
        <v>-5.6367490022449357E-25</v>
      </c>
      <c r="AR60">
        <f t="shared" si="45"/>
        <v>-5.6368221377240945E-25</v>
      </c>
      <c r="AS60">
        <f t="shared" si="46"/>
        <v>-7.3587937540725096E-2</v>
      </c>
      <c r="AT60">
        <f t="shared" si="47"/>
        <v>-4.8077452526607001E-2</v>
      </c>
      <c r="AU60">
        <f t="shared" si="48"/>
        <v>-0.1216653900673321</v>
      </c>
      <c r="AW60">
        <v>57</v>
      </c>
      <c r="AX60">
        <f>IF(Z60&gt;0, (R60*SUMPRODUCT(K60:$K$98, X60:$X$98)-K60*$AZ$3)/Z60, 0)</f>
        <v>-4.1924440769694423E+30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0.93575936900000001</v>
      </c>
      <c r="Q61" s="5">
        <f t="shared" si="60"/>
        <v>50</v>
      </c>
      <c r="R61">
        <f t="shared" si="31"/>
        <v>250000</v>
      </c>
      <c r="S61">
        <f t="shared" si="32"/>
        <v>-6.9011985501261723E+31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-240.34482610142183</v>
      </c>
      <c r="AC61">
        <f t="shared" si="33"/>
        <v>-214.59359473341235</v>
      </c>
      <c r="AE61">
        <f t="shared" si="34"/>
        <v>0</v>
      </c>
      <c r="AF61">
        <f t="shared" si="35"/>
        <v>0</v>
      </c>
      <c r="AG61">
        <f t="shared" si="36"/>
        <v>-1.554755983143602E-28</v>
      </c>
      <c r="AH61">
        <f t="shared" si="37"/>
        <v>-1.3411325153420794E-23</v>
      </c>
      <c r="AI61">
        <f t="shared" si="38"/>
        <v>-1.3411480629019109E-23</v>
      </c>
      <c r="AJ61">
        <f t="shared" si="39"/>
        <v>-25.751231368009485</v>
      </c>
      <c r="AK61">
        <f t="shared" si="61"/>
        <v>-16.824137827099531</v>
      </c>
      <c r="AL61">
        <f t="shared" si="40"/>
        <v>-42.575369195109019</v>
      </c>
      <c r="AN61">
        <f t="shared" si="41"/>
        <v>0</v>
      </c>
      <c r="AO61">
        <f t="shared" si="42"/>
        <v>0</v>
      </c>
      <c r="AP61">
        <f t="shared" si="43"/>
        <v>-3.5418879804581389E-31</v>
      </c>
      <c r="AQ61">
        <f t="shared" si="44"/>
        <v>-3.0552325816989405E-26</v>
      </c>
      <c r="AR61">
        <f t="shared" si="45"/>
        <v>-3.0552680005787454E-26</v>
      </c>
      <c r="AS61">
        <f t="shared" si="46"/>
        <v>-5.8663853269072863E-2</v>
      </c>
      <c r="AT61">
        <f t="shared" si="47"/>
        <v>-3.8327050802460939E-2</v>
      </c>
      <c r="AU61">
        <f t="shared" si="48"/>
        <v>-9.6990904071533809E-2</v>
      </c>
      <c r="AW61">
        <v>58</v>
      </c>
      <c r="AX61">
        <f>IF(Z61&gt;0, (R61*SUMPRODUCT(K61:$K$98, X61:$X$98)-K61*$AZ$3)/Z61, 0)</f>
        <v>-6.9011985501261723E+31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0.94179042899999998</v>
      </c>
      <c r="Q62" s="5">
        <f t="shared" si="60"/>
        <v>50</v>
      </c>
      <c r="R62">
        <f t="shared" si="31"/>
        <v>250000</v>
      </c>
      <c r="S62">
        <f t="shared" si="32"/>
        <v>-1.2781247150603169E+33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-214.59359473341235</v>
      </c>
      <c r="AC62">
        <f t="shared" si="33"/>
        <v>-191.60142386911818</v>
      </c>
      <c r="AE62">
        <f t="shared" si="34"/>
        <v>0</v>
      </c>
      <c r="AF62">
        <f t="shared" si="35"/>
        <v>0</v>
      </c>
      <c r="AG62">
        <f t="shared" si="36"/>
        <v>-7.4954118957036281E-30</v>
      </c>
      <c r="AH62">
        <f t="shared" si="37"/>
        <v>-7.3212715217756476E-25</v>
      </c>
      <c r="AI62">
        <f t="shared" si="38"/>
        <v>-7.3213464758946043E-25</v>
      </c>
      <c r="AJ62">
        <f t="shared" si="39"/>
        <v>-22.992170864294167</v>
      </c>
      <c r="AK62">
        <f t="shared" si="61"/>
        <v>-15.021551631338866</v>
      </c>
      <c r="AL62">
        <f t="shared" si="40"/>
        <v>-38.013722495633033</v>
      </c>
      <c r="AN62">
        <f t="shared" si="41"/>
        <v>0</v>
      </c>
      <c r="AO62">
        <f t="shared" si="42"/>
        <v>0</v>
      </c>
      <c r="AP62">
        <f t="shared" si="43"/>
        <v>-1.5245794648923504E-32</v>
      </c>
      <c r="AQ62">
        <f t="shared" si="44"/>
        <v>-1.4891590181185777E-27</v>
      </c>
      <c r="AR62">
        <f t="shared" si="45"/>
        <v>-1.4891742639132265E-27</v>
      </c>
      <c r="AS62">
        <f t="shared" si="46"/>
        <v>-4.6766464659656268E-2</v>
      </c>
      <c r="AT62">
        <f t="shared" si="47"/>
        <v>-3.0554090244308784E-2</v>
      </c>
      <c r="AU62">
        <f t="shared" si="48"/>
        <v>-7.7320554903965055E-2</v>
      </c>
      <c r="AW62">
        <v>59</v>
      </c>
      <c r="AX62">
        <f>IF(Z62&gt;0, (R62*SUMPRODUCT(K62:$K$98, X62:$X$98)-K62*$AZ$3)/Z62, 0)</f>
        <v>-1.2781247150603169E+33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0.94777327099999997</v>
      </c>
      <c r="Q63" s="5">
        <f t="shared" si="60"/>
        <v>50</v>
      </c>
      <c r="R63">
        <f t="shared" si="31"/>
        <v>250000</v>
      </c>
      <c r="S63">
        <f t="shared" si="32"/>
        <v>-2.7025128593404709E+34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-191.60142386911818</v>
      </c>
      <c r="AC63">
        <f t="shared" si="33"/>
        <v>-171.07269988314121</v>
      </c>
      <c r="AE63">
        <f t="shared" si="34"/>
        <v>0</v>
      </c>
      <c r="AF63">
        <f t="shared" si="35"/>
        <v>0</v>
      </c>
      <c r="AG63">
        <f t="shared" si="36"/>
        <v>-3.1650672686325402E-31</v>
      </c>
      <c r="AH63">
        <f t="shared" si="37"/>
        <v>-3.5519755249416688E-26</v>
      </c>
      <c r="AI63">
        <f t="shared" si="38"/>
        <v>-3.5520071756143553E-26</v>
      </c>
      <c r="AJ63">
        <f t="shared" si="39"/>
        <v>-20.528723985976967</v>
      </c>
      <c r="AK63">
        <f t="shared" si="61"/>
        <v>-13.412099670838273</v>
      </c>
      <c r="AL63">
        <f t="shared" si="40"/>
        <v>-33.94082365681524</v>
      </c>
      <c r="AN63">
        <f t="shared" si="41"/>
        <v>0</v>
      </c>
      <c r="AO63">
        <f t="shared" si="42"/>
        <v>0</v>
      </c>
      <c r="AP63">
        <f t="shared" si="43"/>
        <v>-5.7480360627655736E-34</v>
      </c>
      <c r="AQ63">
        <f t="shared" si="44"/>
        <v>-6.4506949390198764E-29</v>
      </c>
      <c r="AR63">
        <f t="shared" si="45"/>
        <v>-6.450752419380504E-29</v>
      </c>
      <c r="AS63">
        <f t="shared" si="46"/>
        <v>-3.7281939301384195E-2</v>
      </c>
      <c r="AT63">
        <f t="shared" si="47"/>
        <v>-2.4357533676904321E-2</v>
      </c>
      <c r="AU63">
        <f t="shared" si="48"/>
        <v>-6.163947297828852E-2</v>
      </c>
      <c r="AW63">
        <v>60</v>
      </c>
      <c r="AX63">
        <f>IF(Z63&gt;0, (R63*SUMPRODUCT(K63:$K$98, X63:$X$98)-K63*$AZ$3)/Z63, 0)</f>
        <v>-2.7025128593404709E+34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0.95370057100000005</v>
      </c>
      <c r="Q64" s="5">
        <f t="shared" si="60"/>
        <v>50</v>
      </c>
      <c r="R64">
        <f t="shared" si="31"/>
        <v>250000</v>
      </c>
      <c r="S64">
        <f t="shared" si="32"/>
        <v>-6.6473715333798432E+35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-171.07269988314121</v>
      </c>
      <c r="AC64">
        <f t="shared" si="33"/>
        <v>-152.74348203851892</v>
      </c>
      <c r="AE64">
        <f t="shared" si="34"/>
        <v>0</v>
      </c>
      <c r="AF64">
        <f t="shared" si="35"/>
        <v>0</v>
      </c>
      <c r="AG64">
        <f t="shared" si="36"/>
        <v>-1.1489013459795048E-32</v>
      </c>
      <c r="AH64">
        <f t="shared" si="37"/>
        <v>-1.5092632306741321E-27</v>
      </c>
      <c r="AI64">
        <f t="shared" si="38"/>
        <v>-1.5092747196875918E-27</v>
      </c>
      <c r="AJ64">
        <f t="shared" si="39"/>
        <v>-18.329217844622292</v>
      </c>
      <c r="AK64">
        <f t="shared" si="61"/>
        <v>-11.975088991819886</v>
      </c>
      <c r="AL64">
        <f t="shared" si="40"/>
        <v>-30.30430683644218</v>
      </c>
      <c r="AN64">
        <f t="shared" si="41"/>
        <v>0</v>
      </c>
      <c r="AO64">
        <f t="shared" si="42"/>
        <v>0</v>
      </c>
      <c r="AP64">
        <f t="shared" si="43"/>
        <v>-1.8629502406231951E-35</v>
      </c>
      <c r="AQ64">
        <f t="shared" si="44"/>
        <v>-2.4472791407089819E-30</v>
      </c>
      <c r="AR64">
        <f t="shared" si="45"/>
        <v>-2.4472977702113881E-30</v>
      </c>
      <c r="AS64">
        <f t="shared" si="46"/>
        <v>-2.9720933754292248E-2</v>
      </c>
      <c r="AT64">
        <f t="shared" si="47"/>
        <v>-1.9417676719470915E-2</v>
      </c>
      <c r="AU64">
        <f t="shared" si="48"/>
        <v>-4.9138610473763167E-2</v>
      </c>
      <c r="AW64">
        <v>61</v>
      </c>
      <c r="AX64">
        <f>IF(Z64&gt;0, (R64*SUMPRODUCT(K64:$K$98, X64:$X$98)-K64*$AZ$3)/Z64, 0)</f>
        <v>-6.6473715333798432E+35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0.95959776100000005</v>
      </c>
      <c r="Q65" s="5">
        <f t="shared" si="60"/>
        <v>50</v>
      </c>
      <c r="R65">
        <f t="shared" si="31"/>
        <v>250000</v>
      </c>
      <c r="S65">
        <f t="shared" si="32"/>
        <v>-1.9522092286701147E+37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-152.74348203851892</v>
      </c>
      <c r="AC65">
        <f t="shared" si="33"/>
        <v>-136.3781089629633</v>
      </c>
      <c r="AE65">
        <f t="shared" si="34"/>
        <v>0</v>
      </c>
      <c r="AF65">
        <f t="shared" si="35"/>
        <v>0</v>
      </c>
      <c r="AG65">
        <f t="shared" si="36"/>
        <v>-3.4929173307890488E-34</v>
      </c>
      <c r="AH65">
        <f t="shared" si="37"/>
        <v>-5.5124157960590961E-29</v>
      </c>
      <c r="AI65">
        <f t="shared" si="38"/>
        <v>-5.5124507252324036E-29</v>
      </c>
      <c r="AJ65">
        <f t="shared" si="39"/>
        <v>-16.365373075555624</v>
      </c>
      <c r="AK65">
        <f t="shared" si="61"/>
        <v>-10.692043742696326</v>
      </c>
      <c r="AL65">
        <f t="shared" si="40"/>
        <v>-27.057416818251951</v>
      </c>
      <c r="AN65">
        <f t="shared" si="41"/>
        <v>0</v>
      </c>
      <c r="AO65">
        <f t="shared" si="42"/>
        <v>0</v>
      </c>
      <c r="AP65">
        <f t="shared" si="43"/>
        <v>-5.0569516482619382E-37</v>
      </c>
      <c r="AQ65">
        <f t="shared" si="44"/>
        <v>-7.9807271417697723E-32</v>
      </c>
      <c r="AR65">
        <f t="shared" si="45"/>
        <v>-7.9807777112862544E-32</v>
      </c>
      <c r="AS65">
        <f t="shared" si="46"/>
        <v>-2.3693346424021249E-2</v>
      </c>
      <c r="AT65">
        <f t="shared" si="47"/>
        <v>-1.5479652997027193E-2</v>
      </c>
      <c r="AU65">
        <f t="shared" si="48"/>
        <v>-3.9172999421048446E-2</v>
      </c>
      <c r="AW65">
        <v>62</v>
      </c>
      <c r="AX65">
        <f>IF(Z65&gt;0, (R65*SUMPRODUCT(K65:$K$98, X65:$X$98)-K65*$AZ$3)/Z65, 0)</f>
        <v>-1.9522092286701147E+37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0.96549474700000004</v>
      </c>
      <c r="Q66" s="5">
        <f t="shared" si="60"/>
        <v>50</v>
      </c>
      <c r="R66">
        <f t="shared" si="31"/>
        <v>250000</v>
      </c>
      <c r="S66">
        <f t="shared" si="32"/>
        <v>-7.1129400466493689E+38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-136.3781089629633</v>
      </c>
      <c r="AC66">
        <f t="shared" si="33"/>
        <v>-121.76616871693152</v>
      </c>
      <c r="AE66">
        <f t="shared" si="34"/>
        <v>0</v>
      </c>
      <c r="AF66">
        <f t="shared" si="35"/>
        <v>0</v>
      </c>
      <c r="AG66">
        <f t="shared" si="36"/>
        <v>-8.5594822899070298E-36</v>
      </c>
      <c r="AH66">
        <f t="shared" si="37"/>
        <v>-1.6861966672910439E-30</v>
      </c>
      <c r="AI66">
        <f t="shared" si="38"/>
        <v>-1.6862052267733338E-30</v>
      </c>
      <c r="AJ66">
        <f t="shared" si="39"/>
        <v>-14.611940246031779</v>
      </c>
      <c r="AK66">
        <f t="shared" si="61"/>
        <v>-9.5464676274074325</v>
      </c>
      <c r="AL66">
        <f t="shared" si="40"/>
        <v>-24.158407873439209</v>
      </c>
      <c r="AN66">
        <f t="shared" si="41"/>
        <v>0</v>
      </c>
      <c r="AO66">
        <f t="shared" si="42"/>
        <v>0</v>
      </c>
      <c r="AP66">
        <f t="shared" si="43"/>
        <v>-1.1064453531198728E-38</v>
      </c>
      <c r="AQ66">
        <f t="shared" si="44"/>
        <v>-2.1796697554597733E-33</v>
      </c>
      <c r="AR66">
        <f t="shared" si="45"/>
        <v>-2.1796808199133045E-33</v>
      </c>
      <c r="AS66">
        <f t="shared" si="46"/>
        <v>-1.8888190707925065E-2</v>
      </c>
      <c r="AT66">
        <f t="shared" si="47"/>
        <v>-1.2340284595844381E-2</v>
      </c>
      <c r="AU66">
        <f t="shared" si="48"/>
        <v>-3.1228475303769442E-2</v>
      </c>
      <c r="AW66">
        <v>63</v>
      </c>
      <c r="AX66">
        <f>IF(Z66&gt;0, (R66*SUMPRODUCT(K66:$K$98, X66:$X$98)-K66*$AZ$3)/Z66, 0)</f>
        <v>-7.1129400466493689E+38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0.97139193700000004</v>
      </c>
      <c r="Q67" s="5">
        <f t="shared" si="60"/>
        <v>50</v>
      </c>
      <c r="R67">
        <f t="shared" si="31"/>
        <v>250000</v>
      </c>
      <c r="S67">
        <f t="shared" si="32"/>
        <v>-3.4129502503111256E+40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-121.76616871693152</v>
      </c>
      <c r="AC67">
        <f t="shared" si="33"/>
        <v>-108.71979349726028</v>
      </c>
      <c r="AE67">
        <f t="shared" si="34"/>
        <v>0</v>
      </c>
      <c r="AF67">
        <f t="shared" si="35"/>
        <v>0</v>
      </c>
      <c r="AG67">
        <f t="shared" si="36"/>
        <v>-1.5927538569797399E-37</v>
      </c>
      <c r="AH67">
        <f t="shared" si="37"/>
        <v>-4.1573060406549925E-32</v>
      </c>
      <c r="AI67">
        <f t="shared" ref="AI67:AI69" si="62">SUM(AE67:AH67)</f>
        <v>-4.1573219681935623E-32</v>
      </c>
      <c r="AJ67">
        <f t="shared" si="39"/>
        <v>-13.046375219671233</v>
      </c>
      <c r="AK67">
        <f t="shared" si="61"/>
        <v>-8.5236318101852078</v>
      </c>
      <c r="AL67">
        <f t="shared" ref="AL67:AL69" si="63">SUM(AI67:AK67)</f>
        <v>-21.570007029856441</v>
      </c>
      <c r="AN67">
        <f t="shared" si="41"/>
        <v>0</v>
      </c>
      <c r="AO67">
        <f t="shared" si="42"/>
        <v>0</v>
      </c>
      <c r="AP67">
        <f t="shared" si="43"/>
        <v>-1.8382861461528391E-40</v>
      </c>
      <c r="AQ67">
        <f t="shared" si="44"/>
        <v>-4.7981789944275087E-35</v>
      </c>
      <c r="AR67">
        <f t="shared" si="45"/>
        <v>-4.7981973772889703E-35</v>
      </c>
      <c r="AS67">
        <f t="shared" si="46"/>
        <v>-1.5057549990373936E-2</v>
      </c>
      <c r="AT67">
        <f t="shared" si="47"/>
        <v>-9.8375993270443073E-3</v>
      </c>
      <c r="AU67">
        <f t="shared" si="48"/>
        <v>-2.4895149317418243E-2</v>
      </c>
      <c r="AW67">
        <v>64</v>
      </c>
      <c r="AX67">
        <f>IF(Z67&gt;0, (R67*SUMPRODUCT(K67:$K$98, X67:$X$98)-K67*$AZ$3)/Z67, 0)</f>
        <v>-3.4129502503111256E+40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0.97728912599999995</v>
      </c>
      <c r="Q68" s="5">
        <f t="shared" si="60"/>
        <v>50</v>
      </c>
      <c r="R68">
        <f t="shared" si="31"/>
        <v>250000</v>
      </c>
      <c r="S68">
        <f t="shared" si="32"/>
        <v>-2.3973780317595242E+42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-108.71979349726028</v>
      </c>
      <c r="AC68">
        <f t="shared" si="33"/>
        <v>-97.071244193982366</v>
      </c>
      <c r="AE68">
        <f t="shared" si="34"/>
        <v>0</v>
      </c>
      <c r="AF68">
        <f t="shared" si="35"/>
        <v>0</v>
      </c>
      <c r="AG68">
        <f t="shared" si="36"/>
        <v>-2.0245293589083695E-39</v>
      </c>
      <c r="AH68">
        <f t="shared" si="37"/>
        <v>-7.7829051241042941E-34</v>
      </c>
      <c r="AI68">
        <f t="shared" si="62"/>
        <v>-7.7829253693978824E-34</v>
      </c>
      <c r="AJ68">
        <f t="shared" si="39"/>
        <v>-11.648549303277917</v>
      </c>
      <c r="AK68">
        <f t="shared" si="61"/>
        <v>-7.6103855448082207</v>
      </c>
      <c r="AL68">
        <f t="shared" si="63"/>
        <v>-19.258934848086138</v>
      </c>
      <c r="AN68">
        <f t="shared" si="41"/>
        <v>0</v>
      </c>
      <c r="AO68">
        <f t="shared" si="42"/>
        <v>0</v>
      </c>
      <c r="AP68">
        <f t="shared" si="43"/>
        <v>-2.086269962472728E-42</v>
      </c>
      <c r="AQ68">
        <f t="shared" si="44"/>
        <v>-8.0202547371054275E-37</v>
      </c>
      <c r="AR68">
        <f t="shared" si="45"/>
        <v>-8.0202755998050522E-37</v>
      </c>
      <c r="AS68">
        <f t="shared" si="46"/>
        <v>-1.2003786663244557E-2</v>
      </c>
      <c r="AT68">
        <f t="shared" si="47"/>
        <v>-7.8424739533197591E-3</v>
      </c>
      <c r="AU68">
        <f t="shared" si="48"/>
        <v>-1.9846260616564314E-2</v>
      </c>
      <c r="AW68">
        <v>65</v>
      </c>
      <c r="AX68">
        <f>IF(Z68&gt;0, (R68*SUMPRODUCT(K68:$K$98, X68:$X$98)-K68*$AZ$3)/Z68, 0)</f>
        <v>-2.3973780317595242E+42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-97.071244193982366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-1.0122646794541848E-35</v>
      </c>
      <c r="AI69">
        <f t="shared" si="62"/>
        <v>-1.0122646794541848E-35</v>
      </c>
      <c r="AJ69">
        <f t="shared" si="39"/>
        <v>-97.071244193982366</v>
      </c>
      <c r="AK69">
        <f t="shared" si="61"/>
        <v>-6.794987093578766</v>
      </c>
      <c r="AL69">
        <f t="shared" si="63"/>
        <v>-103.86623128756113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-9.3137051896103922E-39</v>
      </c>
      <c r="AR69">
        <f t="shared" si="45"/>
        <v>-9.3137051896103922E-39</v>
      </c>
      <c r="AS69">
        <f t="shared" si="46"/>
        <v>-8.9313888863426505E-2</v>
      </c>
      <c r="AT69">
        <f t="shared" si="47"/>
        <v>-6.2519722204398562E-3</v>
      </c>
      <c r="AU69">
        <f t="shared" si="48"/>
        <v>-9.5565861083866374E-2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134444.4662899964</v>
      </c>
      <c r="AO71" s="6">
        <f t="shared" si="70"/>
        <v>-13444.446628999642</v>
      </c>
      <c r="AP71" s="6">
        <f t="shared" si="70"/>
        <v>-707.94367959620615</v>
      </c>
      <c r="AQ71" s="6">
        <f t="shared" si="70"/>
        <v>-94198.539648029764</v>
      </c>
      <c r="AR71" s="6">
        <f t="shared" si="70"/>
        <v>26093.536333370794</v>
      </c>
      <c r="AS71" s="6">
        <f t="shared" si="70"/>
        <v>4818.6917215642688</v>
      </c>
      <c r="AT71" s="6">
        <f t="shared" si="70"/>
        <v>-2989.1465947050265</v>
      </c>
      <c r="AU71" s="6">
        <f t="shared" si="70"/>
        <v>27923.081460230023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'S.26.04.D'!C3*(1+C12)</f>
        <v>24924.038668235073</v>
      </c>
      <c r="K3">
        <v>1</v>
      </c>
      <c r="L3" s="2">
        <v>0</v>
      </c>
      <c r="O3">
        <f>$C$3</f>
        <v>24924.038668235073</v>
      </c>
      <c r="P3">
        <f>O3*C5</f>
        <v>2492.4038668235075</v>
      </c>
      <c r="Q3" s="5">
        <f>B8</f>
        <v>400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24924.038668235073</v>
      </c>
      <c r="AF3">
        <f t="shared" ref="AF3:AF34" si="4">-$Z3*P3</f>
        <v>-2492.4038668235075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22031.634801411565</v>
      </c>
      <c r="AJ3">
        <f t="shared" ref="AJ3:AJ34" si="8">AB3-AC3</f>
        <v>0</v>
      </c>
      <c r="AL3">
        <f t="shared" ref="AL3:AL34" si="9">SUM(AI3:AK3)</f>
        <v>22031.634801411565</v>
      </c>
      <c r="AN3">
        <f t="shared" ref="AN3:AN34" si="10">AE3*$K3</f>
        <v>24924.038668235073</v>
      </c>
      <c r="AO3">
        <f t="shared" ref="AO3:AO34" si="11">AF3*$K3</f>
        <v>-2492.4038668235075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22031.634801411565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22031.634801411565</v>
      </c>
      <c r="AW3">
        <v>0</v>
      </c>
      <c r="AX3">
        <f>IF(Z3&gt;0, (R3*SUMPRODUCT(K3:$K$98, X3:$X$98)-K3*$AZ$3)/Z3, 0)</f>
        <v>0</v>
      </c>
      <c r="AZ3">
        <f>C6*SUMPRODUCT(X4:X98, K4:K98)/1</f>
        <v>14973.476967057246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1.221972E-3</v>
      </c>
      <c r="R4">
        <f t="shared" si="0"/>
        <v>500000</v>
      </c>
      <c r="S4">
        <f t="shared" si="1"/>
        <v>745.79667861565076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737.42736917053298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-610.98599999999999</v>
      </c>
      <c r="AI4">
        <f t="shared" si="7"/>
        <v>-610.98599999999999</v>
      </c>
      <c r="AJ4">
        <f t="shared" si="8"/>
        <v>-737.42736917053298</v>
      </c>
      <c r="AK4">
        <f>G4*SUM(AB4, AE4:AF4)</f>
        <v>0</v>
      </c>
      <c r="AL4">
        <f t="shared" si="9"/>
        <v>-1348.4133691705329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-580.89560752994862</v>
      </c>
      <c r="AR4">
        <f t="shared" si="14"/>
        <v>-580.89560752994862</v>
      </c>
      <c r="AS4">
        <f t="shared" si="15"/>
        <v>-701.10987751524328</v>
      </c>
      <c r="AT4">
        <f t="shared" si="16"/>
        <v>0</v>
      </c>
      <c r="AU4">
        <f t="shared" si="17"/>
        <v>-1282.0054850451918</v>
      </c>
      <c r="AW4">
        <v>1</v>
      </c>
      <c r="AX4">
        <f>IF(Z4&gt;0, (R4*SUMPRODUCT(K4:$K$98, X4:$X$98)-K4*$AZ$3)/Z4, 0)</f>
        <v>745.79667861565076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1.2339639999999999E-3</v>
      </c>
      <c r="Q5" s="5">
        <f t="shared" ref="Q5:Q36" si="29">$C$8</f>
        <v>50</v>
      </c>
      <c r="R5">
        <f t="shared" si="0"/>
        <v>500000</v>
      </c>
      <c r="S5">
        <f t="shared" si="1"/>
        <v>907.43723886610053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737.42736917053298</v>
      </c>
      <c r="AC5">
        <f t="shared" si="2"/>
        <v>887.17428440471667</v>
      </c>
      <c r="AE5">
        <f t="shared" si="3"/>
        <v>0</v>
      </c>
      <c r="AF5">
        <f t="shared" si="4"/>
        <v>0</v>
      </c>
      <c r="AG5">
        <f t="shared" si="5"/>
        <v>-48.883506561472849</v>
      </c>
      <c r="AH5">
        <f t="shared" si="6"/>
        <v>-610.05824527149593</v>
      </c>
      <c r="AI5">
        <f t="shared" si="7"/>
        <v>-658.94175183296875</v>
      </c>
      <c r="AJ5">
        <f t="shared" si="8"/>
        <v>-149.74691523418369</v>
      </c>
      <c r="AK5">
        <f>G5*SUM(AB5, AE5:AF5)</f>
        <v>3.0234522135991857</v>
      </c>
      <c r="AL5">
        <f t="shared" si="9"/>
        <v>-805.66521485355327</v>
      </c>
      <c r="AN5">
        <f t="shared" si="10"/>
        <v>0</v>
      </c>
      <c r="AO5">
        <f t="shared" si="11"/>
        <v>0</v>
      </c>
      <c r="AP5">
        <f t="shared" si="12"/>
        <v>-44.090738365216502</v>
      </c>
      <c r="AQ5">
        <f t="shared" si="13"/>
        <v>-550.24527436433925</v>
      </c>
      <c r="AR5">
        <f t="shared" si="14"/>
        <v>-594.3360127295557</v>
      </c>
      <c r="AS5">
        <f t="shared" si="15"/>
        <v>-135.06502550683049</v>
      </c>
      <c r="AT5">
        <f t="shared" si="16"/>
        <v>2.7270187817213718</v>
      </c>
      <c r="AU5">
        <f t="shared" si="17"/>
        <v>-726.67401945466486</v>
      </c>
      <c r="AW5">
        <v>2</v>
      </c>
      <c r="AX5">
        <f>IF(Z5&gt;0, (R5*SUMPRODUCT(K5:$K$98, X5:$X$98)-K5*$AZ$3)/Z5, 0)</f>
        <v>907.43723886610053</v>
      </c>
    </row>
    <row r="6" spans="1:52" x14ac:dyDescent="0.3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1.248954E-3</v>
      </c>
      <c r="Q6" s="5">
        <f t="shared" si="29"/>
        <v>50</v>
      </c>
      <c r="R6">
        <f t="shared" si="0"/>
        <v>500000</v>
      </c>
      <c r="S6">
        <f t="shared" si="1"/>
        <v>1103.200123240983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887.17428440471667</v>
      </c>
      <c r="AC6">
        <f t="shared" si="2"/>
        <v>1066.4330720870112</v>
      </c>
      <c r="AE6">
        <f t="shared" si="3"/>
        <v>0</v>
      </c>
      <c r="AF6">
        <f t="shared" si="4"/>
        <v>0</v>
      </c>
      <c r="AG6">
        <f t="shared" si="5"/>
        <v>-48.333618244804143</v>
      </c>
      <c r="AH6">
        <f t="shared" si="6"/>
        <v>-610.53251053977772</v>
      </c>
      <c r="AI6">
        <f t="shared" si="7"/>
        <v>-658.86612878458186</v>
      </c>
      <c r="AJ6">
        <f t="shared" si="8"/>
        <v>-179.2587876822945</v>
      </c>
      <c r="AK6">
        <f>G6*SUM(AB6, AE6:AF6)</f>
        <v>6.2989374192734884</v>
      </c>
      <c r="AL6">
        <f t="shared" si="9"/>
        <v>-831.82597904760291</v>
      </c>
      <c r="AN6">
        <f t="shared" si="10"/>
        <v>0</v>
      </c>
      <c r="AO6">
        <f t="shared" si="11"/>
        <v>0</v>
      </c>
      <c r="AP6">
        <f t="shared" si="12"/>
        <v>-41.239961855567259</v>
      </c>
      <c r="AQ6">
        <f t="shared" si="13"/>
        <v>-520.92804885243243</v>
      </c>
      <c r="AR6">
        <f t="shared" si="14"/>
        <v>-562.16801070799966</v>
      </c>
      <c r="AS6">
        <f t="shared" si="15"/>
        <v>-152.94997218810039</v>
      </c>
      <c r="AT6">
        <f t="shared" si="16"/>
        <v>5.3744773996796518</v>
      </c>
      <c r="AU6">
        <f t="shared" si="17"/>
        <v>-709.74350549642043</v>
      </c>
      <c r="AW6">
        <v>3</v>
      </c>
      <c r="AX6">
        <f>IF(Z6&gt;0, (R6*SUMPRODUCT(K6:$K$98, X6:$X$98)-K6*$AZ$3)/Z6, 0)</f>
        <v>1103.200123240983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1.2649429999999999E-3</v>
      </c>
      <c r="Q7" s="5">
        <f t="shared" si="29"/>
        <v>50</v>
      </c>
      <c r="R7">
        <f t="shared" si="0"/>
        <v>500000</v>
      </c>
      <c r="S7">
        <f t="shared" si="1"/>
        <v>1372.4068441573797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1066.4330720870112</v>
      </c>
      <c r="AC7">
        <f t="shared" si="2"/>
        <v>1311.7229328362391</v>
      </c>
      <c r="AE7">
        <f t="shared" si="3"/>
        <v>0</v>
      </c>
      <c r="AF7">
        <f t="shared" si="4"/>
        <v>0</v>
      </c>
      <c r="AG7">
        <f t="shared" si="5"/>
        <v>-47.789142790292665</v>
      </c>
      <c r="AH7">
        <f t="shared" si="6"/>
        <v>-611.39272063437284</v>
      </c>
      <c r="AI7">
        <f t="shared" si="7"/>
        <v>-659.18186342466549</v>
      </c>
      <c r="AJ7">
        <f t="shared" si="8"/>
        <v>-245.28986074922796</v>
      </c>
      <c r="AK7">
        <f>G7*SUM(AB7, AE7:AF7)</f>
        <v>14.716776394800753</v>
      </c>
      <c r="AL7">
        <f t="shared" si="9"/>
        <v>-889.75494777909273</v>
      </c>
      <c r="AN7">
        <f t="shared" si="10"/>
        <v>0</v>
      </c>
      <c r="AO7">
        <f t="shared" si="11"/>
        <v>0</v>
      </c>
      <c r="AP7">
        <f t="shared" si="12"/>
        <v>-38.329945512259933</v>
      </c>
      <c r="AQ7">
        <f t="shared" si="13"/>
        <v>-490.37602058156426</v>
      </c>
      <c r="AR7">
        <f t="shared" si="14"/>
        <v>-528.70596609382414</v>
      </c>
      <c r="AS7">
        <f t="shared" si="15"/>
        <v>-196.73813858694149</v>
      </c>
      <c r="AT7">
        <f t="shared" si="16"/>
        <v>11.803794845288779</v>
      </c>
      <c r="AU7">
        <f t="shared" si="17"/>
        <v>-713.64030983547696</v>
      </c>
      <c r="AW7">
        <v>4</v>
      </c>
      <c r="AX7">
        <f>IF(Z7&gt;0, (R7*SUMPRODUCT(K7:$K$98, X7:$X$98)-K7*$AZ$3)/Z7, 0)</f>
        <v>1372.4068441573797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1.2849300000000001E-3</v>
      </c>
      <c r="Q8" s="5">
        <f t="shared" si="29"/>
        <v>50</v>
      </c>
      <c r="R8">
        <f t="shared" si="0"/>
        <v>500000</v>
      </c>
      <c r="S8">
        <f t="shared" si="1"/>
        <v>1718.297406658997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1311.7229328362391</v>
      </c>
      <c r="AC8">
        <f t="shared" si="2"/>
        <v>1623.7857452229073</v>
      </c>
      <c r="AE8">
        <f t="shared" si="3"/>
        <v>0</v>
      </c>
      <c r="AF8">
        <f t="shared" si="4"/>
        <v>0</v>
      </c>
      <c r="AG8">
        <f t="shared" si="5"/>
        <v>-47.249845659144206</v>
      </c>
      <c r="AH8">
        <f t="shared" si="6"/>
        <v>-614.05703245530765</v>
      </c>
      <c r="AI8">
        <f t="shared" si="7"/>
        <v>-661.30687811445182</v>
      </c>
      <c r="AJ8">
        <f t="shared" si="8"/>
        <v>-312.06281238666816</v>
      </c>
      <c r="AK8">
        <f t="shared" ref="AK8:AK39" si="30">G8*SUM(AB8:AB8, AE8:AF8)</f>
        <v>28.333215349262765</v>
      </c>
      <c r="AL8">
        <f t="shared" si="9"/>
        <v>-945.03647515185719</v>
      </c>
      <c r="AN8">
        <f t="shared" si="10"/>
        <v>0</v>
      </c>
      <c r="AO8">
        <f t="shared" si="11"/>
        <v>0</v>
      </c>
      <c r="AP8">
        <f t="shared" si="12"/>
        <v>-35.36524333729961</v>
      </c>
      <c r="AQ8">
        <f t="shared" si="13"/>
        <v>-459.60523410851215</v>
      </c>
      <c r="AR8">
        <f t="shared" si="14"/>
        <v>-494.9704774458117</v>
      </c>
      <c r="AS8">
        <f t="shared" si="15"/>
        <v>-233.5706528269003</v>
      </c>
      <c r="AT8">
        <f t="shared" si="16"/>
        <v>21.206652453072554</v>
      </c>
      <c r="AU8">
        <f t="shared" si="17"/>
        <v>-707.33447781963946</v>
      </c>
      <c r="AW8">
        <v>5</v>
      </c>
      <c r="AX8">
        <f>IF(Z8&gt;0, (R8*SUMPRODUCT(K8:$K$98, X8:$X$98)-K8*$AZ$3)/Z8, 0)</f>
        <v>1718.297406658997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1.3159090000000001E-3</v>
      </c>
      <c r="Q9" s="5">
        <f t="shared" si="29"/>
        <v>50</v>
      </c>
      <c r="R9">
        <f t="shared" si="0"/>
        <v>500000</v>
      </c>
      <c r="S9">
        <f t="shared" si="1"/>
        <v>2054.8259428511333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1623.7857452229073</v>
      </c>
      <c r="AC9">
        <f t="shared" si="2"/>
        <v>1919.8308938035568</v>
      </c>
      <c r="AE9">
        <f t="shared" si="3"/>
        <v>0</v>
      </c>
      <c r="AF9">
        <f t="shared" si="4"/>
        <v>0</v>
      </c>
      <c r="AG9">
        <f t="shared" si="5"/>
        <v>-46.715170705401285</v>
      </c>
      <c r="AH9">
        <f t="shared" si="6"/>
        <v>-621.76497151478804</v>
      </c>
      <c r="AI9">
        <f t="shared" si="7"/>
        <v>-668.48014222018935</v>
      </c>
      <c r="AJ9">
        <f t="shared" si="8"/>
        <v>-296.04514858064954</v>
      </c>
      <c r="AK9">
        <f t="shared" si="30"/>
        <v>36.210422118470831</v>
      </c>
      <c r="AL9">
        <f t="shared" si="9"/>
        <v>-928.31486868236811</v>
      </c>
      <c r="AN9">
        <f t="shared" si="10"/>
        <v>0</v>
      </c>
      <c r="AO9">
        <f t="shared" si="11"/>
        <v>0</v>
      </c>
      <c r="AP9">
        <f t="shared" si="12"/>
        <v>-32.607529107462341</v>
      </c>
      <c r="AQ9">
        <f t="shared" si="13"/>
        <v>-433.99647481807887</v>
      </c>
      <c r="AR9">
        <f t="shared" si="14"/>
        <v>-466.60400392554124</v>
      </c>
      <c r="AS9">
        <f t="shared" si="15"/>
        <v>-206.64166808557573</v>
      </c>
      <c r="AT9">
        <f t="shared" si="16"/>
        <v>25.275138148751697</v>
      </c>
      <c r="AU9">
        <f t="shared" si="17"/>
        <v>-647.9705338623653</v>
      </c>
      <c r="AW9">
        <v>6</v>
      </c>
      <c r="AX9">
        <f>IF(Z9&gt;0, (R9*SUMPRODUCT(K9:$K$98, X9:$X$98)-K9*$AZ$3)/Z9, 0)</f>
        <v>2054.8259428511333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1.3528839999999999E-3</v>
      </c>
      <c r="Q10" s="5">
        <f t="shared" si="29"/>
        <v>50</v>
      </c>
      <c r="R10">
        <f t="shared" si="0"/>
        <v>500000</v>
      </c>
      <c r="S10">
        <f t="shared" si="1"/>
        <v>2191.3334862049151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1919.8308938035568</v>
      </c>
      <c r="AC10">
        <f t="shared" si="2"/>
        <v>2024.1267994355042</v>
      </c>
      <c r="AE10">
        <f t="shared" si="3"/>
        <v>0</v>
      </c>
      <c r="AF10">
        <f t="shared" si="4"/>
        <v>0</v>
      </c>
      <c r="AG10">
        <f t="shared" si="5"/>
        <v>-46.184818791342671</v>
      </c>
      <c r="AH10">
        <f t="shared" si="6"/>
        <v>-632.00207004606114</v>
      </c>
      <c r="AI10">
        <f t="shared" si="7"/>
        <v>-678.18688883740379</v>
      </c>
      <c r="AJ10">
        <f t="shared" si="8"/>
        <v>-104.29590563194733</v>
      </c>
      <c r="AK10">
        <f t="shared" si="30"/>
        <v>8.2552728433552947</v>
      </c>
      <c r="AL10">
        <f t="shared" si="9"/>
        <v>-774.22752162599579</v>
      </c>
      <c r="AN10">
        <f t="shared" si="10"/>
        <v>0</v>
      </c>
      <c r="AO10">
        <f t="shared" si="11"/>
        <v>0</v>
      </c>
      <c r="AP10">
        <f t="shared" si="12"/>
        <v>-30.577008073583134</v>
      </c>
      <c r="AQ10">
        <f t="shared" si="13"/>
        <v>-418.42174342236632</v>
      </c>
      <c r="AR10">
        <f t="shared" si="14"/>
        <v>-448.99875149594942</v>
      </c>
      <c r="AS10">
        <f t="shared" si="15"/>
        <v>-69.049891977653616</v>
      </c>
      <c r="AT10">
        <f t="shared" si="16"/>
        <v>5.4654657306617551</v>
      </c>
      <c r="AU10">
        <f t="shared" si="17"/>
        <v>-512.5831777429413</v>
      </c>
      <c r="AW10">
        <v>7</v>
      </c>
      <c r="AX10">
        <f>IF(Z10&gt;0, (R10*SUMPRODUCT(K10:$K$98, X10:$X$98)-K10*$AZ$3)/Z10, 0)</f>
        <v>2191.3334862049151</v>
      </c>
    </row>
    <row r="11" spans="1:52" x14ac:dyDescent="0.3">
      <c r="A11" t="s">
        <v>33</v>
      </c>
      <c r="C11" s="25">
        <f>AU100</f>
        <v>5176.5311080180591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1.38886E-3</v>
      </c>
      <c r="Q11" s="5">
        <f t="shared" si="29"/>
        <v>50</v>
      </c>
      <c r="R11">
        <f t="shared" si="0"/>
        <v>500000</v>
      </c>
      <c r="S11">
        <f t="shared" si="1"/>
        <v>2291.048696621518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2024.1267994355042</v>
      </c>
      <c r="AC11">
        <f t="shared" si="2"/>
        <v>2092.131892243764</v>
      </c>
      <c r="AE11">
        <f t="shared" si="3"/>
        <v>0</v>
      </c>
      <c r="AF11">
        <f t="shared" si="4"/>
        <v>0</v>
      </c>
      <c r="AG11">
        <f t="shared" si="5"/>
        <v>-45.658826356002699</v>
      </c>
      <c r="AH11">
        <f t="shared" si="6"/>
        <v>-641.44247426544177</v>
      </c>
      <c r="AI11">
        <f t="shared" si="7"/>
        <v>-687.10130062144447</v>
      </c>
      <c r="AJ11">
        <f t="shared" si="8"/>
        <v>-68.00509280825986</v>
      </c>
      <c r="AK11">
        <f t="shared" si="30"/>
        <v>3.2386028790968067</v>
      </c>
      <c r="AL11">
        <f t="shared" si="9"/>
        <v>-751.86779055060754</v>
      </c>
      <c r="AN11">
        <f t="shared" si="10"/>
        <v>0</v>
      </c>
      <c r="AO11">
        <f t="shared" si="11"/>
        <v>0</v>
      </c>
      <c r="AP11">
        <f t="shared" si="12"/>
        <v>-28.745502861748026</v>
      </c>
      <c r="AQ11">
        <f t="shared" si="13"/>
        <v>-403.83399993416384</v>
      </c>
      <c r="AR11">
        <f t="shared" si="14"/>
        <v>-432.57950279591188</v>
      </c>
      <c r="AS11">
        <f t="shared" si="15"/>
        <v>-42.81407880902033</v>
      </c>
      <c r="AT11">
        <f t="shared" si="16"/>
        <v>2.0389325735899813</v>
      </c>
      <c r="AU11">
        <f t="shared" si="17"/>
        <v>-473.35464903134221</v>
      </c>
      <c r="AW11">
        <v>8</v>
      </c>
      <c r="AX11">
        <f>IF(Z11&gt;0, (R11*SUMPRODUCT(K11:$K$98, X11:$X$98)-K11*$AZ$3)/Z11, 0)</f>
        <v>2291.048696621518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1.43483E-3</v>
      </c>
      <c r="Q12" s="5">
        <f t="shared" si="29"/>
        <v>50</v>
      </c>
      <c r="R12">
        <f t="shared" si="0"/>
        <v>500000</v>
      </c>
      <c r="S12">
        <f t="shared" si="1"/>
        <v>2562.4760535595283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2092.131892243764</v>
      </c>
      <c r="AC12">
        <f t="shared" si="2"/>
        <v>2313.2355614512162</v>
      </c>
      <c r="AE12">
        <f t="shared" si="3"/>
        <v>0</v>
      </c>
      <c r="AF12">
        <f t="shared" si="4"/>
        <v>0</v>
      </c>
      <c r="AG12">
        <f t="shared" si="5"/>
        <v>-45.136725438622285</v>
      </c>
      <c r="AH12">
        <f t="shared" si="6"/>
        <v>-655.12653820383355</v>
      </c>
      <c r="AI12">
        <f t="shared" si="7"/>
        <v>-700.26326364245585</v>
      </c>
      <c r="AJ12">
        <f t="shared" si="8"/>
        <v>-221.10366920745219</v>
      </c>
      <c r="AK12">
        <f t="shared" si="30"/>
        <v>43.934769737119048</v>
      </c>
      <c r="AL12">
        <f t="shared" si="9"/>
        <v>-877.432163112789</v>
      </c>
      <c r="AN12">
        <f t="shared" si="10"/>
        <v>0</v>
      </c>
      <c r="AO12">
        <f t="shared" si="11"/>
        <v>0</v>
      </c>
      <c r="AP12">
        <f t="shared" si="12"/>
        <v>-26.532962580074159</v>
      </c>
      <c r="AQ12">
        <f t="shared" si="13"/>
        <v>-385.10653474436907</v>
      </c>
      <c r="AR12">
        <f t="shared" si="14"/>
        <v>-411.63949732444325</v>
      </c>
      <c r="AS12">
        <f t="shared" si="15"/>
        <v>-129.97255171680192</v>
      </c>
      <c r="AT12">
        <f t="shared" si="16"/>
        <v>25.826410535348213</v>
      </c>
      <c r="AU12">
        <f t="shared" si="17"/>
        <v>-515.78563850589694</v>
      </c>
      <c r="AW12">
        <v>9</v>
      </c>
      <c r="AX12">
        <f>IF(Z12&gt;0, (R12*SUMPRODUCT(K12:$K$98, X12:$X$98)-K12*$AZ$3)/Z12, 0)</f>
        <v>2562.4760535595283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1.482798E-3</v>
      </c>
      <c r="Q13" s="5">
        <f t="shared" si="29"/>
        <v>50</v>
      </c>
      <c r="R13">
        <f t="shared" si="0"/>
        <v>500000</v>
      </c>
      <c r="S13">
        <f t="shared" si="1"/>
        <v>3217.4977352469687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2313.2355614512162</v>
      </c>
      <c r="AC13">
        <f t="shared" si="2"/>
        <v>2871.1939197777037</v>
      </c>
      <c r="AE13">
        <f t="shared" si="3"/>
        <v>0</v>
      </c>
      <c r="AF13">
        <f t="shared" si="4"/>
        <v>0</v>
      </c>
      <c r="AG13">
        <f t="shared" si="5"/>
        <v>-44.618429538029133</v>
      </c>
      <c r="AH13">
        <f t="shared" si="6"/>
        <v>-669.28646206938254</v>
      </c>
      <c r="AI13">
        <f t="shared" si="7"/>
        <v>-713.90489160741163</v>
      </c>
      <c r="AJ13">
        <f t="shared" si="8"/>
        <v>-557.95835832648754</v>
      </c>
      <c r="AK13">
        <f t="shared" si="30"/>
        <v>161.92648930158515</v>
      </c>
      <c r="AL13">
        <f t="shared" si="9"/>
        <v>-1109.936760632314</v>
      </c>
      <c r="AN13">
        <f t="shared" si="10"/>
        <v>0</v>
      </c>
      <c r="AO13">
        <f t="shared" si="11"/>
        <v>0</v>
      </c>
      <c r="AP13">
        <f t="shared" si="12"/>
        <v>-23.41811600930858</v>
      </c>
      <c r="AQ13">
        <f t="shared" si="13"/>
        <v>-351.27699864115004</v>
      </c>
      <c r="AR13">
        <f t="shared" si="14"/>
        <v>-374.69511465045861</v>
      </c>
      <c r="AS13">
        <f t="shared" si="15"/>
        <v>-292.84611087703945</v>
      </c>
      <c r="AT13">
        <f t="shared" si="16"/>
        <v>84.987601551788842</v>
      </c>
      <c r="AU13">
        <f t="shared" si="17"/>
        <v>-582.55362397570923</v>
      </c>
      <c r="AW13">
        <v>10</v>
      </c>
      <c r="AX13">
        <f>IF(Z13&gt;0, (R13*SUMPRODUCT(K13:$K$98, X13:$X$98)-K13*$AZ$3)/Z13, 0)</f>
        <v>3217.4977352469687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1.5387599999999999E-3</v>
      </c>
      <c r="Q14" s="5">
        <f t="shared" si="29"/>
        <v>50</v>
      </c>
      <c r="R14">
        <f t="shared" si="0"/>
        <v>500000</v>
      </c>
      <c r="S14">
        <f t="shared" si="1"/>
        <v>3811.4122741677797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2871.1939197777037</v>
      </c>
      <c r="AC14">
        <f t="shared" si="2"/>
        <v>3361.9391470926694</v>
      </c>
      <c r="AE14">
        <f t="shared" si="3"/>
        <v>0</v>
      </c>
      <c r="AF14">
        <f t="shared" si="4"/>
        <v>0</v>
      </c>
      <c r="AG14">
        <f t="shared" si="5"/>
        <v>-44.1035881880129</v>
      </c>
      <c r="AH14">
        <f t="shared" si="6"/>
        <v>-686.57054635937698</v>
      </c>
      <c r="AI14">
        <f t="shared" si="7"/>
        <v>-730.67413454738983</v>
      </c>
      <c r="AJ14">
        <f t="shared" si="8"/>
        <v>-490.74522731496563</v>
      </c>
      <c r="AK14">
        <f t="shared" si="30"/>
        <v>200.98357438443929</v>
      </c>
      <c r="AL14">
        <f t="shared" si="9"/>
        <v>-1020.4357874779161</v>
      </c>
      <c r="AN14">
        <f t="shared" si="10"/>
        <v>0</v>
      </c>
      <c r="AO14">
        <f t="shared" si="11"/>
        <v>0</v>
      </c>
      <c r="AP14">
        <f t="shared" si="12"/>
        <v>-20.667767847343757</v>
      </c>
      <c r="AQ14">
        <f t="shared" si="13"/>
        <v>-321.73982312931844</v>
      </c>
      <c r="AR14">
        <f t="shared" si="14"/>
        <v>-342.40759097666216</v>
      </c>
      <c r="AS14">
        <f t="shared" si="15"/>
        <v>-229.97240920851769</v>
      </c>
      <c r="AT14">
        <f t="shared" si="16"/>
        <v>94.184669029626434</v>
      </c>
      <c r="AU14">
        <f t="shared" si="17"/>
        <v>-478.19533115555339</v>
      </c>
      <c r="AW14">
        <v>11</v>
      </c>
      <c r="AX14">
        <f>IF(Z14&gt;0, (R14*SUMPRODUCT(K14:$K$98, X14:$X$98)-K14*$AZ$3)/Z14, 0)</f>
        <v>3811.4122741677797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1.6157089999999999E-3</v>
      </c>
      <c r="Q15" s="5">
        <f t="shared" si="29"/>
        <v>50</v>
      </c>
      <c r="R15">
        <f t="shared" si="0"/>
        <v>500000</v>
      </c>
      <c r="S15">
        <f t="shared" si="1"/>
        <v>4349.4979815425795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3361.9391470926694</v>
      </c>
      <c r="AC15">
        <f t="shared" si="2"/>
        <v>3792.0048828527397</v>
      </c>
      <c r="AE15">
        <f t="shared" si="3"/>
        <v>0</v>
      </c>
      <c r="AF15">
        <f t="shared" si="4"/>
        <v>0</v>
      </c>
      <c r="AG15">
        <f t="shared" si="5"/>
        <v>-43.591293741765099</v>
      </c>
      <c r="AH15">
        <f t="shared" si="6"/>
        <v>-712.58564367666133</v>
      </c>
      <c r="AI15">
        <f t="shared" si="7"/>
        <v>-756.17693741842641</v>
      </c>
      <c r="AJ15">
        <f t="shared" si="8"/>
        <v>-430.06573576007031</v>
      </c>
      <c r="AK15">
        <f t="shared" si="30"/>
        <v>235.33574029648688</v>
      </c>
      <c r="AL15">
        <f t="shared" si="9"/>
        <v>-950.90693288200987</v>
      </c>
      <c r="AN15">
        <f t="shared" si="10"/>
        <v>0</v>
      </c>
      <c r="AO15">
        <f t="shared" si="11"/>
        <v>0</v>
      </c>
      <c r="AP15">
        <f t="shared" si="12"/>
        <v>-18.239015241383438</v>
      </c>
      <c r="AQ15">
        <f t="shared" si="13"/>
        <v>-298.15266536485655</v>
      </c>
      <c r="AR15">
        <f t="shared" si="14"/>
        <v>-316.39168060623996</v>
      </c>
      <c r="AS15">
        <f t="shared" si="15"/>
        <v>-179.94362717914336</v>
      </c>
      <c r="AT15">
        <f t="shared" si="16"/>
        <v>98.46673006627023</v>
      </c>
      <c r="AU15">
        <f t="shared" si="17"/>
        <v>-397.86857771911309</v>
      </c>
      <c r="AW15">
        <v>12</v>
      </c>
      <c r="AX15">
        <f>IF(Z15&gt;0, (R15*SUMPRODUCT(K15:$K$98, X15:$X$98)-K15*$AZ$3)/Z15, 0)</f>
        <v>4349.4979815425795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1.70465E-3</v>
      </c>
      <c r="Q16" s="5">
        <f t="shared" si="29"/>
        <v>50</v>
      </c>
      <c r="R16">
        <f t="shared" si="0"/>
        <v>500000</v>
      </c>
      <c r="S16">
        <f t="shared" si="1"/>
        <v>4834.0337181494451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3792.0048828527397</v>
      </c>
      <c r="AC16">
        <f t="shared" si="2"/>
        <v>4165.1071807819826</v>
      </c>
      <c r="AE16">
        <f t="shared" si="3"/>
        <v>0</v>
      </c>
      <c r="AF16">
        <f t="shared" si="4"/>
        <v>0</v>
      </c>
      <c r="AG16">
        <f t="shared" si="5"/>
        <v>-43.081072905470549</v>
      </c>
      <c r="AH16">
        <f t="shared" si="6"/>
        <v>-743.0789887689989</v>
      </c>
      <c r="AI16">
        <f t="shared" si="7"/>
        <v>-786.16006167446949</v>
      </c>
      <c r="AJ16">
        <f t="shared" si="8"/>
        <v>-373.10229792924292</v>
      </c>
      <c r="AK16">
        <f t="shared" si="30"/>
        <v>265.44034179969179</v>
      </c>
      <c r="AL16">
        <f t="shared" si="9"/>
        <v>-893.82201780402056</v>
      </c>
      <c r="AN16">
        <f t="shared" si="10"/>
        <v>0</v>
      </c>
      <c r="AO16">
        <f t="shared" si="11"/>
        <v>0</v>
      </c>
      <c r="AP16">
        <f t="shared" si="12"/>
        <v>-16.094226742534268</v>
      </c>
      <c r="AQ16">
        <f t="shared" si="13"/>
        <v>-277.59944045735966</v>
      </c>
      <c r="AR16">
        <f t="shared" si="14"/>
        <v>-293.69366719989398</v>
      </c>
      <c r="AS16">
        <f t="shared" si="15"/>
        <v>-139.38355235974879</v>
      </c>
      <c r="AT16">
        <f t="shared" si="16"/>
        <v>99.163199972152015</v>
      </c>
      <c r="AU16">
        <f t="shared" si="17"/>
        <v>-333.91401958749071</v>
      </c>
      <c r="AW16">
        <v>13</v>
      </c>
      <c r="AX16">
        <f>IF(Z16&gt;0, (R16*SUMPRODUCT(K16:$K$98, X16:$X$98)-K16*$AZ$3)/Z16, 0)</f>
        <v>4834.0337181494451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1.795589E-3</v>
      </c>
      <c r="Q17" s="5">
        <f t="shared" si="29"/>
        <v>50</v>
      </c>
      <c r="R17">
        <f t="shared" si="0"/>
        <v>500000</v>
      </c>
      <c r="S17">
        <f t="shared" si="1"/>
        <v>5269.5985798022703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4165.1071807819826</v>
      </c>
      <c r="AC17">
        <f t="shared" si="2"/>
        <v>4486.842528980068</v>
      </c>
      <c r="AE17">
        <f t="shared" si="3"/>
        <v>0</v>
      </c>
      <c r="AF17">
        <f t="shared" si="4"/>
        <v>0</v>
      </c>
      <c r="AG17">
        <f t="shared" si="5"/>
        <v>-42.572906275798587</v>
      </c>
      <c r="AH17">
        <f t="shared" si="6"/>
        <v>-773.55900617260966</v>
      </c>
      <c r="AI17">
        <f t="shared" si="7"/>
        <v>-816.13191244840823</v>
      </c>
      <c r="AJ17">
        <f t="shared" si="8"/>
        <v>-321.73534819808538</v>
      </c>
      <c r="AK17">
        <f t="shared" si="30"/>
        <v>291.55750265473881</v>
      </c>
      <c r="AL17">
        <f t="shared" si="9"/>
        <v>-846.30975799175485</v>
      </c>
      <c r="AN17">
        <f t="shared" si="10"/>
        <v>0</v>
      </c>
      <c r="AO17">
        <f t="shared" si="11"/>
        <v>0</v>
      </c>
      <c r="AP17">
        <f t="shared" si="12"/>
        <v>-14.200344516612969</v>
      </c>
      <c r="AQ17">
        <f t="shared" si="13"/>
        <v>-258.02336162857466</v>
      </c>
      <c r="AR17">
        <f t="shared" si="14"/>
        <v>-272.22370614518763</v>
      </c>
      <c r="AS17">
        <f t="shared" si="15"/>
        <v>-107.31597128905535</v>
      </c>
      <c r="AT17">
        <f t="shared" si="16"/>
        <v>97.250043426191453</v>
      </c>
      <c r="AU17">
        <f t="shared" si="17"/>
        <v>-282.28963400805156</v>
      </c>
      <c r="AW17">
        <v>14</v>
      </c>
      <c r="AX17">
        <f>IF(Z17&gt;0, (R17*SUMPRODUCT(K17:$K$98, X17:$X$98)-K17*$AZ$3)/Z17, 0)</f>
        <v>5269.5985798022703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1.891525E-3</v>
      </c>
      <c r="Q18" s="5">
        <f t="shared" si="29"/>
        <v>50</v>
      </c>
      <c r="R18">
        <f t="shared" si="0"/>
        <v>500000</v>
      </c>
      <c r="S18">
        <f t="shared" si="1"/>
        <v>5662.3709891156914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4486.842528980068</v>
      </c>
      <c r="AC18">
        <f t="shared" si="2"/>
        <v>4763.9395143652873</v>
      </c>
      <c r="AE18">
        <f t="shared" si="3"/>
        <v>0</v>
      </c>
      <c r="AF18">
        <f t="shared" si="4"/>
        <v>0</v>
      </c>
      <c r="AG18">
        <f t="shared" si="5"/>
        <v>-42.06664949649727</v>
      </c>
      <c r="AH18">
        <f t="shared" si="6"/>
        <v>-805.27716543329927</v>
      </c>
      <c r="AI18">
        <f t="shared" si="7"/>
        <v>-847.34381492979651</v>
      </c>
      <c r="AJ18">
        <f t="shared" si="8"/>
        <v>-277.09698538521934</v>
      </c>
      <c r="AK18">
        <f t="shared" si="30"/>
        <v>314.07897702860481</v>
      </c>
      <c r="AL18">
        <f t="shared" si="9"/>
        <v>-810.36182328641098</v>
      </c>
      <c r="AN18">
        <f t="shared" si="10"/>
        <v>0</v>
      </c>
      <c r="AO18">
        <f t="shared" si="11"/>
        <v>0</v>
      </c>
      <c r="AP18">
        <f t="shared" si="12"/>
        <v>-12.528107825700939</v>
      </c>
      <c r="AQ18">
        <f t="shared" si="13"/>
        <v>-239.8241666230924</v>
      </c>
      <c r="AR18">
        <f t="shared" si="14"/>
        <v>-252.35227444879331</v>
      </c>
      <c r="AS18">
        <f t="shared" si="15"/>
        <v>-82.523827132269332</v>
      </c>
      <c r="AT18">
        <f t="shared" si="16"/>
        <v>93.537644121808341</v>
      </c>
      <c r="AU18">
        <f t="shared" si="17"/>
        <v>-241.33845745925427</v>
      </c>
      <c r="AW18">
        <v>15</v>
      </c>
      <c r="AX18">
        <f>IF(Z18&gt;0, (R18*SUMPRODUCT(K18:$K$98, X18:$X$98)-K18*$AZ$3)/Z18, 0)</f>
        <v>5662.3709891156914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2.0024510000000001E-3</v>
      </c>
      <c r="Q19" s="5">
        <f t="shared" si="29"/>
        <v>50</v>
      </c>
      <c r="R19">
        <f t="shared" si="0"/>
        <v>500000</v>
      </c>
      <c r="S19">
        <f t="shared" si="1"/>
        <v>6017.4340365677344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4763.9395143652873</v>
      </c>
      <c r="AC19">
        <f t="shared" si="2"/>
        <v>5001.9013718616497</v>
      </c>
      <c r="AE19">
        <f t="shared" si="3"/>
        <v>0</v>
      </c>
      <c r="AF19">
        <f t="shared" si="4"/>
        <v>0</v>
      </c>
      <c r="AG19">
        <f t="shared" si="5"/>
        <v>-41.56174659718139</v>
      </c>
      <c r="AH19">
        <f t="shared" si="6"/>
        <v>-842.36404350910459</v>
      </c>
      <c r="AI19">
        <f t="shared" si="7"/>
        <v>-883.92579010628594</v>
      </c>
      <c r="AJ19">
        <f t="shared" si="8"/>
        <v>-237.96185749636243</v>
      </c>
      <c r="AK19">
        <f t="shared" si="30"/>
        <v>333.47576600557016</v>
      </c>
      <c r="AL19">
        <f t="shared" si="9"/>
        <v>-788.41188159707826</v>
      </c>
      <c r="AN19">
        <f t="shared" si="10"/>
        <v>0</v>
      </c>
      <c r="AO19">
        <f t="shared" si="11"/>
        <v>0</v>
      </c>
      <c r="AP19">
        <f t="shared" si="12"/>
        <v>-11.051553415535935</v>
      </c>
      <c r="AQ19">
        <f t="shared" si="13"/>
        <v>-223.99037539002381</v>
      </c>
      <c r="AR19">
        <f t="shared" si="14"/>
        <v>-235.04192880555976</v>
      </c>
      <c r="AS19">
        <f t="shared" si="15"/>
        <v>-63.275689649663299</v>
      </c>
      <c r="AT19">
        <f t="shared" si="16"/>
        <v>88.673492875952832</v>
      </c>
      <c r="AU19">
        <f t="shared" si="17"/>
        <v>-209.64412557927022</v>
      </c>
      <c r="AW19">
        <v>16</v>
      </c>
      <c r="AX19">
        <f>IF(Z19&gt;0, (R19*SUMPRODUCT(K19:$K$98, X19:$X$98)-K19*$AZ$3)/Z19, 0)</f>
        <v>6017.4340365677344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2.1123779999999998E-3</v>
      </c>
      <c r="Q20" s="5">
        <f t="shared" si="29"/>
        <v>50</v>
      </c>
      <c r="R20">
        <f t="shared" si="0"/>
        <v>500000</v>
      </c>
      <c r="S20">
        <f t="shared" si="1"/>
        <v>6337.9404685257932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5001.9013718616497</v>
      </c>
      <c r="AC20">
        <f t="shared" si="2"/>
        <v>5204.5056608639979</v>
      </c>
      <c r="AE20">
        <f t="shared" si="3"/>
        <v>0</v>
      </c>
      <c r="AF20">
        <f t="shared" si="4"/>
        <v>0</v>
      </c>
      <c r="AG20">
        <f t="shared" si="5"/>
        <v>-41.058335012056112</v>
      </c>
      <c r="AH20">
        <f t="shared" si="6"/>
        <v>-877.94119153460815</v>
      </c>
      <c r="AI20">
        <f t="shared" si="7"/>
        <v>-918.99952654666424</v>
      </c>
      <c r="AJ20">
        <f t="shared" si="8"/>
        <v>-202.6042890023482</v>
      </c>
      <c r="AK20">
        <f t="shared" si="30"/>
        <v>350.13309603031553</v>
      </c>
      <c r="AL20">
        <f t="shared" si="9"/>
        <v>-771.4707195186968</v>
      </c>
      <c r="AN20">
        <f t="shared" si="10"/>
        <v>0</v>
      </c>
      <c r="AO20">
        <f t="shared" si="11"/>
        <v>0</v>
      </c>
      <c r="AP20">
        <f t="shared" si="12"/>
        <v>-9.7479400206069382</v>
      </c>
      <c r="AQ20">
        <f t="shared" si="13"/>
        <v>-208.43802054288358</v>
      </c>
      <c r="AR20">
        <f t="shared" si="14"/>
        <v>-218.18596056349051</v>
      </c>
      <c r="AS20">
        <f t="shared" si="15"/>
        <v>-48.101669406045936</v>
      </c>
      <c r="AT20">
        <f t="shared" si="16"/>
        <v>83.127492099490411</v>
      </c>
      <c r="AU20">
        <f t="shared" si="17"/>
        <v>-183.16013787004601</v>
      </c>
      <c r="AW20">
        <v>17</v>
      </c>
      <c r="AX20">
        <f>IF(Z20&gt;0, (R20*SUMPRODUCT(K20:$K$98, X20:$X$98)-K20*$AZ$3)/Z20, 0)</f>
        <v>6337.9404685257932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2.238294E-3</v>
      </c>
      <c r="Q21" s="5">
        <f t="shared" si="29"/>
        <v>50</v>
      </c>
      <c r="R21">
        <f t="shared" si="0"/>
        <v>500000</v>
      </c>
      <c r="S21">
        <f t="shared" si="1"/>
        <v>6629.0752086787043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5204.5056608639979</v>
      </c>
      <c r="AC21">
        <f t="shared" si="2"/>
        <v>5376.9557335285863</v>
      </c>
      <c r="AE21">
        <f t="shared" si="3"/>
        <v>0</v>
      </c>
      <c r="AF21">
        <f t="shared" si="4"/>
        <v>0</v>
      </c>
      <c r="AG21">
        <f t="shared" si="5"/>
        <v>-40.55585103702807</v>
      </c>
      <c r="AH21">
        <f t="shared" si="6"/>
        <v>-919.00624907475128</v>
      </c>
      <c r="AI21">
        <f t="shared" si="7"/>
        <v>-959.56210011177939</v>
      </c>
      <c r="AJ21">
        <f t="shared" si="8"/>
        <v>-172.45007266458833</v>
      </c>
      <c r="AK21">
        <f t="shared" si="30"/>
        <v>364.31539626047987</v>
      </c>
      <c r="AL21">
        <f t="shared" si="9"/>
        <v>-767.69677651588768</v>
      </c>
      <c r="AN21">
        <f t="shared" si="10"/>
        <v>0</v>
      </c>
      <c r="AO21">
        <f t="shared" si="11"/>
        <v>0</v>
      </c>
      <c r="AP21">
        <f t="shared" si="12"/>
        <v>-8.5970016649467702</v>
      </c>
      <c r="AQ21">
        <f t="shared" si="13"/>
        <v>-194.81031839718202</v>
      </c>
      <c r="AR21">
        <f t="shared" si="14"/>
        <v>-203.4073200621288</v>
      </c>
      <c r="AS21">
        <f t="shared" si="15"/>
        <v>-36.555848882669601</v>
      </c>
      <c r="AT21">
        <f t="shared" si="16"/>
        <v>77.227329426708579</v>
      </c>
      <c r="AU21">
        <f t="shared" si="17"/>
        <v>-162.73583951808979</v>
      </c>
      <c r="AW21">
        <v>18</v>
      </c>
      <c r="AX21">
        <f>IF(Z21&gt;0, (R21*SUMPRODUCT(K21:$K$98, X21:$X$98)-K21*$AZ$3)/Z21, 0)</f>
        <v>6629.0752086787043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2.3742030000000001E-3</v>
      </c>
      <c r="Q22" s="5">
        <f t="shared" si="29"/>
        <v>50</v>
      </c>
      <c r="R22">
        <f t="shared" si="0"/>
        <v>500000</v>
      </c>
      <c r="S22">
        <f t="shared" si="1"/>
        <v>6893.4730879783501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5376.9557335285863</v>
      </c>
      <c r="AC22">
        <f t="shared" si="2"/>
        <v>5522.2240697809375</v>
      </c>
      <c r="AE22">
        <f t="shared" si="3"/>
        <v>0</v>
      </c>
      <c r="AF22">
        <f t="shared" si="4"/>
        <v>0</v>
      </c>
      <c r="AG22">
        <f t="shared" si="5"/>
        <v>-40.054004703458126</v>
      </c>
      <c r="AH22">
        <f t="shared" si="6"/>
        <v>-962.87823199665161</v>
      </c>
      <c r="AI22">
        <f t="shared" si="7"/>
        <v>-1002.9322367001097</v>
      </c>
      <c r="AJ22">
        <f t="shared" si="8"/>
        <v>-145.26833625235122</v>
      </c>
      <c r="AK22">
        <f t="shared" si="30"/>
        <v>376.38690134700107</v>
      </c>
      <c r="AL22">
        <f t="shared" si="9"/>
        <v>-771.81367160545972</v>
      </c>
      <c r="AN22">
        <f t="shared" si="10"/>
        <v>0</v>
      </c>
      <c r="AO22">
        <f t="shared" si="11"/>
        <v>0</v>
      </c>
      <c r="AP22">
        <f t="shared" si="12"/>
        <v>-7.5809112688869469</v>
      </c>
      <c r="AQ22">
        <f t="shared" si="13"/>
        <v>-182.24131378501443</v>
      </c>
      <c r="AR22">
        <f t="shared" si="14"/>
        <v>-189.82222505390138</v>
      </c>
      <c r="AS22">
        <f t="shared" si="15"/>
        <v>-27.494538322976428</v>
      </c>
      <c r="AT22">
        <f t="shared" si="16"/>
        <v>71.237713257585227</v>
      </c>
      <c r="AU22">
        <f t="shared" si="17"/>
        <v>-146.07905011929256</v>
      </c>
      <c r="AW22">
        <v>19</v>
      </c>
      <c r="AX22">
        <f>IF(Z22&gt;0, (R22*SUMPRODUCT(K22:$K$98, X22:$X$98)-K22*$AZ$3)/Z22, 0)</f>
        <v>6893.4730879783501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2.5221050000000002E-3</v>
      </c>
      <c r="Q23" s="5">
        <f t="shared" si="29"/>
        <v>50</v>
      </c>
      <c r="R23">
        <f t="shared" si="0"/>
        <v>500000</v>
      </c>
      <c r="S23">
        <f t="shared" si="1"/>
        <v>7134.3560667630254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5522.2240697809375</v>
      </c>
      <c r="AC23">
        <f t="shared" si="2"/>
        <v>5643.6244119330013</v>
      </c>
      <c r="AE23">
        <f t="shared" si="3"/>
        <v>0</v>
      </c>
      <c r="AF23">
        <f t="shared" si="4"/>
        <v>0</v>
      </c>
      <c r="AG23">
        <f t="shared" si="5"/>
        <v>-39.552444250890936</v>
      </c>
      <c r="AH23">
        <f t="shared" si="6"/>
        <v>-1010.2040553261527</v>
      </c>
      <c r="AI23">
        <f t="shared" si="7"/>
        <v>-1049.7564995770435</v>
      </c>
      <c r="AJ23">
        <f t="shared" si="8"/>
        <v>-121.40034215206379</v>
      </c>
      <c r="AK23">
        <f t="shared" si="30"/>
        <v>386.55568488466565</v>
      </c>
      <c r="AL23">
        <f t="shared" si="9"/>
        <v>-784.60115684444168</v>
      </c>
      <c r="AN23">
        <f t="shared" si="10"/>
        <v>0</v>
      </c>
      <c r="AO23">
        <f t="shared" si="11"/>
        <v>0</v>
      </c>
      <c r="AP23">
        <f t="shared" si="12"/>
        <v>-6.6839127696270202</v>
      </c>
      <c r="AQ23">
        <f t="shared" si="13"/>
        <v>-170.71298406978676</v>
      </c>
      <c r="AR23">
        <f t="shared" si="14"/>
        <v>-177.39689683941376</v>
      </c>
      <c r="AS23">
        <f t="shared" si="15"/>
        <v>-20.515275667925142</v>
      </c>
      <c r="AT23">
        <f t="shared" si="16"/>
        <v>65.323509768029979</v>
      </c>
      <c r="AU23">
        <f t="shared" si="17"/>
        <v>-132.58866273930892</v>
      </c>
      <c r="AW23">
        <v>20</v>
      </c>
      <c r="AX23">
        <f>IF(Z23&gt;0, (R23*SUMPRODUCT(K23:$K$98, X23:$X$98)-K23*$AZ$3)/Z23, 0)</f>
        <v>7134.3560667630254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2.679E-3</v>
      </c>
      <c r="Q24" s="5">
        <f t="shared" si="29"/>
        <v>50</v>
      </c>
      <c r="R24">
        <f t="shared" si="0"/>
        <v>500000</v>
      </c>
      <c r="S24">
        <f t="shared" si="1"/>
        <v>7354.5185883250379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5643.6244119330013</v>
      </c>
      <c r="AC24">
        <f t="shared" si="2"/>
        <v>5744.0200492356107</v>
      </c>
      <c r="AE24">
        <f t="shared" si="3"/>
        <v>0</v>
      </c>
      <c r="AF24">
        <f t="shared" si="4"/>
        <v>0</v>
      </c>
      <c r="AG24">
        <f t="shared" si="5"/>
        <v>-39.050958810233887</v>
      </c>
      <c r="AH24">
        <f t="shared" si="6"/>
        <v>-1059.6099814813681</v>
      </c>
      <c r="AI24">
        <f t="shared" si="7"/>
        <v>-1098.6609402916019</v>
      </c>
      <c r="AJ24">
        <f t="shared" si="8"/>
        <v>-100.39563730260943</v>
      </c>
      <c r="AK24">
        <f t="shared" si="30"/>
        <v>395.05370883531015</v>
      </c>
      <c r="AL24">
        <f t="shared" si="9"/>
        <v>-804.00286875890129</v>
      </c>
      <c r="AN24">
        <f t="shared" si="10"/>
        <v>0</v>
      </c>
      <c r="AO24">
        <f t="shared" si="11"/>
        <v>0</v>
      </c>
      <c r="AP24">
        <f t="shared" si="12"/>
        <v>-5.8921137853758205</v>
      </c>
      <c r="AQ24">
        <f t="shared" si="13"/>
        <v>-159.87680633777487</v>
      </c>
      <c r="AR24">
        <f t="shared" si="14"/>
        <v>-165.76892012315068</v>
      </c>
      <c r="AS24">
        <f t="shared" si="15"/>
        <v>-15.147964008178805</v>
      </c>
      <c r="AT24">
        <f t="shared" si="16"/>
        <v>59.606767022129233</v>
      </c>
      <c r="AU24">
        <f t="shared" si="17"/>
        <v>-121.31011710920026</v>
      </c>
      <c r="AW24">
        <v>21</v>
      </c>
      <c r="AX24">
        <f>IF(Z24&gt;0, (R24*SUMPRODUCT(K24:$K$98, X24:$X$98)-K24*$AZ$3)/Z24, 0)</f>
        <v>7354.5185883250379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4.0439999999999999E-3</v>
      </c>
      <c r="Q25" s="5">
        <f t="shared" si="29"/>
        <v>50</v>
      </c>
      <c r="R25">
        <f t="shared" si="0"/>
        <v>500000</v>
      </c>
      <c r="S25">
        <f t="shared" si="1"/>
        <v>7566.0027328646111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5744.0200492356107</v>
      </c>
      <c r="AC25">
        <f t="shared" si="2"/>
        <v>5826.2045119803297</v>
      </c>
      <c r="AE25">
        <f t="shared" si="3"/>
        <v>0</v>
      </c>
      <c r="AF25">
        <f t="shared" si="4"/>
        <v>0</v>
      </c>
      <c r="AG25">
        <f t="shared" si="5"/>
        <v>-38.502527144702967</v>
      </c>
      <c r="AH25">
        <f t="shared" si="6"/>
        <v>-1579.2207742858584</v>
      </c>
      <c r="AI25">
        <f t="shared" si="7"/>
        <v>-1617.7233014305614</v>
      </c>
      <c r="AJ25">
        <f t="shared" si="8"/>
        <v>-82.184462744718985</v>
      </c>
      <c r="AK25">
        <f t="shared" si="30"/>
        <v>402.0814034464928</v>
      </c>
      <c r="AL25">
        <f t="shared" si="9"/>
        <v>-1297.8263607287877</v>
      </c>
      <c r="AN25">
        <f t="shared" si="10"/>
        <v>0</v>
      </c>
      <c r="AO25">
        <f t="shared" si="11"/>
        <v>0</v>
      </c>
      <c r="AP25">
        <f t="shared" si="12"/>
        <v>-5.1869329815839311</v>
      </c>
      <c r="AQ25">
        <f t="shared" si="13"/>
        <v>-212.74739417910553</v>
      </c>
      <c r="AR25">
        <f t="shared" si="14"/>
        <v>-217.93432716068943</v>
      </c>
      <c r="AS25">
        <f t="shared" si="15"/>
        <v>-11.071618722122906</v>
      </c>
      <c r="AT25">
        <f t="shared" si="16"/>
        <v>54.167075448840848</v>
      </c>
      <c r="AU25">
        <f t="shared" si="17"/>
        <v>-174.83887043397152</v>
      </c>
      <c r="AW25">
        <v>22</v>
      </c>
      <c r="AX25">
        <f>IF(Z25&gt;0, (R25*SUMPRODUCT(K25:$K$98, X25:$X$98)-K25*$AZ$3)/Z25, 0)</f>
        <v>7566.0027328646111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5.607E-3</v>
      </c>
      <c r="Q26" s="5">
        <f t="shared" si="29"/>
        <v>50</v>
      </c>
      <c r="R26">
        <f t="shared" si="0"/>
        <v>500000</v>
      </c>
      <c r="S26">
        <f t="shared" si="1"/>
        <v>7690.4147200286443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5826.2045119803297</v>
      </c>
      <c r="AC26">
        <f t="shared" si="2"/>
        <v>5829.5832509105894</v>
      </c>
      <c r="AE26">
        <f t="shared" si="3"/>
        <v>0</v>
      </c>
      <c r="AF26">
        <f t="shared" si="4"/>
        <v>0</v>
      </c>
      <c r="AG26">
        <f t="shared" si="5"/>
        <v>-37.901618203555579</v>
      </c>
      <c r="AH26">
        <f t="shared" si="6"/>
        <v>-2158.8366970034954</v>
      </c>
      <c r="AI26">
        <f t="shared" si="7"/>
        <v>-2196.7383152070511</v>
      </c>
      <c r="AJ26">
        <f t="shared" si="8"/>
        <v>-3.3787389302597148</v>
      </c>
      <c r="AK26">
        <f t="shared" si="30"/>
        <v>407.83431583862313</v>
      </c>
      <c r="AL26">
        <f t="shared" si="9"/>
        <v>-1792.2827382986877</v>
      </c>
      <c r="AN26">
        <f t="shared" si="10"/>
        <v>0</v>
      </c>
      <c r="AO26">
        <f t="shared" si="11"/>
        <v>0</v>
      </c>
      <c r="AP26">
        <f t="shared" si="12"/>
        <v>-4.5589111772681692</v>
      </c>
      <c r="AQ26">
        <f t="shared" si="13"/>
        <v>-259.67083239054557</v>
      </c>
      <c r="AR26">
        <f t="shared" si="14"/>
        <v>-264.22974356781373</v>
      </c>
      <c r="AS26">
        <f t="shared" si="15"/>
        <v>-0.4064040377248882</v>
      </c>
      <c r="AT26">
        <f t="shared" si="16"/>
        <v>49.055436392312011</v>
      </c>
      <c r="AU26">
        <f t="shared" si="17"/>
        <v>-215.58071121322661</v>
      </c>
      <c r="AW26">
        <v>23</v>
      </c>
      <c r="AX26">
        <f>IF(Z26&gt;0, (R26*SUMPRODUCT(K26:$K$98, X26:$X$98)-K26*$AZ$3)/Z26, 0)</f>
        <v>7690.4147200286443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7.2589999999999998E-3</v>
      </c>
      <c r="Q27" s="5">
        <f t="shared" si="29"/>
        <v>50</v>
      </c>
      <c r="R27">
        <f t="shared" si="0"/>
        <v>500000</v>
      </c>
      <c r="S27">
        <f t="shared" si="1"/>
        <v>7735.9368760846564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5829.5832509105894</v>
      </c>
      <c r="AC27">
        <f t="shared" si="2"/>
        <v>5762.8821802248385</v>
      </c>
      <c r="AE27">
        <f t="shared" si="3"/>
        <v>0</v>
      </c>
      <c r="AF27">
        <f t="shared" si="4"/>
        <v>0</v>
      </c>
      <c r="AG27">
        <f t="shared" si="5"/>
        <v>-37.247474174980418</v>
      </c>
      <c r="AH27">
        <f t="shared" si="6"/>
        <v>-2751.2784653960994</v>
      </c>
      <c r="AI27">
        <f t="shared" si="7"/>
        <v>-2788.5259395710796</v>
      </c>
      <c r="AJ27">
        <f t="shared" si="8"/>
        <v>66.701070685750892</v>
      </c>
      <c r="AK27">
        <f t="shared" si="30"/>
        <v>408.07082756374132</v>
      </c>
      <c r="AL27">
        <f t="shared" si="9"/>
        <v>-2313.7540413215875</v>
      </c>
      <c r="AN27">
        <f t="shared" si="10"/>
        <v>0</v>
      </c>
      <c r="AO27">
        <f t="shared" si="11"/>
        <v>0</v>
      </c>
      <c r="AP27">
        <f t="shared" si="12"/>
        <v>-4.0002044011247309</v>
      </c>
      <c r="AQ27">
        <f t="shared" si="13"/>
        <v>-295.4744306766932</v>
      </c>
      <c r="AR27">
        <f t="shared" si="14"/>
        <v>-299.47463507781788</v>
      </c>
      <c r="AS27">
        <f t="shared" si="15"/>
        <v>7.1633828179441306</v>
      </c>
      <c r="AT27">
        <f t="shared" si="16"/>
        <v>43.824897031207811</v>
      </c>
      <c r="AU27">
        <f t="shared" si="17"/>
        <v>-248.48635522866596</v>
      </c>
      <c r="AW27">
        <v>24</v>
      </c>
      <c r="AX27">
        <f>IF(Z27&gt;0, (R27*SUMPRODUCT(K27:$K$98, X27:$X$98)-K27*$AZ$3)/Z27, 0)</f>
        <v>7735.9368760846564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9.0740000000000005E-3</v>
      </c>
      <c r="Q28" s="5">
        <f t="shared" si="29"/>
        <v>50</v>
      </c>
      <c r="R28">
        <f t="shared" si="0"/>
        <v>500000</v>
      </c>
      <c r="S28">
        <f t="shared" si="1"/>
        <v>7717.7925564568286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5762.8821802248385</v>
      </c>
      <c r="AC28">
        <f t="shared" si="2"/>
        <v>5639.7021796417102</v>
      </c>
      <c r="AE28">
        <f t="shared" si="3"/>
        <v>0</v>
      </c>
      <c r="AF28">
        <f t="shared" si="4"/>
        <v>0</v>
      </c>
      <c r="AG28">
        <f t="shared" si="5"/>
        <v>-36.537015852566839</v>
      </c>
      <c r="AH28">
        <f t="shared" si="6"/>
        <v>-3379.8358066377232</v>
      </c>
      <c r="AI28">
        <f t="shared" si="7"/>
        <v>-3416.3728224902902</v>
      </c>
      <c r="AJ28">
        <f t="shared" si="8"/>
        <v>123.18000058312828</v>
      </c>
      <c r="AK28">
        <f t="shared" si="30"/>
        <v>403.40175261573876</v>
      </c>
      <c r="AL28">
        <f t="shared" si="9"/>
        <v>-2889.7910692914234</v>
      </c>
      <c r="AN28">
        <f t="shared" si="10"/>
        <v>0</v>
      </c>
      <c r="AO28">
        <f t="shared" si="11"/>
        <v>0</v>
      </c>
      <c r="AP28">
        <f t="shared" si="12"/>
        <v>-3.5034861628372114</v>
      </c>
      <c r="AQ28">
        <f t="shared" si="13"/>
        <v>-324.08798871255181</v>
      </c>
      <c r="AR28">
        <f t="shared" si="14"/>
        <v>-327.59147487538905</v>
      </c>
      <c r="AS28">
        <f t="shared" si="15"/>
        <v>11.811567461411908</v>
      </c>
      <c r="AT28">
        <f t="shared" si="16"/>
        <v>38.681660923171179</v>
      </c>
      <c r="AU28">
        <f t="shared" si="17"/>
        <v>-277.09824649080599</v>
      </c>
      <c r="AW28">
        <v>25</v>
      </c>
      <c r="AX28">
        <f>IF(Z28&gt;0, (R28*SUMPRODUCT(K28:$K$98, X28:$X$98)-K28*$AZ$3)/Z28, 0)</f>
        <v>7717.7925564568286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1.1021E-2</v>
      </c>
      <c r="Q29" s="5">
        <f t="shared" si="29"/>
        <v>50</v>
      </c>
      <c r="R29">
        <f t="shared" si="0"/>
        <v>500000</v>
      </c>
      <c r="S29">
        <f t="shared" si="1"/>
        <v>7645.521122844033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5639.7021796417102</v>
      </c>
      <c r="AC29">
        <f t="shared" si="2"/>
        <v>5469.4485035127009</v>
      </c>
      <c r="AE29">
        <f t="shared" si="3"/>
        <v>0</v>
      </c>
      <c r="AF29">
        <f t="shared" si="4"/>
        <v>0</v>
      </c>
      <c r="AG29">
        <f t="shared" si="5"/>
        <v>-35.768971242330032</v>
      </c>
      <c r="AH29">
        <f t="shared" si="6"/>
        <v>-4026.7445171113914</v>
      </c>
      <c r="AI29">
        <f t="shared" si="7"/>
        <v>-4062.5134883537212</v>
      </c>
      <c r="AJ29">
        <f t="shared" si="8"/>
        <v>170.25367612900936</v>
      </c>
      <c r="AK29">
        <f t="shared" si="30"/>
        <v>394.77915257491975</v>
      </c>
      <c r="AL29">
        <f t="shared" si="9"/>
        <v>-3497.480659649792</v>
      </c>
      <c r="AN29">
        <f t="shared" si="10"/>
        <v>0</v>
      </c>
      <c r="AO29">
        <f t="shared" si="11"/>
        <v>0</v>
      </c>
      <c r="AP29">
        <f t="shared" si="12"/>
        <v>-3.0623565894716163</v>
      </c>
      <c r="AQ29">
        <f t="shared" si="13"/>
        <v>-344.74929464847236</v>
      </c>
      <c r="AR29">
        <f t="shared" si="14"/>
        <v>-347.81165123794398</v>
      </c>
      <c r="AS29">
        <f t="shared" si="15"/>
        <v>14.576249997327995</v>
      </c>
      <c r="AT29">
        <f t="shared" si="16"/>
        <v>33.798974286493163</v>
      </c>
      <c r="AU29">
        <f t="shared" si="17"/>
        <v>-299.43642695412279</v>
      </c>
      <c r="AW29">
        <v>26</v>
      </c>
      <c r="AX29">
        <f>IF(Z29&gt;0, (R29*SUMPRODUCT(K29:$K$98, X29:$X$98)-K29*$AZ$3)/Z29, 0)</f>
        <v>7645.521122844033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1.3263E-2</v>
      </c>
      <c r="Q30" s="5">
        <f t="shared" si="29"/>
        <v>50</v>
      </c>
      <c r="R30">
        <f t="shared" si="0"/>
        <v>500000</v>
      </c>
      <c r="S30">
        <f t="shared" si="1"/>
        <v>7530.7978638357017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5469.4485035127009</v>
      </c>
      <c r="AC30">
        <f t="shared" si="2"/>
        <v>5262.0512736709625</v>
      </c>
      <c r="AE30">
        <f t="shared" si="3"/>
        <v>0</v>
      </c>
      <c r="AF30">
        <f t="shared" si="4"/>
        <v>0</v>
      </c>
      <c r="AG30">
        <f t="shared" si="5"/>
        <v>-34.936877664319709</v>
      </c>
      <c r="AH30">
        <f t="shared" si="6"/>
        <v>-4744.0386558702321</v>
      </c>
      <c r="AI30">
        <f t="shared" si="7"/>
        <v>-4778.9755335345517</v>
      </c>
      <c r="AJ30">
        <f t="shared" si="8"/>
        <v>207.39722984173841</v>
      </c>
      <c r="AK30">
        <f t="shared" si="30"/>
        <v>382.86139524588907</v>
      </c>
      <c r="AL30">
        <f t="shared" si="9"/>
        <v>-4188.7169084469242</v>
      </c>
      <c r="AN30">
        <f t="shared" si="10"/>
        <v>0</v>
      </c>
      <c r="AO30">
        <f t="shared" si="11"/>
        <v>0</v>
      </c>
      <c r="AP30">
        <f t="shared" si="12"/>
        <v>-2.6706401679738732</v>
      </c>
      <c r="AQ30">
        <f t="shared" si="13"/>
        <v>-362.64317362644681</v>
      </c>
      <c r="AR30">
        <f t="shared" si="14"/>
        <v>-365.3138137944207</v>
      </c>
      <c r="AS30">
        <f t="shared" si="15"/>
        <v>15.853831531932391</v>
      </c>
      <c r="AT30">
        <f t="shared" si="16"/>
        <v>29.266639988107318</v>
      </c>
      <c r="AU30">
        <f t="shared" si="17"/>
        <v>-320.193342274381</v>
      </c>
      <c r="AW30">
        <v>27</v>
      </c>
      <c r="AX30">
        <f>IF(Z30&gt;0, (R30*SUMPRODUCT(K30:$K$98, X30:$X$98)-K30*$AZ$3)/Z30, 0)</f>
        <v>7530.7978638357017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1.5814999999999999E-2</v>
      </c>
      <c r="Q31" s="5">
        <f t="shared" si="29"/>
        <v>50</v>
      </c>
      <c r="R31">
        <f t="shared" si="0"/>
        <v>500000</v>
      </c>
      <c r="S31">
        <f t="shared" si="1"/>
        <v>7377.7677442144113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5262.0512736709625</v>
      </c>
      <c r="AC31">
        <f t="shared" si="2"/>
        <v>5022.0438721933851</v>
      </c>
      <c r="AE31">
        <f t="shared" si="3"/>
        <v>0</v>
      </c>
      <c r="AF31">
        <f t="shared" si="4"/>
        <v>0</v>
      </c>
      <c r="AG31">
        <f t="shared" si="5"/>
        <v>-34.034982167415293</v>
      </c>
      <c r="AH31">
        <f t="shared" si="6"/>
        <v>-5525.2672026121618</v>
      </c>
      <c r="AI31">
        <f t="shared" si="7"/>
        <v>-5559.3021847795771</v>
      </c>
      <c r="AJ31">
        <f t="shared" si="8"/>
        <v>240.00740147757733</v>
      </c>
      <c r="AK31">
        <f t="shared" si="30"/>
        <v>368.34358915696743</v>
      </c>
      <c r="AL31">
        <f t="shared" si="9"/>
        <v>-4950.9511941450328</v>
      </c>
      <c r="AN31">
        <f t="shared" si="10"/>
        <v>0</v>
      </c>
      <c r="AO31">
        <f t="shared" si="11"/>
        <v>0</v>
      </c>
      <c r="AP31">
        <f t="shared" si="12"/>
        <v>-2.3229442786050245</v>
      </c>
      <c r="AQ31">
        <f t="shared" si="13"/>
        <v>-377.10869871881073</v>
      </c>
      <c r="AR31">
        <f t="shared" si="14"/>
        <v>-379.43164299741574</v>
      </c>
      <c r="AS31">
        <f t="shared" si="15"/>
        <v>16.380905309213421</v>
      </c>
      <c r="AT31">
        <f t="shared" si="16"/>
        <v>25.140064090064332</v>
      </c>
      <c r="AU31">
        <f t="shared" si="17"/>
        <v>-337.91067359813803</v>
      </c>
      <c r="AW31">
        <v>28</v>
      </c>
      <c r="AX31">
        <f>IF(Z31&gt;0, (R31*SUMPRODUCT(K31:$K$98, X31:$X$98)-K31*$AZ$3)/Z31, 0)</f>
        <v>7377.7677442144113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1.864E-2</v>
      </c>
      <c r="Q32" s="5">
        <f t="shared" si="29"/>
        <v>50</v>
      </c>
      <c r="R32">
        <f t="shared" si="0"/>
        <v>500000</v>
      </c>
      <c r="S32">
        <f t="shared" si="1"/>
        <v>7190.5621901605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5022.0438721933851</v>
      </c>
      <c r="AC32">
        <f t="shared" si="2"/>
        <v>4754.431398607494</v>
      </c>
      <c r="AE32">
        <f t="shared" si="3"/>
        <v>0</v>
      </c>
      <c r="AF32">
        <f t="shared" si="4"/>
        <v>0</v>
      </c>
      <c r="AG32">
        <f t="shared" si="5"/>
        <v>-33.06022027814052</v>
      </c>
      <c r="AH32">
        <f t="shared" si="6"/>
        <v>-6344.1206760062114</v>
      </c>
      <c r="AI32">
        <f t="shared" si="7"/>
        <v>-6377.1808962843515</v>
      </c>
      <c r="AJ32">
        <f t="shared" si="8"/>
        <v>267.61247358589117</v>
      </c>
      <c r="AK32">
        <f t="shared" si="30"/>
        <v>351.54307105353701</v>
      </c>
      <c r="AL32">
        <f t="shared" si="9"/>
        <v>-5758.0253516449229</v>
      </c>
      <c r="AN32">
        <f t="shared" si="10"/>
        <v>0</v>
      </c>
      <c r="AO32">
        <f t="shared" si="11"/>
        <v>0</v>
      </c>
      <c r="AP32">
        <f t="shared" si="12"/>
        <v>-2.0146563879158719</v>
      </c>
      <c r="AQ32">
        <f t="shared" si="13"/>
        <v>-386.60429779640765</v>
      </c>
      <c r="AR32">
        <f t="shared" si="14"/>
        <v>-388.61895418432346</v>
      </c>
      <c r="AS32">
        <f t="shared" si="15"/>
        <v>16.308033487371173</v>
      </c>
      <c r="AT32">
        <f t="shared" si="16"/>
        <v>21.422679212874456</v>
      </c>
      <c r="AU32">
        <f t="shared" si="17"/>
        <v>-350.88824148407781</v>
      </c>
      <c r="AW32">
        <v>29</v>
      </c>
      <c r="AX32">
        <f>IF(Z32&gt;0, (R32*SUMPRODUCT(K32:$K$98, X32:$X$98)-K32*$AZ$3)/Z32, 0)</f>
        <v>7190.5621901605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2.1847999999999999E-2</v>
      </c>
      <c r="Q33" s="5">
        <f t="shared" si="29"/>
        <v>50</v>
      </c>
      <c r="R33">
        <f t="shared" si="0"/>
        <v>500000</v>
      </c>
      <c r="S33">
        <f t="shared" si="1"/>
        <v>6975.8914729130402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4754.431398607494</v>
      </c>
      <c r="AC33">
        <f t="shared" si="2"/>
        <v>4465.5915875369064</v>
      </c>
      <c r="AE33">
        <f t="shared" si="3"/>
        <v>0</v>
      </c>
      <c r="AF33">
        <f t="shared" si="4"/>
        <v>0</v>
      </c>
      <c r="AG33">
        <f t="shared" si="5"/>
        <v>-32.007318382722303</v>
      </c>
      <c r="AH33">
        <f t="shared" si="6"/>
        <v>-7222.9969263681414</v>
      </c>
      <c r="AI33">
        <f t="shared" si="7"/>
        <v>-7255.004244750864</v>
      </c>
      <c r="AJ33">
        <f t="shared" si="8"/>
        <v>288.83981107058753</v>
      </c>
      <c r="AK33">
        <f t="shared" si="30"/>
        <v>332.81019790252464</v>
      </c>
      <c r="AL33">
        <f t="shared" si="9"/>
        <v>-6633.3542357777515</v>
      </c>
      <c r="AN33">
        <f t="shared" si="10"/>
        <v>0</v>
      </c>
      <c r="AO33">
        <f t="shared" si="11"/>
        <v>0</v>
      </c>
      <c r="AP33">
        <f t="shared" si="12"/>
        <v>-1.7415121529227919</v>
      </c>
      <c r="AQ33">
        <f t="shared" si="13"/>
        <v>-393.00189967130325</v>
      </c>
      <c r="AR33">
        <f t="shared" si="14"/>
        <v>-394.74341182422609</v>
      </c>
      <c r="AS33">
        <f t="shared" si="15"/>
        <v>15.715719611764877</v>
      </c>
      <c r="AT33">
        <f t="shared" si="16"/>
        <v>18.108140061391495</v>
      </c>
      <c r="AU33">
        <f t="shared" si="17"/>
        <v>-360.91955215106969</v>
      </c>
      <c r="AW33">
        <v>30</v>
      </c>
      <c r="AX33">
        <f>IF(Z33&gt;0, (R33*SUMPRODUCT(K33:$K$98, X33:$X$98)-K33*$AZ$3)/Z33, 0)</f>
        <v>6975.8914729130402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2.5484E-2</v>
      </c>
      <c r="Q34" s="5">
        <f t="shared" si="29"/>
        <v>50</v>
      </c>
      <c r="R34">
        <f t="shared" si="0"/>
        <v>500000</v>
      </c>
      <c r="S34">
        <f t="shared" si="1"/>
        <v>6737.395140911628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4465.5915875369064</v>
      </c>
      <c r="AC34">
        <f t="shared" si="2"/>
        <v>4159.8794081565147</v>
      </c>
      <c r="AE34">
        <f t="shared" si="3"/>
        <v>0</v>
      </c>
      <c r="AF34">
        <f t="shared" si="4"/>
        <v>0</v>
      </c>
      <c r="AG34">
        <f t="shared" si="5"/>
        <v>-30.871570697229782</v>
      </c>
      <c r="AH34">
        <f t="shared" si="6"/>
        <v>-8156.7450166529516</v>
      </c>
      <c r="AI34">
        <f t="shared" si="7"/>
        <v>-8187.6165873501814</v>
      </c>
      <c r="AJ34">
        <f t="shared" si="8"/>
        <v>305.71217938039172</v>
      </c>
      <c r="AK34">
        <f t="shared" si="30"/>
        <v>312.59141112758346</v>
      </c>
      <c r="AL34">
        <f t="shared" si="9"/>
        <v>-7569.3129968422063</v>
      </c>
      <c r="AN34">
        <f t="shared" si="10"/>
        <v>0</v>
      </c>
      <c r="AO34">
        <f t="shared" si="11"/>
        <v>0</v>
      </c>
      <c r="AP34">
        <f t="shared" si="12"/>
        <v>-1.4997467282932853</v>
      </c>
      <c r="AQ34">
        <f t="shared" si="13"/>
        <v>-396.25621165253955</v>
      </c>
      <c r="AR34">
        <f t="shared" si="14"/>
        <v>-397.75595838083279</v>
      </c>
      <c r="AS34">
        <f t="shared" si="15"/>
        <v>14.851555345912297</v>
      </c>
      <c r="AT34">
        <f t="shared" si="16"/>
        <v>15.185749721935668</v>
      </c>
      <c r="AU34">
        <f t="shared" si="17"/>
        <v>-367.71865331298488</v>
      </c>
      <c r="AW34">
        <v>31</v>
      </c>
      <c r="AX34">
        <f>IF(Z34&gt;0, (R34*SUMPRODUCT(K34:$K$98, X34:$X$98)-K34*$AZ$3)/Z34, 0)</f>
        <v>6737.395140911628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2.9274999999999999E-2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6476.1941079379894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4159.8794081565147</v>
      </c>
      <c r="AC35">
        <f t="shared" ref="AC35:AC66" si="33">S35*Z35</f>
        <v>3841.5604467637168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-29.659089758096087</v>
      </c>
      <c r="AH35">
        <f t="shared" ref="AH35:AH66" si="37">-X35*R35</f>
        <v>-9037.6523216140195</v>
      </c>
      <c r="AI35">
        <f t="shared" ref="AI35:AI66" si="38">SUM(AE35:AH35)</f>
        <v>-9067.3114113721149</v>
      </c>
      <c r="AJ35">
        <f t="shared" ref="AJ35:AJ66" si="39">AB35-AC35</f>
        <v>318.31896139279797</v>
      </c>
      <c r="AK35">
        <f t="shared" si="30"/>
        <v>291.19155857095603</v>
      </c>
      <c r="AL35">
        <f t="shared" ref="AL35:AL66" si="40">SUM(AI35:AK35)</f>
        <v>-8457.8008914083603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-1.286468013874613</v>
      </c>
      <c r="AQ35">
        <f t="shared" ref="AQ35:AQ66" si="44">AH35*$K35</f>
        <v>-392.00969170344575</v>
      </c>
      <c r="AR35">
        <f t="shared" ref="AR35:AR66" si="45">AI35*$K35</f>
        <v>-393.29615971732034</v>
      </c>
      <c r="AS35">
        <f t="shared" ref="AS35:AS66" si="46">AJ35*$K35</f>
        <v>13.807138566342502</v>
      </c>
      <c r="AT35">
        <f t="shared" ref="AT35:AT66" si="47">AK35*$K35</f>
        <v>12.630482899751613</v>
      </c>
      <c r="AU35">
        <f t="shared" ref="AU35:AU66" si="48">AL35*$K35</f>
        <v>-366.85853825122615</v>
      </c>
      <c r="AW35">
        <v>32</v>
      </c>
      <c r="AX35">
        <f>IF(Z35&gt;0, (R35*SUMPRODUCT(K35:$K$98, X35:$X$98)-K35*$AZ$3)/Z35, 0)</f>
        <v>6476.1941079379894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3.3331E-2</v>
      </c>
      <c r="Q36" s="5">
        <f t="shared" si="29"/>
        <v>50</v>
      </c>
      <c r="R36">
        <f t="shared" si="31"/>
        <v>500000</v>
      </c>
      <c r="S36">
        <f t="shared" si="32"/>
        <v>6201.3569672378753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3841.5604467637168</v>
      </c>
      <c r="AC36">
        <f t="shared" si="33"/>
        <v>3519.1375856493269</v>
      </c>
      <c r="AE36">
        <f t="shared" si="34"/>
        <v>0</v>
      </c>
      <c r="AF36">
        <f t="shared" si="35"/>
        <v>0</v>
      </c>
      <c r="AG36">
        <f t="shared" si="36"/>
        <v>-28.373931739788024</v>
      </c>
      <c r="AH36">
        <f t="shared" si="37"/>
        <v>-9885.671207271007</v>
      </c>
      <c r="AI36">
        <f t="shared" si="38"/>
        <v>-9914.0451390107955</v>
      </c>
      <c r="AJ36">
        <f t="shared" si="39"/>
        <v>322.42286111438989</v>
      </c>
      <c r="AK36">
        <f t="shared" si="30"/>
        <v>268.90923127346019</v>
      </c>
      <c r="AL36">
        <f t="shared" si="40"/>
        <v>-9322.7130466229446</v>
      </c>
      <c r="AN36">
        <f t="shared" si="41"/>
        <v>0</v>
      </c>
      <c r="AO36">
        <f t="shared" si="42"/>
        <v>0</v>
      </c>
      <c r="AP36">
        <f t="shared" si="43"/>
        <v>-1.0988607753262605</v>
      </c>
      <c r="AQ36">
        <f t="shared" si="44"/>
        <v>-382.85058366477426</v>
      </c>
      <c r="AR36">
        <f t="shared" si="45"/>
        <v>-383.94944444010054</v>
      </c>
      <c r="AS36">
        <f t="shared" si="46"/>
        <v>12.486737417861871</v>
      </c>
      <c r="AT36">
        <f t="shared" si="47"/>
        <v>10.414270714381818</v>
      </c>
      <c r="AU36">
        <f t="shared" si="48"/>
        <v>-361.04843630785683</v>
      </c>
      <c r="AW36">
        <v>33</v>
      </c>
      <c r="AX36">
        <f>IF(Z36&gt;0, (R36*SUMPRODUCT(K36:$K$98, X36:$X$98)-K36*$AZ$3)/Z36, 0)</f>
        <v>6201.3569672378753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3.7801000000000001E-2</v>
      </c>
      <c r="Q37" s="5">
        <f t="shared" ref="Q37:Q68" si="60">$C$8</f>
        <v>50</v>
      </c>
      <c r="R37">
        <f t="shared" si="31"/>
        <v>500000</v>
      </c>
      <c r="S37">
        <f t="shared" si="32"/>
        <v>5919.1316343392109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3519.1375856493269</v>
      </c>
      <c r="AC37">
        <f t="shared" si="33"/>
        <v>3198.418100724783</v>
      </c>
      <c r="AE37">
        <f t="shared" si="34"/>
        <v>0</v>
      </c>
      <c r="AF37">
        <f t="shared" si="35"/>
        <v>0</v>
      </c>
      <c r="AG37">
        <f t="shared" si="36"/>
        <v>-27.017629428694416</v>
      </c>
      <c r="AH37">
        <f t="shared" si="37"/>
        <v>-10725.629936957272</v>
      </c>
      <c r="AI37">
        <f t="shared" si="38"/>
        <v>-10752.647566385966</v>
      </c>
      <c r="AJ37">
        <f t="shared" si="39"/>
        <v>320.71948492454385</v>
      </c>
      <c r="AK37">
        <f t="shared" si="30"/>
        <v>246.33963099545289</v>
      </c>
      <c r="AL37">
        <f t="shared" si="40"/>
        <v>-10185.588450465968</v>
      </c>
      <c r="AN37">
        <f t="shared" si="41"/>
        <v>0</v>
      </c>
      <c r="AO37">
        <f t="shared" si="42"/>
        <v>0</v>
      </c>
      <c r="AP37">
        <f t="shared" si="43"/>
        <v>-0.93422690304008027</v>
      </c>
      <c r="AQ37">
        <f t="shared" si="44"/>
        <v>-370.87532292953551</v>
      </c>
      <c r="AR37">
        <f t="shared" si="45"/>
        <v>-371.80954983257556</v>
      </c>
      <c r="AS37">
        <f t="shared" si="46"/>
        <v>11.089972639399887</v>
      </c>
      <c r="AT37">
        <f t="shared" si="47"/>
        <v>8.518034906367399</v>
      </c>
      <c r="AU37">
        <f t="shared" si="48"/>
        <v>-352.20154228680821</v>
      </c>
      <c r="AW37">
        <v>34</v>
      </c>
      <c r="AX37">
        <f>IF(Z37&gt;0, (R37*SUMPRODUCT(K37:$K$98, X37:$X$98)-K37*$AZ$3)/Z37, 0)</f>
        <v>5919.1316343392109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4.3147999999999999E-2</v>
      </c>
      <c r="Q38" s="5">
        <f t="shared" si="60"/>
        <v>50</v>
      </c>
      <c r="R38">
        <f t="shared" si="31"/>
        <v>500000</v>
      </c>
      <c r="S38">
        <f t="shared" si="32"/>
        <v>5634.9213931676741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3198.418100724783</v>
      </c>
      <c r="AC38">
        <f t="shared" si="33"/>
        <v>2883.0169730990228</v>
      </c>
      <c r="AE38">
        <f t="shared" si="34"/>
        <v>0</v>
      </c>
      <c r="AF38">
        <f t="shared" si="35"/>
        <v>0</v>
      </c>
      <c r="AG38">
        <f t="shared" si="36"/>
        <v>-25.581696459818165</v>
      </c>
      <c r="AH38">
        <f t="shared" si="37"/>
        <v>-11657.566745893067</v>
      </c>
      <c r="AI38">
        <f t="shared" si="38"/>
        <v>-11683.148442352885</v>
      </c>
      <c r="AJ38">
        <f t="shared" si="39"/>
        <v>315.40112762576018</v>
      </c>
      <c r="AK38">
        <f t="shared" si="30"/>
        <v>223.88926705073484</v>
      </c>
      <c r="AL38">
        <f t="shared" si="40"/>
        <v>-11143.858047676389</v>
      </c>
      <c r="AN38">
        <f t="shared" si="41"/>
        <v>0</v>
      </c>
      <c r="AO38">
        <f t="shared" si="42"/>
        <v>0</v>
      </c>
      <c r="AP38">
        <f t="shared" si="43"/>
        <v>-0.78979876035473751</v>
      </c>
      <c r="AQ38">
        <f t="shared" si="44"/>
        <v>-359.91091439619089</v>
      </c>
      <c r="AR38">
        <f t="shared" si="45"/>
        <v>-360.70071315654565</v>
      </c>
      <c r="AS38">
        <f t="shared" si="46"/>
        <v>9.7375645123686372</v>
      </c>
      <c r="AT38">
        <f t="shared" si="47"/>
        <v>6.9122650192941135</v>
      </c>
      <c r="AU38">
        <f t="shared" si="48"/>
        <v>-344.05088362488283</v>
      </c>
      <c r="AW38">
        <v>35</v>
      </c>
      <c r="AX38">
        <f>IF(Z38&gt;0, (R38*SUMPRODUCT(K38:$K$98, X38:$X$98)-K38*$AZ$3)/Z38, 0)</f>
        <v>5634.9213931676741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4.8848999999999997E-2</v>
      </c>
      <c r="Q39" s="5">
        <f t="shared" si="60"/>
        <v>50</v>
      </c>
      <c r="R39">
        <f t="shared" si="31"/>
        <v>500000</v>
      </c>
      <c r="S39">
        <f t="shared" si="32"/>
        <v>5342.6878017256067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2883.0169730990228</v>
      </c>
      <c r="AC39">
        <f t="shared" si="33"/>
        <v>2572.6365902240605</v>
      </c>
      <c r="AE39">
        <f t="shared" si="34"/>
        <v>0</v>
      </c>
      <c r="AF39">
        <f t="shared" si="35"/>
        <v>0</v>
      </c>
      <c r="AG39">
        <f t="shared" si="36"/>
        <v>-24.076239204854325</v>
      </c>
      <c r="AH39">
        <f t="shared" si="37"/>
        <v>-12496.402903656575</v>
      </c>
      <c r="AI39">
        <f t="shared" si="38"/>
        <v>-12520.47914286143</v>
      </c>
      <c r="AJ39">
        <f t="shared" si="39"/>
        <v>310.38038287496238</v>
      </c>
      <c r="AK39">
        <f t="shared" si="30"/>
        <v>201.81118811693162</v>
      </c>
      <c r="AL39">
        <f t="shared" si="40"/>
        <v>-12008.287571869536</v>
      </c>
      <c r="AN39">
        <f t="shared" si="41"/>
        <v>0</v>
      </c>
      <c r="AO39">
        <f t="shared" si="42"/>
        <v>0</v>
      </c>
      <c r="AP39">
        <f t="shared" si="43"/>
        <v>-0.66367847598805485</v>
      </c>
      <c r="AQ39">
        <f t="shared" si="44"/>
        <v>-344.47213968364792</v>
      </c>
      <c r="AR39">
        <f t="shared" si="45"/>
        <v>-345.13581815963596</v>
      </c>
      <c r="AS39">
        <f t="shared" si="46"/>
        <v>8.5558536667766241</v>
      </c>
      <c r="AT39">
        <f t="shared" si="47"/>
        <v>5.5630674137752747</v>
      </c>
      <c r="AU39">
        <f t="shared" si="48"/>
        <v>-331.01689707908406</v>
      </c>
      <c r="AW39">
        <v>36</v>
      </c>
      <c r="AX39">
        <f>IF(Z39&gt;0, (R39*SUMPRODUCT(K39:$K$98, X39:$X$98)-K39*$AZ$3)/Z39, 0)</f>
        <v>5342.6878017256067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5.4528E-2</v>
      </c>
      <c r="Q40" s="5">
        <f t="shared" si="60"/>
        <v>50</v>
      </c>
      <c r="R40">
        <f t="shared" si="31"/>
        <v>500000</v>
      </c>
      <c r="S40">
        <f t="shared" si="32"/>
        <v>5044.6736448899437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2572.6365902240605</v>
      </c>
      <c r="AC40">
        <f t="shared" si="33"/>
        <v>2272.3881393986517</v>
      </c>
      <c r="AE40">
        <f t="shared" si="34"/>
        <v>0</v>
      </c>
      <c r="AF40">
        <f t="shared" si="35"/>
        <v>0</v>
      </c>
      <c r="AG40">
        <f t="shared" si="36"/>
        <v>-22.522647641443484</v>
      </c>
      <c r="AH40">
        <f t="shared" si="37"/>
        <v>-13128.291713622966</v>
      </c>
      <c r="AI40">
        <f t="shared" si="38"/>
        <v>-13150.814361264409</v>
      </c>
      <c r="AJ40">
        <f t="shared" si="39"/>
        <v>300.24845082540878</v>
      </c>
      <c r="AK40">
        <f t="shared" ref="AK40:AK71" si="61">G40*SUM(AB40:AB40, AE40:AF40)</f>
        <v>180.08456131568425</v>
      </c>
      <c r="AL40">
        <f t="shared" si="40"/>
        <v>-12670.481349123316</v>
      </c>
      <c r="AN40">
        <f t="shared" si="41"/>
        <v>0</v>
      </c>
      <c r="AO40">
        <f t="shared" si="42"/>
        <v>0</v>
      </c>
      <c r="AP40">
        <f t="shared" si="43"/>
        <v>-0.55433270650847999</v>
      </c>
      <c r="AQ40">
        <f t="shared" si="44"/>
        <v>-323.11660659532726</v>
      </c>
      <c r="AR40">
        <f t="shared" si="45"/>
        <v>-323.67093930183569</v>
      </c>
      <c r="AS40">
        <f t="shared" si="46"/>
        <v>7.3897855625449935</v>
      </c>
      <c r="AT40">
        <f t="shared" si="47"/>
        <v>4.4322836224115276</v>
      </c>
      <c r="AU40">
        <f t="shared" si="48"/>
        <v>-311.8488701168792</v>
      </c>
      <c r="AW40">
        <v>37</v>
      </c>
      <c r="AX40">
        <f>IF(Z40&gt;0, (R40*SUMPRODUCT(K40:$K$98, X40:$X$98)-K40*$AZ$3)/Z40, 0)</f>
        <v>5044.6736448899437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6.0775000000000003E-2</v>
      </c>
      <c r="Q41" s="5">
        <f t="shared" si="60"/>
        <v>50</v>
      </c>
      <c r="R41">
        <f t="shared" si="31"/>
        <v>500000</v>
      </c>
      <c r="S41">
        <f t="shared" si="32"/>
        <v>4751.2883802739561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2272.3881393986517</v>
      </c>
      <c r="AC41">
        <f t="shared" si="33"/>
        <v>1988.7569692838952</v>
      </c>
      <c r="AE41">
        <f t="shared" si="34"/>
        <v>0</v>
      </c>
      <c r="AF41">
        <f t="shared" si="35"/>
        <v>0</v>
      </c>
      <c r="AG41">
        <f t="shared" si="36"/>
        <v>-20.928607254620321</v>
      </c>
      <c r="AH41">
        <f t="shared" si="37"/>
        <v>-13688.139104087277</v>
      </c>
      <c r="AI41">
        <f t="shared" si="38"/>
        <v>-13709.067711341897</v>
      </c>
      <c r="AJ41">
        <f t="shared" si="39"/>
        <v>283.63117011475651</v>
      </c>
      <c r="AK41">
        <f t="shared" si="61"/>
        <v>159.06716975790565</v>
      </c>
      <c r="AL41">
        <f t="shared" si="40"/>
        <v>-13266.369371469234</v>
      </c>
      <c r="AN41">
        <f t="shared" si="41"/>
        <v>0</v>
      </c>
      <c r="AO41">
        <f t="shared" si="42"/>
        <v>0</v>
      </c>
      <c r="AP41">
        <f t="shared" si="43"/>
        <v>-0.4599105439333413</v>
      </c>
      <c r="AQ41">
        <f t="shared" si="44"/>
        <v>-300.79973426832919</v>
      </c>
      <c r="AR41">
        <f t="shared" si="45"/>
        <v>-301.25964481226254</v>
      </c>
      <c r="AS41">
        <f t="shared" si="46"/>
        <v>6.2328545868779655</v>
      </c>
      <c r="AT41">
        <f t="shared" si="47"/>
        <v>3.4955344937798016</v>
      </c>
      <c r="AU41">
        <f t="shared" si="48"/>
        <v>-291.53125573160474</v>
      </c>
      <c r="AW41">
        <v>38</v>
      </c>
      <c r="AX41">
        <f>IF(Z41&gt;0, (R41*SUMPRODUCT(K41:$K$98, X41:$X$98)-K41*$AZ$3)/Z41, 0)</f>
        <v>4751.2883802739561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6.7419999999999994E-2</v>
      </c>
      <c r="Q42" s="5">
        <f t="shared" si="60"/>
        <v>50</v>
      </c>
      <c r="R42">
        <f t="shared" si="31"/>
        <v>500000</v>
      </c>
      <c r="S42">
        <f t="shared" si="32"/>
        <v>4462.3576302184792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1988.7569692838952</v>
      </c>
      <c r="AC42">
        <f t="shared" si="33"/>
        <v>1723.2120890160761</v>
      </c>
      <c r="AE42">
        <f t="shared" si="34"/>
        <v>0</v>
      </c>
      <c r="AF42">
        <f t="shared" si="35"/>
        <v>0</v>
      </c>
      <c r="AG42">
        <f t="shared" si="36"/>
        <v>-19.308314480967617</v>
      </c>
      <c r="AH42">
        <f t="shared" si="37"/>
        <v>-14110.067011065019</v>
      </c>
      <c r="AI42">
        <f t="shared" si="38"/>
        <v>-14129.375325545987</v>
      </c>
      <c r="AJ42">
        <f t="shared" si="39"/>
        <v>265.54488026781905</v>
      </c>
      <c r="AK42">
        <f t="shared" si="61"/>
        <v>139.21298784987266</v>
      </c>
      <c r="AL42">
        <f t="shared" si="40"/>
        <v>-13724.617457428296</v>
      </c>
      <c r="AN42">
        <f t="shared" si="41"/>
        <v>0</v>
      </c>
      <c r="AO42">
        <f t="shared" si="42"/>
        <v>0</v>
      </c>
      <c r="AP42">
        <f t="shared" si="43"/>
        <v>-0.37884309787680537</v>
      </c>
      <c r="AQ42">
        <f t="shared" si="44"/>
        <v>-276.84972207130238</v>
      </c>
      <c r="AR42">
        <f t="shared" si="45"/>
        <v>-277.22856516917921</v>
      </c>
      <c r="AS42">
        <f t="shared" si="46"/>
        <v>5.2101826477473283</v>
      </c>
      <c r="AT42">
        <f t="shared" si="47"/>
        <v>2.7314595291949493</v>
      </c>
      <c r="AU42">
        <f t="shared" si="48"/>
        <v>-269.28692299223695</v>
      </c>
      <c r="AW42">
        <v>39</v>
      </c>
      <c r="AX42">
        <f>IF(Z42&gt;0, (R42*SUMPRODUCT(K42:$K$98, X42:$X$98)-K42*$AZ$3)/Z42, 0)</f>
        <v>4462.3576302184792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7.4817999999999996E-2</v>
      </c>
      <c r="Q43" s="5">
        <f t="shared" si="60"/>
        <v>50</v>
      </c>
      <c r="R43">
        <f t="shared" si="31"/>
        <v>500000</v>
      </c>
      <c r="S43">
        <f t="shared" si="32"/>
        <v>4181.6296183301856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1723.2120890160761</v>
      </c>
      <c r="AC43">
        <f t="shared" si="33"/>
        <v>1477.8399151595127</v>
      </c>
      <c r="AE43">
        <f t="shared" si="34"/>
        <v>0</v>
      </c>
      <c r="AF43">
        <f t="shared" si="35"/>
        <v>0</v>
      </c>
      <c r="AG43">
        <f t="shared" si="36"/>
        <v>-17.670621863320907</v>
      </c>
      <c r="AH43">
        <f t="shared" si="37"/>
        <v>-14446.094728370352</v>
      </c>
      <c r="AI43">
        <f t="shared" si="38"/>
        <v>-14463.765350233673</v>
      </c>
      <c r="AJ43">
        <f t="shared" si="39"/>
        <v>245.37217385656345</v>
      </c>
      <c r="AK43">
        <f t="shared" si="61"/>
        <v>120.62484623112533</v>
      </c>
      <c r="AL43">
        <f t="shared" si="40"/>
        <v>-14097.768330145984</v>
      </c>
      <c r="AN43">
        <f t="shared" si="41"/>
        <v>0</v>
      </c>
      <c r="AO43">
        <f t="shared" si="42"/>
        <v>0</v>
      </c>
      <c r="AP43">
        <f t="shared" si="43"/>
        <v>-0.30956284285811653</v>
      </c>
      <c r="AQ43">
        <f t="shared" si="44"/>
        <v>-253.07395443702521</v>
      </c>
      <c r="AR43">
        <f t="shared" si="45"/>
        <v>-253.38351727988334</v>
      </c>
      <c r="AS43">
        <f t="shared" si="46"/>
        <v>4.2985531740102951</v>
      </c>
      <c r="AT43">
        <f t="shared" si="47"/>
        <v>2.1131667355827108</v>
      </c>
      <c r="AU43">
        <f t="shared" si="48"/>
        <v>-246.97179737029032</v>
      </c>
      <c r="AW43">
        <v>40</v>
      </c>
      <c r="AX43">
        <f>IF(Z43&gt;0, (R43*SUMPRODUCT(K43:$K$98, X43:$X$98)-K43*$AZ$3)/Z43, 0)</f>
        <v>4181.6296183301856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8.3350999999999995E-2</v>
      </c>
      <c r="Q44" s="5">
        <f t="shared" si="60"/>
        <v>50</v>
      </c>
      <c r="R44">
        <f t="shared" si="31"/>
        <v>500000</v>
      </c>
      <c r="S44">
        <f t="shared" si="32"/>
        <v>3910.0770114868938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1477.8399151595127</v>
      </c>
      <c r="AC44">
        <f t="shared" si="33"/>
        <v>1252.8709144856491</v>
      </c>
      <c r="AE44">
        <f t="shared" si="34"/>
        <v>0</v>
      </c>
      <c r="AF44">
        <f t="shared" si="35"/>
        <v>0</v>
      </c>
      <c r="AG44">
        <f t="shared" si="36"/>
        <v>-16.021051641758035</v>
      </c>
      <c r="AH44">
        <f t="shared" si="37"/>
        <v>-14728.640029296608</v>
      </c>
      <c r="AI44">
        <f t="shared" si="38"/>
        <v>-14744.661080938366</v>
      </c>
      <c r="AJ44">
        <f t="shared" si="39"/>
        <v>224.96900067386355</v>
      </c>
      <c r="AK44">
        <f t="shared" si="61"/>
        <v>103.4487940611659</v>
      </c>
      <c r="AL44">
        <f t="shared" si="40"/>
        <v>-14416.243286203337</v>
      </c>
      <c r="AN44">
        <f t="shared" si="41"/>
        <v>0</v>
      </c>
      <c r="AO44">
        <f t="shared" si="42"/>
        <v>0</v>
      </c>
      <c r="AP44">
        <f t="shared" si="43"/>
        <v>-0.25059360885220394</v>
      </c>
      <c r="AQ44">
        <f t="shared" si="44"/>
        <v>-230.37832602738274</v>
      </c>
      <c r="AR44">
        <f t="shared" si="45"/>
        <v>-230.62891963623494</v>
      </c>
      <c r="AS44">
        <f t="shared" si="46"/>
        <v>3.5188572522790458</v>
      </c>
      <c r="AT44">
        <f t="shared" si="47"/>
        <v>1.6180964405374914</v>
      </c>
      <c r="AU44">
        <f t="shared" si="48"/>
        <v>-225.49196594341842</v>
      </c>
      <c r="AW44">
        <v>41</v>
      </c>
      <c r="AX44">
        <f>IF(Z44&gt;0, (R44*SUMPRODUCT(K44:$K$98, X44:$X$98)-K44*$AZ$3)/Z44, 0)</f>
        <v>3910.0770114868938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9.2474000000000001E-2</v>
      </c>
      <c r="Q45" s="5">
        <f t="shared" si="60"/>
        <v>50</v>
      </c>
      <c r="R45">
        <f t="shared" si="31"/>
        <v>500000</v>
      </c>
      <c r="S45">
        <f t="shared" si="32"/>
        <v>3642.6861523201596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1252.8709144856491</v>
      </c>
      <c r="AC45">
        <f t="shared" si="33"/>
        <v>1047.5862971753745</v>
      </c>
      <c r="AE45">
        <f t="shared" si="34"/>
        <v>0</v>
      </c>
      <c r="AF45">
        <f t="shared" si="35"/>
        <v>0</v>
      </c>
      <c r="AG45">
        <f t="shared" si="36"/>
        <v>-14.379310395820522</v>
      </c>
      <c r="AH45">
        <f t="shared" si="37"/>
        <v>-14815.307295199327</v>
      </c>
      <c r="AI45">
        <f t="shared" si="38"/>
        <v>-14829.686605595147</v>
      </c>
      <c r="AJ45">
        <f t="shared" si="39"/>
        <v>205.2846173102746</v>
      </c>
      <c r="AK45">
        <f t="shared" si="61"/>
        <v>87.700964013995446</v>
      </c>
      <c r="AL45">
        <f t="shared" si="40"/>
        <v>-14536.701024270877</v>
      </c>
      <c r="AN45">
        <f t="shared" si="41"/>
        <v>0</v>
      </c>
      <c r="AO45">
        <f t="shared" si="42"/>
        <v>0</v>
      </c>
      <c r="AP45">
        <f t="shared" si="43"/>
        <v>-0.20081632087382428</v>
      </c>
      <c r="AQ45">
        <f t="shared" si="44"/>
        <v>-206.90529808034563</v>
      </c>
      <c r="AR45">
        <f t="shared" si="45"/>
        <v>-207.10611440121946</v>
      </c>
      <c r="AS45">
        <f t="shared" si="46"/>
        <v>2.8669317544061506</v>
      </c>
      <c r="AT45">
        <f t="shared" si="47"/>
        <v>1.2248003864981767</v>
      </c>
      <c r="AU45">
        <f t="shared" si="48"/>
        <v>-203.01438226031513</v>
      </c>
      <c r="AW45">
        <v>42</v>
      </c>
      <c r="AX45">
        <f>IF(Z45&gt;0, (R45*SUMPRODUCT(K45:$K$98, X45:$X$98)-K45*$AZ$3)/Z45, 0)</f>
        <v>3642.6861523201596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0.10216500000000001</v>
      </c>
      <c r="Q46" s="5">
        <f t="shared" si="60"/>
        <v>50</v>
      </c>
      <c r="R46">
        <f t="shared" si="31"/>
        <v>500000</v>
      </c>
      <c r="S46">
        <f t="shared" si="32"/>
        <v>3380.2887845652458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1047.5862971753745</v>
      </c>
      <c r="AC46">
        <f t="shared" si="33"/>
        <v>863.08609616387548</v>
      </c>
      <c r="AE46">
        <f t="shared" si="34"/>
        <v>0</v>
      </c>
      <c r="AF46">
        <f t="shared" si="35"/>
        <v>0</v>
      </c>
      <c r="AG46">
        <f t="shared" si="36"/>
        <v>-12.766455045273311</v>
      </c>
      <c r="AH46">
        <f t="shared" si="37"/>
        <v>-14690.622465890037</v>
      </c>
      <c r="AI46">
        <f t="shared" si="38"/>
        <v>-14703.388920935311</v>
      </c>
      <c r="AJ46">
        <f t="shared" si="39"/>
        <v>184.50020101149903</v>
      </c>
      <c r="AK46">
        <f t="shared" si="61"/>
        <v>73.33104080227622</v>
      </c>
      <c r="AL46">
        <f t="shared" si="40"/>
        <v>-14445.557679121535</v>
      </c>
      <c r="AN46">
        <f t="shared" si="41"/>
        <v>0</v>
      </c>
      <c r="AO46">
        <f t="shared" si="42"/>
        <v>0</v>
      </c>
      <c r="AP46">
        <f t="shared" si="43"/>
        <v>-0.15918906985983192</v>
      </c>
      <c r="AQ46">
        <f t="shared" si="44"/>
        <v>-183.1821376970916</v>
      </c>
      <c r="AR46">
        <f t="shared" si="45"/>
        <v>-183.34132676695143</v>
      </c>
      <c r="AS46">
        <f t="shared" si="46"/>
        <v>2.3005928649587606</v>
      </c>
      <c r="AT46">
        <f t="shared" si="47"/>
        <v>0.91438853900870187</v>
      </c>
      <c r="AU46">
        <f t="shared" si="48"/>
        <v>-180.12634536298395</v>
      </c>
      <c r="AW46">
        <v>43</v>
      </c>
      <c r="AX46">
        <f>IF(Z46&gt;0, (R46*SUMPRODUCT(K46:$K$98, X46:$X$98)-K46*$AZ$3)/Z46, 0)</f>
        <v>3380.2887845652458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0.113081</v>
      </c>
      <c r="Q47" s="5">
        <f t="shared" si="60"/>
        <v>50</v>
      </c>
      <c r="R47">
        <f t="shared" si="31"/>
        <v>500000</v>
      </c>
      <c r="S47">
        <f t="shared" si="32"/>
        <v>3125.9460457771961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863.08609616387548</v>
      </c>
      <c r="AC47">
        <f t="shared" si="33"/>
        <v>699.90850942111126</v>
      </c>
      <c r="AE47">
        <f t="shared" si="34"/>
        <v>0</v>
      </c>
      <c r="AF47">
        <f t="shared" si="35"/>
        <v>0</v>
      </c>
      <c r="AG47">
        <f t="shared" si="36"/>
        <v>-11.195146991846027</v>
      </c>
      <c r="AH47">
        <f t="shared" si="37"/>
        <v>-14436.435029745515</v>
      </c>
      <c r="AI47">
        <f t="shared" si="38"/>
        <v>-14447.630176737361</v>
      </c>
      <c r="AJ47">
        <f t="shared" si="39"/>
        <v>163.17758674276422</v>
      </c>
      <c r="AK47">
        <f t="shared" si="61"/>
        <v>60.416026731471291</v>
      </c>
      <c r="AL47">
        <f t="shared" si="40"/>
        <v>-14224.036563263126</v>
      </c>
      <c r="AN47">
        <f t="shared" si="41"/>
        <v>0</v>
      </c>
      <c r="AO47">
        <f t="shared" si="42"/>
        <v>0</v>
      </c>
      <c r="AP47">
        <f t="shared" si="43"/>
        <v>-0.12463921424322673</v>
      </c>
      <c r="AQ47">
        <f t="shared" si="44"/>
        <v>-160.72552865017548</v>
      </c>
      <c r="AR47">
        <f t="shared" si="45"/>
        <v>-160.85016786441869</v>
      </c>
      <c r="AS47">
        <f t="shared" si="46"/>
        <v>1.8167091694765152</v>
      </c>
      <c r="AT47">
        <f t="shared" si="47"/>
        <v>0.67263128434070407</v>
      </c>
      <c r="AU47">
        <f t="shared" si="48"/>
        <v>-158.3608274106015</v>
      </c>
      <c r="AW47">
        <v>44</v>
      </c>
      <c r="AX47">
        <f>IF(Z47&gt;0, (R47*SUMPRODUCT(K47:$K$98, X47:$X$98)-K47*$AZ$3)/Z47, 0)</f>
        <v>3125.9460457771961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0.12539</v>
      </c>
      <c r="Q48" s="5">
        <f t="shared" si="60"/>
        <v>50</v>
      </c>
      <c r="R48">
        <f t="shared" si="31"/>
        <v>500000</v>
      </c>
      <c r="S48">
        <f t="shared" si="32"/>
        <v>2877.4619959391584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699.90850942111126</v>
      </c>
      <c r="AC48">
        <f t="shared" si="33"/>
        <v>557.04418698015672</v>
      </c>
      <c r="AE48">
        <f t="shared" si="34"/>
        <v>0</v>
      </c>
      <c r="AF48">
        <f t="shared" si="35"/>
        <v>0</v>
      </c>
      <c r="AG48">
        <f t="shared" si="36"/>
        <v>-9.6794360406199953</v>
      </c>
      <c r="AH48">
        <f t="shared" si="37"/>
        <v>-14037.594813075733</v>
      </c>
      <c r="AI48">
        <f t="shared" si="38"/>
        <v>-14047.274249116354</v>
      </c>
      <c r="AJ48">
        <f t="shared" si="39"/>
        <v>142.86432244095454</v>
      </c>
      <c r="AK48">
        <f t="shared" si="61"/>
        <v>48.993595659477791</v>
      </c>
      <c r="AL48">
        <f t="shared" si="40"/>
        <v>-13855.41633101592</v>
      </c>
      <c r="AN48">
        <f t="shared" si="41"/>
        <v>0</v>
      </c>
      <c r="AO48">
        <f t="shared" si="42"/>
        <v>0</v>
      </c>
      <c r="AP48">
        <f t="shared" si="43"/>
        <v>-9.6218134845389533E-2</v>
      </c>
      <c r="AQ48">
        <f t="shared" si="44"/>
        <v>-139.54027744605534</v>
      </c>
      <c r="AR48">
        <f t="shared" si="45"/>
        <v>-139.63649558090074</v>
      </c>
      <c r="AS48">
        <f t="shared" si="46"/>
        <v>1.4201383823946931</v>
      </c>
      <c r="AT48">
        <f t="shared" si="47"/>
        <v>0.48701932364048928</v>
      </c>
      <c r="AU48">
        <f t="shared" si="48"/>
        <v>-137.72933787486554</v>
      </c>
      <c r="AW48">
        <v>45</v>
      </c>
      <c r="AX48">
        <f>IF(Z48&gt;0, (R48*SUMPRODUCT(K48:$K$98, X48:$X$98)-K48*$AZ$3)/Z48, 0)</f>
        <v>2877.4619959391584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0.13947699999999999</v>
      </c>
      <c r="Q49" s="5">
        <f t="shared" si="60"/>
        <v>50</v>
      </c>
      <c r="R49">
        <f t="shared" si="31"/>
        <v>500000</v>
      </c>
      <c r="S49">
        <f t="shared" si="32"/>
        <v>2632.5359620022919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557.04418698015672</v>
      </c>
      <c r="AC49">
        <f t="shared" si="33"/>
        <v>433.45141507804863</v>
      </c>
      <c r="AE49">
        <f t="shared" si="34"/>
        <v>0</v>
      </c>
      <c r="AF49">
        <f t="shared" si="35"/>
        <v>0</v>
      </c>
      <c r="AG49">
        <f t="shared" si="36"/>
        <v>-8.2325829795762395</v>
      </c>
      <c r="AH49">
        <f t="shared" si="37"/>
        <v>-13500.587006375548</v>
      </c>
      <c r="AI49">
        <f t="shared" si="38"/>
        <v>-13508.819589355124</v>
      </c>
      <c r="AJ49">
        <f t="shared" si="39"/>
        <v>123.5927719021081</v>
      </c>
      <c r="AK49">
        <f t="shared" si="61"/>
        <v>38.993093088610976</v>
      </c>
      <c r="AL49">
        <f t="shared" si="40"/>
        <v>-13346.233724364405</v>
      </c>
      <c r="AN49">
        <f t="shared" si="41"/>
        <v>0</v>
      </c>
      <c r="AO49">
        <f t="shared" si="42"/>
        <v>0</v>
      </c>
      <c r="AP49">
        <f t="shared" si="43"/>
        <v>-7.3067622056343956E-2</v>
      </c>
      <c r="AQ49">
        <f t="shared" si="44"/>
        <v>-119.8233642306285</v>
      </c>
      <c r="AR49">
        <f t="shared" si="45"/>
        <v>-119.89643185268484</v>
      </c>
      <c r="AS49">
        <f t="shared" si="46"/>
        <v>1.0969376158907542</v>
      </c>
      <c r="AT49">
        <f t="shared" si="47"/>
        <v>0.34608003292219708</v>
      </c>
      <c r="AU49">
        <f t="shared" si="48"/>
        <v>-118.4534142038719</v>
      </c>
      <c r="AW49">
        <v>46</v>
      </c>
      <c r="AX49">
        <f>IF(Z49&gt;0, (R49*SUMPRODUCT(K49:$K$98, X49:$X$98)-K49*$AZ$3)/Z49, 0)</f>
        <v>2632.5359620022919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0.15573300000000001</v>
      </c>
      <c r="Q50" s="5">
        <f t="shared" si="60"/>
        <v>50</v>
      </c>
      <c r="R50">
        <f t="shared" si="31"/>
        <v>500000</v>
      </c>
      <c r="S50">
        <f t="shared" si="32"/>
        <v>2386.8569434581568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433.45141507804863</v>
      </c>
      <c r="AC50">
        <f t="shared" si="33"/>
        <v>327.86689508308689</v>
      </c>
      <c r="AE50">
        <f t="shared" si="34"/>
        <v>0</v>
      </c>
      <c r="AF50">
        <f t="shared" si="35"/>
        <v>0</v>
      </c>
      <c r="AG50">
        <f t="shared" si="36"/>
        <v>-6.8681723046221306</v>
      </c>
      <c r="AH50">
        <f t="shared" si="37"/>
        <v>-12820.848451583468</v>
      </c>
      <c r="AI50">
        <f t="shared" si="38"/>
        <v>-12827.716623888091</v>
      </c>
      <c r="AJ50">
        <f t="shared" si="39"/>
        <v>105.58451999496174</v>
      </c>
      <c r="AK50">
        <f t="shared" si="61"/>
        <v>30.341599055463405</v>
      </c>
      <c r="AL50">
        <f t="shared" si="40"/>
        <v>-12691.790504837665</v>
      </c>
      <c r="AN50">
        <f t="shared" si="41"/>
        <v>0</v>
      </c>
      <c r="AO50">
        <f t="shared" si="42"/>
        <v>0</v>
      </c>
      <c r="AP50">
        <f t="shared" si="43"/>
        <v>-5.4426701651857048E-2</v>
      </c>
      <c r="AQ50">
        <f t="shared" si="44"/>
        <v>-101.59857130089834</v>
      </c>
      <c r="AR50">
        <f t="shared" si="45"/>
        <v>-101.65299800255021</v>
      </c>
      <c r="AS50">
        <f t="shared" si="46"/>
        <v>0.83670253364974101</v>
      </c>
      <c r="AT50">
        <f t="shared" si="47"/>
        <v>0.24044142840164665</v>
      </c>
      <c r="AU50">
        <f t="shared" si="48"/>
        <v>-100.57585404049881</v>
      </c>
      <c r="AW50">
        <v>47</v>
      </c>
      <c r="AX50">
        <f>IF(Z50&gt;0, (R50*SUMPRODUCT(K50:$K$98, X50:$X$98)-K50*$AZ$3)/Z50, 0)</f>
        <v>2386.8569434581568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0.17447299999999999</v>
      </c>
      <c r="Q51" s="5">
        <f t="shared" si="60"/>
        <v>50</v>
      </c>
      <c r="R51">
        <f t="shared" si="31"/>
        <v>500000</v>
      </c>
      <c r="S51">
        <f t="shared" si="32"/>
        <v>2133.3145826501168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327.86689508308689</v>
      </c>
      <c r="AC51">
        <f t="shared" si="33"/>
        <v>238.98157756403424</v>
      </c>
      <c r="AE51">
        <f t="shared" si="34"/>
        <v>0</v>
      </c>
      <c r="AF51">
        <f t="shared" si="35"/>
        <v>0</v>
      </c>
      <c r="AG51">
        <f t="shared" si="36"/>
        <v>-5.6011799550715722</v>
      </c>
      <c r="AH51">
        <f t="shared" si="37"/>
        <v>-11983.106265043369</v>
      </c>
      <c r="AI51">
        <f t="shared" si="38"/>
        <v>-11988.707444998441</v>
      </c>
      <c r="AJ51">
        <f t="shared" si="39"/>
        <v>88.885317519052649</v>
      </c>
      <c r="AK51">
        <f t="shared" si="61"/>
        <v>22.950682655816085</v>
      </c>
      <c r="AL51">
        <f t="shared" si="40"/>
        <v>-11876.871444823573</v>
      </c>
      <c r="AN51">
        <f t="shared" si="41"/>
        <v>0</v>
      </c>
      <c r="AO51">
        <f t="shared" si="42"/>
        <v>0</v>
      </c>
      <c r="AP51">
        <f t="shared" si="43"/>
        <v>-3.9630754212530372E-2</v>
      </c>
      <c r="AQ51">
        <f t="shared" si="44"/>
        <v>-84.785624261646902</v>
      </c>
      <c r="AR51">
        <f t="shared" si="45"/>
        <v>-84.82525501585944</v>
      </c>
      <c r="AS51">
        <f t="shared" si="46"/>
        <v>0.62890180282652319</v>
      </c>
      <c r="AT51">
        <f t="shared" si="47"/>
        <v>0.16238593843407567</v>
      </c>
      <c r="AU51">
        <f t="shared" si="48"/>
        <v>-84.033967274598851</v>
      </c>
      <c r="AW51">
        <v>48</v>
      </c>
      <c r="AX51">
        <f>IF(Z51&gt;0, (R51*SUMPRODUCT(K51:$K$98, X51:$X$98)-K51*$AZ$3)/Z51, 0)</f>
        <v>2133.3145826501168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0.196798</v>
      </c>
      <c r="Q52" s="5">
        <f t="shared" si="60"/>
        <v>50</v>
      </c>
      <c r="R52">
        <f t="shared" si="31"/>
        <v>500000</v>
      </c>
      <c r="S52">
        <f t="shared" si="32"/>
        <v>1863.06575722871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238.98157756403424</v>
      </c>
      <c r="AC52">
        <f t="shared" si="33"/>
        <v>165.54707275046377</v>
      </c>
      <c r="AE52">
        <f t="shared" si="34"/>
        <v>0</v>
      </c>
      <c r="AF52">
        <f t="shared" si="35"/>
        <v>0</v>
      </c>
      <c r="AG52">
        <f t="shared" si="36"/>
        <v>-4.4428671427226822</v>
      </c>
      <c r="AH52">
        <f t="shared" si="37"/>
        <v>-11023.010127981754</v>
      </c>
      <c r="AI52">
        <f t="shared" si="38"/>
        <v>-11027.452995124477</v>
      </c>
      <c r="AJ52">
        <f t="shared" si="39"/>
        <v>73.43450481357047</v>
      </c>
      <c r="AK52">
        <f t="shared" si="61"/>
        <v>16.728710429482398</v>
      </c>
      <c r="AL52">
        <f t="shared" si="40"/>
        <v>-10937.289779881423</v>
      </c>
      <c r="AN52">
        <f t="shared" si="41"/>
        <v>0</v>
      </c>
      <c r="AO52">
        <f t="shared" si="42"/>
        <v>0</v>
      </c>
      <c r="AP52">
        <f t="shared" si="43"/>
        <v>-2.8067137056149574E-2</v>
      </c>
      <c r="AQ52">
        <f t="shared" si="44"/>
        <v>-69.636188995692436</v>
      </c>
      <c r="AR52">
        <f t="shared" si="45"/>
        <v>-69.664256132748591</v>
      </c>
      <c r="AS52">
        <f t="shared" si="46"/>
        <v>0.46391130885581128</v>
      </c>
      <c r="AT52">
        <f t="shared" si="47"/>
        <v>0.105681082353767</v>
      </c>
      <c r="AU52">
        <f t="shared" si="48"/>
        <v>-69.094663741539009</v>
      </c>
      <c r="AW52">
        <v>49</v>
      </c>
      <c r="AX52">
        <f>IF(Z52&gt;0, (R52*SUMPRODUCT(K52:$K$98, X52:$X$98)-K52*$AZ$3)/Z52, 0)</f>
        <v>1863.06575722871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0.22254599999999999</v>
      </c>
      <c r="Q53" s="5">
        <f t="shared" si="60"/>
        <v>50</v>
      </c>
      <c r="R53">
        <f t="shared" si="31"/>
        <v>500000</v>
      </c>
      <c r="S53">
        <f t="shared" si="32"/>
        <v>1555.0624872791004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165.54707275046377</v>
      </c>
      <c r="AC53">
        <f t="shared" si="33"/>
        <v>106.04581183341114</v>
      </c>
      <c r="AE53">
        <f t="shared" si="34"/>
        <v>0</v>
      </c>
      <c r="AF53">
        <f t="shared" si="35"/>
        <v>0</v>
      </c>
      <c r="AG53">
        <f t="shared" si="36"/>
        <v>-3.4096961601510936</v>
      </c>
      <c r="AH53">
        <f t="shared" si="37"/>
        <v>-9887.4231114436188</v>
      </c>
      <c r="AI53">
        <f t="shared" si="38"/>
        <v>-9890.8328076037706</v>
      </c>
      <c r="AJ53">
        <f t="shared" si="39"/>
        <v>59.501260917052633</v>
      </c>
      <c r="AK53">
        <f t="shared" si="61"/>
        <v>11.588295092532466</v>
      </c>
      <c r="AL53">
        <f t="shared" si="40"/>
        <v>-9819.7432515941837</v>
      </c>
      <c r="AN53">
        <f t="shared" si="41"/>
        <v>0</v>
      </c>
      <c r="AO53">
        <f t="shared" si="42"/>
        <v>0</v>
      </c>
      <c r="AP53">
        <f t="shared" si="43"/>
        <v>-1.9232354109187694E-2</v>
      </c>
      <c r="AQ53">
        <f t="shared" si="44"/>
        <v>-55.769902529445197</v>
      </c>
      <c r="AR53">
        <f t="shared" si="45"/>
        <v>-55.789134883554389</v>
      </c>
      <c r="AS53">
        <f t="shared" si="46"/>
        <v>0.33561621509677764</v>
      </c>
      <c r="AT53">
        <f t="shared" si="47"/>
        <v>6.5363652440946621E-2</v>
      </c>
      <c r="AU53">
        <f t="shared" si="48"/>
        <v>-55.388155016016654</v>
      </c>
      <c r="AW53">
        <v>50</v>
      </c>
      <c r="AX53">
        <f>IF(Z53&gt;0, (R53*SUMPRODUCT(K53:$K$98, X53:$X$98)-K53*$AZ$3)/Z53, 0)</f>
        <v>1555.0624872791004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0.252114</v>
      </c>
      <c r="Q54" s="5">
        <f t="shared" si="60"/>
        <v>50</v>
      </c>
      <c r="R54">
        <f t="shared" si="31"/>
        <v>500000</v>
      </c>
      <c r="S54">
        <f t="shared" si="32"/>
        <v>1178.9691756093505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106.04581183341114</v>
      </c>
      <c r="AC54">
        <f t="shared" si="33"/>
        <v>59.324952231322818</v>
      </c>
      <c r="AE54">
        <f t="shared" si="34"/>
        <v>0</v>
      </c>
      <c r="AF54">
        <f t="shared" si="35"/>
        <v>0</v>
      </c>
      <c r="AG54">
        <f t="shared" si="36"/>
        <v>-2.5159670608292495</v>
      </c>
      <c r="AH54">
        <f t="shared" si="37"/>
        <v>-8596.3213772033287</v>
      </c>
      <c r="AI54">
        <f t="shared" si="38"/>
        <v>-8598.8373442641587</v>
      </c>
      <c r="AJ54">
        <f t="shared" si="39"/>
        <v>46.720859602088318</v>
      </c>
      <c r="AK54">
        <f t="shared" si="61"/>
        <v>7.4232068283387802</v>
      </c>
      <c r="AL54">
        <f t="shared" si="40"/>
        <v>-8544.6932778337323</v>
      </c>
      <c r="AN54">
        <f t="shared" si="41"/>
        <v>0</v>
      </c>
      <c r="AO54">
        <f t="shared" si="42"/>
        <v>0</v>
      </c>
      <c r="AP54">
        <f t="shared" si="43"/>
        <v>-1.267079003947506E-2</v>
      </c>
      <c r="AQ54">
        <f t="shared" si="44"/>
        <v>-43.292372534676304</v>
      </c>
      <c r="AR54">
        <f t="shared" si="45"/>
        <v>-43.305043324715783</v>
      </c>
      <c r="AS54">
        <f t="shared" si="46"/>
        <v>0.23529330399370829</v>
      </c>
      <c r="AT54">
        <f t="shared" si="47"/>
        <v>3.7384390521582302E-2</v>
      </c>
      <c r="AU54">
        <f t="shared" si="48"/>
        <v>-43.032365630200495</v>
      </c>
      <c r="AW54">
        <v>51</v>
      </c>
      <c r="AX54">
        <f>IF(Z54&gt;0, (R54*SUMPRODUCT(K54:$K$98, X54:$X$98)-K54*$AZ$3)/Z54, 0)</f>
        <v>1178.9691756093505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0.286269</v>
      </c>
      <c r="Q55" s="5">
        <f t="shared" si="60"/>
        <v>50</v>
      </c>
      <c r="R55">
        <f t="shared" si="31"/>
        <v>500000</v>
      </c>
      <c r="S55">
        <f t="shared" si="32"/>
        <v>680.91529300162711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59.324952231322818</v>
      </c>
      <c r="AC55">
        <f t="shared" si="33"/>
        <v>24.112082310358005</v>
      </c>
      <c r="AE55">
        <f t="shared" si="34"/>
        <v>0</v>
      </c>
      <c r="AF55">
        <f t="shared" si="35"/>
        <v>0</v>
      </c>
      <c r="AG55">
        <f t="shared" si="36"/>
        <v>-1.7705640156844287</v>
      </c>
      <c r="AH55">
        <f t="shared" si="37"/>
        <v>-7202.4337453652834</v>
      </c>
      <c r="AI55">
        <f t="shared" si="38"/>
        <v>-7204.204309380968</v>
      </c>
      <c r="AJ55">
        <f t="shared" si="39"/>
        <v>35.212869920964813</v>
      </c>
      <c r="AK55">
        <f t="shared" si="61"/>
        <v>4.1527466561925976</v>
      </c>
      <c r="AL55">
        <f t="shared" si="40"/>
        <v>-7164.8386928038099</v>
      </c>
      <c r="AN55">
        <f t="shared" si="41"/>
        <v>0</v>
      </c>
      <c r="AO55">
        <f t="shared" si="42"/>
        <v>0</v>
      </c>
      <c r="AP55">
        <f t="shared" si="43"/>
        <v>-7.9614533439909142E-3</v>
      </c>
      <c r="AQ55">
        <f t="shared" si="44"/>
        <v>-32.386199944736475</v>
      </c>
      <c r="AR55">
        <f t="shared" si="45"/>
        <v>-32.39416139808047</v>
      </c>
      <c r="AS55">
        <f t="shared" si="46"/>
        <v>0.15833690197042216</v>
      </c>
      <c r="AT55">
        <f t="shared" si="47"/>
        <v>1.8673088608948851E-2</v>
      </c>
      <c r="AU55">
        <f t="shared" si="48"/>
        <v>-32.217151407501092</v>
      </c>
      <c r="AW55">
        <v>52</v>
      </c>
      <c r="AX55">
        <f>IF(Z55&gt;0, (R55*SUMPRODUCT(K55:$K$98, X55:$X$98)-K55*$AZ$3)/Z55, 0)</f>
        <v>680.91529300162711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0.32445800000000002</v>
      </c>
      <c r="Q56" s="5">
        <f t="shared" si="60"/>
        <v>50</v>
      </c>
      <c r="R56">
        <f t="shared" si="31"/>
        <v>500000</v>
      </c>
      <c r="S56">
        <f t="shared" si="32"/>
        <v>-44.988533900810303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24.112082310358005</v>
      </c>
      <c r="AC56">
        <f t="shared" si="33"/>
        <v>-1.0602760149932067</v>
      </c>
      <c r="AE56">
        <f t="shared" si="34"/>
        <v>0</v>
      </c>
      <c r="AF56">
        <f t="shared" si="35"/>
        <v>0</v>
      </c>
      <c r="AG56">
        <f t="shared" si="36"/>
        <v>-1.1783847161266459</v>
      </c>
      <c r="AH56">
        <f t="shared" si="37"/>
        <v>-5744.7365940093832</v>
      </c>
      <c r="AI56">
        <f t="shared" si="38"/>
        <v>-5745.9149787255101</v>
      </c>
      <c r="AJ56">
        <f t="shared" si="39"/>
        <v>25.172358325351212</v>
      </c>
      <c r="AK56">
        <f t="shared" si="61"/>
        <v>1.6878457617250606</v>
      </c>
      <c r="AL56">
        <f t="shared" si="40"/>
        <v>-5719.0547746384336</v>
      </c>
      <c r="AN56">
        <f t="shared" si="41"/>
        <v>0</v>
      </c>
      <c r="AO56">
        <f t="shared" si="42"/>
        <v>0</v>
      </c>
      <c r="AP56">
        <f t="shared" si="43"/>
        <v>-4.7309656977378572E-3</v>
      </c>
      <c r="AQ56">
        <f t="shared" si="44"/>
        <v>-23.063903831112533</v>
      </c>
      <c r="AR56">
        <f t="shared" si="45"/>
        <v>-23.068634796810272</v>
      </c>
      <c r="AS56">
        <f t="shared" si="46"/>
        <v>0.10106170093570994</v>
      </c>
      <c r="AT56">
        <f t="shared" si="47"/>
        <v>6.7763441705529469E-3</v>
      </c>
      <c r="AU56">
        <f t="shared" si="48"/>
        <v>-22.960796751704009</v>
      </c>
      <c r="AW56">
        <v>53</v>
      </c>
      <c r="AX56">
        <f>IF(Z56&gt;0, (R56*SUMPRODUCT(K56:$K$98, X56:$X$98)-K56*$AZ$3)/Z56, 0)</f>
        <v>-44.988533900810303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0.36696200000000001</v>
      </c>
      <c r="Q57" s="5">
        <f t="shared" si="60"/>
        <v>50</v>
      </c>
      <c r="R57">
        <f t="shared" si="31"/>
        <v>500000</v>
      </c>
      <c r="S57">
        <f t="shared" si="32"/>
        <v>-1204.2882534777791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-1.0602760149932067</v>
      </c>
      <c r="AC57">
        <f t="shared" si="33"/>
        <v>-17.683249828797472</v>
      </c>
      <c r="AE57">
        <f t="shared" si="34"/>
        <v>0</v>
      </c>
      <c r="AF57">
        <f t="shared" si="35"/>
        <v>0</v>
      </c>
      <c r="AG57">
        <f t="shared" si="36"/>
        <v>-0.73417845676611326</v>
      </c>
      <c r="AH57">
        <f t="shared" si="37"/>
        <v>-4324.2241219926618</v>
      </c>
      <c r="AI57">
        <f t="shared" si="38"/>
        <v>-4324.958300449428</v>
      </c>
      <c r="AJ57">
        <f t="shared" si="39"/>
        <v>16.622973813804265</v>
      </c>
      <c r="AK57">
        <f t="shared" si="61"/>
        <v>-7.4219321049524473E-2</v>
      </c>
      <c r="AL57">
        <f t="shared" si="40"/>
        <v>-4308.4095459566734</v>
      </c>
      <c r="AN57">
        <f t="shared" si="41"/>
        <v>0</v>
      </c>
      <c r="AO57">
        <f t="shared" si="42"/>
        <v>0</v>
      </c>
      <c r="AP57">
        <f t="shared" si="43"/>
        <v>-2.631760184274285E-3</v>
      </c>
      <c r="AQ57">
        <f t="shared" si="44"/>
        <v>-15.500755664047135</v>
      </c>
      <c r="AR57">
        <f t="shared" si="45"/>
        <v>-15.503387424231411</v>
      </c>
      <c r="AS57">
        <f t="shared" si="46"/>
        <v>5.9587257327193395E-2</v>
      </c>
      <c r="AT57">
        <f t="shared" si="47"/>
        <v>-2.6604901334531284E-4</v>
      </c>
      <c r="AU57">
        <f t="shared" si="48"/>
        <v>-15.444066215917562</v>
      </c>
      <c r="AW57">
        <v>54</v>
      </c>
      <c r="AX57">
        <f>IF(Z57&gt;0, (R57*SUMPRODUCT(K57:$K$98, X57:$X$98)-K57*$AZ$3)/Z57, 0)</f>
        <v>-1204.2882534777791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0.41335300000000003</v>
      </c>
      <c r="Q58" s="5">
        <f t="shared" si="60"/>
        <v>50</v>
      </c>
      <c r="R58">
        <f t="shared" si="31"/>
        <v>500000</v>
      </c>
      <c r="S58">
        <f t="shared" si="32"/>
        <v>-3239.9208932931979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-17.683249828797472</v>
      </c>
      <c r="AC58">
        <f t="shared" si="33"/>
        <v>-27.433175120247924</v>
      </c>
      <c r="AE58">
        <f t="shared" si="34"/>
        <v>0</v>
      </c>
      <c r="AF58">
        <f t="shared" si="35"/>
        <v>0</v>
      </c>
      <c r="AG58">
        <f t="shared" si="36"/>
        <v>-0.42336180455880884</v>
      </c>
      <c r="AH58">
        <f t="shared" si="37"/>
        <v>-3034.7486763964321</v>
      </c>
      <c r="AI58">
        <f t="shared" si="38"/>
        <v>-3035.1720382009908</v>
      </c>
      <c r="AJ58">
        <f t="shared" si="39"/>
        <v>9.7499252914504524</v>
      </c>
      <c r="AK58">
        <f t="shared" si="61"/>
        <v>-1.2378274880158231</v>
      </c>
      <c r="AL58">
        <f t="shared" si="40"/>
        <v>-3026.6599403975561</v>
      </c>
      <c r="AN58">
        <f t="shared" si="41"/>
        <v>0</v>
      </c>
      <c r="AO58">
        <f t="shared" si="42"/>
        <v>0</v>
      </c>
      <c r="AP58">
        <f t="shared" si="43"/>
        <v>-1.3549969776617975E-3</v>
      </c>
      <c r="AQ58">
        <f t="shared" si="44"/>
        <v>-9.7129104236636454</v>
      </c>
      <c r="AR58">
        <f t="shared" si="45"/>
        <v>-9.7142654206413077</v>
      </c>
      <c r="AS58">
        <f t="shared" si="46"/>
        <v>3.1205269724582669E-2</v>
      </c>
      <c r="AT58">
        <f t="shared" si="47"/>
        <v>-3.9617473448650452E-3</v>
      </c>
      <c r="AU58">
        <f t="shared" si="48"/>
        <v>-9.6870218982615892</v>
      </c>
      <c r="AW58">
        <v>55</v>
      </c>
      <c r="AX58">
        <f>IF(Z58&gt;0, (R58*SUMPRODUCT(K58:$K$98, X58:$X$98)-K58*$AZ$3)/Z58, 0)</f>
        <v>-3239.9208932931979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0.46434700000000001</v>
      </c>
      <c r="Q59" s="5">
        <f t="shared" si="60"/>
        <v>50</v>
      </c>
      <c r="R59">
        <f t="shared" si="31"/>
        <v>500000</v>
      </c>
      <c r="S59">
        <f t="shared" si="32"/>
        <v>-7192.2382053267938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-27.433175120247924</v>
      </c>
      <c r="AC59">
        <f t="shared" si="33"/>
        <v>-32.011415568378823</v>
      </c>
      <c r="AE59">
        <f t="shared" si="34"/>
        <v>0</v>
      </c>
      <c r="AF59">
        <f t="shared" si="35"/>
        <v>0</v>
      </c>
      <c r="AG59">
        <f t="shared" si="36"/>
        <v>-0.2225414026517516</v>
      </c>
      <c r="AH59">
        <f t="shared" si="37"/>
        <v>-1965.8678386146921</v>
      </c>
      <c r="AI59">
        <f t="shared" si="38"/>
        <v>-1966.0903800173439</v>
      </c>
      <c r="AJ59">
        <f t="shared" si="39"/>
        <v>4.5782404481308987</v>
      </c>
      <c r="AK59">
        <f t="shared" si="61"/>
        <v>-1.9203222584173549</v>
      </c>
      <c r="AL59">
        <f t="shared" si="40"/>
        <v>-1963.4324618276305</v>
      </c>
      <c r="AN59">
        <f t="shared" si="41"/>
        <v>0</v>
      </c>
      <c r="AO59">
        <f t="shared" si="42"/>
        <v>0</v>
      </c>
      <c r="AP59">
        <f t="shared" si="43"/>
        <v>-6.3594484490969369E-4</v>
      </c>
      <c r="AQ59">
        <f t="shared" si="44"/>
        <v>-5.6177569784493091</v>
      </c>
      <c r="AR59">
        <f t="shared" si="45"/>
        <v>-5.6183929232942189</v>
      </c>
      <c r="AS59">
        <f t="shared" si="46"/>
        <v>1.3082996588738247E-2</v>
      </c>
      <c r="AT59">
        <f t="shared" si="47"/>
        <v>-5.487603772844493E-3</v>
      </c>
      <c r="AU59">
        <f t="shared" si="48"/>
        <v>-5.6107975304783251</v>
      </c>
      <c r="AW59">
        <v>56</v>
      </c>
      <c r="AX59">
        <f>IF(Z59&gt;0, (R59*SUMPRODUCT(K59:$K$98, X59:$X$98)-K59*$AZ$3)/Z59, 0)</f>
        <v>-7192.2382053267938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0.52171199999999995</v>
      </c>
      <c r="Q60" s="5">
        <f t="shared" si="60"/>
        <v>50</v>
      </c>
      <c r="R60">
        <f t="shared" si="31"/>
        <v>500000</v>
      </c>
      <c r="S60">
        <f t="shared" si="32"/>
        <v>-15854.306694422849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-32.011415568378823</v>
      </c>
      <c r="AC60">
        <f t="shared" si="33"/>
        <v>-33.04464578295962</v>
      </c>
      <c r="AE60">
        <f t="shared" si="34"/>
        <v>0</v>
      </c>
      <c r="AF60">
        <f t="shared" si="35"/>
        <v>0</v>
      </c>
      <c r="AG60">
        <f t="shared" si="36"/>
        <v>-0.10421346836498345</v>
      </c>
      <c r="AH60">
        <f t="shared" si="37"/>
        <v>-1161.0252026025062</v>
      </c>
      <c r="AI60">
        <f t="shared" si="38"/>
        <v>-1161.1294160708712</v>
      </c>
      <c r="AJ60">
        <f t="shared" si="39"/>
        <v>1.0332302145807972</v>
      </c>
      <c r="AK60">
        <f t="shared" si="61"/>
        <v>-2.2407990897865178</v>
      </c>
      <c r="AL60">
        <f t="shared" si="40"/>
        <v>-1162.3369849460771</v>
      </c>
      <c r="AN60">
        <f t="shared" si="41"/>
        <v>0</v>
      </c>
      <c r="AO60">
        <f t="shared" si="42"/>
        <v>0</v>
      </c>
      <c r="AP60">
        <f t="shared" si="43"/>
        <v>-2.6589762458309875E-4</v>
      </c>
      <c r="AQ60">
        <f t="shared" si="44"/>
        <v>-2.962321936852911</v>
      </c>
      <c r="AR60">
        <f t="shared" si="45"/>
        <v>-2.9625878344774943</v>
      </c>
      <c r="AS60">
        <f t="shared" si="46"/>
        <v>2.6362567527484001E-3</v>
      </c>
      <c r="AT60">
        <f t="shared" si="47"/>
        <v>-5.7173335125501514E-3</v>
      </c>
      <c r="AU60">
        <f t="shared" si="48"/>
        <v>-2.9656689112372967</v>
      </c>
      <c r="AW60">
        <v>57</v>
      </c>
      <c r="AX60">
        <f>IF(Z60&gt;0, (R60*SUMPRODUCT(K60:$K$98, X60:$X$98)-K60*$AZ$3)/Z60, 0)</f>
        <v>-15854.306694422849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0.58618000000000003</v>
      </c>
      <c r="Q61" s="5">
        <f t="shared" si="60"/>
        <v>50</v>
      </c>
      <c r="R61">
        <f t="shared" si="31"/>
        <v>500000</v>
      </c>
      <c r="S61">
        <f t="shared" si="32"/>
        <v>-37917.061674078621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-33.04464578295962</v>
      </c>
      <c r="AC61">
        <f t="shared" si="33"/>
        <v>-31.913640252072774</v>
      </c>
      <c r="AE61">
        <f t="shared" si="34"/>
        <v>0</v>
      </c>
      <c r="AF61">
        <f t="shared" si="35"/>
        <v>0</v>
      </c>
      <c r="AG61">
        <f t="shared" si="36"/>
        <v>-4.208348279514762E-2</v>
      </c>
      <c r="AH61">
        <f t="shared" si="37"/>
        <v>-610.87850886186004</v>
      </c>
      <c r="AI61">
        <f t="shared" si="38"/>
        <v>-610.92059234465523</v>
      </c>
      <c r="AJ61">
        <f t="shared" si="39"/>
        <v>-1.1310055308868456</v>
      </c>
      <c r="AK61">
        <f t="shared" si="61"/>
        <v>-2.3131252048071738</v>
      </c>
      <c r="AL61">
        <f t="shared" si="40"/>
        <v>-614.36472308034922</v>
      </c>
      <c r="AN61">
        <f t="shared" si="41"/>
        <v>0</v>
      </c>
      <c r="AO61">
        <f t="shared" si="42"/>
        <v>0</v>
      </c>
      <c r="AP61">
        <f t="shared" si="43"/>
        <v>-9.5870338177809773E-5</v>
      </c>
      <c r="AQ61">
        <f t="shared" si="44"/>
        <v>-1.3916416926617932</v>
      </c>
      <c r="AR61">
        <f t="shared" si="45"/>
        <v>-1.3917375629999711</v>
      </c>
      <c r="AS61">
        <f t="shared" si="46"/>
        <v>-2.5765425179970496E-3</v>
      </c>
      <c r="AT61">
        <f t="shared" si="47"/>
        <v>-5.269528111823696E-3</v>
      </c>
      <c r="AU61">
        <f t="shared" si="48"/>
        <v>-1.3995836336297918</v>
      </c>
      <c r="AW61">
        <v>58</v>
      </c>
      <c r="AX61">
        <f>IF(Z61&gt;0, (R61*SUMPRODUCT(K61:$K$98, X61:$X$98)-K61*$AZ$3)/Z61, 0)</f>
        <v>-37917.061674078621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0.65888599999999997</v>
      </c>
      <c r="Q62" s="5">
        <f t="shared" si="60"/>
        <v>50</v>
      </c>
      <c r="R62">
        <f t="shared" si="31"/>
        <v>500000</v>
      </c>
      <c r="S62">
        <f t="shared" si="32"/>
        <v>-106393.0300394201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-31.913640252072774</v>
      </c>
      <c r="AC62">
        <f t="shared" si="33"/>
        <v>-29.650525277109796</v>
      </c>
      <c r="AE62">
        <f t="shared" si="34"/>
        <v>0</v>
      </c>
      <c r="AF62">
        <f t="shared" si="35"/>
        <v>0</v>
      </c>
      <c r="AG62">
        <f t="shared" si="36"/>
        <v>-1.3934430322232511E-2</v>
      </c>
      <c r="AH62">
        <f t="shared" si="37"/>
        <v>-277.28217644963632</v>
      </c>
      <c r="AI62">
        <f t="shared" si="38"/>
        <v>-277.29611087995858</v>
      </c>
      <c r="AJ62">
        <f t="shared" si="39"/>
        <v>-2.2631149749629778</v>
      </c>
      <c r="AK62">
        <f t="shared" si="61"/>
        <v>-2.2339548176450945</v>
      </c>
      <c r="AL62">
        <f t="shared" si="40"/>
        <v>-281.79318067256668</v>
      </c>
      <c r="AN62">
        <f t="shared" si="41"/>
        <v>0</v>
      </c>
      <c r="AO62">
        <f t="shared" si="42"/>
        <v>0</v>
      </c>
      <c r="AP62">
        <f t="shared" si="43"/>
        <v>-2.8342867103042241E-5</v>
      </c>
      <c r="AQ62">
        <f t="shared" si="44"/>
        <v>-0.56399663964843183</v>
      </c>
      <c r="AR62">
        <f t="shared" si="45"/>
        <v>-0.5640249825155349</v>
      </c>
      <c r="AS62">
        <f t="shared" si="46"/>
        <v>-4.6032141602473289E-3</v>
      </c>
      <c r="AT62">
        <f t="shared" si="47"/>
        <v>-4.5439019067534843E-3</v>
      </c>
      <c r="AU62">
        <f t="shared" si="48"/>
        <v>-0.57317209858253582</v>
      </c>
      <c r="AW62">
        <v>59</v>
      </c>
      <c r="AX62">
        <f>IF(Z62&gt;0, (R62*SUMPRODUCT(K62:$K$98, X62:$X$98)-K62*$AZ$3)/Z62, 0)</f>
        <v>-106393.0300394201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0.73742600000000003</v>
      </c>
      <c r="Q63" s="5">
        <f t="shared" si="60"/>
        <v>50</v>
      </c>
      <c r="R63">
        <f t="shared" si="31"/>
        <v>500000</v>
      </c>
      <c r="S63">
        <f t="shared" si="32"/>
        <v>-382888.75215762557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-29.650525277109796</v>
      </c>
      <c r="AC63">
        <f t="shared" si="33"/>
        <v>-26.95134632066468</v>
      </c>
      <c r="AE63">
        <f t="shared" si="34"/>
        <v>0</v>
      </c>
      <c r="AF63">
        <f t="shared" si="35"/>
        <v>0</v>
      </c>
      <c r="AG63">
        <f t="shared" si="36"/>
        <v>-3.5194748042075541E-3</v>
      </c>
      <c r="AH63">
        <f t="shared" si="37"/>
        <v>-102.75611214802632</v>
      </c>
      <c r="AI63">
        <f t="shared" si="38"/>
        <v>-102.75963162283053</v>
      </c>
      <c r="AJ63">
        <f t="shared" si="39"/>
        <v>-2.6991789564451167</v>
      </c>
      <c r="AK63">
        <f t="shared" si="61"/>
        <v>-2.0755367693976861</v>
      </c>
      <c r="AL63">
        <f t="shared" si="40"/>
        <v>-107.53434734867334</v>
      </c>
      <c r="AN63">
        <f t="shared" si="41"/>
        <v>0</v>
      </c>
      <c r="AO63">
        <f t="shared" si="42"/>
        <v>0</v>
      </c>
      <c r="AP63">
        <f t="shared" si="43"/>
        <v>-6.3916708175748123E-6</v>
      </c>
      <c r="AQ63">
        <f t="shared" si="44"/>
        <v>-0.18661399211007165</v>
      </c>
      <c r="AR63">
        <f t="shared" si="45"/>
        <v>-0.18662038378088924</v>
      </c>
      <c r="AS63">
        <f t="shared" si="46"/>
        <v>-4.9019425701519728E-3</v>
      </c>
      <c r="AT63">
        <f t="shared" si="47"/>
        <v>-3.7693543888715811E-3</v>
      </c>
      <c r="AU63">
        <f t="shared" si="48"/>
        <v>-0.19529168073991279</v>
      </c>
      <c r="AW63">
        <v>60</v>
      </c>
      <c r="AX63">
        <f>IF(Z63&gt;0, (R63*SUMPRODUCT(K63:$K$98, X63:$X$98)-K63*$AZ$3)/Z63, 0)</f>
        <v>-382888.75215762557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0.819492</v>
      </c>
      <c r="Q64" s="5">
        <f t="shared" si="60"/>
        <v>50</v>
      </c>
      <c r="R64">
        <f t="shared" si="31"/>
        <v>500000</v>
      </c>
      <c r="S64">
        <f t="shared" si="32"/>
        <v>-2018369.1707604162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-26.95134632066468</v>
      </c>
      <c r="AC64">
        <f t="shared" si="33"/>
        <v>-24.224410673405508</v>
      </c>
      <c r="AE64">
        <f t="shared" si="34"/>
        <v>0</v>
      </c>
      <c r="AF64">
        <f t="shared" si="35"/>
        <v>0</v>
      </c>
      <c r="AG64">
        <f t="shared" si="36"/>
        <v>-6.000986099158217E-4</v>
      </c>
      <c r="AH64">
        <f t="shared" si="37"/>
        <v>-28.841814462496572</v>
      </c>
      <c r="AI64">
        <f t="shared" si="38"/>
        <v>-28.842414561106487</v>
      </c>
      <c r="AJ64">
        <f t="shared" si="39"/>
        <v>-2.7269356472591717</v>
      </c>
      <c r="AK64">
        <f t="shared" si="61"/>
        <v>-1.8865942424465278</v>
      </c>
      <c r="AL64">
        <f t="shared" si="40"/>
        <v>-33.45594445081219</v>
      </c>
      <c r="AN64">
        <f t="shared" si="41"/>
        <v>0</v>
      </c>
      <c r="AO64">
        <f t="shared" si="42"/>
        <v>0</v>
      </c>
      <c r="AP64">
        <f t="shared" si="43"/>
        <v>-9.730633997884341E-7</v>
      </c>
      <c r="AQ64">
        <f t="shared" si="44"/>
        <v>-4.6767170550321591E-2</v>
      </c>
      <c r="AR64">
        <f t="shared" si="45"/>
        <v>-4.6768143613721377E-2</v>
      </c>
      <c r="AS64">
        <f t="shared" si="46"/>
        <v>-4.4217420738543256E-3</v>
      </c>
      <c r="AT64">
        <f t="shared" si="47"/>
        <v>-3.0591235794294133E-3</v>
      </c>
      <c r="AU64">
        <f t="shared" si="48"/>
        <v>-5.424900926700512E-2</v>
      </c>
      <c r="AW64">
        <v>61</v>
      </c>
      <c r="AX64">
        <f>IF(Z64&gt;0, (R64*SUMPRODUCT(K64:$K$98, X64:$X$98)-K64*$AZ$3)/Z64, 0)</f>
        <v>-2018369.1707604162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0.82196330200000001</v>
      </c>
      <c r="Q65" s="5">
        <f t="shared" si="60"/>
        <v>50</v>
      </c>
      <c r="R65">
        <f t="shared" si="31"/>
        <v>500000</v>
      </c>
      <c r="S65">
        <f t="shared" si="32"/>
        <v>-10744792.483245436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-24.224410673405508</v>
      </c>
      <c r="AC65">
        <f t="shared" si="33"/>
        <v>-21.669794237376149</v>
      </c>
      <c r="AE65">
        <f t="shared" si="34"/>
        <v>0</v>
      </c>
      <c r="AF65">
        <f t="shared" si="35"/>
        <v>0</v>
      </c>
      <c r="AG65">
        <f t="shared" si="36"/>
        <v>-1.0083858888464473E-4</v>
      </c>
      <c r="AH65">
        <f t="shared" si="37"/>
        <v>-4.9325903493201873</v>
      </c>
      <c r="AI65">
        <f t="shared" si="38"/>
        <v>-4.9326911879090716</v>
      </c>
      <c r="AJ65">
        <f t="shared" si="39"/>
        <v>-2.5546164360293595</v>
      </c>
      <c r="AK65">
        <f t="shared" si="61"/>
        <v>-1.6957087471383858</v>
      </c>
      <c r="AL65">
        <f t="shared" si="40"/>
        <v>-9.1830163710768176</v>
      </c>
      <c r="AN65">
        <f t="shared" si="41"/>
        <v>0</v>
      </c>
      <c r="AO65">
        <f t="shared" si="42"/>
        <v>0</v>
      </c>
      <c r="AP65">
        <f t="shared" si="43"/>
        <v>-1.4599139343312706E-7</v>
      </c>
      <c r="AQ65">
        <f t="shared" si="44"/>
        <v>-7.1412714745129214E-3</v>
      </c>
      <c r="AR65">
        <f t="shared" si="45"/>
        <v>-7.141417465906354E-3</v>
      </c>
      <c r="AS65">
        <f t="shared" si="46"/>
        <v>-3.6985048810008357E-3</v>
      </c>
      <c r="AT65">
        <f t="shared" si="47"/>
        <v>-2.455001459160366E-3</v>
      </c>
      <c r="AU65">
        <f t="shared" si="48"/>
        <v>-1.3294923806067557E-2</v>
      </c>
      <c r="AW65">
        <v>62</v>
      </c>
      <c r="AX65">
        <f>IF(Z65&gt;0, (R65*SUMPRODUCT(K65:$K$98, X65:$X$98)-K65*$AZ$3)/Z65, 0)</f>
        <v>-10744792.483245436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0.82463276399999996</v>
      </c>
      <c r="Q66" s="5">
        <f t="shared" si="60"/>
        <v>50</v>
      </c>
      <c r="R66">
        <f t="shared" si="31"/>
        <v>500000</v>
      </c>
      <c r="S66">
        <f t="shared" si="32"/>
        <v>-58032410.176299416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-21.669794237376149</v>
      </c>
      <c r="AC66">
        <f t="shared" si="33"/>
        <v>-19.354271574404521</v>
      </c>
      <c r="AE66">
        <f t="shared" si="34"/>
        <v>0</v>
      </c>
      <c r="AF66">
        <f t="shared" si="35"/>
        <v>0</v>
      </c>
      <c r="AG66">
        <f t="shared" si="36"/>
        <v>-1.6675398725994027E-5</v>
      </c>
      <c r="AH66">
        <f t="shared" si="37"/>
        <v>-0.8315480426980425</v>
      </c>
      <c r="AI66">
        <f t="shared" si="38"/>
        <v>-0.83156471809676846</v>
      </c>
      <c r="AJ66">
        <f t="shared" si="39"/>
        <v>-2.3155226629716275</v>
      </c>
      <c r="AK66">
        <f t="shared" si="61"/>
        <v>-1.5168855966163306</v>
      </c>
      <c r="AL66">
        <f t="shared" si="40"/>
        <v>-4.6639729776847263</v>
      </c>
      <c r="AN66">
        <f t="shared" si="41"/>
        <v>0</v>
      </c>
      <c r="AO66">
        <f t="shared" si="42"/>
        <v>0</v>
      </c>
      <c r="AP66">
        <f t="shared" si="43"/>
        <v>-2.1555529653414983E-8</v>
      </c>
      <c r="AQ66">
        <f t="shared" si="44"/>
        <v>-1.0749043418479555E-3</v>
      </c>
      <c r="AR66">
        <f t="shared" si="45"/>
        <v>-1.0749258973776089E-3</v>
      </c>
      <c r="AS66">
        <f t="shared" si="46"/>
        <v>-2.9931708527625657E-3</v>
      </c>
      <c r="AT66">
        <f t="shared" si="47"/>
        <v>-1.9608090334734887E-3</v>
      </c>
      <c r="AU66">
        <f t="shared" si="48"/>
        <v>-6.0289057836136629E-3</v>
      </c>
      <c r="AW66">
        <v>63</v>
      </c>
      <c r="AX66">
        <f>IF(Z66&gt;0, (R66*SUMPRODUCT(K66:$K$98, X66:$X$98)-K66*$AZ$3)/Z66, 0)</f>
        <v>-58032410.176299416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0.82757423799999996</v>
      </c>
      <c r="Q67" s="5">
        <f t="shared" si="60"/>
        <v>50</v>
      </c>
      <c r="R67">
        <f t="shared" ref="R67:R98" si="62">$C$6</f>
        <v>500000</v>
      </c>
      <c r="S67">
        <f t="shared" ref="S67:S98" si="63">AX67</f>
        <v>-319022482.34509945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-19.354271574404521</v>
      </c>
      <c r="AC67">
        <f t="shared" ref="AC67:AC98" si="64">S67*Z67</f>
        <v>-17.281539394419458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-2.7085143447234105E-6</v>
      </c>
      <c r="AH67">
        <f t="shared" ref="AH67:AH98" si="68">-X67*R67</f>
        <v>-0.13800130394010676</v>
      </c>
      <c r="AI67">
        <f t="shared" ref="AI67:AI98" si="69">SUM(AE67:AH67)</f>
        <v>-0.13800401245445149</v>
      </c>
      <c r="AJ67">
        <f t="shared" ref="AJ67:AJ98" si="70">AB67-AC67</f>
        <v>-2.0727321799850635</v>
      </c>
      <c r="AK67">
        <f t="shared" si="61"/>
        <v>-1.3547990102083165</v>
      </c>
      <c r="AL67">
        <f t="shared" ref="AL67:AL98" si="71">SUM(AI67:AK67)</f>
        <v>-3.5655352026478315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-3.1260476154192199E-9</v>
      </c>
      <c r="AQ67">
        <f t="shared" ref="AQ67:AQ98" si="75">AH67*$K67</f>
        <v>-1.5927500917510093E-4</v>
      </c>
      <c r="AR67">
        <f t="shared" ref="AR67:AR98" si="76">AI67*$K67</f>
        <v>-1.5927813522271635E-4</v>
      </c>
      <c r="AS67">
        <f t="shared" ref="AS67:AS98" si="77">AJ67*$K67</f>
        <v>-2.3922559248275503E-3</v>
      </c>
      <c r="AT67">
        <f t="shared" ref="AT67:AT98" si="78">AK67*$K67</f>
        <v>-1.5636491730179542E-3</v>
      </c>
      <c r="AU67">
        <f t="shared" ref="AU67:AU98" si="79">AL67*$K67</f>
        <v>-4.1151832330682207E-3</v>
      </c>
      <c r="AW67">
        <v>64</v>
      </c>
      <c r="AX67">
        <f>IF(Z67&gt;0, (R67*SUMPRODUCT(K67:$K$98, X67:$X$98)-K67*$AZ$3)/Z67, 0)</f>
        <v>-319022482.34509945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0.83082719400000005</v>
      </c>
      <c r="Q68" s="5">
        <f t="shared" si="60"/>
        <v>50</v>
      </c>
      <c r="R68">
        <f t="shared" si="62"/>
        <v>500000</v>
      </c>
      <c r="S68">
        <f t="shared" si="63"/>
        <v>-1789527250.4132462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-17.281539394419458</v>
      </c>
      <c r="AC68">
        <f t="shared" si="64"/>
        <v>-15.430085201279601</v>
      </c>
      <c r="AE68">
        <f t="shared" si="65"/>
        <v>0</v>
      </c>
      <c r="AF68">
        <f t="shared" si="66"/>
        <v>0</v>
      </c>
      <c r="AG68">
        <f t="shared" si="67"/>
        <v>-4.3112182834087642E-7</v>
      </c>
      <c r="AH68">
        <f t="shared" si="68"/>
        <v>-2.2503073729353E-2</v>
      </c>
      <c r="AI68">
        <f t="shared" si="69"/>
        <v>-2.2503504851181341E-2</v>
      </c>
      <c r="AJ68">
        <f t="shared" si="70"/>
        <v>-1.8514541931398565</v>
      </c>
      <c r="AK68">
        <f t="shared" si="61"/>
        <v>-1.2097077576093622</v>
      </c>
      <c r="AL68">
        <f t="shared" si="71"/>
        <v>-3.0836654556004</v>
      </c>
      <c r="AN68">
        <f t="shared" si="72"/>
        <v>0</v>
      </c>
      <c r="AO68">
        <f t="shared" si="73"/>
        <v>0</v>
      </c>
      <c r="AP68">
        <f t="shared" si="74"/>
        <v>-4.442694380677552E-10</v>
      </c>
      <c r="AQ68">
        <f t="shared" si="75"/>
        <v>-2.3189333648474474E-5</v>
      </c>
      <c r="AR68">
        <f t="shared" si="76"/>
        <v>-2.3189777917912542E-5</v>
      </c>
      <c r="AS68">
        <f t="shared" si="77"/>
        <v>-1.9079166488969086E-3</v>
      </c>
      <c r="AT68">
        <f t="shared" si="78"/>
        <v>-1.246599337750023E-3</v>
      </c>
      <c r="AU68">
        <f t="shared" si="79"/>
        <v>-3.177705764564844E-3</v>
      </c>
      <c r="AW68">
        <v>65</v>
      </c>
      <c r="AX68">
        <f>IF(Z68&gt;0, (R68*SUMPRODUCT(K68:$K$98, X68:$X$98)-K68*$AZ$3)/Z68, 0)</f>
        <v>-1789527250.4132462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0.83405797299999995</v>
      </c>
      <c r="Q69" s="5">
        <f t="shared" ref="Q69:Q98" si="91">$C$8</f>
        <v>50</v>
      </c>
      <c r="R69">
        <f t="shared" si="62"/>
        <v>500000</v>
      </c>
      <c r="S69">
        <f t="shared" si="63"/>
        <v>-10246080367.863304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-15.430085201279601</v>
      </c>
      <c r="AC69">
        <f t="shared" si="64"/>
        <v>-13.776882079765905</v>
      </c>
      <c r="AE69">
        <f t="shared" si="65"/>
        <v>0</v>
      </c>
      <c r="AF69">
        <f t="shared" si="66"/>
        <v>0</v>
      </c>
      <c r="AG69">
        <f t="shared" si="67"/>
        <v>-6.7230011795422344E-8</v>
      </c>
      <c r="AH69">
        <f t="shared" si="68"/>
        <v>-3.5958059826204534E-3</v>
      </c>
      <c r="AI69">
        <f t="shared" si="69"/>
        <v>-3.5958732126322489E-3</v>
      </c>
      <c r="AJ69">
        <f t="shared" si="70"/>
        <v>-1.6532031215136964</v>
      </c>
      <c r="AK69">
        <f t="shared" si="61"/>
        <v>-1.0801059640895723</v>
      </c>
      <c r="AL69">
        <f t="shared" si="71"/>
        <v>-2.7369049588159009</v>
      </c>
      <c r="AN69">
        <f t="shared" si="72"/>
        <v>0</v>
      </c>
      <c r="AO69">
        <f t="shared" si="73"/>
        <v>0</v>
      </c>
      <c r="AP69">
        <f t="shared" si="74"/>
        <v>-6.1857389916461375E-11</v>
      </c>
      <c r="AQ69">
        <f t="shared" si="75"/>
        <v>-3.3084505980414372E-6</v>
      </c>
      <c r="AR69">
        <f t="shared" si="76"/>
        <v>-3.3085124554313534E-6</v>
      </c>
      <c r="AS69">
        <f t="shared" si="77"/>
        <v>-1.521088980465519E-3</v>
      </c>
      <c r="AT69">
        <f t="shared" si="78"/>
        <v>-9.9379033243503505E-4</v>
      </c>
      <c r="AU69">
        <f t="shared" si="79"/>
        <v>-2.5181878253559852E-3</v>
      </c>
      <c r="AW69">
        <v>66</v>
      </c>
      <c r="AX69">
        <f>IF(Z69&gt;0, (R69*SUMPRODUCT(K69:$K$98, X69:$X$98)-K69*$AZ$3)/Z69, 0)</f>
        <v>-10246080367.863304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0.83754713300000005</v>
      </c>
      <c r="Q70" s="5">
        <f t="shared" si="91"/>
        <v>50</v>
      </c>
      <c r="R70">
        <f t="shared" si="62"/>
        <v>500000</v>
      </c>
      <c r="S70">
        <f t="shared" si="63"/>
        <v>-60007321456.142227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-13.776882079765905</v>
      </c>
      <c r="AC70">
        <f t="shared" si="64"/>
        <v>-12.300790467817084</v>
      </c>
      <c r="AE70">
        <f t="shared" si="65"/>
        <v>0</v>
      </c>
      <c r="AF70">
        <f t="shared" si="66"/>
        <v>0</v>
      </c>
      <c r="AG70">
        <f t="shared" si="67"/>
        <v>-1.0249408046655947E-8</v>
      </c>
      <c r="AH70">
        <f t="shared" si="68"/>
        <v>-5.6308303630812169E-4</v>
      </c>
      <c r="AI70">
        <f t="shared" si="69"/>
        <v>-5.6309328571616836E-4</v>
      </c>
      <c r="AJ70">
        <f t="shared" si="70"/>
        <v>-1.4760916119488208</v>
      </c>
      <c r="AK70">
        <f t="shared" si="61"/>
        <v>-0.96438174558361345</v>
      </c>
      <c r="AL70">
        <f t="shared" si="71"/>
        <v>-2.4410364508181503</v>
      </c>
      <c r="AN70">
        <f t="shared" si="72"/>
        <v>0</v>
      </c>
      <c r="AO70">
        <f t="shared" si="73"/>
        <v>0</v>
      </c>
      <c r="AP70">
        <f t="shared" si="74"/>
        <v>-8.4199432481262675E-12</v>
      </c>
      <c r="AQ70">
        <f t="shared" si="75"/>
        <v>-4.6257571053031548E-7</v>
      </c>
      <c r="AR70">
        <f t="shared" si="76"/>
        <v>-4.6258413047356363E-7</v>
      </c>
      <c r="AS70">
        <f t="shared" si="77"/>
        <v>-1.2126171135999749E-3</v>
      </c>
      <c r="AT70">
        <f t="shared" si="78"/>
        <v>-7.9224473553790055E-4</v>
      </c>
      <c r="AU70">
        <f t="shared" si="79"/>
        <v>-2.0053244332683493E-3</v>
      </c>
      <c r="AW70">
        <v>67</v>
      </c>
      <c r="AX70">
        <f>IF(Z70&gt;0, (R70*SUMPRODUCT(K70:$K$98, X70:$X$98)-K70*$AZ$3)/Z70, 0)</f>
        <v>-60007321456.142227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0.841203123</v>
      </c>
      <c r="Q71" s="5">
        <f t="shared" si="91"/>
        <v>50</v>
      </c>
      <c r="R71">
        <f t="shared" si="62"/>
        <v>500000</v>
      </c>
      <c r="S71">
        <f t="shared" si="63"/>
        <v>-360074543517.0545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-12.300790467817084</v>
      </c>
      <c r="AC71">
        <f t="shared" si="64"/>
        <v>-10.982849037179031</v>
      </c>
      <c r="AE71">
        <f t="shared" si="65"/>
        <v>0</v>
      </c>
      <c r="AF71">
        <f t="shared" si="66"/>
        <v>0</v>
      </c>
      <c r="AG71">
        <f t="shared" si="67"/>
        <v>-1.5250799084410754E-9</v>
      </c>
      <c r="AH71">
        <f t="shared" si="68"/>
        <v>-8.621834057748312E-5</v>
      </c>
      <c r="AI71">
        <f t="shared" si="69"/>
        <v>-8.6219865657391563E-5</v>
      </c>
      <c r="AJ71">
        <f t="shared" si="70"/>
        <v>-1.3179414306380526</v>
      </c>
      <c r="AK71">
        <f t="shared" si="61"/>
        <v>-0.86105533274719592</v>
      </c>
      <c r="AL71">
        <f t="shared" si="71"/>
        <v>-2.1790829832509058</v>
      </c>
      <c r="AN71">
        <f t="shared" si="72"/>
        <v>0</v>
      </c>
      <c r="AO71">
        <f t="shared" si="73"/>
        <v>0</v>
      </c>
      <c r="AP71">
        <f t="shared" si="74"/>
        <v>-1.1186261248557366E-12</v>
      </c>
      <c r="AQ71">
        <f t="shared" si="75"/>
        <v>-6.3240022819701606E-8</v>
      </c>
      <c r="AR71">
        <f t="shared" si="76"/>
        <v>-6.324114144582646E-8</v>
      </c>
      <c r="AS71">
        <f t="shared" si="77"/>
        <v>-9.6669276618329553E-4</v>
      </c>
      <c r="AT71">
        <f t="shared" si="78"/>
        <v>-6.3157280141598409E-4</v>
      </c>
      <c r="AU71">
        <f t="shared" si="79"/>
        <v>-1.5983288087407254E-3</v>
      </c>
      <c r="AW71">
        <v>68</v>
      </c>
      <c r="AX71">
        <f>IF(Z71&gt;0, (R71*SUMPRODUCT(K71:$K$98, X71:$X$98)-K71*$AZ$3)/Z71, 0)</f>
        <v>-360074543517.0545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0.84498057100000001</v>
      </c>
      <c r="Q72" s="5">
        <f t="shared" si="91"/>
        <v>50</v>
      </c>
      <c r="R72">
        <f t="shared" si="62"/>
        <v>500000</v>
      </c>
      <c r="S72">
        <f t="shared" si="63"/>
        <v>-2216910742058.9912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-10.982849037179031</v>
      </c>
      <c r="AC72">
        <f t="shared" si="64"/>
        <v>-9.8061152671924781</v>
      </c>
      <c r="AE72">
        <f t="shared" si="65"/>
        <v>0</v>
      </c>
      <c r="AF72">
        <f t="shared" si="66"/>
        <v>0</v>
      </c>
      <c r="AG72">
        <f t="shared" si="67"/>
        <v>-2.2116621750149697E-10</v>
      </c>
      <c r="AH72">
        <f t="shared" si="68"/>
        <v>-1.2886628918551679E-5</v>
      </c>
      <c r="AI72">
        <f t="shared" si="69"/>
        <v>-1.288685008476918E-5</v>
      </c>
      <c r="AJ72">
        <f t="shared" si="70"/>
        <v>-1.1767337699865532</v>
      </c>
      <c r="AK72">
        <f t="shared" ref="AK72:AK98" si="92">G72*SUM(AB72:AB72, AE72:AF72)</f>
        <v>-0.76879943260253225</v>
      </c>
      <c r="AL72">
        <f t="shared" si="71"/>
        <v>-1.9455460894391703</v>
      </c>
      <c r="AN72">
        <f t="shared" si="72"/>
        <v>0</v>
      </c>
      <c r="AO72">
        <f t="shared" si="73"/>
        <v>0</v>
      </c>
      <c r="AP72">
        <f t="shared" si="74"/>
        <v>-1.4484153740273352E-13</v>
      </c>
      <c r="AQ72">
        <f t="shared" si="75"/>
        <v>-8.4394405510367643E-9</v>
      </c>
      <c r="AR72">
        <f t="shared" si="76"/>
        <v>-8.439585392574168E-9</v>
      </c>
      <c r="AS72">
        <f t="shared" si="77"/>
        <v>-7.7064178374083446E-4</v>
      </c>
      <c r="AT72">
        <f t="shared" si="78"/>
        <v>-5.0348598909210121E-4</v>
      </c>
      <c r="AU72">
        <f t="shared" si="79"/>
        <v>-1.2741362124183283E-3</v>
      </c>
      <c r="AW72">
        <v>69</v>
      </c>
      <c r="AX72">
        <f>IF(Z72&gt;0, (R72*SUMPRODUCT(K72:$K$98, X72:$X$98)-K72*$AZ$3)/Z72, 0)</f>
        <v>-2216910742058.9912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0.84903369399999995</v>
      </c>
      <c r="Q73" s="5">
        <f t="shared" si="91"/>
        <v>50</v>
      </c>
      <c r="R73">
        <f t="shared" si="62"/>
        <v>500000</v>
      </c>
      <c r="S73">
        <f t="shared" si="63"/>
        <v>-14041544032495.184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-9.8061152671924781</v>
      </c>
      <c r="AC73">
        <f t="shared" si="64"/>
        <v>-8.7554600673939049</v>
      </c>
      <c r="AE73">
        <f t="shared" si="65"/>
        <v>0</v>
      </c>
      <c r="AF73">
        <f t="shared" si="66"/>
        <v>0</v>
      </c>
      <c r="AG73">
        <f t="shared" si="67"/>
        <v>-3.1176984693178574E-11</v>
      </c>
      <c r="AH73">
        <f t="shared" si="68"/>
        <v>-1.8777757063330341E-6</v>
      </c>
      <c r="AI73">
        <f t="shared" si="69"/>
        <v>-1.8778068833177273E-6</v>
      </c>
      <c r="AJ73">
        <f t="shared" si="70"/>
        <v>-1.0506551997985731</v>
      </c>
      <c r="AK73">
        <f t="shared" si="92"/>
        <v>-0.6864280687034735</v>
      </c>
      <c r="AL73">
        <f t="shared" si="71"/>
        <v>-1.7370851463089299</v>
      </c>
      <c r="AN73">
        <f t="shared" si="72"/>
        <v>0</v>
      </c>
      <c r="AO73">
        <f t="shared" si="73"/>
        <v>0</v>
      </c>
      <c r="AP73">
        <f t="shared" si="74"/>
        <v>-1.8230157574128731E-14</v>
      </c>
      <c r="AQ73">
        <f t="shared" si="75"/>
        <v>-1.0979941566578749E-9</v>
      </c>
      <c r="AR73">
        <f t="shared" si="76"/>
        <v>-1.0980123868154491E-9</v>
      </c>
      <c r="AS73">
        <f t="shared" si="77"/>
        <v>-6.1435093986483055E-4</v>
      </c>
      <c r="AT73">
        <f t="shared" si="78"/>
        <v>-4.0137595020557393E-4</v>
      </c>
      <c r="AU73">
        <f t="shared" si="79"/>
        <v>-1.0157279880827911E-3</v>
      </c>
      <c r="AW73">
        <v>70</v>
      </c>
      <c r="AX73">
        <f>IF(Z73&gt;0, (R73*SUMPRODUCT(K73:$K$98, X73:$X$98)-K73*$AZ$3)/Z73, 0)</f>
        <v>-14041544032495.184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0.853201969</v>
      </c>
      <c r="Q74" s="5">
        <f t="shared" si="91"/>
        <v>50</v>
      </c>
      <c r="R74">
        <f t="shared" si="62"/>
        <v>500000</v>
      </c>
      <c r="S74">
        <f t="shared" si="63"/>
        <v>-91646734942416.438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-8.7554600673939049</v>
      </c>
      <c r="AC74">
        <f t="shared" si="64"/>
        <v>-7.8173750611365298</v>
      </c>
      <c r="AE74">
        <f t="shared" si="65"/>
        <v>0</v>
      </c>
      <c r="AF74">
        <f t="shared" si="66"/>
        <v>0</v>
      </c>
      <c r="AG74">
        <f t="shared" si="67"/>
        <v>-4.2649501185439664E-12</v>
      </c>
      <c r="AH74">
        <f t="shared" si="68"/>
        <v>-2.6600264727702821E-7</v>
      </c>
      <c r="AI74">
        <f t="shared" si="69"/>
        <v>-2.6600691222714677E-7</v>
      </c>
      <c r="AJ74">
        <f t="shared" si="70"/>
        <v>-0.93808500625737512</v>
      </c>
      <c r="AK74">
        <f t="shared" si="92"/>
        <v>-0.61288220471757338</v>
      </c>
      <c r="AL74">
        <f t="shared" si="71"/>
        <v>-1.5509674769818607</v>
      </c>
      <c r="AN74">
        <f t="shared" si="72"/>
        <v>0</v>
      </c>
      <c r="AO74">
        <f t="shared" si="73"/>
        <v>0</v>
      </c>
      <c r="AP74">
        <f t="shared" si="74"/>
        <v>-2.2266514830004874E-15</v>
      </c>
      <c r="AQ74">
        <f t="shared" si="75"/>
        <v>-1.3887505658416871E-10</v>
      </c>
      <c r="AR74">
        <f t="shared" si="76"/>
        <v>-1.3887728323565172E-10</v>
      </c>
      <c r="AS74">
        <f t="shared" si="77"/>
        <v>-4.897568112887116E-4</v>
      </c>
      <c r="AT74">
        <f t="shared" si="78"/>
        <v>-3.1997445037056766E-4</v>
      </c>
      <c r="AU74">
        <f t="shared" si="79"/>
        <v>-8.0973140053656252E-4</v>
      </c>
      <c r="AW74">
        <v>71</v>
      </c>
      <c r="AX74">
        <f>IF(Z74&gt;0, (R74*SUMPRODUCT(K74:$K$98, X74:$X$98)-K74*$AZ$3)/Z74, 0)</f>
        <v>-91646734942416.438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0.85761682500000003</v>
      </c>
      <c r="Q75" s="5">
        <f t="shared" si="91"/>
        <v>50</v>
      </c>
      <c r="R75">
        <f t="shared" si="62"/>
        <v>500000</v>
      </c>
      <c r="S75">
        <f t="shared" si="63"/>
        <v>-618110586290902.88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-7.8173750611365298</v>
      </c>
      <c r="AC75">
        <f t="shared" si="64"/>
        <v>-6.9797991618509672</v>
      </c>
      <c r="AE75">
        <f t="shared" si="65"/>
        <v>0</v>
      </c>
      <c r="AF75">
        <f t="shared" si="66"/>
        <v>0</v>
      </c>
      <c r="AG75">
        <f t="shared" si="67"/>
        <v>-5.6460763790947662E-13</v>
      </c>
      <c r="AH75">
        <f t="shared" si="68"/>
        <v>-3.6576929794490505E-8</v>
      </c>
      <c r="AI75">
        <f t="shared" si="69"/>
        <v>-3.6577494402128418E-8</v>
      </c>
      <c r="AJ75">
        <f t="shared" si="70"/>
        <v>-0.83757589928556264</v>
      </c>
      <c r="AK75">
        <f t="shared" si="92"/>
        <v>-0.54721625427955711</v>
      </c>
      <c r="AL75">
        <f t="shared" si="71"/>
        <v>-1.3847921901426141</v>
      </c>
      <c r="AN75">
        <f t="shared" si="72"/>
        <v>0</v>
      </c>
      <c r="AO75">
        <f t="shared" si="73"/>
        <v>0</v>
      </c>
      <c r="AP75">
        <f t="shared" si="74"/>
        <v>-2.6318856512327057E-16</v>
      </c>
      <c r="AQ75">
        <f t="shared" si="75"/>
        <v>-1.7050122993146604E-11</v>
      </c>
      <c r="AR75">
        <f t="shared" si="76"/>
        <v>-1.7050386181711727E-11</v>
      </c>
      <c r="AS75">
        <f t="shared" si="77"/>
        <v>-3.904311318405213E-4</v>
      </c>
      <c r="AT75">
        <f t="shared" si="78"/>
        <v>-2.550816728396052E-4</v>
      </c>
      <c r="AU75">
        <f t="shared" si="79"/>
        <v>-6.4551282173051273E-4</v>
      </c>
      <c r="AW75">
        <v>72</v>
      </c>
      <c r="AX75">
        <f>IF(Z75&gt;0, (R75*SUMPRODUCT(K75:$K$98, X75:$X$98)-K75*$AZ$3)/Z75, 0)</f>
        <v>-618110586290902.88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0.86229046899999995</v>
      </c>
      <c r="Q76" s="5">
        <f t="shared" si="91"/>
        <v>50</v>
      </c>
      <c r="R76">
        <f t="shared" si="62"/>
        <v>500000</v>
      </c>
      <c r="S76">
        <f t="shared" si="63"/>
        <v>-4321403795984307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-6.9797991618509672</v>
      </c>
      <c r="AC76">
        <f t="shared" si="64"/>
        <v>-6.2319635373819136</v>
      </c>
      <c r="AE76">
        <f t="shared" si="65"/>
        <v>0</v>
      </c>
      <c r="AF76">
        <f t="shared" si="66"/>
        <v>0</v>
      </c>
      <c r="AG76">
        <f t="shared" si="67"/>
        <v>-7.2105776636437061E-14</v>
      </c>
      <c r="AH76">
        <f t="shared" si="68"/>
        <v>-4.8685578489394479E-9</v>
      </c>
      <c r="AI76">
        <f t="shared" si="69"/>
        <v>-4.8686299547160842E-9</v>
      </c>
      <c r="AJ76">
        <f t="shared" si="70"/>
        <v>-0.74783562446905361</v>
      </c>
      <c r="AK76">
        <f t="shared" si="92"/>
        <v>-0.48858594132956773</v>
      </c>
      <c r="AL76">
        <f t="shared" si="71"/>
        <v>-1.2364215706672512</v>
      </c>
      <c r="AN76">
        <f t="shared" si="72"/>
        <v>0</v>
      </c>
      <c r="AO76">
        <f t="shared" si="73"/>
        <v>0</v>
      </c>
      <c r="AP76">
        <f t="shared" si="74"/>
        <v>-3.0010435907549849E-17</v>
      </c>
      <c r="AQ76">
        <f t="shared" si="75"/>
        <v>-2.0262945647819821E-12</v>
      </c>
      <c r="AR76">
        <f t="shared" si="76"/>
        <v>-2.0263245752178898E-12</v>
      </c>
      <c r="AS76">
        <f t="shared" si="77"/>
        <v>-3.1124930795308902E-4</v>
      </c>
      <c r="AT76">
        <f t="shared" si="78"/>
        <v>-2.0334954786675776E-4</v>
      </c>
      <c r="AU76">
        <f t="shared" si="79"/>
        <v>-5.1459885784617128E-4</v>
      </c>
      <c r="AW76">
        <v>73</v>
      </c>
      <c r="AX76">
        <f>IF(Z76&gt;0, (R76*SUMPRODUCT(K76:$K$98, X76:$X$98)-K76*$AZ$3)/Z76, 0)</f>
        <v>-4321403795984307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0.86705037500000004</v>
      </c>
      <c r="Q77" s="5">
        <f t="shared" si="91"/>
        <v>50</v>
      </c>
      <c r="R77">
        <f t="shared" si="62"/>
        <v>500000</v>
      </c>
      <c r="S77">
        <f t="shared" si="63"/>
        <v>-3.1381927731912912E+16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-6.2319635373819136</v>
      </c>
      <c r="AC77">
        <f t="shared" si="64"/>
        <v>-5.5642531583784889</v>
      </c>
      <c r="AE77">
        <f t="shared" si="65"/>
        <v>0</v>
      </c>
      <c r="AF77">
        <f t="shared" si="66"/>
        <v>0</v>
      </c>
      <c r="AG77">
        <f t="shared" si="67"/>
        <v>-8.8653781977837016E-15</v>
      </c>
      <c r="AH77">
        <f t="shared" si="68"/>
        <v>-6.2519340672288999E-10</v>
      </c>
      <c r="AI77">
        <f t="shared" si="69"/>
        <v>-6.2520227210108782E-10</v>
      </c>
      <c r="AJ77">
        <f t="shared" si="70"/>
        <v>-0.66771037900342467</v>
      </c>
      <c r="AK77">
        <f t="shared" si="92"/>
        <v>-0.436237447616734</v>
      </c>
      <c r="AL77">
        <f t="shared" si="71"/>
        <v>-1.1039478272453609</v>
      </c>
      <c r="AN77">
        <f t="shared" si="72"/>
        <v>0</v>
      </c>
      <c r="AO77">
        <f t="shared" si="73"/>
        <v>0</v>
      </c>
      <c r="AP77">
        <f t="shared" si="74"/>
        <v>-3.2944391436783834E-18</v>
      </c>
      <c r="AQ77">
        <f t="shared" si="75"/>
        <v>-2.3232642596030856E-13</v>
      </c>
      <c r="AR77">
        <f t="shared" si="76"/>
        <v>-2.3232972039945228E-13</v>
      </c>
      <c r="AS77">
        <f t="shared" si="77"/>
        <v>-2.4812604269709921E-4</v>
      </c>
      <c r="AT77">
        <f t="shared" si="78"/>
        <v>-1.6210901456253709E-4</v>
      </c>
      <c r="AU77">
        <f t="shared" si="79"/>
        <v>-4.10235057491966E-4</v>
      </c>
      <c r="AW77">
        <v>74</v>
      </c>
      <c r="AX77">
        <f>IF(Z77&gt;0, (R77*SUMPRODUCT(K77:$K$98, X77:$X$98)-K77*$AZ$3)/Z77, 0)</f>
        <v>-3.1381927731912912E+16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0.87202471800000003</v>
      </c>
      <c r="Q78" s="5">
        <f t="shared" si="91"/>
        <v>50</v>
      </c>
      <c r="R78">
        <f t="shared" si="62"/>
        <v>500000</v>
      </c>
      <c r="S78">
        <f t="shared" si="63"/>
        <v>-2.3750380467042464E+17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-5.5642531583784889</v>
      </c>
      <c r="AC78">
        <f t="shared" si="64"/>
        <v>-4.9680831771238552</v>
      </c>
      <c r="AE78">
        <f t="shared" si="65"/>
        <v>0</v>
      </c>
      <c r="AF78">
        <f t="shared" si="66"/>
        <v>0</v>
      </c>
      <c r="AG78">
        <f t="shared" si="67"/>
        <v>-1.0458954929201835E-15</v>
      </c>
      <c r="AH78">
        <f t="shared" si="68"/>
        <v>-7.73082892288568E-11</v>
      </c>
      <c r="AI78">
        <f t="shared" si="69"/>
        <v>-7.7309335124349725E-11</v>
      </c>
      <c r="AJ78">
        <f t="shared" si="70"/>
        <v>-0.59616998125463372</v>
      </c>
      <c r="AK78">
        <f t="shared" si="92"/>
        <v>-0.38949772108649428</v>
      </c>
      <c r="AL78">
        <f t="shared" si="71"/>
        <v>-0.98566770241843737</v>
      </c>
      <c r="AN78">
        <f t="shared" si="72"/>
        <v>0</v>
      </c>
      <c r="AO78">
        <f t="shared" si="73"/>
        <v>0</v>
      </c>
      <c r="AP78">
        <f t="shared" si="74"/>
        <v>-3.4701998839937107E-19</v>
      </c>
      <c r="AQ78">
        <f t="shared" si="75"/>
        <v>-2.5650288975306279E-14</v>
      </c>
      <c r="AR78">
        <f t="shared" si="76"/>
        <v>-2.565063599529468E-14</v>
      </c>
      <c r="AS78">
        <f t="shared" si="77"/>
        <v>-1.9780456209961346E-4</v>
      </c>
      <c r="AT78">
        <f t="shared" si="78"/>
        <v>-1.292323139051251E-4</v>
      </c>
      <c r="AU78">
        <f t="shared" si="79"/>
        <v>-3.2703687603038924E-4</v>
      </c>
      <c r="AW78">
        <v>75</v>
      </c>
      <c r="AX78">
        <f>IF(Z78&gt;0, (R78*SUMPRODUCT(K78:$K$98, X78:$X$98)-K78*$AZ$3)/Z78, 0)</f>
        <v>-2.3750380467042464E+17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0.87703262900000001</v>
      </c>
      <c r="Q79" s="5">
        <f t="shared" si="91"/>
        <v>50</v>
      </c>
      <c r="R79">
        <f t="shared" si="62"/>
        <v>500000</v>
      </c>
      <c r="S79">
        <f t="shared" si="63"/>
        <v>-1.8771523722167286E+18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-4.9680831771238552</v>
      </c>
      <c r="AC79">
        <f t="shared" si="64"/>
        <v>-4.4357885510034638</v>
      </c>
      <c r="AE79">
        <f t="shared" si="65"/>
        <v>0</v>
      </c>
      <c r="AF79">
        <f t="shared" si="66"/>
        <v>0</v>
      </c>
      <c r="AG79">
        <f t="shared" si="67"/>
        <v>-1.1815206417594227E-16</v>
      </c>
      <c r="AH79">
        <f t="shared" si="68"/>
        <v>-9.1728447381503936E-12</v>
      </c>
      <c r="AI79">
        <f t="shared" si="69"/>
        <v>-9.1729628902145699E-12</v>
      </c>
      <c r="AJ79">
        <f t="shared" si="70"/>
        <v>-0.53229462612039136</v>
      </c>
      <c r="AK79">
        <f t="shared" si="92"/>
        <v>-0.34776582239866988</v>
      </c>
      <c r="AL79">
        <f t="shared" si="71"/>
        <v>-0.88006044852823417</v>
      </c>
      <c r="AN79">
        <f t="shared" si="72"/>
        <v>0</v>
      </c>
      <c r="AO79">
        <f t="shared" si="73"/>
        <v>0</v>
      </c>
      <c r="AP79">
        <f t="shared" si="74"/>
        <v>-3.5001728369578081E-20</v>
      </c>
      <c r="AQ79">
        <f t="shared" si="75"/>
        <v>-2.7173915423343738E-15</v>
      </c>
      <c r="AR79">
        <f t="shared" si="76"/>
        <v>-2.7174265440627432E-15</v>
      </c>
      <c r="AS79">
        <f t="shared" si="77"/>
        <v>-1.5768858585752657E-4</v>
      </c>
      <c r="AT79">
        <f t="shared" si="78"/>
        <v>-1.0302320942692156E-4</v>
      </c>
      <c r="AU79">
        <f t="shared" si="79"/>
        <v>-2.6071179528716555E-4</v>
      </c>
      <c r="AW79">
        <v>76</v>
      </c>
      <c r="AX79">
        <f>IF(Z79&gt;0, (R79*SUMPRODUCT(K79:$K$98, X79:$X$98)-K79*$AZ$3)/Z79, 0)</f>
        <v>-1.8771523722167286E+18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0.88195855000000001</v>
      </c>
      <c r="Q80" s="5">
        <f t="shared" si="91"/>
        <v>50</v>
      </c>
      <c r="R80">
        <f t="shared" si="62"/>
        <v>500000</v>
      </c>
      <c r="S80">
        <f t="shared" si="63"/>
        <v>-1.5512832378359771E+19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-4.4357885510034638</v>
      </c>
      <c r="AC80">
        <f t="shared" si="64"/>
        <v>-3.9605254919673807</v>
      </c>
      <c r="AE80">
        <f t="shared" si="65"/>
        <v>0</v>
      </c>
      <c r="AF80">
        <f t="shared" si="66"/>
        <v>0</v>
      </c>
      <c r="AG80">
        <f t="shared" si="67"/>
        <v>-1.2765320334061849E-17</v>
      </c>
      <c r="AH80">
        <f t="shared" si="68"/>
        <v>-1.0420522320012099E-12</v>
      </c>
      <c r="AI80">
        <f t="shared" si="69"/>
        <v>-1.0420649973215439E-12</v>
      </c>
      <c r="AJ80">
        <f t="shared" si="70"/>
        <v>-0.47526305903608312</v>
      </c>
      <c r="AK80">
        <f t="shared" si="92"/>
        <v>-0.3105051985702425</v>
      </c>
      <c r="AL80">
        <f t="shared" si="71"/>
        <v>-0.78576825760736768</v>
      </c>
      <c r="AN80">
        <f t="shared" si="72"/>
        <v>0</v>
      </c>
      <c r="AO80">
        <f t="shared" si="73"/>
        <v>0</v>
      </c>
      <c r="AP80">
        <f t="shared" si="74"/>
        <v>-3.376462040674419E-21</v>
      </c>
      <c r="AQ80">
        <f t="shared" si="75"/>
        <v>-2.7562565714577635E-16</v>
      </c>
      <c r="AR80">
        <f t="shared" si="76"/>
        <v>-2.7562903360781697E-16</v>
      </c>
      <c r="AS80">
        <f t="shared" si="77"/>
        <v>-1.2570837520530374E-4</v>
      </c>
      <c r="AT80">
        <f t="shared" si="78"/>
        <v>-8.2129471800798841E-5</v>
      </c>
      <c r="AU80">
        <f t="shared" si="79"/>
        <v>-2.078378470063782E-4</v>
      </c>
      <c r="AW80">
        <v>77</v>
      </c>
      <c r="AX80">
        <f>IF(Z80&gt;0, (R80*SUMPRODUCT(K80:$K$98, X80:$X$98)-K80*$AZ$3)/Z80, 0)</f>
        <v>-1.5512832378359771E+19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0.88700226900000001</v>
      </c>
      <c r="Q81" s="5">
        <f t="shared" si="91"/>
        <v>50</v>
      </c>
      <c r="R81">
        <f t="shared" si="62"/>
        <v>500000</v>
      </c>
      <c r="S81">
        <f t="shared" si="63"/>
        <v>-1.3447619729568696E+20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-3.9605254919673807</v>
      </c>
      <c r="AC81">
        <f t="shared" si="64"/>
        <v>-3.5361834749708758</v>
      </c>
      <c r="AE81">
        <f t="shared" si="65"/>
        <v>0</v>
      </c>
      <c r="AF81">
        <f t="shared" si="66"/>
        <v>0</v>
      </c>
      <c r="AG81">
        <f t="shared" si="67"/>
        <v>-1.3147990298965314E-18</v>
      </c>
      <c r="AH81">
        <f t="shared" si="68"/>
        <v>-1.13228681008247E-13</v>
      </c>
      <c r="AI81">
        <f t="shared" si="69"/>
        <v>-1.1322999580727689E-13</v>
      </c>
      <c r="AJ81">
        <f t="shared" si="70"/>
        <v>-0.42434201699650487</v>
      </c>
      <c r="AK81">
        <f t="shared" si="92"/>
        <v>-0.27723678443771665</v>
      </c>
      <c r="AL81">
        <f t="shared" si="71"/>
        <v>-0.70157880143433471</v>
      </c>
      <c r="AN81">
        <f t="shared" si="72"/>
        <v>0</v>
      </c>
      <c r="AO81">
        <f t="shared" si="73"/>
        <v>0</v>
      </c>
      <c r="AP81">
        <f t="shared" si="74"/>
        <v>-3.1050707946169155E-22</v>
      </c>
      <c r="AQ81">
        <f t="shared" si="75"/>
        <v>-2.6740441886344465E-17</v>
      </c>
      <c r="AR81">
        <f t="shared" si="76"/>
        <v>-2.6740752393423925E-17</v>
      </c>
      <c r="AS81">
        <f t="shared" si="77"/>
        <v>-1.0021394707055512E-4</v>
      </c>
      <c r="AT81">
        <f t="shared" si="78"/>
        <v>-6.5473112086096035E-5</v>
      </c>
      <c r="AU81">
        <f t="shared" si="79"/>
        <v>-1.6568705915667788E-4</v>
      </c>
      <c r="AW81">
        <v>78</v>
      </c>
      <c r="AX81">
        <f>IF(Z81&gt;0, (R81*SUMPRODUCT(K81:$K$98, X81:$X$98)-K81*$AZ$3)/Z81, 0)</f>
        <v>-1.3447619729568696E+20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0.89213428500000003</v>
      </c>
      <c r="Q82" s="5">
        <f t="shared" si="91"/>
        <v>50</v>
      </c>
      <c r="R82">
        <f t="shared" si="62"/>
        <v>500000</v>
      </c>
      <c r="S82">
        <f t="shared" si="63"/>
        <v>-1.2268651314683647E+21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-3.5361834749708758</v>
      </c>
      <c r="AC82">
        <f t="shared" si="64"/>
        <v>-3.1573066740811382</v>
      </c>
      <c r="AE82">
        <f t="shared" si="65"/>
        <v>0</v>
      </c>
      <c r="AF82">
        <f t="shared" si="66"/>
        <v>0</v>
      </c>
      <c r="AG82">
        <f t="shared" si="67"/>
        <v>-1.2867374714213039E-19</v>
      </c>
      <c r="AH82">
        <f t="shared" si="68"/>
        <v>-1.1729772924554358E-14</v>
      </c>
      <c r="AI82">
        <f t="shared" si="69"/>
        <v>-1.17299015983015E-14</v>
      </c>
      <c r="AJ82">
        <f t="shared" si="70"/>
        <v>-0.37887680088973763</v>
      </c>
      <c r="AK82">
        <f t="shared" si="92"/>
        <v>-0.24753284324796132</v>
      </c>
      <c r="AL82">
        <f t="shared" si="71"/>
        <v>-0.62640964413771072</v>
      </c>
      <c r="AN82">
        <f t="shared" si="72"/>
        <v>0</v>
      </c>
      <c r="AO82">
        <f t="shared" si="73"/>
        <v>0</v>
      </c>
      <c r="AP82">
        <f t="shared" si="74"/>
        <v>-2.7132140485785938E-23</v>
      </c>
      <c r="AQ82">
        <f t="shared" si="75"/>
        <v>-2.4733393868124502E-18</v>
      </c>
      <c r="AR82">
        <f t="shared" si="76"/>
        <v>-2.4733665189529357E-18</v>
      </c>
      <c r="AS82">
        <f t="shared" si="77"/>
        <v>-7.9889945049868786E-5</v>
      </c>
      <c r="AT82">
        <f t="shared" si="78"/>
        <v>-5.2194764099247479E-5</v>
      </c>
      <c r="AU82">
        <f t="shared" si="79"/>
        <v>-1.3208470914911874E-4</v>
      </c>
      <c r="AW82">
        <v>79</v>
      </c>
      <c r="AX82">
        <f>IF(Z82&gt;0, (R82*SUMPRODUCT(K82:$K$98, X82:$X$98)-K82*$AZ$3)/Z82, 0)</f>
        <v>-1.2268651314683647E+21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0.89732143600000003</v>
      </c>
      <c r="Q83" s="5">
        <f t="shared" si="91"/>
        <v>50</v>
      </c>
      <c r="R83">
        <f t="shared" si="62"/>
        <v>500000</v>
      </c>
      <c r="S83">
        <f t="shared" si="63"/>
        <v>-1.1819510884457563E+22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-3.1573066740811382</v>
      </c>
      <c r="AC83">
        <f t="shared" si="64"/>
        <v>-2.8190238161438739</v>
      </c>
      <c r="AE83">
        <f t="shared" si="65"/>
        <v>0</v>
      </c>
      <c r="AF83">
        <f t="shared" si="66"/>
        <v>0</v>
      </c>
      <c r="AG83">
        <f t="shared" si="67"/>
        <v>-1.1925298109631752E-20</v>
      </c>
      <c r="AH83">
        <f t="shared" si="68"/>
        <v>-1.1546171156107733E-15</v>
      </c>
      <c r="AI83">
        <f t="shared" si="69"/>
        <v>-1.1546290409088829E-15</v>
      </c>
      <c r="AJ83">
        <f t="shared" si="70"/>
        <v>-0.33828285793726431</v>
      </c>
      <c r="AK83">
        <f t="shared" si="92"/>
        <v>-0.22101146718567968</v>
      </c>
      <c r="AL83">
        <f t="shared" si="71"/>
        <v>-0.55929432512294519</v>
      </c>
      <c r="AN83">
        <f t="shared" si="72"/>
        <v>0</v>
      </c>
      <c r="AO83">
        <f t="shared" si="73"/>
        <v>0</v>
      </c>
      <c r="AP83">
        <f t="shared" si="74"/>
        <v>-2.2451498379186641E-24</v>
      </c>
      <c r="AQ83">
        <f t="shared" si="75"/>
        <v>-2.1737724341481404E-19</v>
      </c>
      <c r="AR83">
        <f t="shared" si="76"/>
        <v>-2.1737948856465194E-19</v>
      </c>
      <c r="AS83">
        <f t="shared" si="77"/>
        <v>-6.368777507164257E-5</v>
      </c>
      <c r="AT83">
        <f t="shared" si="78"/>
        <v>-4.1609346380139876E-5</v>
      </c>
      <c r="AU83">
        <f t="shared" si="79"/>
        <v>-1.0529712145178268E-4</v>
      </c>
      <c r="AW83">
        <v>80</v>
      </c>
      <c r="AX83">
        <f>IF(Z83&gt;0, (R83*SUMPRODUCT(K83:$K$98, X83:$X$98)-K83*$AZ$3)/Z83, 0)</f>
        <v>-1.1819510884457563E+22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0.90253096600000005</v>
      </c>
      <c r="Q84" s="5">
        <f t="shared" si="91"/>
        <v>50</v>
      </c>
      <c r="R84">
        <f t="shared" si="62"/>
        <v>500000</v>
      </c>
      <c r="S84">
        <f t="shared" si="63"/>
        <v>-1.2064995159619228E+23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-2.8190238161438739</v>
      </c>
      <c r="AC84">
        <f t="shared" si="64"/>
        <v>-2.5169855501284588</v>
      </c>
      <c r="AE84">
        <f t="shared" si="65"/>
        <v>0</v>
      </c>
      <c r="AF84">
        <f t="shared" si="66"/>
        <v>0</v>
      </c>
      <c r="AG84">
        <f t="shared" si="67"/>
        <v>-1.0430943058115139E-21</v>
      </c>
      <c r="AH84">
        <f t="shared" si="68"/>
        <v>-1.0762950822723921E-16</v>
      </c>
      <c r="AI84">
        <f t="shared" si="69"/>
        <v>-1.0763055132154502E-16</v>
      </c>
      <c r="AJ84">
        <f t="shared" si="70"/>
        <v>-0.30203826601541506</v>
      </c>
      <c r="AK84">
        <f t="shared" si="92"/>
        <v>-0.19733166713007119</v>
      </c>
      <c r="AL84">
        <f t="shared" si="71"/>
        <v>-0.49936993314548639</v>
      </c>
      <c r="AN84">
        <f t="shared" si="72"/>
        <v>0</v>
      </c>
      <c r="AO84">
        <f t="shared" si="73"/>
        <v>0</v>
      </c>
      <c r="AP84">
        <f t="shared" si="74"/>
        <v>-1.7534025670357306E-25</v>
      </c>
      <c r="AQ84">
        <f t="shared" si="75"/>
        <v>-1.8092118321709603E-20</v>
      </c>
      <c r="AR84">
        <f t="shared" si="76"/>
        <v>-1.8092293661966308E-20</v>
      </c>
      <c r="AS84">
        <f t="shared" si="77"/>
        <v>-5.0771504361960046E-5</v>
      </c>
      <c r="AT84">
        <f t="shared" si="78"/>
        <v>-3.3170716183147234E-5</v>
      </c>
      <c r="AU84">
        <f t="shared" si="79"/>
        <v>-8.39422205451073E-5</v>
      </c>
      <c r="AW84">
        <v>81</v>
      </c>
      <c r="AX84">
        <f>IF(Z84&gt;0, (R84*SUMPRODUCT(K84:$K$98, X84:$X$98)-K84*$AZ$3)/Z84, 0)</f>
        <v>-1.2064995159619228E+23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0.90776816500000002</v>
      </c>
      <c r="Q85" s="5">
        <f t="shared" si="91"/>
        <v>50</v>
      </c>
      <c r="R85">
        <f t="shared" si="62"/>
        <v>500000</v>
      </c>
      <c r="S85">
        <f t="shared" si="63"/>
        <v>-1.3099935209767453E+24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-2.5169855501284588</v>
      </c>
      <c r="AC85">
        <f t="shared" si="64"/>
        <v>-2.2473085269004094</v>
      </c>
      <c r="AE85">
        <f t="shared" si="65"/>
        <v>0</v>
      </c>
      <c r="AF85">
        <f t="shared" si="66"/>
        <v>0</v>
      </c>
      <c r="AG85">
        <f t="shared" si="67"/>
        <v>-8.5775558844932002E-23</v>
      </c>
      <c r="AH85">
        <f t="shared" si="68"/>
        <v>-9.4688780390846671E-18</v>
      </c>
      <c r="AI85">
        <f t="shared" si="69"/>
        <v>-9.4689638146435118E-18</v>
      </c>
      <c r="AJ85">
        <f t="shared" si="70"/>
        <v>-0.26967702322804943</v>
      </c>
      <c r="AK85">
        <f t="shared" si="92"/>
        <v>-0.17618898850899214</v>
      </c>
      <c r="AL85">
        <f t="shared" si="71"/>
        <v>-0.44586601173704155</v>
      </c>
      <c r="AN85">
        <f t="shared" si="72"/>
        <v>0</v>
      </c>
      <c r="AO85">
        <f t="shared" si="73"/>
        <v>0</v>
      </c>
      <c r="AP85">
        <f t="shared" si="74"/>
        <v>-1.2873706301880243E-26</v>
      </c>
      <c r="AQ85">
        <f t="shared" si="75"/>
        <v>-1.4211455632002806E-21</v>
      </c>
      <c r="AR85">
        <f t="shared" si="76"/>
        <v>-1.4211584369065825E-21</v>
      </c>
      <c r="AS85">
        <f t="shared" si="77"/>
        <v>-4.0474732431409514E-5</v>
      </c>
      <c r="AT85">
        <f t="shared" si="78"/>
        <v>-2.6443491855187527E-5</v>
      </c>
      <c r="AU85">
        <f t="shared" si="79"/>
        <v>-6.6918224286597038E-5</v>
      </c>
      <c r="AW85">
        <v>82</v>
      </c>
      <c r="AX85">
        <f>IF(Z85&gt;0, (R85*SUMPRODUCT(K85:$K$98, X85:$X$98)-K85*$AZ$3)/Z85, 0)</f>
        <v>-1.3099935209767453E+24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0.91304259499999996</v>
      </c>
      <c r="Q86" s="5">
        <f t="shared" si="91"/>
        <v>50</v>
      </c>
      <c r="R86">
        <f t="shared" si="62"/>
        <v>500000</v>
      </c>
      <c r="S86">
        <f t="shared" si="63"/>
        <v>-1.519849938158212E+25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-2.2473085269004094</v>
      </c>
      <c r="AC86">
        <f t="shared" si="64"/>
        <v>-2.0065254704467939</v>
      </c>
      <c r="AE86">
        <f t="shared" si="65"/>
        <v>0</v>
      </c>
      <c r="AF86">
        <f t="shared" si="66"/>
        <v>0</v>
      </c>
      <c r="AG86">
        <f t="shared" si="67"/>
        <v>-6.6010644211307672E-24</v>
      </c>
      <c r="AH86">
        <f t="shared" si="68"/>
        <v>-7.8316738835351918E-19</v>
      </c>
      <c r="AI86">
        <f t="shared" si="69"/>
        <v>-7.8317398941794035E-19</v>
      </c>
      <c r="AJ86">
        <f t="shared" si="70"/>
        <v>-0.24078305645361553</v>
      </c>
      <c r="AK86">
        <f t="shared" si="92"/>
        <v>-0.15731159688302868</v>
      </c>
      <c r="AL86">
        <f t="shared" si="71"/>
        <v>-0.39809465333664418</v>
      </c>
      <c r="AN86">
        <f t="shared" si="72"/>
        <v>0</v>
      </c>
      <c r="AO86">
        <f t="shared" si="73"/>
        <v>0</v>
      </c>
      <c r="AP86">
        <f t="shared" si="74"/>
        <v>-8.8457770511147358E-28</v>
      </c>
      <c r="AQ86">
        <f t="shared" si="75"/>
        <v>-1.0494859115300526E-22</v>
      </c>
      <c r="AR86">
        <f t="shared" si="76"/>
        <v>-1.0494947573071038E-22</v>
      </c>
      <c r="AS86">
        <f t="shared" si="77"/>
        <v>-3.2266208889835387E-5</v>
      </c>
      <c r="AT86">
        <f t="shared" si="78"/>
        <v>-2.1080589808025765E-5</v>
      </c>
      <c r="AU86">
        <f t="shared" si="79"/>
        <v>-5.3346798697861145E-5</v>
      </c>
      <c r="AW86">
        <v>83</v>
      </c>
      <c r="AX86">
        <f>IF(Z86&gt;0, (R86*SUMPRODUCT(K86:$K$98, X86:$X$98)-K86*$AZ$3)/Z86, 0)</f>
        <v>-1.519849938158212E+25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0.91832435000000001</v>
      </c>
      <c r="Q87" s="5">
        <f t="shared" si="91"/>
        <v>50</v>
      </c>
      <c r="R87">
        <f t="shared" si="62"/>
        <v>500000</v>
      </c>
      <c r="S87">
        <f t="shared" si="63"/>
        <v>-1.8932634351492381E+26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-2.0065254704467939</v>
      </c>
      <c r="AC87">
        <f t="shared" si="64"/>
        <v>-1.7915405986132087</v>
      </c>
      <c r="AE87">
        <f t="shared" si="65"/>
        <v>0</v>
      </c>
      <c r="AF87">
        <f t="shared" si="66"/>
        <v>0</v>
      </c>
      <c r="AG87">
        <f t="shared" si="67"/>
        <v>-4.7313558307642198E-25</v>
      </c>
      <c r="AH87">
        <f t="shared" si="68"/>
        <v>-6.0619181938430373E-20</v>
      </c>
      <c r="AI87">
        <f t="shared" si="69"/>
        <v>-6.0619655074013453E-20</v>
      </c>
      <c r="AJ87">
        <f t="shared" si="70"/>
        <v>-0.21498487183358517</v>
      </c>
      <c r="AK87">
        <f t="shared" si="92"/>
        <v>-0.14045678293127559</v>
      </c>
      <c r="AL87">
        <f t="shared" si="71"/>
        <v>-0.35544165476486078</v>
      </c>
      <c r="AN87">
        <f t="shared" si="72"/>
        <v>0</v>
      </c>
      <c r="AO87">
        <f t="shared" si="73"/>
        <v>0</v>
      </c>
      <c r="AP87">
        <f t="shared" si="74"/>
        <v>-5.660953749051183E-29</v>
      </c>
      <c r="AQ87">
        <f t="shared" si="75"/>
        <v>-7.252939697062371E-24</v>
      </c>
      <c r="AR87">
        <f t="shared" si="76"/>
        <v>-7.2529963065998613E-24</v>
      </c>
      <c r="AS87">
        <f t="shared" si="77"/>
        <v>-2.5722424178759058E-5</v>
      </c>
      <c r="AT87">
        <f t="shared" si="78"/>
        <v>-1.6805317130122577E-5</v>
      </c>
      <c r="AU87">
        <f t="shared" si="79"/>
        <v>-4.2527741308881638E-5</v>
      </c>
      <c r="AW87">
        <v>84</v>
      </c>
      <c r="AX87">
        <f>IF(Z87&gt;0, (R87*SUMPRODUCT(K87:$K$98, X87:$X$98)-K87*$AZ$3)/Z87, 0)</f>
        <v>-1.8932634351492381E+26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0.92358270799999997</v>
      </c>
      <c r="Q88" s="5">
        <f t="shared" si="91"/>
        <v>50</v>
      </c>
      <c r="R88">
        <f t="shared" si="62"/>
        <v>500000</v>
      </c>
      <c r="S88">
        <f t="shared" si="63"/>
        <v>-2.5451410776929113E+27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-1.7915405986132087</v>
      </c>
      <c r="AC88">
        <f t="shared" si="64"/>
        <v>-1.5995898201903649</v>
      </c>
      <c r="AE88">
        <f t="shared" si="65"/>
        <v>0</v>
      </c>
      <c r="AF88">
        <f t="shared" si="66"/>
        <v>0</v>
      </c>
      <c r="AG88">
        <f t="shared" si="67"/>
        <v>-3.1424384176776984E-26</v>
      </c>
      <c r="AH88">
        <f t="shared" si="68"/>
        <v>-4.3697984306888073E-21</v>
      </c>
      <c r="AI88">
        <f t="shared" si="69"/>
        <v>-4.3698298550729841E-21</v>
      </c>
      <c r="AJ88">
        <f t="shared" si="70"/>
        <v>-0.1919507784228438</v>
      </c>
      <c r="AK88">
        <f t="shared" si="92"/>
        <v>-0.12540784190292462</v>
      </c>
      <c r="AL88">
        <f t="shared" si="71"/>
        <v>-0.31735862032576845</v>
      </c>
      <c r="AN88">
        <f t="shared" si="72"/>
        <v>0</v>
      </c>
      <c r="AO88">
        <f t="shared" si="73"/>
        <v>0</v>
      </c>
      <c r="AP88">
        <f t="shared" si="74"/>
        <v>-3.3570108763323865E-30</v>
      </c>
      <c r="AQ88">
        <f t="shared" si="75"/>
        <v>-4.668177672688789E-25</v>
      </c>
      <c r="AR88">
        <f t="shared" si="76"/>
        <v>-4.6682112427975524E-25</v>
      </c>
      <c r="AS88">
        <f t="shared" si="77"/>
        <v>-2.0505759071077042E-5</v>
      </c>
      <c r="AT88">
        <f t="shared" si="78"/>
        <v>-1.3397095926437001E-5</v>
      </c>
      <c r="AU88">
        <f t="shared" si="79"/>
        <v>-3.3902854997514047E-5</v>
      </c>
      <c r="AW88">
        <v>85</v>
      </c>
      <c r="AX88">
        <f>IF(Z88&gt;0, (R88*SUMPRODUCT(K88:$K$98, X88:$X$98)-K88*$AZ$3)/Z88, 0)</f>
        <v>-2.5451410776929113E+27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0.92968762000000005</v>
      </c>
      <c r="Q89" s="5">
        <f t="shared" si="91"/>
        <v>50</v>
      </c>
      <c r="R89">
        <f t="shared" si="62"/>
        <v>500000</v>
      </c>
      <c r="S89">
        <f t="shared" si="63"/>
        <v>-3.7677959165220251E+28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-1.5995898201903649</v>
      </c>
      <c r="AC89">
        <f t="shared" si="64"/>
        <v>-1.4282051965985401</v>
      </c>
      <c r="AE89">
        <f t="shared" si="65"/>
        <v>0</v>
      </c>
      <c r="AF89">
        <f t="shared" si="66"/>
        <v>0</v>
      </c>
      <c r="AG89">
        <f t="shared" si="67"/>
        <v>-1.895279399735757E-27</v>
      </c>
      <c r="AH89">
        <f t="shared" si="68"/>
        <v>-2.9214860935273456E-22</v>
      </c>
      <c r="AI89">
        <f t="shared" si="69"/>
        <v>-2.9215050463213428E-22</v>
      </c>
      <c r="AJ89">
        <f t="shared" si="70"/>
        <v>-0.17138462359182483</v>
      </c>
      <c r="AK89">
        <f t="shared" si="92"/>
        <v>-0.11197128741332556</v>
      </c>
      <c r="AL89">
        <f t="shared" si="71"/>
        <v>-0.2833559110051504</v>
      </c>
      <c r="AN89">
        <f t="shared" si="72"/>
        <v>0</v>
      </c>
      <c r="AO89">
        <f t="shared" si="73"/>
        <v>0</v>
      </c>
      <c r="AP89">
        <f t="shared" si="74"/>
        <v>-1.8077617467633168E-31</v>
      </c>
      <c r="AQ89">
        <f t="shared" si="75"/>
        <v>-2.7865816535103308E-26</v>
      </c>
      <c r="AR89">
        <f t="shared" si="76"/>
        <v>-2.7865997311277984E-26</v>
      </c>
      <c r="AS89">
        <f t="shared" si="77"/>
        <v>-1.6347065585998917E-5</v>
      </c>
      <c r="AT89">
        <f t="shared" si="78"/>
        <v>-1.0680082849519293E-5</v>
      </c>
      <c r="AU89">
        <f t="shared" si="79"/>
        <v>-2.7027148435518211E-5</v>
      </c>
      <c r="AW89">
        <v>86</v>
      </c>
      <c r="AX89">
        <f>IF(Z89&gt;0, (R89*SUMPRODUCT(K89:$K$98, X89:$X$98)-K89*$AZ$3)/Z89, 0)</f>
        <v>-3.7677959165220251E+28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0.93575936900000001</v>
      </c>
      <c r="Q90" s="5">
        <f t="shared" si="91"/>
        <v>50</v>
      </c>
      <c r="R90">
        <f t="shared" si="62"/>
        <v>500000</v>
      </c>
      <c r="S90">
        <f t="shared" si="63"/>
        <v>-6.2021835566305644E+29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-1.4282051965985401</v>
      </c>
      <c r="AC90">
        <f t="shared" si="64"/>
        <v>-1.2751832112486963</v>
      </c>
      <c r="AE90">
        <f t="shared" si="65"/>
        <v>0</v>
      </c>
      <c r="AF90">
        <f t="shared" si="66"/>
        <v>0</v>
      </c>
      <c r="AG90">
        <f t="shared" si="67"/>
        <v>-1.0280115056296884E-28</v>
      </c>
      <c r="AH90">
        <f t="shared" si="68"/>
        <v>-1.7735254551754307E-23</v>
      </c>
      <c r="AI90">
        <f t="shared" si="69"/>
        <v>-1.773535735290487E-23</v>
      </c>
      <c r="AJ90">
        <f t="shared" si="70"/>
        <v>-0.15302198534984379</v>
      </c>
      <c r="AK90">
        <f t="shared" si="92"/>
        <v>-9.9974363761897819E-2</v>
      </c>
      <c r="AL90">
        <f t="shared" si="71"/>
        <v>-0.25299634911174163</v>
      </c>
      <c r="AN90">
        <f t="shared" si="72"/>
        <v>0</v>
      </c>
      <c r="AO90">
        <f t="shared" si="73"/>
        <v>0</v>
      </c>
      <c r="AP90">
        <f t="shared" si="74"/>
        <v>-8.7548337359022007E-33</v>
      </c>
      <c r="AQ90">
        <f t="shared" si="75"/>
        <v>-1.5103839209406955E-27</v>
      </c>
      <c r="AR90">
        <f t="shared" si="76"/>
        <v>-1.5103926757744314E-27</v>
      </c>
      <c r="AS90">
        <f t="shared" si="77"/>
        <v>-1.3031780601083338E-5</v>
      </c>
      <c r="AT90">
        <f t="shared" si="78"/>
        <v>-8.5140966593744354E-6</v>
      </c>
      <c r="AU90">
        <f t="shared" si="79"/>
        <v>-2.1545877260457773E-5</v>
      </c>
      <c r="AW90">
        <v>87</v>
      </c>
      <c r="AX90">
        <f>IF(Z90&gt;0, (R90*SUMPRODUCT(K90:$K$98, X90:$X$98)-K90*$AZ$3)/Z90, 0)</f>
        <v>-6.2021835566305644E+29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0.94179042899999998</v>
      </c>
      <c r="Q91" s="5">
        <f t="shared" si="91"/>
        <v>50</v>
      </c>
      <c r="R91">
        <f t="shared" si="62"/>
        <v>500000</v>
      </c>
      <c r="S91">
        <f t="shared" si="63"/>
        <v>-1.1486648345924336E+31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-1.2751832112486963</v>
      </c>
      <c r="AC91">
        <f t="shared" si="64"/>
        <v>-1.1385564386149074</v>
      </c>
      <c r="AE91">
        <f t="shared" si="65"/>
        <v>0</v>
      </c>
      <c r="AF91">
        <f t="shared" si="66"/>
        <v>0</v>
      </c>
      <c r="AG91">
        <f t="shared" si="67"/>
        <v>-4.9559993669471355E-30</v>
      </c>
      <c r="AH91">
        <f t="shared" si="68"/>
        <v>-9.6817139690392E-25</v>
      </c>
      <c r="AI91">
        <f t="shared" si="69"/>
        <v>-9.68176352903287E-25</v>
      </c>
      <c r="AJ91">
        <f t="shared" si="70"/>
        <v>-0.13662677263378886</v>
      </c>
      <c r="AK91">
        <f t="shared" si="92"/>
        <v>-8.9262824787408754E-2</v>
      </c>
      <c r="AL91">
        <f t="shared" si="71"/>
        <v>-0.22588959742119763</v>
      </c>
      <c r="AN91">
        <f t="shared" si="72"/>
        <v>0</v>
      </c>
      <c r="AO91">
        <f t="shared" si="73"/>
        <v>0</v>
      </c>
      <c r="AP91">
        <f t="shared" si="74"/>
        <v>-3.7684533802158236E-34</v>
      </c>
      <c r="AQ91">
        <f t="shared" si="75"/>
        <v>-7.36180233924911E-29</v>
      </c>
      <c r="AR91">
        <f t="shared" si="76"/>
        <v>-7.3618400237829134E-29</v>
      </c>
      <c r="AS91">
        <f t="shared" si="77"/>
        <v>-1.0388855708771773E-5</v>
      </c>
      <c r="AT91">
        <f t="shared" si="78"/>
        <v>-6.7873857297308944E-6</v>
      </c>
      <c r="AU91">
        <f t="shared" si="79"/>
        <v>-1.7176241438502667E-5</v>
      </c>
      <c r="AW91">
        <v>88</v>
      </c>
      <c r="AX91">
        <f>IF(Z91&gt;0, (R91*SUMPRODUCT(K91:$K$98, X91:$X$98)-K91*$AZ$3)/Z91, 0)</f>
        <v>-1.1486648345924336E+31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0.94777327099999997</v>
      </c>
      <c r="Q92" s="5">
        <f t="shared" si="91"/>
        <v>50</v>
      </c>
      <c r="R92">
        <f t="shared" si="62"/>
        <v>500000</v>
      </c>
      <c r="S92">
        <f t="shared" si="63"/>
        <v>-2.4287782326560792E+32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-1.1385564386149074</v>
      </c>
      <c r="AC92">
        <f t="shared" si="64"/>
        <v>-1.0165682487633101</v>
      </c>
      <c r="AE92">
        <f t="shared" si="65"/>
        <v>0</v>
      </c>
      <c r="AF92">
        <f t="shared" si="66"/>
        <v>0</v>
      </c>
      <c r="AG92">
        <f t="shared" si="67"/>
        <v>-2.0927564219224836E-31</v>
      </c>
      <c r="AH92">
        <f t="shared" si="68"/>
        <v>-4.6971637310854159E-26</v>
      </c>
      <c r="AI92">
        <f t="shared" si="69"/>
        <v>-4.6971846586496349E-26</v>
      </c>
      <c r="AJ92">
        <f t="shared" si="70"/>
        <v>-0.12198818985159732</v>
      </c>
      <c r="AK92">
        <f t="shared" si="92"/>
        <v>-7.9698950703043531E-2</v>
      </c>
      <c r="AL92">
        <f t="shared" si="71"/>
        <v>-0.20168714055464085</v>
      </c>
      <c r="AN92">
        <f t="shared" si="72"/>
        <v>0</v>
      </c>
      <c r="AO92">
        <f t="shared" si="73"/>
        <v>0</v>
      </c>
      <c r="AP92">
        <f t="shared" si="74"/>
        <v>-1.4207987467456039E-35</v>
      </c>
      <c r="AQ92">
        <f t="shared" si="75"/>
        <v>-3.1889637381947839E-30</v>
      </c>
      <c r="AR92">
        <f t="shared" si="76"/>
        <v>-3.1889779461822507E-30</v>
      </c>
      <c r="AS92">
        <f t="shared" si="77"/>
        <v>-8.2819321657938316E-6</v>
      </c>
      <c r="AT92">
        <f t="shared" si="78"/>
        <v>-5.4108623483186338E-6</v>
      </c>
      <c r="AU92">
        <f t="shared" si="79"/>
        <v>-1.3692794514112465E-5</v>
      </c>
      <c r="AW92">
        <v>89</v>
      </c>
      <c r="AX92">
        <f>IF(Z92&gt;0, (R92*SUMPRODUCT(K92:$K$98, X92:$X$98)-K92*$AZ$3)/Z92, 0)</f>
        <v>-2.4287782326560792E+32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0.95370057100000005</v>
      </c>
      <c r="Q93" s="5">
        <f t="shared" si="91"/>
        <v>50</v>
      </c>
      <c r="R93">
        <f t="shared" si="62"/>
        <v>500000</v>
      </c>
      <c r="S93">
        <f t="shared" si="63"/>
        <v>-5.9740664059562101E+33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-1.0165682487633101</v>
      </c>
      <c r="AC93">
        <f t="shared" si="64"/>
        <v>-0.90765022211009816</v>
      </c>
      <c r="AE93">
        <f t="shared" si="65"/>
        <v>0</v>
      </c>
      <c r="AF93">
        <f t="shared" si="66"/>
        <v>0</v>
      </c>
      <c r="AG93">
        <f t="shared" si="67"/>
        <v>-7.5965863151869295E-33</v>
      </c>
      <c r="AH93">
        <f t="shared" si="68"/>
        <v>-1.9958629945513897E-27</v>
      </c>
      <c r="AI93">
        <f t="shared" si="69"/>
        <v>-1.9958705911377049E-27</v>
      </c>
      <c r="AJ93">
        <f t="shared" si="70"/>
        <v>-0.10891802665321193</v>
      </c>
      <c r="AK93">
        <f t="shared" si="92"/>
        <v>-7.1159777413431713E-2</v>
      </c>
      <c r="AL93">
        <f t="shared" si="71"/>
        <v>-0.18007780406664364</v>
      </c>
      <c r="AN93">
        <f t="shared" si="72"/>
        <v>0</v>
      </c>
      <c r="AO93">
        <f t="shared" si="73"/>
        <v>0</v>
      </c>
      <c r="AP93">
        <f t="shared" si="74"/>
        <v>-4.6048377884625949E-37</v>
      </c>
      <c r="AQ93">
        <f t="shared" si="75"/>
        <v>-1.2098362286137203E-31</v>
      </c>
      <c r="AR93">
        <f t="shared" si="76"/>
        <v>-1.2098408334515087E-31</v>
      </c>
      <c r="AS93">
        <f t="shared" si="77"/>
        <v>-6.6023056168637071E-6</v>
      </c>
      <c r="AT93">
        <f t="shared" si="78"/>
        <v>-4.3135063363509507E-6</v>
      </c>
      <c r="AU93">
        <f t="shared" si="79"/>
        <v>-1.0915811953214658E-5</v>
      </c>
      <c r="AW93">
        <v>90</v>
      </c>
      <c r="AX93">
        <f>IF(Z93&gt;0, (R93*SUMPRODUCT(K93:$K$98, X93:$X$98)-K93*$AZ$3)/Z93, 0)</f>
        <v>-5.9740664059562101E+33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0.95959776100000005</v>
      </c>
      <c r="Q94" s="5">
        <f t="shared" si="91"/>
        <v>50</v>
      </c>
      <c r="R94">
        <f t="shared" si="62"/>
        <v>500000</v>
      </c>
      <c r="S94">
        <f t="shared" si="63"/>
        <v>-1.7544720513712496E+35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-0.90765022211009816</v>
      </c>
      <c r="AC94">
        <f t="shared" si="64"/>
        <v>-0.81040198402687336</v>
      </c>
      <c r="AE94">
        <f t="shared" si="65"/>
        <v>0</v>
      </c>
      <c r="AF94">
        <f t="shared" si="66"/>
        <v>0</v>
      </c>
      <c r="AG94">
        <f t="shared" si="67"/>
        <v>-2.3095323273844238E-34</v>
      </c>
      <c r="AH94">
        <f t="shared" si="68"/>
        <v>-7.2896672192966176E-29</v>
      </c>
      <c r="AI94">
        <f t="shared" si="69"/>
        <v>-7.2896903146198911E-29</v>
      </c>
      <c r="AJ94">
        <f t="shared" si="70"/>
        <v>-9.7248238083224803E-2</v>
      </c>
      <c r="AK94">
        <f t="shared" si="92"/>
        <v>-6.3535515547706881E-2</v>
      </c>
      <c r="AL94">
        <f t="shared" si="71"/>
        <v>-0.16078375363093167</v>
      </c>
      <c r="AN94">
        <f t="shared" si="72"/>
        <v>0</v>
      </c>
      <c r="AO94">
        <f t="shared" si="73"/>
        <v>0</v>
      </c>
      <c r="AP94">
        <f t="shared" si="74"/>
        <v>-1.2499765982238505E-38</v>
      </c>
      <c r="AQ94">
        <f t="shared" si="75"/>
        <v>-3.9453500281936579E-33</v>
      </c>
      <c r="AR94">
        <f t="shared" si="76"/>
        <v>-3.9453625279596399E-33</v>
      </c>
      <c r="AS94">
        <f t="shared" si="77"/>
        <v>-5.263317615484453E-6</v>
      </c>
      <c r="AT94">
        <f t="shared" si="78"/>
        <v>-3.4387008421165099E-6</v>
      </c>
      <c r="AU94">
        <f t="shared" si="79"/>
        <v>-8.7020184576009625E-6</v>
      </c>
      <c r="AW94">
        <v>91</v>
      </c>
      <c r="AX94">
        <f>IF(Z94&gt;0, (R94*SUMPRODUCT(K94:$K$98, X94:$X$98)-K94*$AZ$3)/Z94, 0)</f>
        <v>-1.7544720513712496E+35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0.96549474700000004</v>
      </c>
      <c r="Q95" s="5">
        <f t="shared" si="91"/>
        <v>50</v>
      </c>
      <c r="R95">
        <f t="shared" si="62"/>
        <v>500000</v>
      </c>
      <c r="S95">
        <f t="shared" si="63"/>
        <v>-6.3924779842511447E+36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-0.81040198402687336</v>
      </c>
      <c r="AC95">
        <f t="shared" si="64"/>
        <v>-0.72357320002399395</v>
      </c>
      <c r="AE95">
        <f t="shared" si="65"/>
        <v>0</v>
      </c>
      <c r="AF95">
        <f t="shared" si="66"/>
        <v>0</v>
      </c>
      <c r="AG95">
        <f t="shared" si="67"/>
        <v>-5.6595673994234168E-36</v>
      </c>
      <c r="AH95">
        <f t="shared" si="68"/>
        <v>-2.2298413301163453E-30</v>
      </c>
      <c r="AI95">
        <f t="shared" si="69"/>
        <v>-2.2298469896837447E-30</v>
      </c>
      <c r="AJ95">
        <f t="shared" si="70"/>
        <v>-8.6828784002879411E-2</v>
      </c>
      <c r="AK95">
        <f t="shared" si="92"/>
        <v>-5.6728138881881142E-2</v>
      </c>
      <c r="AL95">
        <f t="shared" si="71"/>
        <v>-0.14355692288476055</v>
      </c>
      <c r="AN95">
        <f t="shared" si="72"/>
        <v>0</v>
      </c>
      <c r="AO95">
        <f t="shared" si="73"/>
        <v>0</v>
      </c>
      <c r="AP95">
        <f t="shared" si="74"/>
        <v>-2.7349100699602521E-40</v>
      </c>
      <c r="AQ95">
        <f t="shared" si="75"/>
        <v>-1.0775409280875508E-34</v>
      </c>
      <c r="AR95">
        <f t="shared" si="76"/>
        <v>-1.0775436629976209E-34</v>
      </c>
      <c r="AS95">
        <f t="shared" si="77"/>
        <v>-4.1958845786706473E-6</v>
      </c>
      <c r="AT95">
        <f t="shared" si="78"/>
        <v>-2.7413112580648195E-6</v>
      </c>
      <c r="AU95">
        <f t="shared" si="79"/>
        <v>-6.937195836735466E-6</v>
      </c>
      <c r="AW95">
        <v>92</v>
      </c>
      <c r="AX95">
        <f>IF(Z95&gt;0, (R95*SUMPRODUCT(K95:$K$98, X95:$X$98)-K95*$AZ$3)/Z95, 0)</f>
        <v>-6.3924779842511447E+36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0.97139193700000004</v>
      </c>
      <c r="Q96" s="5">
        <f t="shared" si="91"/>
        <v>50</v>
      </c>
      <c r="R96">
        <f t="shared" si="62"/>
        <v>500000</v>
      </c>
      <c r="S96">
        <f t="shared" si="63"/>
        <v>-3.0672561828685063E+38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-0.72357320002399395</v>
      </c>
      <c r="AC96">
        <f t="shared" si="64"/>
        <v>-0.64604750002142319</v>
      </c>
      <c r="AE96">
        <f t="shared" si="65"/>
        <v>0</v>
      </c>
      <c r="AF96">
        <f t="shared" si="66"/>
        <v>0</v>
      </c>
      <c r="AG96">
        <f t="shared" si="67"/>
        <v>-1.0531358672121705E-37</v>
      </c>
      <c r="AH96">
        <f t="shared" si="68"/>
        <v>-5.4976581387079657E-32</v>
      </c>
      <c r="AI96">
        <f t="shared" si="69"/>
        <v>-5.4976686700666376E-32</v>
      </c>
      <c r="AJ96">
        <f t="shared" si="70"/>
        <v>-7.7525700002570752E-2</v>
      </c>
      <c r="AK96">
        <f t="shared" si="92"/>
        <v>-5.0650124001679578E-2</v>
      </c>
      <c r="AL96">
        <f t="shared" si="71"/>
        <v>-0.12817582400425032</v>
      </c>
      <c r="AN96">
        <f t="shared" si="72"/>
        <v>0</v>
      </c>
      <c r="AO96">
        <f t="shared" si="73"/>
        <v>0</v>
      </c>
      <c r="AP96">
        <f t="shared" si="74"/>
        <v>-4.5438731143888168E-42</v>
      </c>
      <c r="AQ96">
        <f t="shared" si="75"/>
        <v>-2.3720264199816917E-36</v>
      </c>
      <c r="AR96">
        <f t="shared" si="76"/>
        <v>-2.3720309638548061E-36</v>
      </c>
      <c r="AS96">
        <f t="shared" si="77"/>
        <v>-3.3449334970269761E-6</v>
      </c>
      <c r="AT96">
        <f t="shared" si="78"/>
        <v>-2.1853565513909586E-6</v>
      </c>
      <c r="AU96">
        <f t="shared" si="79"/>
        <v>-5.5302900484179342E-6</v>
      </c>
      <c r="AW96">
        <v>93</v>
      </c>
      <c r="AX96">
        <f>IF(Z96&gt;0, (R96*SUMPRODUCT(K96:$K$98, X96:$X$98)-K96*$AZ$3)/Z96, 0)</f>
        <v>-3.0672561828685063E+38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0.97728912599999995</v>
      </c>
      <c r="Q97" s="5">
        <f t="shared" si="91"/>
        <v>50</v>
      </c>
      <c r="R97">
        <f t="shared" si="62"/>
        <v>500000</v>
      </c>
      <c r="S97">
        <f t="shared" si="63"/>
        <v>-2.154550184233495E+40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-0.64604750002142319</v>
      </c>
      <c r="AC97">
        <f t="shared" si="64"/>
        <v>-0.57682812501912784</v>
      </c>
      <c r="AE97">
        <f t="shared" si="65"/>
        <v>0</v>
      </c>
      <c r="AF97">
        <f t="shared" si="66"/>
        <v>0</v>
      </c>
      <c r="AG97">
        <f t="shared" si="67"/>
        <v>-1.3386277313014661E-39</v>
      </c>
      <c r="AH97">
        <f t="shared" si="68"/>
        <v>-1.029218231227034E-33</v>
      </c>
      <c r="AI97">
        <f t="shared" si="69"/>
        <v>-1.0292195698547652E-33</v>
      </c>
      <c r="AJ97">
        <f t="shared" si="70"/>
        <v>-6.9219375002295358E-2</v>
      </c>
      <c r="AK97">
        <f t="shared" si="92"/>
        <v>-4.5223325001499629E-2</v>
      </c>
      <c r="AL97">
        <f t="shared" si="71"/>
        <v>-0.11444270000379499</v>
      </c>
      <c r="AN97">
        <f t="shared" si="72"/>
        <v>0</v>
      </c>
      <c r="AO97">
        <f t="shared" si="73"/>
        <v>0</v>
      </c>
      <c r="AP97">
        <f t="shared" si="74"/>
        <v>-5.1568391633021401E-44</v>
      </c>
      <c r="AQ97">
        <f t="shared" si="75"/>
        <v>-3.9648908791213784E-38</v>
      </c>
      <c r="AR97">
        <f t="shared" si="76"/>
        <v>-3.9648960359605415E-38</v>
      </c>
      <c r="AS97">
        <f t="shared" si="77"/>
        <v>-2.6665605046452315E-6</v>
      </c>
      <c r="AT97">
        <f t="shared" si="78"/>
        <v>-1.7421528630348842E-6</v>
      </c>
      <c r="AU97">
        <f t="shared" si="79"/>
        <v>-4.4087133676801155E-6</v>
      </c>
      <c r="AW97">
        <v>94</v>
      </c>
      <c r="AX97">
        <f>IF(Z97&gt;0, (R97*SUMPRODUCT(K97:$K$98, X97:$X$98)-K97*$AZ$3)/Z97, 0)</f>
        <v>-2.154550184233495E+40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-0.57682812501912784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-1.338627731301466E-35</v>
      </c>
      <c r="AI98">
        <f t="shared" si="69"/>
        <v>-1.338627731301466E-35</v>
      </c>
      <c r="AJ98">
        <f t="shared" si="70"/>
        <v>-0.57682812501912784</v>
      </c>
      <c r="AK98">
        <f t="shared" si="92"/>
        <v>-4.037796875133895E-2</v>
      </c>
      <c r="AL98">
        <f t="shared" si="71"/>
        <v>-0.61720609377046676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-4.6043206815197673E-40</v>
      </c>
      <c r="AR98">
        <f t="shared" si="76"/>
        <v>-4.6043206815197673E-40</v>
      </c>
      <c r="AS98">
        <f t="shared" si="77"/>
        <v>-1.9840479945277016E-5</v>
      </c>
      <c r="AT98">
        <f t="shared" si="78"/>
        <v>-1.388833596169391E-6</v>
      </c>
      <c r="AU98">
        <f t="shared" si="79"/>
        <v>-2.1229313541446403E-5</v>
      </c>
      <c r="AW98">
        <v>95</v>
      </c>
    </row>
    <row r="100" spans="5:50" x14ac:dyDescent="0.3">
      <c r="AN100" s="6">
        <f t="shared" ref="AN100:AU100" si="93">SUM(AN3:AN98)</f>
        <v>24924.038668235073</v>
      </c>
      <c r="AO100" s="6">
        <f t="shared" si="93"/>
        <v>-2492.4038668235075</v>
      </c>
      <c r="AP100" s="6">
        <f t="shared" si="93"/>
        <v>-870.30324042443283</v>
      </c>
      <c r="AQ100" s="6">
        <f t="shared" si="93"/>
        <v>-14973.476967057233</v>
      </c>
      <c r="AR100" s="6">
        <f t="shared" si="93"/>
        <v>6587.8545939298956</v>
      </c>
      <c r="AS100" s="6">
        <f t="shared" si="93"/>
        <v>-2915.1449779736531</v>
      </c>
      <c r="AT100" s="6">
        <f t="shared" si="93"/>
        <v>1503.8214920618191</v>
      </c>
      <c r="AU100" s="6">
        <f t="shared" si="93"/>
        <v>5176.5311080180591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'S.35.04.D'!C3*(1+C12)</f>
        <v>52060.701230936829</v>
      </c>
      <c r="K3">
        <v>1</v>
      </c>
      <c r="L3" s="2">
        <v>0</v>
      </c>
      <c r="O3">
        <f>$C$3</f>
        <v>52060.701230936829</v>
      </c>
      <c r="P3">
        <f>O3*C5</f>
        <v>5206.0701230936829</v>
      </c>
      <c r="Q3" s="5">
        <f>B8</f>
        <v>400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52060.701230936829</v>
      </c>
      <c r="AF3">
        <f t="shared" ref="AF3:AF34" si="4">-$Z3*P3</f>
        <v>-5206.0701230936829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46454.631107843146</v>
      </c>
      <c r="AJ3">
        <f t="shared" ref="AJ3:AJ34" si="8">AB3-AC3</f>
        <v>0</v>
      </c>
      <c r="AL3">
        <f t="shared" ref="AL3:AL34" si="9">SUM(AI3:AK3)</f>
        <v>46454.631107843146</v>
      </c>
      <c r="AN3">
        <f t="shared" ref="AN3:AN34" si="10">AE3*$K3</f>
        <v>52060.701230936829</v>
      </c>
      <c r="AO3">
        <f t="shared" ref="AO3:AO34" si="11">AF3*$K3</f>
        <v>-5206.0701230936829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46454.631107843146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46454.631107843146</v>
      </c>
      <c r="AW3">
        <v>0</v>
      </c>
      <c r="AX3">
        <f>IF(Z3&gt;0, (R3*SUMPRODUCT(K3:$K$98, X3:$X$98)-K3*$AZ$3)/Z3, 0)</f>
        <v>0</v>
      </c>
      <c r="AZ3">
        <f>C6*SUMPRODUCT(X4:X89, K4:K89)/1</f>
        <v>31486.266828400869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1.482798E-3</v>
      </c>
      <c r="R4">
        <f t="shared" si="0"/>
        <v>500000</v>
      </c>
      <c r="S4">
        <f t="shared" si="1"/>
        <v>1568.6770166653512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1550.6642153557405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-741.399</v>
      </c>
      <c r="AI4">
        <f t="shared" si="7"/>
        <v>-741.399</v>
      </c>
      <c r="AJ4">
        <f t="shared" si="8"/>
        <v>-1550.6642153557405</v>
      </c>
      <c r="AK4">
        <f>G4*SUM(AB4, AE4:AF4)</f>
        <v>0</v>
      </c>
      <c r="AL4">
        <f t="shared" si="9"/>
        <v>-2292.0632153557403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-704.88590986879626</v>
      </c>
      <c r="AR4">
        <f t="shared" si="14"/>
        <v>-704.88590986879626</v>
      </c>
      <c r="AS4">
        <f t="shared" si="15"/>
        <v>-1474.2956981895231</v>
      </c>
      <c r="AT4">
        <f t="shared" si="16"/>
        <v>0</v>
      </c>
      <c r="AU4">
        <f t="shared" si="17"/>
        <v>-2179.1816080583194</v>
      </c>
      <c r="AW4">
        <v>1</v>
      </c>
      <c r="AX4">
        <f>IF(Z4&gt;0, (R4*SUMPRODUCT(K4:$K$98, X4:$X$98)-K4*$AZ$3)/Z4, 0)</f>
        <v>1568.6770166653512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1.5387599999999999E-3</v>
      </c>
      <c r="Q5" s="5">
        <f t="shared" ref="Q5:Q36" si="29">$C$8</f>
        <v>50</v>
      </c>
      <c r="R5">
        <f t="shared" si="0"/>
        <v>500000</v>
      </c>
      <c r="S5">
        <f t="shared" si="1"/>
        <v>2437.9783627905599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1550.6642153557405</v>
      </c>
      <c r="AC5">
        <f t="shared" si="2"/>
        <v>2382.1753279380719</v>
      </c>
      <c r="AE5">
        <f t="shared" si="3"/>
        <v>0</v>
      </c>
      <c r="AF5">
        <f t="shared" si="4"/>
        <v>0</v>
      </c>
      <c r="AG5">
        <f t="shared" si="5"/>
        <v>-48.855546962512527</v>
      </c>
      <c r="AH5">
        <f t="shared" si="6"/>
        <v>-760.54536487476003</v>
      </c>
      <c r="AI5">
        <f t="shared" si="7"/>
        <v>-809.40091183727259</v>
      </c>
      <c r="AJ5">
        <f t="shared" si="8"/>
        <v>-831.51111258233141</v>
      </c>
      <c r="AK5">
        <f>G5*SUM(AB5, AE5:AF5)</f>
        <v>6.3577232829585366</v>
      </c>
      <c r="AL5">
        <f t="shared" si="9"/>
        <v>-1634.5543011366456</v>
      </c>
      <c r="AN5">
        <f t="shared" si="10"/>
        <v>0</v>
      </c>
      <c r="AO5">
        <f t="shared" si="11"/>
        <v>0</v>
      </c>
      <c r="AP5">
        <f t="shared" si="12"/>
        <v>-44.06552005643978</v>
      </c>
      <c r="AQ5">
        <f t="shared" si="13"/>
        <v>-685.97793113311434</v>
      </c>
      <c r="AR5">
        <f t="shared" si="14"/>
        <v>-730.04345118955416</v>
      </c>
      <c r="AS5">
        <f t="shared" si="15"/>
        <v>-749.98586417964691</v>
      </c>
      <c r="AT5">
        <f t="shared" si="16"/>
        <v>5.7343822811659662</v>
      </c>
      <c r="AU5">
        <f t="shared" si="17"/>
        <v>-1474.2949330880351</v>
      </c>
      <c r="AW5">
        <v>2</v>
      </c>
      <c r="AX5">
        <f>IF(Z5&gt;0, (R5*SUMPRODUCT(K5:$K$98, X5:$X$98)-K5*$AZ$3)/Z5, 0)</f>
        <v>2437.9783627905599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1.6157089999999999E-3</v>
      </c>
      <c r="Q6" s="5">
        <f t="shared" si="29"/>
        <v>50</v>
      </c>
      <c r="R6">
        <f t="shared" si="0"/>
        <v>500000</v>
      </c>
      <c r="S6">
        <f t="shared" si="1"/>
        <v>3344.7199843678195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2382.1753279380719</v>
      </c>
      <c r="AC6">
        <f t="shared" si="2"/>
        <v>3230.2004610589647</v>
      </c>
      <c r="AE6">
        <f t="shared" si="3"/>
        <v>0</v>
      </c>
      <c r="AF6">
        <f t="shared" si="4"/>
        <v>0</v>
      </c>
      <c r="AG6">
        <f t="shared" si="5"/>
        <v>-48.288055145960143</v>
      </c>
      <c r="AH6">
        <f t="shared" si="6"/>
        <v>-789.36346927254147</v>
      </c>
      <c r="AI6">
        <f t="shared" si="7"/>
        <v>-837.65152441850159</v>
      </c>
      <c r="AJ6">
        <f t="shared" si="8"/>
        <v>-848.02513312089286</v>
      </c>
      <c r="AK6">
        <f>G6*SUM(AB6, AE6:AF6)</f>
        <v>16.913444828360312</v>
      </c>
      <c r="AL6">
        <f t="shared" si="9"/>
        <v>-1668.7632127110342</v>
      </c>
      <c r="AN6">
        <f t="shared" si="10"/>
        <v>0</v>
      </c>
      <c r="AO6">
        <f t="shared" si="11"/>
        <v>0</v>
      </c>
      <c r="AP6">
        <f t="shared" si="12"/>
        <v>-41.201085799385595</v>
      </c>
      <c r="AQ6">
        <f t="shared" si="13"/>
        <v>-673.51298216696875</v>
      </c>
      <c r="AR6">
        <f t="shared" si="14"/>
        <v>-714.71406796635438</v>
      </c>
      <c r="AS6">
        <f t="shared" si="15"/>
        <v>-723.5651998022621</v>
      </c>
      <c r="AT6">
        <f t="shared" si="16"/>
        <v>14.431152578625806</v>
      </c>
      <c r="AU6">
        <f t="shared" si="17"/>
        <v>-1423.8481151899907</v>
      </c>
      <c r="AW6">
        <v>3</v>
      </c>
      <c r="AX6">
        <f>IF(Z6&gt;0, (R6*SUMPRODUCT(K6:$K$98, X6:$X$98)-K6*$AZ$3)/Z6, 0)</f>
        <v>3344.7199843678195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1.70465E-3</v>
      </c>
      <c r="Q7" s="5">
        <f t="shared" si="29"/>
        <v>50</v>
      </c>
      <c r="R7">
        <f t="shared" si="0"/>
        <v>500000</v>
      </c>
      <c r="S7">
        <f t="shared" si="1"/>
        <v>4366.7672966256205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3230.2004610589647</v>
      </c>
      <c r="AC7">
        <f t="shared" si="2"/>
        <v>4167.8925185427688</v>
      </c>
      <c r="AE7">
        <f t="shared" si="3"/>
        <v>0</v>
      </c>
      <c r="AF7">
        <f t="shared" si="4"/>
        <v>0</v>
      </c>
      <c r="AG7">
        <f t="shared" si="5"/>
        <v>-47.722860361295986</v>
      </c>
      <c r="AH7">
        <f t="shared" si="6"/>
        <v>-823.14233204560969</v>
      </c>
      <c r="AI7">
        <f t="shared" si="7"/>
        <v>-870.86519240690563</v>
      </c>
      <c r="AJ7">
        <f t="shared" si="8"/>
        <v>-937.69205748380409</v>
      </c>
      <c r="AK7">
        <f>G7*SUM(AB7, AE7:AF7)</f>
        <v>44.576766362613711</v>
      </c>
      <c r="AL7">
        <f t="shared" si="9"/>
        <v>-1763.9804835280961</v>
      </c>
      <c r="AN7">
        <f t="shared" si="10"/>
        <v>0</v>
      </c>
      <c r="AO7">
        <f t="shared" si="11"/>
        <v>0</v>
      </c>
      <c r="AP7">
        <f t="shared" si="12"/>
        <v>-38.276782769772346</v>
      </c>
      <c r="AQ7">
        <f t="shared" si="13"/>
        <v>-660.2127364910948</v>
      </c>
      <c r="AR7">
        <f t="shared" si="14"/>
        <v>-698.48951926086704</v>
      </c>
      <c r="AS7">
        <f t="shared" si="15"/>
        <v>-752.08893426592067</v>
      </c>
      <c r="AT7">
        <f t="shared" si="16"/>
        <v>35.753414395597723</v>
      </c>
      <c r="AU7">
        <f t="shared" si="17"/>
        <v>-1414.8250391311901</v>
      </c>
      <c r="AW7">
        <v>4</v>
      </c>
      <c r="AX7">
        <f>IF(Z7&gt;0, (R7*SUMPRODUCT(K7:$K$98, X7:$X$98)-K7*$AZ$3)/Z7, 0)</f>
        <v>4366.7672966256205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1.795589E-3</v>
      </c>
      <c r="Q8" s="5">
        <f t="shared" si="29"/>
        <v>50</v>
      </c>
      <c r="R8">
        <f t="shared" si="0"/>
        <v>500000</v>
      </c>
      <c r="S8">
        <f t="shared" si="1"/>
        <v>5507.9058116250271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4167.8925185427688</v>
      </c>
      <c r="AC8">
        <f t="shared" si="2"/>
        <v>5195.0502748166546</v>
      </c>
      <c r="AE8">
        <f t="shared" si="3"/>
        <v>0</v>
      </c>
      <c r="AF8">
        <f t="shared" si="4"/>
        <v>0</v>
      </c>
      <c r="AG8">
        <f t="shared" si="5"/>
        <v>-47.15994111456974</v>
      </c>
      <c r="AH8">
        <f t="shared" si="6"/>
        <v>-856.90643113279089</v>
      </c>
      <c r="AI8">
        <f t="shared" si="7"/>
        <v>-904.06637224736062</v>
      </c>
      <c r="AJ8">
        <f t="shared" si="8"/>
        <v>-1027.1577562738858</v>
      </c>
      <c r="AK8">
        <f t="shared" ref="AK8:AK39" si="30">G8*SUM(AB8:AB8, AE8:AF8)</f>
        <v>90.026478400523814</v>
      </c>
      <c r="AL8">
        <f t="shared" si="9"/>
        <v>-1841.1976501207225</v>
      </c>
      <c r="AN8">
        <f t="shared" si="10"/>
        <v>0</v>
      </c>
      <c r="AO8">
        <f t="shared" si="11"/>
        <v>0</v>
      </c>
      <c r="AP8">
        <f t="shared" si="12"/>
        <v>-35.297952194828127</v>
      </c>
      <c r="AQ8">
        <f t="shared" si="13"/>
        <v>-641.3715014631648</v>
      </c>
      <c r="AR8">
        <f t="shared" si="14"/>
        <v>-676.6694536579929</v>
      </c>
      <c r="AS8">
        <f t="shared" si="15"/>
        <v>-768.8000561625239</v>
      </c>
      <c r="AT8">
        <f t="shared" si="16"/>
        <v>67.382406672867376</v>
      </c>
      <c r="AU8">
        <f t="shared" si="17"/>
        <v>-1378.0871031476495</v>
      </c>
      <c r="AW8">
        <v>5</v>
      </c>
      <c r="AX8">
        <f>IF(Z8&gt;0, (R8*SUMPRODUCT(K8:$K$98, X8:$X$98)-K8*$AZ$3)/Z8, 0)</f>
        <v>5507.9058116250271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1.891525E-3</v>
      </c>
      <c r="Q9" s="5">
        <f t="shared" si="29"/>
        <v>50</v>
      </c>
      <c r="R9">
        <f t="shared" si="0"/>
        <v>500000</v>
      </c>
      <c r="S9">
        <f t="shared" si="1"/>
        <v>6590.961463734162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5195.0502748166546</v>
      </c>
      <c r="AC9">
        <f t="shared" si="2"/>
        <v>6142.6623895623125</v>
      </c>
      <c r="AE9">
        <f t="shared" si="3"/>
        <v>0</v>
      </c>
      <c r="AF9">
        <f t="shared" si="4"/>
        <v>0</v>
      </c>
      <c r="AG9">
        <f t="shared" si="5"/>
        <v>-46.599137495807305</v>
      </c>
      <c r="AH9">
        <f t="shared" si="6"/>
        <v>-892.04207616736528</v>
      </c>
      <c r="AI9">
        <f t="shared" si="7"/>
        <v>-938.64121366317261</v>
      </c>
      <c r="AJ9">
        <f t="shared" si="8"/>
        <v>-947.61211474565789</v>
      </c>
      <c r="AK9">
        <f t="shared" si="30"/>
        <v>115.8496211284114</v>
      </c>
      <c r="AL9">
        <f t="shared" si="9"/>
        <v>-1770.403707280419</v>
      </c>
      <c r="AN9">
        <f t="shared" si="10"/>
        <v>0</v>
      </c>
      <c r="AO9">
        <f t="shared" si="11"/>
        <v>0</v>
      </c>
      <c r="AP9">
        <f t="shared" si="12"/>
        <v>-32.526537082770233</v>
      </c>
      <c r="AQ9">
        <f t="shared" si="13"/>
        <v>-622.65186072295319</v>
      </c>
      <c r="AR9">
        <f t="shared" si="14"/>
        <v>-655.17839780572342</v>
      </c>
      <c r="AS9">
        <f t="shared" si="15"/>
        <v>-661.4401520442342</v>
      </c>
      <c r="AT9">
        <f t="shared" si="16"/>
        <v>80.863878607135007</v>
      </c>
      <c r="AU9">
        <f t="shared" si="17"/>
        <v>-1235.7546712428225</v>
      </c>
      <c r="AW9">
        <v>6</v>
      </c>
      <c r="AX9">
        <f>IF(Z9&gt;0, (R9*SUMPRODUCT(K9:$K$98, X9:$X$98)-K9*$AZ$3)/Z9, 0)</f>
        <v>6590.961463734162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2.0024510000000001E-3</v>
      </c>
      <c r="Q10" s="5">
        <f t="shared" si="29"/>
        <v>50</v>
      </c>
      <c r="R10">
        <f t="shared" si="0"/>
        <v>500000</v>
      </c>
      <c r="S10">
        <f t="shared" si="1"/>
        <v>7224.1064317918162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6142.6623895623125</v>
      </c>
      <c r="AC10">
        <f t="shared" si="2"/>
        <v>6651.9331651003376</v>
      </c>
      <c r="AE10">
        <f t="shared" si="3"/>
        <v>0</v>
      </c>
      <c r="AF10">
        <f t="shared" si="4"/>
        <v>0</v>
      </c>
      <c r="AG10">
        <f t="shared" si="5"/>
        <v>-46.039833631371621</v>
      </c>
      <c r="AH10">
        <f t="shared" si="6"/>
        <v>-933.12489477616839</v>
      </c>
      <c r="AI10">
        <f t="shared" si="7"/>
        <v>-979.16472840754</v>
      </c>
      <c r="AJ10">
        <f t="shared" si="8"/>
        <v>-509.27077553802519</v>
      </c>
      <c r="AK10">
        <f t="shared" si="30"/>
        <v>26.413448275117943</v>
      </c>
      <c r="AL10">
        <f t="shared" si="9"/>
        <v>-1462.0220556704473</v>
      </c>
      <c r="AN10">
        <f t="shared" si="10"/>
        <v>0</v>
      </c>
      <c r="AO10">
        <f t="shared" si="11"/>
        <v>0</v>
      </c>
      <c r="AP10">
        <f t="shared" si="12"/>
        <v>-30.481019553480603</v>
      </c>
      <c r="AQ10">
        <f t="shared" si="13"/>
        <v>-617.78238364725723</v>
      </c>
      <c r="AR10">
        <f t="shared" si="14"/>
        <v>-648.2634032007378</v>
      </c>
      <c r="AS10">
        <f t="shared" si="15"/>
        <v>-337.16656301323633</v>
      </c>
      <c r="AT10">
        <f t="shared" si="16"/>
        <v>17.487222907776019</v>
      </c>
      <c r="AU10">
        <f t="shared" si="17"/>
        <v>-967.94274330619817</v>
      </c>
      <c r="AW10">
        <v>7</v>
      </c>
      <c r="AX10">
        <f>IF(Z10&gt;0, (R10*SUMPRODUCT(K10:$K$98, X10:$X$98)-K10*$AZ$3)/Z10, 0)</f>
        <v>7224.1064317918162</v>
      </c>
    </row>
    <row r="11" spans="1:52" x14ac:dyDescent="0.3">
      <c r="A11" t="s">
        <v>33</v>
      </c>
      <c r="C11" s="25">
        <f>AU91</f>
        <v>10812.607178733024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2.1123779999999998E-3</v>
      </c>
      <c r="Q11" s="5">
        <f t="shared" si="29"/>
        <v>50</v>
      </c>
      <c r="R11">
        <f t="shared" si="0"/>
        <v>500000</v>
      </c>
      <c r="S11">
        <f t="shared" si="1"/>
        <v>7757.9946047388157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6651.9331651003376</v>
      </c>
      <c r="AC11">
        <f t="shared" si="2"/>
        <v>7057.0104146396989</v>
      </c>
      <c r="AE11">
        <f t="shared" si="3"/>
        <v>0</v>
      </c>
      <c r="AF11">
        <f t="shared" si="4"/>
        <v>0</v>
      </c>
      <c r="AG11">
        <f t="shared" si="5"/>
        <v>-45.482181763371329</v>
      </c>
      <c r="AH11">
        <f t="shared" si="6"/>
        <v>-972.53531686569511</v>
      </c>
      <c r="AI11">
        <f t="shared" si="7"/>
        <v>-1018.0174986290665</v>
      </c>
      <c r="AJ11">
        <f t="shared" si="8"/>
        <v>-405.07724953936122</v>
      </c>
      <c r="AK11">
        <f t="shared" si="30"/>
        <v>10.64309306416054</v>
      </c>
      <c r="AL11">
        <f t="shared" si="9"/>
        <v>-1412.4516551042673</v>
      </c>
      <c r="AN11">
        <f t="shared" si="10"/>
        <v>0</v>
      </c>
      <c r="AO11">
        <f t="shared" si="11"/>
        <v>0</v>
      </c>
      <c r="AP11">
        <f t="shared" si="12"/>
        <v>-28.634292433266882</v>
      </c>
      <c r="AQ11">
        <f t="shared" si="13"/>
        <v>-612.28066871759461</v>
      </c>
      <c r="AR11">
        <f t="shared" si="14"/>
        <v>-640.91496115086147</v>
      </c>
      <c r="AS11">
        <f t="shared" si="15"/>
        <v>-255.02515428392934</v>
      </c>
      <c r="AT11">
        <f t="shared" si="16"/>
        <v>6.7005897117952484</v>
      </c>
      <c r="AU11">
        <f t="shared" si="17"/>
        <v>-889.23952572299561</v>
      </c>
      <c r="AW11">
        <v>8</v>
      </c>
      <c r="AX11">
        <f>IF(Z11&gt;0, (R11*SUMPRODUCT(K11:$K$98, X11:$X$98)-K11*$AZ$3)/Z11, 0)</f>
        <v>7757.9946047388157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2.238294E-3</v>
      </c>
      <c r="Q12" s="5">
        <f t="shared" si="29"/>
        <v>50</v>
      </c>
      <c r="R12">
        <f t="shared" si="0"/>
        <v>500000</v>
      </c>
      <c r="S12">
        <f t="shared" si="1"/>
        <v>8635.2298822603861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7057.0104146396989</v>
      </c>
      <c r="AC12">
        <f t="shared" si="2"/>
        <v>7758.8503235943899</v>
      </c>
      <c r="AE12">
        <f t="shared" si="3"/>
        <v>0</v>
      </c>
      <c r="AF12">
        <f t="shared" si="4"/>
        <v>0</v>
      </c>
      <c r="AG12">
        <f t="shared" si="5"/>
        <v>-44.925557451189754</v>
      </c>
      <c r="AH12">
        <f t="shared" si="6"/>
        <v>-1018.0249454786348</v>
      </c>
      <c r="AI12">
        <f t="shared" si="7"/>
        <v>-1062.9505029298246</v>
      </c>
      <c r="AJ12">
        <f t="shared" si="8"/>
        <v>-701.83990895469105</v>
      </c>
      <c r="AK12">
        <f t="shared" si="30"/>
        <v>148.19721870743368</v>
      </c>
      <c r="AL12">
        <f t="shared" si="9"/>
        <v>-1616.593193177082</v>
      </c>
      <c r="AN12">
        <f t="shared" si="10"/>
        <v>0</v>
      </c>
      <c r="AO12">
        <f t="shared" si="11"/>
        <v>0</v>
      </c>
      <c r="AP12">
        <f t="shared" si="12"/>
        <v>-26.408830573283463</v>
      </c>
      <c r="AQ12">
        <f t="shared" si="13"/>
        <v>-598.43104526262061</v>
      </c>
      <c r="AR12">
        <f t="shared" si="14"/>
        <v>-624.83987583590408</v>
      </c>
      <c r="AS12">
        <f t="shared" si="15"/>
        <v>-412.56630516584215</v>
      </c>
      <c r="AT12">
        <f t="shared" si="16"/>
        <v>87.115563218744313</v>
      </c>
      <c r="AU12">
        <f t="shared" si="17"/>
        <v>-950.29061778300206</v>
      </c>
      <c r="AW12">
        <v>9</v>
      </c>
      <c r="AX12">
        <f>IF(Z12&gt;0, (R12*SUMPRODUCT(K12:$K$98, X12:$X$98)-K12*$AZ$3)/Z12, 0)</f>
        <v>8635.2298822603861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2.3742030000000001E-3</v>
      </c>
      <c r="Q13" s="5">
        <f t="shared" si="29"/>
        <v>50</v>
      </c>
      <c r="R13">
        <f t="shared" si="0"/>
        <v>500000</v>
      </c>
      <c r="S13">
        <f t="shared" si="1"/>
        <v>10303.778357627074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7758.8503235943899</v>
      </c>
      <c r="AC13">
        <f t="shared" si="2"/>
        <v>9143.4986208955706</v>
      </c>
      <c r="AE13">
        <f t="shared" si="3"/>
        <v>0</v>
      </c>
      <c r="AF13">
        <f t="shared" si="4"/>
        <v>0</v>
      </c>
      <c r="AG13">
        <f t="shared" si="5"/>
        <v>-44.369639483400569</v>
      </c>
      <c r="AH13">
        <f t="shared" si="6"/>
        <v>-1066.6239327728706</v>
      </c>
      <c r="AI13">
        <f t="shared" si="7"/>
        <v>-1110.9935722562711</v>
      </c>
      <c r="AJ13">
        <f t="shared" si="8"/>
        <v>-1384.6482973011807</v>
      </c>
      <c r="AK13">
        <f t="shared" si="30"/>
        <v>543.11952265160733</v>
      </c>
      <c r="AL13">
        <f t="shared" si="9"/>
        <v>-1952.5223469058446</v>
      </c>
      <c r="AN13">
        <f t="shared" si="10"/>
        <v>0</v>
      </c>
      <c r="AO13">
        <f t="shared" si="11"/>
        <v>0</v>
      </c>
      <c r="AP13">
        <f t="shared" si="12"/>
        <v>-23.287537806050931</v>
      </c>
      <c r="AQ13">
        <f t="shared" si="13"/>
        <v>-559.82075690697593</v>
      </c>
      <c r="AR13">
        <f t="shared" si="14"/>
        <v>-583.10829471302679</v>
      </c>
      <c r="AS13">
        <f t="shared" si="15"/>
        <v>-726.73679450446548</v>
      </c>
      <c r="AT13">
        <f t="shared" si="16"/>
        <v>285.05790365246128</v>
      </c>
      <c r="AU13">
        <f t="shared" si="17"/>
        <v>-1024.787185565031</v>
      </c>
      <c r="AW13">
        <v>10</v>
      </c>
      <c r="AX13">
        <f>IF(Z13&gt;0, (R13*SUMPRODUCT(K13:$K$98, X13:$X$98)-K13*$AZ$3)/Z13, 0)</f>
        <v>10303.778357627074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2.5221050000000002E-3</v>
      </c>
      <c r="Q14" s="5">
        <f t="shared" si="29"/>
        <v>50</v>
      </c>
      <c r="R14">
        <f t="shared" si="0"/>
        <v>500000</v>
      </c>
      <c r="S14">
        <f t="shared" si="1"/>
        <v>11816.172219536289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9143.4986208955706</v>
      </c>
      <c r="AC14">
        <f t="shared" si="2"/>
        <v>10354.284419849144</v>
      </c>
      <c r="AE14">
        <f t="shared" si="3"/>
        <v>0</v>
      </c>
      <c r="AF14">
        <f t="shared" si="4"/>
        <v>0</v>
      </c>
      <c r="AG14">
        <f t="shared" si="5"/>
        <v>-43.814038198977286</v>
      </c>
      <c r="AH14">
        <f t="shared" si="6"/>
        <v>-1119.0488958928202</v>
      </c>
      <c r="AI14">
        <f t="shared" si="7"/>
        <v>-1162.8629340917973</v>
      </c>
      <c r="AJ14">
        <f t="shared" si="8"/>
        <v>-1210.7857989535732</v>
      </c>
      <c r="AK14">
        <f t="shared" si="30"/>
        <v>640.04490346269006</v>
      </c>
      <c r="AL14">
        <f t="shared" si="9"/>
        <v>-1733.6038295826806</v>
      </c>
      <c r="AN14">
        <f t="shared" si="10"/>
        <v>0</v>
      </c>
      <c r="AO14">
        <f t="shared" si="11"/>
        <v>0</v>
      </c>
      <c r="AP14">
        <f t="shared" si="12"/>
        <v>-20.532079296832226</v>
      </c>
      <c r="AQ14">
        <f t="shared" si="13"/>
        <v>-524.40728159223295</v>
      </c>
      <c r="AR14">
        <f t="shared" si="14"/>
        <v>-544.93936088906514</v>
      </c>
      <c r="AS14">
        <f t="shared" si="15"/>
        <v>-567.39691335215502</v>
      </c>
      <c r="AT14">
        <f t="shared" si="16"/>
        <v>299.93703506051236</v>
      </c>
      <c r="AU14">
        <f t="shared" si="17"/>
        <v>-812.39923918070781</v>
      </c>
      <c r="AW14">
        <v>11</v>
      </c>
      <c r="AX14">
        <f>IF(Z14&gt;0, (R14*SUMPRODUCT(K14:$K$98, X14:$X$98)-K14*$AZ$3)/Z14, 0)</f>
        <v>11816.172219536289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2.679E-3</v>
      </c>
      <c r="Q15" s="5">
        <f t="shared" si="29"/>
        <v>50</v>
      </c>
      <c r="R15">
        <f t="shared" si="0"/>
        <v>500000</v>
      </c>
      <c r="S15">
        <f t="shared" si="1"/>
        <v>13189.050210876758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10354.284419849144</v>
      </c>
      <c r="AC15">
        <f t="shared" si="2"/>
        <v>11410.775848846681</v>
      </c>
      <c r="AE15">
        <f t="shared" si="3"/>
        <v>0</v>
      </c>
      <c r="AF15">
        <f t="shared" si="4"/>
        <v>0</v>
      </c>
      <c r="AG15">
        <f t="shared" si="5"/>
        <v>-43.258520008652454</v>
      </c>
      <c r="AH15">
        <f t="shared" si="6"/>
        <v>-1173.7780833506015</v>
      </c>
      <c r="AI15">
        <f t="shared" si="7"/>
        <v>-1217.0366033592541</v>
      </c>
      <c r="AJ15">
        <f t="shared" si="8"/>
        <v>-1056.4914289975368</v>
      </c>
      <c r="AK15">
        <f t="shared" si="30"/>
        <v>724.79990938944013</v>
      </c>
      <c r="AL15">
        <f t="shared" si="9"/>
        <v>-1548.7281229673508</v>
      </c>
      <c r="AN15">
        <f t="shared" si="10"/>
        <v>0</v>
      </c>
      <c r="AO15">
        <f t="shared" si="11"/>
        <v>0</v>
      </c>
      <c r="AP15">
        <f t="shared" si="12"/>
        <v>-18.099779520917579</v>
      </c>
      <c r="AQ15">
        <f t="shared" si="13"/>
        <v>-491.12000389476361</v>
      </c>
      <c r="AR15">
        <f t="shared" si="14"/>
        <v>-509.21978341568126</v>
      </c>
      <c r="AS15">
        <f t="shared" si="15"/>
        <v>-442.04614320531033</v>
      </c>
      <c r="AT15">
        <f t="shared" si="16"/>
        <v>303.26323124568137</v>
      </c>
      <c r="AU15">
        <f t="shared" si="17"/>
        <v>-648.00269537531017</v>
      </c>
      <c r="AW15">
        <v>12</v>
      </c>
      <c r="AX15">
        <f>IF(Z15&gt;0, (R15*SUMPRODUCT(K15:$K$98, X15:$X$98)-K15*$AZ$3)/Z15, 0)</f>
        <v>13189.050210876758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4.0439999999999999E-3</v>
      </c>
      <c r="Q16" s="5">
        <f t="shared" si="29"/>
        <v>50</v>
      </c>
      <c r="R16">
        <f t="shared" si="0"/>
        <v>500000</v>
      </c>
      <c r="S16">
        <f t="shared" si="1"/>
        <v>14455.901756046611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11410.775848846681</v>
      </c>
      <c r="AC16">
        <f t="shared" si="2"/>
        <v>12331.172550835638</v>
      </c>
      <c r="AE16">
        <f t="shared" si="3"/>
        <v>0</v>
      </c>
      <c r="AF16">
        <f t="shared" si="4"/>
        <v>0</v>
      </c>
      <c r="AG16">
        <f t="shared" si="5"/>
        <v>-42.650997353650929</v>
      </c>
      <c r="AH16">
        <f t="shared" si="6"/>
        <v>-1749.3745491499049</v>
      </c>
      <c r="AI16">
        <f t="shared" si="7"/>
        <v>-1792.0255465035557</v>
      </c>
      <c r="AJ16">
        <f t="shared" si="8"/>
        <v>-920.39670198895692</v>
      </c>
      <c r="AK16">
        <f t="shared" si="30"/>
        <v>798.75430941926777</v>
      </c>
      <c r="AL16">
        <f t="shared" si="9"/>
        <v>-1913.6679390732447</v>
      </c>
      <c r="AN16">
        <f t="shared" si="10"/>
        <v>0</v>
      </c>
      <c r="AO16">
        <f t="shared" si="11"/>
        <v>0</v>
      </c>
      <c r="AP16">
        <f t="shared" si="12"/>
        <v>-15.933559122612328</v>
      </c>
      <c r="AQ16">
        <f t="shared" si="13"/>
        <v>-653.53132484455955</v>
      </c>
      <c r="AR16">
        <f t="shared" si="14"/>
        <v>-669.46488396717189</v>
      </c>
      <c r="AS16">
        <f t="shared" si="15"/>
        <v>-343.84178981322469</v>
      </c>
      <c r="AT16">
        <f t="shared" si="16"/>
        <v>298.39862613397599</v>
      </c>
      <c r="AU16">
        <f t="shared" si="17"/>
        <v>-714.90804764642041</v>
      </c>
      <c r="AW16">
        <v>13</v>
      </c>
      <c r="AX16">
        <f>IF(Z16&gt;0, (R16*SUMPRODUCT(K16:$K$98, X16:$X$98)-K16*$AZ$3)/Z16, 0)</f>
        <v>14455.901756046611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5.607E-3</v>
      </c>
      <c r="Q17" s="5">
        <f t="shared" si="29"/>
        <v>50</v>
      </c>
      <c r="R17">
        <f t="shared" si="0"/>
        <v>500000</v>
      </c>
      <c r="S17">
        <f t="shared" si="1"/>
        <v>15407.667296865584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12331.172550835638</v>
      </c>
      <c r="AC17">
        <f t="shared" si="2"/>
        <v>12937.923999101546</v>
      </c>
      <c r="AE17">
        <f t="shared" si="3"/>
        <v>0</v>
      </c>
      <c r="AF17">
        <f t="shared" si="4"/>
        <v>0</v>
      </c>
      <c r="AG17">
        <f t="shared" si="5"/>
        <v>-41.985343237952499</v>
      </c>
      <c r="AH17">
        <f t="shared" si="6"/>
        <v>-2391.4414216192076</v>
      </c>
      <c r="AI17">
        <f t="shared" si="7"/>
        <v>-2433.4267648571599</v>
      </c>
      <c r="AJ17">
        <f t="shared" si="8"/>
        <v>-606.75144826590804</v>
      </c>
      <c r="AK17">
        <f t="shared" si="30"/>
        <v>863.18207855849471</v>
      </c>
      <c r="AL17">
        <f t="shared" si="9"/>
        <v>-2176.9961345645734</v>
      </c>
      <c r="AN17">
        <f t="shared" si="10"/>
        <v>0</v>
      </c>
      <c r="AO17">
        <f t="shared" si="11"/>
        <v>0</v>
      </c>
      <c r="AP17">
        <f t="shared" si="12"/>
        <v>-14.004360772665818</v>
      </c>
      <c r="AQ17">
        <f t="shared" si="13"/>
        <v>-797.67380357577963</v>
      </c>
      <c r="AR17">
        <f t="shared" si="14"/>
        <v>-811.67816434844531</v>
      </c>
      <c r="AS17">
        <f t="shared" si="15"/>
        <v>-202.38410658442046</v>
      </c>
      <c r="AT17">
        <f t="shared" si="16"/>
        <v>287.91745662580507</v>
      </c>
      <c r="AU17">
        <f t="shared" si="17"/>
        <v>-726.14481430706076</v>
      </c>
      <c r="AW17">
        <v>14</v>
      </c>
      <c r="AX17">
        <f>IF(Z17&gt;0, (R17*SUMPRODUCT(K17:$K$98, X17:$X$98)-K17*$AZ$3)/Z17, 0)</f>
        <v>15407.667296865584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7.2589999999999998E-3</v>
      </c>
      <c r="Q18" s="5">
        <f t="shared" si="29"/>
        <v>50</v>
      </c>
      <c r="R18">
        <f t="shared" si="0"/>
        <v>500000</v>
      </c>
      <c r="S18">
        <f t="shared" si="1"/>
        <v>16075.22027068832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12937.923999101546</v>
      </c>
      <c r="AC18">
        <f t="shared" si="2"/>
        <v>13265.502671517255</v>
      </c>
      <c r="AE18">
        <f t="shared" si="3"/>
        <v>0</v>
      </c>
      <c r="AF18">
        <f t="shared" si="4"/>
        <v>0</v>
      </c>
      <c r="AG18">
        <f t="shared" si="5"/>
        <v>-41.260718199008679</v>
      </c>
      <c r="AH18">
        <f t="shared" si="6"/>
        <v>-3047.7160656429719</v>
      </c>
      <c r="AI18">
        <f t="shared" si="7"/>
        <v>-3088.9767838419807</v>
      </c>
      <c r="AJ18">
        <f t="shared" si="8"/>
        <v>-327.57867241570966</v>
      </c>
      <c r="AK18">
        <f t="shared" si="30"/>
        <v>905.65467993710831</v>
      </c>
      <c r="AL18">
        <f t="shared" si="9"/>
        <v>-2510.9007763205818</v>
      </c>
      <c r="AN18">
        <f t="shared" si="10"/>
        <v>0</v>
      </c>
      <c r="AO18">
        <f t="shared" si="11"/>
        <v>0</v>
      </c>
      <c r="AP18">
        <f t="shared" si="12"/>
        <v>-12.288088848294981</v>
      </c>
      <c r="AQ18">
        <f t="shared" si="13"/>
        <v>-907.65763257840331</v>
      </c>
      <c r="AR18">
        <f t="shared" si="14"/>
        <v>-919.94572142669836</v>
      </c>
      <c r="AS18">
        <f t="shared" si="15"/>
        <v>-97.558065083497937</v>
      </c>
      <c r="AT18">
        <f t="shared" si="16"/>
        <v>269.71816436313799</v>
      </c>
      <c r="AU18">
        <f t="shared" si="17"/>
        <v>-747.78562214705823</v>
      </c>
      <c r="AW18">
        <v>15</v>
      </c>
      <c r="AX18">
        <f>IF(Z18&gt;0, (R18*SUMPRODUCT(K18:$K$98, X18:$X$98)-K18*$AZ$3)/Z18, 0)</f>
        <v>16075.22027068832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9.0740000000000005E-3</v>
      </c>
      <c r="Q19" s="5">
        <f t="shared" si="29"/>
        <v>50</v>
      </c>
      <c r="R19">
        <f t="shared" si="0"/>
        <v>500000</v>
      </c>
      <c r="S19">
        <f t="shared" si="1"/>
        <v>16507.671688147122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13265.502671517255</v>
      </c>
      <c r="AC19">
        <f t="shared" si="2"/>
        <v>13362.53474964554</v>
      </c>
      <c r="AE19">
        <f t="shared" si="3"/>
        <v>0</v>
      </c>
      <c r="AF19">
        <f t="shared" si="4"/>
        <v>0</v>
      </c>
      <c r="AG19">
        <f t="shared" si="5"/>
        <v>-40.473711260080783</v>
      </c>
      <c r="AH19">
        <f t="shared" si="6"/>
        <v>-3743.9975693780475</v>
      </c>
      <c r="AI19">
        <f t="shared" si="7"/>
        <v>-3784.4712806381281</v>
      </c>
      <c r="AJ19">
        <f t="shared" si="8"/>
        <v>-97.032078128284411</v>
      </c>
      <c r="AK19">
        <f t="shared" si="30"/>
        <v>928.585187006208</v>
      </c>
      <c r="AL19">
        <f t="shared" si="9"/>
        <v>-2952.9181717602046</v>
      </c>
      <c r="AN19">
        <f t="shared" si="10"/>
        <v>0</v>
      </c>
      <c r="AO19">
        <f t="shared" si="11"/>
        <v>0</v>
      </c>
      <c r="AP19">
        <f t="shared" si="12"/>
        <v>-10.762237358573749</v>
      </c>
      <c r="AQ19">
        <f t="shared" si="13"/>
        <v>-995.55462686989858</v>
      </c>
      <c r="AR19">
        <f t="shared" si="14"/>
        <v>-1006.3168642284722</v>
      </c>
      <c r="AS19">
        <f t="shared" si="15"/>
        <v>-25.801494938326666</v>
      </c>
      <c r="AT19">
        <f t="shared" si="16"/>
        <v>246.9171686776632</v>
      </c>
      <c r="AU19">
        <f t="shared" si="17"/>
        <v>-785.2011904891358</v>
      </c>
      <c r="AW19">
        <v>16</v>
      </c>
      <c r="AX19">
        <f>IF(Z19&gt;0, (R19*SUMPRODUCT(K19:$K$98, X19:$X$98)-K19*$AZ$3)/Z19, 0)</f>
        <v>16507.671688147122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1.1021E-2</v>
      </c>
      <c r="Q20" s="5">
        <f t="shared" si="29"/>
        <v>50</v>
      </c>
      <c r="R20">
        <f t="shared" si="0"/>
        <v>500000</v>
      </c>
      <c r="S20">
        <f t="shared" si="1"/>
        <v>16737.820843173515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13362.53474964554</v>
      </c>
      <c r="AC20">
        <f t="shared" si="2"/>
        <v>13264.024507335187</v>
      </c>
      <c r="AE20">
        <f t="shared" si="3"/>
        <v>0</v>
      </c>
      <c r="AF20">
        <f t="shared" si="4"/>
        <v>0</v>
      </c>
      <c r="AG20">
        <f t="shared" si="5"/>
        <v>-39.622913375682629</v>
      </c>
      <c r="AH20">
        <f t="shared" si="6"/>
        <v>-4460.607717973503</v>
      </c>
      <c r="AI20">
        <f t="shared" si="7"/>
        <v>-4500.2306313491854</v>
      </c>
      <c r="AJ20">
        <f t="shared" si="8"/>
        <v>98.510242310352623</v>
      </c>
      <c r="AK20">
        <f t="shared" si="30"/>
        <v>935.3774324751879</v>
      </c>
      <c r="AL20">
        <f t="shared" si="9"/>
        <v>-3466.3429565636447</v>
      </c>
      <c r="AN20">
        <f t="shared" si="10"/>
        <v>0</v>
      </c>
      <c r="AO20">
        <f t="shared" si="11"/>
        <v>0</v>
      </c>
      <c r="AP20">
        <f t="shared" si="12"/>
        <v>-9.407146756302831</v>
      </c>
      <c r="AQ20">
        <f t="shared" si="13"/>
        <v>-1059.0233743646543</v>
      </c>
      <c r="AR20">
        <f t="shared" si="14"/>
        <v>-1068.4305211209571</v>
      </c>
      <c r="AS20">
        <f t="shared" si="15"/>
        <v>23.387990116374787</v>
      </c>
      <c r="AT20">
        <f t="shared" si="16"/>
        <v>222.074351181559</v>
      </c>
      <c r="AU20">
        <f t="shared" si="17"/>
        <v>-822.96817982302332</v>
      </c>
      <c r="AW20">
        <v>17</v>
      </c>
      <c r="AX20">
        <f>IF(Z20&gt;0, (R20*SUMPRODUCT(K20:$K$98, X20:$X$98)-K20*$AZ$3)/Z20, 0)</f>
        <v>16737.820843173515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1.3263E-2</v>
      </c>
      <c r="Q21" s="5">
        <f t="shared" si="29"/>
        <v>50</v>
      </c>
      <c r="R21">
        <f t="shared" si="0"/>
        <v>500000</v>
      </c>
      <c r="S21">
        <f t="shared" si="1"/>
        <v>16803.025744959759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13264.024507335187</v>
      </c>
      <c r="AC21">
        <f t="shared" si="2"/>
        <v>13005.933619184405</v>
      </c>
      <c r="AE21">
        <f t="shared" si="3"/>
        <v>0</v>
      </c>
      <c r="AF21">
        <f t="shared" si="4"/>
        <v>0</v>
      </c>
      <c r="AG21">
        <f t="shared" si="5"/>
        <v>-38.701165541824125</v>
      </c>
      <c r="AH21">
        <f t="shared" si="6"/>
        <v>-5255.1870010167868</v>
      </c>
      <c r="AI21">
        <f t="shared" si="7"/>
        <v>-5293.8881665586105</v>
      </c>
      <c r="AJ21">
        <f t="shared" si="8"/>
        <v>258.09088815078212</v>
      </c>
      <c r="AK21">
        <f t="shared" si="30"/>
        <v>928.4817155134632</v>
      </c>
      <c r="AL21">
        <f t="shared" si="9"/>
        <v>-4107.315562894365</v>
      </c>
      <c r="AN21">
        <f t="shared" si="10"/>
        <v>0</v>
      </c>
      <c r="AO21">
        <f t="shared" si="11"/>
        <v>0</v>
      </c>
      <c r="AP21">
        <f t="shared" si="12"/>
        <v>-8.2038466975990705</v>
      </c>
      <c r="AQ21">
        <f t="shared" si="13"/>
        <v>-1113.9909591861112</v>
      </c>
      <c r="AR21">
        <f t="shared" si="14"/>
        <v>-1122.1948058837102</v>
      </c>
      <c r="AS21">
        <f t="shared" si="15"/>
        <v>54.709930587181155</v>
      </c>
      <c r="AT21">
        <f t="shared" si="16"/>
        <v>196.8189213155471</v>
      </c>
      <c r="AU21">
        <f t="shared" si="17"/>
        <v>-870.66595398098184</v>
      </c>
      <c r="AW21">
        <v>18</v>
      </c>
      <c r="AX21">
        <f>IF(Z21&gt;0, (R21*SUMPRODUCT(K21:$K$98, X21:$X$98)-K21*$AZ$3)/Z21, 0)</f>
        <v>16803.025744959759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1.5814999999999999E-2</v>
      </c>
      <c r="Q22" s="5">
        <f t="shared" si="29"/>
        <v>50</v>
      </c>
      <c r="R22">
        <f t="shared" si="0"/>
        <v>500000</v>
      </c>
      <c r="S22">
        <f t="shared" si="1"/>
        <v>16719.310912106888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13005.933619184405</v>
      </c>
      <c r="AC22">
        <f t="shared" si="2"/>
        <v>12607.060951260686</v>
      </c>
      <c r="AE22">
        <f t="shared" si="3"/>
        <v>0</v>
      </c>
      <c r="AF22">
        <f t="shared" si="4"/>
        <v>0</v>
      </c>
      <c r="AG22">
        <f t="shared" si="5"/>
        <v>-37.702094953361936</v>
      </c>
      <c r="AH22">
        <f t="shared" si="6"/>
        <v>-6120.5893304394849</v>
      </c>
      <c r="AI22">
        <f t="shared" si="7"/>
        <v>-6158.2914253928466</v>
      </c>
      <c r="AJ22">
        <f t="shared" si="8"/>
        <v>398.87266792371884</v>
      </c>
      <c r="AK22">
        <f t="shared" si="30"/>
        <v>910.41535334290847</v>
      </c>
      <c r="AL22">
        <f t="shared" si="9"/>
        <v>-4849.0034041262188</v>
      </c>
      <c r="AN22">
        <f t="shared" si="10"/>
        <v>0</v>
      </c>
      <c r="AO22">
        <f t="shared" si="11"/>
        <v>0</v>
      </c>
      <c r="AP22">
        <f t="shared" si="12"/>
        <v>-7.135771781339777</v>
      </c>
      <c r="AQ22">
        <f t="shared" si="13"/>
        <v>-1158.4271028797257</v>
      </c>
      <c r="AR22">
        <f t="shared" si="14"/>
        <v>-1165.5628746610655</v>
      </c>
      <c r="AS22">
        <f t="shared" si="15"/>
        <v>75.493532432048056</v>
      </c>
      <c r="AT22">
        <f t="shared" si="16"/>
        <v>172.31180908432535</v>
      </c>
      <c r="AU22">
        <f t="shared" si="17"/>
        <v>-917.75753314469193</v>
      </c>
      <c r="AW22">
        <v>19</v>
      </c>
      <c r="AX22">
        <f>IF(Z22&gt;0, (R22*SUMPRODUCT(K22:$K$98, X22:$X$98)-K22*$AZ$3)/Z22, 0)</f>
        <v>16719.310912106888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1.864E-2</v>
      </c>
      <c r="Q23" s="5">
        <f t="shared" si="29"/>
        <v>50</v>
      </c>
      <c r="R23">
        <f t="shared" si="0"/>
        <v>500000</v>
      </c>
      <c r="S23">
        <f t="shared" si="1"/>
        <v>16502.417963371863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12607.060951260686</v>
      </c>
      <c r="AC23">
        <f t="shared" si="2"/>
        <v>12087.132322722377</v>
      </c>
      <c r="AE23">
        <f t="shared" si="3"/>
        <v>0</v>
      </c>
      <c r="AF23">
        <f t="shared" si="4"/>
        <v>0</v>
      </c>
      <c r="AG23">
        <f t="shared" si="5"/>
        <v>-36.622306953897649</v>
      </c>
      <c r="AH23">
        <f t="shared" si="6"/>
        <v>-7027.6704993066651</v>
      </c>
      <c r="AI23">
        <f t="shared" si="7"/>
        <v>-7064.2928062605624</v>
      </c>
      <c r="AJ23">
        <f t="shared" si="8"/>
        <v>519.92862853830957</v>
      </c>
      <c r="AK23">
        <f t="shared" si="30"/>
        <v>882.49426658824814</v>
      </c>
      <c r="AL23">
        <f t="shared" si="9"/>
        <v>-5661.8699111340047</v>
      </c>
      <c r="AN23">
        <f t="shared" si="10"/>
        <v>0</v>
      </c>
      <c r="AO23">
        <f t="shared" si="11"/>
        <v>0</v>
      </c>
      <c r="AP23">
        <f t="shared" si="12"/>
        <v>-6.1887529263591121</v>
      </c>
      <c r="AQ23">
        <f t="shared" si="13"/>
        <v>-1187.5963036086914</v>
      </c>
      <c r="AR23">
        <f t="shared" si="14"/>
        <v>-1193.7850565350504</v>
      </c>
      <c r="AS23">
        <f t="shared" si="15"/>
        <v>87.862018780384005</v>
      </c>
      <c r="AT23">
        <f t="shared" si="16"/>
        <v>149.1314837625732</v>
      </c>
      <c r="AU23">
        <f t="shared" si="17"/>
        <v>-956.79155399209333</v>
      </c>
      <c r="AW23">
        <v>20</v>
      </c>
      <c r="AX23">
        <f>IF(Z23&gt;0, (R23*SUMPRODUCT(K23:$K$98, X23:$X$98)-K23*$AZ$3)/Z23, 0)</f>
        <v>16502.417963371863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2.1847999999999999E-2</v>
      </c>
      <c r="Q24" s="5">
        <f t="shared" si="29"/>
        <v>50</v>
      </c>
      <c r="R24">
        <f t="shared" si="0"/>
        <v>500000</v>
      </c>
      <c r="S24">
        <f t="shared" si="1"/>
        <v>16174.465495438793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12087.132322722377</v>
      </c>
      <c r="AC24">
        <f t="shared" si="2"/>
        <v>11469.623942632808</v>
      </c>
      <c r="AE24">
        <f t="shared" si="3"/>
        <v>0</v>
      </c>
      <c r="AF24">
        <f t="shared" si="4"/>
        <v>0</v>
      </c>
      <c r="AG24">
        <f t="shared" si="5"/>
        <v>-35.45595972202991</v>
      </c>
      <c r="AH24">
        <f t="shared" si="6"/>
        <v>-8001.2416232875576</v>
      </c>
      <c r="AI24">
        <f t="shared" si="7"/>
        <v>-8036.6975830095871</v>
      </c>
      <c r="AJ24">
        <f t="shared" si="8"/>
        <v>617.50838008956816</v>
      </c>
      <c r="AK24">
        <f t="shared" si="30"/>
        <v>846.09926259056647</v>
      </c>
      <c r="AL24">
        <f t="shared" si="9"/>
        <v>-6573.0899403294525</v>
      </c>
      <c r="AN24">
        <f t="shared" si="10"/>
        <v>0</v>
      </c>
      <c r="AO24">
        <f t="shared" si="11"/>
        <v>0</v>
      </c>
      <c r="AP24">
        <f t="shared" si="12"/>
        <v>-5.3496906456789519</v>
      </c>
      <c r="AQ24">
        <f t="shared" si="13"/>
        <v>-1207.2488744204809</v>
      </c>
      <c r="AR24">
        <f t="shared" si="14"/>
        <v>-1212.5985650661598</v>
      </c>
      <c r="AS24">
        <f t="shared" si="15"/>
        <v>93.171326639932118</v>
      </c>
      <c r="AT24">
        <f t="shared" si="16"/>
        <v>127.66173432852351</v>
      </c>
      <c r="AU24">
        <f t="shared" si="17"/>
        <v>-991.76550409770425</v>
      </c>
      <c r="AW24">
        <v>21</v>
      </c>
      <c r="AX24">
        <f>IF(Z24&gt;0, (R24*SUMPRODUCT(K24:$K$98, X24:$X$98)-K24*$AZ$3)/Z24, 0)</f>
        <v>16174.465495438793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2.5484E-2</v>
      </c>
      <c r="Q25" s="5">
        <f t="shared" si="29"/>
        <v>50</v>
      </c>
      <c r="R25">
        <f t="shared" si="0"/>
        <v>500000</v>
      </c>
      <c r="S25">
        <f t="shared" si="1"/>
        <v>15748.629155979474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11469.623942632808</v>
      </c>
      <c r="AC25">
        <f t="shared" si="2"/>
        <v>10771.382142782981</v>
      </c>
      <c r="AE25">
        <f t="shared" si="3"/>
        <v>0</v>
      </c>
      <c r="AF25">
        <f t="shared" si="4"/>
        <v>0</v>
      </c>
      <c r="AG25">
        <f t="shared" si="5"/>
        <v>-34.197840447253405</v>
      </c>
      <c r="AH25">
        <f t="shared" si="6"/>
        <v>-9035.5967755621023</v>
      </c>
      <c r="AI25">
        <f t="shared" si="7"/>
        <v>-9069.7946160093561</v>
      </c>
      <c r="AJ25">
        <f t="shared" si="8"/>
        <v>698.24179984982766</v>
      </c>
      <c r="AK25">
        <f t="shared" si="30"/>
        <v>802.87367598429671</v>
      </c>
      <c r="AL25">
        <f t="shared" si="9"/>
        <v>-7568.6791401752316</v>
      </c>
      <c r="AN25">
        <f t="shared" si="10"/>
        <v>0</v>
      </c>
      <c r="AO25">
        <f t="shared" si="11"/>
        <v>0</v>
      </c>
      <c r="AP25">
        <f t="shared" si="12"/>
        <v>-4.6070198417925718</v>
      </c>
      <c r="AQ25">
        <f t="shared" si="13"/>
        <v>-1217.2456822721642</v>
      </c>
      <c r="AR25">
        <f t="shared" si="14"/>
        <v>-1221.8527021139569</v>
      </c>
      <c r="AS25">
        <f t="shared" si="15"/>
        <v>94.064823515353638</v>
      </c>
      <c r="AT25">
        <f t="shared" si="16"/>
        <v>108.16048344975738</v>
      </c>
      <c r="AU25">
        <f t="shared" si="17"/>
        <v>-1019.6273951488459</v>
      </c>
      <c r="AW25">
        <v>22</v>
      </c>
      <c r="AX25">
        <f>IF(Z25&gt;0, (R25*SUMPRODUCT(K25:$K$98, X25:$X$98)-K25*$AZ$3)/Z25, 0)</f>
        <v>15748.629155979474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2.9274999999999999E-2</v>
      </c>
      <c r="Q26" s="5">
        <f t="shared" si="29"/>
        <v>50</v>
      </c>
      <c r="R26">
        <f t="shared" si="0"/>
        <v>500000</v>
      </c>
      <c r="S26">
        <f t="shared" si="1"/>
        <v>15231.612052207895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10771.382142782981</v>
      </c>
      <c r="AC26">
        <f t="shared" si="2"/>
        <v>10008.607062806037</v>
      </c>
      <c r="AE26">
        <f t="shared" si="3"/>
        <v>0</v>
      </c>
      <c r="AF26">
        <f t="shared" si="4"/>
        <v>0</v>
      </c>
      <c r="AG26">
        <f t="shared" si="5"/>
        <v>-32.854720263687526</v>
      </c>
      <c r="AH26">
        <f t="shared" si="6"/>
        <v>-10011.417790933434</v>
      </c>
      <c r="AI26">
        <f t="shared" si="7"/>
        <v>-10044.272511197121</v>
      </c>
      <c r="AJ26">
        <f t="shared" si="8"/>
        <v>762.77507997694374</v>
      </c>
      <c r="AK26">
        <f t="shared" si="30"/>
        <v>753.99674999480874</v>
      </c>
      <c r="AL26">
        <f t="shared" si="9"/>
        <v>-8527.5006812253687</v>
      </c>
      <c r="AN26">
        <f t="shared" si="10"/>
        <v>0</v>
      </c>
      <c r="AO26">
        <f t="shared" si="11"/>
        <v>0</v>
      </c>
      <c r="AP26">
        <f t="shared" si="12"/>
        <v>-3.9518563727733644</v>
      </c>
      <c r="AQ26">
        <f t="shared" si="13"/>
        <v>-1204.2009452542636</v>
      </c>
      <c r="AR26">
        <f t="shared" si="14"/>
        <v>-1208.152801627037</v>
      </c>
      <c r="AS26">
        <f t="shared" si="15"/>
        <v>91.748690495813463</v>
      </c>
      <c r="AT26">
        <f t="shared" si="16"/>
        <v>90.692808753288048</v>
      </c>
      <c r="AU26">
        <f t="shared" si="17"/>
        <v>-1025.7113023779355</v>
      </c>
      <c r="AW26">
        <v>23</v>
      </c>
      <c r="AX26">
        <f>IF(Z26&gt;0, (R26*SUMPRODUCT(K26:$K$98, X26:$X$98)-K26*$AZ$3)/Z26, 0)</f>
        <v>15231.612052207895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3.3331E-2</v>
      </c>
      <c r="Q27" s="5">
        <f t="shared" si="29"/>
        <v>50</v>
      </c>
      <c r="R27">
        <f t="shared" si="0"/>
        <v>500000</v>
      </c>
      <c r="S27">
        <f t="shared" si="1"/>
        <v>14651.389346727403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10008.607062806037</v>
      </c>
      <c r="AC27">
        <f t="shared" si="2"/>
        <v>9210.1834410296487</v>
      </c>
      <c r="AE27">
        <f t="shared" si="3"/>
        <v>0</v>
      </c>
      <c r="AF27">
        <f t="shared" si="4"/>
        <v>0</v>
      </c>
      <c r="AG27">
        <f t="shared" si="5"/>
        <v>-31.431092379941681</v>
      </c>
      <c r="AH27">
        <f t="shared" si="6"/>
        <v>-10950.806811089689</v>
      </c>
      <c r="AI27">
        <f t="shared" si="7"/>
        <v>-10982.237903469631</v>
      </c>
      <c r="AJ27">
        <f t="shared" si="8"/>
        <v>798.42362177638825</v>
      </c>
      <c r="AK27">
        <f t="shared" si="30"/>
        <v>700.60249439642268</v>
      </c>
      <c r="AL27">
        <f t="shared" si="9"/>
        <v>-9483.2117872968211</v>
      </c>
      <c r="AN27">
        <f t="shared" si="10"/>
        <v>0</v>
      </c>
      <c r="AO27">
        <f t="shared" si="11"/>
        <v>0</v>
      </c>
      <c r="AP27">
        <f t="shared" si="12"/>
        <v>-3.3755522181113586</v>
      </c>
      <c r="AQ27">
        <f t="shared" si="13"/>
        <v>-1176.0653996509732</v>
      </c>
      <c r="AR27">
        <f t="shared" si="14"/>
        <v>-1179.4409518690848</v>
      </c>
      <c r="AS27">
        <f t="shared" si="15"/>
        <v>85.746960204276306</v>
      </c>
      <c r="AT27">
        <f t="shared" si="16"/>
        <v>75.241428945161701</v>
      </c>
      <c r="AU27">
        <f t="shared" si="17"/>
        <v>-1018.4525627196467</v>
      </c>
      <c r="AW27">
        <v>24</v>
      </c>
      <c r="AX27">
        <f>IF(Z27&gt;0, (R27*SUMPRODUCT(K27:$K$98, X27:$X$98)-K27*$AZ$3)/Z27, 0)</f>
        <v>14651.389346727403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3.7801000000000001E-2</v>
      </c>
      <c r="Q28" s="5">
        <f t="shared" si="29"/>
        <v>50</v>
      </c>
      <c r="R28">
        <f t="shared" si="0"/>
        <v>500000</v>
      </c>
      <c r="S28">
        <f t="shared" si="1"/>
        <v>14027.391638442999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9210.1834410296487</v>
      </c>
      <c r="AC28">
        <f t="shared" si="2"/>
        <v>8396.4192230553472</v>
      </c>
      <c r="AE28">
        <f t="shared" si="3"/>
        <v>0</v>
      </c>
      <c r="AF28">
        <f t="shared" si="4"/>
        <v>0</v>
      </c>
      <c r="AG28">
        <f t="shared" si="5"/>
        <v>-29.928654733088088</v>
      </c>
      <c r="AH28">
        <f t="shared" si="6"/>
        <v>-11881.267230541756</v>
      </c>
      <c r="AI28">
        <f t="shared" si="7"/>
        <v>-11911.195885274845</v>
      </c>
      <c r="AJ28">
        <f t="shared" si="8"/>
        <v>813.76421797430157</v>
      </c>
      <c r="AK28">
        <f t="shared" si="30"/>
        <v>644.7128408720755</v>
      </c>
      <c r="AL28">
        <f t="shared" si="9"/>
        <v>-10452.718826428467</v>
      </c>
      <c r="AN28">
        <f t="shared" si="10"/>
        <v>0</v>
      </c>
      <c r="AO28">
        <f t="shared" si="11"/>
        <v>0</v>
      </c>
      <c r="AP28">
        <f t="shared" si="12"/>
        <v>-2.8698191486905511</v>
      </c>
      <c r="AQ28">
        <f t="shared" si="13"/>
        <v>-1139.2790124716739</v>
      </c>
      <c r="AR28">
        <f t="shared" si="14"/>
        <v>-1142.1488316203645</v>
      </c>
      <c r="AS28">
        <f t="shared" si="15"/>
        <v>78.030775391984221</v>
      </c>
      <c r="AT28">
        <f t="shared" si="16"/>
        <v>61.82066225969853</v>
      </c>
      <c r="AU28">
        <f t="shared" si="17"/>
        <v>-1002.2973939686816</v>
      </c>
      <c r="AW28">
        <v>25</v>
      </c>
      <c r="AX28">
        <f>IF(Z28&gt;0, (R28*SUMPRODUCT(K28:$K$98, X28:$X$98)-K28*$AZ$3)/Z28, 0)</f>
        <v>14027.391638442999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4.3147999999999999E-2</v>
      </c>
      <c r="Q29" s="5">
        <f t="shared" si="29"/>
        <v>50</v>
      </c>
      <c r="R29">
        <f t="shared" si="0"/>
        <v>500000</v>
      </c>
      <c r="S29">
        <f t="shared" si="1"/>
        <v>13375.364608086997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8396.4192230553472</v>
      </c>
      <c r="AC29">
        <f t="shared" si="2"/>
        <v>7580.6234085092765</v>
      </c>
      <c r="AE29">
        <f t="shared" si="3"/>
        <v>0</v>
      </c>
      <c r="AF29">
        <f t="shared" si="4"/>
        <v>0</v>
      </c>
      <c r="AG29">
        <f t="shared" si="5"/>
        <v>-28.338006591333926</v>
      </c>
      <c r="AH29">
        <f t="shared" si="6"/>
        <v>-12913.615944232848</v>
      </c>
      <c r="AI29">
        <f t="shared" si="7"/>
        <v>-12941.953950824181</v>
      </c>
      <c r="AJ29">
        <f t="shared" si="8"/>
        <v>815.79581454607069</v>
      </c>
      <c r="AK29">
        <f t="shared" si="30"/>
        <v>587.74934561387431</v>
      </c>
      <c r="AL29">
        <f t="shared" si="9"/>
        <v>-11538.408790664236</v>
      </c>
      <c r="AN29">
        <f t="shared" si="10"/>
        <v>0</v>
      </c>
      <c r="AO29">
        <f t="shared" si="11"/>
        <v>0</v>
      </c>
      <c r="AP29">
        <f t="shared" si="12"/>
        <v>-2.4261553576570947</v>
      </c>
      <c r="AQ29">
        <f t="shared" si="13"/>
        <v>-1105.5978270330347</v>
      </c>
      <c r="AR29">
        <f t="shared" si="14"/>
        <v>-1108.0239823906918</v>
      </c>
      <c r="AS29">
        <f t="shared" si="15"/>
        <v>69.844270091335872</v>
      </c>
      <c r="AT29">
        <f t="shared" si="16"/>
        <v>50.3200964127318</v>
      </c>
      <c r="AU29">
        <f t="shared" si="17"/>
        <v>-987.85961588662406</v>
      </c>
      <c r="AW29">
        <v>26</v>
      </c>
      <c r="AX29">
        <f>IF(Z29&gt;0, (R29*SUMPRODUCT(K29:$K$98, X29:$X$98)-K29*$AZ$3)/Z29, 0)</f>
        <v>13375.364608086997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4.8848999999999997E-2</v>
      </c>
      <c r="Q30" s="5">
        <f t="shared" si="29"/>
        <v>50</v>
      </c>
      <c r="R30">
        <f t="shared" si="0"/>
        <v>500000</v>
      </c>
      <c r="S30">
        <f t="shared" si="1"/>
        <v>12680.470221374359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7580.6234085092765</v>
      </c>
      <c r="AC30">
        <f t="shared" si="2"/>
        <v>6763.8498653383867</v>
      </c>
      <c r="AE30">
        <f t="shared" si="3"/>
        <v>0</v>
      </c>
      <c r="AF30">
        <f t="shared" si="4"/>
        <v>0</v>
      </c>
      <c r="AG30">
        <f t="shared" si="5"/>
        <v>-26.670343241440513</v>
      </c>
      <c r="AH30">
        <f t="shared" si="6"/>
        <v>-13842.832839800707</v>
      </c>
      <c r="AI30">
        <f t="shared" si="7"/>
        <v>-13869.503183042147</v>
      </c>
      <c r="AJ30">
        <f t="shared" si="8"/>
        <v>816.77354317088975</v>
      </c>
      <c r="AK30">
        <f t="shared" si="30"/>
        <v>530.64363859564935</v>
      </c>
      <c r="AL30">
        <f t="shared" si="9"/>
        <v>-12522.086001275607</v>
      </c>
      <c r="AN30">
        <f t="shared" si="10"/>
        <v>0</v>
      </c>
      <c r="AO30">
        <f t="shared" si="11"/>
        <v>0</v>
      </c>
      <c r="AP30">
        <f t="shared" si="12"/>
        <v>-2.0387308401913677</v>
      </c>
      <c r="AQ30">
        <f t="shared" si="13"/>
        <v>-1058.1719916624231</v>
      </c>
      <c r="AR30">
        <f t="shared" si="14"/>
        <v>-1060.2107225026143</v>
      </c>
      <c r="AS30">
        <f t="shared" si="15"/>
        <v>62.435694840533628</v>
      </c>
      <c r="AT30">
        <f t="shared" si="16"/>
        <v>40.563390630659185</v>
      </c>
      <c r="AU30">
        <f t="shared" si="17"/>
        <v>-957.21163703142156</v>
      </c>
      <c r="AW30">
        <v>27</v>
      </c>
      <c r="AX30">
        <f>IF(Z30&gt;0, (R30*SUMPRODUCT(K30:$K$98, X30:$X$98)-K30*$AZ$3)/Z30, 0)</f>
        <v>12680.470221374359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5.4528E-2</v>
      </c>
      <c r="Q31" s="5">
        <f t="shared" si="29"/>
        <v>50</v>
      </c>
      <c r="R31">
        <f t="shared" si="0"/>
        <v>500000</v>
      </c>
      <c r="S31">
        <f t="shared" si="1"/>
        <v>11951.322314563653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6763.8498653383867</v>
      </c>
      <c r="AC31">
        <f t="shared" si="2"/>
        <v>5963.5566985528749</v>
      </c>
      <c r="AE31">
        <f t="shared" si="3"/>
        <v>0</v>
      </c>
      <c r="AF31">
        <f t="shared" si="4"/>
        <v>0</v>
      </c>
      <c r="AG31">
        <f t="shared" si="5"/>
        <v>-24.949359332756838</v>
      </c>
      <c r="AH31">
        <f t="shared" si="6"/>
        <v>-14542.804762692684</v>
      </c>
      <c r="AI31">
        <f t="shared" si="7"/>
        <v>-14567.754122025441</v>
      </c>
      <c r="AJ31">
        <f t="shared" si="8"/>
        <v>800.29316678551186</v>
      </c>
      <c r="AK31">
        <f t="shared" si="30"/>
        <v>473.4694905736871</v>
      </c>
      <c r="AL31">
        <f t="shared" si="9"/>
        <v>-13293.991464666242</v>
      </c>
      <c r="AN31">
        <f t="shared" si="10"/>
        <v>0</v>
      </c>
      <c r="AO31">
        <f t="shared" si="11"/>
        <v>0</v>
      </c>
      <c r="AP31">
        <f t="shared" si="12"/>
        <v>-1.7028353719066953</v>
      </c>
      <c r="AQ31">
        <f t="shared" si="13"/>
        <v>-992.57067191031149</v>
      </c>
      <c r="AR31">
        <f t="shared" si="14"/>
        <v>-994.27350728221825</v>
      </c>
      <c r="AS31">
        <f t="shared" si="15"/>
        <v>54.621342941995771</v>
      </c>
      <c r="AT31">
        <f t="shared" si="16"/>
        <v>32.315082135555208</v>
      </c>
      <c r="AU31">
        <f t="shared" si="17"/>
        <v>-907.33708220466724</v>
      </c>
      <c r="AW31">
        <v>28</v>
      </c>
      <c r="AX31">
        <f>IF(Z31&gt;0, (R31*SUMPRODUCT(K31:$K$98, X31:$X$98)-K31*$AZ$3)/Z31, 0)</f>
        <v>11951.322314563653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6.0775000000000003E-2</v>
      </c>
      <c r="Q32" s="5">
        <f t="shared" si="29"/>
        <v>50</v>
      </c>
      <c r="R32">
        <f t="shared" si="0"/>
        <v>500000</v>
      </c>
      <c r="S32">
        <f t="shared" si="1"/>
        <v>11217.503021658846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5963.5566985528749</v>
      </c>
      <c r="AC32">
        <f t="shared" si="2"/>
        <v>5201.2349774255235</v>
      </c>
      <c r="AE32">
        <f t="shared" si="3"/>
        <v>0</v>
      </c>
      <c r="AF32">
        <f t="shared" si="4"/>
        <v>0</v>
      </c>
      <c r="AG32">
        <f t="shared" si="5"/>
        <v>-23.183568425980972</v>
      </c>
      <c r="AH32">
        <f t="shared" si="6"/>
        <v>-15162.973134482967</v>
      </c>
      <c r="AI32">
        <f t="shared" si="7"/>
        <v>-15186.156702908947</v>
      </c>
      <c r="AJ32">
        <f t="shared" si="8"/>
        <v>762.32172112735134</v>
      </c>
      <c r="AK32">
        <f t="shared" si="30"/>
        <v>417.44896889870125</v>
      </c>
      <c r="AL32">
        <f t="shared" si="9"/>
        <v>-14006.386012882895</v>
      </c>
      <c r="AN32">
        <f t="shared" si="10"/>
        <v>0</v>
      </c>
      <c r="AO32">
        <f t="shared" si="11"/>
        <v>0</v>
      </c>
      <c r="AP32">
        <f t="shared" si="12"/>
        <v>-1.4127832129107132</v>
      </c>
      <c r="AQ32">
        <f t="shared" si="13"/>
        <v>-924.01624756811952</v>
      </c>
      <c r="AR32">
        <f t="shared" si="14"/>
        <v>-925.42903078103029</v>
      </c>
      <c r="AS32">
        <f t="shared" si="15"/>
        <v>46.455114702660488</v>
      </c>
      <c r="AT32">
        <f t="shared" si="16"/>
        <v>25.438917972870982</v>
      </c>
      <c r="AU32">
        <f t="shared" si="17"/>
        <v>-853.53499810549874</v>
      </c>
      <c r="AW32">
        <v>29</v>
      </c>
      <c r="AX32">
        <f>IF(Z32&gt;0, (R32*SUMPRODUCT(K32:$K$98, X32:$X$98)-K32*$AZ$3)/Z32, 0)</f>
        <v>11217.503021658846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6.7419999999999994E-2</v>
      </c>
      <c r="Q33" s="5">
        <f t="shared" si="29"/>
        <v>50</v>
      </c>
      <c r="R33">
        <f t="shared" si="0"/>
        <v>500000</v>
      </c>
      <c r="S33">
        <f t="shared" si="1"/>
        <v>10479.362634255745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5201.2349774255235</v>
      </c>
      <c r="AC33">
        <f t="shared" si="2"/>
        <v>4482.7981501993318</v>
      </c>
      <c r="AE33">
        <f t="shared" si="3"/>
        <v>0</v>
      </c>
      <c r="AF33">
        <f t="shared" si="4"/>
        <v>0</v>
      </c>
      <c r="AG33">
        <f t="shared" si="5"/>
        <v>-21.388696558441524</v>
      </c>
      <c r="AH33">
        <f t="shared" si="6"/>
        <v>-15630.361832796369</v>
      </c>
      <c r="AI33">
        <f t="shared" si="7"/>
        <v>-15651.750529354809</v>
      </c>
      <c r="AJ33">
        <f t="shared" si="8"/>
        <v>718.43682722619178</v>
      </c>
      <c r="AK33">
        <f t="shared" si="30"/>
        <v>364.08644841978668</v>
      </c>
      <c r="AL33">
        <f t="shared" si="9"/>
        <v>-14569.22725370883</v>
      </c>
      <c r="AN33">
        <f t="shared" si="10"/>
        <v>0</v>
      </c>
      <c r="AO33">
        <f t="shared" si="11"/>
        <v>0</v>
      </c>
      <c r="AP33">
        <f t="shared" si="12"/>
        <v>-1.1637549433635408</v>
      </c>
      <c r="AQ33">
        <f t="shared" si="13"/>
        <v>-850.44503762893089</v>
      </c>
      <c r="AR33">
        <f t="shared" si="14"/>
        <v>-851.60879257229442</v>
      </c>
      <c r="AS33">
        <f t="shared" si="15"/>
        <v>39.090012189121431</v>
      </c>
      <c r="AT33">
        <f t="shared" si="16"/>
        <v>19.809874949718523</v>
      </c>
      <c r="AU33">
        <f t="shared" si="17"/>
        <v>-792.70890543345445</v>
      </c>
      <c r="AW33">
        <v>30</v>
      </c>
      <c r="AX33">
        <f>IF(Z33&gt;0, (R33*SUMPRODUCT(K33:$K$98, X33:$X$98)-K33*$AZ$3)/Z33, 0)</f>
        <v>10479.362634255745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7.4817999999999996E-2</v>
      </c>
      <c r="Q34" s="5">
        <f t="shared" si="29"/>
        <v>50</v>
      </c>
      <c r="R34">
        <f t="shared" si="0"/>
        <v>500000</v>
      </c>
      <c r="S34">
        <f t="shared" si="1"/>
        <v>9747.1107845946663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4482.7981501993318</v>
      </c>
      <c r="AC34">
        <f t="shared" si="2"/>
        <v>3815.9061664471219</v>
      </c>
      <c r="AE34">
        <f t="shared" si="3"/>
        <v>0</v>
      </c>
      <c r="AF34">
        <f t="shared" si="4"/>
        <v>0</v>
      </c>
      <c r="AG34">
        <f t="shared" si="5"/>
        <v>-19.574550093747632</v>
      </c>
      <c r="AH34">
        <f t="shared" si="6"/>
        <v>-16002.594991094778</v>
      </c>
      <c r="AI34">
        <f t="shared" si="7"/>
        <v>-16022.169541188527</v>
      </c>
      <c r="AJ34">
        <f t="shared" si="8"/>
        <v>666.89198375220985</v>
      </c>
      <c r="AK34">
        <f t="shared" si="30"/>
        <v>313.79587051395328</v>
      </c>
      <c r="AL34">
        <f t="shared" si="9"/>
        <v>-15041.481686922363</v>
      </c>
      <c r="AN34">
        <f t="shared" si="10"/>
        <v>0</v>
      </c>
      <c r="AO34">
        <f t="shared" si="11"/>
        <v>0</v>
      </c>
      <c r="AP34">
        <f t="shared" si="12"/>
        <v>-0.95093533622976067</v>
      </c>
      <c r="AQ34">
        <f t="shared" si="13"/>
        <v>-777.4090835051195</v>
      </c>
      <c r="AR34">
        <f t="shared" si="14"/>
        <v>-778.3600188413493</v>
      </c>
      <c r="AS34">
        <f t="shared" si="15"/>
        <v>32.397738377695966</v>
      </c>
      <c r="AT34">
        <f t="shared" si="16"/>
        <v>15.244262586142879</v>
      </c>
      <c r="AU34">
        <f t="shared" si="17"/>
        <v>-730.71801787751042</v>
      </c>
      <c r="AW34">
        <v>31</v>
      </c>
      <c r="AX34">
        <f>IF(Z34&gt;0, (R34*SUMPRODUCT(K34:$K$98, X34:$X$98)-K34*$AZ$3)/Z34, 0)</f>
        <v>9747.1107845946663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8.3350999999999995E-2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9022.198964954332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3815.9061664471219</v>
      </c>
      <c r="AC35">
        <f t="shared" ref="AC35:AC66" si="33">S35*Z35</f>
        <v>3202.3837381890767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-17.747246267946199</v>
      </c>
      <c r="AH35">
        <f t="shared" ref="AH35:AH66" si="37">-X35*R35</f>
        <v>-16315.58324863959</v>
      </c>
      <c r="AI35">
        <f t="shared" ref="AI35:AI66" si="38">SUM(AE35:AH35)</f>
        <v>-16333.330494907537</v>
      </c>
      <c r="AJ35">
        <f t="shared" ref="AJ35:AJ66" si="39">AB35-AC35</f>
        <v>613.52242825804524</v>
      </c>
      <c r="AK35">
        <f t="shared" si="30"/>
        <v>267.11343165129858</v>
      </c>
      <c r="AL35">
        <f t="shared" ref="AL35:AL66" si="40">SUM(AI35:AK35)</f>
        <v>-15452.694634998194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-0.76978979612265741</v>
      </c>
      <c r="AQ35">
        <f t="shared" ref="AQ35:AQ66" si="44">AH35*$K35</f>
        <v>-707.69117151863202</v>
      </c>
      <c r="AR35">
        <f t="shared" ref="AR35:AR66" si="45">AI35*$K35</f>
        <v>-708.46096131475463</v>
      </c>
      <c r="AS35">
        <f t="shared" ref="AS35:AS66" si="46">AJ35*$K35</f>
        <v>26.611638664103204</v>
      </c>
      <c r="AT35">
        <f t="shared" ref="AT35:AT66" si="47">AK35*$K35</f>
        <v>11.586090089021571</v>
      </c>
      <c r="AU35">
        <f t="shared" ref="AU35:AU66" si="48">AL35*$K35</f>
        <v>-670.26323256162993</v>
      </c>
      <c r="AW35">
        <v>32</v>
      </c>
      <c r="AX35">
        <f>IF(Z35&gt;0, (R35*SUMPRODUCT(K35:$K$98, X35:$X$98)-K35*$AZ$3)/Z35, 0)</f>
        <v>9022.198964954332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9.2474000000000001E-2</v>
      </c>
      <c r="Q36" s="5">
        <f t="shared" si="29"/>
        <v>50</v>
      </c>
      <c r="R36">
        <f t="shared" si="31"/>
        <v>500000</v>
      </c>
      <c r="S36">
        <f t="shared" si="32"/>
        <v>8290.1744598411096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3202.3837381890767</v>
      </c>
      <c r="AC36">
        <f t="shared" si="33"/>
        <v>2641.0199374267586</v>
      </c>
      <c r="AE36">
        <f t="shared" si="34"/>
        <v>0</v>
      </c>
      <c r="AF36">
        <f t="shared" si="35"/>
        <v>0</v>
      </c>
      <c r="AG36">
        <f t="shared" si="36"/>
        <v>-15.928614953884679</v>
      </c>
      <c r="AH36">
        <f t="shared" si="37"/>
        <v>-16411.588513820567</v>
      </c>
      <c r="AI36">
        <f t="shared" si="38"/>
        <v>-16427.517128774452</v>
      </c>
      <c r="AJ36">
        <f t="shared" si="39"/>
        <v>561.36380076231808</v>
      </c>
      <c r="AK36">
        <f t="shared" si="30"/>
        <v>224.16686167323539</v>
      </c>
      <c r="AL36">
        <f t="shared" si="40"/>
        <v>-15641.9864663389</v>
      </c>
      <c r="AN36">
        <f t="shared" si="41"/>
        <v>0</v>
      </c>
      <c r="AO36">
        <f t="shared" si="42"/>
        <v>0</v>
      </c>
      <c r="AP36">
        <f t="shared" si="43"/>
        <v>-0.61688067549534287</v>
      </c>
      <c r="AQ36">
        <f t="shared" si="44"/>
        <v>-635.58519291648759</v>
      </c>
      <c r="AR36">
        <f t="shared" si="45"/>
        <v>-636.20207359198287</v>
      </c>
      <c r="AS36">
        <f t="shared" si="46"/>
        <v>21.740401259962493</v>
      </c>
      <c r="AT36">
        <f t="shared" si="47"/>
        <v>8.6814958772628064</v>
      </c>
      <c r="AU36">
        <f t="shared" si="48"/>
        <v>-605.78017645475768</v>
      </c>
      <c r="AW36">
        <v>33</v>
      </c>
      <c r="AX36">
        <f>IF(Z36&gt;0, (R36*SUMPRODUCT(K36:$K$98, X36:$X$98)-K36*$AZ$3)/Z36, 0)</f>
        <v>8290.1744598411096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0.10216500000000001</v>
      </c>
      <c r="Q37" s="5">
        <f t="shared" ref="Q37:Q68" si="60">$C$8</f>
        <v>50</v>
      </c>
      <c r="R37">
        <f t="shared" si="31"/>
        <v>500000</v>
      </c>
      <c r="S37">
        <f t="shared" si="32"/>
        <v>7552.2801690637643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2641.0199374267586</v>
      </c>
      <c r="AC37">
        <f t="shared" si="33"/>
        <v>2136.0841826855522</v>
      </c>
      <c r="AE37">
        <f t="shared" si="34"/>
        <v>0</v>
      </c>
      <c r="AF37">
        <f t="shared" si="35"/>
        <v>0</v>
      </c>
      <c r="AG37">
        <f t="shared" si="36"/>
        <v>-14.141981857582204</v>
      </c>
      <c r="AH37">
        <f t="shared" si="37"/>
        <v>-16273.469467636283</v>
      </c>
      <c r="AI37">
        <f t="shared" si="38"/>
        <v>-16287.611449493865</v>
      </c>
      <c r="AJ37">
        <f t="shared" si="39"/>
        <v>504.93575474120644</v>
      </c>
      <c r="AK37">
        <f t="shared" si="30"/>
        <v>184.87139561987311</v>
      </c>
      <c r="AL37">
        <f t="shared" si="40"/>
        <v>-15597.804299132786</v>
      </c>
      <c r="AN37">
        <f t="shared" si="41"/>
        <v>0</v>
      </c>
      <c r="AO37">
        <f t="shared" si="42"/>
        <v>0</v>
      </c>
      <c r="AP37">
        <f t="shared" si="43"/>
        <v>-0.48900737011464973</v>
      </c>
      <c r="AQ37">
        <f t="shared" si="44"/>
        <v>-562.71084117840815</v>
      </c>
      <c r="AR37">
        <f t="shared" si="45"/>
        <v>-563.19984854852271</v>
      </c>
      <c r="AS37">
        <f t="shared" si="46"/>
        <v>17.459879951017527</v>
      </c>
      <c r="AT37">
        <f t="shared" si="47"/>
        <v>6.3925605259512785</v>
      </c>
      <c r="AU37">
        <f t="shared" si="48"/>
        <v>-539.3474080715539</v>
      </c>
      <c r="AW37">
        <v>34</v>
      </c>
      <c r="AX37">
        <f>IF(Z37&gt;0, (R37*SUMPRODUCT(K37:$K$98, X37:$X$98)-K37*$AZ$3)/Z37, 0)</f>
        <v>7552.2801690637643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0.113081</v>
      </c>
      <c r="Q38" s="5">
        <f t="shared" si="60"/>
        <v>50</v>
      </c>
      <c r="R38">
        <f t="shared" si="31"/>
        <v>500000</v>
      </c>
      <c r="S38">
        <f t="shared" si="32"/>
        <v>6813.8611815839795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2136.0841826855522</v>
      </c>
      <c r="AC38">
        <f t="shared" si="33"/>
        <v>1690.0246255922164</v>
      </c>
      <c r="AE38">
        <f t="shared" si="34"/>
        <v>0</v>
      </c>
      <c r="AF38">
        <f t="shared" si="35"/>
        <v>0</v>
      </c>
      <c r="AG38">
        <f t="shared" si="36"/>
        <v>-12.40137258856913</v>
      </c>
      <c r="AH38">
        <f t="shared" si="37"/>
        <v>-15991.894504372533</v>
      </c>
      <c r="AI38">
        <f t="shared" si="38"/>
        <v>-16004.295876961101</v>
      </c>
      <c r="AJ38">
        <f t="shared" si="39"/>
        <v>446.0595570933358</v>
      </c>
      <c r="AK38">
        <f t="shared" si="30"/>
        <v>149.52589278798865</v>
      </c>
      <c r="AL38">
        <f t="shared" si="40"/>
        <v>-15408.710427079775</v>
      </c>
      <c r="AN38">
        <f t="shared" si="41"/>
        <v>0</v>
      </c>
      <c r="AO38">
        <f t="shared" si="42"/>
        <v>0</v>
      </c>
      <c r="AP38">
        <f t="shared" si="43"/>
        <v>-0.38287486963711476</v>
      </c>
      <c r="AQ38">
        <f t="shared" si="44"/>
        <v>-493.72716446370276</v>
      </c>
      <c r="AR38">
        <f t="shared" si="45"/>
        <v>-494.11003933333984</v>
      </c>
      <c r="AS38">
        <f t="shared" si="46"/>
        <v>13.771459050421553</v>
      </c>
      <c r="AT38">
        <f t="shared" si="47"/>
        <v>4.6164008298036165</v>
      </c>
      <c r="AU38">
        <f t="shared" si="48"/>
        <v>-475.72217945311462</v>
      </c>
      <c r="AW38">
        <v>35</v>
      </c>
      <c r="AX38">
        <f>IF(Z38&gt;0, (R38*SUMPRODUCT(K38:$K$98, X38:$X$98)-K38*$AZ$3)/Z38, 0)</f>
        <v>6813.8611815839795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0.12539</v>
      </c>
      <c r="Q39" s="5">
        <f t="shared" si="60"/>
        <v>50</v>
      </c>
      <c r="R39">
        <f t="shared" si="31"/>
        <v>500000</v>
      </c>
      <c r="S39">
        <f t="shared" si="32"/>
        <v>6064.2037516172259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1690.0246255922164</v>
      </c>
      <c r="AC39">
        <f t="shared" si="33"/>
        <v>1300.4503933473291</v>
      </c>
      <c r="AE39">
        <f t="shared" si="34"/>
        <v>0</v>
      </c>
      <c r="AF39">
        <f t="shared" si="35"/>
        <v>0</v>
      </c>
      <c r="AG39">
        <f t="shared" si="36"/>
        <v>-10.722350753802754</v>
      </c>
      <c r="AH39">
        <f t="shared" si="37"/>
        <v>-15550.08108880683</v>
      </c>
      <c r="AI39">
        <f t="shared" si="38"/>
        <v>-15560.803439560632</v>
      </c>
      <c r="AJ39">
        <f t="shared" si="39"/>
        <v>389.5742322448873</v>
      </c>
      <c r="AK39">
        <f t="shared" si="30"/>
        <v>118.30172379145516</v>
      </c>
      <c r="AL39">
        <f t="shared" si="40"/>
        <v>-15052.927483524289</v>
      </c>
      <c r="AN39">
        <f t="shared" si="41"/>
        <v>0</v>
      </c>
      <c r="AO39">
        <f t="shared" si="42"/>
        <v>0</v>
      </c>
      <c r="AP39">
        <f t="shared" si="43"/>
        <v>-0.29556914378298726</v>
      </c>
      <c r="AQ39">
        <f t="shared" si="44"/>
        <v>-428.64892771248049</v>
      </c>
      <c r="AR39">
        <f t="shared" si="45"/>
        <v>-428.94449685626341</v>
      </c>
      <c r="AS39">
        <f t="shared" si="46"/>
        <v>10.738887852899106</v>
      </c>
      <c r="AT39">
        <f t="shared" si="47"/>
        <v>3.2610702645304537</v>
      </c>
      <c r="AU39">
        <f t="shared" si="48"/>
        <v>-414.94453873883384</v>
      </c>
      <c r="AW39">
        <v>36</v>
      </c>
      <c r="AX39">
        <f>IF(Z39&gt;0, (R39*SUMPRODUCT(K39:$K$98, X39:$X$98)-K39*$AZ$3)/Z39, 0)</f>
        <v>6064.2037516172259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0.13947699999999999</v>
      </c>
      <c r="Q40" s="5">
        <f t="shared" si="60"/>
        <v>50</v>
      </c>
      <c r="R40">
        <f t="shared" si="31"/>
        <v>500000</v>
      </c>
      <c r="S40">
        <f t="shared" si="32"/>
        <v>5289.6756861140611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1300.4503933473291</v>
      </c>
      <c r="AC40">
        <f t="shared" si="33"/>
        <v>964.79515511593331</v>
      </c>
      <c r="AE40">
        <f t="shared" si="34"/>
        <v>0</v>
      </c>
      <c r="AF40">
        <f t="shared" si="35"/>
        <v>0</v>
      </c>
      <c r="AG40">
        <f t="shared" si="36"/>
        <v>-9.1196059301765811</v>
      </c>
      <c r="AH40">
        <f t="shared" si="37"/>
        <v>-14955.213160881469</v>
      </c>
      <c r="AI40">
        <f t="shared" si="38"/>
        <v>-14964.332766811645</v>
      </c>
      <c r="AJ40">
        <f t="shared" si="39"/>
        <v>335.65523823139574</v>
      </c>
      <c r="AK40">
        <f t="shared" ref="AK40:AK71" si="61">G40*SUM(AB40:AB40, AE40:AF40)</f>
        <v>91.031527534313042</v>
      </c>
      <c r="AL40">
        <f t="shared" si="40"/>
        <v>-14537.646001045938</v>
      </c>
      <c r="AN40">
        <f t="shared" si="41"/>
        <v>0</v>
      </c>
      <c r="AO40">
        <f t="shared" si="42"/>
        <v>0</v>
      </c>
      <c r="AP40">
        <f t="shared" si="43"/>
        <v>-0.22445388828369436</v>
      </c>
      <c r="AQ40">
        <f t="shared" si="44"/>
        <v>-368.08122738767605</v>
      </c>
      <c r="AR40">
        <f t="shared" si="45"/>
        <v>-368.30568127595973</v>
      </c>
      <c r="AS40">
        <f t="shared" si="46"/>
        <v>8.2612257503946491</v>
      </c>
      <c r="AT40">
        <f t="shared" si="47"/>
        <v>2.2404893882388532</v>
      </c>
      <c r="AU40">
        <f t="shared" si="48"/>
        <v>-357.80396613732626</v>
      </c>
      <c r="AW40">
        <v>37</v>
      </c>
      <c r="AX40">
        <f>IF(Z40&gt;0, (R40*SUMPRODUCT(K40:$K$98, X40:$X$98)-K40*$AZ$3)/Z40, 0)</f>
        <v>5289.6756861140611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0.15573300000000001</v>
      </c>
      <c r="Q41" s="5">
        <f t="shared" si="60"/>
        <v>50</v>
      </c>
      <c r="R41">
        <f t="shared" si="31"/>
        <v>500000</v>
      </c>
      <c r="S41">
        <f t="shared" si="32"/>
        <v>4467.1882532619047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964.79515511593331</v>
      </c>
      <c r="AC41">
        <f t="shared" si="33"/>
        <v>679.74400762208279</v>
      </c>
      <c r="AE41">
        <f t="shared" si="34"/>
        <v>0</v>
      </c>
      <c r="AF41">
        <f t="shared" si="35"/>
        <v>0</v>
      </c>
      <c r="AG41">
        <f t="shared" si="36"/>
        <v>-7.6081862805506262</v>
      </c>
      <c r="AH41">
        <f t="shared" si="37"/>
        <v>-14202.235903241895</v>
      </c>
      <c r="AI41">
        <f t="shared" si="38"/>
        <v>-14209.844089522447</v>
      </c>
      <c r="AJ41">
        <f t="shared" si="39"/>
        <v>285.05114749385052</v>
      </c>
      <c r="AK41">
        <f t="shared" si="61"/>
        <v>67.535660858115335</v>
      </c>
      <c r="AL41">
        <f t="shared" si="40"/>
        <v>-13857.257281170481</v>
      </c>
      <c r="AN41">
        <f t="shared" si="41"/>
        <v>0</v>
      </c>
      <c r="AO41">
        <f t="shared" si="42"/>
        <v>0</v>
      </c>
      <c r="AP41">
        <f t="shared" si="43"/>
        <v>-0.16719149287211862</v>
      </c>
      <c r="AQ41">
        <f t="shared" si="44"/>
        <v>-312.09711950075513</v>
      </c>
      <c r="AR41">
        <f t="shared" si="45"/>
        <v>-312.26431099362725</v>
      </c>
      <c r="AS41">
        <f t="shared" si="46"/>
        <v>6.2640588882845005</v>
      </c>
      <c r="AT41">
        <f t="shared" si="47"/>
        <v>1.4841103443850248</v>
      </c>
      <c r="AU41">
        <f t="shared" si="48"/>
        <v>-304.51614176095774</v>
      </c>
      <c r="AW41">
        <v>38</v>
      </c>
      <c r="AX41">
        <f>IF(Z41&gt;0, (R41*SUMPRODUCT(K41:$K$98, X41:$X$98)-K41*$AZ$3)/Z41, 0)</f>
        <v>4467.1882532619047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0.17447299999999999</v>
      </c>
      <c r="Q42" s="5">
        <f t="shared" si="60"/>
        <v>50</v>
      </c>
      <c r="R42">
        <f t="shared" si="31"/>
        <v>500000</v>
      </c>
      <c r="S42">
        <f t="shared" si="32"/>
        <v>3560.0610597824229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679.74400762208279</v>
      </c>
      <c r="AC42">
        <f t="shared" si="33"/>
        <v>441.78088802652883</v>
      </c>
      <c r="AE42">
        <f t="shared" si="34"/>
        <v>0</v>
      </c>
      <c r="AF42">
        <f t="shared" si="35"/>
        <v>0</v>
      </c>
      <c r="AG42">
        <f t="shared" si="36"/>
        <v>-6.2046813328186108</v>
      </c>
      <c r="AH42">
        <f t="shared" si="37"/>
        <v>-13274.230849265092</v>
      </c>
      <c r="AI42">
        <f t="shared" si="38"/>
        <v>-13280.43553059791</v>
      </c>
      <c r="AJ42">
        <f t="shared" si="39"/>
        <v>237.96311959555396</v>
      </c>
      <c r="AK42">
        <f t="shared" si="61"/>
        <v>47.582080533545799</v>
      </c>
      <c r="AL42">
        <f t="shared" si="40"/>
        <v>-12994.89033046881</v>
      </c>
      <c r="AN42">
        <f t="shared" si="41"/>
        <v>0</v>
      </c>
      <c r="AO42">
        <f t="shared" si="42"/>
        <v>0</v>
      </c>
      <c r="AP42">
        <f t="shared" si="43"/>
        <v>-0.12174033625671453</v>
      </c>
      <c r="AQ42">
        <f t="shared" si="44"/>
        <v>-260.45001192747452</v>
      </c>
      <c r="AR42">
        <f t="shared" si="45"/>
        <v>-260.57175226373124</v>
      </c>
      <c r="AS42">
        <f t="shared" si="46"/>
        <v>4.6690085505325056</v>
      </c>
      <c r="AT42">
        <f t="shared" si="47"/>
        <v>0.93359484125456227</v>
      </c>
      <c r="AU42">
        <f t="shared" si="48"/>
        <v>-254.96914887194416</v>
      </c>
      <c r="AW42">
        <v>39</v>
      </c>
      <c r="AX42">
        <f>IF(Z42&gt;0, (R42*SUMPRODUCT(K42:$K$98, X42:$X$98)-K42*$AZ$3)/Z42, 0)</f>
        <v>3560.0610597824229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0.196798</v>
      </c>
      <c r="Q43" s="5">
        <f t="shared" si="60"/>
        <v>50</v>
      </c>
      <c r="R43">
        <f t="shared" si="31"/>
        <v>500000</v>
      </c>
      <c r="S43">
        <f t="shared" si="32"/>
        <v>2514.666728233607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441.78088802652883</v>
      </c>
      <c r="AC43">
        <f t="shared" si="33"/>
        <v>247.52194744298342</v>
      </c>
      <c r="AE43">
        <f t="shared" si="34"/>
        <v>0</v>
      </c>
      <c r="AF43">
        <f t="shared" si="35"/>
        <v>0</v>
      </c>
      <c r="AG43">
        <f t="shared" si="36"/>
        <v>-4.9215656425543877</v>
      </c>
      <c r="AH43">
        <f t="shared" si="37"/>
        <v>-12210.688769360369</v>
      </c>
      <c r="AI43">
        <f t="shared" si="38"/>
        <v>-12215.610335002924</v>
      </c>
      <c r="AJ43">
        <f t="shared" si="39"/>
        <v>194.25894058354541</v>
      </c>
      <c r="AK43">
        <f t="shared" si="61"/>
        <v>30.924662161857022</v>
      </c>
      <c r="AL43">
        <f t="shared" si="40"/>
        <v>-11990.426732257522</v>
      </c>
      <c r="AN43">
        <f t="shared" si="41"/>
        <v>0</v>
      </c>
      <c r="AO43">
        <f t="shared" si="42"/>
        <v>0</v>
      </c>
      <c r="AP43">
        <f t="shared" si="43"/>
        <v>-8.6218462678123636E-2</v>
      </c>
      <c r="AQ43">
        <f t="shared" si="44"/>
        <v>-213.9129883450795</v>
      </c>
      <c r="AR43">
        <f t="shared" si="45"/>
        <v>-213.99920680775764</v>
      </c>
      <c r="AS43">
        <f t="shared" si="46"/>
        <v>3.4031258414550667</v>
      </c>
      <c r="AT43">
        <f t="shared" si="47"/>
        <v>0.54175378814043462</v>
      </c>
      <c r="AU43">
        <f t="shared" si="48"/>
        <v>-210.05432717816214</v>
      </c>
      <c r="AW43">
        <v>40</v>
      </c>
      <c r="AX43">
        <f>IF(Z43&gt;0, (R43*SUMPRODUCT(K43:$K$98, X43:$X$98)-K43*$AZ$3)/Z43, 0)</f>
        <v>2514.666728233607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0.22254599999999999</v>
      </c>
      <c r="Q44" s="5">
        <f t="shared" si="60"/>
        <v>50</v>
      </c>
      <c r="R44">
        <f t="shared" si="31"/>
        <v>500000</v>
      </c>
      <c r="S44">
        <f t="shared" si="32"/>
        <v>1227.2475934852778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247.52194744298342</v>
      </c>
      <c r="AC44">
        <f t="shared" si="33"/>
        <v>92.70812994069837</v>
      </c>
      <c r="AE44">
        <f t="shared" si="34"/>
        <v>0</v>
      </c>
      <c r="AF44">
        <f t="shared" si="35"/>
        <v>0</v>
      </c>
      <c r="AG44">
        <f t="shared" si="36"/>
        <v>-3.7770752386409345</v>
      </c>
      <c r="AH44">
        <f t="shared" si="37"/>
        <v>-10952.747474879086</v>
      </c>
      <c r="AI44">
        <f t="shared" si="38"/>
        <v>-10956.524550117727</v>
      </c>
      <c r="AJ44">
        <f t="shared" si="39"/>
        <v>154.81381750228505</v>
      </c>
      <c r="AK44">
        <f t="shared" si="61"/>
        <v>17.326536321008842</v>
      </c>
      <c r="AL44">
        <f t="shared" si="40"/>
        <v>-10784.384196294433</v>
      </c>
      <c r="AN44">
        <f t="shared" si="41"/>
        <v>0</v>
      </c>
      <c r="AO44">
        <f t="shared" si="42"/>
        <v>0</v>
      </c>
      <c r="AP44">
        <f t="shared" si="43"/>
        <v>-5.9079200050157758E-2</v>
      </c>
      <c r="AQ44">
        <f t="shared" si="44"/>
        <v>-171.3176249568366</v>
      </c>
      <c r="AR44">
        <f t="shared" si="45"/>
        <v>-171.37670415688675</v>
      </c>
      <c r="AS44">
        <f t="shared" si="46"/>
        <v>2.4215235114133233</v>
      </c>
      <c r="AT44">
        <f t="shared" si="47"/>
        <v>0.27101337432016065</v>
      </c>
      <c r="AU44">
        <f t="shared" si="48"/>
        <v>-168.68416727115329</v>
      </c>
      <c r="AW44">
        <v>41</v>
      </c>
      <c r="AX44">
        <f>IF(Z44&gt;0, (R44*SUMPRODUCT(K44:$K$98, X44:$X$98)-K44*$AZ$3)/Z44, 0)</f>
        <v>1227.2475934852778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0.252114</v>
      </c>
      <c r="Q45" s="5">
        <f t="shared" si="60"/>
        <v>50</v>
      </c>
      <c r="R45">
        <f t="shared" si="31"/>
        <v>500000</v>
      </c>
      <c r="S45">
        <f t="shared" si="32"/>
        <v>-463.61510343405615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92.70812994069837</v>
      </c>
      <c r="AC45">
        <f t="shared" si="33"/>
        <v>-25.842378192214596</v>
      </c>
      <c r="AE45">
        <f t="shared" si="34"/>
        <v>0</v>
      </c>
      <c r="AF45">
        <f t="shared" si="35"/>
        <v>0</v>
      </c>
      <c r="AG45">
        <f t="shared" si="36"/>
        <v>-2.7870509395398044</v>
      </c>
      <c r="AH45">
        <f t="shared" si="37"/>
        <v>-9522.5354671472069</v>
      </c>
      <c r="AI45">
        <f t="shared" si="38"/>
        <v>-9525.3225180867466</v>
      </c>
      <c r="AJ45">
        <f t="shared" si="39"/>
        <v>118.55050813291297</v>
      </c>
      <c r="AK45">
        <f t="shared" si="61"/>
        <v>6.4895690958488865</v>
      </c>
      <c r="AL45">
        <f t="shared" si="40"/>
        <v>-9400.2824408579836</v>
      </c>
      <c r="AN45">
        <f t="shared" si="41"/>
        <v>0</v>
      </c>
      <c r="AO45">
        <f t="shared" si="42"/>
        <v>0</v>
      </c>
      <c r="AP45">
        <f t="shared" si="43"/>
        <v>-3.8922959471616697E-2</v>
      </c>
      <c r="AQ45">
        <f t="shared" si="44"/>
        <v>-132.98833429862029</v>
      </c>
      <c r="AR45">
        <f t="shared" si="45"/>
        <v>-133.02725725809191</v>
      </c>
      <c r="AS45">
        <f t="shared" si="46"/>
        <v>1.6556341177455667</v>
      </c>
      <c r="AT45">
        <f t="shared" si="47"/>
        <v>9.0631007608239278E-2</v>
      </c>
      <c r="AU45">
        <f t="shared" si="48"/>
        <v>-131.28099213273811</v>
      </c>
      <c r="AW45">
        <v>42</v>
      </c>
      <c r="AX45">
        <f>IF(Z45&gt;0, (R45*SUMPRODUCT(K45:$K$98, X45:$X$98)-K45*$AZ$3)/Z45, 0)</f>
        <v>-463.61510343405615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0.286269</v>
      </c>
      <c r="Q46" s="5">
        <f t="shared" si="60"/>
        <v>50</v>
      </c>
      <c r="R46">
        <f t="shared" si="31"/>
        <v>500000</v>
      </c>
      <c r="S46">
        <f t="shared" si="32"/>
        <v>-2847.9903749855257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-25.842378192214596</v>
      </c>
      <c r="AC46">
        <f t="shared" si="33"/>
        <v>-111.71721532661736</v>
      </c>
      <c r="AE46">
        <f t="shared" si="34"/>
        <v>0</v>
      </c>
      <c r="AF46">
        <f t="shared" si="35"/>
        <v>0</v>
      </c>
      <c r="AG46">
        <f t="shared" si="36"/>
        <v>-1.9613341447332864</v>
      </c>
      <c r="AH46">
        <f t="shared" si="37"/>
        <v>-7978.4628541112024</v>
      </c>
      <c r="AI46">
        <f t="shared" si="38"/>
        <v>-7980.4241882559354</v>
      </c>
      <c r="AJ46">
        <f t="shared" si="39"/>
        <v>85.874837134402767</v>
      </c>
      <c r="AK46">
        <f t="shared" si="61"/>
        <v>-1.8089664734550219</v>
      </c>
      <c r="AL46">
        <f t="shared" si="40"/>
        <v>-7896.358317594988</v>
      </c>
      <c r="AN46">
        <f t="shared" si="41"/>
        <v>0</v>
      </c>
      <c r="AO46">
        <f t="shared" si="42"/>
        <v>0</v>
      </c>
      <c r="AP46">
        <f t="shared" si="43"/>
        <v>-2.4456511778500261E-2</v>
      </c>
      <c r="AQ46">
        <f t="shared" si="44"/>
        <v>-99.48604183018071</v>
      </c>
      <c r="AR46">
        <f t="shared" si="45"/>
        <v>-99.510498341959206</v>
      </c>
      <c r="AS46">
        <f t="shared" si="46"/>
        <v>1.0708012051357574</v>
      </c>
      <c r="AT46">
        <f t="shared" si="47"/>
        <v>-2.255658985174144E-2</v>
      </c>
      <c r="AU46">
        <f t="shared" si="48"/>
        <v>-98.462253726675186</v>
      </c>
      <c r="AW46">
        <v>43</v>
      </c>
      <c r="AX46">
        <f>IF(Z46&gt;0, (R46*SUMPRODUCT(K46:$K$98, X46:$X$98)-K46*$AZ$3)/Z46, 0)</f>
        <v>-2847.9903749855257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0.32445800000000002</v>
      </c>
      <c r="Q47" s="5">
        <f t="shared" si="60"/>
        <v>50</v>
      </c>
      <c r="R47">
        <f t="shared" si="31"/>
        <v>500000</v>
      </c>
      <c r="S47">
        <f t="shared" si="32"/>
        <v>-6478.6303435587533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-111.71721532661736</v>
      </c>
      <c r="AC47">
        <f t="shared" si="33"/>
        <v>-169.13763468874669</v>
      </c>
      <c r="AE47">
        <f t="shared" si="34"/>
        <v>0</v>
      </c>
      <c r="AF47">
        <f t="shared" si="35"/>
        <v>0</v>
      </c>
      <c r="AG47">
        <f t="shared" si="36"/>
        <v>-1.3053502493540809</v>
      </c>
      <c r="AH47">
        <f t="shared" si="37"/>
        <v>-6363.7055393187266</v>
      </c>
      <c r="AI47">
        <f t="shared" si="38"/>
        <v>-6365.0108895680805</v>
      </c>
      <c r="AJ47">
        <f t="shared" si="39"/>
        <v>57.420419362129323</v>
      </c>
      <c r="AK47">
        <f t="shared" si="61"/>
        <v>-7.8202050728632164</v>
      </c>
      <c r="AL47">
        <f t="shared" si="40"/>
        <v>-6315.4106752788148</v>
      </c>
      <c r="AN47">
        <f t="shared" si="41"/>
        <v>0</v>
      </c>
      <c r="AO47">
        <f t="shared" si="42"/>
        <v>0</v>
      </c>
      <c r="AP47">
        <f t="shared" si="43"/>
        <v>-1.4532889073291625E-2</v>
      </c>
      <c r="AQ47">
        <f t="shared" si="44"/>
        <v>-70.849204452041405</v>
      </c>
      <c r="AR47">
        <f t="shared" si="45"/>
        <v>-70.863737341114685</v>
      </c>
      <c r="AS47">
        <f t="shared" si="46"/>
        <v>0.63928021275871005</v>
      </c>
      <c r="AT47">
        <f t="shared" si="47"/>
        <v>-8.706488768861112E-2</v>
      </c>
      <c r="AU47">
        <f t="shared" si="48"/>
        <v>-70.311522016044592</v>
      </c>
      <c r="AW47">
        <v>44</v>
      </c>
      <c r="AX47">
        <f>IF(Z47&gt;0, (R47*SUMPRODUCT(K47:$K$98, X47:$X$98)-K47*$AZ$3)/Z47, 0)</f>
        <v>-6478.6303435587533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0.36696200000000001</v>
      </c>
      <c r="Q48" s="5">
        <f t="shared" si="60"/>
        <v>50</v>
      </c>
      <c r="R48">
        <f t="shared" si="31"/>
        <v>500000</v>
      </c>
      <c r="S48">
        <f t="shared" si="32"/>
        <v>-12445.132584673462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-169.13763468874669</v>
      </c>
      <c r="AC48">
        <f t="shared" si="33"/>
        <v>-202.42824765145656</v>
      </c>
      <c r="AE48">
        <f t="shared" si="34"/>
        <v>0</v>
      </c>
      <c r="AF48">
        <f t="shared" si="35"/>
        <v>0</v>
      </c>
      <c r="AG48">
        <f t="shared" si="36"/>
        <v>-0.81328280865706792</v>
      </c>
      <c r="AH48">
        <f t="shared" si="37"/>
        <v>-4790.139382034723</v>
      </c>
      <c r="AI48">
        <f t="shared" si="38"/>
        <v>-4790.9526648433803</v>
      </c>
      <c r="AJ48">
        <f t="shared" si="39"/>
        <v>33.290612962709872</v>
      </c>
      <c r="AK48">
        <f t="shared" si="61"/>
        <v>-11.839634428212269</v>
      </c>
      <c r="AL48">
        <f t="shared" si="40"/>
        <v>-4769.5016863088822</v>
      </c>
      <c r="AN48">
        <f t="shared" si="41"/>
        <v>0</v>
      </c>
      <c r="AO48">
        <f t="shared" si="42"/>
        <v>0</v>
      </c>
      <c r="AP48">
        <f t="shared" si="43"/>
        <v>-8.0844126271834536E-3</v>
      </c>
      <c r="AQ48">
        <f t="shared" si="44"/>
        <v>-47.616232501011083</v>
      </c>
      <c r="AR48">
        <f t="shared" si="45"/>
        <v>-47.624316913638268</v>
      </c>
      <c r="AS48">
        <f t="shared" si="46"/>
        <v>0.33092430940083156</v>
      </c>
      <c r="AT48">
        <f t="shared" si="47"/>
        <v>-0.11769152016225073</v>
      </c>
      <c r="AU48">
        <f t="shared" si="48"/>
        <v>-47.411084124399686</v>
      </c>
      <c r="AW48">
        <v>45</v>
      </c>
      <c r="AX48">
        <f>IF(Z48&gt;0, (R48*SUMPRODUCT(K48:$K$98, X48:$X$98)-K48*$AZ$3)/Z48, 0)</f>
        <v>-12445.132584673462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0.41335300000000003</v>
      </c>
      <c r="Q49" s="5">
        <f t="shared" si="60"/>
        <v>50</v>
      </c>
      <c r="R49">
        <f t="shared" si="31"/>
        <v>500000</v>
      </c>
      <c r="S49">
        <f t="shared" si="32"/>
        <v>-23083.219550377169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-202.42824765145656</v>
      </c>
      <c r="AC49">
        <f t="shared" si="33"/>
        <v>-216.51002346556453</v>
      </c>
      <c r="AE49">
        <f t="shared" si="34"/>
        <v>0</v>
      </c>
      <c r="AF49">
        <f t="shared" si="35"/>
        <v>0</v>
      </c>
      <c r="AG49">
        <f t="shared" si="36"/>
        <v>-0.46897709176367219</v>
      </c>
      <c r="AH49">
        <f t="shared" si="37"/>
        <v>-3361.7288880682499</v>
      </c>
      <c r="AI49">
        <f t="shared" si="38"/>
        <v>-3362.1978651600134</v>
      </c>
      <c r="AJ49">
        <f t="shared" si="39"/>
        <v>14.081775814107971</v>
      </c>
      <c r="AK49">
        <f t="shared" si="61"/>
        <v>-14.16997733560196</v>
      </c>
      <c r="AL49">
        <f t="shared" si="40"/>
        <v>-3362.2860666815072</v>
      </c>
      <c r="AN49">
        <f t="shared" si="41"/>
        <v>0</v>
      </c>
      <c r="AO49">
        <f t="shared" si="42"/>
        <v>0</v>
      </c>
      <c r="AP49">
        <f t="shared" si="43"/>
        <v>-4.1623681144888E-3</v>
      </c>
      <c r="AQ49">
        <f t="shared" si="44"/>
        <v>-29.83675189896573</v>
      </c>
      <c r="AR49">
        <f t="shared" si="45"/>
        <v>-29.840914267080215</v>
      </c>
      <c r="AS49">
        <f t="shared" si="46"/>
        <v>0.12498165832278908</v>
      </c>
      <c r="AT49">
        <f t="shared" si="47"/>
        <v>-0.12576448376813296</v>
      </c>
      <c r="AU49">
        <f t="shared" si="48"/>
        <v>-29.841697092525557</v>
      </c>
      <c r="AW49">
        <v>46</v>
      </c>
      <c r="AX49">
        <f>IF(Z49&gt;0, (R49*SUMPRODUCT(K49:$K$98, X49:$X$98)-K49*$AZ$3)/Z49, 0)</f>
        <v>-23083.219550377169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0.46434700000000001</v>
      </c>
      <c r="Q50" s="5">
        <f t="shared" si="60"/>
        <v>50</v>
      </c>
      <c r="R50">
        <f t="shared" si="31"/>
        <v>500000</v>
      </c>
      <c r="S50">
        <f t="shared" si="32"/>
        <v>-43892.176110782115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-216.51002346556453</v>
      </c>
      <c r="AC50">
        <f t="shared" si="33"/>
        <v>-216.40529617979522</v>
      </c>
      <c r="AE50">
        <f t="shared" si="34"/>
        <v>0</v>
      </c>
      <c r="AF50">
        <f t="shared" si="35"/>
        <v>0</v>
      </c>
      <c r="AG50">
        <f t="shared" si="36"/>
        <v>-0.24651921521684958</v>
      </c>
      <c r="AH50">
        <f t="shared" si="37"/>
        <v>-2177.681056291859</v>
      </c>
      <c r="AI50">
        <f t="shared" si="38"/>
        <v>-2177.9275755070757</v>
      </c>
      <c r="AJ50">
        <f t="shared" si="39"/>
        <v>-0.10472728576931445</v>
      </c>
      <c r="AK50">
        <f t="shared" si="61"/>
        <v>-15.155701642589518</v>
      </c>
      <c r="AL50">
        <f t="shared" si="40"/>
        <v>-2193.1880044354348</v>
      </c>
      <c r="AN50">
        <f t="shared" si="41"/>
        <v>0</v>
      </c>
      <c r="AO50">
        <f t="shared" si="42"/>
        <v>0</v>
      </c>
      <c r="AP50">
        <f t="shared" si="43"/>
        <v>-1.9535368629333759E-3</v>
      </c>
      <c r="AQ50">
        <f t="shared" si="44"/>
        <v>-17.256992382665452</v>
      </c>
      <c r="AR50">
        <f t="shared" si="45"/>
        <v>-17.258945919528383</v>
      </c>
      <c r="AS50">
        <f t="shared" si="46"/>
        <v>-8.2990939722629004E-4</v>
      </c>
      <c r="AT50">
        <f t="shared" si="47"/>
        <v>-0.12010107129529303</v>
      </c>
      <c r="AU50">
        <f t="shared" si="48"/>
        <v>-17.379876900220903</v>
      </c>
      <c r="AW50">
        <v>47</v>
      </c>
      <c r="AX50">
        <f>IF(Z50&gt;0, (R50*SUMPRODUCT(K50:$K$98, X50:$X$98)-K50*$AZ$3)/Z50, 0)</f>
        <v>-43892.176110782115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0.52171199999999995</v>
      </c>
      <c r="Q51" s="5">
        <f t="shared" si="60"/>
        <v>50</v>
      </c>
      <c r="R51">
        <f t="shared" si="31"/>
        <v>500000</v>
      </c>
      <c r="S51">
        <f t="shared" si="32"/>
        <v>-89624.591774075117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-216.40529617979522</v>
      </c>
      <c r="AC51">
        <f t="shared" si="33"/>
        <v>-206.92882500466166</v>
      </c>
      <c r="AE51">
        <f t="shared" si="34"/>
        <v>0</v>
      </c>
      <c r="AF51">
        <f t="shared" si="35"/>
        <v>0</v>
      </c>
      <c r="AG51">
        <f t="shared" si="36"/>
        <v>-0.11544199025546806</v>
      </c>
      <c r="AH51">
        <f t="shared" si="37"/>
        <v>-1286.1203280921302</v>
      </c>
      <c r="AI51">
        <f t="shared" si="38"/>
        <v>-1286.2357700823857</v>
      </c>
      <c r="AJ51">
        <f t="shared" si="39"/>
        <v>-9.476471175133554</v>
      </c>
      <c r="AK51">
        <f t="shared" si="61"/>
        <v>-15.148370732585667</v>
      </c>
      <c r="AL51">
        <f t="shared" si="40"/>
        <v>-1310.8606119901049</v>
      </c>
      <c r="AN51">
        <f t="shared" si="41"/>
        <v>0</v>
      </c>
      <c r="AO51">
        <f t="shared" si="42"/>
        <v>0</v>
      </c>
      <c r="AP51">
        <f t="shared" si="43"/>
        <v>-8.1680167006191484E-4</v>
      </c>
      <c r="AQ51">
        <f t="shared" si="44"/>
        <v>-9.099853784238368</v>
      </c>
      <c r="AR51">
        <f t="shared" si="45"/>
        <v>-9.1006705859084303</v>
      </c>
      <c r="AS51">
        <f t="shared" si="46"/>
        <v>-6.7050104255942947E-2</v>
      </c>
      <c r="AT51">
        <f t="shared" si="47"/>
        <v>-0.1071812300334707</v>
      </c>
      <c r="AU51">
        <f t="shared" si="48"/>
        <v>-9.2749019201978431</v>
      </c>
      <c r="AW51">
        <v>48</v>
      </c>
      <c r="AX51">
        <f>IF(Z51&gt;0, (R51*SUMPRODUCT(K51:$K$98, X51:$X$98)-K51*$AZ$3)/Z51, 0)</f>
        <v>-89624.591774075117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0.58618000000000003</v>
      </c>
      <c r="Q52" s="5">
        <f t="shared" si="60"/>
        <v>50</v>
      </c>
      <c r="R52">
        <f t="shared" si="31"/>
        <v>500000</v>
      </c>
      <c r="S52">
        <f t="shared" si="32"/>
        <v>-206101.08024068578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-206.92882500466166</v>
      </c>
      <c r="AC52">
        <f t="shared" si="33"/>
        <v>-192.15951489800798</v>
      </c>
      <c r="AE52">
        <f t="shared" si="34"/>
        <v>0</v>
      </c>
      <c r="AF52">
        <f t="shared" si="35"/>
        <v>0</v>
      </c>
      <c r="AG52">
        <f t="shared" si="36"/>
        <v>-4.6617784504963101E-2</v>
      </c>
      <c r="AH52">
        <f t="shared" si="37"/>
        <v>-676.69785847950277</v>
      </c>
      <c r="AI52">
        <f t="shared" si="38"/>
        <v>-676.74447626400774</v>
      </c>
      <c r="AJ52">
        <f t="shared" si="39"/>
        <v>-14.769310106653677</v>
      </c>
      <c r="AK52">
        <f t="shared" si="61"/>
        <v>-14.485017750326318</v>
      </c>
      <c r="AL52">
        <f t="shared" si="40"/>
        <v>-705.99880412098764</v>
      </c>
      <c r="AN52">
        <f t="shared" si="41"/>
        <v>0</v>
      </c>
      <c r="AO52">
        <f t="shared" si="42"/>
        <v>0</v>
      </c>
      <c r="AP52">
        <f t="shared" si="43"/>
        <v>-2.9450075928964494E-4</v>
      </c>
      <c r="AQ52">
        <f t="shared" si="44"/>
        <v>-4.2749357406865469</v>
      </c>
      <c r="AR52">
        <f t="shared" si="45"/>
        <v>-4.2752302414458372</v>
      </c>
      <c r="AS52">
        <f t="shared" si="46"/>
        <v>-9.3302868996931063E-2</v>
      </c>
      <c r="AT52">
        <f t="shared" si="47"/>
        <v>-9.1506895299602389E-2</v>
      </c>
      <c r="AU52">
        <f t="shared" si="48"/>
        <v>-4.4600400057423695</v>
      </c>
      <c r="AW52">
        <v>49</v>
      </c>
      <c r="AX52">
        <f>IF(Z52&gt;0, (R52*SUMPRODUCT(K52:$K$98, X52:$X$98)-K52*$AZ$3)/Z52, 0)</f>
        <v>-206101.08024068578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0.65888599999999997</v>
      </c>
      <c r="Q53" s="5">
        <f t="shared" si="60"/>
        <v>50</v>
      </c>
      <c r="R53">
        <f t="shared" si="31"/>
        <v>500000</v>
      </c>
      <c r="S53">
        <f t="shared" si="32"/>
        <v>-567261.44644619501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-192.15951489800798</v>
      </c>
      <c r="AC53">
        <f t="shared" si="33"/>
        <v>-175.12269716468379</v>
      </c>
      <c r="AE53">
        <f t="shared" si="34"/>
        <v>0</v>
      </c>
      <c r="AF53">
        <f t="shared" si="35"/>
        <v>0</v>
      </c>
      <c r="AG53">
        <f t="shared" si="36"/>
        <v>-1.5435801098576354E-2</v>
      </c>
      <c r="AH53">
        <f t="shared" si="37"/>
        <v>-307.15805561337118</v>
      </c>
      <c r="AI53">
        <f t="shared" si="38"/>
        <v>-307.17349141446977</v>
      </c>
      <c r="AJ53">
        <f t="shared" si="39"/>
        <v>-17.036817733324199</v>
      </c>
      <c r="AK53">
        <f t="shared" si="61"/>
        <v>-13.45116604286056</v>
      </c>
      <c r="AL53">
        <f t="shared" si="40"/>
        <v>-337.66147519065453</v>
      </c>
      <c r="AN53">
        <f t="shared" si="41"/>
        <v>0</v>
      </c>
      <c r="AO53">
        <f t="shared" si="42"/>
        <v>0</v>
      </c>
      <c r="AP53">
        <f t="shared" si="43"/>
        <v>-8.7065468224492416E-5</v>
      </c>
      <c r="AQ53">
        <f t="shared" si="44"/>
        <v>-1.7325216721903303</v>
      </c>
      <c r="AR53">
        <f t="shared" si="45"/>
        <v>-1.7326087376585548</v>
      </c>
      <c r="AS53">
        <f t="shared" si="46"/>
        <v>-9.6095985140934065E-2</v>
      </c>
      <c r="AT53">
        <f t="shared" si="47"/>
        <v>-7.5871155776622512E-2</v>
      </c>
      <c r="AU53">
        <f t="shared" si="48"/>
        <v>-1.9045758785761115</v>
      </c>
      <c r="AW53">
        <v>50</v>
      </c>
      <c r="AX53">
        <f>IF(Z53&gt;0, (R53*SUMPRODUCT(K53:$K$98, X53:$X$98)-K53*$AZ$3)/Z53, 0)</f>
        <v>-567261.44644619501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0.73742600000000003</v>
      </c>
      <c r="Q54" s="5">
        <f t="shared" si="60"/>
        <v>50</v>
      </c>
      <c r="R54">
        <f t="shared" si="31"/>
        <v>500000</v>
      </c>
      <c r="S54">
        <f t="shared" si="32"/>
        <v>-2024105.4084567744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-175.12269716468379</v>
      </c>
      <c r="AC54">
        <f t="shared" si="33"/>
        <v>-157.82686752079312</v>
      </c>
      <c r="AE54">
        <f t="shared" si="34"/>
        <v>0</v>
      </c>
      <c r="AF54">
        <f t="shared" si="35"/>
        <v>0</v>
      </c>
      <c r="AG54">
        <f t="shared" si="36"/>
        <v>-3.8986820266718233E-3</v>
      </c>
      <c r="AH54">
        <f t="shared" si="37"/>
        <v>-113.82761060918767</v>
      </c>
      <c r="AI54">
        <f t="shared" si="38"/>
        <v>-113.83150929121435</v>
      </c>
      <c r="AJ54">
        <f t="shared" si="39"/>
        <v>-17.29582964389067</v>
      </c>
      <c r="AK54">
        <f t="shared" si="61"/>
        <v>-12.258588801527866</v>
      </c>
      <c r="AL54">
        <f t="shared" si="40"/>
        <v>-143.38592773663288</v>
      </c>
      <c r="AN54">
        <f t="shared" si="41"/>
        <v>0</v>
      </c>
      <c r="AO54">
        <f t="shared" si="42"/>
        <v>0</v>
      </c>
      <c r="AP54">
        <f t="shared" si="43"/>
        <v>-1.9634351402975842E-5</v>
      </c>
      <c r="AQ54">
        <f t="shared" si="44"/>
        <v>-0.57325303545459416</v>
      </c>
      <c r="AR54">
        <f t="shared" si="45"/>
        <v>-0.57327266980599711</v>
      </c>
      <c r="AS54">
        <f t="shared" si="46"/>
        <v>-8.7104409826429169E-2</v>
      </c>
      <c r="AT54">
        <f t="shared" si="47"/>
        <v>-6.1736104300676005E-2</v>
      </c>
      <c r="AU54">
        <f t="shared" si="48"/>
        <v>-0.72211318393310231</v>
      </c>
      <c r="AW54">
        <v>51</v>
      </c>
      <c r="AX54">
        <f>IF(Z54&gt;0, (R54*SUMPRODUCT(K54:$K$98, X54:$X$98)-K54*$AZ$3)/Z54, 0)</f>
        <v>-2024105.4084567744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0.819492</v>
      </c>
      <c r="Q55" s="5">
        <f t="shared" si="60"/>
        <v>50</v>
      </c>
      <c r="R55">
        <f t="shared" si="31"/>
        <v>500000</v>
      </c>
      <c r="S55">
        <f t="shared" si="32"/>
        <v>-10636265.044736119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-157.82686752079312</v>
      </c>
      <c r="AC55">
        <f t="shared" si="33"/>
        <v>-141.41052116688968</v>
      </c>
      <c r="AE55">
        <f t="shared" si="34"/>
        <v>0</v>
      </c>
      <c r="AF55">
        <f t="shared" si="35"/>
        <v>0</v>
      </c>
      <c r="AG55">
        <f t="shared" si="36"/>
        <v>-6.6475647500375927E-4</v>
      </c>
      <c r="AH55">
        <f t="shared" si="37"/>
        <v>-31.949387314013457</v>
      </c>
      <c r="AI55">
        <f t="shared" si="38"/>
        <v>-31.950052070488461</v>
      </c>
      <c r="AJ55">
        <f t="shared" si="39"/>
        <v>-16.416346353903435</v>
      </c>
      <c r="AK55">
        <f t="shared" si="61"/>
        <v>-11.047880726455519</v>
      </c>
      <c r="AL55">
        <f t="shared" si="40"/>
        <v>-59.414279150847413</v>
      </c>
      <c r="AN55">
        <f t="shared" si="41"/>
        <v>0</v>
      </c>
      <c r="AO55">
        <f t="shared" si="42"/>
        <v>0</v>
      </c>
      <c r="AP55">
        <f t="shared" si="43"/>
        <v>-2.9891196330523257E-6</v>
      </c>
      <c r="AQ55">
        <f t="shared" si="44"/>
        <v>-0.14366244553506674</v>
      </c>
      <c r="AR55">
        <f t="shared" si="45"/>
        <v>-0.1436654346546998</v>
      </c>
      <c r="AS55">
        <f t="shared" si="46"/>
        <v>-7.3817142118340742E-2</v>
      </c>
      <c r="AT55">
        <f t="shared" si="47"/>
        <v>-4.9677496082880322E-2</v>
      </c>
      <c r="AU55">
        <f t="shared" si="48"/>
        <v>-0.26716007285592086</v>
      </c>
      <c r="AW55">
        <v>52</v>
      </c>
      <c r="AX55">
        <f>IF(Z55&gt;0, (R55*SUMPRODUCT(K55:$K$98, X55:$X$98)-K55*$AZ$3)/Z55, 0)</f>
        <v>-10636265.044736119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0.82196330200000001</v>
      </c>
      <c r="Q56" s="5">
        <f t="shared" si="60"/>
        <v>50</v>
      </c>
      <c r="R56">
        <f t="shared" si="31"/>
        <v>500000</v>
      </c>
      <c r="S56">
        <f t="shared" si="32"/>
        <v>-56571601.444678232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-141.41052116688968</v>
      </c>
      <c r="AC56">
        <f t="shared" si="33"/>
        <v>-126.38489844335508</v>
      </c>
      <c r="AE56">
        <f t="shared" si="34"/>
        <v>0</v>
      </c>
      <c r="AF56">
        <f t="shared" si="35"/>
        <v>0</v>
      </c>
      <c r="AG56">
        <f t="shared" si="36"/>
        <v>-1.1170348303375127E-4</v>
      </c>
      <c r="AH56">
        <f t="shared" si="37"/>
        <v>-5.4640542721997045</v>
      </c>
      <c r="AI56">
        <f t="shared" si="38"/>
        <v>-5.4641659756827385</v>
      </c>
      <c r="AJ56">
        <f t="shared" si="39"/>
        <v>-15.025622723534596</v>
      </c>
      <c r="AK56">
        <f t="shared" si="61"/>
        <v>-9.8987364816822794</v>
      </c>
      <c r="AL56">
        <f t="shared" si="40"/>
        <v>-30.388525180899613</v>
      </c>
      <c r="AN56">
        <f t="shared" si="41"/>
        <v>0</v>
      </c>
      <c r="AO56">
        <f t="shared" si="42"/>
        <v>0</v>
      </c>
      <c r="AP56">
        <f t="shared" si="43"/>
        <v>-4.4846588666525406E-7</v>
      </c>
      <c r="AQ56">
        <f t="shared" si="44"/>
        <v>-2.193702360407784E-2</v>
      </c>
      <c r="AR56">
        <f t="shared" si="45"/>
        <v>-2.1937472069964506E-2</v>
      </c>
      <c r="AS56">
        <f t="shared" si="46"/>
        <v>-6.0324701024510555E-2</v>
      </c>
      <c r="AT56">
        <f t="shared" si="47"/>
        <v>-3.9741335834461135E-2</v>
      </c>
      <c r="AU56">
        <f t="shared" si="48"/>
        <v>-0.12200350892893619</v>
      </c>
      <c r="AW56">
        <v>53</v>
      </c>
      <c r="AX56">
        <f>IF(Z56&gt;0, (R56*SUMPRODUCT(K56:$K$98, X56:$X$98)-K56*$AZ$3)/Z56, 0)</f>
        <v>-56571601.444678232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0.82463276399999996</v>
      </c>
      <c r="Q57" s="5">
        <f t="shared" si="60"/>
        <v>50</v>
      </c>
      <c r="R57">
        <f t="shared" si="31"/>
        <v>500000</v>
      </c>
      <c r="S57">
        <f t="shared" si="32"/>
        <v>-305495460.23380101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-126.38489844335508</v>
      </c>
      <c r="AC57">
        <f t="shared" si="33"/>
        <v>-112.86283085171837</v>
      </c>
      <c r="AE57">
        <f t="shared" si="34"/>
        <v>0</v>
      </c>
      <c r="AF57">
        <f t="shared" si="35"/>
        <v>0</v>
      </c>
      <c r="AG57">
        <f t="shared" si="36"/>
        <v>-1.8472096240864343E-5</v>
      </c>
      <c r="AH57">
        <f t="shared" si="37"/>
        <v>-0.92114351962549423</v>
      </c>
      <c r="AI57">
        <f t="shared" si="38"/>
        <v>-0.92116199172173507</v>
      </c>
      <c r="AJ57">
        <f t="shared" si="39"/>
        <v>-13.522067591636713</v>
      </c>
      <c r="AK57">
        <f t="shared" si="61"/>
        <v>-8.8469428910348569</v>
      </c>
      <c r="AL57">
        <f t="shared" si="40"/>
        <v>-23.290172474393305</v>
      </c>
      <c r="AN57">
        <f t="shared" si="41"/>
        <v>0</v>
      </c>
      <c r="AO57">
        <f t="shared" si="42"/>
        <v>0</v>
      </c>
      <c r="AP57">
        <f t="shared" si="43"/>
        <v>-6.6215682248323498E-8</v>
      </c>
      <c r="AQ57">
        <f t="shared" si="44"/>
        <v>-3.3019612828614213E-3</v>
      </c>
      <c r="AR57">
        <f t="shared" si="45"/>
        <v>-3.3020274985436698E-3</v>
      </c>
      <c r="AS57">
        <f t="shared" si="46"/>
        <v>-4.8471647143511931E-2</v>
      </c>
      <c r="AT57">
        <f t="shared" si="47"/>
        <v>-3.1713041752451245E-2</v>
      </c>
      <c r="AU57">
        <f t="shared" si="48"/>
        <v>-8.3486716394506846E-2</v>
      </c>
      <c r="AW57">
        <v>54</v>
      </c>
      <c r="AX57">
        <f>IF(Z57&gt;0, (R57*SUMPRODUCT(K57:$K$98, X57:$X$98)-K57*$AZ$3)/Z57, 0)</f>
        <v>-305495460.23380101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0.82757423799999996</v>
      </c>
      <c r="Q58" s="5">
        <f t="shared" si="60"/>
        <v>50</v>
      </c>
      <c r="R58">
        <f t="shared" si="31"/>
        <v>500000</v>
      </c>
      <c r="S58">
        <f t="shared" si="32"/>
        <v>-1679361786.7810094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-112.86283085171837</v>
      </c>
      <c r="AC58">
        <f t="shared" si="33"/>
        <v>-100.77327154939339</v>
      </c>
      <c r="AE58">
        <f t="shared" si="34"/>
        <v>0</v>
      </c>
      <c r="AF58">
        <f t="shared" si="35"/>
        <v>0</v>
      </c>
      <c r="AG58">
        <f t="shared" si="36"/>
        <v>-3.0003443076597266E-6</v>
      </c>
      <c r="AH58">
        <f t="shared" si="37"/>
        <v>-0.15287030970795976</v>
      </c>
      <c r="AI58">
        <f t="shared" si="38"/>
        <v>-0.15287331005226742</v>
      </c>
      <c r="AJ58">
        <f t="shared" si="39"/>
        <v>-12.089559302324986</v>
      </c>
      <c r="AK58">
        <f t="shared" si="61"/>
        <v>-7.9003981596202868</v>
      </c>
      <c r="AL58">
        <f t="shared" si="40"/>
        <v>-20.142830771997541</v>
      </c>
      <c r="AN58">
        <f t="shared" si="41"/>
        <v>0</v>
      </c>
      <c r="AO58">
        <f t="shared" si="42"/>
        <v>0</v>
      </c>
      <c r="AP58">
        <f t="shared" si="43"/>
        <v>-9.6027970049409085E-9</v>
      </c>
      <c r="AQ58">
        <f t="shared" si="44"/>
        <v>-4.8927136410987907E-4</v>
      </c>
      <c r="AR58">
        <f t="shared" si="45"/>
        <v>-4.8928096690688402E-4</v>
      </c>
      <c r="AS58">
        <f t="shared" si="46"/>
        <v>-3.8693420472790688E-2</v>
      </c>
      <c r="AT58">
        <f t="shared" si="47"/>
        <v>-2.5285737903933396E-2</v>
      </c>
      <c r="AU58">
        <f t="shared" si="48"/>
        <v>-6.4468439343630973E-2</v>
      </c>
      <c r="AW58">
        <v>55</v>
      </c>
      <c r="AX58">
        <f>IF(Z58&gt;0, (R58*SUMPRODUCT(K58:$K$98, X58:$X$98)-K58*$AZ$3)/Z58, 0)</f>
        <v>-1679361786.7810094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0.83082719400000005</v>
      </c>
      <c r="Q59" s="5">
        <f t="shared" si="60"/>
        <v>50</v>
      </c>
      <c r="R59">
        <f t="shared" si="31"/>
        <v>500000</v>
      </c>
      <c r="S59">
        <f t="shared" si="32"/>
        <v>-9420185119.3331223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-100.77327154939339</v>
      </c>
      <c r="AC59">
        <f t="shared" si="33"/>
        <v>-89.976563263964792</v>
      </c>
      <c r="AE59">
        <f t="shared" si="34"/>
        <v>0</v>
      </c>
      <c r="AF59">
        <f t="shared" si="35"/>
        <v>0</v>
      </c>
      <c r="AG59">
        <f t="shared" si="36"/>
        <v>-4.7757322241632574E-7</v>
      </c>
      <c r="AH59">
        <f t="shared" si="37"/>
        <v>-2.492767642166804E-2</v>
      </c>
      <c r="AI59">
        <f t="shared" si="38"/>
        <v>-2.4928153994890456E-2</v>
      </c>
      <c r="AJ59">
        <f t="shared" si="39"/>
        <v>-10.796708285428593</v>
      </c>
      <c r="AK59">
        <f t="shared" si="61"/>
        <v>-7.0541290084575374</v>
      </c>
      <c r="AL59">
        <f t="shared" si="40"/>
        <v>-17.875765447881022</v>
      </c>
      <c r="AN59">
        <f t="shared" si="41"/>
        <v>0</v>
      </c>
      <c r="AO59">
        <f t="shared" si="42"/>
        <v>0</v>
      </c>
      <c r="AP59">
        <f t="shared" si="43"/>
        <v>-1.3647358435043207E-9</v>
      </c>
      <c r="AQ59">
        <f t="shared" si="44"/>
        <v>-7.1234507947916614E-5</v>
      </c>
      <c r="AR59">
        <f t="shared" si="45"/>
        <v>-7.1235872683760113E-5</v>
      </c>
      <c r="AS59">
        <f t="shared" si="46"/>
        <v>-3.0853184595302761E-2</v>
      </c>
      <c r="AT59">
        <f t="shared" si="47"/>
        <v>-2.0158212920391112E-2</v>
      </c>
      <c r="AU59">
        <f t="shared" si="48"/>
        <v>-5.1082633388377638E-2</v>
      </c>
      <c r="AW59">
        <v>56</v>
      </c>
      <c r="AX59">
        <f>IF(Z59&gt;0, (R59*SUMPRODUCT(K59:$K$98, X59:$X$98)-K59*$AZ$3)/Z59, 0)</f>
        <v>-9420185119.3331223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0.83405797299999995</v>
      </c>
      <c r="Q60" s="5">
        <f t="shared" si="60"/>
        <v>50</v>
      </c>
      <c r="R60">
        <f t="shared" si="31"/>
        <v>500000</v>
      </c>
      <c r="S60">
        <f t="shared" si="32"/>
        <v>-53935980306.806526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-89.976563263964792</v>
      </c>
      <c r="AC60">
        <f t="shared" si="33"/>
        <v>-80.336279537050657</v>
      </c>
      <c r="AE60">
        <f t="shared" si="34"/>
        <v>0</v>
      </c>
      <c r="AF60">
        <f t="shared" si="35"/>
        <v>0</v>
      </c>
      <c r="AG60">
        <f t="shared" si="36"/>
        <v>-7.447373634452372E-8</v>
      </c>
      <c r="AH60">
        <f t="shared" si="37"/>
        <v>-3.9832375384763873E-3</v>
      </c>
      <c r="AI60">
        <f t="shared" si="38"/>
        <v>-3.9833120122127318E-3</v>
      </c>
      <c r="AJ60">
        <f t="shared" si="39"/>
        <v>-9.6402837269141344</v>
      </c>
      <c r="AK60">
        <f t="shared" si="61"/>
        <v>-6.2983594284775357</v>
      </c>
      <c r="AL60">
        <f t="shared" si="40"/>
        <v>-15.942626467403883</v>
      </c>
      <c r="AN60">
        <f t="shared" si="41"/>
        <v>0</v>
      </c>
      <c r="AO60">
        <f t="shared" si="42"/>
        <v>0</v>
      </c>
      <c r="AP60">
        <f t="shared" si="43"/>
        <v>-1.9001756585323098E-10</v>
      </c>
      <c r="AQ60">
        <f t="shared" si="44"/>
        <v>-1.0163114386729095E-5</v>
      </c>
      <c r="AR60">
        <f t="shared" si="45"/>
        <v>-1.0163304404294949E-5</v>
      </c>
      <c r="AS60">
        <f t="shared" si="46"/>
        <v>-2.4596902718141078E-2</v>
      </c>
      <c r="AT60">
        <f t="shared" si="47"/>
        <v>-1.6070080355999924E-2</v>
      </c>
      <c r="AU60">
        <f t="shared" si="48"/>
        <v>-4.0677146378545297E-2</v>
      </c>
      <c r="AW60">
        <v>57</v>
      </c>
      <c r="AX60">
        <f>IF(Z60&gt;0, (R60*SUMPRODUCT(K60:$K$98, X60:$X$98)-K60*$AZ$3)/Z60, 0)</f>
        <v>-53935980306.806526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0.83754713300000005</v>
      </c>
      <c r="Q61" s="5">
        <f t="shared" si="60"/>
        <v>50</v>
      </c>
      <c r="R61">
        <f t="shared" si="31"/>
        <v>500000</v>
      </c>
      <c r="S61">
        <f t="shared" si="32"/>
        <v>-315882096515.92712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-80.336279537050657</v>
      </c>
      <c r="AC61">
        <f t="shared" si="33"/>
        <v>-71.728829913181059</v>
      </c>
      <c r="AE61">
        <f t="shared" si="34"/>
        <v>0</v>
      </c>
      <c r="AF61">
        <f t="shared" si="35"/>
        <v>0</v>
      </c>
      <c r="AG61">
        <f t="shared" si="36"/>
        <v>-1.1353734621924737E-8</v>
      </c>
      <c r="AH61">
        <f t="shared" si="37"/>
        <v>-6.2375264359153747E-4</v>
      </c>
      <c r="AI61">
        <f t="shared" si="38"/>
        <v>-6.2376399732615943E-4</v>
      </c>
      <c r="AJ61">
        <f t="shared" si="39"/>
        <v>-8.6074496238695986</v>
      </c>
      <c r="AK61">
        <f t="shared" si="61"/>
        <v>-5.6235395675935465</v>
      </c>
      <c r="AL61">
        <f t="shared" si="40"/>
        <v>-14.231612955460472</v>
      </c>
      <c r="AN61">
        <f t="shared" si="41"/>
        <v>0</v>
      </c>
      <c r="AO61">
        <f t="shared" si="42"/>
        <v>0</v>
      </c>
      <c r="AP61">
        <f t="shared" si="43"/>
        <v>-2.5864930977398529E-11</v>
      </c>
      <c r="AQ61">
        <f t="shared" si="44"/>
        <v>-1.4209702455358241E-6</v>
      </c>
      <c r="AR61">
        <f t="shared" si="45"/>
        <v>-1.4209961104668017E-6</v>
      </c>
      <c r="AS61">
        <f t="shared" si="46"/>
        <v>-1.9608621993234564E-2</v>
      </c>
      <c r="AT61">
        <f t="shared" si="47"/>
        <v>-1.2810979612258973E-2</v>
      </c>
      <c r="AU61">
        <f t="shared" si="48"/>
        <v>-3.2421022601604003E-2</v>
      </c>
      <c r="AW61">
        <v>58</v>
      </c>
      <c r="AX61">
        <f>IF(Z61&gt;0, (R61*SUMPRODUCT(K61:$K$98, X61:$X$98)-K61*$AZ$3)/Z61, 0)</f>
        <v>-315882096515.92712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0.841203123</v>
      </c>
      <c r="Q62" s="5">
        <f t="shared" si="60"/>
        <v>50</v>
      </c>
      <c r="R62">
        <f t="shared" si="31"/>
        <v>500000</v>
      </c>
      <c r="S62">
        <f t="shared" si="32"/>
        <v>-1895453704021.4333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-71.728829913181059</v>
      </c>
      <c r="AC62">
        <f t="shared" si="33"/>
        <v>-64.043599381487041</v>
      </c>
      <c r="AE62">
        <f t="shared" si="34"/>
        <v>0</v>
      </c>
      <c r="AF62">
        <f t="shared" si="35"/>
        <v>0</v>
      </c>
      <c r="AG62">
        <f t="shared" si="36"/>
        <v>-1.6894002540291761E-9</v>
      </c>
      <c r="AH62">
        <f t="shared" si="37"/>
        <v>-9.5507970216763123E-5</v>
      </c>
      <c r="AI62">
        <f t="shared" si="38"/>
        <v>-9.5509659617017158E-5</v>
      </c>
      <c r="AJ62">
        <f t="shared" si="39"/>
        <v>-7.6852305316940175</v>
      </c>
      <c r="AK62">
        <f t="shared" si="61"/>
        <v>-5.0210180939226747</v>
      </c>
      <c r="AL62">
        <f t="shared" si="40"/>
        <v>-12.706344135276309</v>
      </c>
      <c r="AN62">
        <f t="shared" si="41"/>
        <v>0</v>
      </c>
      <c r="AO62">
        <f t="shared" si="42"/>
        <v>0</v>
      </c>
      <c r="AP62">
        <f t="shared" si="43"/>
        <v>-3.4362687082655872E-12</v>
      </c>
      <c r="AQ62">
        <f t="shared" si="44"/>
        <v>-1.9426482780684897E-7</v>
      </c>
      <c r="AR62">
        <f t="shared" si="45"/>
        <v>-1.9426826407555725E-7</v>
      </c>
      <c r="AS62">
        <f t="shared" si="46"/>
        <v>-1.5631888967036569E-2</v>
      </c>
      <c r="AT62">
        <f t="shared" si="47"/>
        <v>-1.0212835779225495E-2</v>
      </c>
      <c r="AU62">
        <f t="shared" si="48"/>
        <v>-2.5844919014526138E-2</v>
      </c>
      <c r="AW62">
        <v>59</v>
      </c>
      <c r="AX62">
        <f>IF(Z62&gt;0, (R62*SUMPRODUCT(K62:$K$98, X62:$X$98)-K62*$AZ$3)/Z62, 0)</f>
        <v>-1895453704021.4333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0.84498057100000001</v>
      </c>
      <c r="Q63" s="5">
        <f t="shared" si="60"/>
        <v>50</v>
      </c>
      <c r="R63">
        <f t="shared" si="31"/>
        <v>500000</v>
      </c>
      <c r="S63">
        <f t="shared" si="32"/>
        <v>-11669949297825.611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-64.043599381487041</v>
      </c>
      <c r="AC63">
        <f t="shared" si="33"/>
        <v>-57.181785332301622</v>
      </c>
      <c r="AE63">
        <f t="shared" si="34"/>
        <v>0</v>
      </c>
      <c r="AF63">
        <f t="shared" si="35"/>
        <v>0</v>
      </c>
      <c r="AG63">
        <f t="shared" si="36"/>
        <v>-2.4499586019176595E-10</v>
      </c>
      <c r="AH63">
        <f t="shared" si="37"/>
        <v>-1.4275103912971182E-5</v>
      </c>
      <c r="AI63">
        <f t="shared" si="38"/>
        <v>-1.4275348908831373E-5</v>
      </c>
      <c r="AJ63">
        <f t="shared" si="39"/>
        <v>-6.8618140491854192</v>
      </c>
      <c r="AK63">
        <f t="shared" si="61"/>
        <v>-4.4830519567040934</v>
      </c>
      <c r="AL63">
        <f t="shared" si="40"/>
        <v>-11.344880281238421</v>
      </c>
      <c r="AN63">
        <f t="shared" si="41"/>
        <v>0</v>
      </c>
      <c r="AO63">
        <f t="shared" si="42"/>
        <v>0</v>
      </c>
      <c r="AP63">
        <f t="shared" si="43"/>
        <v>-4.4493368389575244E-13</v>
      </c>
      <c r="AQ63">
        <f t="shared" si="44"/>
        <v>-2.5924824064461499E-8</v>
      </c>
      <c r="AR63">
        <f t="shared" si="45"/>
        <v>-2.5925268998145393E-8</v>
      </c>
      <c r="AS63">
        <f t="shared" si="46"/>
        <v>-1.2461648130388728E-2</v>
      </c>
      <c r="AT63">
        <f t="shared" si="47"/>
        <v>-8.141610313868692E-3</v>
      </c>
      <c r="AU63">
        <f t="shared" si="48"/>
        <v>-2.0603284369526416E-2</v>
      </c>
      <c r="AW63">
        <v>60</v>
      </c>
      <c r="AX63">
        <f>IF(Z63&gt;0, (R63*SUMPRODUCT(K63:$K$98, X63:$X$98)-K63*$AZ$3)/Z63, 0)</f>
        <v>-11669949297825.611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0.84903369399999995</v>
      </c>
      <c r="Q64" s="5">
        <f t="shared" si="60"/>
        <v>50</v>
      </c>
      <c r="R64">
        <f t="shared" si="31"/>
        <v>500000</v>
      </c>
      <c r="S64">
        <f t="shared" si="32"/>
        <v>-73915518450089.031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-57.181785332301622</v>
      </c>
      <c r="AC64">
        <f t="shared" si="33"/>
        <v>-51.055165498003007</v>
      </c>
      <c r="AE64">
        <f t="shared" si="34"/>
        <v>0</v>
      </c>
      <c r="AF64">
        <f t="shared" si="35"/>
        <v>0</v>
      </c>
      <c r="AG64">
        <f t="shared" si="36"/>
        <v>-3.453616139652573E-11</v>
      </c>
      <c r="AH64">
        <f t="shared" si="37"/>
        <v>-2.0800974019332257E-6</v>
      </c>
      <c r="AI64">
        <f t="shared" si="38"/>
        <v>-2.0801319380946223E-6</v>
      </c>
      <c r="AJ64">
        <f t="shared" si="39"/>
        <v>-6.1266198342986158</v>
      </c>
      <c r="AK64">
        <f t="shared" si="61"/>
        <v>-4.0027249732611141</v>
      </c>
      <c r="AL64">
        <f t="shared" si="40"/>
        <v>-10.129346887691668</v>
      </c>
      <c r="AN64">
        <f t="shared" si="41"/>
        <v>0</v>
      </c>
      <c r="AO64">
        <f t="shared" si="42"/>
        <v>0</v>
      </c>
      <c r="AP64">
        <f t="shared" si="43"/>
        <v>-5.6000587351567824E-14</v>
      </c>
      <c r="AQ64">
        <f t="shared" si="44"/>
        <v>-3.3728900823485621E-9</v>
      </c>
      <c r="AR64">
        <f t="shared" si="45"/>
        <v>-3.3729460829359137E-9</v>
      </c>
      <c r="AS64">
        <f t="shared" si="46"/>
        <v>-9.9343498329551548E-3</v>
      </c>
      <c r="AT64">
        <f t="shared" si="47"/>
        <v>-6.4904419149477499E-3</v>
      </c>
      <c r="AU64">
        <f t="shared" si="48"/>
        <v>-1.6424795120848986E-2</v>
      </c>
      <c r="AW64">
        <v>61</v>
      </c>
      <c r="AX64">
        <f>IF(Z64&gt;0, (R64*SUMPRODUCT(K64:$K$98, X64:$X$98)-K64*$AZ$3)/Z64, 0)</f>
        <v>-73915518450089.031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0.853201969</v>
      </c>
      <c r="Q65" s="5">
        <f t="shared" si="60"/>
        <v>50</v>
      </c>
      <c r="R65">
        <f t="shared" si="31"/>
        <v>500000</v>
      </c>
      <c r="S65">
        <f t="shared" si="32"/>
        <v>-482433834303035.25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-51.055165498003007</v>
      </c>
      <c r="AC65">
        <f t="shared" si="33"/>
        <v>-45.584969197604977</v>
      </c>
      <c r="AE65">
        <f t="shared" si="34"/>
        <v>0</v>
      </c>
      <c r="AF65">
        <f t="shared" si="35"/>
        <v>0</v>
      </c>
      <c r="AG65">
        <f t="shared" si="36"/>
        <v>-4.7244788773429291E-12</v>
      </c>
      <c r="AH65">
        <f t="shared" si="37"/>
        <v>-2.9466320905217544E-7</v>
      </c>
      <c r="AI65">
        <f t="shared" si="38"/>
        <v>-2.9466793353105281E-7</v>
      </c>
      <c r="AJ65">
        <f t="shared" si="39"/>
        <v>-5.4701963003980296</v>
      </c>
      <c r="AK65">
        <f t="shared" si="61"/>
        <v>-3.5738615848602109</v>
      </c>
      <c r="AL65">
        <f t="shared" si="40"/>
        <v>-9.044058179926175</v>
      </c>
      <c r="AN65">
        <f t="shared" si="41"/>
        <v>0</v>
      </c>
      <c r="AO65">
        <f t="shared" si="42"/>
        <v>0</v>
      </c>
      <c r="AP65">
        <f t="shared" si="43"/>
        <v>-6.8399732897660546E-15</v>
      </c>
      <c r="AQ65">
        <f t="shared" si="44"/>
        <v>-4.2660545887066213E-10</v>
      </c>
      <c r="AR65">
        <f t="shared" si="45"/>
        <v>-4.2661229884395197E-10</v>
      </c>
      <c r="AS65">
        <f t="shared" si="46"/>
        <v>-7.9196028929104986E-3</v>
      </c>
      <c r="AT65">
        <f t="shared" si="47"/>
        <v>-5.1741405595007927E-3</v>
      </c>
      <c r="AU65">
        <f t="shared" si="48"/>
        <v>-1.3093743879023593E-2</v>
      </c>
      <c r="AW65">
        <v>62</v>
      </c>
      <c r="AX65">
        <f>IF(Z65&gt;0, (R65*SUMPRODUCT(K65:$K$98, X65:$X$98)-K65*$AZ$3)/Z65, 0)</f>
        <v>-482433834303035.25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0.85761682500000003</v>
      </c>
      <c r="Q66" s="5">
        <f t="shared" si="60"/>
        <v>50</v>
      </c>
      <c r="R66">
        <f t="shared" si="31"/>
        <v>500000</v>
      </c>
      <c r="S66">
        <f t="shared" si="32"/>
        <v>-3253770691912987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-45.584969197604977</v>
      </c>
      <c r="AC66">
        <f t="shared" si="33"/>
        <v>-40.700865355378973</v>
      </c>
      <c r="AE66">
        <f t="shared" si="34"/>
        <v>0</v>
      </c>
      <c r="AF66">
        <f t="shared" si="35"/>
        <v>0</v>
      </c>
      <c r="AG66">
        <f t="shared" si="36"/>
        <v>-6.2544151400309256E-13</v>
      </c>
      <c r="AH66">
        <f t="shared" si="37"/>
        <v>-4.0517925745664079E-8</v>
      </c>
      <c r="AI66">
        <f t="shared" si="38"/>
        <v>-4.0518551187178081E-8</v>
      </c>
      <c r="AJ66">
        <f t="shared" si="39"/>
        <v>-4.8841038422260041</v>
      </c>
      <c r="AK66">
        <f t="shared" si="61"/>
        <v>-3.1909478438323489</v>
      </c>
      <c r="AL66">
        <f t="shared" si="40"/>
        <v>-8.0750517265769037</v>
      </c>
      <c r="AN66">
        <f t="shared" si="41"/>
        <v>0</v>
      </c>
      <c r="AO66">
        <f t="shared" si="42"/>
        <v>0</v>
      </c>
      <c r="AP66">
        <f t="shared" si="43"/>
        <v>-8.0847980447716548E-16</v>
      </c>
      <c r="AQ66">
        <f t="shared" si="44"/>
        <v>-5.2375680141553297E-11</v>
      </c>
      <c r="AR66">
        <f t="shared" si="45"/>
        <v>-5.2376488621357771E-11</v>
      </c>
      <c r="AS66">
        <f t="shared" si="46"/>
        <v>-6.3134589422049903E-3</v>
      </c>
      <c r="AT66">
        <f t="shared" si="47"/>
        <v>-4.1247931758902302E-3</v>
      </c>
      <c r="AU66">
        <f t="shared" si="48"/>
        <v>-1.0438252170471708E-2</v>
      </c>
      <c r="AW66">
        <v>63</v>
      </c>
      <c r="AX66">
        <f>IF(Z66&gt;0, (R66*SUMPRODUCT(K66:$K$98, X66:$X$98)-K66*$AZ$3)/Z66, 0)</f>
        <v>-3253770691912987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0.86229046899999995</v>
      </c>
      <c r="Q67" s="5">
        <f t="shared" si="60"/>
        <v>50</v>
      </c>
      <c r="R67">
        <f t="shared" ref="R67:R89" si="62">$C$6</f>
        <v>500000</v>
      </c>
      <c r="S67">
        <f t="shared" ref="S67:S89" si="63">AX67</f>
        <v>-2.2748125224086964E+16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-40.700865355378973</v>
      </c>
      <c r="AC67">
        <f t="shared" ref="AC67:AC89" si="64">S67*Z67</f>
        <v>-36.340058353062943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-7.9874842421264892E-14</v>
      </c>
      <c r="AH67">
        <f t="shared" ref="AH67:AH89" si="68">-X67*R67</f>
        <v>-5.3931225644179674E-9</v>
      </c>
      <c r="AI67">
        <f t="shared" ref="AI67:AI89" si="69">SUM(AE67:AH67)</f>
        <v>-5.3932024392603889E-9</v>
      </c>
      <c r="AJ67">
        <f t="shared" ref="AJ67:AJ89" si="70">AB67-AC67</f>
        <v>-4.3608070023160295</v>
      </c>
      <c r="AK67">
        <f t="shared" si="61"/>
        <v>-2.8490605748765283</v>
      </c>
      <c r="AL67">
        <f t="shared" ref="AL67:AL89" si="71">SUM(AI67:AK67)</f>
        <v>-7.2098675825857601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-9.2188014868527221E-17</v>
      </c>
      <c r="AQ67">
        <f t="shared" ref="AQ67:AQ89" si="75">AH67*$K67</f>
        <v>-6.224503837318243E-12</v>
      </c>
      <c r="AR67">
        <f t="shared" ref="AR67:AR89" si="76">AI67*$K67</f>
        <v>-6.2245960253331115E-12</v>
      </c>
      <c r="AS67">
        <f t="shared" ref="AS67:AS89" si="77">AJ67*$K67</f>
        <v>-5.0330508152747287E-3</v>
      </c>
      <c r="AT67">
        <f t="shared" ref="AT67:AT89" si="78">AK67*$K67</f>
        <v>-3.2882598660141787E-3</v>
      </c>
      <c r="AU67">
        <f t="shared" ref="AU67:AU89" si="79">AL67*$K67</f>
        <v>-8.3213106875135029E-3</v>
      </c>
      <c r="AW67">
        <v>64</v>
      </c>
      <c r="AX67">
        <f>IF(Z67&gt;0, (R67*SUMPRODUCT(K67:$K$98, X67:$X$98)-K67*$AZ$3)/Z67, 0)</f>
        <v>-2.2748125224086964E+16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0.86705037500000004</v>
      </c>
      <c r="Q68" s="5">
        <f t="shared" si="60"/>
        <v>50</v>
      </c>
      <c r="R68">
        <f t="shared" si="62"/>
        <v>500000</v>
      </c>
      <c r="S68">
        <f t="shared" si="63"/>
        <v>-1.6519632404684608E+17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-36.340058353062943</v>
      </c>
      <c r="AC68">
        <f t="shared" si="64"/>
        <v>-32.446480672383096</v>
      </c>
      <c r="AE68">
        <f t="shared" si="65"/>
        <v>0</v>
      </c>
      <c r="AF68">
        <f t="shared" si="66"/>
        <v>0</v>
      </c>
      <c r="AG68">
        <f t="shared" si="67"/>
        <v>-9.8205819226286111E-15</v>
      </c>
      <c r="AH68">
        <f t="shared" si="68"/>
        <v>-6.9255512074423622E-10</v>
      </c>
      <c r="AI68">
        <f t="shared" si="69"/>
        <v>-6.9256494132615883E-10</v>
      </c>
      <c r="AJ68">
        <f t="shared" si="70"/>
        <v>-3.8935776806798472</v>
      </c>
      <c r="AK68">
        <f t="shared" si="61"/>
        <v>-2.5438040847144063</v>
      </c>
      <c r="AL68">
        <f t="shared" si="71"/>
        <v>-6.4373817660868191</v>
      </c>
      <c r="AN68">
        <f t="shared" si="72"/>
        <v>0</v>
      </c>
      <c r="AO68">
        <f t="shared" si="73"/>
        <v>0</v>
      </c>
      <c r="AP68">
        <f t="shared" si="74"/>
        <v>-1.0120073087124863E-17</v>
      </c>
      <c r="AQ68">
        <f t="shared" si="75"/>
        <v>-7.1367547198448284E-13</v>
      </c>
      <c r="AR68">
        <f t="shared" si="76"/>
        <v>-7.1368559205757003E-13</v>
      </c>
      <c r="AS68">
        <f t="shared" si="77"/>
        <v>-4.0123172953819564E-3</v>
      </c>
      <c r="AT68">
        <f t="shared" si="78"/>
        <v>-2.6213806329865598E-3</v>
      </c>
      <c r="AU68">
        <f t="shared" si="79"/>
        <v>-6.6336979290822027E-3</v>
      </c>
      <c r="AW68">
        <v>65</v>
      </c>
      <c r="AX68">
        <f>IF(Z68&gt;0, (R68*SUMPRODUCT(K68:$K$98, X68:$X$98)-K68*$AZ$3)/Z68, 0)</f>
        <v>-1.6519632404684608E+17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0.87202471800000003</v>
      </c>
      <c r="Q69" s="5">
        <f t="shared" ref="Q69:Q89" si="91">$C$8</f>
        <v>50</v>
      </c>
      <c r="R69">
        <f t="shared" si="62"/>
        <v>500000</v>
      </c>
      <c r="S69">
        <f t="shared" si="63"/>
        <v>-1.2502340778382118E+18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-32.446480672383096</v>
      </c>
      <c r="AC69">
        <f t="shared" si="64"/>
        <v>-28.970072028914107</v>
      </c>
      <c r="AE69">
        <f t="shared" si="65"/>
        <v>0</v>
      </c>
      <c r="AF69">
        <f t="shared" si="66"/>
        <v>0</v>
      </c>
      <c r="AG69">
        <f t="shared" si="67"/>
        <v>-1.158585921726212E-15</v>
      </c>
      <c r="AH69">
        <f t="shared" si="68"/>
        <v>-8.5637901816761133E-11</v>
      </c>
      <c r="AI69">
        <f t="shared" si="69"/>
        <v>-8.5639060402682858E-11</v>
      </c>
      <c r="AJ69">
        <f t="shared" si="70"/>
        <v>-3.4764086434689894</v>
      </c>
      <c r="AK69">
        <f t="shared" si="61"/>
        <v>-2.2712536470668168</v>
      </c>
      <c r="AL69">
        <f t="shared" si="71"/>
        <v>-5.7476622906214452</v>
      </c>
      <c r="AN69">
        <f t="shared" si="72"/>
        <v>0</v>
      </c>
      <c r="AO69">
        <f t="shared" si="73"/>
        <v>0</v>
      </c>
      <c r="AP69">
        <f t="shared" si="74"/>
        <v>-1.0659986395662192E-18</v>
      </c>
      <c r="AQ69">
        <f t="shared" si="75"/>
        <v>-7.8794231070887937E-14</v>
      </c>
      <c r="AR69">
        <f t="shared" si="76"/>
        <v>-7.8795297069527496E-14</v>
      </c>
      <c r="AS69">
        <f t="shared" si="77"/>
        <v>-3.198594782675018E-3</v>
      </c>
      <c r="AT69">
        <f t="shared" si="78"/>
        <v>-2.0897485913480558E-3</v>
      </c>
      <c r="AU69">
        <f t="shared" si="79"/>
        <v>-5.2883433741018693E-3</v>
      </c>
      <c r="AW69">
        <v>66</v>
      </c>
      <c r="AX69">
        <f>IF(Z69&gt;0, (R69*SUMPRODUCT(K69:$K$98, X69:$X$98)-K69*$AZ$3)/Z69, 0)</f>
        <v>-1.2502340778382118E+18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0.87703262900000001</v>
      </c>
      <c r="Q70" s="5">
        <f t="shared" si="91"/>
        <v>50</v>
      </c>
      <c r="R70">
        <f t="shared" si="62"/>
        <v>500000</v>
      </c>
      <c r="S70">
        <f t="shared" si="63"/>
        <v>-9.881441134372012E+18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-28.970072028914107</v>
      </c>
      <c r="AC70">
        <f t="shared" si="64"/>
        <v>-25.866135740101946</v>
      </c>
      <c r="AE70">
        <f t="shared" si="65"/>
        <v>0</v>
      </c>
      <c r="AF70">
        <f t="shared" si="66"/>
        <v>0</v>
      </c>
      <c r="AG70">
        <f t="shared" si="67"/>
        <v>-1.3088240565502188E-16</v>
      </c>
      <c r="AH70">
        <f t="shared" si="68"/>
        <v>-1.016117656853928E-11</v>
      </c>
      <c r="AI70">
        <f t="shared" si="69"/>
        <v>-1.0161307450944935E-11</v>
      </c>
      <c r="AJ70">
        <f t="shared" si="70"/>
        <v>-3.1039362888121609</v>
      </c>
      <c r="AK70">
        <f t="shared" si="61"/>
        <v>-2.0279050420239875</v>
      </c>
      <c r="AL70">
        <f t="shared" si="71"/>
        <v>-5.13184133084631</v>
      </c>
      <c r="AN70">
        <f t="shared" si="72"/>
        <v>0</v>
      </c>
      <c r="AO70">
        <f t="shared" si="73"/>
        <v>0</v>
      </c>
      <c r="AP70">
        <f t="shared" si="74"/>
        <v>-1.075205926797967E-19</v>
      </c>
      <c r="AQ70">
        <f t="shared" si="75"/>
        <v>-8.3474606193677201E-15</v>
      </c>
      <c r="AR70">
        <f t="shared" si="76"/>
        <v>-8.3475681399604004E-15</v>
      </c>
      <c r="AS70">
        <f t="shared" si="77"/>
        <v>-2.5499001775156236E-3</v>
      </c>
      <c r="AT70">
        <f t="shared" si="78"/>
        <v>-1.6659347826435756E-3</v>
      </c>
      <c r="AU70">
        <f t="shared" si="79"/>
        <v>-4.2158349601675469E-3</v>
      </c>
      <c r="AW70">
        <v>67</v>
      </c>
      <c r="AX70">
        <f>IF(Z70&gt;0, (R70*SUMPRODUCT(K70:$K$98, X70:$X$98)-K70*$AZ$3)/Z70, 0)</f>
        <v>-9.881441134372012E+18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0.88195855000000001</v>
      </c>
      <c r="Q71" s="5">
        <f t="shared" si="91"/>
        <v>50</v>
      </c>
      <c r="R71">
        <f t="shared" si="62"/>
        <v>500000</v>
      </c>
      <c r="S71">
        <f t="shared" si="63"/>
        <v>-8.1660467334957531E+19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-25.866135740101946</v>
      </c>
      <c r="AC71">
        <f t="shared" si="64"/>
        <v>-23.094764053662466</v>
      </c>
      <c r="AE71">
        <f t="shared" si="65"/>
        <v>0</v>
      </c>
      <c r="AF71">
        <f t="shared" si="66"/>
        <v>0</v>
      </c>
      <c r="AG71">
        <f t="shared" si="67"/>
        <v>-1.4140724886456759E-17</v>
      </c>
      <c r="AH71">
        <f t="shared" si="68"/>
        <v>-1.154328567120149E-12</v>
      </c>
      <c r="AI71">
        <f t="shared" si="69"/>
        <v>-1.1543427078450355E-12</v>
      </c>
      <c r="AJ71">
        <f t="shared" si="70"/>
        <v>-2.7713716864394797</v>
      </c>
      <c r="AK71">
        <f t="shared" si="61"/>
        <v>-1.8106295018071363</v>
      </c>
      <c r="AL71">
        <f t="shared" si="71"/>
        <v>-4.5820011882477703</v>
      </c>
      <c r="AN71">
        <f t="shared" si="72"/>
        <v>0</v>
      </c>
      <c r="AO71">
        <f t="shared" si="73"/>
        <v>0</v>
      </c>
      <c r="AP71">
        <f t="shared" si="74"/>
        <v>-1.0372036373200551E-20</v>
      </c>
      <c r="AQ71">
        <f t="shared" si="75"/>
        <v>-8.4668487513405458E-16</v>
      </c>
      <c r="AR71">
        <f t="shared" si="76"/>
        <v>-8.4669524717042782E-16</v>
      </c>
      <c r="AS71">
        <f t="shared" si="77"/>
        <v>-2.0327648098817522E-3</v>
      </c>
      <c r="AT71">
        <f t="shared" si="78"/>
        <v>-1.3280730091227517E-3</v>
      </c>
      <c r="AU71">
        <f t="shared" si="79"/>
        <v>-3.3608378190053507E-3</v>
      </c>
      <c r="AW71">
        <v>68</v>
      </c>
      <c r="AX71">
        <f>IF(Z71&gt;0, (R71*SUMPRODUCT(K71:$K$98, X71:$X$98)-K71*$AZ$3)/Z71, 0)</f>
        <v>-8.1660467334957531E+19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0.88700226900000001</v>
      </c>
      <c r="Q72" s="5">
        <f t="shared" si="91"/>
        <v>50</v>
      </c>
      <c r="R72">
        <f t="shared" si="62"/>
        <v>500000</v>
      </c>
      <c r="S72">
        <f t="shared" si="63"/>
        <v>-7.0789065779584277E+20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-23.094764053662466</v>
      </c>
      <c r="AC72">
        <f t="shared" si="64"/>
        <v>-20.62032504791291</v>
      </c>
      <c r="AE72">
        <f t="shared" si="65"/>
        <v>0</v>
      </c>
      <c r="AF72">
        <f t="shared" si="66"/>
        <v>0</v>
      </c>
      <c r="AG72">
        <f t="shared" si="67"/>
        <v>-1.4564625780002777E-18</v>
      </c>
      <c r="AH72">
        <f t="shared" si="68"/>
        <v>-1.2542855059591913E-13</v>
      </c>
      <c r="AI72">
        <f t="shared" si="69"/>
        <v>-1.2543000705849714E-13</v>
      </c>
      <c r="AJ72">
        <f t="shared" si="70"/>
        <v>-2.4744390057495558</v>
      </c>
      <c r="AK72">
        <f t="shared" ref="AK72:AK89" si="92">G72*SUM(AB72:AB72, AE72:AF72)</f>
        <v>-1.6166334837563727</v>
      </c>
      <c r="AL72">
        <f t="shared" si="71"/>
        <v>-4.091072489506054</v>
      </c>
      <c r="AN72">
        <f t="shared" si="72"/>
        <v>0</v>
      </c>
      <c r="AO72">
        <f t="shared" si="73"/>
        <v>0</v>
      </c>
      <c r="AP72">
        <f t="shared" si="74"/>
        <v>-9.5383590382957576E-22</v>
      </c>
      <c r="AQ72">
        <f t="shared" si="75"/>
        <v>-8.2143033903387666E-17</v>
      </c>
      <c r="AR72">
        <f t="shared" si="76"/>
        <v>-8.2143987739291501E-17</v>
      </c>
      <c r="AS72">
        <f t="shared" si="77"/>
        <v>-1.6205076609389099E-3</v>
      </c>
      <c r="AT72">
        <f t="shared" si="78"/>
        <v>-1.0587316718134187E-3</v>
      </c>
      <c r="AU72">
        <f t="shared" si="79"/>
        <v>-2.6792393327524106E-3</v>
      </c>
      <c r="AW72">
        <v>69</v>
      </c>
      <c r="AX72">
        <f>IF(Z72&gt;0, (R72*SUMPRODUCT(K72:$K$98, X72:$X$98)-K72*$AZ$3)/Z72, 0)</f>
        <v>-7.0789065779584277E+20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0.89213428500000003</v>
      </c>
      <c r="Q73" s="5">
        <f t="shared" si="91"/>
        <v>50</v>
      </c>
      <c r="R73">
        <f t="shared" si="62"/>
        <v>500000</v>
      </c>
      <c r="S73">
        <f t="shared" si="63"/>
        <v>-6.4582906299193722E+21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-20.62032504791291</v>
      </c>
      <c r="AC73">
        <f t="shared" si="64"/>
        <v>-18.411004507065098</v>
      </c>
      <c r="AE73">
        <f t="shared" si="65"/>
        <v>0</v>
      </c>
      <c r="AF73">
        <f t="shared" si="66"/>
        <v>0</v>
      </c>
      <c r="AG73">
        <f t="shared" si="67"/>
        <v>-1.425377515667404E-19</v>
      </c>
      <c r="AH73">
        <f t="shared" si="68"/>
        <v>-1.2993602006535345E-14</v>
      </c>
      <c r="AI73">
        <f t="shared" si="69"/>
        <v>-1.2993744544286911E-14</v>
      </c>
      <c r="AJ73">
        <f t="shared" si="70"/>
        <v>-2.2093205408478127</v>
      </c>
      <c r="AK73">
        <f t="shared" si="92"/>
        <v>-1.4434227533539039</v>
      </c>
      <c r="AL73">
        <f t="shared" si="71"/>
        <v>-3.6527432942017297</v>
      </c>
      <c r="AN73">
        <f t="shared" si="72"/>
        <v>0</v>
      </c>
      <c r="AO73">
        <f t="shared" si="73"/>
        <v>0</v>
      </c>
      <c r="AP73">
        <f t="shared" si="74"/>
        <v>-8.3346279215136284E-23</v>
      </c>
      <c r="AQ73">
        <f t="shared" si="75"/>
        <v>-7.5977652863422088E-18</v>
      </c>
      <c r="AR73">
        <f t="shared" si="76"/>
        <v>-7.5978486326214233E-18</v>
      </c>
      <c r="AS73">
        <f t="shared" si="77"/>
        <v>-1.2918587858250208E-3</v>
      </c>
      <c r="AT73">
        <f t="shared" si="78"/>
        <v>-8.4401440673901337E-4</v>
      </c>
      <c r="AU73">
        <f t="shared" si="79"/>
        <v>-2.1358731925640419E-3</v>
      </c>
      <c r="AW73">
        <v>70</v>
      </c>
      <c r="AX73">
        <f>IF(Z73&gt;0, (R73*SUMPRODUCT(K73:$K$98, X73:$X$98)-K73*$AZ$3)/Z73, 0)</f>
        <v>-6.4582906299193722E+21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0.89732143600000003</v>
      </c>
      <c r="Q74" s="5">
        <f t="shared" si="91"/>
        <v>50</v>
      </c>
      <c r="R74">
        <f t="shared" si="62"/>
        <v>500000</v>
      </c>
      <c r="S74">
        <f t="shared" si="63"/>
        <v>-6.221860450460661E+22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-18.411004507065098</v>
      </c>
      <c r="AC74">
        <f t="shared" si="64"/>
        <v>-16.438396881308122</v>
      </c>
      <c r="AE74">
        <f t="shared" si="65"/>
        <v>0</v>
      </c>
      <c r="AF74">
        <f t="shared" si="66"/>
        <v>0</v>
      </c>
      <c r="AG74">
        <f t="shared" si="67"/>
        <v>-1.3210194130994241E-20</v>
      </c>
      <c r="AH74">
        <f t="shared" si="68"/>
        <v>-1.2790217992007876E-15</v>
      </c>
      <c r="AI74">
        <f t="shared" si="69"/>
        <v>-1.2790350093949185E-15</v>
      </c>
      <c r="AJ74">
        <f t="shared" si="70"/>
        <v>-1.9726076257569751</v>
      </c>
      <c r="AK74">
        <f t="shared" si="92"/>
        <v>-1.2887703154945569</v>
      </c>
      <c r="AL74">
        <f t="shared" si="71"/>
        <v>-3.2613779412515331</v>
      </c>
      <c r="AN74">
        <f t="shared" si="72"/>
        <v>0</v>
      </c>
      <c r="AO74">
        <f t="shared" si="73"/>
        <v>0</v>
      </c>
      <c r="AP74">
        <f t="shared" si="74"/>
        <v>-6.8967977432159581E-24</v>
      </c>
      <c r="AQ74">
        <f t="shared" si="75"/>
        <v>-6.6775359777306302E-19</v>
      </c>
      <c r="AR74">
        <f t="shared" si="76"/>
        <v>-6.6776049457080623E-19</v>
      </c>
      <c r="AS74">
        <f t="shared" si="77"/>
        <v>-1.0298619147202012E-3</v>
      </c>
      <c r="AT74">
        <f t="shared" si="78"/>
        <v>-6.7284311761719811E-4</v>
      </c>
      <c r="AU74">
        <f t="shared" si="79"/>
        <v>-1.7027050323374E-3</v>
      </c>
      <c r="AW74">
        <v>71</v>
      </c>
      <c r="AX74">
        <f>IF(Z74&gt;0, (R74*SUMPRODUCT(K74:$K$98, X74:$X$98)-K74*$AZ$3)/Z74, 0)</f>
        <v>-6.221860450460661E+22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0.90253096600000005</v>
      </c>
      <c r="Q75" s="5">
        <f t="shared" si="91"/>
        <v>50</v>
      </c>
      <c r="R75">
        <f t="shared" si="62"/>
        <v>500000</v>
      </c>
      <c r="S75">
        <f t="shared" si="63"/>
        <v>-6.3510848251212729E+23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-16.438396881308122</v>
      </c>
      <c r="AC75">
        <f t="shared" si="64"/>
        <v>-14.677140072596535</v>
      </c>
      <c r="AE75">
        <f t="shared" si="65"/>
        <v>0</v>
      </c>
      <c r="AF75">
        <f t="shared" si="66"/>
        <v>0</v>
      </c>
      <c r="AG75">
        <f t="shared" si="67"/>
        <v>-1.1554829195905345E-21</v>
      </c>
      <c r="AH75">
        <f t="shared" si="68"/>
        <v>-1.1922609270093764E-16</v>
      </c>
      <c r="AI75">
        <f t="shared" si="69"/>
        <v>-1.1922724818385723E-16</v>
      </c>
      <c r="AJ75">
        <f t="shared" si="70"/>
        <v>-1.7612568087115879</v>
      </c>
      <c r="AK75">
        <f t="shared" si="92"/>
        <v>-1.1506877816915686</v>
      </c>
      <c r="AL75">
        <f t="shared" si="71"/>
        <v>-2.9119445904031567</v>
      </c>
      <c r="AN75">
        <f t="shared" si="72"/>
        <v>0</v>
      </c>
      <c r="AO75">
        <f t="shared" si="73"/>
        <v>0</v>
      </c>
      <c r="AP75">
        <f t="shared" si="74"/>
        <v>-5.3862163954685648E-25</v>
      </c>
      <c r="AQ75">
        <f t="shared" si="75"/>
        <v>-5.5576549370458202E-20</v>
      </c>
      <c r="AR75">
        <f t="shared" si="76"/>
        <v>-5.5577087992097745E-20</v>
      </c>
      <c r="AS75">
        <f t="shared" si="77"/>
        <v>-8.2099961313791695E-4</v>
      </c>
      <c r="AT75">
        <f t="shared" si="78"/>
        <v>-5.3638641391677143E-4</v>
      </c>
      <c r="AU75">
        <f t="shared" si="79"/>
        <v>-1.3573860270546885E-3</v>
      </c>
      <c r="AW75">
        <v>72</v>
      </c>
      <c r="AX75">
        <f>IF(Z75&gt;0, (R75*SUMPRODUCT(K75:$K$98, X75:$X$98)-K75*$AZ$3)/Z75, 0)</f>
        <v>-6.3510848251212729E+23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0.90776816500000002</v>
      </c>
      <c r="Q76" s="5">
        <f t="shared" si="91"/>
        <v>50</v>
      </c>
      <c r="R76">
        <f t="shared" si="62"/>
        <v>500000</v>
      </c>
      <c r="S76">
        <f t="shared" si="63"/>
        <v>-6.8958833899318142E+24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-14.677140072596535</v>
      </c>
      <c r="AC76">
        <f t="shared" si="64"/>
        <v>-13.104589350532622</v>
      </c>
      <c r="AE76">
        <f t="shared" si="65"/>
        <v>0</v>
      </c>
      <c r="AF76">
        <f t="shared" si="66"/>
        <v>0</v>
      </c>
      <c r="AG76">
        <f t="shared" si="67"/>
        <v>-9.5017480789087117E-23</v>
      </c>
      <c r="AH76">
        <f t="shared" si="68"/>
        <v>-1.0489106096055421E-17</v>
      </c>
      <c r="AI76">
        <f t="shared" si="69"/>
        <v>-1.048920111353621E-17</v>
      </c>
      <c r="AJ76">
        <f t="shared" si="70"/>
        <v>-1.5725507220639123</v>
      </c>
      <c r="AK76">
        <f t="shared" si="92"/>
        <v>-1.0273998050817574</v>
      </c>
      <c r="AL76">
        <f t="shared" si="71"/>
        <v>-2.59995052714567</v>
      </c>
      <c r="AN76">
        <f t="shared" si="72"/>
        <v>0</v>
      </c>
      <c r="AO76">
        <f t="shared" si="73"/>
        <v>0</v>
      </c>
      <c r="AP76">
        <f t="shared" si="74"/>
        <v>-3.9546290884505879E-26</v>
      </c>
      <c r="AQ76">
        <f t="shared" si="75"/>
        <v>-4.3655676550066188E-21</v>
      </c>
      <c r="AR76">
        <f t="shared" si="76"/>
        <v>-4.3656072012975032E-21</v>
      </c>
      <c r="AS76">
        <f t="shared" si="77"/>
        <v>-6.5449586506530146E-4</v>
      </c>
      <c r="AT76">
        <f t="shared" si="78"/>
        <v>-4.2760396517599748E-4</v>
      </c>
      <c r="AU76">
        <f t="shared" si="79"/>
        <v>-1.0820998302412991E-3</v>
      </c>
      <c r="AW76">
        <v>73</v>
      </c>
      <c r="AX76">
        <f>IF(Z76&gt;0, (R76*SUMPRODUCT(K76:$K$98, X76:$X$98)-K76*$AZ$3)/Z76, 0)</f>
        <v>-6.8958833899318142E+24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0.91304259499999996</v>
      </c>
      <c r="Q77" s="5">
        <f t="shared" si="91"/>
        <v>50</v>
      </c>
      <c r="R77">
        <f t="shared" si="62"/>
        <v>500000</v>
      </c>
      <c r="S77">
        <f t="shared" si="63"/>
        <v>-8.0005799844869223E+25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-13.104589350532622</v>
      </c>
      <c r="AC77">
        <f t="shared" si="64"/>
        <v>-11.700526205832697</v>
      </c>
      <c r="AE77">
        <f t="shared" si="65"/>
        <v>0</v>
      </c>
      <c r="AF77">
        <f t="shared" si="66"/>
        <v>0</v>
      </c>
      <c r="AG77">
        <f t="shared" si="67"/>
        <v>-7.312298751165508E-24</v>
      </c>
      <c r="AH77">
        <f t="shared" si="68"/>
        <v>-8.6755007230030727E-19</v>
      </c>
      <c r="AI77">
        <f t="shared" si="69"/>
        <v>-8.6755738459905837E-19</v>
      </c>
      <c r="AJ77">
        <f t="shared" si="70"/>
        <v>-1.4040631446999257</v>
      </c>
      <c r="AK77">
        <f t="shared" si="92"/>
        <v>-0.91732125453728364</v>
      </c>
      <c r="AL77">
        <f t="shared" si="71"/>
        <v>-2.3213843992372092</v>
      </c>
      <c r="AN77">
        <f t="shared" si="72"/>
        <v>0</v>
      </c>
      <c r="AO77">
        <f t="shared" si="73"/>
        <v>0</v>
      </c>
      <c r="AP77">
        <f t="shared" si="74"/>
        <v>-2.7173035034345815E-27</v>
      </c>
      <c r="AQ77">
        <f t="shared" si="75"/>
        <v>-3.2238792903405425E-22</v>
      </c>
      <c r="AR77">
        <f t="shared" si="76"/>
        <v>-3.2239064633755769E-22</v>
      </c>
      <c r="AS77">
        <f t="shared" si="77"/>
        <v>-5.2176009651251848E-4</v>
      </c>
      <c r="AT77">
        <f t="shared" si="78"/>
        <v>-3.4088326305484499E-4</v>
      </c>
      <c r="AU77">
        <f t="shared" si="79"/>
        <v>-8.6264335956736347E-4</v>
      </c>
      <c r="AW77">
        <v>74</v>
      </c>
      <c r="AX77">
        <f>IF(Z77&gt;0, (R77*SUMPRODUCT(K77:$K$98, X77:$X$98)-K77*$AZ$3)/Z77, 0)</f>
        <v>-8.0005799844869223E+25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0.91832435000000001</v>
      </c>
      <c r="Q78" s="5">
        <f t="shared" si="91"/>
        <v>50</v>
      </c>
      <c r="R78">
        <f t="shared" si="62"/>
        <v>500000</v>
      </c>
      <c r="S78">
        <f t="shared" si="63"/>
        <v>-9.9662507227336511E+26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-11.700526205832697</v>
      </c>
      <c r="AC78">
        <f t="shared" si="64"/>
        <v>-10.446898398064906</v>
      </c>
      <c r="AE78">
        <f t="shared" si="65"/>
        <v>0</v>
      </c>
      <c r="AF78">
        <f t="shared" si="66"/>
        <v>0</v>
      </c>
      <c r="AG78">
        <f t="shared" si="67"/>
        <v>-5.2411376598397569E-25</v>
      </c>
      <c r="AH78">
        <f t="shared" si="68"/>
        <v>-6.715061997669877E-20</v>
      </c>
      <c r="AI78">
        <f t="shared" si="69"/>
        <v>-6.7151144090464752E-20</v>
      </c>
      <c r="AJ78">
        <f t="shared" si="70"/>
        <v>-1.2536278077677903</v>
      </c>
      <c r="AK78">
        <f t="shared" si="92"/>
        <v>-0.81903683440828889</v>
      </c>
      <c r="AL78">
        <f t="shared" si="71"/>
        <v>-2.072664642176079</v>
      </c>
      <c r="AN78">
        <f t="shared" si="72"/>
        <v>0</v>
      </c>
      <c r="AO78">
        <f t="shared" si="73"/>
        <v>0</v>
      </c>
      <c r="AP78">
        <f t="shared" si="74"/>
        <v>-1.7389687040709886E-28</v>
      </c>
      <c r="AQ78">
        <f t="shared" si="75"/>
        <v>-2.2280053335216827E-23</v>
      </c>
      <c r="AR78">
        <f t="shared" si="76"/>
        <v>-2.2280227232087233E-23</v>
      </c>
      <c r="AS78">
        <f t="shared" si="77"/>
        <v>-4.1594395449020904E-4</v>
      </c>
      <c r="AT78">
        <f t="shared" si="78"/>
        <v>-2.717500502669363E-4</v>
      </c>
      <c r="AU78">
        <f t="shared" si="79"/>
        <v>-6.8769400475714529E-4</v>
      </c>
      <c r="AW78">
        <v>75</v>
      </c>
      <c r="AX78">
        <f>IF(Z78&gt;0, (R78*SUMPRODUCT(K78:$K$98, X78:$X$98)-K78*$AZ$3)/Z78, 0)</f>
        <v>-9.9662507227336511E+26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0.92358270799999997</v>
      </c>
      <c r="Q79" s="5">
        <f t="shared" si="91"/>
        <v>50</v>
      </c>
      <c r="R79">
        <f t="shared" si="62"/>
        <v>500000</v>
      </c>
      <c r="S79">
        <f t="shared" si="63"/>
        <v>-1.3397773196320477E+28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-10.446898398064906</v>
      </c>
      <c r="AC79">
        <f t="shared" si="64"/>
        <v>-9.3275878554150946</v>
      </c>
      <c r="AE79">
        <f t="shared" si="65"/>
        <v>0</v>
      </c>
      <c r="AF79">
        <f t="shared" si="66"/>
        <v>0</v>
      </c>
      <c r="AG79">
        <f t="shared" si="67"/>
        <v>-3.4810217036577374E-26</v>
      </c>
      <c r="AH79">
        <f t="shared" si="68"/>
        <v>-4.8406241128755856E-21</v>
      </c>
      <c r="AI79">
        <f t="shared" si="69"/>
        <v>-4.8406589230926219E-21</v>
      </c>
      <c r="AJ79">
        <f t="shared" si="70"/>
        <v>-1.1193105426498118</v>
      </c>
      <c r="AK79">
        <f t="shared" si="92"/>
        <v>-0.73128288786454354</v>
      </c>
      <c r="AL79">
        <f t="shared" si="71"/>
        <v>-1.8505934305143552</v>
      </c>
      <c r="AN79">
        <f t="shared" si="72"/>
        <v>0</v>
      </c>
      <c r="AO79">
        <f t="shared" si="73"/>
        <v>0</v>
      </c>
      <c r="AP79">
        <f t="shared" si="74"/>
        <v>-1.0312285017602178E-29</v>
      </c>
      <c r="AQ79">
        <f t="shared" si="75"/>
        <v>-1.4340012721724412E-24</v>
      </c>
      <c r="AR79">
        <f t="shared" si="76"/>
        <v>-1.4340115844574587E-24</v>
      </c>
      <c r="AS79">
        <f t="shared" si="77"/>
        <v>-3.3158797392395461E-4</v>
      </c>
      <c r="AT79">
        <f t="shared" si="78"/>
        <v>-2.1663747629698362E-4</v>
      </c>
      <c r="AU79">
        <f t="shared" si="79"/>
        <v>-5.4822545022093817E-4</v>
      </c>
      <c r="AW79">
        <v>76</v>
      </c>
      <c r="AX79">
        <f>IF(Z79&gt;0, (R79*SUMPRODUCT(K79:$K$98, X79:$X$98)-K79*$AZ$3)/Z79, 0)</f>
        <v>-1.3397773196320477E+28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0.92968762000000005</v>
      </c>
      <c r="Q80" s="5">
        <f t="shared" si="91"/>
        <v>50</v>
      </c>
      <c r="R80">
        <f t="shared" si="62"/>
        <v>500000</v>
      </c>
      <c r="S80">
        <f t="shared" si="63"/>
        <v>-1.9833900596717815E+29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-9.3275878554150946</v>
      </c>
      <c r="AC80">
        <f t="shared" si="64"/>
        <v>-8.3282034423349049</v>
      </c>
      <c r="AE80">
        <f t="shared" si="65"/>
        <v>0</v>
      </c>
      <c r="AF80">
        <f t="shared" si="66"/>
        <v>0</v>
      </c>
      <c r="AG80">
        <f t="shared" si="67"/>
        <v>-2.0994870377925273E-27</v>
      </c>
      <c r="AH80">
        <f t="shared" si="68"/>
        <v>-3.236262782841907E-22</v>
      </c>
      <c r="AI80">
        <f t="shared" si="69"/>
        <v>-3.2362837777122851E-22</v>
      </c>
      <c r="AJ80">
        <f t="shared" si="70"/>
        <v>-0.99938441308018966</v>
      </c>
      <c r="AK80">
        <f t="shared" si="92"/>
        <v>-0.65293114987905665</v>
      </c>
      <c r="AL80">
        <f t="shared" si="71"/>
        <v>-1.6523155629592463</v>
      </c>
      <c r="AN80">
        <f t="shared" si="72"/>
        <v>0</v>
      </c>
      <c r="AO80">
        <f t="shared" si="73"/>
        <v>0</v>
      </c>
      <c r="AP80">
        <f t="shared" si="74"/>
        <v>-5.5532004700886509E-31</v>
      </c>
      <c r="AQ80">
        <f t="shared" si="75"/>
        <v>-8.5600033167644885E-26</v>
      </c>
      <c r="AR80">
        <f t="shared" si="76"/>
        <v>-8.5600588487691897E-26</v>
      </c>
      <c r="AS80">
        <f t="shared" si="77"/>
        <v>-2.6433990268172417E-4</v>
      </c>
      <c r="AT80">
        <f t="shared" si="78"/>
        <v>-1.7270206975205963E-4</v>
      </c>
      <c r="AU80">
        <f t="shared" si="79"/>
        <v>-4.3704197243378377E-4</v>
      </c>
      <c r="AW80">
        <v>77</v>
      </c>
      <c r="AX80">
        <f>IF(Z80&gt;0, (R80*SUMPRODUCT(K80:$K$98, X80:$X$98)-K80*$AZ$3)/Z80, 0)</f>
        <v>-1.9833900596717815E+29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0.93575936900000001</v>
      </c>
      <c r="Q81" s="5">
        <f t="shared" si="91"/>
        <v>50</v>
      </c>
      <c r="R81">
        <f t="shared" si="62"/>
        <v>500000</v>
      </c>
      <c r="S81">
        <f t="shared" si="63"/>
        <v>-3.2648661145734204E+30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-8.3282034423349049</v>
      </c>
      <c r="AC81">
        <f t="shared" si="64"/>
        <v>-7.4358959306561658</v>
      </c>
      <c r="AE81">
        <f t="shared" si="65"/>
        <v>0</v>
      </c>
      <c r="AF81">
        <f t="shared" si="66"/>
        <v>0</v>
      </c>
      <c r="AG81">
        <f t="shared" si="67"/>
        <v>-1.1387750170618744E-28</v>
      </c>
      <c r="AH81">
        <f t="shared" si="68"/>
        <v>-1.9646146657084143E-23</v>
      </c>
      <c r="AI81">
        <f t="shared" si="69"/>
        <v>-1.964626053458585E-23</v>
      </c>
      <c r="AJ81">
        <f t="shared" si="70"/>
        <v>-0.89230751167873912</v>
      </c>
      <c r="AK81">
        <f t="shared" si="92"/>
        <v>-0.58297424096344341</v>
      </c>
      <c r="AL81">
        <f t="shared" si="71"/>
        <v>-1.4752817526421826</v>
      </c>
      <c r="AN81">
        <f t="shared" si="72"/>
        <v>0</v>
      </c>
      <c r="AO81">
        <f t="shared" si="73"/>
        <v>0</v>
      </c>
      <c r="AP81">
        <f t="shared" si="74"/>
        <v>-2.6893669425634357E-32</v>
      </c>
      <c r="AQ81">
        <f t="shared" si="75"/>
        <v>-4.6396958641255883E-27</v>
      </c>
      <c r="AR81">
        <f t="shared" si="76"/>
        <v>-4.6397227577950138E-27</v>
      </c>
      <c r="AS81">
        <f t="shared" si="77"/>
        <v>-2.1073015201030266E-4</v>
      </c>
      <c r="AT81">
        <f t="shared" si="78"/>
        <v>-1.3767703264673119E-4</v>
      </c>
      <c r="AU81">
        <f t="shared" si="79"/>
        <v>-3.4840718465703387E-4</v>
      </c>
      <c r="AW81">
        <v>78</v>
      </c>
      <c r="AX81">
        <f>IF(Z81&gt;0, (R81*SUMPRODUCT(K81:$K$98, X81:$X$98)-K81*$AZ$3)/Z81, 0)</f>
        <v>-3.2648661145734204E+30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0.94179042899999998</v>
      </c>
      <c r="Q82" s="5">
        <f t="shared" si="91"/>
        <v>50</v>
      </c>
      <c r="R82">
        <f t="shared" si="62"/>
        <v>500000</v>
      </c>
      <c r="S82">
        <f t="shared" si="63"/>
        <v>-6.0466396410561827E+31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-7.4358959306561658</v>
      </c>
      <c r="AC82">
        <f t="shared" si="64"/>
        <v>-6.6391927952287197</v>
      </c>
      <c r="AE82">
        <f t="shared" si="65"/>
        <v>0</v>
      </c>
      <c r="AF82">
        <f t="shared" si="66"/>
        <v>0</v>
      </c>
      <c r="AG82">
        <f t="shared" si="67"/>
        <v>-5.4899855038070648E-30</v>
      </c>
      <c r="AH82">
        <f t="shared" si="68"/>
        <v>-1.0724874118531851E-24</v>
      </c>
      <c r="AI82">
        <f t="shared" si="69"/>
        <v>-1.072492901838689E-24</v>
      </c>
      <c r="AJ82">
        <f t="shared" si="70"/>
        <v>-0.79670313542744609</v>
      </c>
      <c r="AK82">
        <f t="shared" si="92"/>
        <v>-0.52051271514593167</v>
      </c>
      <c r="AL82">
        <f t="shared" si="71"/>
        <v>-1.3172158505733778</v>
      </c>
      <c r="AN82">
        <f t="shared" si="72"/>
        <v>0</v>
      </c>
      <c r="AO82">
        <f t="shared" si="73"/>
        <v>0</v>
      </c>
      <c r="AP82">
        <f t="shared" si="74"/>
        <v>-1.1576180943086149E-33</v>
      </c>
      <c r="AQ82">
        <f t="shared" si="75"/>
        <v>-2.2614464701564613E-28</v>
      </c>
      <c r="AR82">
        <f t="shared" si="76"/>
        <v>-2.2614580463374046E-28</v>
      </c>
      <c r="AS82">
        <f t="shared" si="77"/>
        <v>-1.6799278699800921E-4</v>
      </c>
      <c r="AT82">
        <f t="shared" si="78"/>
        <v>-1.0975528750536607E-4</v>
      </c>
      <c r="AU82">
        <f t="shared" si="79"/>
        <v>-2.7774807450337528E-4</v>
      </c>
      <c r="AW82">
        <v>79</v>
      </c>
      <c r="AX82">
        <f>IF(Z82&gt;0, (R82*SUMPRODUCT(K82:$K$98, X82:$X$98)-K82*$AZ$3)/Z82, 0)</f>
        <v>-6.0466396410561827E+31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0.94777327099999997</v>
      </c>
      <c r="Q83" s="5">
        <f t="shared" si="91"/>
        <v>50</v>
      </c>
      <c r="R83">
        <f t="shared" si="62"/>
        <v>500000</v>
      </c>
      <c r="S83">
        <f t="shared" si="63"/>
        <v>-1.2785232296349924E+33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-6.6391927952287197</v>
      </c>
      <c r="AC83">
        <f t="shared" si="64"/>
        <v>-5.9278507100256412</v>
      </c>
      <c r="AE83">
        <f t="shared" si="65"/>
        <v>0</v>
      </c>
      <c r="AF83">
        <f t="shared" si="66"/>
        <v>0</v>
      </c>
      <c r="AG83">
        <f t="shared" si="67"/>
        <v>-2.3182413008318953E-31</v>
      </c>
      <c r="AH83">
        <f t="shared" si="68"/>
        <v>-5.2032615186858049E-26</v>
      </c>
      <c r="AI83">
        <f t="shared" si="69"/>
        <v>-5.2032847010988136E-26</v>
      </c>
      <c r="AJ83">
        <f t="shared" si="70"/>
        <v>-0.71134208520307851</v>
      </c>
      <c r="AK83">
        <f t="shared" si="92"/>
        <v>-0.46474349566601042</v>
      </c>
      <c r="AL83">
        <f t="shared" si="71"/>
        <v>-1.1760855808690889</v>
      </c>
      <c r="AN83">
        <f t="shared" si="72"/>
        <v>0</v>
      </c>
      <c r="AO83">
        <f t="shared" si="73"/>
        <v>0</v>
      </c>
      <c r="AP83">
        <f t="shared" si="74"/>
        <v>-4.36450228159521E-35</v>
      </c>
      <c r="AQ83">
        <f t="shared" si="75"/>
        <v>-9.7960668554612718E-30</v>
      </c>
      <c r="AR83">
        <f t="shared" si="76"/>
        <v>-9.7961105004840877E-30</v>
      </c>
      <c r="AS83">
        <f t="shared" si="77"/>
        <v>-1.3392282126754591E-4</v>
      </c>
      <c r="AT83">
        <f t="shared" si="78"/>
        <v>-8.7496243228129834E-5</v>
      </c>
      <c r="AU83">
        <f t="shared" si="79"/>
        <v>-2.2141906449567572E-4</v>
      </c>
      <c r="AW83">
        <v>80</v>
      </c>
      <c r="AX83">
        <f>IF(Z83&gt;0, (R83*SUMPRODUCT(K83:$K$98, X83:$X$98)-K83*$AZ$3)/Z83, 0)</f>
        <v>-1.2785232296349924E+33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0.95370057100000005</v>
      </c>
      <c r="Q84" s="5">
        <f t="shared" si="91"/>
        <v>50</v>
      </c>
      <c r="R84">
        <f t="shared" si="62"/>
        <v>500000</v>
      </c>
      <c r="S84">
        <f t="shared" si="63"/>
        <v>-3.144783896981933E+34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-5.9278507100256412</v>
      </c>
      <c r="AC84">
        <f t="shared" si="64"/>
        <v>-5.2927238482371797</v>
      </c>
      <c r="AE84">
        <f t="shared" si="65"/>
        <v>0</v>
      </c>
      <c r="AF84">
        <f t="shared" si="66"/>
        <v>0</v>
      </c>
      <c r="AG84">
        <f t="shared" si="67"/>
        <v>-8.415083550441474E-33</v>
      </c>
      <c r="AH84">
        <f t="shared" si="68"/>
        <v>-2.2109080523191615E-27</v>
      </c>
      <c r="AI84">
        <f t="shared" si="69"/>
        <v>-2.2109164674027118E-27</v>
      </c>
      <c r="AJ84">
        <f t="shared" si="70"/>
        <v>-0.63512686178846156</v>
      </c>
      <c r="AK84">
        <f t="shared" si="92"/>
        <v>-0.41494954970179493</v>
      </c>
      <c r="AL84">
        <f t="shared" si="71"/>
        <v>-1.0500764114902565</v>
      </c>
      <c r="AN84">
        <f t="shared" si="72"/>
        <v>0</v>
      </c>
      <c r="AO84">
        <f t="shared" si="73"/>
        <v>0</v>
      </c>
      <c r="AP84">
        <f t="shared" si="74"/>
        <v>-1.4145441133134178E-36</v>
      </c>
      <c r="AQ84">
        <f t="shared" si="75"/>
        <v>-3.7164538554358524E-31</v>
      </c>
      <c r="AR84">
        <f t="shared" si="76"/>
        <v>-3.7164680008769854E-31</v>
      </c>
      <c r="AS84">
        <f t="shared" si="77"/>
        <v>-1.0676245317884695E-4</v>
      </c>
      <c r="AT84">
        <f t="shared" si="78"/>
        <v>-6.9751469410180014E-5</v>
      </c>
      <c r="AU84">
        <f t="shared" si="79"/>
        <v>-1.7651392258902698E-4</v>
      </c>
      <c r="AW84">
        <v>81</v>
      </c>
      <c r="AX84">
        <f>IF(Z84&gt;0, (R84*SUMPRODUCT(K84:$K$98, X84:$X$98)-K84*$AZ$3)/Z84, 0)</f>
        <v>-3.144783896981933E+34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0.95959776100000005</v>
      </c>
      <c r="Q85" s="5">
        <f t="shared" si="91"/>
        <v>50</v>
      </c>
      <c r="R85">
        <f t="shared" si="62"/>
        <v>500000</v>
      </c>
      <c r="S85">
        <f t="shared" si="63"/>
        <v>-9.2356446680208251E+35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-5.2927238482371797</v>
      </c>
      <c r="AC85">
        <f t="shared" si="64"/>
        <v>-4.7256462930689098</v>
      </c>
      <c r="AE85">
        <f t="shared" si="65"/>
        <v>0</v>
      </c>
      <c r="AF85">
        <f t="shared" si="66"/>
        <v>0</v>
      </c>
      <c r="AG85">
        <f t="shared" si="67"/>
        <v>-2.558373813054895E-34</v>
      </c>
      <c r="AH85">
        <f t="shared" si="68"/>
        <v>-8.07509533363157E-29</v>
      </c>
      <c r="AI85">
        <f t="shared" si="69"/>
        <v>-8.0751209173697005E-29</v>
      </c>
      <c r="AJ85">
        <f t="shared" si="70"/>
        <v>-0.56707755516826985</v>
      </c>
      <c r="AK85">
        <f t="shared" si="92"/>
        <v>-0.37049066937660263</v>
      </c>
      <c r="AL85">
        <f t="shared" si="71"/>
        <v>-0.93756822454487243</v>
      </c>
      <c r="AN85">
        <f t="shared" si="72"/>
        <v>0</v>
      </c>
      <c r="AO85">
        <f t="shared" si="73"/>
        <v>0</v>
      </c>
      <c r="AP85">
        <f t="shared" si="74"/>
        <v>-3.8397596615176324E-38</v>
      </c>
      <c r="AQ85">
        <f t="shared" si="75"/>
        <v>-1.2119583606886484E-32</v>
      </c>
      <c r="AR85">
        <f t="shared" si="76"/>
        <v>-1.2119622004483098E-32</v>
      </c>
      <c r="AS85">
        <f t="shared" si="77"/>
        <v>-8.5110374026504352E-5</v>
      </c>
      <c r="AT85">
        <f t="shared" si="78"/>
        <v>-5.5605444363982792E-5</v>
      </c>
      <c r="AU85">
        <f t="shared" si="79"/>
        <v>-1.4071581839048713E-4</v>
      </c>
      <c r="AW85">
        <v>82</v>
      </c>
      <c r="AX85">
        <f>IF(Z85&gt;0, (R85*SUMPRODUCT(K85:$K$98, X85:$X$98)-K85*$AZ$3)/Z85, 0)</f>
        <v>-9.2356446680208251E+35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0.96549474700000004</v>
      </c>
      <c r="Q86" s="5">
        <f t="shared" si="91"/>
        <v>50</v>
      </c>
      <c r="R86">
        <f t="shared" si="62"/>
        <v>500000</v>
      </c>
      <c r="S86">
        <f t="shared" si="63"/>
        <v>-3.3650382270009212E+37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-4.7256462930689098</v>
      </c>
      <c r="AC86">
        <f t="shared" si="64"/>
        <v>-4.2193270473829552</v>
      </c>
      <c r="AE86">
        <f t="shared" si="65"/>
        <v>0</v>
      </c>
      <c r="AF86">
        <f t="shared" si="66"/>
        <v>0</v>
      </c>
      <c r="AG86">
        <f t="shared" si="67"/>
        <v>-6.2693597557484746E-36</v>
      </c>
      <c r="AH86">
        <f t="shared" si="68"/>
        <v>-2.4700964773668613E-30</v>
      </c>
      <c r="AI86">
        <f t="shared" si="69"/>
        <v>-2.4701027467266169E-30</v>
      </c>
      <c r="AJ86">
        <f t="shared" si="70"/>
        <v>-0.50631924568595466</v>
      </c>
      <c r="AK86">
        <f t="shared" si="92"/>
        <v>-0.33079524051482373</v>
      </c>
      <c r="AL86">
        <f t="shared" si="71"/>
        <v>-0.83711448620077844</v>
      </c>
      <c r="AN86">
        <f t="shared" si="72"/>
        <v>0</v>
      </c>
      <c r="AO86">
        <f t="shared" si="73"/>
        <v>0</v>
      </c>
      <c r="AP86">
        <f t="shared" si="74"/>
        <v>-8.4012751754181871E-40</v>
      </c>
      <c r="AQ86">
        <f t="shared" si="75"/>
        <v>-3.3100605204801539E-34</v>
      </c>
      <c r="AR86">
        <f t="shared" si="76"/>
        <v>-3.3100689217553292E-34</v>
      </c>
      <c r="AS86">
        <f t="shared" si="77"/>
        <v>-6.7849469090006578E-5</v>
      </c>
      <c r="AT86">
        <f t="shared" si="78"/>
        <v>-4.4328319805470971E-5</v>
      </c>
      <c r="AU86">
        <f t="shared" si="79"/>
        <v>-1.1217778889547756E-4</v>
      </c>
      <c r="AW86">
        <v>83</v>
      </c>
      <c r="AX86">
        <f>IF(Z86&gt;0, (R86*SUMPRODUCT(K86:$K$98, X86:$X$98)-K86*$AZ$3)/Z86, 0)</f>
        <v>-3.3650382270009212E+37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0.97139193700000004</v>
      </c>
      <c r="Q87" s="5">
        <f t="shared" si="91"/>
        <v>50</v>
      </c>
      <c r="R87">
        <f t="shared" si="62"/>
        <v>500000</v>
      </c>
      <c r="S87">
        <f t="shared" si="63"/>
        <v>-1.6146217996817426E+39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-4.2193270473829552</v>
      </c>
      <c r="AC87">
        <f t="shared" si="64"/>
        <v>-3.7672562923062101</v>
      </c>
      <c r="AE87">
        <f t="shared" si="65"/>
        <v>0</v>
      </c>
      <c r="AF87">
        <f t="shared" si="66"/>
        <v>0</v>
      </c>
      <c r="AG87">
        <f t="shared" si="67"/>
        <v>-1.1666064130463159E-37</v>
      </c>
      <c r="AH87">
        <f t="shared" si="68"/>
        <v>-6.0900055168863586E-32</v>
      </c>
      <c r="AI87">
        <f t="shared" si="69"/>
        <v>-6.0900171829504886E-32</v>
      </c>
      <c r="AJ87">
        <f t="shared" si="70"/>
        <v>-0.4520707550767451</v>
      </c>
      <c r="AK87">
        <f t="shared" si="92"/>
        <v>-0.29535289331680686</v>
      </c>
      <c r="AL87">
        <f t="shared" si="71"/>
        <v>-0.74742364839355191</v>
      </c>
      <c r="AN87">
        <f t="shared" si="72"/>
        <v>0</v>
      </c>
      <c r="AO87">
        <f t="shared" si="73"/>
        <v>0</v>
      </c>
      <c r="AP87">
        <f t="shared" si="74"/>
        <v>-1.3958165870046144E-41</v>
      </c>
      <c r="AQ87">
        <f t="shared" si="75"/>
        <v>-7.2865455052852575E-36</v>
      </c>
      <c r="AR87">
        <f t="shared" si="76"/>
        <v>-7.2865594634511277E-36</v>
      </c>
      <c r="AS87">
        <f t="shared" si="77"/>
        <v>-5.4089181353640428E-5</v>
      </c>
      <c r="AT87">
        <f t="shared" si="78"/>
        <v>-3.5338265151045088E-5</v>
      </c>
      <c r="AU87">
        <f t="shared" si="79"/>
        <v>-8.9427446504685503E-5</v>
      </c>
      <c r="AW87">
        <v>84</v>
      </c>
      <c r="AX87">
        <f>IF(Z87&gt;0, (R87*SUMPRODUCT(K87:$K$98, X87:$X$98)-K87*$AZ$3)/Z87, 0)</f>
        <v>-1.6146217996817426E+39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0.97728912599999995</v>
      </c>
      <c r="Q88" s="5">
        <f t="shared" si="91"/>
        <v>50</v>
      </c>
      <c r="R88">
        <f t="shared" si="62"/>
        <v>500000</v>
      </c>
      <c r="S88">
        <f t="shared" si="63"/>
        <v>-1.1341679626898141E+41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-3.7672562923062101</v>
      </c>
      <c r="AC88">
        <f t="shared" si="64"/>
        <v>-3.3636216895591158</v>
      </c>
      <c r="AE88">
        <f t="shared" si="65"/>
        <v>0</v>
      </c>
      <c r="AF88">
        <f t="shared" si="66"/>
        <v>0</v>
      </c>
      <c r="AG88">
        <f t="shared" si="67"/>
        <v>-1.4828587123823738E-39</v>
      </c>
      <c r="AH88">
        <f t="shared" si="68"/>
        <v>-1.140111761792029E-33</v>
      </c>
      <c r="AI88">
        <f t="shared" si="69"/>
        <v>-1.1401132446507413E-33</v>
      </c>
      <c r="AJ88">
        <f t="shared" si="70"/>
        <v>-0.40363460274709428</v>
      </c>
      <c r="AK88">
        <f t="shared" si="92"/>
        <v>-0.26370794046143475</v>
      </c>
      <c r="AL88">
        <f t="shared" si="71"/>
        <v>-0.66734254320852904</v>
      </c>
      <c r="AN88">
        <f t="shared" si="72"/>
        <v>0</v>
      </c>
      <c r="AO88">
        <f t="shared" si="73"/>
        <v>0</v>
      </c>
      <c r="AP88">
        <f t="shared" si="74"/>
        <v>-1.5841114968326574E-43</v>
      </c>
      <c r="AQ88">
        <f t="shared" si="75"/>
        <v>-1.2179610467589665E-37</v>
      </c>
      <c r="AR88">
        <f t="shared" si="76"/>
        <v>-1.2179626308704634E-37</v>
      </c>
      <c r="AS88">
        <f t="shared" si="77"/>
        <v>-4.3119564216869011E-5</v>
      </c>
      <c r="AT88">
        <f t="shared" si="78"/>
        <v>-2.8171448621687733E-5</v>
      </c>
      <c r="AU88">
        <f t="shared" si="79"/>
        <v>-7.1291012838556748E-5</v>
      </c>
      <c r="AW88">
        <v>85</v>
      </c>
      <c r="AX88">
        <f>IF(Z88&gt;0, (R88*SUMPRODUCT(K88:$K$98, X88:$X$98)-K88*$AZ$3)/Z88, 0)</f>
        <v>-1.1341679626898141E+41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-3.3636216895591158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-1.4828587123823737E-35</v>
      </c>
      <c r="AI89">
        <f t="shared" si="69"/>
        <v>-1.4828587123823737E-35</v>
      </c>
      <c r="AJ89">
        <f t="shared" si="70"/>
        <v>-3.3636216895591158</v>
      </c>
      <c r="AK89">
        <f t="shared" si="92"/>
        <v>-0.23545351826913813</v>
      </c>
      <c r="AL89">
        <f t="shared" si="71"/>
        <v>-3.5990752078282537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-1.4143852650291583E-39</v>
      </c>
      <c r="AR89">
        <f t="shared" si="76"/>
        <v>-1.4143852650291583E-39</v>
      </c>
      <c r="AS89">
        <f t="shared" si="77"/>
        <v>-3.2083009089932266E-4</v>
      </c>
      <c r="AT89">
        <f t="shared" si="78"/>
        <v>-2.2458106362952589E-5</v>
      </c>
      <c r="AU89">
        <f t="shared" si="79"/>
        <v>-3.4328819726227522E-4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52060.701230936829</v>
      </c>
      <c r="AO91" s="6">
        <f t="shared" si="93"/>
        <v>-5206.0701230936829</v>
      </c>
      <c r="AP91" s="6">
        <f t="shared" si="93"/>
        <v>-855.89045407054061</v>
      </c>
      <c r="AQ91" s="6">
        <f t="shared" si="93"/>
        <v>-31486.266828400869</v>
      </c>
      <c r="AR91" s="6">
        <f t="shared" si="93"/>
        <v>14512.473825371728</v>
      </c>
      <c r="AS91" s="6">
        <f t="shared" si="93"/>
        <v>-7433.1941606949686</v>
      </c>
      <c r="AT91" s="6">
        <f t="shared" si="93"/>
        <v>3733.3275140562582</v>
      </c>
      <c r="AU91" s="6">
        <f t="shared" si="93"/>
        <v>10812.607178733024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'S.45.04.D'!C3*(1+C12)</f>
        <v>131178.88215467587</v>
      </c>
      <c r="K3">
        <v>1</v>
      </c>
      <c r="L3" s="2">
        <v>0</v>
      </c>
      <c r="O3">
        <f>$C$3</f>
        <v>131178.88215467587</v>
      </c>
      <c r="P3">
        <f>O3*C5</f>
        <v>13117.888215467588</v>
      </c>
      <c r="Q3" s="5">
        <f>B8</f>
        <v>400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131178.88215467587</v>
      </c>
      <c r="AF3">
        <f t="shared" ref="AF3:AF34" si="4">-$Z3*P3</f>
        <v>-13117.888215467588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117660.99393920827</v>
      </c>
      <c r="AJ3">
        <f t="shared" ref="AJ3:AJ34" si="8">AB3-AC3</f>
        <v>0</v>
      </c>
      <c r="AL3">
        <f t="shared" ref="AL3:AL34" si="9">SUM(AI3:AK3)</f>
        <v>117660.99393920827</v>
      </c>
      <c r="AN3">
        <f t="shared" ref="AN3:AN34" si="10">AE3*$K3</f>
        <v>131178.88215467587</v>
      </c>
      <c r="AO3">
        <f t="shared" ref="AO3:AO34" si="11">AF3*$K3</f>
        <v>-13117.888215467588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117660.99393920827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117660.99393920827</v>
      </c>
      <c r="AW3">
        <v>0</v>
      </c>
      <c r="AX3">
        <f>IF(Z3&gt;0, (R3*SUMPRODUCT(K3:$K$98, X3:$X$98)-K3*$AZ$3)/Z3, 0)</f>
        <v>0</v>
      </c>
      <c r="AZ3">
        <f>C6*ABS(SUMPRODUCT(X4:X79, K4:K79))/1</f>
        <v>83789.13591698432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2.5221050000000002E-3</v>
      </c>
      <c r="R4">
        <f t="shared" si="0"/>
        <v>500000</v>
      </c>
      <c r="S4">
        <f t="shared" si="1"/>
        <v>4178.8513472567511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4126.5233319070103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-1261.0525</v>
      </c>
      <c r="AI4">
        <f t="shared" si="7"/>
        <v>-1261.0525</v>
      </c>
      <c r="AJ4">
        <f t="shared" si="8"/>
        <v>-4126.5233319070103</v>
      </c>
      <c r="AK4">
        <f>G4*SUM(AB4, AE4:AF4)</f>
        <v>0</v>
      </c>
      <c r="AL4">
        <f t="shared" si="9"/>
        <v>-5387.5758319070101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-1198.9470431640996</v>
      </c>
      <c r="AR4">
        <f t="shared" si="14"/>
        <v>-1198.9470431640996</v>
      </c>
      <c r="AS4">
        <f t="shared" si="15"/>
        <v>-3923.2965696016449</v>
      </c>
      <c r="AT4">
        <f t="shared" si="16"/>
        <v>0</v>
      </c>
      <c r="AU4">
        <f t="shared" si="17"/>
        <v>-5122.2436127657438</v>
      </c>
      <c r="AW4">
        <v>1</v>
      </c>
      <c r="AX4">
        <f>IF(Z4&gt;0, (R4*SUMPRODUCT(K4:$K$98, X4:$X$98)-K4*$AZ$3)/Z4, 0)</f>
        <v>4178.8513472567511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2.679E-3</v>
      </c>
      <c r="Q5" s="5">
        <f t="shared" ref="Q5:Q36" si="29">$C$8</f>
        <v>50</v>
      </c>
      <c r="R5">
        <f t="shared" si="0"/>
        <v>500000</v>
      </c>
      <c r="S5">
        <f t="shared" si="1"/>
        <v>7196.3460509595197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4126.5233319070103</v>
      </c>
      <c r="AC5">
        <f t="shared" si="2"/>
        <v>7016.1327263225394</v>
      </c>
      <c r="AE5">
        <f t="shared" si="3"/>
        <v>0</v>
      </c>
      <c r="AF5">
        <f t="shared" si="4"/>
        <v>0</v>
      </c>
      <c r="AG5">
        <f t="shared" si="5"/>
        <v>-48.747883138464751</v>
      </c>
      <c r="AH5">
        <f t="shared" si="6"/>
        <v>-1322.7266403525</v>
      </c>
      <c r="AI5">
        <f t="shared" si="7"/>
        <v>-1371.4745234909647</v>
      </c>
      <c r="AJ5">
        <f t="shared" si="8"/>
        <v>-2889.6093944155291</v>
      </c>
      <c r="AK5">
        <f>G5*SUM(AB5, AE5:AF5)</f>
        <v>16.918745660818743</v>
      </c>
      <c r="AL5">
        <f t="shared" si="9"/>
        <v>-4244.1651722456745</v>
      </c>
      <c r="AN5">
        <f t="shared" si="10"/>
        <v>0</v>
      </c>
      <c r="AO5">
        <f t="shared" si="11"/>
        <v>0</v>
      </c>
      <c r="AP5">
        <f t="shared" si="12"/>
        <v>-43.968412098533371</v>
      </c>
      <c r="AQ5">
        <f t="shared" si="13"/>
        <v>-1193.0403183156329</v>
      </c>
      <c r="AR5">
        <f t="shared" si="14"/>
        <v>-1237.0087304141662</v>
      </c>
      <c r="AS5">
        <f t="shared" si="15"/>
        <v>-2606.2985401145515</v>
      </c>
      <c r="AT5">
        <f t="shared" si="16"/>
        <v>15.259952504854136</v>
      </c>
      <c r="AU5">
        <f t="shared" si="17"/>
        <v>-3828.0473180238632</v>
      </c>
      <c r="AW5">
        <v>2</v>
      </c>
      <c r="AX5">
        <f>IF(Z5&gt;0, (R5*SUMPRODUCT(K5:$K$98, X5:$X$98)-K5*$AZ$3)/Z5, 0)</f>
        <v>7196.3460509595197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4.0439999999999999E-3</v>
      </c>
      <c r="Q6" s="5">
        <f t="shared" si="29"/>
        <v>50</v>
      </c>
      <c r="R6">
        <f t="shared" si="0"/>
        <v>500000</v>
      </c>
      <c r="S6">
        <f t="shared" si="1"/>
        <v>10304.416079542953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7016.1327263225394</v>
      </c>
      <c r="AC6">
        <f t="shared" si="2"/>
        <v>9905.2782050195965</v>
      </c>
      <c r="AE6">
        <f t="shared" si="3"/>
        <v>0</v>
      </c>
      <c r="AF6">
        <f t="shared" si="4"/>
        <v>0</v>
      </c>
      <c r="AG6">
        <f t="shared" si="5"/>
        <v>-48.063267867668152</v>
      </c>
      <c r="AH6">
        <f t="shared" si="6"/>
        <v>-1971.3643941195146</v>
      </c>
      <c r="AI6">
        <f t="shared" si="7"/>
        <v>-2019.4276619871828</v>
      </c>
      <c r="AJ6">
        <f t="shared" si="8"/>
        <v>-2889.1454786970571</v>
      </c>
      <c r="AK6">
        <f>G6*SUM(AB6, AE6:AF6)</f>
        <v>49.81454235689003</v>
      </c>
      <c r="AL6">
        <f t="shared" si="9"/>
        <v>-4858.7585983273493</v>
      </c>
      <c r="AN6">
        <f t="shared" si="10"/>
        <v>0</v>
      </c>
      <c r="AO6">
        <f t="shared" si="11"/>
        <v>0</v>
      </c>
      <c r="AP6">
        <f t="shared" si="12"/>
        <v>-41.009289299992034</v>
      </c>
      <c r="AQ6">
        <f t="shared" si="13"/>
        <v>-1682.038203826213</v>
      </c>
      <c r="AR6">
        <f t="shared" si="14"/>
        <v>-1723.0474931262052</v>
      </c>
      <c r="AS6">
        <f t="shared" si="15"/>
        <v>-2465.1216619699203</v>
      </c>
      <c r="AT6">
        <f t="shared" si="16"/>
        <v>42.503538970445831</v>
      </c>
      <c r="AU6">
        <f t="shared" si="17"/>
        <v>-4145.6656161256788</v>
      </c>
      <c r="AW6">
        <v>3</v>
      </c>
      <c r="AX6">
        <f>IF(Z6&gt;0, (R6*SUMPRODUCT(K6:$K$98, X6:$X$98)-K6*$AZ$3)/Z6, 0)</f>
        <v>10304.416079542953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5.607E-3</v>
      </c>
      <c r="Q7" s="5">
        <f t="shared" si="29"/>
        <v>50</v>
      </c>
      <c r="R7">
        <f t="shared" si="0"/>
        <v>500000</v>
      </c>
      <c r="S7">
        <f t="shared" si="1"/>
        <v>13221.347524016941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9905.2782050195965</v>
      </c>
      <c r="AC7">
        <f t="shared" si="2"/>
        <v>12510.870503506754</v>
      </c>
      <c r="AE7">
        <f t="shared" si="3"/>
        <v>0</v>
      </c>
      <c r="AF7">
        <f t="shared" si="4"/>
        <v>0</v>
      </c>
      <c r="AG7">
        <f t="shared" si="5"/>
        <v>-47.313144446057457</v>
      </c>
      <c r="AH7">
        <f t="shared" si="6"/>
        <v>-2694.9074293401532</v>
      </c>
      <c r="AI7">
        <f t="shared" si="7"/>
        <v>-2742.2205737862105</v>
      </c>
      <c r="AJ7">
        <f t="shared" si="8"/>
        <v>-2605.5922984871577</v>
      </c>
      <c r="AK7">
        <f>G7*SUM(AB7, AE7:AF7)</f>
        <v>136.69283922927042</v>
      </c>
      <c r="AL7">
        <f t="shared" si="9"/>
        <v>-5211.1200330440979</v>
      </c>
      <c r="AN7">
        <f t="shared" si="10"/>
        <v>0</v>
      </c>
      <c r="AO7">
        <f t="shared" si="11"/>
        <v>0</v>
      </c>
      <c r="AP7">
        <f t="shared" si="12"/>
        <v>-37.948164431177901</v>
      </c>
      <c r="AQ7">
        <f t="shared" si="13"/>
        <v>-2161.4879216493259</v>
      </c>
      <c r="AR7">
        <f t="shared" si="14"/>
        <v>-2199.4360860805036</v>
      </c>
      <c r="AS7">
        <f t="shared" si="15"/>
        <v>-2089.8514808360146</v>
      </c>
      <c r="AT7">
        <f t="shared" si="16"/>
        <v>109.63638964117011</v>
      </c>
      <c r="AU7">
        <f t="shared" si="17"/>
        <v>-4179.6511772753483</v>
      </c>
      <c r="AW7">
        <v>4</v>
      </c>
      <c r="AX7">
        <f>IF(Z7&gt;0, (R7*SUMPRODUCT(K7:$K$98, X7:$X$98)-K7*$AZ$3)/Z7, 0)</f>
        <v>13221.347524016941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7.2589999999999998E-3</v>
      </c>
      <c r="Q8" s="5">
        <f t="shared" si="29"/>
        <v>50</v>
      </c>
      <c r="R8">
        <f t="shared" si="0"/>
        <v>500000</v>
      </c>
      <c r="S8">
        <f t="shared" si="1"/>
        <v>15957.844266696326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12510.870503506754</v>
      </c>
      <c r="AC8">
        <f t="shared" si="2"/>
        <v>14839.699466076439</v>
      </c>
      <c r="AE8">
        <f t="shared" si="3"/>
        <v>0</v>
      </c>
      <c r="AF8">
        <f t="shared" si="4"/>
        <v>0</v>
      </c>
      <c r="AG8">
        <f t="shared" si="5"/>
        <v>-46.496566886062958</v>
      </c>
      <c r="AH8">
        <f t="shared" si="6"/>
        <v>-3434.4611553393111</v>
      </c>
      <c r="AI8">
        <f t="shared" si="7"/>
        <v>-3480.9577222253738</v>
      </c>
      <c r="AJ8">
        <f t="shared" si="8"/>
        <v>-2328.8289625696852</v>
      </c>
      <c r="AK8">
        <f t="shared" ref="AK8:AK39" si="30">G8*SUM(AB8:AB8, AE8:AF8)</f>
        <v>270.23480287574591</v>
      </c>
      <c r="AL8">
        <f t="shared" si="9"/>
        <v>-5539.551881919313</v>
      </c>
      <c r="AN8">
        <f t="shared" si="10"/>
        <v>0</v>
      </c>
      <c r="AO8">
        <f t="shared" si="11"/>
        <v>0</v>
      </c>
      <c r="AP8">
        <f t="shared" si="12"/>
        <v>-34.801434361011765</v>
      </c>
      <c r="AQ8">
        <f t="shared" si="13"/>
        <v>-2570.6021426457669</v>
      </c>
      <c r="AR8">
        <f t="shared" si="14"/>
        <v>-2605.4035770067785</v>
      </c>
      <c r="AS8">
        <f t="shared" si="15"/>
        <v>-1743.0660736198397</v>
      </c>
      <c r="AT8">
        <f t="shared" si="16"/>
        <v>202.26350855938526</v>
      </c>
      <c r="AU8">
        <f t="shared" si="17"/>
        <v>-4146.2061420672326</v>
      </c>
      <c r="AW8">
        <v>5</v>
      </c>
      <c r="AX8">
        <f>IF(Z8&gt;0, (R8*SUMPRODUCT(K8:$K$98, X8:$X$98)-K8*$AZ$3)/Z8, 0)</f>
        <v>15957.844266696326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9.0740000000000005E-3</v>
      </c>
      <c r="Q9" s="5">
        <f t="shared" si="29"/>
        <v>50</v>
      </c>
      <c r="R9">
        <f t="shared" si="0"/>
        <v>500000</v>
      </c>
      <c r="S9">
        <f t="shared" si="1"/>
        <v>18085.623003276571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14839.699466076439</v>
      </c>
      <c r="AC9">
        <f t="shared" si="2"/>
        <v>16497.59366801125</v>
      </c>
      <c r="AE9">
        <f t="shared" si="3"/>
        <v>0</v>
      </c>
      <c r="AF9">
        <f t="shared" si="4"/>
        <v>0</v>
      </c>
      <c r="AG9">
        <f t="shared" si="5"/>
        <v>-45.609691369278195</v>
      </c>
      <c r="AH9">
        <f t="shared" si="6"/>
        <v>-4219.0984792413537</v>
      </c>
      <c r="AI9">
        <f t="shared" si="7"/>
        <v>-4264.7081706106319</v>
      </c>
      <c r="AJ9">
        <f t="shared" si="8"/>
        <v>-1657.8942019348106</v>
      </c>
      <c r="AK9">
        <f t="shared" si="30"/>
        <v>330.92529809350458</v>
      </c>
      <c r="AL9">
        <f t="shared" si="9"/>
        <v>-5591.6770744519381</v>
      </c>
      <c r="AN9">
        <f t="shared" si="10"/>
        <v>0</v>
      </c>
      <c r="AO9">
        <f t="shared" si="11"/>
        <v>0</v>
      </c>
      <c r="AP9">
        <f t="shared" si="12"/>
        <v>-31.835896486067167</v>
      </c>
      <c r="AQ9">
        <f t="shared" si="13"/>
        <v>-2944.9614416844238</v>
      </c>
      <c r="AR9">
        <f t="shared" si="14"/>
        <v>-2976.797338170491</v>
      </c>
      <c r="AS9">
        <f t="shared" si="15"/>
        <v>-1157.2222177587355</v>
      </c>
      <c r="AT9">
        <f t="shared" si="16"/>
        <v>230.98826627496342</v>
      </c>
      <c r="AU9">
        <f t="shared" si="17"/>
        <v>-3903.0312896542632</v>
      </c>
      <c r="AW9">
        <v>6</v>
      </c>
      <c r="AX9">
        <f>IF(Z9&gt;0, (R9*SUMPRODUCT(K9:$K$98, X9:$X$98)-K9*$AZ$3)/Z9, 0)</f>
        <v>18085.623003276571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1.1021E-2</v>
      </c>
      <c r="Q10" s="5">
        <f t="shared" si="29"/>
        <v>50</v>
      </c>
      <c r="R10">
        <f t="shared" si="0"/>
        <v>500000</v>
      </c>
      <c r="S10">
        <f t="shared" si="1"/>
        <v>18549.253744271125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16497.59366801125</v>
      </c>
      <c r="AC10">
        <f t="shared" si="2"/>
        <v>16564.82862719176</v>
      </c>
      <c r="AE10">
        <f t="shared" si="3"/>
        <v>0</v>
      </c>
      <c r="AF10">
        <f t="shared" si="4"/>
        <v>0</v>
      </c>
      <c r="AG10">
        <f t="shared" si="5"/>
        <v>-44.650930047004593</v>
      </c>
      <c r="AH10">
        <f t="shared" si="6"/>
        <v>-5026.6440858081496</v>
      </c>
      <c r="AI10">
        <f t="shared" si="7"/>
        <v>-5071.2950158551539</v>
      </c>
      <c r="AJ10">
        <f t="shared" si="8"/>
        <v>-67.234959180510486</v>
      </c>
      <c r="AK10">
        <f t="shared" si="30"/>
        <v>70.939652772448369</v>
      </c>
      <c r="AL10">
        <f t="shared" si="9"/>
        <v>-5067.590322263216</v>
      </c>
      <c r="AN10">
        <f t="shared" si="10"/>
        <v>0</v>
      </c>
      <c r="AO10">
        <f t="shared" si="11"/>
        <v>0</v>
      </c>
      <c r="AP10">
        <f t="shared" si="12"/>
        <v>-29.561485446299482</v>
      </c>
      <c r="AQ10">
        <f t="shared" si="13"/>
        <v>-3327.9276787721351</v>
      </c>
      <c r="AR10">
        <f t="shared" si="14"/>
        <v>-3357.4891642184343</v>
      </c>
      <c r="AS10">
        <f t="shared" si="15"/>
        <v>-44.513412491181384</v>
      </c>
      <c r="AT10">
        <f t="shared" si="16"/>
        <v>46.966132861972802</v>
      </c>
      <c r="AU10">
        <f t="shared" si="17"/>
        <v>-3355.0364438476431</v>
      </c>
      <c r="AW10">
        <v>7</v>
      </c>
      <c r="AX10">
        <f>IF(Z10&gt;0, (R10*SUMPRODUCT(K10:$K$98, X10:$X$98)-K10*$AZ$3)/Z10, 0)</f>
        <v>18549.253744271125</v>
      </c>
    </row>
    <row r="11" spans="1:52" x14ac:dyDescent="0.3">
      <c r="A11" t="s">
        <v>33</v>
      </c>
      <c r="C11" s="25">
        <f>AU81</f>
        <v>27244.844755201906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1.3263E-2</v>
      </c>
      <c r="Q11" s="5">
        <f t="shared" si="29"/>
        <v>50</v>
      </c>
      <c r="R11">
        <f t="shared" si="0"/>
        <v>500000</v>
      </c>
      <c r="S11">
        <f t="shared" si="1"/>
        <v>18296.325984459931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16564.82862719176</v>
      </c>
      <c r="AC11">
        <f t="shared" si="2"/>
        <v>15958.866219696698</v>
      </c>
      <c r="AE11">
        <f t="shared" si="3"/>
        <v>0</v>
      </c>
      <c r="AF11">
        <f t="shared" si="4"/>
        <v>0</v>
      </c>
      <c r="AG11">
        <f t="shared" si="5"/>
        <v>-43.612215461321128</v>
      </c>
      <c r="AH11">
        <f t="shared" si="6"/>
        <v>-5922.0528521342194</v>
      </c>
      <c r="AI11">
        <f t="shared" si="7"/>
        <v>-5965.6650675955407</v>
      </c>
      <c r="AJ11">
        <f t="shared" si="8"/>
        <v>605.96240749506251</v>
      </c>
      <c r="AK11">
        <f t="shared" si="30"/>
        <v>26.503725803506818</v>
      </c>
      <c r="AL11">
        <f t="shared" si="9"/>
        <v>-5333.1989342969709</v>
      </c>
      <c r="AN11">
        <f t="shared" si="10"/>
        <v>0</v>
      </c>
      <c r="AO11">
        <f t="shared" si="11"/>
        <v>0</v>
      </c>
      <c r="AP11">
        <f t="shared" si="12"/>
        <v>-27.457014654205228</v>
      </c>
      <c r="AQ11">
        <f t="shared" si="13"/>
        <v>-3728.3566134867824</v>
      </c>
      <c r="AR11">
        <f t="shared" si="14"/>
        <v>-3755.8136281409879</v>
      </c>
      <c r="AS11">
        <f t="shared" si="15"/>
        <v>381.49675558778426</v>
      </c>
      <c r="AT11">
        <f t="shared" si="16"/>
        <v>16.685994510490286</v>
      </c>
      <c r="AU11">
        <f t="shared" si="17"/>
        <v>-3357.630878042713</v>
      </c>
      <c r="AW11">
        <v>8</v>
      </c>
      <c r="AX11">
        <f>IF(Z11&gt;0, (R11*SUMPRODUCT(K11:$K$98, X11:$X$98)-K11*$AZ$3)/Z11, 0)</f>
        <v>18296.325984459931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1.5814999999999999E-2</v>
      </c>
      <c r="Q12" s="5">
        <f t="shared" si="29"/>
        <v>50</v>
      </c>
      <c r="R12">
        <f t="shared" si="0"/>
        <v>500000</v>
      </c>
      <c r="S12">
        <f t="shared" si="1"/>
        <v>18508.948108572713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15958.866219696698</v>
      </c>
      <c r="AC12">
        <f t="shared" si="2"/>
        <v>15727.558916437127</v>
      </c>
      <c r="AE12">
        <f t="shared" si="3"/>
        <v>0</v>
      </c>
      <c r="AF12">
        <f t="shared" si="4"/>
        <v>0</v>
      </c>
      <c r="AG12">
        <f t="shared" si="5"/>
        <v>-42.486366119187124</v>
      </c>
      <c r="AH12">
        <f t="shared" si="6"/>
        <v>-6897.2718752079363</v>
      </c>
      <c r="AI12">
        <f t="shared" si="7"/>
        <v>-6939.7582413271239</v>
      </c>
      <c r="AJ12">
        <f t="shared" si="8"/>
        <v>231.3073032595712</v>
      </c>
      <c r="AK12">
        <f t="shared" si="30"/>
        <v>335.13619061363067</v>
      </c>
      <c r="AL12">
        <f t="shared" si="9"/>
        <v>-6373.3147474539219</v>
      </c>
      <c r="AN12">
        <f t="shared" si="10"/>
        <v>0</v>
      </c>
      <c r="AO12">
        <f t="shared" si="11"/>
        <v>0</v>
      </c>
      <c r="AP12">
        <f t="shared" si="12"/>
        <v>-24.974987694590965</v>
      </c>
      <c r="AQ12">
        <f t="shared" si="13"/>
        <v>-4054.4601938025744</v>
      </c>
      <c r="AR12">
        <f t="shared" si="14"/>
        <v>-4079.435181497166</v>
      </c>
      <c r="AS12">
        <f t="shared" si="15"/>
        <v>135.9706084622739</v>
      </c>
      <c r="AT12">
        <f t="shared" si="16"/>
        <v>197.00489830330679</v>
      </c>
      <c r="AU12">
        <f t="shared" si="17"/>
        <v>-3746.459674731585</v>
      </c>
      <c r="AW12">
        <v>9</v>
      </c>
      <c r="AX12">
        <f>IF(Z12&gt;0, (R12*SUMPRODUCT(K12:$K$98, X12:$X$98)-K12*$AZ$3)/Z12, 0)</f>
        <v>18508.948108572713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1.864E-2</v>
      </c>
      <c r="Q13" s="5">
        <f t="shared" si="29"/>
        <v>50</v>
      </c>
      <c r="R13">
        <f t="shared" si="0"/>
        <v>500000</v>
      </c>
      <c r="S13">
        <f t="shared" si="1"/>
        <v>20536.125792746316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15727.558916437127</v>
      </c>
      <c r="AC13">
        <f t="shared" si="2"/>
        <v>16950.336112313387</v>
      </c>
      <c r="AE13">
        <f t="shared" si="3"/>
        <v>0</v>
      </c>
      <c r="AF13">
        <f t="shared" si="4"/>
        <v>0</v>
      </c>
      <c r="AG13">
        <f t="shared" si="5"/>
        <v>-41.269556593533608</v>
      </c>
      <c r="AH13">
        <f t="shared" si="6"/>
        <v>-7919.4586446164803</v>
      </c>
      <c r="AI13">
        <f t="shared" si="7"/>
        <v>-7960.728201210014</v>
      </c>
      <c r="AJ13">
        <f t="shared" si="8"/>
        <v>-1222.7771958762605</v>
      </c>
      <c r="AK13">
        <f t="shared" si="30"/>
        <v>1100.9291241505989</v>
      </c>
      <c r="AL13">
        <f t="shared" si="9"/>
        <v>-8082.5762729356766</v>
      </c>
      <c r="AN13">
        <f t="shared" si="10"/>
        <v>0</v>
      </c>
      <c r="AO13">
        <f t="shared" si="11"/>
        <v>0</v>
      </c>
      <c r="AP13">
        <f t="shared" si="12"/>
        <v>-21.660450041980248</v>
      </c>
      <c r="AQ13">
        <f t="shared" si="13"/>
        <v>-4156.5515234569248</v>
      </c>
      <c r="AR13">
        <f t="shared" si="14"/>
        <v>-4178.2119734989046</v>
      </c>
      <c r="AS13">
        <f t="shared" si="15"/>
        <v>-641.77826344517666</v>
      </c>
      <c r="AT13">
        <f t="shared" si="16"/>
        <v>577.82593906428281</v>
      </c>
      <c r="AU13">
        <f t="shared" si="17"/>
        <v>-4242.1642978797991</v>
      </c>
      <c r="AW13">
        <v>10</v>
      </c>
      <c r="AX13">
        <f>IF(Z13&gt;0, (R13*SUMPRODUCT(K13:$K$98, X13:$X$98)-K13*$AZ$3)/Z13, 0)</f>
        <v>20536.125792746316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2.1847999999999999E-2</v>
      </c>
      <c r="Q14" s="5">
        <f t="shared" si="29"/>
        <v>50</v>
      </c>
      <c r="R14">
        <f t="shared" si="0"/>
        <v>500000</v>
      </c>
      <c r="S14">
        <f t="shared" si="1"/>
        <v>21906.537874344875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16950.336112313387</v>
      </c>
      <c r="AC14">
        <f t="shared" si="2"/>
        <v>17505.603686784023</v>
      </c>
      <c r="AE14">
        <f t="shared" si="3"/>
        <v>0</v>
      </c>
      <c r="AF14">
        <f t="shared" si="4"/>
        <v>0</v>
      </c>
      <c r="AG14">
        <f t="shared" si="5"/>
        <v>-39.955203755142747</v>
      </c>
      <c r="AH14">
        <f t="shared" si="6"/>
        <v>-9016.5727245552225</v>
      </c>
      <c r="AI14">
        <f t="shared" si="7"/>
        <v>-9056.5279283103646</v>
      </c>
      <c r="AJ14">
        <f t="shared" si="8"/>
        <v>-555.26757447063574</v>
      </c>
      <c r="AK14">
        <f t="shared" si="30"/>
        <v>1186.5235278619373</v>
      </c>
      <c r="AL14">
        <f t="shared" si="9"/>
        <v>-8425.2719749190637</v>
      </c>
      <c r="AN14">
        <f t="shared" si="10"/>
        <v>0</v>
      </c>
      <c r="AO14">
        <f t="shared" si="11"/>
        <v>0</v>
      </c>
      <c r="AP14">
        <f t="shared" si="12"/>
        <v>-18.723757168788623</v>
      </c>
      <c r="AQ14">
        <f t="shared" si="13"/>
        <v>-4225.3349331891468</v>
      </c>
      <c r="AR14">
        <f t="shared" si="14"/>
        <v>-4244.0586903579351</v>
      </c>
      <c r="AS14">
        <f t="shared" si="15"/>
        <v>-260.2087901191656</v>
      </c>
      <c r="AT14">
        <f t="shared" si="16"/>
        <v>556.02715848700461</v>
      </c>
      <c r="AU14">
        <f t="shared" si="17"/>
        <v>-3948.2403219900966</v>
      </c>
      <c r="AW14">
        <v>11</v>
      </c>
      <c r="AX14">
        <f>IF(Z14&gt;0, (R14*SUMPRODUCT(K14:$K$98, X14:$X$98)-K14*$AZ$3)/Z14, 0)</f>
        <v>21906.537874344875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2.5484E-2</v>
      </c>
      <c r="Q15" s="5">
        <f t="shared" si="29"/>
        <v>50</v>
      </c>
      <c r="R15">
        <f t="shared" si="0"/>
        <v>500000</v>
      </c>
      <c r="S15">
        <f t="shared" si="1"/>
        <v>22688.654369617954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17505.603686784023</v>
      </c>
      <c r="AC15">
        <f t="shared" si="2"/>
        <v>17487.250091030204</v>
      </c>
      <c r="AE15">
        <f t="shared" si="3"/>
        <v>0</v>
      </c>
      <c r="AF15">
        <f t="shared" si="4"/>
        <v>0</v>
      </c>
      <c r="AG15">
        <f t="shared" si="5"/>
        <v>-38.537433305095263</v>
      </c>
      <c r="AH15">
        <f t="shared" si="6"/>
        <v>-10182.184124960579</v>
      </c>
      <c r="AI15">
        <f t="shared" si="7"/>
        <v>-10220.721558265674</v>
      </c>
      <c r="AJ15">
        <f t="shared" si="8"/>
        <v>18.353595753818809</v>
      </c>
      <c r="AK15">
        <f t="shared" si="30"/>
        <v>1225.3922580748817</v>
      </c>
      <c r="AL15">
        <f t="shared" si="9"/>
        <v>-8976.9757044369726</v>
      </c>
      <c r="AN15">
        <f t="shared" si="10"/>
        <v>0</v>
      </c>
      <c r="AO15">
        <f t="shared" si="11"/>
        <v>0</v>
      </c>
      <c r="AP15">
        <f t="shared" si="12"/>
        <v>-16.124431579831541</v>
      </c>
      <c r="AQ15">
        <f t="shared" si="13"/>
        <v>-4260.323461512583</v>
      </c>
      <c r="AR15">
        <f t="shared" si="14"/>
        <v>-4276.4478930924142</v>
      </c>
      <c r="AS15">
        <f t="shared" si="15"/>
        <v>7.6793204319917674</v>
      </c>
      <c r="AT15">
        <f t="shared" si="16"/>
        <v>512.71586946013042</v>
      </c>
      <c r="AU15">
        <f t="shared" si="17"/>
        <v>-3756.0527032002919</v>
      </c>
      <c r="AW15">
        <v>12</v>
      </c>
      <c r="AX15">
        <f>IF(Z15&gt;0, (R15*SUMPRODUCT(K15:$K$98, X15:$X$98)-K15*$AZ$3)/Z15, 0)</f>
        <v>22688.654369617954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2.9274999999999999E-2</v>
      </c>
      <c r="Q16" s="5">
        <f t="shared" si="29"/>
        <v>50</v>
      </c>
      <c r="R16">
        <f t="shared" si="0"/>
        <v>500000</v>
      </c>
      <c r="S16">
        <f t="shared" si="1"/>
        <v>22935.41624933463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17487.250091030204</v>
      </c>
      <c r="AC16">
        <f t="shared" si="2"/>
        <v>16983.159966513449</v>
      </c>
      <c r="AE16">
        <f t="shared" si="3"/>
        <v>0</v>
      </c>
      <c r="AF16">
        <f t="shared" si="4"/>
        <v>0</v>
      </c>
      <c r="AG16">
        <f t="shared" si="5"/>
        <v>-37.023875612037649</v>
      </c>
      <c r="AH16">
        <f t="shared" si="6"/>
        <v>-11281.833600066639</v>
      </c>
      <c r="AI16">
        <f t="shared" si="7"/>
        <v>-11318.857475678677</v>
      </c>
      <c r="AJ16">
        <f t="shared" si="8"/>
        <v>504.09012451675517</v>
      </c>
      <c r="AK16">
        <f t="shared" si="30"/>
        <v>1224.1075063721144</v>
      </c>
      <c r="AL16">
        <f t="shared" si="9"/>
        <v>-9590.6598447898068</v>
      </c>
      <c r="AN16">
        <f t="shared" si="10"/>
        <v>0</v>
      </c>
      <c r="AO16">
        <f t="shared" si="11"/>
        <v>0</v>
      </c>
      <c r="AP16">
        <f t="shared" si="12"/>
        <v>-13.831379044226482</v>
      </c>
      <c r="AQ16">
        <f t="shared" si="13"/>
        <v>-4214.6672723175752</v>
      </c>
      <c r="AR16">
        <f t="shared" si="14"/>
        <v>-4228.4986513618014</v>
      </c>
      <c r="AS16">
        <f t="shared" si="15"/>
        <v>188.31798317666286</v>
      </c>
      <c r="AT16">
        <f t="shared" si="16"/>
        <v>457.30206877668837</v>
      </c>
      <c r="AU16">
        <f t="shared" si="17"/>
        <v>-3582.8785994084501</v>
      </c>
      <c r="AW16">
        <v>13</v>
      </c>
      <c r="AX16">
        <f>IF(Z16&gt;0, (R16*SUMPRODUCT(K16:$K$98, X16:$X$98)-K16*$AZ$3)/Z16, 0)</f>
        <v>22935.41624933463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3.3331E-2</v>
      </c>
      <c r="Q17" s="5">
        <f t="shared" si="29"/>
        <v>50</v>
      </c>
      <c r="R17">
        <f t="shared" si="0"/>
        <v>500000</v>
      </c>
      <c r="S17">
        <f t="shared" si="1"/>
        <v>22758.974076635761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16983.159966513449</v>
      </c>
      <c r="AC17">
        <f t="shared" si="2"/>
        <v>16122.272459370724</v>
      </c>
      <c r="AE17">
        <f t="shared" si="3"/>
        <v>0</v>
      </c>
      <c r="AF17">
        <f t="shared" si="4"/>
        <v>0</v>
      </c>
      <c r="AG17">
        <f t="shared" si="5"/>
        <v>-35.419594057892446</v>
      </c>
      <c r="AH17">
        <f t="shared" si="6"/>
        <v>-12340.427980248269</v>
      </c>
      <c r="AI17">
        <f t="shared" si="7"/>
        <v>-12375.847574306161</v>
      </c>
      <c r="AJ17">
        <f t="shared" si="8"/>
        <v>860.88750714272464</v>
      </c>
      <c r="AK17">
        <f t="shared" si="30"/>
        <v>1188.8211976559414</v>
      </c>
      <c r="AL17">
        <f t="shared" si="9"/>
        <v>-10326.138869507495</v>
      </c>
      <c r="AN17">
        <f t="shared" si="10"/>
        <v>0</v>
      </c>
      <c r="AO17">
        <f t="shared" si="11"/>
        <v>0</v>
      </c>
      <c r="AP17">
        <f t="shared" si="12"/>
        <v>-11.814331748983127</v>
      </c>
      <c r="AQ17">
        <f t="shared" si="13"/>
        <v>-4116.1937046706498</v>
      </c>
      <c r="AR17">
        <f t="shared" si="14"/>
        <v>-4128.0080364196328</v>
      </c>
      <c r="AS17">
        <f t="shared" si="15"/>
        <v>287.15209415769402</v>
      </c>
      <c r="AT17">
        <f t="shared" si="16"/>
        <v>396.53554460207312</v>
      </c>
      <c r="AU17">
        <f t="shared" si="17"/>
        <v>-3444.3203976598656</v>
      </c>
      <c r="AW17">
        <v>14</v>
      </c>
      <c r="AX17">
        <f>IF(Z17&gt;0, (R17*SUMPRODUCT(K17:$K$98, X17:$X$98)-K17*$AZ$3)/Z17, 0)</f>
        <v>22758.974076635761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3.7801000000000001E-2</v>
      </c>
      <c r="Q18" s="5">
        <f t="shared" si="29"/>
        <v>50</v>
      </c>
      <c r="R18">
        <f t="shared" si="0"/>
        <v>500000</v>
      </c>
      <c r="S18">
        <f t="shared" si="1"/>
        <v>22238.483188648781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16122.272459370724</v>
      </c>
      <c r="AC18">
        <f t="shared" si="2"/>
        <v>15000.524973606192</v>
      </c>
      <c r="AE18">
        <f t="shared" si="3"/>
        <v>0</v>
      </c>
      <c r="AF18">
        <f t="shared" si="4"/>
        <v>0</v>
      </c>
      <c r="AG18">
        <f t="shared" si="5"/>
        <v>-33.726502042331127</v>
      </c>
      <c r="AH18">
        <f t="shared" si="6"/>
        <v>-13388.960749823924</v>
      </c>
      <c r="AI18">
        <f t="shared" si="7"/>
        <v>-13422.687251866255</v>
      </c>
      <c r="AJ18">
        <f t="shared" si="8"/>
        <v>1121.747485764532</v>
      </c>
      <c r="AK18">
        <f t="shared" si="30"/>
        <v>1128.5590721559508</v>
      </c>
      <c r="AL18">
        <f t="shared" si="9"/>
        <v>-11172.380693945772</v>
      </c>
      <c r="AN18">
        <f t="shared" si="10"/>
        <v>0</v>
      </c>
      <c r="AO18">
        <f t="shared" si="11"/>
        <v>0</v>
      </c>
      <c r="AP18">
        <f t="shared" si="12"/>
        <v>-10.0442811402232</v>
      </c>
      <c r="AQ18">
        <f t="shared" si="13"/>
        <v>-3987.4424503867072</v>
      </c>
      <c r="AR18">
        <f t="shared" si="14"/>
        <v>-3997.4867315269303</v>
      </c>
      <c r="AS18">
        <f t="shared" si="15"/>
        <v>334.07399027671926</v>
      </c>
      <c r="AT18">
        <f t="shared" si="16"/>
        <v>336.1025875098523</v>
      </c>
      <c r="AU18">
        <f t="shared" si="17"/>
        <v>-3327.3101537403586</v>
      </c>
      <c r="AW18">
        <v>15</v>
      </c>
      <c r="AX18">
        <f>IF(Z18&gt;0, (R18*SUMPRODUCT(K18:$K$98, X18:$X$98)-K18*$AZ$3)/Z18, 0)</f>
        <v>22238.483188648781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4.3147999999999999E-2</v>
      </c>
      <c r="Q19" s="5">
        <f t="shared" si="29"/>
        <v>50</v>
      </c>
      <c r="R19">
        <f t="shared" si="0"/>
        <v>500000</v>
      </c>
      <c r="S19">
        <f t="shared" si="1"/>
        <v>21429.655985659268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15000.524973606192</v>
      </c>
      <c r="AC19">
        <f t="shared" si="2"/>
        <v>13686.695218671373</v>
      </c>
      <c r="AE19">
        <f t="shared" si="3"/>
        <v>0</v>
      </c>
      <c r="AF19">
        <f t="shared" si="4"/>
        <v>0</v>
      </c>
      <c r="AG19">
        <f t="shared" si="5"/>
        <v>-31.934005911785317</v>
      </c>
      <c r="AH19">
        <f t="shared" si="6"/>
        <v>-14552.311101225036</v>
      </c>
      <c r="AI19">
        <f t="shared" si="7"/>
        <v>-14584.245107136821</v>
      </c>
      <c r="AJ19">
        <f t="shared" si="8"/>
        <v>1313.829754934819</v>
      </c>
      <c r="AK19">
        <f t="shared" si="30"/>
        <v>1050.0367481524336</v>
      </c>
      <c r="AL19">
        <f t="shared" si="9"/>
        <v>-12220.378604049569</v>
      </c>
      <c r="AN19">
        <f t="shared" si="10"/>
        <v>0</v>
      </c>
      <c r="AO19">
        <f t="shared" si="11"/>
        <v>0</v>
      </c>
      <c r="AP19">
        <f t="shared" si="12"/>
        <v>-8.491471148377336</v>
      </c>
      <c r="AQ19">
        <f t="shared" si="13"/>
        <v>-3869.5593092709873</v>
      </c>
      <c r="AR19">
        <f t="shared" si="14"/>
        <v>-3878.0507804193649</v>
      </c>
      <c r="AS19">
        <f t="shared" si="15"/>
        <v>349.35634097166019</v>
      </c>
      <c r="AT19">
        <f t="shared" si="16"/>
        <v>279.21197159864454</v>
      </c>
      <c r="AU19">
        <f t="shared" si="17"/>
        <v>-3249.48246784906</v>
      </c>
      <c r="AW19">
        <v>16</v>
      </c>
      <c r="AX19">
        <f>IF(Z19&gt;0, (R19*SUMPRODUCT(K19:$K$98, X19:$X$98)-K19*$AZ$3)/Z19, 0)</f>
        <v>21429.655985659268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4.8848999999999997E-2</v>
      </c>
      <c r="Q20" s="5">
        <f t="shared" si="29"/>
        <v>50</v>
      </c>
      <c r="R20">
        <f t="shared" si="0"/>
        <v>500000</v>
      </c>
      <c r="S20">
        <f t="shared" si="1"/>
        <v>20303.448930679697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13686.695218671373</v>
      </c>
      <c r="AC20">
        <f t="shared" si="2"/>
        <v>12204.290101768136</v>
      </c>
      <c r="AE20">
        <f t="shared" si="3"/>
        <v>0</v>
      </c>
      <c r="AF20">
        <f t="shared" si="4"/>
        <v>0</v>
      </c>
      <c r="AG20">
        <f t="shared" si="5"/>
        <v>-30.054721597882665</v>
      </c>
      <c r="AH20">
        <f t="shared" si="6"/>
        <v>-15599.442547848008</v>
      </c>
      <c r="AI20">
        <f t="shared" si="7"/>
        <v>-15629.49726944589</v>
      </c>
      <c r="AJ20">
        <f t="shared" si="8"/>
        <v>1482.4051169032373</v>
      </c>
      <c r="AK20">
        <f t="shared" si="30"/>
        <v>958.06866530699619</v>
      </c>
      <c r="AL20">
        <f t="shared" si="9"/>
        <v>-13189.023487235656</v>
      </c>
      <c r="AN20">
        <f t="shared" si="10"/>
        <v>0</v>
      </c>
      <c r="AO20">
        <f t="shared" si="11"/>
        <v>0</v>
      </c>
      <c r="AP20">
        <f t="shared" si="12"/>
        <v>-7.1354969310414997</v>
      </c>
      <c r="AQ20">
        <f t="shared" si="13"/>
        <v>-3703.5703047061115</v>
      </c>
      <c r="AR20">
        <f t="shared" si="14"/>
        <v>-3710.7058016371529</v>
      </c>
      <c r="AS20">
        <f t="shared" si="15"/>
        <v>351.94793363078287</v>
      </c>
      <c r="AT20">
        <f t="shared" si="16"/>
        <v>227.46163190234674</v>
      </c>
      <c r="AU20">
        <f t="shared" si="17"/>
        <v>-3131.2962361040231</v>
      </c>
      <c r="AW20">
        <v>17</v>
      </c>
      <c r="AX20">
        <f>IF(Z20&gt;0, (R20*SUMPRODUCT(K20:$K$98, X20:$X$98)-K20*$AZ$3)/Z20, 0)</f>
        <v>20303.448930679697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5.4528E-2</v>
      </c>
      <c r="Q21" s="5">
        <f t="shared" si="29"/>
        <v>50</v>
      </c>
      <c r="R21">
        <f t="shared" si="0"/>
        <v>500000</v>
      </c>
      <c r="S21">
        <f t="shared" si="1"/>
        <v>18908.011586530032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12204.290101768136</v>
      </c>
      <c r="AC21">
        <f t="shared" si="2"/>
        <v>10632.107468818962</v>
      </c>
      <c r="AE21">
        <f t="shared" si="3"/>
        <v>0</v>
      </c>
      <c r="AF21">
        <f t="shared" si="4"/>
        <v>0</v>
      </c>
      <c r="AG21">
        <f t="shared" si="5"/>
        <v>-28.115350522614495</v>
      </c>
      <c r="AH21">
        <f t="shared" si="6"/>
        <v>-16388.23859289346</v>
      </c>
      <c r="AI21">
        <f t="shared" si="7"/>
        <v>-16416.353943416074</v>
      </c>
      <c r="AJ21">
        <f t="shared" si="8"/>
        <v>1572.1826329491741</v>
      </c>
      <c r="AK21">
        <f t="shared" si="30"/>
        <v>854.30030712376958</v>
      </c>
      <c r="AL21">
        <f t="shared" si="9"/>
        <v>-13989.871003343131</v>
      </c>
      <c r="AN21">
        <f t="shared" si="10"/>
        <v>0</v>
      </c>
      <c r="AO21">
        <f t="shared" si="11"/>
        <v>0</v>
      </c>
      <c r="AP21">
        <f t="shared" si="12"/>
        <v>-5.9598728438171911</v>
      </c>
      <c r="AQ21">
        <f t="shared" si="13"/>
        <v>-3473.9676487127758</v>
      </c>
      <c r="AR21">
        <f t="shared" si="14"/>
        <v>-3479.9275215565926</v>
      </c>
      <c r="AS21">
        <f t="shared" si="15"/>
        <v>333.27020312615542</v>
      </c>
      <c r="AT21">
        <f t="shared" si="16"/>
        <v>181.09399691802849</v>
      </c>
      <c r="AU21">
        <f t="shared" si="17"/>
        <v>-2965.5633215124089</v>
      </c>
      <c r="AW21">
        <v>18</v>
      </c>
      <c r="AX21">
        <f>IF(Z21&gt;0, (R21*SUMPRODUCT(K21:$K$98, X21:$X$98)-K21*$AZ$3)/Z21, 0)</f>
        <v>18908.011586530032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6.0775000000000003E-2</v>
      </c>
      <c r="Q22" s="5">
        <f t="shared" si="29"/>
        <v>50</v>
      </c>
      <c r="R22">
        <f t="shared" si="0"/>
        <v>500000</v>
      </c>
      <c r="S22">
        <f t="shared" si="1"/>
        <v>17341.61868341353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10632.107468818962</v>
      </c>
      <c r="AC22">
        <f t="shared" si="2"/>
        <v>9061.1645270320078</v>
      </c>
      <c r="AE22">
        <f t="shared" si="3"/>
        <v>0</v>
      </c>
      <c r="AF22">
        <f t="shared" si="4"/>
        <v>0</v>
      </c>
      <c r="AG22">
        <f t="shared" si="5"/>
        <v>-26.125486589376457</v>
      </c>
      <c r="AH22">
        <f t="shared" si="6"/>
        <v>-17087.104280118961</v>
      </c>
      <c r="AI22">
        <f t="shared" si="7"/>
        <v>-17113.229766708337</v>
      </c>
      <c r="AJ22">
        <f t="shared" si="8"/>
        <v>1570.9429417869542</v>
      </c>
      <c r="AK22">
        <f t="shared" si="30"/>
        <v>744.24752281732742</v>
      </c>
      <c r="AL22">
        <f t="shared" si="9"/>
        <v>-14798.039302104055</v>
      </c>
      <c r="AN22">
        <f t="shared" si="10"/>
        <v>0</v>
      </c>
      <c r="AO22">
        <f t="shared" si="11"/>
        <v>0</v>
      </c>
      <c r="AP22">
        <f t="shared" si="12"/>
        <v>-4.9446989672285984</v>
      </c>
      <c r="AQ22">
        <f t="shared" si="13"/>
        <v>-3234.0292150266946</v>
      </c>
      <c r="AR22">
        <f t="shared" si="14"/>
        <v>-3238.9739139939229</v>
      </c>
      <c r="AS22">
        <f t="shared" si="15"/>
        <v>297.32804842715103</v>
      </c>
      <c r="AT22">
        <f t="shared" si="16"/>
        <v>140.86168098142645</v>
      </c>
      <c r="AU22">
        <f t="shared" si="17"/>
        <v>-2800.7841845853454</v>
      </c>
      <c r="AW22">
        <v>19</v>
      </c>
      <c r="AX22">
        <f>IF(Z22&gt;0, (R22*SUMPRODUCT(K22:$K$98, X22:$X$98)-K22*$AZ$3)/Z22, 0)</f>
        <v>17341.61868341353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6.7419999999999994E-2</v>
      </c>
      <c r="Q23" s="5">
        <f t="shared" si="29"/>
        <v>50</v>
      </c>
      <c r="R23">
        <f t="shared" si="0"/>
        <v>500000</v>
      </c>
      <c r="S23">
        <f t="shared" si="1"/>
        <v>15612.80942285845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9061.1645270320078</v>
      </c>
      <c r="AC23">
        <f t="shared" si="2"/>
        <v>7526.2645146176583</v>
      </c>
      <c r="AE23">
        <f t="shared" si="3"/>
        <v>0</v>
      </c>
      <c r="AF23">
        <f t="shared" si="4"/>
        <v>0</v>
      </c>
      <c r="AG23">
        <f t="shared" si="5"/>
        <v>-24.10285141762693</v>
      </c>
      <c r="AH23">
        <f t="shared" si="6"/>
        <v>-17613.803058557605</v>
      </c>
      <c r="AI23">
        <f t="shared" si="7"/>
        <v>-17637.905909975234</v>
      </c>
      <c r="AJ23">
        <f t="shared" si="8"/>
        <v>1534.9000124143495</v>
      </c>
      <c r="AK23">
        <f t="shared" si="30"/>
        <v>634.28151689224057</v>
      </c>
      <c r="AL23">
        <f t="shared" si="9"/>
        <v>-15468.724380668644</v>
      </c>
      <c r="AN23">
        <f t="shared" si="10"/>
        <v>0</v>
      </c>
      <c r="AO23">
        <f t="shared" si="11"/>
        <v>0</v>
      </c>
      <c r="AP23">
        <f t="shared" si="12"/>
        <v>-4.0731074760587136</v>
      </c>
      <c r="AQ23">
        <f t="shared" si="13"/>
        <v>-2976.5321818799289</v>
      </c>
      <c r="AR23">
        <f t="shared" si="14"/>
        <v>-2980.6052893559877</v>
      </c>
      <c r="AS23">
        <f t="shared" si="15"/>
        <v>259.38062709856041</v>
      </c>
      <c r="AT23">
        <f t="shared" si="16"/>
        <v>107.18635499243381</v>
      </c>
      <c r="AU23">
        <f t="shared" si="17"/>
        <v>-2614.0383072649934</v>
      </c>
      <c r="AW23">
        <v>20</v>
      </c>
      <c r="AX23">
        <f>IF(Z23&gt;0, (R23*SUMPRODUCT(K23:$K$98, X23:$X$98)-K23*$AZ$3)/Z23, 0)</f>
        <v>15612.80942285845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7.4817999999999996E-2</v>
      </c>
      <c r="Q24" s="5">
        <f t="shared" si="29"/>
        <v>50</v>
      </c>
      <c r="R24">
        <f t="shared" si="0"/>
        <v>500000</v>
      </c>
      <c r="S24">
        <f t="shared" si="1"/>
        <v>13751.644813547535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7526.2645146176583</v>
      </c>
      <c r="AC24">
        <f t="shared" si="2"/>
        <v>6066.8119779273147</v>
      </c>
      <c r="AE24">
        <f t="shared" si="3"/>
        <v>0</v>
      </c>
      <c r="AF24">
        <f t="shared" si="4"/>
        <v>0</v>
      </c>
      <c r="AG24">
        <f t="shared" si="5"/>
        <v>-22.058495766086651</v>
      </c>
      <c r="AH24">
        <f t="shared" si="6"/>
        <v>-18033.271373640117</v>
      </c>
      <c r="AI24">
        <f t="shared" si="7"/>
        <v>-18055.329869406203</v>
      </c>
      <c r="AJ24">
        <f t="shared" si="8"/>
        <v>1459.4525366903435</v>
      </c>
      <c r="AK24">
        <f t="shared" si="30"/>
        <v>526.83851602323614</v>
      </c>
      <c r="AL24">
        <f t="shared" si="9"/>
        <v>-16069.038816692624</v>
      </c>
      <c r="AN24">
        <f t="shared" si="10"/>
        <v>0</v>
      </c>
      <c r="AO24">
        <f t="shared" si="11"/>
        <v>0</v>
      </c>
      <c r="AP24">
        <f t="shared" si="12"/>
        <v>-3.3282452197806838</v>
      </c>
      <c r="AQ24">
        <f t="shared" si="13"/>
        <v>-2720.9085280692934</v>
      </c>
      <c r="AR24">
        <f t="shared" si="14"/>
        <v>-2724.2367732890739</v>
      </c>
      <c r="AS24">
        <f t="shared" si="15"/>
        <v>220.20612739171256</v>
      </c>
      <c r="AT24">
        <f t="shared" si="16"/>
        <v>79.490813478155872</v>
      </c>
      <c r="AU24">
        <f t="shared" si="17"/>
        <v>-2424.5398324192056</v>
      </c>
      <c r="AW24">
        <v>21</v>
      </c>
      <c r="AX24">
        <f>IF(Z24&gt;0, (R24*SUMPRODUCT(K24:$K$98, X24:$X$98)-K24*$AZ$3)/Z24, 0)</f>
        <v>13751.644813547535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8.3350999999999995E-2</v>
      </c>
      <c r="Q25" s="5">
        <f t="shared" si="29"/>
        <v>50</v>
      </c>
      <c r="R25">
        <f t="shared" si="0"/>
        <v>500000</v>
      </c>
      <c r="S25">
        <f t="shared" si="1"/>
        <v>11751.500707313353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6066.8119779273147</v>
      </c>
      <c r="AC25">
        <f t="shared" si="2"/>
        <v>4700.4388473487325</v>
      </c>
      <c r="AE25">
        <f t="shared" si="3"/>
        <v>0</v>
      </c>
      <c r="AF25">
        <f t="shared" si="4"/>
        <v>0</v>
      </c>
      <c r="AG25">
        <f t="shared" si="5"/>
        <v>-19.999313127826696</v>
      </c>
      <c r="AH25">
        <f t="shared" si="6"/>
        <v>-18385.976805990882</v>
      </c>
      <c r="AI25">
        <f t="shared" si="7"/>
        <v>-18405.97611911871</v>
      </c>
      <c r="AJ25">
        <f t="shared" si="8"/>
        <v>1366.3731305785823</v>
      </c>
      <c r="AK25">
        <f t="shared" si="30"/>
        <v>424.67683845491206</v>
      </c>
      <c r="AL25">
        <f t="shared" si="9"/>
        <v>-16614.926150085219</v>
      </c>
      <c r="AN25">
        <f t="shared" si="10"/>
        <v>0</v>
      </c>
      <c r="AO25">
        <f t="shared" si="11"/>
        <v>0</v>
      </c>
      <c r="AP25">
        <f t="shared" si="12"/>
        <v>-2.6942412502401227</v>
      </c>
      <c r="AQ25">
        <f t="shared" si="13"/>
        <v>-2476.8979224458908</v>
      </c>
      <c r="AR25">
        <f t="shared" si="14"/>
        <v>-2479.5921636961311</v>
      </c>
      <c r="AS25">
        <f t="shared" si="15"/>
        <v>184.07326432138308</v>
      </c>
      <c r="AT25">
        <f t="shared" si="16"/>
        <v>57.211057643514273</v>
      </c>
      <c r="AU25">
        <f t="shared" si="17"/>
        <v>-2238.307841731234</v>
      </c>
      <c r="AW25">
        <v>22</v>
      </c>
      <c r="AX25">
        <f>IF(Z25&gt;0, (R25*SUMPRODUCT(K25:$K$98, X25:$X$98)-K25*$AZ$3)/Z25, 0)</f>
        <v>11751.500707313353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9.2474000000000001E-2</v>
      </c>
      <c r="Q26" s="5">
        <f t="shared" si="29"/>
        <v>50</v>
      </c>
      <c r="R26">
        <f t="shared" si="0"/>
        <v>500000</v>
      </c>
      <c r="S26">
        <f t="shared" si="1"/>
        <v>9562.5793393757795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4700.4388473487325</v>
      </c>
      <c r="AC26">
        <f t="shared" si="2"/>
        <v>3432.9475298052589</v>
      </c>
      <c r="AE26">
        <f t="shared" si="3"/>
        <v>0</v>
      </c>
      <c r="AF26">
        <f t="shared" si="4"/>
        <v>0</v>
      </c>
      <c r="AG26">
        <f t="shared" si="5"/>
        <v>-17.949903514365783</v>
      </c>
      <c r="AH26">
        <f t="shared" si="6"/>
        <v>-18494.164821826456</v>
      </c>
      <c r="AI26">
        <f t="shared" si="7"/>
        <v>-18512.114725340823</v>
      </c>
      <c r="AJ26">
        <f t="shared" si="8"/>
        <v>1267.4913175434735</v>
      </c>
      <c r="AK26">
        <f t="shared" si="30"/>
        <v>329.03071931441133</v>
      </c>
      <c r="AL26">
        <f t="shared" si="9"/>
        <v>-16915.592688482939</v>
      </c>
      <c r="AN26">
        <f t="shared" si="10"/>
        <v>0</v>
      </c>
      <c r="AO26">
        <f t="shared" si="11"/>
        <v>0</v>
      </c>
      <c r="AP26">
        <f t="shared" si="12"/>
        <v>-2.1590639038955501</v>
      </c>
      <c r="AQ26">
        <f t="shared" si="13"/>
        <v>-2224.5291551312953</v>
      </c>
      <c r="AR26">
        <f t="shared" si="14"/>
        <v>-2226.6882190351907</v>
      </c>
      <c r="AS26">
        <f t="shared" si="15"/>
        <v>152.45735165199952</v>
      </c>
      <c r="AT26">
        <f t="shared" si="16"/>
        <v>39.576722447337019</v>
      </c>
      <c r="AU26">
        <f t="shared" si="17"/>
        <v>-2034.6541449358542</v>
      </c>
      <c r="AW26">
        <v>23</v>
      </c>
      <c r="AX26">
        <f>IF(Z26&gt;0, (R26*SUMPRODUCT(K26:$K$98, X26:$X$98)-K26*$AZ$3)/Z26, 0)</f>
        <v>9562.5793393757795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0.10216500000000001</v>
      </c>
      <c r="Q27" s="5">
        <f t="shared" si="29"/>
        <v>50</v>
      </c>
      <c r="R27">
        <f t="shared" si="0"/>
        <v>500000</v>
      </c>
      <c r="S27">
        <f t="shared" si="1"/>
        <v>7179.2368143430203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3432.9475298052589</v>
      </c>
      <c r="AC27">
        <f t="shared" si="2"/>
        <v>2288.2457004796925</v>
      </c>
      <c r="AE27">
        <f t="shared" si="3"/>
        <v>0</v>
      </c>
      <c r="AF27">
        <f t="shared" si="4"/>
        <v>0</v>
      </c>
      <c r="AG27">
        <f t="shared" si="5"/>
        <v>-15.936552586676948</v>
      </c>
      <c r="AH27">
        <f t="shared" si="6"/>
        <v>-18338.518925451805</v>
      </c>
      <c r="AI27">
        <f t="shared" si="7"/>
        <v>-18354.455478038482</v>
      </c>
      <c r="AJ27">
        <f t="shared" si="8"/>
        <v>1144.7018293255665</v>
      </c>
      <c r="AK27">
        <f t="shared" si="30"/>
        <v>240.30632708636816</v>
      </c>
      <c r="AL27">
        <f t="shared" si="9"/>
        <v>-16969.447321626547</v>
      </c>
      <c r="AN27">
        <f t="shared" si="10"/>
        <v>0</v>
      </c>
      <c r="AO27">
        <f t="shared" si="11"/>
        <v>0</v>
      </c>
      <c r="AP27">
        <f t="shared" si="12"/>
        <v>-1.7115111617099161</v>
      </c>
      <c r="AQ27">
        <f t="shared" si="13"/>
        <v>-1969.4711048347224</v>
      </c>
      <c r="AR27">
        <f t="shared" si="14"/>
        <v>-1971.1826159964323</v>
      </c>
      <c r="AS27">
        <f t="shared" si="15"/>
        <v>122.93561904714223</v>
      </c>
      <c r="AT27">
        <f t="shared" si="16"/>
        <v>25.807774849729508</v>
      </c>
      <c r="AU27">
        <f t="shared" si="17"/>
        <v>-1822.4392220995605</v>
      </c>
      <c r="AW27">
        <v>24</v>
      </c>
      <c r="AX27">
        <f>IF(Z27&gt;0, (R27*SUMPRODUCT(K27:$K$98, X27:$X$98)-K27*$AZ$3)/Z27, 0)</f>
        <v>7179.2368143430203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0.113081</v>
      </c>
      <c r="Q28" s="5">
        <f t="shared" si="29"/>
        <v>50</v>
      </c>
      <c r="R28">
        <f t="shared" si="0"/>
        <v>500000</v>
      </c>
      <c r="S28">
        <f t="shared" si="1"/>
        <v>4589.9824687083483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2288.2457004796925</v>
      </c>
      <c r="AC28">
        <f t="shared" si="2"/>
        <v>1282.9061365429425</v>
      </c>
      <c r="AE28">
        <f t="shared" si="3"/>
        <v>0</v>
      </c>
      <c r="AF28">
        <f t="shared" si="4"/>
        <v>0</v>
      </c>
      <c r="AG28">
        <f t="shared" si="5"/>
        <v>-13.975065757756161</v>
      </c>
      <c r="AH28">
        <f t="shared" si="6"/>
        <v>-18021.213030540159</v>
      </c>
      <c r="AI28">
        <f t="shared" si="7"/>
        <v>-18035.188096297916</v>
      </c>
      <c r="AJ28">
        <f t="shared" si="8"/>
        <v>1005.33956393675</v>
      </c>
      <c r="AK28">
        <f t="shared" si="30"/>
        <v>160.17719903357849</v>
      </c>
      <c r="AL28">
        <f t="shared" si="9"/>
        <v>-16869.671333327587</v>
      </c>
      <c r="AN28">
        <f t="shared" si="10"/>
        <v>0</v>
      </c>
      <c r="AO28">
        <f t="shared" si="11"/>
        <v>0</v>
      </c>
      <c r="AP28">
        <f t="shared" si="12"/>
        <v>-1.3400505860852658</v>
      </c>
      <c r="AQ28">
        <f t="shared" si="13"/>
        <v>-1728.0303006903482</v>
      </c>
      <c r="AR28">
        <f t="shared" si="14"/>
        <v>-1729.3703512764337</v>
      </c>
      <c r="AS28">
        <f t="shared" si="15"/>
        <v>96.400682130633143</v>
      </c>
      <c r="AT28">
        <f t="shared" si="16"/>
        <v>15.359179925383526</v>
      </c>
      <c r="AU28">
        <f t="shared" si="17"/>
        <v>-1617.6104892204171</v>
      </c>
      <c r="AW28">
        <v>25</v>
      </c>
      <c r="AX28">
        <f>IF(Z28&gt;0, (R28*SUMPRODUCT(K28:$K$98, X28:$X$98)-K28*$AZ$3)/Z28, 0)</f>
        <v>4589.9824687083483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0.12539</v>
      </c>
      <c r="Q29" s="5">
        <f t="shared" si="29"/>
        <v>50</v>
      </c>
      <c r="R29">
        <f t="shared" si="0"/>
        <v>500000</v>
      </c>
      <c r="S29">
        <f t="shared" si="1"/>
        <v>1720.219323315056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1282.9061365429425</v>
      </c>
      <c r="AC29">
        <f t="shared" si="2"/>
        <v>415.70756879721284</v>
      </c>
      <c r="AE29">
        <f t="shared" si="3"/>
        <v>0</v>
      </c>
      <c r="AF29">
        <f t="shared" si="4"/>
        <v>0</v>
      </c>
      <c r="AG29">
        <f t="shared" si="5"/>
        <v>-12.082981604813554</v>
      </c>
      <c r="AH29">
        <f t="shared" si="6"/>
        <v>-17523.33495365045</v>
      </c>
      <c r="AI29">
        <f t="shared" si="7"/>
        <v>-17535.417935255264</v>
      </c>
      <c r="AJ29">
        <f t="shared" si="8"/>
        <v>867.19856774572963</v>
      </c>
      <c r="AK29">
        <f t="shared" si="30"/>
        <v>89.803429558005988</v>
      </c>
      <c r="AL29">
        <f t="shared" si="9"/>
        <v>-16578.415937951526</v>
      </c>
      <c r="AN29">
        <f t="shared" si="10"/>
        <v>0</v>
      </c>
      <c r="AO29">
        <f t="shared" si="11"/>
        <v>0</v>
      </c>
      <c r="AP29">
        <f t="shared" si="12"/>
        <v>-1.0344831582456979</v>
      </c>
      <c r="AQ29">
        <f t="shared" si="13"/>
        <v>-1500.2584195467095</v>
      </c>
      <c r="AR29">
        <f t="shared" si="14"/>
        <v>-1501.2929027049552</v>
      </c>
      <c r="AS29">
        <f t="shared" si="15"/>
        <v>74.245111225723065</v>
      </c>
      <c r="AT29">
        <f t="shared" si="16"/>
        <v>7.6885108716421469</v>
      </c>
      <c r="AU29">
        <f t="shared" si="17"/>
        <v>-1419.3592806075899</v>
      </c>
      <c r="AW29">
        <v>26</v>
      </c>
      <c r="AX29">
        <f>IF(Z29&gt;0, (R29*SUMPRODUCT(K29:$K$98, X29:$X$98)-K29*$AZ$3)/Z29, 0)</f>
        <v>1720.219323315056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0.13947699999999999</v>
      </c>
      <c r="Q30" s="5">
        <f t="shared" si="29"/>
        <v>50</v>
      </c>
      <c r="R30">
        <f t="shared" si="0"/>
        <v>500000</v>
      </c>
      <c r="S30">
        <f t="shared" si="1"/>
        <v>-1537.1975531794153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415.70756879721284</v>
      </c>
      <c r="AC30">
        <f t="shared" si="2"/>
        <v>-315.95108919180075</v>
      </c>
      <c r="AE30">
        <f t="shared" si="3"/>
        <v>0</v>
      </c>
      <c r="AF30">
        <f t="shared" si="4"/>
        <v>0</v>
      </c>
      <c r="AG30">
        <f t="shared" si="5"/>
        <v>-10.276853763470838</v>
      </c>
      <c r="AH30">
        <f t="shared" si="6"/>
        <v>-16852.980252945799</v>
      </c>
      <c r="AI30">
        <f t="shared" si="7"/>
        <v>-16863.257106709269</v>
      </c>
      <c r="AJ30">
        <f t="shared" si="8"/>
        <v>731.65865798901359</v>
      </c>
      <c r="AK30">
        <f t="shared" si="30"/>
        <v>29.099529815804903</v>
      </c>
      <c r="AL30">
        <f t="shared" si="9"/>
        <v>-16102.49891890445</v>
      </c>
      <c r="AN30">
        <f t="shared" si="10"/>
        <v>0</v>
      </c>
      <c r="AO30">
        <f t="shared" si="11"/>
        <v>0</v>
      </c>
      <c r="AP30">
        <f t="shared" si="12"/>
        <v>-0.7855818921433978</v>
      </c>
      <c r="AQ30">
        <f t="shared" si="13"/>
        <v>-1288.2732809163854</v>
      </c>
      <c r="AR30">
        <f t="shared" si="14"/>
        <v>-1289.0588628085288</v>
      </c>
      <c r="AS30">
        <f t="shared" si="15"/>
        <v>55.929354078109093</v>
      </c>
      <c r="AT30">
        <f t="shared" si="16"/>
        <v>2.2244223980727957</v>
      </c>
      <c r="AU30">
        <f t="shared" si="17"/>
        <v>-1230.9050863323469</v>
      </c>
      <c r="AW30">
        <v>27</v>
      </c>
      <c r="AX30">
        <f>IF(Z30&gt;0, (R30*SUMPRODUCT(K30:$K$98, X30:$X$98)-K30*$AZ$3)/Z30, 0)</f>
        <v>-1537.1975531794153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0.15573300000000001</v>
      </c>
      <c r="Q31" s="5">
        <f t="shared" si="29"/>
        <v>50</v>
      </c>
      <c r="R31">
        <f t="shared" si="0"/>
        <v>500000</v>
      </c>
      <c r="S31">
        <f t="shared" si="1"/>
        <v>-5353.4705645804343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-315.95108919180075</v>
      </c>
      <c r="AC31">
        <f t="shared" si="2"/>
        <v>-917.97458300309972</v>
      </c>
      <c r="AE31">
        <f t="shared" si="3"/>
        <v>0</v>
      </c>
      <c r="AF31">
        <f t="shared" si="4"/>
        <v>0</v>
      </c>
      <c r="AG31">
        <f t="shared" si="5"/>
        <v>-8.573639958689526</v>
      </c>
      <c r="AH31">
        <f t="shared" si="6"/>
        <v>-16004.452671466041</v>
      </c>
      <c r="AI31">
        <f t="shared" si="7"/>
        <v>-16013.02631142473</v>
      </c>
      <c r="AJ31">
        <f t="shared" si="8"/>
        <v>602.02349381129898</v>
      </c>
      <c r="AK31">
        <f t="shared" si="30"/>
        <v>-22.116576243426053</v>
      </c>
      <c r="AL31">
        <f t="shared" si="9"/>
        <v>-15433.119393856858</v>
      </c>
      <c r="AN31">
        <f t="shared" si="10"/>
        <v>0</v>
      </c>
      <c r="AO31">
        <f t="shared" si="11"/>
        <v>0</v>
      </c>
      <c r="AP31">
        <f t="shared" si="12"/>
        <v>-0.58516522179713937</v>
      </c>
      <c r="AQ31">
        <f t="shared" si="13"/>
        <v>-1092.3305786532835</v>
      </c>
      <c r="AR31">
        <f t="shared" si="14"/>
        <v>-1092.9157438750808</v>
      </c>
      <c r="AS31">
        <f t="shared" si="15"/>
        <v>41.089107191413213</v>
      </c>
      <c r="AT31">
        <f t="shared" si="16"/>
        <v>-1.5094932030311079</v>
      </c>
      <c r="AU31">
        <f t="shared" si="17"/>
        <v>-1053.3361298866987</v>
      </c>
      <c r="AW31">
        <v>28</v>
      </c>
      <c r="AX31">
        <f>IF(Z31&gt;0, (R31*SUMPRODUCT(K31:$K$98, X31:$X$98)-K31*$AZ$3)/Z31, 0)</f>
        <v>-5353.4705645804343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0.17447299999999999</v>
      </c>
      <c r="Q32" s="5">
        <f t="shared" si="29"/>
        <v>50</v>
      </c>
      <c r="R32">
        <f t="shared" si="0"/>
        <v>500000</v>
      </c>
      <c r="S32">
        <f t="shared" si="1"/>
        <v>-9994.1015921872622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-917.97458300309972</v>
      </c>
      <c r="AC32">
        <f t="shared" si="2"/>
        <v>-1397.5821374554143</v>
      </c>
      <c r="AE32">
        <f t="shared" si="3"/>
        <v>0</v>
      </c>
      <c r="AF32">
        <f t="shared" si="4"/>
        <v>0</v>
      </c>
      <c r="AG32">
        <f t="shared" si="5"/>
        <v>-6.9920348745901935</v>
      </c>
      <c r="AH32">
        <f t="shared" si="6"/>
        <v>-14958.686845124375</v>
      </c>
      <c r="AI32">
        <f t="shared" si="7"/>
        <v>-14965.678879998966</v>
      </c>
      <c r="AJ32">
        <f t="shared" si="8"/>
        <v>479.60755445231462</v>
      </c>
      <c r="AK32">
        <f t="shared" si="30"/>
        <v>-64.258220810216983</v>
      </c>
      <c r="AL32">
        <f t="shared" si="9"/>
        <v>-14550.329546356868</v>
      </c>
      <c r="AN32">
        <f t="shared" si="10"/>
        <v>0</v>
      </c>
      <c r="AO32">
        <f t="shared" si="11"/>
        <v>0</v>
      </c>
      <c r="AP32">
        <f t="shared" si="12"/>
        <v>-0.42608753378263897</v>
      </c>
      <c r="AQ32">
        <f t="shared" si="13"/>
        <v>-911.56724770189533</v>
      </c>
      <c r="AR32">
        <f t="shared" si="14"/>
        <v>-911.99333523567793</v>
      </c>
      <c r="AS32">
        <f t="shared" si="15"/>
        <v>29.226799311707779</v>
      </c>
      <c r="AT32">
        <f t="shared" si="16"/>
        <v>-3.9158309878839579</v>
      </c>
      <c r="AU32">
        <f t="shared" si="17"/>
        <v>-886.68236691185416</v>
      </c>
      <c r="AW32">
        <v>29</v>
      </c>
      <c r="AX32">
        <f>IF(Z32&gt;0, (R32*SUMPRODUCT(K32:$K$98, X32:$X$98)-K32*$AZ$3)/Z32, 0)</f>
        <v>-9994.1015921872622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0.196798</v>
      </c>
      <c r="Q33" s="5">
        <f t="shared" si="29"/>
        <v>50</v>
      </c>
      <c r="R33">
        <f t="shared" si="0"/>
        <v>500000</v>
      </c>
      <c r="S33">
        <f t="shared" si="1"/>
        <v>-15885.726117999366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-1397.5821374554143</v>
      </c>
      <c r="AC33">
        <f t="shared" si="2"/>
        <v>-1762.075256406446</v>
      </c>
      <c r="AE33">
        <f t="shared" si="3"/>
        <v>0</v>
      </c>
      <c r="AF33">
        <f t="shared" si="4"/>
        <v>0</v>
      </c>
      <c r="AG33">
        <f t="shared" si="5"/>
        <v>-5.5460960465946902</v>
      </c>
      <c r="AH33">
        <f t="shared" si="6"/>
        <v>-13760.184792496008</v>
      </c>
      <c r="AI33">
        <f t="shared" si="7"/>
        <v>-13765.730888542603</v>
      </c>
      <c r="AJ33">
        <f t="shared" si="8"/>
        <v>364.49311895103165</v>
      </c>
      <c r="AK33">
        <f t="shared" si="30"/>
        <v>-97.830749621879008</v>
      </c>
      <c r="AL33">
        <f t="shared" si="9"/>
        <v>-13499.06851921345</v>
      </c>
      <c r="AN33">
        <f t="shared" si="10"/>
        <v>0</v>
      </c>
      <c r="AO33">
        <f t="shared" si="11"/>
        <v>0</v>
      </c>
      <c r="AP33">
        <f t="shared" si="12"/>
        <v>-0.30176203926022921</v>
      </c>
      <c r="AQ33">
        <f t="shared" si="13"/>
        <v>-748.68905779781937</v>
      </c>
      <c r="AR33">
        <f t="shared" si="14"/>
        <v>-748.99081983707958</v>
      </c>
      <c r="AS33">
        <f t="shared" si="15"/>
        <v>19.832001816578479</v>
      </c>
      <c r="AT33">
        <f t="shared" si="16"/>
        <v>-5.3229526247352696</v>
      </c>
      <c r="AU33">
        <f t="shared" si="17"/>
        <v>-734.48177064523634</v>
      </c>
      <c r="AW33">
        <v>30</v>
      </c>
      <c r="AX33">
        <f>IF(Z33&gt;0, (R33*SUMPRODUCT(K33:$K$98, X33:$X$98)-K33*$AZ$3)/Z33, 0)</f>
        <v>-15885.726117999366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0.22254599999999999</v>
      </c>
      <c r="Q34" s="5">
        <f t="shared" si="29"/>
        <v>50</v>
      </c>
      <c r="R34">
        <f t="shared" si="0"/>
        <v>500000</v>
      </c>
      <c r="S34">
        <f t="shared" si="1"/>
        <v>-23756.200265047519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-1762.075256406446</v>
      </c>
      <c r="AC34">
        <f t="shared" si="2"/>
        <v>-2022.3052706767066</v>
      </c>
      <c r="AE34">
        <f t="shared" si="3"/>
        <v>0</v>
      </c>
      <c r="AF34">
        <f t="shared" si="4"/>
        <v>0</v>
      </c>
      <c r="AG34">
        <f t="shared" si="5"/>
        <v>-4.2563735953432813</v>
      </c>
      <c r="AH34">
        <f t="shared" si="6"/>
        <v>-12342.61490785462</v>
      </c>
      <c r="AI34">
        <f t="shared" si="7"/>
        <v>-12346.871281449963</v>
      </c>
      <c r="AJ34">
        <f t="shared" si="8"/>
        <v>260.23001427026065</v>
      </c>
      <c r="AK34">
        <f t="shared" si="30"/>
        <v>-123.34526794845124</v>
      </c>
      <c r="AL34">
        <f t="shared" si="9"/>
        <v>-12209.986535128153</v>
      </c>
      <c r="AN34">
        <f t="shared" si="10"/>
        <v>0</v>
      </c>
      <c r="AO34">
        <f t="shared" si="11"/>
        <v>0</v>
      </c>
      <c r="AP34">
        <f t="shared" si="12"/>
        <v>-0.20677543221287495</v>
      </c>
      <c r="AQ34">
        <f t="shared" si="13"/>
        <v>-599.6065606179194</v>
      </c>
      <c r="AR34">
        <f t="shared" si="14"/>
        <v>-599.81333605013231</v>
      </c>
      <c r="AS34">
        <f t="shared" si="15"/>
        <v>12.642023184798935</v>
      </c>
      <c r="AT34">
        <f t="shared" si="16"/>
        <v>-5.9921363856212171</v>
      </c>
      <c r="AU34">
        <f t="shared" si="17"/>
        <v>-593.1634492509545</v>
      </c>
      <c r="AW34">
        <v>31</v>
      </c>
      <c r="AX34">
        <f>IF(Z34&gt;0, (R34*SUMPRODUCT(K34:$K$98, X34:$X$98)-K34*$AZ$3)/Z34, 0)</f>
        <v>-23756.200265047519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0.252114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-34797.574097979479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-2022.3052706767066</v>
      </c>
      <c r="AC35">
        <f t="shared" ref="AC35:AC66" si="33">S35*Z35</f>
        <v>-2185.787685287878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-3.1407184867734728</v>
      </c>
      <c r="AH35">
        <f t="shared" ref="AH35:AH66" si="37">-X35*R35</f>
        <v>-10730.913726163761</v>
      </c>
      <c r="AI35">
        <f t="shared" ref="AI35:AI66" si="38">SUM(AE35:AH35)</f>
        <v>-10734.054444650534</v>
      </c>
      <c r="AJ35">
        <f t="shared" ref="AJ35:AJ66" si="39">AB35-AC35</f>
        <v>163.48241461117141</v>
      </c>
      <c r="AK35">
        <f t="shared" si="30"/>
        <v>-141.56136894736949</v>
      </c>
      <c r="AL35">
        <f t="shared" ref="AL35:AL66" si="40">SUM(AI35:AK35)</f>
        <v>-10712.133398986733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-0.13622919336949058</v>
      </c>
      <c r="AQ35">
        <f t="shared" ref="AQ35:AQ66" si="44">AH35*$K35</f>
        <v>-465.45519032961386</v>
      </c>
      <c r="AR35">
        <f t="shared" ref="AR35:AR66" si="45">AI35*$K35</f>
        <v>-465.5914195229833</v>
      </c>
      <c r="AS35">
        <f t="shared" ref="AS35:AS66" si="46">AJ35*$K35</f>
        <v>7.0910772698561901</v>
      </c>
      <c r="AT35">
        <f t="shared" ref="AT35:AT66" si="47">AK35*$K35</f>
        <v>-6.1402482219260204</v>
      </c>
      <c r="AU35">
        <f t="shared" ref="AU35:AU66" si="48">AL35*$K35</f>
        <v>-464.64059047505322</v>
      </c>
      <c r="AW35">
        <v>32</v>
      </c>
      <c r="AX35">
        <f>IF(Z35&gt;0, (R35*SUMPRODUCT(K35:$K$98, X35:$X$98)-K35*$AZ$3)/Z35, 0)</f>
        <v>-34797.574097979479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0.286269</v>
      </c>
      <c r="Q36" s="5">
        <f t="shared" si="29"/>
        <v>50</v>
      </c>
      <c r="R36">
        <f t="shared" si="31"/>
        <v>500000</v>
      </c>
      <c r="S36">
        <f t="shared" si="32"/>
        <v>-51167.877695681782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-2185.787685287878</v>
      </c>
      <c r="AC36">
        <f t="shared" si="33"/>
        <v>-2261.8463166828951</v>
      </c>
      <c r="AE36">
        <f t="shared" si="34"/>
        <v>0</v>
      </c>
      <c r="AF36">
        <f t="shared" si="35"/>
        <v>0</v>
      </c>
      <c r="AG36">
        <f t="shared" si="36"/>
        <v>-2.2102209614155832</v>
      </c>
      <c r="AH36">
        <f t="shared" si="37"/>
        <v>-8990.9034049015536</v>
      </c>
      <c r="AI36">
        <f t="shared" si="38"/>
        <v>-8993.1136258629685</v>
      </c>
      <c r="AJ36">
        <f t="shared" si="39"/>
        <v>76.058631395017073</v>
      </c>
      <c r="AK36">
        <f t="shared" si="30"/>
        <v>-153.00513797015148</v>
      </c>
      <c r="AL36">
        <f t="shared" si="40"/>
        <v>-9070.0601324381023</v>
      </c>
      <c r="AN36">
        <f t="shared" si="41"/>
        <v>0</v>
      </c>
      <c r="AO36">
        <f t="shared" si="42"/>
        <v>0</v>
      </c>
      <c r="AP36">
        <f t="shared" si="43"/>
        <v>-8.5597059356343735E-2</v>
      </c>
      <c r="AQ36">
        <f t="shared" si="44"/>
        <v>-348.19816925616692</v>
      </c>
      <c r="AR36">
        <f t="shared" si="45"/>
        <v>-348.28376631552322</v>
      </c>
      <c r="AS36">
        <f t="shared" si="46"/>
        <v>2.9455856675577916</v>
      </c>
      <c r="AT36">
        <f t="shared" si="47"/>
        <v>-5.9255568132285283</v>
      </c>
      <c r="AU36">
        <f t="shared" si="48"/>
        <v>-351.26373746119395</v>
      </c>
      <c r="AW36">
        <v>33</v>
      </c>
      <c r="AX36">
        <f>IF(Z36&gt;0, (R36*SUMPRODUCT(K36:$K$98, X36:$X$98)-K36*$AZ$3)/Z36, 0)</f>
        <v>-51167.877695681782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0.32445800000000002</v>
      </c>
      <c r="Q37" s="5">
        <f t="shared" ref="Q37:Q68" si="60">$C$8</f>
        <v>50</v>
      </c>
      <c r="R37">
        <f t="shared" si="31"/>
        <v>500000</v>
      </c>
      <c r="S37">
        <f t="shared" si="32"/>
        <v>-76899.281534913782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-2261.8463166828951</v>
      </c>
      <c r="AC37">
        <f t="shared" si="33"/>
        <v>-2262.3689868903152</v>
      </c>
      <c r="AE37">
        <f t="shared" si="34"/>
        <v>0</v>
      </c>
      <c r="AF37">
        <f t="shared" si="35"/>
        <v>0</v>
      </c>
      <c r="AG37">
        <f t="shared" si="36"/>
        <v>-1.4709948791024501</v>
      </c>
      <c r="AH37">
        <f t="shared" si="37"/>
        <v>-7171.2387269897727</v>
      </c>
      <c r="AI37">
        <f t="shared" si="38"/>
        <v>-7172.709721868875</v>
      </c>
      <c r="AJ37">
        <f t="shared" si="39"/>
        <v>0.52267020742010573</v>
      </c>
      <c r="AK37">
        <f t="shared" si="30"/>
        <v>-158.32924216780268</v>
      </c>
      <c r="AL37">
        <f t="shared" si="40"/>
        <v>-7330.5162938292569</v>
      </c>
      <c r="AN37">
        <f t="shared" si="41"/>
        <v>0</v>
      </c>
      <c r="AO37">
        <f t="shared" si="42"/>
        <v>0</v>
      </c>
      <c r="AP37">
        <f t="shared" si="43"/>
        <v>-5.0864676855481884E-2</v>
      </c>
      <c r="AQ37">
        <f t="shared" si="44"/>
        <v>-247.97009539857652</v>
      </c>
      <c r="AR37">
        <f t="shared" si="45"/>
        <v>-248.02096007543199</v>
      </c>
      <c r="AS37">
        <f t="shared" si="46"/>
        <v>1.8073109281408841E-2</v>
      </c>
      <c r="AT37">
        <f t="shared" si="47"/>
        <v>-5.4747748303192623</v>
      </c>
      <c r="AU37">
        <f t="shared" si="48"/>
        <v>-253.47766179646982</v>
      </c>
      <c r="AW37">
        <v>34</v>
      </c>
      <c r="AX37">
        <f>IF(Z37&gt;0, (R37*SUMPRODUCT(K37:$K$98, X37:$X$98)-K37*$AZ$3)/Z37, 0)</f>
        <v>-76899.281534913782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0.36696200000000001</v>
      </c>
      <c r="Q38" s="5">
        <f t="shared" si="60"/>
        <v>50</v>
      </c>
      <c r="R38">
        <f t="shared" si="31"/>
        <v>500000</v>
      </c>
      <c r="S38">
        <f t="shared" si="32"/>
        <v>-120019.03093507017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-2262.3689868903152</v>
      </c>
      <c r="AC38">
        <f t="shared" si="33"/>
        <v>-2199.9145295667959</v>
      </c>
      <c r="AE38">
        <f t="shared" si="34"/>
        <v>0</v>
      </c>
      <c r="AF38">
        <f t="shared" si="35"/>
        <v>0</v>
      </c>
      <c r="AG38">
        <f t="shared" si="36"/>
        <v>-0.91648570748623226</v>
      </c>
      <c r="AH38">
        <f t="shared" si="37"/>
        <v>-5397.9922282519328</v>
      </c>
      <c r="AI38">
        <f t="shared" si="38"/>
        <v>-5398.9087139594194</v>
      </c>
      <c r="AJ38">
        <f t="shared" si="39"/>
        <v>-62.454457323519364</v>
      </c>
      <c r="AK38">
        <f t="shared" si="30"/>
        <v>-158.36582908232208</v>
      </c>
      <c r="AL38">
        <f t="shared" si="40"/>
        <v>-5619.7290003652615</v>
      </c>
      <c r="AN38">
        <f t="shared" si="41"/>
        <v>0</v>
      </c>
      <c r="AO38">
        <f t="shared" si="42"/>
        <v>0</v>
      </c>
      <c r="AP38">
        <f t="shared" si="43"/>
        <v>-2.8295202266683681E-2</v>
      </c>
      <c r="AQ38">
        <f t="shared" si="44"/>
        <v>-166.65538882358342</v>
      </c>
      <c r="AR38">
        <f t="shared" si="45"/>
        <v>-166.68368402585011</v>
      </c>
      <c r="AS38">
        <f t="shared" si="46"/>
        <v>-1.9281931927470797</v>
      </c>
      <c r="AT38">
        <f t="shared" si="47"/>
        <v>-4.8893213821151429</v>
      </c>
      <c r="AU38">
        <f t="shared" si="48"/>
        <v>-173.50119860071237</v>
      </c>
      <c r="AW38">
        <v>35</v>
      </c>
      <c r="AX38">
        <f>IF(Z38&gt;0, (R38*SUMPRODUCT(K38:$K$98, X38:$X$98)-K38*$AZ$3)/Z38, 0)</f>
        <v>-120019.03093507017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0.41335300000000003</v>
      </c>
      <c r="Q39" s="5">
        <f t="shared" si="60"/>
        <v>50</v>
      </c>
      <c r="R39">
        <f t="shared" si="31"/>
        <v>500000</v>
      </c>
      <c r="S39">
        <f t="shared" si="32"/>
        <v>-197677.35863448362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-2199.9145295667959</v>
      </c>
      <c r="AC39">
        <f t="shared" si="33"/>
        <v>-2089.4051391742228</v>
      </c>
      <c r="AE39">
        <f t="shared" si="34"/>
        <v>0</v>
      </c>
      <c r="AF39">
        <f t="shared" si="35"/>
        <v>0</v>
      </c>
      <c r="AG39">
        <f t="shared" si="36"/>
        <v>-0.52848873376481342</v>
      </c>
      <c r="AH39">
        <f t="shared" si="37"/>
        <v>-3788.321166465566</v>
      </c>
      <c r="AI39">
        <f t="shared" si="38"/>
        <v>-3788.8496551993308</v>
      </c>
      <c r="AJ39">
        <f t="shared" si="39"/>
        <v>-110.5093903925731</v>
      </c>
      <c r="AK39">
        <f t="shared" si="30"/>
        <v>-153.99401706967572</v>
      </c>
      <c r="AL39">
        <f t="shared" si="40"/>
        <v>-4053.3530626615798</v>
      </c>
      <c r="AN39">
        <f t="shared" si="41"/>
        <v>0</v>
      </c>
      <c r="AO39">
        <f t="shared" si="42"/>
        <v>0</v>
      </c>
      <c r="AP39">
        <f t="shared" si="43"/>
        <v>-1.4568163840603878E-2</v>
      </c>
      <c r="AQ39">
        <f t="shared" si="44"/>
        <v>-104.42773877268303</v>
      </c>
      <c r="AR39">
        <f t="shared" si="45"/>
        <v>-104.44230693652362</v>
      </c>
      <c r="AS39">
        <f t="shared" si="46"/>
        <v>-3.0462691109716307</v>
      </c>
      <c r="AT39">
        <f t="shared" si="47"/>
        <v>-4.2449534451989708</v>
      </c>
      <c r="AU39">
        <f t="shared" si="48"/>
        <v>-111.73352949269423</v>
      </c>
      <c r="AW39">
        <v>36</v>
      </c>
      <c r="AX39">
        <f>IF(Z39&gt;0, (R39*SUMPRODUCT(K39:$K$98, X39:$X$98)-K39*$AZ$3)/Z39, 0)</f>
        <v>-197677.35863448362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0.46434700000000001</v>
      </c>
      <c r="Q40" s="5">
        <f t="shared" si="60"/>
        <v>50</v>
      </c>
      <c r="R40">
        <f t="shared" si="31"/>
        <v>500000</v>
      </c>
      <c r="S40">
        <f t="shared" si="32"/>
        <v>-350315.42401665996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-2089.4051391742228</v>
      </c>
      <c r="AC40">
        <f t="shared" si="33"/>
        <v>-1946.3643250753378</v>
      </c>
      <c r="AE40">
        <f t="shared" si="34"/>
        <v>0</v>
      </c>
      <c r="AF40">
        <f t="shared" si="35"/>
        <v>0</v>
      </c>
      <c r="AG40">
        <f t="shared" si="36"/>
        <v>-0.27780168836967545</v>
      </c>
      <c r="AH40">
        <f t="shared" si="37"/>
        <v>-2454.0215805748981</v>
      </c>
      <c r="AI40">
        <f t="shared" si="38"/>
        <v>-2454.2993822632679</v>
      </c>
      <c r="AJ40">
        <f t="shared" si="39"/>
        <v>-143.04081409888499</v>
      </c>
      <c r="AK40">
        <f t="shared" ref="AK40:AK71" si="61">G40*SUM(AB40:AB40, AE40:AF40)</f>
        <v>-146.25835974219561</v>
      </c>
      <c r="AL40">
        <f t="shared" si="40"/>
        <v>-2743.5985561043485</v>
      </c>
      <c r="AN40">
        <f t="shared" si="41"/>
        <v>0</v>
      </c>
      <c r="AO40">
        <f t="shared" si="42"/>
        <v>0</v>
      </c>
      <c r="AP40">
        <f t="shared" si="43"/>
        <v>-6.837320560093705E-3</v>
      </c>
      <c r="AQ40">
        <f t="shared" si="44"/>
        <v>-60.398956918686501</v>
      </c>
      <c r="AR40">
        <f t="shared" si="45"/>
        <v>-60.405794239246596</v>
      </c>
      <c r="AS40">
        <f t="shared" si="46"/>
        <v>-3.5205541942905163</v>
      </c>
      <c r="AT40">
        <f t="shared" si="47"/>
        <v>-3.5997451852062108</v>
      </c>
      <c r="AU40">
        <f t="shared" si="48"/>
        <v>-67.526093618743332</v>
      </c>
      <c r="AW40">
        <v>37</v>
      </c>
      <c r="AX40">
        <f>IF(Z40&gt;0, (R40*SUMPRODUCT(K40:$K$98, X40:$X$98)-K40*$AZ$3)/Z40, 0)</f>
        <v>-350315.42401665996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0.52171199999999995</v>
      </c>
      <c r="Q41" s="5">
        <f t="shared" si="60"/>
        <v>50</v>
      </c>
      <c r="R41">
        <f t="shared" si="31"/>
        <v>500000</v>
      </c>
      <c r="S41">
        <f t="shared" si="32"/>
        <v>-686368.2007385547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-1946.3643250753378</v>
      </c>
      <c r="AC41">
        <f t="shared" si="33"/>
        <v>-1785.8092169301237</v>
      </c>
      <c r="AE41">
        <f t="shared" si="34"/>
        <v>0</v>
      </c>
      <c r="AF41">
        <f t="shared" si="35"/>
        <v>0</v>
      </c>
      <c r="AG41">
        <f t="shared" si="36"/>
        <v>-0.13009119704325858</v>
      </c>
      <c r="AH41">
        <f t="shared" si="37"/>
        <v>-1449.3247444272013</v>
      </c>
      <c r="AI41">
        <f t="shared" si="38"/>
        <v>-1449.4548356242444</v>
      </c>
      <c r="AJ41">
        <f t="shared" si="39"/>
        <v>-160.55510814521404</v>
      </c>
      <c r="AK41">
        <f t="shared" si="61"/>
        <v>-136.24550275527366</v>
      </c>
      <c r="AL41">
        <f t="shared" si="40"/>
        <v>-1746.2554465247322</v>
      </c>
      <c r="AN41">
        <f t="shared" si="41"/>
        <v>0</v>
      </c>
      <c r="AO41">
        <f t="shared" si="42"/>
        <v>0</v>
      </c>
      <c r="AP41">
        <f t="shared" si="43"/>
        <v>-2.858781402183179E-3</v>
      </c>
      <c r="AQ41">
        <f t="shared" si="44"/>
        <v>-31.84921592899649</v>
      </c>
      <c r="AR41">
        <f t="shared" si="45"/>
        <v>-31.852074710398671</v>
      </c>
      <c r="AS41">
        <f t="shared" si="46"/>
        <v>-3.5282322526282899</v>
      </c>
      <c r="AT41">
        <f t="shared" si="47"/>
        <v>-2.9940235639338164</v>
      </c>
      <c r="AU41">
        <f t="shared" si="48"/>
        <v>-38.374330526960776</v>
      </c>
      <c r="AW41">
        <v>38</v>
      </c>
      <c r="AX41">
        <f>IF(Z41&gt;0, (R41*SUMPRODUCT(K41:$K$98, X41:$X$98)-K41*$AZ$3)/Z41, 0)</f>
        <v>-686368.2007385547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0.58618000000000003</v>
      </c>
      <c r="Q42" s="5">
        <f t="shared" si="60"/>
        <v>50</v>
      </c>
      <c r="R42">
        <f t="shared" si="31"/>
        <v>500000</v>
      </c>
      <c r="S42">
        <f t="shared" si="32"/>
        <v>-1542235.205560389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-1785.8092169301237</v>
      </c>
      <c r="AC42">
        <f t="shared" si="33"/>
        <v>-1620.3780176234952</v>
      </c>
      <c r="AE42">
        <f t="shared" si="34"/>
        <v>0</v>
      </c>
      <c r="AF42">
        <f t="shared" si="35"/>
        <v>0</v>
      </c>
      <c r="AG42">
        <f t="shared" si="36"/>
        <v>-5.2533427190008676E-2</v>
      </c>
      <c r="AH42">
        <f t="shared" si="37"/>
        <v>-762.56857882817326</v>
      </c>
      <c r="AI42">
        <f t="shared" si="38"/>
        <v>-762.6211122553633</v>
      </c>
      <c r="AJ42">
        <f t="shared" si="39"/>
        <v>-165.43119930662851</v>
      </c>
      <c r="AK42">
        <f t="shared" si="61"/>
        <v>-125.00664518510867</v>
      </c>
      <c r="AL42">
        <f t="shared" si="40"/>
        <v>-1053.0589567471004</v>
      </c>
      <c r="AN42">
        <f t="shared" si="41"/>
        <v>0</v>
      </c>
      <c r="AO42">
        <f t="shared" si="42"/>
        <v>0</v>
      </c>
      <c r="AP42">
        <f t="shared" si="43"/>
        <v>-1.0307438444907243E-3</v>
      </c>
      <c r="AQ42">
        <f t="shared" si="44"/>
        <v>-14.962147163676216</v>
      </c>
      <c r="AR42">
        <f t="shared" si="45"/>
        <v>-14.963177907520707</v>
      </c>
      <c r="AS42">
        <f t="shared" si="46"/>
        <v>-3.2458798044011141</v>
      </c>
      <c r="AT42">
        <f t="shared" si="47"/>
        <v>-2.4527208091516393</v>
      </c>
      <c r="AU42">
        <f t="shared" si="48"/>
        <v>-20.661778521073458</v>
      </c>
      <c r="AW42">
        <v>39</v>
      </c>
      <c r="AX42">
        <f>IF(Z42&gt;0, (R42*SUMPRODUCT(K42:$K$98, X42:$X$98)-K42*$AZ$3)/Z42, 0)</f>
        <v>-1542235.205560389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0.65888599999999997</v>
      </c>
      <c r="Q43" s="5">
        <f t="shared" si="60"/>
        <v>50</v>
      </c>
      <c r="R43">
        <f t="shared" si="31"/>
        <v>500000</v>
      </c>
      <c r="S43">
        <f t="shared" si="32"/>
        <v>-4194407.6379312584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-1620.3780176234952</v>
      </c>
      <c r="AC43">
        <f t="shared" si="33"/>
        <v>-1459.1969368982202</v>
      </c>
      <c r="AE43">
        <f t="shared" si="34"/>
        <v>0</v>
      </c>
      <c r="AF43">
        <f t="shared" si="35"/>
        <v>0</v>
      </c>
      <c r="AG43">
        <f t="shared" si="36"/>
        <v>-1.7394553210592533E-2</v>
      </c>
      <c r="AH43">
        <f t="shared" si="37"/>
        <v>-346.1353970751606</v>
      </c>
      <c r="AI43">
        <f t="shared" si="38"/>
        <v>-346.15279162837118</v>
      </c>
      <c r="AJ43">
        <f t="shared" si="39"/>
        <v>-161.18108072527502</v>
      </c>
      <c r="AK43">
        <f t="shared" si="61"/>
        <v>-113.42646123364467</v>
      </c>
      <c r="AL43">
        <f t="shared" si="40"/>
        <v>-620.76033358729092</v>
      </c>
      <c r="AN43">
        <f t="shared" si="41"/>
        <v>0</v>
      </c>
      <c r="AO43">
        <f t="shared" si="42"/>
        <v>0</v>
      </c>
      <c r="AP43">
        <f t="shared" si="43"/>
        <v>-3.0472653332562651E-4</v>
      </c>
      <c r="AQ43">
        <f t="shared" si="44"/>
        <v>-6.0637740064385302</v>
      </c>
      <c r="AR43">
        <f t="shared" si="45"/>
        <v>-6.064078732971856</v>
      </c>
      <c r="AS43">
        <f t="shared" si="46"/>
        <v>-2.8236512529210231</v>
      </c>
      <c r="AT43">
        <f t="shared" si="47"/>
        <v>-1.9870618061103225</v>
      </c>
      <c r="AU43">
        <f t="shared" si="48"/>
        <v>-10.874791792003203</v>
      </c>
      <c r="AW43">
        <v>40</v>
      </c>
      <c r="AX43">
        <f>IF(Z43&gt;0, (R43*SUMPRODUCT(K43:$K$98, X43:$X$98)-K43*$AZ$3)/Z43, 0)</f>
        <v>-4194407.6379312584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0.73742600000000003</v>
      </c>
      <c r="Q44" s="5">
        <f t="shared" si="60"/>
        <v>50</v>
      </c>
      <c r="R44">
        <f t="shared" si="31"/>
        <v>500000</v>
      </c>
      <c r="S44">
        <f t="shared" si="32"/>
        <v>-14885810.921743149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-1459.1969368982202</v>
      </c>
      <c r="AC44">
        <f t="shared" si="33"/>
        <v>-1307.9899717180954</v>
      </c>
      <c r="AE44">
        <f t="shared" si="34"/>
        <v>0</v>
      </c>
      <c r="AF44">
        <f t="shared" si="35"/>
        <v>0</v>
      </c>
      <c r="AG44">
        <f t="shared" si="36"/>
        <v>-4.3934118826121967E-3</v>
      </c>
      <c r="AH44">
        <f t="shared" si="37"/>
        <v>-128.27195795874411</v>
      </c>
      <c r="AI44">
        <f t="shared" si="38"/>
        <v>-128.27635137062671</v>
      </c>
      <c r="AJ44">
        <f t="shared" si="39"/>
        <v>-151.20696518012483</v>
      </c>
      <c r="AK44">
        <f t="shared" si="61"/>
        <v>-102.14378558287542</v>
      </c>
      <c r="AL44">
        <f t="shared" si="40"/>
        <v>-381.62710213362692</v>
      </c>
      <c r="AN44">
        <f t="shared" si="41"/>
        <v>0</v>
      </c>
      <c r="AO44">
        <f t="shared" si="42"/>
        <v>0</v>
      </c>
      <c r="AP44">
        <f t="shared" si="43"/>
        <v>-6.8719642346595311E-5</v>
      </c>
      <c r="AQ44">
        <f t="shared" si="44"/>
        <v>-2.0063684693230668</v>
      </c>
      <c r="AR44">
        <f t="shared" si="45"/>
        <v>-2.0064371889654131</v>
      </c>
      <c r="AS44">
        <f t="shared" si="46"/>
        <v>-2.365106856613258</v>
      </c>
      <c r="AT44">
        <f t="shared" si="47"/>
        <v>-1.5976841235766523</v>
      </c>
      <c r="AU44">
        <f t="shared" si="48"/>
        <v>-5.9692281691553228</v>
      </c>
      <c r="AW44">
        <v>41</v>
      </c>
      <c r="AX44">
        <f>IF(Z44&gt;0, (R44*SUMPRODUCT(K44:$K$98, X44:$X$98)-K44*$AZ$3)/Z44, 0)</f>
        <v>-14885810.921743149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0.819492</v>
      </c>
      <c r="Q45" s="5">
        <f t="shared" si="60"/>
        <v>50</v>
      </c>
      <c r="R45">
        <f t="shared" si="31"/>
        <v>500000</v>
      </c>
      <c r="S45">
        <f t="shared" si="32"/>
        <v>-78064176.998061404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-1307.9899717180954</v>
      </c>
      <c r="AC45">
        <f t="shared" si="33"/>
        <v>-1169.5760373422725</v>
      </c>
      <c r="AE45">
        <f t="shared" si="34"/>
        <v>0</v>
      </c>
      <c r="AF45">
        <f t="shared" si="35"/>
        <v>0</v>
      </c>
      <c r="AG45">
        <f t="shared" si="36"/>
        <v>-7.4911187328044015E-4</v>
      </c>
      <c r="AH45">
        <f t="shared" si="37"/>
        <v>-36.003658905056348</v>
      </c>
      <c r="AI45">
        <f t="shared" si="38"/>
        <v>-36.004408016929631</v>
      </c>
      <c r="AJ45">
        <f t="shared" si="39"/>
        <v>-138.41393437582292</v>
      </c>
      <c r="AK45">
        <f t="shared" si="61"/>
        <v>-91.559298020266681</v>
      </c>
      <c r="AL45">
        <f t="shared" si="40"/>
        <v>-265.97764041301923</v>
      </c>
      <c r="AN45">
        <f t="shared" si="41"/>
        <v>0</v>
      </c>
      <c r="AO45">
        <f t="shared" si="42"/>
        <v>0</v>
      </c>
      <c r="AP45">
        <f t="shared" si="43"/>
        <v>-1.0461829265386847E-5</v>
      </c>
      <c r="AQ45">
        <f t="shared" si="44"/>
        <v>-0.50281426023121512</v>
      </c>
      <c r="AR45">
        <f t="shared" si="45"/>
        <v>-0.50282472206048057</v>
      </c>
      <c r="AS45">
        <f t="shared" si="46"/>
        <v>-1.933039644731698</v>
      </c>
      <c r="AT45">
        <f t="shared" si="47"/>
        <v>-1.2786845032265395</v>
      </c>
      <c r="AU45">
        <f t="shared" si="48"/>
        <v>-3.7145488700187181</v>
      </c>
      <c r="AW45">
        <v>42</v>
      </c>
      <c r="AX45">
        <f>IF(Z45&gt;0, (R45*SUMPRODUCT(K45:$K$98, X45:$X$98)-K45*$AZ$3)/Z45, 0)</f>
        <v>-78064176.998061404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0.82196330200000001</v>
      </c>
      <c r="Q46" s="5">
        <f t="shared" si="60"/>
        <v>50</v>
      </c>
      <c r="R46">
        <f t="shared" si="31"/>
        <v>500000</v>
      </c>
      <c r="S46">
        <f t="shared" si="32"/>
        <v>-414965764.77458644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-1169.5760373422725</v>
      </c>
      <c r="AC46">
        <f t="shared" si="33"/>
        <v>-1044.7035812050519</v>
      </c>
      <c r="AE46">
        <f t="shared" si="34"/>
        <v>0</v>
      </c>
      <c r="AF46">
        <f t="shared" si="35"/>
        <v>0</v>
      </c>
      <c r="AG46">
        <f t="shared" si="36"/>
        <v>-1.2587828561863958E-4</v>
      </c>
      <c r="AH46">
        <f t="shared" si="37"/>
        <v>-6.1574246892899618</v>
      </c>
      <c r="AI46">
        <f t="shared" si="38"/>
        <v>-6.1575505675755808</v>
      </c>
      <c r="AJ46">
        <f t="shared" si="39"/>
        <v>-124.87245613722052</v>
      </c>
      <c r="AK46">
        <f t="shared" si="61"/>
        <v>-81.870322613959075</v>
      </c>
      <c r="AL46">
        <f t="shared" si="40"/>
        <v>-212.90032931875518</v>
      </c>
      <c r="AN46">
        <f t="shared" si="41"/>
        <v>0</v>
      </c>
      <c r="AO46">
        <f t="shared" si="42"/>
        <v>0</v>
      </c>
      <c r="AP46">
        <f t="shared" si="43"/>
        <v>-1.5696171828530101E-6</v>
      </c>
      <c r="AQ46">
        <f t="shared" si="44"/>
        <v>-7.6778926142300058E-2</v>
      </c>
      <c r="AR46">
        <f t="shared" si="45"/>
        <v>-7.6780495759482925E-2</v>
      </c>
      <c r="AS46">
        <f t="shared" si="46"/>
        <v>-1.5570751687216886</v>
      </c>
      <c r="AT46">
        <f t="shared" si="47"/>
        <v>-1.020867614370822</v>
      </c>
      <c r="AU46">
        <f t="shared" si="48"/>
        <v>-2.6547232788519937</v>
      </c>
      <c r="AW46">
        <v>43</v>
      </c>
      <c r="AX46">
        <f>IF(Z46&gt;0, (R46*SUMPRODUCT(K46:$K$98, X46:$X$98)-K46*$AZ$3)/Z46, 0)</f>
        <v>-414965764.77458644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0.82463276399999996</v>
      </c>
      <c r="Q47" s="5">
        <f t="shared" si="60"/>
        <v>50</v>
      </c>
      <c r="R47">
        <f t="shared" si="31"/>
        <v>500000</v>
      </c>
      <c r="S47">
        <f t="shared" si="32"/>
        <v>-2240660294.7626915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-1044.7035812050519</v>
      </c>
      <c r="AC47">
        <f t="shared" si="33"/>
        <v>-932.83815441918375</v>
      </c>
      <c r="AE47">
        <f t="shared" si="34"/>
        <v>0</v>
      </c>
      <c r="AF47">
        <f t="shared" si="35"/>
        <v>0</v>
      </c>
      <c r="AG47">
        <f t="shared" si="36"/>
        <v>-2.0816144165172989E-5</v>
      </c>
      <c r="AH47">
        <f t="shared" si="37"/>
        <v>-1.0380335859728018</v>
      </c>
      <c r="AI47">
        <f t="shared" si="38"/>
        <v>-1.0380544021169671</v>
      </c>
      <c r="AJ47">
        <f t="shared" si="39"/>
        <v>-111.86542678586818</v>
      </c>
      <c r="AK47">
        <f t="shared" si="61"/>
        <v>-73.129250684353636</v>
      </c>
      <c r="AL47">
        <f t="shared" si="40"/>
        <v>-186.03273187233879</v>
      </c>
      <c r="AN47">
        <f t="shared" si="41"/>
        <v>0</v>
      </c>
      <c r="AO47">
        <f t="shared" si="42"/>
        <v>0</v>
      </c>
      <c r="AP47">
        <f t="shared" si="43"/>
        <v>-2.3175290634509732E-7</v>
      </c>
      <c r="AQ47">
        <f t="shared" si="44"/>
        <v>-1.1556765677839023E-2</v>
      </c>
      <c r="AR47">
        <f t="shared" si="45"/>
        <v>-1.1556997430745369E-2</v>
      </c>
      <c r="AS47">
        <f t="shared" si="46"/>
        <v>-1.2454341962395898</v>
      </c>
      <c r="AT47">
        <f t="shared" si="47"/>
        <v>-0.81417174335741394</v>
      </c>
      <c r="AU47">
        <f t="shared" si="48"/>
        <v>-2.0711629370277489</v>
      </c>
      <c r="AW47">
        <v>44</v>
      </c>
      <c r="AX47">
        <f>IF(Z47&gt;0, (R47*SUMPRODUCT(K47:$K$98, X47:$X$98)-K47*$AZ$3)/Z47, 0)</f>
        <v>-2240660294.7626915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0.82757423799999996</v>
      </c>
      <c r="Q48" s="5">
        <f t="shared" si="60"/>
        <v>50</v>
      </c>
      <c r="R48">
        <f t="shared" si="31"/>
        <v>500000</v>
      </c>
      <c r="S48">
        <f t="shared" si="32"/>
        <v>-12317096707.474115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-932.83815441918375</v>
      </c>
      <c r="AC48">
        <f t="shared" si="33"/>
        <v>-832.90131322770947</v>
      </c>
      <c r="AE48">
        <f t="shared" si="34"/>
        <v>0</v>
      </c>
      <c r="AF48">
        <f t="shared" si="35"/>
        <v>0</v>
      </c>
      <c r="AG48">
        <f t="shared" si="36"/>
        <v>-3.3810780779300779E-6</v>
      </c>
      <c r="AH48">
        <f t="shared" si="37"/>
        <v>-0.17226904645591182</v>
      </c>
      <c r="AI48">
        <f t="shared" si="38"/>
        <v>-0.17227242753398975</v>
      </c>
      <c r="AJ48">
        <f t="shared" si="39"/>
        <v>-99.936841191474286</v>
      </c>
      <c r="AK48">
        <f t="shared" si="61"/>
        <v>-65.298670809342866</v>
      </c>
      <c r="AL48">
        <f t="shared" si="40"/>
        <v>-165.40778442835114</v>
      </c>
      <c r="AN48">
        <f t="shared" si="41"/>
        <v>0</v>
      </c>
      <c r="AO48">
        <f t="shared" si="42"/>
        <v>0</v>
      </c>
      <c r="AP48">
        <f t="shared" si="43"/>
        <v>-3.3609502150729534E-8</v>
      </c>
      <c r="AQ48">
        <f t="shared" si="44"/>
        <v>-1.7124351327931183E-3</v>
      </c>
      <c r="AR48">
        <f t="shared" si="45"/>
        <v>-1.7124687422952691E-3</v>
      </c>
      <c r="AS48">
        <f t="shared" si="46"/>
        <v>-0.99341908159017467</v>
      </c>
      <c r="AT48">
        <f t="shared" si="47"/>
        <v>-0.64909941930414516</v>
      </c>
      <c r="AU48">
        <f t="shared" si="48"/>
        <v>-1.6442309696366151</v>
      </c>
      <c r="AW48">
        <v>45</v>
      </c>
      <c r="AX48">
        <f>IF(Z48&gt;0, (R48*SUMPRODUCT(K48:$K$98, X48:$X$98)-K48*$AZ$3)/Z48, 0)</f>
        <v>-12317096707.474115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0.83082719400000005</v>
      </c>
      <c r="Q49" s="5">
        <f t="shared" si="60"/>
        <v>50</v>
      </c>
      <c r="R49">
        <f t="shared" si="31"/>
        <v>500000</v>
      </c>
      <c r="S49">
        <f t="shared" si="32"/>
        <v>-69091135608.644882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-832.90131322770947</v>
      </c>
      <c r="AC49">
        <f t="shared" si="33"/>
        <v>-743.66338462967053</v>
      </c>
      <c r="AE49">
        <f t="shared" si="34"/>
        <v>0</v>
      </c>
      <c r="AF49">
        <f t="shared" si="35"/>
        <v>0</v>
      </c>
      <c r="AG49">
        <f t="shared" si="36"/>
        <v>-5.3817568496921711E-7</v>
      </c>
      <c r="AH49">
        <f t="shared" si="37"/>
        <v>-2.80909161218156E-2</v>
      </c>
      <c r="AI49">
        <f t="shared" si="38"/>
        <v>-2.8091454297500568E-2</v>
      </c>
      <c r="AJ49">
        <f t="shared" si="39"/>
        <v>-89.237928598038934</v>
      </c>
      <c r="AK49">
        <f t="shared" si="61"/>
        <v>-58.303091925939668</v>
      </c>
      <c r="AL49">
        <f t="shared" si="40"/>
        <v>-147.56911197827611</v>
      </c>
      <c r="AN49">
        <f t="shared" si="41"/>
        <v>0</v>
      </c>
      <c r="AO49">
        <f t="shared" si="42"/>
        <v>0</v>
      </c>
      <c r="AP49">
        <f t="shared" si="43"/>
        <v>-4.7765346121380839E-9</v>
      </c>
      <c r="AQ49">
        <f t="shared" si="44"/>
        <v>-2.4931864610381769E-4</v>
      </c>
      <c r="AR49">
        <f t="shared" si="45"/>
        <v>-2.4932342263842981E-4</v>
      </c>
      <c r="AS49">
        <f t="shared" si="46"/>
        <v>-0.79202399247825683</v>
      </c>
      <c r="AT49">
        <f t="shared" si="47"/>
        <v>-0.51746436035074372</v>
      </c>
      <c r="AU49">
        <f t="shared" si="48"/>
        <v>-1.3097376762516391</v>
      </c>
      <c r="AW49">
        <v>46</v>
      </c>
      <c r="AX49">
        <f>IF(Z49&gt;0, (R49*SUMPRODUCT(K49:$K$98, X49:$X$98)-K49*$AZ$3)/Z49, 0)</f>
        <v>-69091135608.644882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0.83405797299999995</v>
      </c>
      <c r="Q50" s="5">
        <f t="shared" si="60"/>
        <v>50</v>
      </c>
      <c r="R50">
        <f t="shared" si="31"/>
        <v>500000</v>
      </c>
      <c r="S50">
        <f t="shared" si="32"/>
        <v>-395586330338.19269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-743.66338462967053</v>
      </c>
      <c r="AC50">
        <f t="shared" si="33"/>
        <v>-663.98538302584211</v>
      </c>
      <c r="AE50">
        <f t="shared" si="34"/>
        <v>0</v>
      </c>
      <c r="AF50">
        <f t="shared" si="35"/>
        <v>0</v>
      </c>
      <c r="AG50">
        <f t="shared" si="36"/>
        <v>-8.3924207196213158E-8</v>
      </c>
      <c r="AH50">
        <f t="shared" si="37"/>
        <v>-4.4886972092331185E-3</v>
      </c>
      <c r="AI50">
        <f t="shared" si="38"/>
        <v>-4.4887811334403151E-3</v>
      </c>
      <c r="AJ50">
        <f t="shared" si="39"/>
        <v>-79.67800160382842</v>
      </c>
      <c r="AK50">
        <f t="shared" si="61"/>
        <v>-52.056436924076941</v>
      </c>
      <c r="AL50">
        <f t="shared" si="40"/>
        <v>-131.73892730903881</v>
      </c>
      <c r="AN50">
        <f t="shared" si="41"/>
        <v>0</v>
      </c>
      <c r="AO50">
        <f t="shared" si="42"/>
        <v>0</v>
      </c>
      <c r="AP50">
        <f t="shared" si="43"/>
        <v>-6.6505579415399251E-10</v>
      </c>
      <c r="AQ50">
        <f t="shared" si="44"/>
        <v>-3.5570596219323498E-5</v>
      </c>
      <c r="AR50">
        <f t="shared" si="45"/>
        <v>-3.5571261275117653E-5</v>
      </c>
      <c r="AS50">
        <f t="shared" si="46"/>
        <v>-0.63140681817043409</v>
      </c>
      <c r="AT50">
        <f t="shared" si="47"/>
        <v>-0.41252025078327292</v>
      </c>
      <c r="AU50">
        <f t="shared" si="48"/>
        <v>-1.0439626402149822</v>
      </c>
      <c r="AW50">
        <v>47</v>
      </c>
      <c r="AX50">
        <f>IF(Z50&gt;0, (R50*SUMPRODUCT(K50:$K$98, X50:$X$98)-K50*$AZ$3)/Z50, 0)</f>
        <v>-395586330338.19269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0.83754713300000005</v>
      </c>
      <c r="Q51" s="5">
        <f t="shared" si="60"/>
        <v>50</v>
      </c>
      <c r="R51">
        <f t="shared" si="31"/>
        <v>500000</v>
      </c>
      <c r="S51">
        <f t="shared" si="32"/>
        <v>-2316795388394.3315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-663.98538302584211</v>
      </c>
      <c r="AC51">
        <f t="shared" si="33"/>
        <v>-592.84412312994311</v>
      </c>
      <c r="AE51">
        <f t="shared" si="34"/>
        <v>0</v>
      </c>
      <c r="AF51">
        <f t="shared" si="35"/>
        <v>0</v>
      </c>
      <c r="AG51">
        <f t="shared" si="36"/>
        <v>-1.2794485997764721E-8</v>
      </c>
      <c r="AH51">
        <f t="shared" si="37"/>
        <v>-7.0290479126486306E-4</v>
      </c>
      <c r="AI51">
        <f t="shared" si="38"/>
        <v>-7.0291758575086085E-4</v>
      </c>
      <c r="AJ51">
        <f t="shared" si="39"/>
        <v>-71.141259895898997</v>
      </c>
      <c r="AK51">
        <f t="shared" si="61"/>
        <v>-46.478976811808955</v>
      </c>
      <c r="AL51">
        <f t="shared" si="40"/>
        <v>-117.62093962529372</v>
      </c>
      <c r="AN51">
        <f t="shared" si="41"/>
        <v>0</v>
      </c>
      <c r="AO51">
        <f t="shared" si="42"/>
        <v>0</v>
      </c>
      <c r="AP51">
        <f t="shared" si="43"/>
        <v>-9.0526484405123165E-11</v>
      </c>
      <c r="AQ51">
        <f t="shared" si="44"/>
        <v>-4.9733533364170949E-6</v>
      </c>
      <c r="AR51">
        <f t="shared" si="45"/>
        <v>-4.9734438629015003E-6</v>
      </c>
      <c r="AS51">
        <f t="shared" si="46"/>
        <v>-0.50335497304479859</v>
      </c>
      <c r="AT51">
        <f t="shared" si="47"/>
        <v>-0.32885872634941299</v>
      </c>
      <c r="AU51">
        <f t="shared" si="48"/>
        <v>-0.8322186728380746</v>
      </c>
      <c r="AW51">
        <v>48</v>
      </c>
      <c r="AX51">
        <f>IF(Z51&gt;0, (R51*SUMPRODUCT(K51:$K$98, X51:$X$98)-K51*$AZ$3)/Z51, 0)</f>
        <v>-2316795388394.3315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0.841203123</v>
      </c>
      <c r="Q52" s="5">
        <f t="shared" si="60"/>
        <v>50</v>
      </c>
      <c r="R52">
        <f t="shared" si="31"/>
        <v>500000</v>
      </c>
      <c r="S52">
        <f t="shared" si="32"/>
        <v>-13901953924014.063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-592.84412312994311</v>
      </c>
      <c r="AC52">
        <f t="shared" si="33"/>
        <v>-529.32511429392559</v>
      </c>
      <c r="AE52">
        <f t="shared" si="34"/>
        <v>0</v>
      </c>
      <c r="AF52">
        <f t="shared" si="35"/>
        <v>0</v>
      </c>
      <c r="AG52">
        <f t="shared" si="36"/>
        <v>-1.9037795592876192E-9</v>
      </c>
      <c r="AH52">
        <f t="shared" si="37"/>
        <v>-1.0762761578499455E-4</v>
      </c>
      <c r="AI52">
        <f t="shared" si="38"/>
        <v>-1.0762951956455384E-4</v>
      </c>
      <c r="AJ52">
        <f t="shared" si="39"/>
        <v>-63.51900883601752</v>
      </c>
      <c r="AK52">
        <f t="shared" si="61"/>
        <v>-41.499088619096021</v>
      </c>
      <c r="AL52">
        <f t="shared" si="40"/>
        <v>-105.01820508463311</v>
      </c>
      <c r="AN52">
        <f t="shared" si="41"/>
        <v>0</v>
      </c>
      <c r="AO52">
        <f t="shared" si="42"/>
        <v>0</v>
      </c>
      <c r="AP52">
        <f t="shared" si="43"/>
        <v>-1.2026837647563862E-11</v>
      </c>
      <c r="AQ52">
        <f t="shared" si="44"/>
        <v>-6.7992108389107493E-7</v>
      </c>
      <c r="AR52">
        <f t="shared" si="45"/>
        <v>-6.7993311072872254E-7</v>
      </c>
      <c r="AS52">
        <f t="shared" si="46"/>
        <v>-0.40127167196333141</v>
      </c>
      <c r="AT52">
        <f t="shared" si="47"/>
        <v>-0.26216417699667588</v>
      </c>
      <c r="AU52">
        <f t="shared" si="48"/>
        <v>-0.66343652889311799</v>
      </c>
      <c r="AW52">
        <v>49</v>
      </c>
      <c r="AX52">
        <f>IF(Z52&gt;0, (R52*SUMPRODUCT(K52:$K$98, X52:$X$98)-K52*$AZ$3)/Z52, 0)</f>
        <v>-13901953924014.063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0.84498057100000001</v>
      </c>
      <c r="Q53" s="5">
        <f t="shared" si="60"/>
        <v>50</v>
      </c>
      <c r="R53">
        <f t="shared" si="31"/>
        <v>500000</v>
      </c>
      <c r="S53">
        <f t="shared" si="32"/>
        <v>-85591695967699.5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-529.32511429392559</v>
      </c>
      <c r="AC53">
        <f t="shared" si="33"/>
        <v>-472.6117097869087</v>
      </c>
      <c r="AE53">
        <f t="shared" si="34"/>
        <v>0</v>
      </c>
      <c r="AF53">
        <f t="shared" si="35"/>
        <v>0</v>
      </c>
      <c r="AG53">
        <f t="shared" si="36"/>
        <v>-2.7608502462976222E-10</v>
      </c>
      <c r="AH53">
        <f t="shared" si="37"/>
        <v>-1.6086567390649809E-5</v>
      </c>
      <c r="AI53">
        <f t="shared" si="38"/>
        <v>-1.6086843475674439E-5</v>
      </c>
      <c r="AJ53">
        <f t="shared" si="39"/>
        <v>-56.71340450701689</v>
      </c>
      <c r="AK53">
        <f t="shared" si="61"/>
        <v>-37.052758000574798</v>
      </c>
      <c r="AL53">
        <f t="shared" si="40"/>
        <v>-93.766178594435161</v>
      </c>
      <c r="AN53">
        <f t="shared" si="41"/>
        <v>0</v>
      </c>
      <c r="AO53">
        <f t="shared" si="42"/>
        <v>0</v>
      </c>
      <c r="AP53">
        <f t="shared" si="43"/>
        <v>-1.5572545788619775E-12</v>
      </c>
      <c r="AQ53">
        <f t="shared" si="44"/>
        <v>-9.0736108417525086E-8</v>
      </c>
      <c r="AR53">
        <f t="shared" si="45"/>
        <v>-9.0737665672103945E-8</v>
      </c>
      <c r="AS53">
        <f t="shared" si="46"/>
        <v>-0.31989134133529851</v>
      </c>
      <c r="AT53">
        <f t="shared" si="47"/>
        <v>-0.20899567853503814</v>
      </c>
      <c r="AU53">
        <f t="shared" si="48"/>
        <v>-0.52888711060800231</v>
      </c>
      <c r="AW53">
        <v>50</v>
      </c>
      <c r="AX53">
        <f>IF(Z53&gt;0, (R53*SUMPRODUCT(K53:$K$98, X53:$X$98)-K53*$AZ$3)/Z53, 0)</f>
        <v>-85591695967699.5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0.84903369399999995</v>
      </c>
      <c r="Q54" s="5">
        <f t="shared" si="60"/>
        <v>50</v>
      </c>
      <c r="R54">
        <f t="shared" si="31"/>
        <v>500000</v>
      </c>
      <c r="S54">
        <f t="shared" si="32"/>
        <v>-542123570496536.44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-472.6117097869087</v>
      </c>
      <c r="AC54">
        <f t="shared" si="33"/>
        <v>-421.97474096073574</v>
      </c>
      <c r="AE54">
        <f t="shared" si="34"/>
        <v>0</v>
      </c>
      <c r="AF54">
        <f t="shared" si="35"/>
        <v>0</v>
      </c>
      <c r="AG54">
        <f t="shared" si="36"/>
        <v>-3.8918686063976595E-11</v>
      </c>
      <c r="AH54">
        <f t="shared" si="37"/>
        <v>-2.3440548831948799E-6</v>
      </c>
      <c r="AI54">
        <f t="shared" si="38"/>
        <v>-2.3440938018809439E-6</v>
      </c>
      <c r="AJ54">
        <f t="shared" si="39"/>
        <v>-50.636968826172961</v>
      </c>
      <c r="AK54">
        <f t="shared" si="61"/>
        <v>-33.082819685083614</v>
      </c>
      <c r="AL54">
        <f t="shared" si="40"/>
        <v>-83.719790855350368</v>
      </c>
      <c r="AN54">
        <f t="shared" si="41"/>
        <v>0</v>
      </c>
      <c r="AO54">
        <f t="shared" si="42"/>
        <v>0</v>
      </c>
      <c r="AP54">
        <f t="shared" si="43"/>
        <v>-1.9600037989621305E-13</v>
      </c>
      <c r="AQ54">
        <f t="shared" si="44"/>
        <v>-1.1805014353478562E-8</v>
      </c>
      <c r="AR54">
        <f t="shared" si="45"/>
        <v>-1.1805210353858459E-8</v>
      </c>
      <c r="AS54">
        <f t="shared" si="46"/>
        <v>-0.25501542139443195</v>
      </c>
      <c r="AT54">
        <f t="shared" si="47"/>
        <v>-0.16661007557282789</v>
      </c>
      <c r="AU54">
        <f t="shared" si="48"/>
        <v>-0.42162550877247018</v>
      </c>
      <c r="AW54">
        <v>51</v>
      </c>
      <c r="AX54">
        <f>IF(Z54&gt;0, (R54*SUMPRODUCT(K54:$K$98, X54:$X$98)-K54*$AZ$3)/Z54, 0)</f>
        <v>-542123570496536.44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0.853201969</v>
      </c>
      <c r="Q55" s="5">
        <f t="shared" si="60"/>
        <v>50</v>
      </c>
      <c r="R55">
        <f t="shared" si="31"/>
        <v>500000</v>
      </c>
      <c r="S55">
        <f t="shared" si="32"/>
        <v>-3538346997423942.5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-421.97474096073574</v>
      </c>
      <c r="AC55">
        <f t="shared" si="33"/>
        <v>-376.76316158244339</v>
      </c>
      <c r="AE55">
        <f t="shared" si="34"/>
        <v>0</v>
      </c>
      <c r="AF55">
        <f t="shared" si="35"/>
        <v>0</v>
      </c>
      <c r="AG55">
        <f t="shared" si="36"/>
        <v>-5.3239996226591396E-12</v>
      </c>
      <c r="AH55">
        <f t="shared" si="37"/>
        <v>-3.3205499580677689E-7</v>
      </c>
      <c r="AI55">
        <f t="shared" si="38"/>
        <v>-3.3206031980639952E-7</v>
      </c>
      <c r="AJ55">
        <f t="shared" si="39"/>
        <v>-45.211579378292356</v>
      </c>
      <c r="AK55">
        <f t="shared" si="61"/>
        <v>-29.538231867251504</v>
      </c>
      <c r="AL55">
        <f t="shared" si="40"/>
        <v>-74.749811577604177</v>
      </c>
      <c r="AN55">
        <f t="shared" si="41"/>
        <v>0</v>
      </c>
      <c r="AO55">
        <f t="shared" si="42"/>
        <v>0</v>
      </c>
      <c r="AP55">
        <f t="shared" si="43"/>
        <v>-2.3939701825941013E-14</v>
      </c>
      <c r="AQ55">
        <f t="shared" si="44"/>
        <v>-1.4931063397517586E-9</v>
      </c>
      <c r="AR55">
        <f t="shared" si="45"/>
        <v>-1.4931302794535845E-9</v>
      </c>
      <c r="AS55">
        <f t="shared" si="46"/>
        <v>-0.2032967329279389</v>
      </c>
      <c r="AT55">
        <f t="shared" si="47"/>
        <v>-0.13282053221001572</v>
      </c>
      <c r="AU55">
        <f t="shared" si="48"/>
        <v>-0.33611726663108488</v>
      </c>
      <c r="AW55">
        <v>52</v>
      </c>
      <c r="AX55">
        <f>IF(Z55&gt;0, (R55*SUMPRODUCT(K55:$K$98, X55:$X$98)-K55*$AZ$3)/Z55, 0)</f>
        <v>-3538346997423942.5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0.85761682500000003</v>
      </c>
      <c r="Q56" s="5">
        <f t="shared" si="60"/>
        <v>50</v>
      </c>
      <c r="R56">
        <f t="shared" si="31"/>
        <v>500000</v>
      </c>
      <c r="S56">
        <f t="shared" si="32"/>
        <v>-2.3864349760227488E+16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-376.76316158244339</v>
      </c>
      <c r="AC56">
        <f t="shared" si="33"/>
        <v>-336.3956799856353</v>
      </c>
      <c r="AE56">
        <f t="shared" si="34"/>
        <v>0</v>
      </c>
      <c r="AF56">
        <f t="shared" si="35"/>
        <v>0</v>
      </c>
      <c r="AG56">
        <f t="shared" si="36"/>
        <v>-7.0480797374641853E-13</v>
      </c>
      <c r="AH56">
        <f t="shared" si="37"/>
        <v>-4.5659516526861294E-8</v>
      </c>
      <c r="AI56">
        <f t="shared" si="38"/>
        <v>-4.5660221334835043E-8</v>
      </c>
      <c r="AJ56">
        <f t="shared" si="39"/>
        <v>-40.367481596808091</v>
      </c>
      <c r="AK56">
        <f t="shared" si="61"/>
        <v>-26.37342131077104</v>
      </c>
      <c r="AL56">
        <f t="shared" si="40"/>
        <v>-66.740902953239356</v>
      </c>
      <c r="AN56">
        <f t="shared" si="41"/>
        <v>0</v>
      </c>
      <c r="AO56">
        <f t="shared" si="42"/>
        <v>0</v>
      </c>
      <c r="AP56">
        <f t="shared" si="43"/>
        <v>-2.8296551216708638E-15</v>
      </c>
      <c r="AQ56">
        <f t="shared" si="44"/>
        <v>-1.8331331313759137E-10</v>
      </c>
      <c r="AR56">
        <f t="shared" si="45"/>
        <v>-1.8331614279271306E-10</v>
      </c>
      <c r="AS56">
        <f t="shared" si="46"/>
        <v>-0.16206691085259986</v>
      </c>
      <c r="AT56">
        <f t="shared" si="47"/>
        <v>-0.10588371509380358</v>
      </c>
      <c r="AU56">
        <f t="shared" si="48"/>
        <v>-0.26795062612971959</v>
      </c>
      <c r="AW56">
        <v>53</v>
      </c>
      <c r="AX56">
        <f>IF(Z56&gt;0, (R56*SUMPRODUCT(K56:$K$98, X56:$X$98)-K56*$AZ$3)/Z56, 0)</f>
        <v>-2.3864349760227488E+16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0.86229046899999995</v>
      </c>
      <c r="Q57" s="5">
        <f t="shared" si="60"/>
        <v>50</v>
      </c>
      <c r="R57">
        <f t="shared" si="31"/>
        <v>500000</v>
      </c>
      <c r="S57">
        <f t="shared" si="32"/>
        <v>-1.6684310854662573E+17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-336.3956799856353</v>
      </c>
      <c r="AC57">
        <f t="shared" si="33"/>
        <v>-300.35328570162102</v>
      </c>
      <c r="AE57">
        <f t="shared" si="34"/>
        <v>0</v>
      </c>
      <c r="AF57">
        <f t="shared" si="35"/>
        <v>0</v>
      </c>
      <c r="AG57">
        <f t="shared" si="36"/>
        <v>-9.001069577221548E-14</v>
      </c>
      <c r="AH57">
        <f t="shared" si="37"/>
        <v>-6.0774919823673888E-9</v>
      </c>
      <c r="AI57">
        <f t="shared" si="38"/>
        <v>-6.0775819930631615E-9</v>
      </c>
      <c r="AJ57">
        <f t="shared" si="39"/>
        <v>-36.042394284014279</v>
      </c>
      <c r="AK57">
        <f t="shared" si="61"/>
        <v>-23.547697598994475</v>
      </c>
      <c r="AL57">
        <f t="shared" si="40"/>
        <v>-59.590091889086338</v>
      </c>
      <c r="AN57">
        <f t="shared" si="41"/>
        <v>0</v>
      </c>
      <c r="AO57">
        <f t="shared" si="42"/>
        <v>0</v>
      </c>
      <c r="AP57">
        <f t="shared" si="43"/>
        <v>-3.2265529328601263E-16</v>
      </c>
      <c r="AQ57">
        <f t="shared" si="44"/>
        <v>-2.1785577160480541E-11</v>
      </c>
      <c r="AR57">
        <f t="shared" si="45"/>
        <v>-2.1785899815773828E-11</v>
      </c>
      <c r="AS57">
        <f t="shared" si="46"/>
        <v>-0.12919874908942164</v>
      </c>
      <c r="AT57">
        <f t="shared" si="47"/>
        <v>-8.4409849405465712E-2</v>
      </c>
      <c r="AU57">
        <f t="shared" si="48"/>
        <v>-0.21360859851667324</v>
      </c>
      <c r="AW57">
        <v>54</v>
      </c>
      <c r="AX57">
        <f>IF(Z57&gt;0, (R57*SUMPRODUCT(K57:$K$98, X57:$X$98)-K57*$AZ$3)/Z57, 0)</f>
        <v>-1.6684310854662573E+17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0.86705037500000004</v>
      </c>
      <c r="Q58" s="5">
        <f t="shared" si="60"/>
        <v>50</v>
      </c>
      <c r="R58">
        <f t="shared" si="31"/>
        <v>500000</v>
      </c>
      <c r="S58">
        <f t="shared" si="32"/>
        <v>-1.2116105372615416E+18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-300.35328570162102</v>
      </c>
      <c r="AC58">
        <f t="shared" si="33"/>
        <v>-268.17257651932374</v>
      </c>
      <c r="AE58">
        <f t="shared" si="34"/>
        <v>0</v>
      </c>
      <c r="AF58">
        <f t="shared" si="35"/>
        <v>0</v>
      </c>
      <c r="AG58">
        <f t="shared" si="36"/>
        <v>-1.1066781291182978E-14</v>
      </c>
      <c r="AH58">
        <f t="shared" si="37"/>
        <v>-7.8043807523310348E-10</v>
      </c>
      <c r="AI58">
        <f t="shared" si="38"/>
        <v>-7.8044914201439471E-10</v>
      </c>
      <c r="AJ58">
        <f t="shared" si="39"/>
        <v>-32.180709182297278</v>
      </c>
      <c r="AK58">
        <f t="shared" si="61"/>
        <v>-21.024729999113472</v>
      </c>
      <c r="AL58">
        <f t="shared" si="40"/>
        <v>-53.205439182191199</v>
      </c>
      <c r="AN58">
        <f t="shared" si="41"/>
        <v>0</v>
      </c>
      <c r="AO58">
        <f t="shared" si="42"/>
        <v>0</v>
      </c>
      <c r="AP58">
        <f t="shared" si="43"/>
        <v>-3.5419952958732379E-17</v>
      </c>
      <c r="AQ58">
        <f t="shared" si="44"/>
        <v>-2.4978427949943947E-12</v>
      </c>
      <c r="AR58">
        <f t="shared" si="45"/>
        <v>-2.4978782149473536E-12</v>
      </c>
      <c r="AS58">
        <f t="shared" si="46"/>
        <v>-0.10299645176179081</v>
      </c>
      <c r="AT58">
        <f t="shared" si="47"/>
        <v>-6.7291015151076938E-2</v>
      </c>
      <c r="AU58">
        <f t="shared" si="48"/>
        <v>-0.17028746691536564</v>
      </c>
      <c r="AW58">
        <v>55</v>
      </c>
      <c r="AX58">
        <f>IF(Z58&gt;0, (R58*SUMPRODUCT(K58:$K$98, X58:$X$98)-K58*$AZ$3)/Z58, 0)</f>
        <v>-1.2116105372615416E+18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0.87202471800000003</v>
      </c>
      <c r="Q59" s="5">
        <f t="shared" si="60"/>
        <v>50</v>
      </c>
      <c r="R59">
        <f t="shared" si="31"/>
        <v>500000</v>
      </c>
      <c r="S59">
        <f t="shared" si="32"/>
        <v>-9.1696760899029463E+18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-268.17257651932374</v>
      </c>
      <c r="AC59">
        <f t="shared" si="33"/>
        <v>-239.43980046368404</v>
      </c>
      <c r="AE59">
        <f t="shared" si="34"/>
        <v>0</v>
      </c>
      <c r="AF59">
        <f t="shared" si="35"/>
        <v>0</v>
      </c>
      <c r="AG59">
        <f t="shared" si="36"/>
        <v>-1.3056066436596361E-15</v>
      </c>
      <c r="AH59">
        <f t="shared" si="37"/>
        <v>-9.6505068346115123E-11</v>
      </c>
      <c r="AI59">
        <f t="shared" si="38"/>
        <v>-9.6506373952758783E-11</v>
      </c>
      <c r="AJ59">
        <f t="shared" si="39"/>
        <v>-28.732776055639704</v>
      </c>
      <c r="AK59">
        <f t="shared" si="61"/>
        <v>-18.772080356352664</v>
      </c>
      <c r="AL59">
        <f t="shared" si="40"/>
        <v>-47.50485641208887</v>
      </c>
      <c r="AN59">
        <f t="shared" si="41"/>
        <v>0</v>
      </c>
      <c r="AO59">
        <f t="shared" si="42"/>
        <v>0</v>
      </c>
      <c r="AP59">
        <f t="shared" si="43"/>
        <v>-3.7309633381546309E-18</v>
      </c>
      <c r="AQ59">
        <f t="shared" si="44"/>
        <v>-2.7577745080724877E-13</v>
      </c>
      <c r="AR59">
        <f t="shared" si="45"/>
        <v>-2.7578118177058694E-13</v>
      </c>
      <c r="AS59">
        <f t="shared" si="46"/>
        <v>-8.21081407540276E-2</v>
      </c>
      <c r="AT59">
        <f t="shared" si="47"/>
        <v>-5.3643985292635338E-2</v>
      </c>
      <c r="AU59">
        <f t="shared" si="48"/>
        <v>-0.1357521260469387</v>
      </c>
      <c r="AW59">
        <v>56</v>
      </c>
      <c r="AX59">
        <f>IF(Z59&gt;0, (R59*SUMPRODUCT(K59:$K$98, X59:$X$98)-K59*$AZ$3)/Z59, 0)</f>
        <v>-9.1696760899029463E+18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0.87703262900000001</v>
      </c>
      <c r="Q60" s="5">
        <f t="shared" si="60"/>
        <v>50</v>
      </c>
      <c r="R60">
        <f t="shared" si="31"/>
        <v>500000</v>
      </c>
      <c r="S60">
        <f t="shared" si="32"/>
        <v>-7.2474119934650933E+19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-239.43980046368404</v>
      </c>
      <c r="AC60">
        <f t="shared" si="33"/>
        <v>-213.78553612828955</v>
      </c>
      <c r="AE60">
        <f t="shared" si="34"/>
        <v>0</v>
      </c>
      <c r="AF60">
        <f t="shared" si="35"/>
        <v>0</v>
      </c>
      <c r="AG60">
        <f t="shared" si="36"/>
        <v>-1.4749095009436298E-16</v>
      </c>
      <c r="AH60">
        <f t="shared" si="37"/>
        <v>-1.1450596271286768E-11</v>
      </c>
      <c r="AI60">
        <f t="shared" si="38"/>
        <v>-1.1450743762236862E-11</v>
      </c>
      <c r="AJ60">
        <f t="shared" si="39"/>
        <v>-25.654264335394487</v>
      </c>
      <c r="AK60">
        <f t="shared" si="61"/>
        <v>-16.760786032457883</v>
      </c>
      <c r="AL60">
        <f t="shared" si="40"/>
        <v>-42.41505036786382</v>
      </c>
      <c r="AN60">
        <f t="shared" si="41"/>
        <v>0</v>
      </c>
      <c r="AO60">
        <f t="shared" si="42"/>
        <v>0</v>
      </c>
      <c r="AP60">
        <f t="shared" si="43"/>
        <v>-3.763188567934936E-19</v>
      </c>
      <c r="AQ60">
        <f t="shared" si="44"/>
        <v>-2.9215862367539031E-14</v>
      </c>
      <c r="AR60">
        <f t="shared" si="45"/>
        <v>-2.9216238686395822E-14</v>
      </c>
      <c r="AS60">
        <f t="shared" si="46"/>
        <v>-6.5456107106213052E-2</v>
      </c>
      <c r="AT60">
        <f t="shared" si="47"/>
        <v>-4.2764656642726252E-2</v>
      </c>
      <c r="AU60">
        <f t="shared" si="48"/>
        <v>-0.10822076374896852</v>
      </c>
      <c r="AW60">
        <v>57</v>
      </c>
      <c r="AX60">
        <f>IF(Z60&gt;0, (R60*SUMPRODUCT(K60:$K$98, X60:$X$98)-K60*$AZ$3)/Z60, 0)</f>
        <v>-7.2474119934650933E+19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0.88195855000000001</v>
      </c>
      <c r="Q61" s="5">
        <f t="shared" si="60"/>
        <v>50</v>
      </c>
      <c r="R61">
        <f t="shared" si="31"/>
        <v>500000</v>
      </c>
      <c r="S61">
        <f t="shared" si="32"/>
        <v>-5.989278712562478E+20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-213.78553612828955</v>
      </c>
      <c r="AC61">
        <f t="shared" si="33"/>
        <v>-190.87994297168711</v>
      </c>
      <c r="AE61">
        <f t="shared" si="34"/>
        <v>0</v>
      </c>
      <c r="AF61">
        <f t="shared" si="35"/>
        <v>0</v>
      </c>
      <c r="AG61">
        <f t="shared" si="36"/>
        <v>-1.5935136110072614E-17</v>
      </c>
      <c r="AH61">
        <f t="shared" si="37"/>
        <v>-1.3008090448334673E-12</v>
      </c>
      <c r="AI61">
        <f t="shared" si="38"/>
        <v>-1.3008249799695773E-12</v>
      </c>
      <c r="AJ61">
        <f t="shared" si="39"/>
        <v>-22.905593156602436</v>
      </c>
      <c r="AK61">
        <f t="shared" si="61"/>
        <v>-14.96498752898027</v>
      </c>
      <c r="AL61">
        <f t="shared" si="40"/>
        <v>-37.870580685584002</v>
      </c>
      <c r="AN61">
        <f t="shared" si="41"/>
        <v>0</v>
      </c>
      <c r="AO61">
        <f t="shared" si="42"/>
        <v>0</v>
      </c>
      <c r="AP61">
        <f t="shared" si="43"/>
        <v>-3.6301816919920896E-20</v>
      </c>
      <c r="AQ61">
        <f t="shared" si="44"/>
        <v>-2.9633717256718503E-15</v>
      </c>
      <c r="AR61">
        <f t="shared" si="45"/>
        <v>-2.9634080274887699E-15</v>
      </c>
      <c r="AS61">
        <f t="shared" si="46"/>
        <v>-5.2181207833397379E-2</v>
      </c>
      <c r="AT61">
        <f t="shared" si="47"/>
        <v>-3.4091722451152981E-2</v>
      </c>
      <c r="AU61">
        <f t="shared" si="48"/>
        <v>-8.6272930284553309E-2</v>
      </c>
      <c r="AW61">
        <v>58</v>
      </c>
      <c r="AX61">
        <f>IF(Z61&gt;0, (R61*SUMPRODUCT(K61:$K$98, X61:$X$98)-K61*$AZ$3)/Z61, 0)</f>
        <v>-5.989278712562478E+20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0.88700226900000001</v>
      </c>
      <c r="Q62" s="5">
        <f t="shared" si="60"/>
        <v>50</v>
      </c>
      <c r="R62">
        <f t="shared" si="31"/>
        <v>500000</v>
      </c>
      <c r="S62">
        <f t="shared" si="32"/>
        <v>-5.191930178611063E+21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-190.87994297168711</v>
      </c>
      <c r="AC62">
        <f t="shared" si="33"/>
        <v>-170.42852051043494</v>
      </c>
      <c r="AE62">
        <f t="shared" si="34"/>
        <v>0</v>
      </c>
      <c r="AF62">
        <f t="shared" si="35"/>
        <v>0</v>
      </c>
      <c r="AG62">
        <f t="shared" si="36"/>
        <v>-1.6412828625136453E-18</v>
      </c>
      <c r="AH62">
        <f t="shared" si="37"/>
        <v>-1.4134501886458241E-13</v>
      </c>
      <c r="AI62">
        <f t="shared" si="38"/>
        <v>-1.4134666014744494E-13</v>
      </c>
      <c r="AJ62">
        <f t="shared" si="39"/>
        <v>-20.451422461252179</v>
      </c>
      <c r="AK62">
        <f t="shared" si="61"/>
        <v>-13.361596008018099</v>
      </c>
      <c r="AL62">
        <f t="shared" si="40"/>
        <v>-33.813018469270418</v>
      </c>
      <c r="AN62">
        <f t="shared" si="41"/>
        <v>0</v>
      </c>
      <c r="AO62">
        <f t="shared" si="42"/>
        <v>0</v>
      </c>
      <c r="AP62">
        <f t="shared" si="43"/>
        <v>-3.3383971195796968E-21</v>
      </c>
      <c r="AQ62">
        <f t="shared" si="44"/>
        <v>-2.8749816050707518E-16</v>
      </c>
      <c r="AR62">
        <f t="shared" si="45"/>
        <v>-2.8750149890419481E-16</v>
      </c>
      <c r="AS62">
        <f t="shared" si="46"/>
        <v>-4.1598539408001747E-2</v>
      </c>
      <c r="AT62">
        <f t="shared" si="47"/>
        <v>-2.7177712413227823E-2</v>
      </c>
      <c r="AU62">
        <f t="shared" si="48"/>
        <v>-6.8776251821229858E-2</v>
      </c>
      <c r="AW62">
        <v>59</v>
      </c>
      <c r="AX62">
        <f>IF(Z62&gt;0, (R62*SUMPRODUCT(K62:$K$98, X62:$X$98)-K62*$AZ$3)/Z62, 0)</f>
        <v>-5.191930178611063E+21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0.89213428500000003</v>
      </c>
      <c r="Q63" s="5">
        <f t="shared" si="60"/>
        <v>50</v>
      </c>
      <c r="R63">
        <f t="shared" si="31"/>
        <v>500000</v>
      </c>
      <c r="S63">
        <f t="shared" si="32"/>
        <v>-4.7367476395471574E+22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-170.42852051043494</v>
      </c>
      <c r="AC63">
        <f t="shared" si="33"/>
        <v>-152.1683218843169</v>
      </c>
      <c r="AE63">
        <f t="shared" si="34"/>
        <v>0</v>
      </c>
      <c r="AF63">
        <f t="shared" si="35"/>
        <v>0</v>
      </c>
      <c r="AG63">
        <f t="shared" si="36"/>
        <v>-1.606253208571446E-19</v>
      </c>
      <c r="AH63">
        <f t="shared" si="37"/>
        <v>-1.4642447130313642E-14</v>
      </c>
      <c r="AI63">
        <f t="shared" si="38"/>
        <v>-1.4642607755634499E-14</v>
      </c>
      <c r="AJ63">
        <f t="shared" si="39"/>
        <v>-18.26019862611804</v>
      </c>
      <c r="AK63">
        <f t="shared" si="61"/>
        <v>-11.929996435730446</v>
      </c>
      <c r="AL63">
        <f t="shared" si="40"/>
        <v>-30.190195061848499</v>
      </c>
      <c r="AN63">
        <f t="shared" si="41"/>
        <v>0</v>
      </c>
      <c r="AO63">
        <f t="shared" si="42"/>
        <v>0</v>
      </c>
      <c r="AP63">
        <f t="shared" si="43"/>
        <v>-2.9170948309072095E-22</v>
      </c>
      <c r="AQ63">
        <f t="shared" si="44"/>
        <v>-2.6591951136806177E-17</v>
      </c>
      <c r="AR63">
        <f t="shared" si="45"/>
        <v>-2.6592242846289268E-17</v>
      </c>
      <c r="AS63">
        <f t="shared" si="46"/>
        <v>-3.3162100931123879E-2</v>
      </c>
      <c r="AT63">
        <f t="shared" si="47"/>
        <v>-2.166590594166759E-2</v>
      </c>
      <c r="AU63">
        <f t="shared" si="48"/>
        <v>-5.482800687279149E-2</v>
      </c>
      <c r="AW63">
        <v>60</v>
      </c>
      <c r="AX63">
        <f>IF(Z63&gt;0, (R63*SUMPRODUCT(K63:$K$98, X63:$X$98)-K63*$AZ$3)/Z63, 0)</f>
        <v>-4.7367476395471574E+22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0.89732143600000003</v>
      </c>
      <c r="Q64" s="5">
        <f t="shared" si="60"/>
        <v>50</v>
      </c>
      <c r="R64">
        <f t="shared" si="31"/>
        <v>500000</v>
      </c>
      <c r="S64">
        <f t="shared" si="32"/>
        <v>-4.5633410589760443E+23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-152.1683218843169</v>
      </c>
      <c r="AC64">
        <f t="shared" si="33"/>
        <v>-135.86457311099721</v>
      </c>
      <c r="AE64">
        <f t="shared" si="34"/>
        <v>0</v>
      </c>
      <c r="AF64">
        <f t="shared" si="35"/>
        <v>0</v>
      </c>
      <c r="AG64">
        <f t="shared" si="36"/>
        <v>-1.4886524079079408E-20</v>
      </c>
      <c r="AH64">
        <f t="shared" si="37"/>
        <v>-1.4413254356949375E-15</v>
      </c>
      <c r="AI64">
        <f t="shared" si="38"/>
        <v>-1.4413403222190166E-15</v>
      </c>
      <c r="AJ64">
        <f t="shared" si="39"/>
        <v>-16.303748773319683</v>
      </c>
      <c r="AK64">
        <f t="shared" si="61"/>
        <v>-10.651782531902183</v>
      </c>
      <c r="AL64">
        <f t="shared" si="40"/>
        <v>-26.955531305221868</v>
      </c>
      <c r="AN64">
        <f t="shared" si="41"/>
        <v>0</v>
      </c>
      <c r="AO64">
        <f t="shared" si="42"/>
        <v>0</v>
      </c>
      <c r="AP64">
        <f t="shared" si="43"/>
        <v>-2.4138585712527049E-23</v>
      </c>
      <c r="AQ64">
        <f t="shared" si="44"/>
        <v>-2.3371176094802095E-18</v>
      </c>
      <c r="AR64">
        <f t="shared" si="45"/>
        <v>-2.3371417480659219E-18</v>
      </c>
      <c r="AS64">
        <f t="shared" si="46"/>
        <v>-2.6436623829020952E-2</v>
      </c>
      <c r="AT64">
        <f t="shared" si="47"/>
        <v>-1.7271927568293675E-2</v>
      </c>
      <c r="AU64">
        <f t="shared" si="48"/>
        <v>-4.3708551397314631E-2</v>
      </c>
      <c r="AW64">
        <v>61</v>
      </c>
      <c r="AX64">
        <f>IF(Z64&gt;0, (R64*SUMPRODUCT(K64:$K$98, X64:$X$98)-K64*$AZ$3)/Z64, 0)</f>
        <v>-4.5633410589760443E+23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0.90253096600000005</v>
      </c>
      <c r="Q65" s="5">
        <f t="shared" si="60"/>
        <v>50</v>
      </c>
      <c r="R65">
        <f t="shared" si="31"/>
        <v>500000</v>
      </c>
      <c r="S65">
        <f t="shared" si="32"/>
        <v>-4.6581189633351198E+24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-135.86457311099721</v>
      </c>
      <c r="AC65">
        <f t="shared" si="33"/>
        <v>-121.30765456339034</v>
      </c>
      <c r="AE65">
        <f t="shared" si="34"/>
        <v>0</v>
      </c>
      <c r="AF65">
        <f t="shared" si="35"/>
        <v>0</v>
      </c>
      <c r="AG65">
        <f t="shared" si="36"/>
        <v>-1.3021098808148139E-21</v>
      </c>
      <c r="AH65">
        <f t="shared" si="37"/>
        <v>-1.3435548957473801E-16</v>
      </c>
      <c r="AI65">
        <f t="shared" si="38"/>
        <v>-1.3435679168461881E-16</v>
      </c>
      <c r="AJ65">
        <f t="shared" si="39"/>
        <v>-14.55691854760687</v>
      </c>
      <c r="AK65">
        <f t="shared" si="61"/>
        <v>-9.510520117769806</v>
      </c>
      <c r="AL65">
        <f t="shared" si="40"/>
        <v>-24.067438665376677</v>
      </c>
      <c r="AN65">
        <f t="shared" si="41"/>
        <v>0</v>
      </c>
      <c r="AO65">
        <f t="shared" si="42"/>
        <v>0</v>
      </c>
      <c r="AP65">
        <f t="shared" si="43"/>
        <v>-1.8851596200008392E-24</v>
      </c>
      <c r="AQ65">
        <f t="shared" si="44"/>
        <v>-1.9451625965179317E-19</v>
      </c>
      <c r="AR65">
        <f t="shared" si="45"/>
        <v>-1.9451814481141316E-19</v>
      </c>
      <c r="AS65">
        <f t="shared" si="46"/>
        <v>-2.1075114659614931E-2</v>
      </c>
      <c r="AT65">
        <f t="shared" si="47"/>
        <v>-1.3769074910948399E-2</v>
      </c>
      <c r="AU65">
        <f t="shared" si="48"/>
        <v>-3.484418957056333E-2</v>
      </c>
      <c r="AW65">
        <v>62</v>
      </c>
      <c r="AX65">
        <f>IF(Z65&gt;0, (R65*SUMPRODUCT(K65:$K$98, X65:$X$98)-K65*$AZ$3)/Z65, 0)</f>
        <v>-4.6581189633351198E+24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0.90776816500000002</v>
      </c>
      <c r="Q66" s="5">
        <f t="shared" si="60"/>
        <v>50</v>
      </c>
      <c r="R66">
        <f t="shared" si="31"/>
        <v>500000</v>
      </c>
      <c r="S66">
        <f t="shared" si="32"/>
        <v>-5.0576942478446118E+25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-121.30765456339034</v>
      </c>
      <c r="AC66">
        <f t="shared" si="33"/>
        <v>-108.31040586016996</v>
      </c>
      <c r="AE66">
        <f t="shared" si="34"/>
        <v>0</v>
      </c>
      <c r="AF66">
        <f t="shared" si="35"/>
        <v>0</v>
      </c>
      <c r="AG66">
        <f t="shared" si="36"/>
        <v>-1.0707488487103343E-22</v>
      </c>
      <c r="AH66">
        <f t="shared" si="37"/>
        <v>-1.1820138971356324E-17</v>
      </c>
      <c r="AI66">
        <f t="shared" si="38"/>
        <v>-1.1820246046241195E-17</v>
      </c>
      <c r="AJ66">
        <f t="shared" si="39"/>
        <v>-12.997248703220379</v>
      </c>
      <c r="AK66">
        <f t="shared" si="61"/>
        <v>-8.4915358194373241</v>
      </c>
      <c r="AL66">
        <f t="shared" si="40"/>
        <v>-21.488784522657703</v>
      </c>
      <c r="AN66">
        <f t="shared" si="41"/>
        <v>0</v>
      </c>
      <c r="AO66">
        <f t="shared" si="42"/>
        <v>0</v>
      </c>
      <c r="AP66">
        <f t="shared" si="43"/>
        <v>-1.3841083466122472E-25</v>
      </c>
      <c r="AQ66">
        <f t="shared" si="44"/>
        <v>-1.5279356151609457E-20</v>
      </c>
      <c r="AR66">
        <f t="shared" si="45"/>
        <v>-1.5279494562444119E-20</v>
      </c>
      <c r="AS66">
        <f t="shared" si="46"/>
        <v>-1.6800952375330726E-2</v>
      </c>
      <c r="AT66">
        <f t="shared" si="47"/>
        <v>-1.0976622218549422E-2</v>
      </c>
      <c r="AU66">
        <f t="shared" si="48"/>
        <v>-2.7777574593880149E-2</v>
      </c>
      <c r="AW66">
        <v>63</v>
      </c>
      <c r="AX66">
        <f>IF(Z66&gt;0, (R66*SUMPRODUCT(K66:$K$98, X66:$X$98)-K66*$AZ$3)/Z66, 0)</f>
        <v>-5.0576942478446118E+25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0.91304259499999996</v>
      </c>
      <c r="Q67" s="5">
        <f t="shared" si="60"/>
        <v>50</v>
      </c>
      <c r="R67">
        <f t="shared" ref="R67:R79" si="62">$C$6</f>
        <v>500000</v>
      </c>
      <c r="S67">
        <f t="shared" ref="S67:S79" si="63">AX67</f>
        <v>-5.867919319233206E+26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-108.31040586016996</v>
      </c>
      <c r="AC67">
        <f t="shared" ref="AC67:AC79" si="64">S67*Z67</f>
        <v>-96.705719518008877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-8.2402052803484989E-24</v>
      </c>
      <c r="AH67">
        <f t="shared" ref="AH67:AH79" si="68">-X67*R67</f>
        <v>-9.7763930741974585E-19</v>
      </c>
      <c r="AI67">
        <f t="shared" ref="AI67:AI79" si="69">SUM(AE67:AH67)</f>
        <v>-9.7764754762502623E-19</v>
      </c>
      <c r="AJ67">
        <f t="shared" ref="AJ67:AJ79" si="70">AB67-AC67</f>
        <v>-11.604686342161088</v>
      </c>
      <c r="AK67">
        <f t="shared" si="61"/>
        <v>-7.5817284102118983</v>
      </c>
      <c r="AL67">
        <f t="shared" ref="AL67:AL79" si="71">SUM(AI67:AK67)</f>
        <v>-19.186414752372986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-9.510480945903496E-27</v>
      </c>
      <c r="AQ67">
        <f t="shared" ref="AQ67:AQ79" si="75">AH67*$K67</f>
        <v>-1.1283481040642903E-21</v>
      </c>
      <c r="AR67">
        <f t="shared" ref="AR67:AR79" si="76">AI67*$K67</f>
        <v>-1.1283576145452362E-21</v>
      </c>
      <c r="AS67">
        <f t="shared" ref="AS67:AS79" si="77">AJ67*$K67</f>
        <v>-1.3393616370639967E-2</v>
      </c>
      <c r="AT67">
        <f t="shared" ref="AT67:AT79" si="78">AK67*$K67</f>
        <v>-8.7504960288180972E-3</v>
      </c>
      <c r="AU67">
        <f t="shared" ref="AU67:AU79" si="79">AL67*$K67</f>
        <v>-2.2144112399458064E-2</v>
      </c>
      <c r="AW67">
        <v>64</v>
      </c>
      <c r="AX67">
        <f>IF(Z67&gt;0, (R67*SUMPRODUCT(K67:$K$98, X67:$X$98)-K67*$AZ$3)/Z67, 0)</f>
        <v>-5.867919319233206E+26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0.91832435000000001</v>
      </c>
      <c r="Q68" s="5">
        <f t="shared" si="60"/>
        <v>50</v>
      </c>
      <c r="R68">
        <f t="shared" si="62"/>
        <v>500000</v>
      </c>
      <c r="S68">
        <f t="shared" si="63"/>
        <v>-7.3096144616571896E+27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-96.705719518008877</v>
      </c>
      <c r="AC68">
        <f t="shared" si="64"/>
        <v>-86.344392426793618</v>
      </c>
      <c r="AE68">
        <f t="shared" si="65"/>
        <v>0</v>
      </c>
      <c r="AF68">
        <f t="shared" si="66"/>
        <v>0</v>
      </c>
      <c r="AG68">
        <f t="shared" si="67"/>
        <v>-5.9062206960241085E-25</v>
      </c>
      <c r="AH68">
        <f t="shared" si="68"/>
        <v>-7.5671811579426034E-20</v>
      </c>
      <c r="AI68">
        <f t="shared" si="69"/>
        <v>-7.5672402201495633E-20</v>
      </c>
      <c r="AJ68">
        <f t="shared" si="70"/>
        <v>-10.361327091215259</v>
      </c>
      <c r="AK68">
        <f t="shared" si="61"/>
        <v>-6.7694003662606219</v>
      </c>
      <c r="AL68">
        <f t="shared" si="71"/>
        <v>-17.130727457475881</v>
      </c>
      <c r="AN68">
        <f t="shared" si="72"/>
        <v>0</v>
      </c>
      <c r="AO68">
        <f t="shared" si="73"/>
        <v>0</v>
      </c>
      <c r="AP68">
        <f t="shared" si="74"/>
        <v>-6.0863384250914981E-28</v>
      </c>
      <c r="AQ68">
        <f t="shared" si="75"/>
        <v>-7.7979519936019749E-23</v>
      </c>
      <c r="AR68">
        <f t="shared" si="76"/>
        <v>-7.7980128569862254E-23</v>
      </c>
      <c r="AS68">
        <f t="shared" si="77"/>
        <v>-1.06773089689413E-2</v>
      </c>
      <c r="AT68">
        <f t="shared" si="78"/>
        <v>-6.9758418597083019E-3</v>
      </c>
      <c r="AU68">
        <f t="shared" si="79"/>
        <v>-1.7653150828649603E-2</v>
      </c>
      <c r="AW68">
        <v>65</v>
      </c>
      <c r="AX68">
        <f>IF(Z68&gt;0, (R68*SUMPRODUCT(K68:$K$98, X68:$X$98)-K68*$AZ$3)/Z68, 0)</f>
        <v>-7.3096144616571896E+27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0.92358270799999997</v>
      </c>
      <c r="Q69" s="5">
        <f t="shared" ref="Q69:Q79" si="91">$C$8</f>
        <v>50</v>
      </c>
      <c r="R69">
        <f t="shared" si="62"/>
        <v>500000</v>
      </c>
      <c r="S69">
        <f t="shared" si="63"/>
        <v>-9.8264191253423617E+28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-86.344392426793618</v>
      </c>
      <c r="AC69">
        <f t="shared" si="64"/>
        <v>-77.093207523922871</v>
      </c>
      <c r="AE69">
        <f t="shared" si="65"/>
        <v>0</v>
      </c>
      <c r="AF69">
        <f t="shared" si="66"/>
        <v>0</v>
      </c>
      <c r="AG69">
        <f t="shared" si="67"/>
        <v>-3.9227518458427686E-26</v>
      </c>
      <c r="AH69">
        <f t="shared" si="68"/>
        <v>-5.4548833044795904E-21</v>
      </c>
      <c r="AI69">
        <f t="shared" si="69"/>
        <v>-5.4549225319980488E-21</v>
      </c>
      <c r="AJ69">
        <f t="shared" si="70"/>
        <v>-9.2511849028707474</v>
      </c>
      <c r="AK69">
        <f t="shared" si="61"/>
        <v>-6.0441074698755539</v>
      </c>
      <c r="AL69">
        <f t="shared" si="71"/>
        <v>-15.295292372746301</v>
      </c>
      <c r="AN69">
        <f t="shared" si="72"/>
        <v>0</v>
      </c>
      <c r="AO69">
        <f t="shared" si="73"/>
        <v>0</v>
      </c>
      <c r="AP69">
        <f t="shared" si="74"/>
        <v>-3.60926889634038E-29</v>
      </c>
      <c r="AQ69">
        <f t="shared" si="75"/>
        <v>-5.0189615396879103E-24</v>
      </c>
      <c r="AR69">
        <f t="shared" si="76"/>
        <v>-5.0189976323768737E-24</v>
      </c>
      <c r="AS69">
        <f t="shared" si="77"/>
        <v>-8.5118853387605858E-3</v>
      </c>
      <c r="AT69">
        <f t="shared" si="78"/>
        <v>-5.5610984213235815E-3</v>
      </c>
      <c r="AU69">
        <f t="shared" si="79"/>
        <v>-1.4072983760084166E-2</v>
      </c>
      <c r="AW69">
        <v>66</v>
      </c>
      <c r="AX69">
        <f>IF(Z69&gt;0, (R69*SUMPRODUCT(K69:$K$98, X69:$X$98)-K69*$AZ$3)/Z69, 0)</f>
        <v>-9.8264191253423617E+28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0.92968762000000005</v>
      </c>
      <c r="Q70" s="5">
        <f t="shared" si="91"/>
        <v>50</v>
      </c>
      <c r="R70">
        <f t="shared" si="62"/>
        <v>500000</v>
      </c>
      <c r="S70">
        <f t="shared" si="63"/>
        <v>-1.4546911438033072E+30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-77.093207523922871</v>
      </c>
      <c r="AC70">
        <f t="shared" si="64"/>
        <v>-68.833221003502558</v>
      </c>
      <c r="AE70">
        <f t="shared" si="65"/>
        <v>0</v>
      </c>
      <c r="AF70">
        <f t="shared" si="66"/>
        <v>0</v>
      </c>
      <c r="AG70">
        <f t="shared" si="67"/>
        <v>-2.3659049997217036E-27</v>
      </c>
      <c r="AH70">
        <f t="shared" si="68"/>
        <v>-3.6469338274121706E-22</v>
      </c>
      <c r="AI70">
        <f t="shared" si="69"/>
        <v>-3.6469574864621679E-22</v>
      </c>
      <c r="AJ70">
        <f t="shared" si="70"/>
        <v>-8.2599865204203127</v>
      </c>
      <c r="AK70">
        <f t="shared" si="61"/>
        <v>-5.3965245266746011</v>
      </c>
      <c r="AL70">
        <f t="shared" si="71"/>
        <v>-13.656511047094913</v>
      </c>
      <c r="AN70">
        <f t="shared" si="72"/>
        <v>0</v>
      </c>
      <c r="AO70">
        <f t="shared" si="73"/>
        <v>0</v>
      </c>
      <c r="AP70">
        <f t="shared" si="74"/>
        <v>-1.9436035464130489E-30</v>
      </c>
      <c r="AQ70">
        <f t="shared" si="75"/>
        <v>-2.9959755448024238E-25</v>
      </c>
      <c r="AR70">
        <f t="shared" si="76"/>
        <v>-2.9959949808378878E-25</v>
      </c>
      <c r="AS70">
        <f t="shared" si="77"/>
        <v>-6.7856228784762334E-3</v>
      </c>
      <c r="AT70">
        <f t="shared" si="78"/>
        <v>-4.4332736139378031E-3</v>
      </c>
      <c r="AU70">
        <f t="shared" si="79"/>
        <v>-1.1218896492414036E-2</v>
      </c>
      <c r="AW70">
        <v>67</v>
      </c>
      <c r="AX70">
        <f>IF(Z70&gt;0, (R70*SUMPRODUCT(K70:$K$98, X70:$X$98)-K70*$AZ$3)/Z70, 0)</f>
        <v>-1.4546911438033072E+30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0.93575936900000001</v>
      </c>
      <c r="Q71" s="5">
        <f t="shared" si="91"/>
        <v>50</v>
      </c>
      <c r="R71">
        <f t="shared" si="62"/>
        <v>500000</v>
      </c>
      <c r="S71">
        <f t="shared" si="63"/>
        <v>-2.394572766669713E+31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-68.833221003502558</v>
      </c>
      <c r="AC71">
        <f t="shared" si="64"/>
        <v>-61.458233038841577</v>
      </c>
      <c r="AE71">
        <f t="shared" si="65"/>
        <v>0</v>
      </c>
      <c r="AF71">
        <f t="shared" si="66"/>
        <v>0</v>
      </c>
      <c r="AG71">
        <f t="shared" si="67"/>
        <v>-1.2832818007096003E-28</v>
      </c>
      <c r="AH71">
        <f t="shared" si="68"/>
        <v>-2.2139177696535264E-23</v>
      </c>
      <c r="AI71">
        <f t="shared" si="69"/>
        <v>-2.2139306024715335E-23</v>
      </c>
      <c r="AJ71">
        <f t="shared" si="70"/>
        <v>-7.3749879646609813</v>
      </c>
      <c r="AK71">
        <f t="shared" si="61"/>
        <v>-4.8183254702451794</v>
      </c>
      <c r="AL71">
        <f t="shared" si="71"/>
        <v>-12.193313434906161</v>
      </c>
      <c r="AN71">
        <f t="shared" si="72"/>
        <v>0</v>
      </c>
      <c r="AO71">
        <f t="shared" si="73"/>
        <v>0</v>
      </c>
      <c r="AP71">
        <f t="shared" si="74"/>
        <v>-9.4127038188644241E-32</v>
      </c>
      <c r="AQ71">
        <f t="shared" si="75"/>
        <v>-1.6238796680157472E-26</v>
      </c>
      <c r="AR71">
        <f t="shared" si="76"/>
        <v>-1.623889080719566E-26</v>
      </c>
      <c r="AS71">
        <f t="shared" si="77"/>
        <v>-5.409457014091376E-3</v>
      </c>
      <c r="AT71">
        <f t="shared" si="78"/>
        <v>-3.5341785825397029E-3</v>
      </c>
      <c r="AU71">
        <f t="shared" si="79"/>
        <v>-8.9436355966310797E-3</v>
      </c>
      <c r="AW71">
        <v>68</v>
      </c>
      <c r="AX71">
        <f>IF(Z71&gt;0, (R71*SUMPRODUCT(K71:$K$98, X71:$X$98)-K71*$AZ$3)/Z71, 0)</f>
        <v>-2.394572766669713E+31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0.94179042899999998</v>
      </c>
      <c r="Q72" s="5">
        <f t="shared" si="91"/>
        <v>50</v>
      </c>
      <c r="R72">
        <f t="shared" si="62"/>
        <v>500000</v>
      </c>
      <c r="S72">
        <f t="shared" si="63"/>
        <v>-4.4348276793673262E+32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-61.458233038841577</v>
      </c>
      <c r="AC72">
        <f t="shared" si="64"/>
        <v>-54.873422356108549</v>
      </c>
      <c r="AE72">
        <f t="shared" si="65"/>
        <v>0</v>
      </c>
      <c r="AF72">
        <f t="shared" si="66"/>
        <v>0</v>
      </c>
      <c r="AG72">
        <f t="shared" si="67"/>
        <v>-6.1866465084317325E-30</v>
      </c>
      <c r="AH72">
        <f t="shared" si="68"/>
        <v>-1.208582517618187E-24</v>
      </c>
      <c r="AI72">
        <f t="shared" si="69"/>
        <v>-1.2085887042646955E-24</v>
      </c>
      <c r="AJ72">
        <f t="shared" si="70"/>
        <v>-6.5848106827330284</v>
      </c>
      <c r="AK72">
        <f t="shared" ref="AK72:AK79" si="92">G72*SUM(AB72:AB72, AE72:AF72)</f>
        <v>-4.3020763127189108</v>
      </c>
      <c r="AL72">
        <f t="shared" si="71"/>
        <v>-10.886886995451938</v>
      </c>
      <c r="AN72">
        <f t="shared" si="72"/>
        <v>0</v>
      </c>
      <c r="AO72">
        <f t="shared" si="73"/>
        <v>0</v>
      </c>
      <c r="AP72">
        <f t="shared" si="74"/>
        <v>-4.051628688013532E-33</v>
      </c>
      <c r="AQ72">
        <f t="shared" si="75"/>
        <v>-7.9149949710877361E-28</v>
      </c>
      <c r="AR72">
        <f t="shared" si="76"/>
        <v>-7.9150354873746161E-28</v>
      </c>
      <c r="AS72">
        <f t="shared" si="77"/>
        <v>-4.312386012509075E-3</v>
      </c>
      <c r="AT72">
        <f t="shared" si="78"/>
        <v>-2.8174255281725948E-3</v>
      </c>
      <c r="AU72">
        <f t="shared" si="79"/>
        <v>-7.1298115406816685E-3</v>
      </c>
      <c r="AW72">
        <v>69</v>
      </c>
      <c r="AX72">
        <f>IF(Z72&gt;0, (R72*SUMPRODUCT(K72:$K$98, X72:$X$98)-K72*$AZ$3)/Z72, 0)</f>
        <v>-4.4348276793673262E+32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0.94777327099999997</v>
      </c>
      <c r="Q73" s="5">
        <f t="shared" si="91"/>
        <v>50</v>
      </c>
      <c r="R73">
        <f t="shared" si="62"/>
        <v>500000</v>
      </c>
      <c r="S73">
        <f t="shared" si="63"/>
        <v>-9.3771591232266056E+33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-54.873422356108549</v>
      </c>
      <c r="AC73">
        <f t="shared" si="64"/>
        <v>-48.994127103668333</v>
      </c>
      <c r="AE73">
        <f t="shared" si="65"/>
        <v>0</v>
      </c>
      <c r="AF73">
        <f t="shared" si="66"/>
        <v>0</v>
      </c>
      <c r="AG73">
        <f t="shared" si="67"/>
        <v>-2.6124184553034352E-31</v>
      </c>
      <c r="AH73">
        <f t="shared" si="68"/>
        <v>-5.8635381978170714E-26</v>
      </c>
      <c r="AI73">
        <f t="shared" si="69"/>
        <v>-5.8635643220016242E-26</v>
      </c>
      <c r="AJ73">
        <f t="shared" si="70"/>
        <v>-5.8792952524402153</v>
      </c>
      <c r="AK73">
        <f t="shared" si="92"/>
        <v>-3.8411395649275986</v>
      </c>
      <c r="AL73">
        <f t="shared" si="71"/>
        <v>-9.7204348173678135</v>
      </c>
      <c r="AN73">
        <f t="shared" si="72"/>
        <v>0</v>
      </c>
      <c r="AO73">
        <f t="shared" si="73"/>
        <v>0</v>
      </c>
      <c r="AP73">
        <f t="shared" si="74"/>
        <v>-1.5275627376551187E-34</v>
      </c>
      <c r="AQ73">
        <f t="shared" si="75"/>
        <v>-3.4285940843893059E-29</v>
      </c>
      <c r="AR73">
        <f t="shared" si="76"/>
        <v>-3.4286093600166826E-29</v>
      </c>
      <c r="AS73">
        <f t="shared" si="77"/>
        <v>-3.4378077268088988E-3</v>
      </c>
      <c r="AT73">
        <f t="shared" si="78"/>
        <v>-2.246034381515142E-3</v>
      </c>
      <c r="AU73">
        <f t="shared" si="79"/>
        <v>-5.6838421083240404E-3</v>
      </c>
      <c r="AW73">
        <v>70</v>
      </c>
      <c r="AX73">
        <f>IF(Z73&gt;0, (R73*SUMPRODUCT(K73:$K$98, X73:$X$98)-K73*$AZ$3)/Z73, 0)</f>
        <v>-9.3771591232266056E+33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0.95370057100000005</v>
      </c>
      <c r="Q74" s="5">
        <f t="shared" si="91"/>
        <v>50</v>
      </c>
      <c r="R74">
        <f t="shared" si="62"/>
        <v>500000</v>
      </c>
      <c r="S74">
        <f t="shared" si="63"/>
        <v>-2.3065000562077483E+35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-48.994127103668333</v>
      </c>
      <c r="AC74">
        <f t="shared" si="64"/>
        <v>-43.744756342561018</v>
      </c>
      <c r="AE74">
        <f t="shared" si="65"/>
        <v>0</v>
      </c>
      <c r="AF74">
        <f t="shared" si="66"/>
        <v>0</v>
      </c>
      <c r="AG74">
        <f t="shared" si="67"/>
        <v>-9.4829298236576528E-33</v>
      </c>
      <c r="AH74">
        <f t="shared" si="68"/>
        <v>-2.4914649725138246E-27</v>
      </c>
      <c r="AI74">
        <f t="shared" si="69"/>
        <v>-2.4914744554436484E-27</v>
      </c>
      <c r="AJ74">
        <f t="shared" si="70"/>
        <v>-5.2493707611073148</v>
      </c>
      <c r="AK74">
        <f t="shared" si="92"/>
        <v>-3.4295888972567838</v>
      </c>
      <c r="AL74">
        <f t="shared" si="71"/>
        <v>-8.6789596583640982</v>
      </c>
      <c r="AN74">
        <f t="shared" si="72"/>
        <v>0</v>
      </c>
      <c r="AO74">
        <f t="shared" si="73"/>
        <v>0</v>
      </c>
      <c r="AP74">
        <f t="shared" si="74"/>
        <v>-4.9508620659426333E-36</v>
      </c>
      <c r="AQ74">
        <f t="shared" si="75"/>
        <v>-1.3007477278035805E-30</v>
      </c>
      <c r="AR74">
        <f t="shared" si="76"/>
        <v>-1.3007526786656465E-30</v>
      </c>
      <c r="AS74">
        <f t="shared" si="77"/>
        <v>-2.7405992720096347E-3</v>
      </c>
      <c r="AT74">
        <f t="shared" si="78"/>
        <v>-1.7905248577129637E-3</v>
      </c>
      <c r="AU74">
        <f t="shared" si="79"/>
        <v>-4.5311241297225982E-3</v>
      </c>
      <c r="AW74">
        <v>71</v>
      </c>
      <c r="AX74">
        <f>IF(Z74&gt;0, (R74*SUMPRODUCT(K74:$K$98, X74:$X$98)-K74*$AZ$3)/Z74, 0)</f>
        <v>-2.3065000562077483E+35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0.95959776100000005</v>
      </c>
      <c r="Q75" s="5">
        <f t="shared" si="91"/>
        <v>50</v>
      </c>
      <c r="R75">
        <f t="shared" si="62"/>
        <v>500000</v>
      </c>
      <c r="S75">
        <f t="shared" si="63"/>
        <v>-6.773761137084309E+36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-43.744756342561018</v>
      </c>
      <c r="AC75">
        <f t="shared" si="64"/>
        <v>-39.057818163000903</v>
      </c>
      <c r="AE75">
        <f t="shared" si="65"/>
        <v>0</v>
      </c>
      <c r="AF75">
        <f t="shared" si="66"/>
        <v>0</v>
      </c>
      <c r="AG75">
        <f t="shared" si="67"/>
        <v>-2.8830229891906781E-34</v>
      </c>
      <c r="AH75">
        <f t="shared" si="68"/>
        <v>-9.0997982265020087E-29</v>
      </c>
      <c r="AI75">
        <f t="shared" si="69"/>
        <v>-9.0998270567319002E-29</v>
      </c>
      <c r="AJ75">
        <f t="shared" si="70"/>
        <v>-4.6869381795601157</v>
      </c>
      <c r="AK75">
        <f t="shared" si="92"/>
        <v>-3.0621329439792717</v>
      </c>
      <c r="AL75">
        <f t="shared" si="71"/>
        <v>-7.7490711235393874</v>
      </c>
      <c r="AN75">
        <f t="shared" si="72"/>
        <v>0</v>
      </c>
      <c r="AO75">
        <f t="shared" si="73"/>
        <v>0</v>
      </c>
      <c r="AP75">
        <f t="shared" si="74"/>
        <v>-1.3439043909359081E-37</v>
      </c>
      <c r="AQ75">
        <f t="shared" si="75"/>
        <v>-4.241817994194987E-32</v>
      </c>
      <c r="AR75">
        <f t="shared" si="76"/>
        <v>-4.2418314332388963E-32</v>
      </c>
      <c r="AS75">
        <f t="shared" si="77"/>
        <v>-2.1847889604668705E-3</v>
      </c>
      <c r="AT75">
        <f t="shared" si="78"/>
        <v>-1.4273954541716869E-3</v>
      </c>
      <c r="AU75">
        <f t="shared" si="79"/>
        <v>-3.6121844146385571E-3</v>
      </c>
      <c r="AW75">
        <v>72</v>
      </c>
      <c r="AX75">
        <f>IF(Z75&gt;0, (R75*SUMPRODUCT(K75:$K$98, X75:$X$98)-K75*$AZ$3)/Z75, 0)</f>
        <v>-6.773761137084309E+36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0.96549474700000004</v>
      </c>
      <c r="Q76" s="5">
        <f t="shared" si="91"/>
        <v>50</v>
      </c>
      <c r="R76">
        <f t="shared" si="62"/>
        <v>500000</v>
      </c>
      <c r="S76">
        <f t="shared" si="63"/>
        <v>-2.4680426744640682E+38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-39.057818163000903</v>
      </c>
      <c r="AC76">
        <f t="shared" si="64"/>
        <v>-34.873051931250806</v>
      </c>
      <c r="AE76">
        <f t="shared" si="65"/>
        <v>0</v>
      </c>
      <c r="AF76">
        <f t="shared" si="66"/>
        <v>0</v>
      </c>
      <c r="AG76">
        <f t="shared" si="67"/>
        <v>-7.0649207754933641E-36</v>
      </c>
      <c r="AH76">
        <f t="shared" si="68"/>
        <v>-2.7835435515438377E-30</v>
      </c>
      <c r="AI76">
        <f t="shared" si="69"/>
        <v>-2.7835506164646132E-30</v>
      </c>
      <c r="AJ76">
        <f t="shared" si="70"/>
        <v>-4.1847662317500962</v>
      </c>
      <c r="AK76">
        <f t="shared" si="92"/>
        <v>-2.7340472714100637</v>
      </c>
      <c r="AL76">
        <f t="shared" si="71"/>
        <v>-6.9188135031601599</v>
      </c>
      <c r="AN76">
        <f t="shared" si="72"/>
        <v>0</v>
      </c>
      <c r="AO76">
        <f t="shared" si="73"/>
        <v>0</v>
      </c>
      <c r="AP76">
        <f t="shared" si="74"/>
        <v>-2.9404211703299326E-39</v>
      </c>
      <c r="AQ76">
        <f t="shared" si="75"/>
        <v>-1.1585112767132622E-33</v>
      </c>
      <c r="AR76">
        <f t="shared" si="76"/>
        <v>-1.1585142171344326E-33</v>
      </c>
      <c r="AS76">
        <f t="shared" si="77"/>
        <v>-1.7417003830252444E-3</v>
      </c>
      <c r="AT76">
        <f t="shared" si="78"/>
        <v>-1.1379109169098267E-3</v>
      </c>
      <c r="AU76">
        <f t="shared" si="79"/>
        <v>-2.8796112999350709E-3</v>
      </c>
      <c r="AW76">
        <v>73</v>
      </c>
      <c r="AX76">
        <f>IF(Z76&gt;0, (R76*SUMPRODUCT(K76:$K$98, X76:$X$98)-K76*$AZ$3)/Z76, 0)</f>
        <v>-2.4680426744640682E+38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0.97139193700000004</v>
      </c>
      <c r="Q77" s="5">
        <f t="shared" si="91"/>
        <v>50</v>
      </c>
      <c r="R77">
        <f t="shared" si="62"/>
        <v>500000</v>
      </c>
      <c r="S77">
        <f t="shared" si="63"/>
        <v>-1.1842229525832411E+40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-34.873051931250806</v>
      </c>
      <c r="AC77">
        <f t="shared" si="64"/>
        <v>-31.13665351004536</v>
      </c>
      <c r="AE77">
        <f t="shared" si="65"/>
        <v>0</v>
      </c>
      <c r="AF77">
        <f t="shared" si="66"/>
        <v>0</v>
      </c>
      <c r="AG77">
        <f t="shared" si="67"/>
        <v>-1.3146449088038895E-37</v>
      </c>
      <c r="AH77">
        <f t="shared" si="68"/>
        <v>-6.8628070768580419E-32</v>
      </c>
      <c r="AI77">
        <f t="shared" si="69"/>
        <v>-6.8628202233071299E-32</v>
      </c>
      <c r="AJ77">
        <f t="shared" si="70"/>
        <v>-3.7363984212054469</v>
      </c>
      <c r="AK77">
        <f t="shared" si="92"/>
        <v>-2.4411136351875569</v>
      </c>
      <c r="AL77">
        <f t="shared" si="71"/>
        <v>-6.1775120563930042</v>
      </c>
      <c r="AN77">
        <f t="shared" si="72"/>
        <v>0</v>
      </c>
      <c r="AO77">
        <f t="shared" si="73"/>
        <v>0</v>
      </c>
      <c r="AP77">
        <f t="shared" si="74"/>
        <v>-4.8853162842886548E-41</v>
      </c>
      <c r="AQ77">
        <f t="shared" si="75"/>
        <v>-2.5502691216451784E-35</v>
      </c>
      <c r="AR77">
        <f t="shared" si="76"/>
        <v>-2.5502740069614627E-35</v>
      </c>
      <c r="AS77">
        <f t="shared" si="77"/>
        <v>-1.3884728818759934E-3</v>
      </c>
      <c r="AT77">
        <f t="shared" si="78"/>
        <v>-9.0713561615898169E-4</v>
      </c>
      <c r="AU77">
        <f t="shared" si="79"/>
        <v>-2.295608498034975E-3</v>
      </c>
      <c r="AW77">
        <v>74</v>
      </c>
      <c r="AX77">
        <f>IF(Z77&gt;0, (R77*SUMPRODUCT(K77:$K$98, X77:$X$98)-K77*$AZ$3)/Z77, 0)</f>
        <v>-1.1842229525832411E+40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0.97728912599999995</v>
      </c>
      <c r="Q78" s="5">
        <f t="shared" si="91"/>
        <v>50</v>
      </c>
      <c r="R78">
        <f t="shared" si="62"/>
        <v>500000</v>
      </c>
      <c r="S78">
        <f t="shared" si="63"/>
        <v>-8.3184045562037241E+41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-31.13665351004536</v>
      </c>
      <c r="AC78">
        <f t="shared" si="64"/>
        <v>-27.800583491111922</v>
      </c>
      <c r="AE78">
        <f t="shared" si="65"/>
        <v>0</v>
      </c>
      <c r="AF78">
        <f t="shared" si="66"/>
        <v>0</v>
      </c>
      <c r="AG78">
        <f t="shared" si="67"/>
        <v>-1.6710285790547854E-39</v>
      </c>
      <c r="AH78">
        <f t="shared" si="68"/>
        <v>-1.2847881739253029E-33</v>
      </c>
      <c r="AI78">
        <f t="shared" si="69"/>
        <v>-1.2847898449538819E-33</v>
      </c>
      <c r="AJ78">
        <f t="shared" si="70"/>
        <v>-3.3360700189334374</v>
      </c>
      <c r="AK78">
        <f t="shared" si="92"/>
        <v>-2.1795657457031754</v>
      </c>
      <c r="AL78">
        <f t="shared" si="71"/>
        <v>-5.5156357646366132</v>
      </c>
      <c r="AN78">
        <f t="shared" si="72"/>
        <v>0</v>
      </c>
      <c r="AO78">
        <f t="shared" si="73"/>
        <v>0</v>
      </c>
      <c r="AP78">
        <f t="shared" si="74"/>
        <v>-5.5443428339055109E-43</v>
      </c>
      <c r="AQ78">
        <f t="shared" si="75"/>
        <v>-4.2628272158089523E-37</v>
      </c>
      <c r="AR78">
        <f t="shared" si="76"/>
        <v>-4.2628327601517859E-37</v>
      </c>
      <c r="AS78">
        <f t="shared" si="77"/>
        <v>-1.1068820805771639E-3</v>
      </c>
      <c r="AT78">
        <f t="shared" si="78"/>
        <v>-7.2316295931041253E-4</v>
      </c>
      <c r="AU78">
        <f t="shared" si="79"/>
        <v>-1.8300450398875765E-3</v>
      </c>
      <c r="AW78">
        <v>75</v>
      </c>
      <c r="AX78">
        <f>IF(Z78&gt;0, (R78*SUMPRODUCT(K78:$K$98, X78:$X$98)-K78*$AZ$3)/Z78, 0)</f>
        <v>-8.3184045562037241E+41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-27.800583491111922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-1.6710285790547855E-35</v>
      </c>
      <c r="AI79">
        <f t="shared" si="69"/>
        <v>-1.6710285790547855E-35</v>
      </c>
      <c r="AJ79">
        <f t="shared" si="70"/>
        <v>-27.800583491111922</v>
      </c>
      <c r="AK79">
        <f t="shared" si="92"/>
        <v>-1.9460408443778348</v>
      </c>
      <c r="AL79">
        <f t="shared" si="71"/>
        <v>-29.746624335489756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-4.9503061017013492E-39</v>
      </c>
      <c r="AR79">
        <f t="shared" si="76"/>
        <v>-4.9503061017013492E-39</v>
      </c>
      <c r="AS79">
        <f t="shared" si="77"/>
        <v>-8.2357297661991187E-3</v>
      </c>
      <c r="AT79">
        <f t="shared" si="78"/>
        <v>-5.765010836339383E-4</v>
      </c>
      <c r="AU79">
        <f t="shared" si="79"/>
        <v>-8.8122308498330571E-3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131178.88215467587</v>
      </c>
      <c r="AO81" s="6">
        <f t="shared" si="93"/>
        <v>-13117.888215467588</v>
      </c>
      <c r="AP81" s="6">
        <f t="shared" si="93"/>
        <v>-809.25959685161376</v>
      </c>
      <c r="AQ81" s="6">
        <f t="shared" si="93"/>
        <v>-83789.135916984247</v>
      </c>
      <c r="AR81" s="6">
        <f t="shared" si="93"/>
        <v>33462.598425372402</v>
      </c>
      <c r="AS81" s="6">
        <f t="shared" si="93"/>
        <v>-11016.387050074323</v>
      </c>
      <c r="AT81" s="6">
        <f t="shared" si="93"/>
        <v>4798.6333799038475</v>
      </c>
      <c r="AU81" s="6">
        <f t="shared" si="93"/>
        <v>27244.844755201906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'S.55.04.D'!C3*(1+C12)</f>
        <v>267866.34726502048</v>
      </c>
      <c r="K3">
        <v>1</v>
      </c>
      <c r="L3" s="2">
        <v>0</v>
      </c>
      <c r="O3">
        <f>$C$3</f>
        <v>267866.34726502048</v>
      </c>
      <c r="P3" s="2">
        <f>O3*C5</f>
        <v>26786.634726502049</v>
      </c>
      <c r="Q3" s="5">
        <f>B8</f>
        <v>400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267866.34726502048</v>
      </c>
      <c r="AF3">
        <f t="shared" ref="AF3:AF34" si="4">-$Z3*P3</f>
        <v>-26786.634726502049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240679.71253851842</v>
      </c>
      <c r="AJ3">
        <f t="shared" ref="AJ3:AJ34" si="8">AB3-AC3</f>
        <v>0</v>
      </c>
      <c r="AL3">
        <f t="shared" ref="AL3:AL34" si="9">SUM(AI3:AK3)</f>
        <v>240679.71253851842</v>
      </c>
      <c r="AN3">
        <f t="shared" ref="AN3:AN34" si="10">AE3*$K3</f>
        <v>267866.34726502048</v>
      </c>
      <c r="AO3">
        <f t="shared" ref="AO3:AO34" si="11">AF3*$K3</f>
        <v>-26786.634726502049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240679.71253851842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240679.71253851842</v>
      </c>
      <c r="AW3">
        <v>0</v>
      </c>
      <c r="AX3">
        <f>IF(Z3&gt;0, (R3*SUMPRODUCT(K3:$K$98, X3:$X$98)-K3*$AZ$3)/Z3, 0)</f>
        <v>0</v>
      </c>
      <c r="AZ3">
        <f>C6*ABS(SUMPRODUCT(X4:X69, K4:K69))/1</f>
        <v>188397.07929605962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2.1847999999999999E-2</v>
      </c>
      <c r="R4">
        <f t="shared" si="0"/>
        <v>500000</v>
      </c>
      <c r="S4">
        <f t="shared" si="1"/>
        <v>9583.5676306948117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9278.3501687924436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-10924</v>
      </c>
      <c r="AI4">
        <f t="shared" si="7"/>
        <v>-10924</v>
      </c>
      <c r="AJ4">
        <f t="shared" si="8"/>
        <v>-9278.3501687924436</v>
      </c>
      <c r="AK4">
        <f>G4*SUM(AB4, AE4:AF4)</f>
        <v>0</v>
      </c>
      <c r="AL4">
        <f t="shared" si="9"/>
        <v>-20202.350168792444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-10386.004943905684</v>
      </c>
      <c r="AR4">
        <f t="shared" si="14"/>
        <v>-10386.004943905684</v>
      </c>
      <c r="AS4">
        <f t="shared" si="15"/>
        <v>-8821.4015675912178</v>
      </c>
      <c r="AT4">
        <f t="shared" si="16"/>
        <v>0</v>
      </c>
      <c r="AU4">
        <f t="shared" si="17"/>
        <v>-19207.406511496902</v>
      </c>
      <c r="AW4">
        <v>1</v>
      </c>
      <c r="AX4">
        <f>IF(Z4&gt;0, (R4*SUMPRODUCT(K4:$K$98, X4:$X$98)-K4*$AZ$3)/Z4, 0)</f>
        <v>9583.5676306948117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2.5484E-2</v>
      </c>
      <c r="Q5" s="5">
        <f t="shared" ref="Q5:Q36" si="29">$C$8</f>
        <v>50</v>
      </c>
      <c r="R5">
        <f t="shared" si="0"/>
        <v>500000</v>
      </c>
      <c r="S5">
        <f t="shared" si="1"/>
        <v>8658.5399407928126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9278.3501687924436</v>
      </c>
      <c r="AC5">
        <f t="shared" si="2"/>
        <v>8085.3280972756902</v>
      </c>
      <c r="AE5">
        <f t="shared" si="3"/>
        <v>0</v>
      </c>
      <c r="AF5">
        <f t="shared" si="4"/>
        <v>0</v>
      </c>
      <c r="AG5">
        <f t="shared" si="5"/>
        <v>-46.689904721600001</v>
      </c>
      <c r="AH5">
        <f t="shared" si="6"/>
        <v>-12336.192783999999</v>
      </c>
      <c r="AI5">
        <f t="shared" si="7"/>
        <v>-12382.882688721598</v>
      </c>
      <c r="AJ5">
        <f t="shared" si="8"/>
        <v>1193.0220715167534</v>
      </c>
      <c r="AK5">
        <f>G5*SUM(AB5, AE5:AF5)</f>
        <v>38.041235692049021</v>
      </c>
      <c r="AL5">
        <f t="shared" si="9"/>
        <v>-11151.819381512796</v>
      </c>
      <c r="AN5">
        <f t="shared" si="10"/>
        <v>0</v>
      </c>
      <c r="AO5">
        <f t="shared" si="11"/>
        <v>0</v>
      </c>
      <c r="AP5">
        <f t="shared" si="12"/>
        <v>-42.112207535443368</v>
      </c>
      <c r="AQ5">
        <f t="shared" si="13"/>
        <v>-11126.694599501083</v>
      </c>
      <c r="AR5">
        <f t="shared" si="14"/>
        <v>-11168.806807036526</v>
      </c>
      <c r="AS5">
        <f t="shared" si="15"/>
        <v>1076.0525935885096</v>
      </c>
      <c r="AT5">
        <f t="shared" si="16"/>
        <v>34.311494570841468</v>
      </c>
      <c r="AU5">
        <f t="shared" si="17"/>
        <v>-10058.442718877175</v>
      </c>
      <c r="AW5">
        <v>2</v>
      </c>
      <c r="AX5">
        <f>IF(Z5&gt;0, (R5*SUMPRODUCT(K5:$K$98, X5:$X$98)-K5*$AZ$3)/Z5, 0)</f>
        <v>8658.5399407928126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2.9274999999999999E-2</v>
      </c>
      <c r="Q6" s="5">
        <f t="shared" si="29"/>
        <v>50</v>
      </c>
      <c r="R6">
        <f t="shared" si="0"/>
        <v>500000</v>
      </c>
      <c r="S6">
        <f t="shared" si="1"/>
        <v>6841.0808829719854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8085.3280972756902</v>
      </c>
      <c r="AC6">
        <f t="shared" si="2"/>
        <v>6137.2921971914184</v>
      </c>
      <c r="AE6">
        <f t="shared" si="3"/>
        <v>0</v>
      </c>
      <c r="AF6">
        <f t="shared" si="4"/>
        <v>0</v>
      </c>
      <c r="AG6">
        <f t="shared" si="5"/>
        <v>-44.856158713659163</v>
      </c>
      <c r="AH6">
        <f t="shared" si="6"/>
        <v>-13668.4696072484</v>
      </c>
      <c r="AI6">
        <f t="shared" si="7"/>
        <v>-13713.325765962059</v>
      </c>
      <c r="AJ6">
        <f t="shared" si="8"/>
        <v>1948.0359000842718</v>
      </c>
      <c r="AK6">
        <f>G6*SUM(AB6, AE6:AF6)</f>
        <v>57.405829490657403</v>
      </c>
      <c r="AL6">
        <f t="shared" si="9"/>
        <v>-11707.884036387131</v>
      </c>
      <c r="AN6">
        <f t="shared" si="10"/>
        <v>0</v>
      </c>
      <c r="AO6">
        <f t="shared" si="11"/>
        <v>0</v>
      </c>
      <c r="AP6">
        <f t="shared" si="12"/>
        <v>-38.272869723289034</v>
      </c>
      <c r="AQ6">
        <f t="shared" si="13"/>
        <v>-11662.424326933164</v>
      </c>
      <c r="AR6">
        <f t="shared" si="14"/>
        <v>-11700.697196656452</v>
      </c>
      <c r="AS6">
        <f t="shared" si="15"/>
        <v>1662.1335031417229</v>
      </c>
      <c r="AT6">
        <f t="shared" si="16"/>
        <v>48.980695103172955</v>
      </c>
      <c r="AU6">
        <f t="shared" si="17"/>
        <v>-9989.5829984115571</v>
      </c>
      <c r="AW6">
        <v>3</v>
      </c>
      <c r="AX6">
        <f>IF(Z6&gt;0, (R6*SUMPRODUCT(K6:$K$98, X6:$X$98)-K6*$AZ$3)/Z6, 0)</f>
        <v>6841.0808829719854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3.3331E-2</v>
      </c>
      <c r="Q7" s="5">
        <f t="shared" si="29"/>
        <v>50</v>
      </c>
      <c r="R7">
        <f t="shared" si="0"/>
        <v>500000</v>
      </c>
      <c r="S7">
        <f t="shared" si="1"/>
        <v>4795.179117267211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6137.2921971914184</v>
      </c>
      <c r="AC7">
        <f t="shared" si="2"/>
        <v>4115.4621417740127</v>
      </c>
      <c r="AE7">
        <f t="shared" si="3"/>
        <v>0</v>
      </c>
      <c r="AF7">
        <f t="shared" si="4"/>
        <v>0</v>
      </c>
      <c r="AG7">
        <f t="shared" si="5"/>
        <v>-42.912496500437598</v>
      </c>
      <c r="AH7">
        <f t="shared" si="6"/>
        <v>-14951.006260849736</v>
      </c>
      <c r="AI7">
        <f t="shared" si="7"/>
        <v>-14993.918757350173</v>
      </c>
      <c r="AJ7">
        <f t="shared" si="8"/>
        <v>2021.8300554174057</v>
      </c>
      <c r="AK7">
        <f>G7*SUM(AB7, AE7:AF7)</f>
        <v>84.694632321241571</v>
      </c>
      <c r="AL7">
        <f t="shared" si="9"/>
        <v>-12887.394069611526</v>
      </c>
      <c r="AN7">
        <f t="shared" si="10"/>
        <v>0</v>
      </c>
      <c r="AO7">
        <f t="shared" si="11"/>
        <v>0</v>
      </c>
      <c r="AP7">
        <f t="shared" si="12"/>
        <v>-34.418563644772689</v>
      </c>
      <c r="AQ7">
        <f t="shared" si="13"/>
        <v>-11991.662161561821</v>
      </c>
      <c r="AR7">
        <f t="shared" si="14"/>
        <v>-12026.080725206593</v>
      </c>
      <c r="AS7">
        <f t="shared" si="15"/>
        <v>1621.6368684256963</v>
      </c>
      <c r="AT7">
        <f t="shared" si="16"/>
        <v>67.930505811740616</v>
      </c>
      <c r="AU7">
        <f t="shared" si="17"/>
        <v>-10336.513350969157</v>
      </c>
      <c r="AW7">
        <v>4</v>
      </c>
      <c r="AX7">
        <f>IF(Z7&gt;0, (R7*SUMPRODUCT(K7:$K$98, X7:$X$98)-K7*$AZ$3)/Z7, 0)</f>
        <v>4795.179117267211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3.7801000000000001E-2</v>
      </c>
      <c r="Q8" s="5">
        <f t="shared" si="29"/>
        <v>50</v>
      </c>
      <c r="R8">
        <f t="shared" si="0"/>
        <v>500000</v>
      </c>
      <c r="S8">
        <f t="shared" si="1"/>
        <v>2716.667469071494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4115.4621417740127</v>
      </c>
      <c r="AC8">
        <f t="shared" si="2"/>
        <v>2220.1278256120277</v>
      </c>
      <c r="AE8">
        <f t="shared" si="3"/>
        <v>0</v>
      </c>
      <c r="AF8">
        <f t="shared" si="4"/>
        <v>0</v>
      </c>
      <c r="AG8">
        <f t="shared" si="5"/>
        <v>-40.861236255220177</v>
      </c>
      <c r="AH8">
        <f t="shared" si="6"/>
        <v>-16221.352802130416</v>
      </c>
      <c r="AI8">
        <f t="shared" si="7"/>
        <v>-16262.214038385635</v>
      </c>
      <c r="AJ8">
        <f t="shared" si="8"/>
        <v>1895.334316161985</v>
      </c>
      <c r="AK8">
        <f t="shared" ref="AK8:AK39" si="30">G8*SUM(AB8:AB8, AE8:AF8)</f>
        <v>88.893982262318673</v>
      </c>
      <c r="AL8">
        <f t="shared" si="9"/>
        <v>-14277.985739961332</v>
      </c>
      <c r="AN8">
        <f t="shared" si="10"/>
        <v>0</v>
      </c>
      <c r="AO8">
        <f t="shared" si="11"/>
        <v>0</v>
      </c>
      <c r="AP8">
        <f t="shared" si="12"/>
        <v>-30.583540391926938</v>
      </c>
      <c r="AQ8">
        <f t="shared" si="13"/>
        <v>-12141.247894140093</v>
      </c>
      <c r="AR8">
        <f t="shared" si="14"/>
        <v>-12171.83143453202</v>
      </c>
      <c r="AS8">
        <f t="shared" si="15"/>
        <v>1418.6069469971044</v>
      </c>
      <c r="AT8">
        <f t="shared" si="16"/>
        <v>66.53476366054727</v>
      </c>
      <c r="AU8">
        <f t="shared" si="17"/>
        <v>-10686.689723874368</v>
      </c>
      <c r="AW8">
        <v>5</v>
      </c>
      <c r="AX8">
        <f>IF(Z8&gt;0, (R8*SUMPRODUCT(K8:$K$98, X8:$X$98)-K8*$AZ$3)/Z8, 0)</f>
        <v>2716.667469071494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4.3147999999999999E-2</v>
      </c>
      <c r="Q9" s="5">
        <f t="shared" si="29"/>
        <v>50</v>
      </c>
      <c r="R9">
        <f t="shared" si="0"/>
        <v>500000</v>
      </c>
      <c r="S9">
        <f t="shared" si="1"/>
        <v>-534.36528929001474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2220.1278256120277</v>
      </c>
      <c r="AC9">
        <f t="shared" si="2"/>
        <v>-413.48697964721941</v>
      </c>
      <c r="AE9">
        <f t="shared" si="3"/>
        <v>0</v>
      </c>
      <c r="AF9">
        <f t="shared" si="4"/>
        <v>0</v>
      </c>
      <c r="AG9">
        <f t="shared" si="5"/>
        <v>-38.689543270727739</v>
      </c>
      <c r="AH9">
        <f t="shared" si="6"/>
        <v>-17630.806219402402</v>
      </c>
      <c r="AI9">
        <f t="shared" si="7"/>
        <v>-17669.49576267313</v>
      </c>
      <c r="AJ9">
        <f t="shared" si="8"/>
        <v>2633.6148052592471</v>
      </c>
      <c r="AK9">
        <f t="shared" si="30"/>
        <v>49.508850511148218</v>
      </c>
      <c r="AL9">
        <f t="shared" si="9"/>
        <v>-14986.372106902734</v>
      </c>
      <c r="AN9">
        <f t="shared" si="10"/>
        <v>0</v>
      </c>
      <c r="AO9">
        <f t="shared" si="11"/>
        <v>0</v>
      </c>
      <c r="AP9">
        <f t="shared" si="12"/>
        <v>-27.005582754058388</v>
      </c>
      <c r="AQ9">
        <f t="shared" si="13"/>
        <v>-12306.431043839071</v>
      </c>
      <c r="AR9">
        <f t="shared" si="14"/>
        <v>-12333.436626593129</v>
      </c>
      <c r="AS9">
        <f t="shared" si="15"/>
        <v>1838.2822993817206</v>
      </c>
      <c r="AT9">
        <f t="shared" si="16"/>
        <v>34.557537942007613</v>
      </c>
      <c r="AU9">
        <f t="shared" si="17"/>
        <v>-10460.596789269401</v>
      </c>
      <c r="AW9">
        <v>6</v>
      </c>
      <c r="AX9">
        <f>IF(Z9&gt;0, (R9*SUMPRODUCT(K9:$K$98, X9:$X$98)-K9*$AZ$3)/Z9, 0)</f>
        <v>-534.36528929001474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4.8848999999999997E-2</v>
      </c>
      <c r="Q10" s="5">
        <f t="shared" si="29"/>
        <v>50</v>
      </c>
      <c r="R10">
        <f t="shared" si="0"/>
        <v>500000</v>
      </c>
      <c r="S10">
        <f t="shared" si="1"/>
        <v>-8166.236553495215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-413.48697964721941</v>
      </c>
      <c r="AC10">
        <f t="shared" si="2"/>
        <v>-5947.0948170111369</v>
      </c>
      <c r="AE10">
        <f t="shared" si="3"/>
        <v>0</v>
      </c>
      <c r="AF10">
        <f t="shared" si="4"/>
        <v>0</v>
      </c>
      <c r="AG10">
        <f t="shared" si="5"/>
        <v>-36.412702338788684</v>
      </c>
      <c r="AH10">
        <f t="shared" si="6"/>
        <v>-18899.454992317795</v>
      </c>
      <c r="AI10">
        <f t="shared" si="7"/>
        <v>-18935.867694656583</v>
      </c>
      <c r="AJ10">
        <f t="shared" si="8"/>
        <v>5533.6078373639175</v>
      </c>
      <c r="AK10">
        <f t="shared" si="30"/>
        <v>-1.7779940124830436</v>
      </c>
      <c r="AL10">
        <f t="shared" si="9"/>
        <v>-13404.037851305149</v>
      </c>
      <c r="AN10">
        <f t="shared" si="10"/>
        <v>0</v>
      </c>
      <c r="AO10">
        <f t="shared" si="11"/>
        <v>0</v>
      </c>
      <c r="AP10">
        <f t="shared" si="12"/>
        <v>-24.107304576083472</v>
      </c>
      <c r="AQ10">
        <f t="shared" si="13"/>
        <v>-12512.526908403663</v>
      </c>
      <c r="AR10">
        <f t="shared" si="14"/>
        <v>-12536.634212979745</v>
      </c>
      <c r="AS10">
        <f t="shared" si="15"/>
        <v>3663.5668591350222</v>
      </c>
      <c r="AT10">
        <f t="shared" si="16"/>
        <v>-1.1771343635685616</v>
      </c>
      <c r="AU10">
        <f t="shared" si="17"/>
        <v>-8874.2444882082928</v>
      </c>
      <c r="AW10">
        <v>7</v>
      </c>
      <c r="AX10">
        <f>IF(Z10&gt;0, (R10*SUMPRODUCT(K10:$K$98, X10:$X$98)-K10*$AZ$3)/Z10, 0)</f>
        <v>-8166.236553495215</v>
      </c>
    </row>
    <row r="11" spans="1:52" x14ac:dyDescent="0.3">
      <c r="A11" t="s">
        <v>33</v>
      </c>
      <c r="C11" s="25">
        <f>AU71</f>
        <v>55633.779816581206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5.4528E-2</v>
      </c>
      <c r="Q11" s="5">
        <f t="shared" si="29"/>
        <v>50</v>
      </c>
      <c r="R11">
        <f t="shared" si="0"/>
        <v>500000</v>
      </c>
      <c r="S11">
        <f t="shared" si="1"/>
        <v>-18112.542265049298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-5947.0948170111369</v>
      </c>
      <c r="AC11">
        <f t="shared" si="2"/>
        <v>-12339.373539993932</v>
      </c>
      <c r="AE11">
        <f t="shared" si="3"/>
        <v>0</v>
      </c>
      <c r="AF11">
        <f t="shared" si="4"/>
        <v>0</v>
      </c>
      <c r="AG11">
        <f t="shared" si="5"/>
        <v>-34.063063482271325</v>
      </c>
      <c r="AH11">
        <f t="shared" si="6"/>
        <v>-19855.118331294696</v>
      </c>
      <c r="AI11">
        <f t="shared" si="7"/>
        <v>-19889.181394776966</v>
      </c>
      <c r="AJ11">
        <f t="shared" si="8"/>
        <v>6392.2787229827954</v>
      </c>
      <c r="AK11">
        <f t="shared" si="30"/>
        <v>-9.5153517072178193</v>
      </c>
      <c r="AL11">
        <f t="shared" si="9"/>
        <v>-13506.418023501388</v>
      </c>
      <c r="AN11">
        <f t="shared" si="10"/>
        <v>0</v>
      </c>
      <c r="AO11">
        <f t="shared" si="11"/>
        <v>0</v>
      </c>
      <c r="AP11">
        <f t="shared" si="12"/>
        <v>-21.445139241534761</v>
      </c>
      <c r="AQ11">
        <f t="shared" si="13"/>
        <v>-12500.219702592998</v>
      </c>
      <c r="AR11">
        <f t="shared" si="14"/>
        <v>-12521.664841834532</v>
      </c>
      <c r="AS11">
        <f t="shared" si="15"/>
        <v>4024.3974930914037</v>
      </c>
      <c r="AT11">
        <f t="shared" si="16"/>
        <v>-5.9905957196030526</v>
      </c>
      <c r="AU11">
        <f t="shared" si="17"/>
        <v>-8503.2579444627318</v>
      </c>
      <c r="AW11">
        <v>8</v>
      </c>
      <c r="AX11">
        <f>IF(Z11&gt;0, (R11*SUMPRODUCT(K11:$K$98, X11:$X$98)-K11*$AZ$3)/Z11, 0)</f>
        <v>-18112.542265049298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6.0775000000000003E-2</v>
      </c>
      <c r="Q12" s="5">
        <f t="shared" si="29"/>
        <v>50</v>
      </c>
      <c r="R12">
        <f t="shared" si="0"/>
        <v>500000</v>
      </c>
      <c r="S12">
        <f t="shared" si="1"/>
        <v>-26817.357916311466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-12339.373539993932</v>
      </c>
      <c r="AC12">
        <f t="shared" si="2"/>
        <v>-16976.594430260506</v>
      </c>
      <c r="AE12">
        <f t="shared" si="3"/>
        <v>0</v>
      </c>
      <c r="AF12">
        <f t="shared" si="4"/>
        <v>0</v>
      </c>
      <c r="AG12">
        <f t="shared" si="5"/>
        <v>-31.652250164313568</v>
      </c>
      <c r="AH12">
        <f t="shared" si="6"/>
        <v>-20701.826831350398</v>
      </c>
      <c r="AI12">
        <f t="shared" si="7"/>
        <v>-20733.47908151471</v>
      </c>
      <c r="AJ12">
        <f t="shared" si="8"/>
        <v>4637.2208902665734</v>
      </c>
      <c r="AK12">
        <f t="shared" si="30"/>
        <v>-259.1268443398726</v>
      </c>
      <c r="AL12">
        <f t="shared" si="9"/>
        <v>-16355.385035588009</v>
      </c>
      <c r="AN12">
        <f t="shared" si="10"/>
        <v>0</v>
      </c>
      <c r="AO12">
        <f t="shared" si="11"/>
        <v>0</v>
      </c>
      <c r="AP12">
        <f t="shared" si="12"/>
        <v>-18.606311402161658</v>
      </c>
      <c r="AQ12">
        <f t="shared" si="13"/>
        <v>-12169.265521982028</v>
      </c>
      <c r="AR12">
        <f t="shared" si="14"/>
        <v>-12187.87183338419</v>
      </c>
      <c r="AS12">
        <f t="shared" si="15"/>
        <v>2725.922342866721</v>
      </c>
      <c r="AT12">
        <f t="shared" si="16"/>
        <v>-152.32391799692769</v>
      </c>
      <c r="AU12">
        <f t="shared" si="17"/>
        <v>-9614.2734085143966</v>
      </c>
      <c r="AW12">
        <v>9</v>
      </c>
      <c r="AX12">
        <f>IF(Z12&gt;0, (R12*SUMPRODUCT(K12:$K$98, X12:$X$98)-K12*$AZ$3)/Z12, 0)</f>
        <v>-26817.357916311466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6.7419999999999994E-2</v>
      </c>
      <c r="Q13" s="5">
        <f t="shared" si="29"/>
        <v>50</v>
      </c>
      <c r="R13">
        <f t="shared" si="0"/>
        <v>500000</v>
      </c>
      <c r="S13">
        <f t="shared" si="1"/>
        <v>-29587.572088963047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-16976.594430260506</v>
      </c>
      <c r="AC13">
        <f t="shared" si="2"/>
        <v>-17280.167579516521</v>
      </c>
      <c r="AE13">
        <f t="shared" si="3"/>
        <v>0</v>
      </c>
      <c r="AF13">
        <f t="shared" si="4"/>
        <v>0</v>
      </c>
      <c r="AG13">
        <f t="shared" si="5"/>
        <v>-29.201732956592412</v>
      </c>
      <c r="AH13">
        <f t="shared" si="6"/>
        <v>-21339.947060780207</v>
      </c>
      <c r="AI13">
        <f t="shared" si="7"/>
        <v>-21369.1487937368</v>
      </c>
      <c r="AJ13">
        <f t="shared" si="8"/>
        <v>303.57314925601531</v>
      </c>
      <c r="AK13">
        <f t="shared" si="30"/>
        <v>-1188.3616101182356</v>
      </c>
      <c r="AL13">
        <f t="shared" si="9"/>
        <v>-22253.937254599019</v>
      </c>
      <c r="AN13">
        <f t="shared" si="10"/>
        <v>0</v>
      </c>
      <c r="AO13">
        <f t="shared" si="11"/>
        <v>0</v>
      </c>
      <c r="AP13">
        <f t="shared" si="12"/>
        <v>-15.326616761969913</v>
      </c>
      <c r="AQ13">
        <f t="shared" si="13"/>
        <v>-11200.334952979812</v>
      </c>
      <c r="AR13">
        <f t="shared" si="14"/>
        <v>-11215.661569741782</v>
      </c>
      <c r="AS13">
        <f t="shared" si="15"/>
        <v>159.33127409895243</v>
      </c>
      <c r="AT13">
        <f t="shared" si="16"/>
        <v>-623.71514046764537</v>
      </c>
      <c r="AU13">
        <f t="shared" si="17"/>
        <v>-11680.045436110475</v>
      </c>
      <c r="AW13">
        <v>10</v>
      </c>
      <c r="AX13">
        <f>IF(Z13&gt;0, (R13*SUMPRODUCT(K13:$K$98, X13:$X$98)-K13*$AZ$3)/Z13, 0)</f>
        <v>-29587.572088963047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7.4817999999999996E-2</v>
      </c>
      <c r="Q14" s="5">
        <f t="shared" si="29"/>
        <v>50</v>
      </c>
      <c r="R14">
        <f t="shared" si="0"/>
        <v>500000</v>
      </c>
      <c r="S14">
        <f t="shared" si="1"/>
        <v>-33463.425671336241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-17280.167579516521</v>
      </c>
      <c r="AC14">
        <f t="shared" si="2"/>
        <v>-17886.134342562436</v>
      </c>
      <c r="AE14">
        <f t="shared" si="3"/>
        <v>0</v>
      </c>
      <c r="AF14">
        <f t="shared" si="4"/>
        <v>0</v>
      </c>
      <c r="AG14">
        <f t="shared" si="5"/>
        <v>-26.72490037068016</v>
      </c>
      <c r="AH14">
        <f t="shared" si="6"/>
        <v>-21848.152563463311</v>
      </c>
      <c r="AI14">
        <f t="shared" si="7"/>
        <v>-21874.877463833989</v>
      </c>
      <c r="AJ14">
        <f t="shared" si="8"/>
        <v>605.96676304591529</v>
      </c>
      <c r="AK14">
        <f t="shared" si="30"/>
        <v>-1209.6117305661567</v>
      </c>
      <c r="AL14">
        <f t="shared" si="9"/>
        <v>-22478.522431354231</v>
      </c>
      <c r="AN14">
        <f t="shared" si="10"/>
        <v>0</v>
      </c>
      <c r="AO14">
        <f t="shared" si="11"/>
        <v>0</v>
      </c>
      <c r="AP14">
        <f t="shared" si="12"/>
        <v>-12.523789090583168</v>
      </c>
      <c r="AQ14">
        <f t="shared" si="13"/>
        <v>-10238.453686580937</v>
      </c>
      <c r="AR14">
        <f t="shared" si="14"/>
        <v>-10250.977475671518</v>
      </c>
      <c r="AS14">
        <f t="shared" si="15"/>
        <v>283.96737989774914</v>
      </c>
      <c r="AT14">
        <f t="shared" si="16"/>
        <v>-566.84672290586786</v>
      </c>
      <c r="AU14">
        <f t="shared" si="17"/>
        <v>-10533.856818679638</v>
      </c>
      <c r="AW14">
        <v>11</v>
      </c>
      <c r="AX14">
        <f>IF(Z14&gt;0, (R14*SUMPRODUCT(K14:$K$98, X14:$X$98)-K14*$AZ$3)/Z14, 0)</f>
        <v>-33463.425671336241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8.3350999999999995E-2</v>
      </c>
      <c r="Q15" s="5">
        <f t="shared" si="29"/>
        <v>50</v>
      </c>
      <c r="R15">
        <f t="shared" si="0"/>
        <v>500000</v>
      </c>
      <c r="S15">
        <f t="shared" si="1"/>
        <v>-38516.818924054649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-17886.134342562436</v>
      </c>
      <c r="AC15">
        <f t="shared" si="2"/>
        <v>-18665.330716702367</v>
      </c>
      <c r="AE15">
        <f t="shared" si="3"/>
        <v>0</v>
      </c>
      <c r="AF15">
        <f t="shared" si="4"/>
        <v>0</v>
      </c>
      <c r="AG15">
        <f t="shared" si="5"/>
        <v>-24.230104196176796</v>
      </c>
      <c r="AH15">
        <f t="shared" si="6"/>
        <v>-22275.471707965618</v>
      </c>
      <c r="AI15">
        <f t="shared" si="7"/>
        <v>-22299.701812161795</v>
      </c>
      <c r="AJ15">
        <f t="shared" si="8"/>
        <v>779.19637413993041</v>
      </c>
      <c r="AK15">
        <f t="shared" si="30"/>
        <v>-1252.0294039793707</v>
      </c>
      <c r="AL15">
        <f t="shared" si="9"/>
        <v>-22772.534842001234</v>
      </c>
      <c r="AN15">
        <f t="shared" si="10"/>
        <v>0</v>
      </c>
      <c r="AO15">
        <f t="shared" si="11"/>
        <v>0</v>
      </c>
      <c r="AP15">
        <f t="shared" si="12"/>
        <v>-10.13810790641798</v>
      </c>
      <c r="AQ15">
        <f t="shared" si="13"/>
        <v>-9320.2709329392637</v>
      </c>
      <c r="AR15">
        <f t="shared" si="14"/>
        <v>-9330.4090408456814</v>
      </c>
      <c r="AS15">
        <f t="shared" si="15"/>
        <v>326.0232336337499</v>
      </c>
      <c r="AT15">
        <f t="shared" si="16"/>
        <v>-523.86110669527693</v>
      </c>
      <c r="AU15">
        <f t="shared" si="17"/>
        <v>-9528.2469139072073</v>
      </c>
      <c r="AW15">
        <v>12</v>
      </c>
      <c r="AX15">
        <f>IF(Z15&gt;0, (R15*SUMPRODUCT(K15:$K$98, X15:$X$98)-K15*$AZ$3)/Z15, 0)</f>
        <v>-38516.818924054649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9.2474000000000001E-2</v>
      </c>
      <c r="Q16" s="5">
        <f t="shared" si="29"/>
        <v>50</v>
      </c>
      <c r="R16">
        <f t="shared" si="0"/>
        <v>500000</v>
      </c>
      <c r="S16">
        <f t="shared" si="1"/>
        <v>-44925.053491962848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-18665.330716702367</v>
      </c>
      <c r="AC16">
        <f t="shared" si="2"/>
        <v>-19539.836192105024</v>
      </c>
      <c r="AE16">
        <f t="shared" si="3"/>
        <v>0</v>
      </c>
      <c r="AF16">
        <f t="shared" si="4"/>
        <v>0</v>
      </c>
      <c r="AG16">
        <f t="shared" si="5"/>
        <v>-21.747148498777776</v>
      </c>
      <c r="AH16">
        <f t="shared" si="6"/>
        <v>-22406.546554372529</v>
      </c>
      <c r="AI16">
        <f t="shared" si="7"/>
        <v>-22428.293702871306</v>
      </c>
      <c r="AJ16">
        <f t="shared" si="8"/>
        <v>874.50547540265688</v>
      </c>
      <c r="AK16">
        <f t="shared" si="30"/>
        <v>-1306.5731501691657</v>
      </c>
      <c r="AL16">
        <f t="shared" si="9"/>
        <v>-22860.361377637815</v>
      </c>
      <c r="AN16">
        <f t="shared" si="10"/>
        <v>0</v>
      </c>
      <c r="AO16">
        <f t="shared" si="11"/>
        <v>0</v>
      </c>
      <c r="AP16">
        <f t="shared" si="12"/>
        <v>-8.1242994971568798</v>
      </c>
      <c r="AQ16">
        <f t="shared" si="13"/>
        <v>-8370.6374155187168</v>
      </c>
      <c r="AR16">
        <f t="shared" si="14"/>
        <v>-8378.7617150158731</v>
      </c>
      <c r="AS16">
        <f t="shared" si="15"/>
        <v>326.69774588949173</v>
      </c>
      <c r="AT16">
        <f t="shared" si="16"/>
        <v>-488.10958308003518</v>
      </c>
      <c r="AU16">
        <f t="shared" si="17"/>
        <v>-8540.1735522064173</v>
      </c>
      <c r="AW16">
        <v>13</v>
      </c>
      <c r="AX16">
        <f>IF(Z16&gt;0, (R16*SUMPRODUCT(K16:$K$98, X16:$X$98)-K16*$AZ$3)/Z16, 0)</f>
        <v>-44925.053491962848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0.10216500000000001</v>
      </c>
      <c r="Q17" s="5">
        <f t="shared" si="29"/>
        <v>50</v>
      </c>
      <c r="R17">
        <f t="shared" si="0"/>
        <v>500000</v>
      </c>
      <c r="S17">
        <f t="shared" si="1"/>
        <v>-52749.478521830744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-19539.836192105024</v>
      </c>
      <c r="AC17">
        <f t="shared" si="2"/>
        <v>-20369.611591966059</v>
      </c>
      <c r="AE17">
        <f t="shared" si="3"/>
        <v>0</v>
      </c>
      <c r="AF17">
        <f t="shared" si="4"/>
        <v>0</v>
      </c>
      <c r="AG17">
        <f t="shared" si="5"/>
        <v>-19.307879587412369</v>
      </c>
      <c r="AH17">
        <f t="shared" si="6"/>
        <v>-22217.974263776319</v>
      </c>
      <c r="AI17">
        <f t="shared" si="7"/>
        <v>-22237.282143363733</v>
      </c>
      <c r="AJ17">
        <f t="shared" si="8"/>
        <v>829.77539986103511</v>
      </c>
      <c r="AK17">
        <f t="shared" si="30"/>
        <v>-1367.7885334473517</v>
      </c>
      <c r="AL17">
        <f t="shared" si="9"/>
        <v>-22775.295276950048</v>
      </c>
      <c r="AN17">
        <f t="shared" si="10"/>
        <v>0</v>
      </c>
      <c r="AO17">
        <f t="shared" si="11"/>
        <v>0</v>
      </c>
      <c r="AP17">
        <f t="shared" si="12"/>
        <v>-6.4402120036234622</v>
      </c>
      <c r="AQ17">
        <f t="shared" si="13"/>
        <v>-7410.8844475627911</v>
      </c>
      <c r="AR17">
        <f t="shared" si="14"/>
        <v>-7417.324659566415</v>
      </c>
      <c r="AS17">
        <f t="shared" si="15"/>
        <v>276.77453996452476</v>
      </c>
      <c r="AT17">
        <f t="shared" si="16"/>
        <v>-456.23073686812455</v>
      </c>
      <c r="AU17">
        <f t="shared" si="17"/>
        <v>-7596.7808564700144</v>
      </c>
      <c r="AW17">
        <v>14</v>
      </c>
      <c r="AX17">
        <f>IF(Z17&gt;0, (R17*SUMPRODUCT(K17:$K$98, X17:$X$98)-K17*$AZ$3)/Z17, 0)</f>
        <v>-52749.478521830744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0.113081</v>
      </c>
      <c r="Q18" s="5">
        <f t="shared" si="29"/>
        <v>50</v>
      </c>
      <c r="R18">
        <f t="shared" si="0"/>
        <v>500000</v>
      </c>
      <c r="S18">
        <f t="shared" si="1"/>
        <v>-62155.302488124238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-20369.611591966059</v>
      </c>
      <c r="AC18">
        <f t="shared" si="2"/>
        <v>-21047.583525548784</v>
      </c>
      <c r="AE18">
        <f t="shared" si="3"/>
        <v>0</v>
      </c>
      <c r="AF18">
        <f t="shared" si="4"/>
        <v>0</v>
      </c>
      <c r="AG18">
        <f t="shared" si="5"/>
        <v>-16.931446459914067</v>
      </c>
      <c r="AH18">
        <f t="shared" si="6"/>
        <v>-21833.543316241779</v>
      </c>
      <c r="AI18">
        <f t="shared" si="7"/>
        <v>-21850.474762701695</v>
      </c>
      <c r="AJ18">
        <f t="shared" si="8"/>
        <v>677.97193358272489</v>
      </c>
      <c r="AK18">
        <f t="shared" si="30"/>
        <v>-1425.8728114376243</v>
      </c>
      <c r="AL18">
        <f t="shared" si="9"/>
        <v>-22598.375640556595</v>
      </c>
      <c r="AN18">
        <f t="shared" si="10"/>
        <v>0</v>
      </c>
      <c r="AO18">
        <f t="shared" si="11"/>
        <v>0</v>
      </c>
      <c r="AP18">
        <f t="shared" si="12"/>
        <v>-5.0424502410763239</v>
      </c>
      <c r="AQ18">
        <f t="shared" si="13"/>
        <v>-6502.3715498370066</v>
      </c>
      <c r="AR18">
        <f t="shared" si="14"/>
        <v>-6507.4140000780826</v>
      </c>
      <c r="AS18">
        <f t="shared" si="15"/>
        <v>201.91067243020083</v>
      </c>
      <c r="AT18">
        <f t="shared" si="16"/>
        <v>-424.64728095146546</v>
      </c>
      <c r="AU18">
        <f t="shared" si="17"/>
        <v>-6730.1506085993478</v>
      </c>
      <c r="AW18">
        <v>15</v>
      </c>
      <c r="AX18">
        <f>IF(Z18&gt;0, (R18*SUMPRODUCT(K18:$K$98, X18:$X$98)-K18*$AZ$3)/Z18, 0)</f>
        <v>-62155.302488124238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0.12539</v>
      </c>
      <c r="Q19" s="5">
        <f t="shared" si="29"/>
        <v>50</v>
      </c>
      <c r="R19">
        <f t="shared" si="0"/>
        <v>500000</v>
      </c>
      <c r="S19">
        <f t="shared" si="1"/>
        <v>-73564.731096468371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-21047.583525548784</v>
      </c>
      <c r="AC19">
        <f t="shared" si="2"/>
        <v>-21538.42604504645</v>
      </c>
      <c r="AE19">
        <f t="shared" si="3"/>
        <v>0</v>
      </c>
      <c r="AF19">
        <f t="shared" si="4"/>
        <v>0</v>
      </c>
      <c r="AG19">
        <f t="shared" si="5"/>
        <v>-14.639097923706302</v>
      </c>
      <c r="AH19">
        <f t="shared" si="6"/>
        <v>-21230.340716086248</v>
      </c>
      <c r="AI19">
        <f t="shared" si="7"/>
        <v>-21244.979814009956</v>
      </c>
      <c r="AJ19">
        <f t="shared" si="8"/>
        <v>490.84251949766622</v>
      </c>
      <c r="AK19">
        <f t="shared" si="30"/>
        <v>-1473.3308467884151</v>
      </c>
      <c r="AL19">
        <f t="shared" si="9"/>
        <v>-22227.468141300706</v>
      </c>
      <c r="AN19">
        <f t="shared" si="10"/>
        <v>0</v>
      </c>
      <c r="AO19">
        <f t="shared" si="11"/>
        <v>0</v>
      </c>
      <c r="AP19">
        <f t="shared" si="12"/>
        <v>-3.8926365204794644</v>
      </c>
      <c r="AQ19">
        <f t="shared" si="13"/>
        <v>-5645.2931761478585</v>
      </c>
      <c r="AR19">
        <f t="shared" si="14"/>
        <v>-5649.1858126683383</v>
      </c>
      <c r="AS19">
        <f t="shared" si="15"/>
        <v>130.5183917177479</v>
      </c>
      <c r="AT19">
        <f t="shared" si="16"/>
        <v>-391.76877501926742</v>
      </c>
      <c r="AU19">
        <f t="shared" si="17"/>
        <v>-5910.4361959698581</v>
      </c>
      <c r="AW19">
        <v>16</v>
      </c>
      <c r="AX19">
        <f>IF(Z19&gt;0, (R19*SUMPRODUCT(K19:$K$98, X19:$X$98)-K19*$AZ$3)/Z19, 0)</f>
        <v>-73564.731096468371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0.13947699999999999</v>
      </c>
      <c r="Q20" s="5">
        <f t="shared" si="29"/>
        <v>50</v>
      </c>
      <c r="R20">
        <f t="shared" si="0"/>
        <v>500000</v>
      </c>
      <c r="S20">
        <f t="shared" si="1"/>
        <v>-87609.333518345564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-21538.42604504645</v>
      </c>
      <c r="AC20">
        <f t="shared" si="2"/>
        <v>-21816.282586962756</v>
      </c>
      <c r="AE20">
        <f t="shared" si="3"/>
        <v>0</v>
      </c>
      <c r="AF20">
        <f t="shared" si="4"/>
        <v>0</v>
      </c>
      <c r="AG20">
        <f t="shared" si="5"/>
        <v>-12.450889483364454</v>
      </c>
      <c r="AH20">
        <f t="shared" si="6"/>
        <v>-20418.174611047834</v>
      </c>
      <c r="AI20">
        <f t="shared" si="7"/>
        <v>-20430.625500531198</v>
      </c>
      <c r="AJ20">
        <f t="shared" si="8"/>
        <v>277.85654191630601</v>
      </c>
      <c r="AK20">
        <f t="shared" si="30"/>
        <v>-1507.6898231532516</v>
      </c>
      <c r="AL20">
        <f t="shared" si="9"/>
        <v>-21660.458781768142</v>
      </c>
      <c r="AN20">
        <f t="shared" si="10"/>
        <v>0</v>
      </c>
      <c r="AO20">
        <f t="shared" si="11"/>
        <v>0</v>
      </c>
      <c r="AP20">
        <f t="shared" si="12"/>
        <v>-2.9560507958104956</v>
      </c>
      <c r="AQ20">
        <f t="shared" si="13"/>
        <v>-4847.6184282760187</v>
      </c>
      <c r="AR20">
        <f t="shared" si="14"/>
        <v>-4850.574479071829</v>
      </c>
      <c r="AS20">
        <f t="shared" si="15"/>
        <v>65.967821250864006</v>
      </c>
      <c r="AT20">
        <f t="shared" si="16"/>
        <v>-357.95094860670508</v>
      </c>
      <c r="AU20">
        <f t="shared" si="17"/>
        <v>-5142.5576064276702</v>
      </c>
      <c r="AW20">
        <v>17</v>
      </c>
      <c r="AX20">
        <f>IF(Z20&gt;0, (R20*SUMPRODUCT(K20:$K$98, X20:$X$98)-K20*$AZ$3)/Z20, 0)</f>
        <v>-87609.333518345564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0.15573300000000001</v>
      </c>
      <c r="Q21" s="5">
        <f t="shared" si="29"/>
        <v>50</v>
      </c>
      <c r="R21">
        <f t="shared" si="0"/>
        <v>500000</v>
      </c>
      <c r="S21">
        <f t="shared" si="1"/>
        <v>-105279.55990682832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-21816.282586962756</v>
      </c>
      <c r="AC21">
        <f t="shared" si="2"/>
        <v>-21871.546877532019</v>
      </c>
      <c r="AE21">
        <f t="shared" si="3"/>
        <v>0</v>
      </c>
      <c r="AF21">
        <f t="shared" si="4"/>
        <v>0</v>
      </c>
      <c r="AG21">
        <f t="shared" si="5"/>
        <v>-10.387366216618014</v>
      </c>
      <c r="AH21">
        <f t="shared" si="6"/>
        <v>-19390.143719127969</v>
      </c>
      <c r="AI21">
        <f t="shared" si="7"/>
        <v>-19400.531085344588</v>
      </c>
      <c r="AJ21">
        <f t="shared" si="8"/>
        <v>55.264290569262812</v>
      </c>
      <c r="AK21">
        <f t="shared" si="30"/>
        <v>-1527.139781087393</v>
      </c>
      <c r="AL21">
        <f t="shared" si="9"/>
        <v>-20872.406575862718</v>
      </c>
      <c r="AN21">
        <f t="shared" si="10"/>
        <v>0</v>
      </c>
      <c r="AO21">
        <f t="shared" si="11"/>
        <v>0</v>
      </c>
      <c r="AP21">
        <f t="shared" si="12"/>
        <v>-2.201906811846817</v>
      </c>
      <c r="AQ21">
        <f t="shared" si="13"/>
        <v>-4110.3094516424644</v>
      </c>
      <c r="AR21">
        <f t="shared" si="14"/>
        <v>-4112.5113584543114</v>
      </c>
      <c r="AS21">
        <f t="shared" si="15"/>
        <v>11.71488665352565</v>
      </c>
      <c r="AT21">
        <f t="shared" si="16"/>
        <v>-323.72205008416569</v>
      </c>
      <c r="AU21">
        <f t="shared" si="17"/>
        <v>-4424.518521884951</v>
      </c>
      <c r="AW21">
        <v>18</v>
      </c>
      <c r="AX21">
        <f>IF(Z21&gt;0, (R21*SUMPRODUCT(K21:$K$98, X21:$X$98)-K21*$AZ$3)/Z21, 0)</f>
        <v>-105279.55990682832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0.17447299999999999</v>
      </c>
      <c r="Q22" s="5">
        <f t="shared" si="29"/>
        <v>50</v>
      </c>
      <c r="R22">
        <f t="shared" si="0"/>
        <v>500000</v>
      </c>
      <c r="S22">
        <f t="shared" si="1"/>
        <v>-128098.88842575529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-21871.546877532019</v>
      </c>
      <c r="AC22">
        <f t="shared" si="2"/>
        <v>-21702.968706222026</v>
      </c>
      <c r="AE22">
        <f t="shared" si="3"/>
        <v>0</v>
      </c>
      <c r="AF22">
        <f t="shared" si="4"/>
        <v>0</v>
      </c>
      <c r="AG22">
        <f t="shared" si="5"/>
        <v>-8.471177608539838</v>
      </c>
      <c r="AH22">
        <f t="shared" si="6"/>
        <v>-18123.149459119948</v>
      </c>
      <c r="AI22">
        <f t="shared" si="7"/>
        <v>-18131.620636728487</v>
      </c>
      <c r="AJ22">
        <f t="shared" si="8"/>
        <v>-168.57817130999319</v>
      </c>
      <c r="AK22">
        <f t="shared" si="30"/>
        <v>-1531.0082814272414</v>
      </c>
      <c r="AL22">
        <f t="shared" si="9"/>
        <v>-19831.207089465723</v>
      </c>
      <c r="AN22">
        <f t="shared" si="10"/>
        <v>0</v>
      </c>
      <c r="AO22">
        <f t="shared" si="11"/>
        <v>0</v>
      </c>
      <c r="AP22">
        <f t="shared" si="12"/>
        <v>-1.6033164790580345</v>
      </c>
      <c r="AQ22">
        <f t="shared" si="13"/>
        <v>-3430.1186355656218</v>
      </c>
      <c r="AR22">
        <f t="shared" si="14"/>
        <v>-3431.7219520446797</v>
      </c>
      <c r="AS22">
        <f t="shared" si="15"/>
        <v>-31.906326671548666</v>
      </c>
      <c r="AT22">
        <f t="shared" si="16"/>
        <v>-289.76972513385044</v>
      </c>
      <c r="AU22">
        <f t="shared" si="17"/>
        <v>-3753.398003850079</v>
      </c>
      <c r="AW22">
        <v>19</v>
      </c>
      <c r="AX22">
        <f>IF(Z22&gt;0, (R22*SUMPRODUCT(K22:$K$98, X22:$X$98)-K22*$AZ$3)/Z22, 0)</f>
        <v>-128098.88842575529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0.196798</v>
      </c>
      <c r="Q23" s="5">
        <f t="shared" si="29"/>
        <v>50</v>
      </c>
      <c r="R23">
        <f t="shared" si="0"/>
        <v>500000</v>
      </c>
      <c r="S23">
        <f t="shared" si="1"/>
        <v>-158591.50094107911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-21702.968706222026</v>
      </c>
      <c r="AC23">
        <f t="shared" si="2"/>
        <v>-21312.651964151526</v>
      </c>
      <c r="AE23">
        <f t="shared" si="3"/>
        <v>0</v>
      </c>
      <c r="AF23">
        <f t="shared" si="4"/>
        <v>0</v>
      </c>
      <c r="AG23">
        <f t="shared" si="5"/>
        <v>-6.719355021449017</v>
      </c>
      <c r="AH23">
        <f t="shared" si="6"/>
        <v>-16671.108110054229</v>
      </c>
      <c r="AI23">
        <f t="shared" si="7"/>
        <v>-16677.827465075679</v>
      </c>
      <c r="AJ23">
        <f t="shared" si="8"/>
        <v>-390.31674207049946</v>
      </c>
      <c r="AK23">
        <f t="shared" si="30"/>
        <v>-1519.207809435542</v>
      </c>
      <c r="AL23">
        <f t="shared" si="9"/>
        <v>-18587.352016581721</v>
      </c>
      <c r="AN23">
        <f t="shared" si="10"/>
        <v>0</v>
      </c>
      <c r="AO23">
        <f t="shared" si="11"/>
        <v>0</v>
      </c>
      <c r="AP23">
        <f t="shared" si="12"/>
        <v>-1.1354944980551707</v>
      </c>
      <c r="AQ23">
        <f t="shared" si="13"/>
        <v>-2817.2274682648485</v>
      </c>
      <c r="AR23">
        <f t="shared" si="14"/>
        <v>-2818.3629627629039</v>
      </c>
      <c r="AS23">
        <f t="shared" si="15"/>
        <v>-65.959085612400855</v>
      </c>
      <c r="AT23">
        <f t="shared" si="16"/>
        <v>-256.72882345253754</v>
      </c>
      <c r="AU23">
        <f t="shared" si="17"/>
        <v>-3141.0508718278425</v>
      </c>
      <c r="AW23">
        <v>20</v>
      </c>
      <c r="AX23">
        <f>IF(Z23&gt;0, (R23*SUMPRODUCT(K23:$K$98, X23:$X$98)-K23*$AZ$3)/Z23, 0)</f>
        <v>-158591.50094107911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0.22254599999999999</v>
      </c>
      <c r="Q24" s="5">
        <f t="shared" si="29"/>
        <v>50</v>
      </c>
      <c r="R24">
        <f t="shared" si="0"/>
        <v>500000</v>
      </c>
      <c r="S24">
        <f t="shared" si="1"/>
        <v>-200888.07918835059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-21312.651964151526</v>
      </c>
      <c r="AC24">
        <f t="shared" si="2"/>
        <v>-20718.776416669836</v>
      </c>
      <c r="AE24">
        <f t="shared" si="3"/>
        <v>0</v>
      </c>
      <c r="AF24">
        <f t="shared" si="4"/>
        <v>0</v>
      </c>
      <c r="AG24">
        <f t="shared" si="5"/>
        <v>-5.1567958886311338</v>
      </c>
      <c r="AH24">
        <f t="shared" si="6"/>
        <v>-14953.655826033928</v>
      </c>
      <c r="AI24">
        <f t="shared" si="7"/>
        <v>-14958.81262192256</v>
      </c>
      <c r="AJ24">
        <f t="shared" si="8"/>
        <v>-593.87554748168986</v>
      </c>
      <c r="AK24">
        <f t="shared" si="30"/>
        <v>-1491.885637490607</v>
      </c>
      <c r="AL24">
        <f t="shared" si="9"/>
        <v>-17044.573806894856</v>
      </c>
      <c r="AN24">
        <f t="shared" si="10"/>
        <v>0</v>
      </c>
      <c r="AO24">
        <f t="shared" si="11"/>
        <v>0</v>
      </c>
      <c r="AP24">
        <f t="shared" si="12"/>
        <v>-0.77807124509860082</v>
      </c>
      <c r="AQ24">
        <f t="shared" si="13"/>
        <v>-2256.2478443230893</v>
      </c>
      <c r="AR24">
        <f t="shared" si="14"/>
        <v>-2257.0259155681879</v>
      </c>
      <c r="AS24">
        <f t="shared" si="15"/>
        <v>-89.605541239552466</v>
      </c>
      <c r="AT24">
        <f t="shared" si="16"/>
        <v>-225.09972094613343</v>
      </c>
      <c r="AU24">
        <f t="shared" si="17"/>
        <v>-2571.7311777538739</v>
      </c>
      <c r="AW24">
        <v>21</v>
      </c>
      <c r="AX24">
        <f>IF(Z24&gt;0, (R24*SUMPRODUCT(K24:$K$98, X24:$X$98)-K24*$AZ$3)/Z24, 0)</f>
        <v>-200888.07918835059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0.252114</v>
      </c>
      <c r="Q25" s="5">
        <f t="shared" si="29"/>
        <v>50</v>
      </c>
      <c r="R25">
        <f t="shared" si="0"/>
        <v>500000</v>
      </c>
      <c r="S25">
        <f t="shared" si="1"/>
        <v>-261875.54313342576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-20718.776416669836</v>
      </c>
      <c r="AC25">
        <f t="shared" si="2"/>
        <v>-19929.396568362092</v>
      </c>
      <c r="AE25">
        <f t="shared" si="3"/>
        <v>0</v>
      </c>
      <c r="AF25">
        <f t="shared" si="4"/>
        <v>0</v>
      </c>
      <c r="AG25">
        <f t="shared" si="5"/>
        <v>-3.8051274910784723</v>
      </c>
      <c r="AH25">
        <f t="shared" si="6"/>
        <v>-13001.004386663497</v>
      </c>
      <c r="AI25">
        <f t="shared" si="7"/>
        <v>-13004.809514154575</v>
      </c>
      <c r="AJ25">
        <f t="shared" si="8"/>
        <v>-789.3798483077444</v>
      </c>
      <c r="AK25">
        <f t="shared" si="30"/>
        <v>-1450.3143491668886</v>
      </c>
      <c r="AL25">
        <f t="shared" si="9"/>
        <v>-15244.503711629208</v>
      </c>
      <c r="AN25">
        <f t="shared" si="10"/>
        <v>0</v>
      </c>
      <c r="AO25">
        <f t="shared" si="11"/>
        <v>0</v>
      </c>
      <c r="AP25">
        <f t="shared" si="12"/>
        <v>-0.51261417746502336</v>
      </c>
      <c r="AQ25">
        <f t="shared" si="13"/>
        <v>-1751.4522668463273</v>
      </c>
      <c r="AR25">
        <f t="shared" si="14"/>
        <v>-1751.9648810237923</v>
      </c>
      <c r="AS25">
        <f t="shared" si="15"/>
        <v>-106.34263966095172</v>
      </c>
      <c r="AT25">
        <f t="shared" si="16"/>
        <v>-195.38154737443281</v>
      </c>
      <c r="AU25">
        <f t="shared" si="17"/>
        <v>-2053.6890680591769</v>
      </c>
      <c r="AW25">
        <v>22</v>
      </c>
      <c r="AX25">
        <f>IF(Z25&gt;0, (R25*SUMPRODUCT(K25:$K$98, X25:$X$98)-K25*$AZ$3)/Z25, 0)</f>
        <v>-261875.54313342576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0.286269</v>
      </c>
      <c r="Q26" s="5">
        <f t="shared" si="29"/>
        <v>50</v>
      </c>
      <c r="R26">
        <f t="shared" si="0"/>
        <v>500000</v>
      </c>
      <c r="S26">
        <f t="shared" si="1"/>
        <v>-354052.51129577431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-19929.396568362092</v>
      </c>
      <c r="AC26">
        <f t="shared" si="2"/>
        <v>-18961.538395359454</v>
      </c>
      <c r="AE26">
        <f t="shared" si="3"/>
        <v>0</v>
      </c>
      <c r="AF26">
        <f t="shared" si="4"/>
        <v>0</v>
      </c>
      <c r="AG26">
        <f t="shared" si="5"/>
        <v>-2.6777861744241442</v>
      </c>
      <c r="AH26">
        <f t="shared" si="6"/>
        <v>-10892.90041743543</v>
      </c>
      <c r="AI26">
        <f t="shared" si="7"/>
        <v>-10895.578203609855</v>
      </c>
      <c r="AJ26">
        <f t="shared" si="8"/>
        <v>-967.85817300263807</v>
      </c>
      <c r="AK26">
        <f t="shared" si="30"/>
        <v>-1395.0577597853467</v>
      </c>
      <c r="AL26">
        <f t="shared" si="9"/>
        <v>-13258.49413639784</v>
      </c>
      <c r="AN26">
        <f t="shared" si="10"/>
        <v>0</v>
      </c>
      <c r="AO26">
        <f t="shared" si="11"/>
        <v>0</v>
      </c>
      <c r="AP26">
        <f t="shared" si="12"/>
        <v>-0.32209150689431987</v>
      </c>
      <c r="AQ26">
        <f t="shared" si="13"/>
        <v>-1310.228106863703</v>
      </c>
      <c r="AR26">
        <f t="shared" si="14"/>
        <v>-1310.5501983705974</v>
      </c>
      <c r="AS26">
        <f t="shared" si="15"/>
        <v>-116.41665058243206</v>
      </c>
      <c r="AT26">
        <f t="shared" si="16"/>
        <v>-167.80139517693411</v>
      </c>
      <c r="AU26">
        <f t="shared" si="17"/>
        <v>-1594.7682441299635</v>
      </c>
      <c r="AW26">
        <v>23</v>
      </c>
      <c r="AX26">
        <f>IF(Z26&gt;0, (R26*SUMPRODUCT(K26:$K$98, X26:$X$98)-K26*$AZ$3)/Z26, 0)</f>
        <v>-354052.51129577431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0.32445800000000002</v>
      </c>
      <c r="Q27" s="5">
        <f t="shared" si="29"/>
        <v>50</v>
      </c>
      <c r="R27">
        <f t="shared" si="0"/>
        <v>500000</v>
      </c>
      <c r="S27">
        <f t="shared" si="1"/>
        <v>-500617.75751257042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-18961.538395359454</v>
      </c>
      <c r="AC27">
        <f t="shared" si="2"/>
        <v>-17843.810752358018</v>
      </c>
      <c r="AE27">
        <f t="shared" si="3"/>
        <v>0</v>
      </c>
      <c r="AF27">
        <f t="shared" si="4"/>
        <v>0</v>
      </c>
      <c r="AG27">
        <f t="shared" si="5"/>
        <v>-1.7821791660985939</v>
      </c>
      <c r="AH27">
        <f t="shared" si="6"/>
        <v>-8688.2914658130903</v>
      </c>
      <c r="AI27">
        <f t="shared" si="7"/>
        <v>-8690.0736449791893</v>
      </c>
      <c r="AJ27">
        <f t="shared" si="8"/>
        <v>-1117.7276430014354</v>
      </c>
      <c r="AK27">
        <f t="shared" si="30"/>
        <v>-1327.3076876751618</v>
      </c>
      <c r="AL27">
        <f t="shared" si="9"/>
        <v>-11135.108975655787</v>
      </c>
      <c r="AN27">
        <f t="shared" si="10"/>
        <v>0</v>
      </c>
      <c r="AO27">
        <f t="shared" si="11"/>
        <v>0</v>
      </c>
      <c r="AP27">
        <f t="shared" si="12"/>
        <v>-0.19139770150130309</v>
      </c>
      <c r="AQ27">
        <f t="shared" si="13"/>
        <v>-933.08184057068968</v>
      </c>
      <c r="AR27">
        <f t="shared" si="14"/>
        <v>-933.27323827219107</v>
      </c>
      <c r="AS27">
        <f t="shared" si="15"/>
        <v>-120.03871768025634</v>
      </c>
      <c r="AT27">
        <f t="shared" si="16"/>
        <v>-142.54663360371771</v>
      </c>
      <c r="AU27">
        <f t="shared" si="17"/>
        <v>-1195.858589556165</v>
      </c>
      <c r="AW27">
        <v>24</v>
      </c>
      <c r="AX27">
        <f>IF(Z27&gt;0, (R27*SUMPRODUCT(K27:$K$98, X27:$X$98)-K27*$AZ$3)/Z27, 0)</f>
        <v>-500617.75751257042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0.36696200000000001</v>
      </c>
      <c r="Q28" s="5">
        <f t="shared" si="29"/>
        <v>50</v>
      </c>
      <c r="R28">
        <f t="shared" si="0"/>
        <v>500000</v>
      </c>
      <c r="S28">
        <f t="shared" si="1"/>
        <v>-747910.36389617086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-17843.810752358018</v>
      </c>
      <c r="AC28">
        <f t="shared" si="2"/>
        <v>-16609.074959120542</v>
      </c>
      <c r="AE28">
        <f t="shared" si="3"/>
        <v>0</v>
      </c>
      <c r="AF28">
        <f t="shared" si="4"/>
        <v>0</v>
      </c>
      <c r="AG28">
        <f t="shared" si="5"/>
        <v>-1.1103653432877356</v>
      </c>
      <c r="AH28">
        <f t="shared" si="6"/>
        <v>-6539.9203114987231</v>
      </c>
      <c r="AI28">
        <f t="shared" si="7"/>
        <v>-6541.0306768420105</v>
      </c>
      <c r="AJ28">
        <f t="shared" si="8"/>
        <v>-1234.7357932374762</v>
      </c>
      <c r="AK28">
        <f t="shared" si="30"/>
        <v>-1249.0667526650614</v>
      </c>
      <c r="AL28">
        <f t="shared" si="9"/>
        <v>-9024.833222744548</v>
      </c>
      <c r="AN28">
        <f t="shared" si="10"/>
        <v>0</v>
      </c>
      <c r="AO28">
        <f t="shared" si="11"/>
        <v>0</v>
      </c>
      <c r="AP28">
        <f t="shared" si="12"/>
        <v>-0.10647146531068648</v>
      </c>
      <c r="AQ28">
        <f t="shared" si="13"/>
        <v>-627.10431552072487</v>
      </c>
      <c r="AR28">
        <f t="shared" si="14"/>
        <v>-627.2107869860356</v>
      </c>
      <c r="AS28">
        <f t="shared" si="15"/>
        <v>-118.39718338856673</v>
      </c>
      <c r="AT28">
        <f t="shared" si="16"/>
        <v>-119.77136014830336</v>
      </c>
      <c r="AU28">
        <f t="shared" si="17"/>
        <v>-865.37933052290566</v>
      </c>
      <c r="AW28">
        <v>25</v>
      </c>
      <c r="AX28">
        <f>IF(Z28&gt;0, (R28*SUMPRODUCT(K28:$K$98, X28:$X$98)-K28*$AZ$3)/Z28, 0)</f>
        <v>-747910.36389617086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0.41335300000000003</v>
      </c>
      <c r="Q29" s="5">
        <f t="shared" si="29"/>
        <v>50</v>
      </c>
      <c r="R29">
        <f t="shared" si="0"/>
        <v>500000</v>
      </c>
      <c r="S29">
        <f t="shared" si="1"/>
        <v>-1194822.3022011006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-16609.074959120542</v>
      </c>
      <c r="AC29">
        <f t="shared" si="2"/>
        <v>-15300.62781588398</v>
      </c>
      <c r="AE29">
        <f t="shared" si="3"/>
        <v>0</v>
      </c>
      <c r="AF29">
        <f t="shared" si="4"/>
        <v>0</v>
      </c>
      <c r="AG29">
        <f t="shared" si="5"/>
        <v>-0.64028884411084286</v>
      </c>
      <c r="AH29">
        <f t="shared" si="6"/>
        <v>-4589.7284574401547</v>
      </c>
      <c r="AI29">
        <f t="shared" si="7"/>
        <v>-4590.3687462842654</v>
      </c>
      <c r="AJ29">
        <f t="shared" si="8"/>
        <v>-1308.4471432365626</v>
      </c>
      <c r="AK29">
        <f t="shared" si="30"/>
        <v>-1162.635247138438</v>
      </c>
      <c r="AL29">
        <f t="shared" si="9"/>
        <v>-7061.451136659266</v>
      </c>
      <c r="AN29">
        <f t="shared" si="10"/>
        <v>0</v>
      </c>
      <c r="AO29">
        <f t="shared" si="11"/>
        <v>0</v>
      </c>
      <c r="AP29">
        <f t="shared" si="12"/>
        <v>-5.4818259872331625E-2</v>
      </c>
      <c r="AQ29">
        <f t="shared" si="13"/>
        <v>-392.94910357650173</v>
      </c>
      <c r="AR29">
        <f t="shared" si="14"/>
        <v>-393.00392183637405</v>
      </c>
      <c r="AS29">
        <f t="shared" si="15"/>
        <v>-112.02256010997266</v>
      </c>
      <c r="AT29">
        <f t="shared" si="16"/>
        <v>-99.538890456342571</v>
      </c>
      <c r="AU29">
        <f t="shared" si="17"/>
        <v>-604.56537240268926</v>
      </c>
      <c r="AW29">
        <v>26</v>
      </c>
      <c r="AX29">
        <f>IF(Z29&gt;0, (R29*SUMPRODUCT(K29:$K$98, X29:$X$98)-K29*$AZ$3)/Z29, 0)</f>
        <v>-1194822.3022011006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0.46434700000000001</v>
      </c>
      <c r="Q30" s="5">
        <f t="shared" si="29"/>
        <v>50</v>
      </c>
      <c r="R30">
        <f t="shared" si="0"/>
        <v>500000</v>
      </c>
      <c r="S30">
        <f t="shared" si="1"/>
        <v>-2074667.4204317674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-15300.62781588398</v>
      </c>
      <c r="AC30">
        <f t="shared" si="2"/>
        <v>-13965.405974141473</v>
      </c>
      <c r="AE30">
        <f t="shared" si="3"/>
        <v>0</v>
      </c>
      <c r="AF30">
        <f t="shared" si="4"/>
        <v>0</v>
      </c>
      <c r="AG30">
        <f t="shared" si="5"/>
        <v>-0.33656975177339693</v>
      </c>
      <c r="AH30">
        <f t="shared" si="6"/>
        <v>-2973.1620389633758</v>
      </c>
      <c r="AI30">
        <f t="shared" si="7"/>
        <v>-2973.4986087151492</v>
      </c>
      <c r="AJ30">
        <f t="shared" si="8"/>
        <v>-1335.2218417425065</v>
      </c>
      <c r="AK30">
        <f t="shared" si="30"/>
        <v>-1071.0439471118787</v>
      </c>
      <c r="AL30">
        <f t="shared" si="9"/>
        <v>-5379.7643975695346</v>
      </c>
      <c r="AN30">
        <f t="shared" si="10"/>
        <v>0</v>
      </c>
      <c r="AO30">
        <f t="shared" si="11"/>
        <v>0</v>
      </c>
      <c r="AP30">
        <f t="shared" si="12"/>
        <v>-2.5728020318456016E-2</v>
      </c>
      <c r="AQ30">
        <f t="shared" si="13"/>
        <v>-227.27405818694263</v>
      </c>
      <c r="AR30">
        <f t="shared" si="14"/>
        <v>-227.29978620726106</v>
      </c>
      <c r="AS30">
        <f t="shared" si="15"/>
        <v>-102.06685090681034</v>
      </c>
      <c r="AT30">
        <f t="shared" si="16"/>
        <v>-81.872599329146865</v>
      </c>
      <c r="AU30">
        <f t="shared" si="17"/>
        <v>-411.23923644321826</v>
      </c>
      <c r="AW30">
        <v>27</v>
      </c>
      <c r="AX30">
        <f>IF(Z30&gt;0, (R30*SUMPRODUCT(K30:$K$98, X30:$X$98)-K30*$AZ$3)/Z30, 0)</f>
        <v>-2074667.4204317674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0.52171199999999995</v>
      </c>
      <c r="Q31" s="5">
        <f t="shared" si="29"/>
        <v>50</v>
      </c>
      <c r="R31">
        <f t="shared" si="0"/>
        <v>500000</v>
      </c>
      <c r="S31">
        <f t="shared" si="1"/>
        <v>-4012925.5056324014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-13965.405974141473</v>
      </c>
      <c r="AC31">
        <f t="shared" si="2"/>
        <v>-12649.670259722157</v>
      </c>
      <c r="AE31">
        <f t="shared" si="3"/>
        <v>0</v>
      </c>
      <c r="AF31">
        <f t="shared" si="4"/>
        <v>0</v>
      </c>
      <c r="AG31">
        <f t="shared" si="5"/>
        <v>-0.15761157591846053</v>
      </c>
      <c r="AH31">
        <f t="shared" si="6"/>
        <v>-1755.9247833720244</v>
      </c>
      <c r="AI31">
        <f t="shared" si="7"/>
        <v>-1756.0823949479429</v>
      </c>
      <c r="AJ31">
        <f t="shared" si="8"/>
        <v>-1315.7357144193156</v>
      </c>
      <c r="AK31">
        <f t="shared" si="30"/>
        <v>-977.57841818990323</v>
      </c>
      <c r="AL31">
        <f t="shared" si="9"/>
        <v>-4049.3965275571618</v>
      </c>
      <c r="AN31">
        <f t="shared" si="10"/>
        <v>0</v>
      </c>
      <c r="AO31">
        <f t="shared" si="11"/>
        <v>0</v>
      </c>
      <c r="AP31">
        <f t="shared" si="12"/>
        <v>-1.0757252838293867E-2</v>
      </c>
      <c r="AQ31">
        <f t="shared" si="13"/>
        <v>-119.84479407484216</v>
      </c>
      <c r="AR31">
        <f t="shared" si="14"/>
        <v>-119.85555132768046</v>
      </c>
      <c r="AS31">
        <f t="shared" si="15"/>
        <v>-89.801156202537626</v>
      </c>
      <c r="AT31">
        <f t="shared" si="16"/>
        <v>-66.721356933634041</v>
      </c>
      <c r="AU31">
        <f t="shared" si="17"/>
        <v>-276.37806446385213</v>
      </c>
      <c r="AW31">
        <v>28</v>
      </c>
      <c r="AX31">
        <f>IF(Z31&gt;0, (R31*SUMPRODUCT(K31:$K$98, X31:$X$98)-K31*$AZ$3)/Z31, 0)</f>
        <v>-4012925.5056324014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0.58618000000000003</v>
      </c>
      <c r="Q32" s="5">
        <f t="shared" si="29"/>
        <v>50</v>
      </c>
      <c r="R32">
        <f t="shared" si="0"/>
        <v>500000</v>
      </c>
      <c r="S32">
        <f t="shared" si="1"/>
        <v>-8949267.2658443935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-12649.670259722157</v>
      </c>
      <c r="AC32">
        <f t="shared" si="2"/>
        <v>-11391.827756827128</v>
      </c>
      <c r="AE32">
        <f t="shared" si="3"/>
        <v>0</v>
      </c>
      <c r="AF32">
        <f t="shared" si="4"/>
        <v>0</v>
      </c>
      <c r="AG32">
        <f t="shared" si="5"/>
        <v>-6.3646706587392729E-2</v>
      </c>
      <c r="AH32">
        <f t="shared" si="6"/>
        <v>-923.88753571883205</v>
      </c>
      <c r="AI32">
        <f t="shared" si="7"/>
        <v>-923.95118242541946</v>
      </c>
      <c r="AJ32">
        <f t="shared" si="8"/>
        <v>-1257.8425028950296</v>
      </c>
      <c r="AK32">
        <f t="shared" si="30"/>
        <v>-885.47691818055114</v>
      </c>
      <c r="AL32">
        <f t="shared" si="9"/>
        <v>-3067.2706035010006</v>
      </c>
      <c r="AN32">
        <f t="shared" si="10"/>
        <v>0</v>
      </c>
      <c r="AO32">
        <f t="shared" si="11"/>
        <v>0</v>
      </c>
      <c r="AP32">
        <f t="shared" si="12"/>
        <v>-3.87856592960699E-3</v>
      </c>
      <c r="AQ32">
        <f t="shared" si="13"/>
        <v>-56.300772042420533</v>
      </c>
      <c r="AR32">
        <f t="shared" si="14"/>
        <v>-56.304650608350137</v>
      </c>
      <c r="AS32">
        <f t="shared" si="15"/>
        <v>-76.65164999294106</v>
      </c>
      <c r="AT32">
        <f t="shared" si="16"/>
        <v>-53.96006785665751</v>
      </c>
      <c r="AU32">
        <f t="shared" si="17"/>
        <v>-186.91636845794872</v>
      </c>
      <c r="AW32">
        <v>29</v>
      </c>
      <c r="AX32">
        <f>IF(Z32&gt;0, (R32*SUMPRODUCT(K32:$K$98, X32:$X$98)-K32*$AZ$3)/Z32, 0)</f>
        <v>-8949267.2658443935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0.65888599999999997</v>
      </c>
      <c r="Q33" s="5">
        <f t="shared" si="29"/>
        <v>50</v>
      </c>
      <c r="R33">
        <f t="shared" si="0"/>
        <v>500000</v>
      </c>
      <c r="S33">
        <f t="shared" si="1"/>
        <v>-24242900.165006656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-11391.827756827128</v>
      </c>
      <c r="AC33">
        <f t="shared" si="2"/>
        <v>-10218.050585146448</v>
      </c>
      <c r="AE33">
        <f t="shared" si="3"/>
        <v>0</v>
      </c>
      <c r="AF33">
        <f t="shared" si="4"/>
        <v>0</v>
      </c>
      <c r="AG33">
        <f t="shared" si="5"/>
        <v>-2.1074315604977953E-2</v>
      </c>
      <c r="AH33">
        <f t="shared" si="6"/>
        <v>-419.35923916540838</v>
      </c>
      <c r="AI33">
        <f t="shared" si="7"/>
        <v>-419.38031348101339</v>
      </c>
      <c r="AJ33">
        <f t="shared" si="8"/>
        <v>-1173.7771716806801</v>
      </c>
      <c r="AK33">
        <f t="shared" si="30"/>
        <v>-797.42794297789908</v>
      </c>
      <c r="AL33">
        <f t="shared" si="9"/>
        <v>-2390.5854281395928</v>
      </c>
      <c r="AN33">
        <f t="shared" si="10"/>
        <v>0</v>
      </c>
      <c r="AO33">
        <f t="shared" si="11"/>
        <v>0</v>
      </c>
      <c r="AP33">
        <f t="shared" si="12"/>
        <v>-1.1466495350141862E-3</v>
      </c>
      <c r="AQ33">
        <f t="shared" si="13"/>
        <v>-22.817257063348489</v>
      </c>
      <c r="AR33">
        <f t="shared" si="14"/>
        <v>-22.818403712883505</v>
      </c>
      <c r="AS33">
        <f t="shared" si="15"/>
        <v>-63.864994401051945</v>
      </c>
      <c r="AT33">
        <f t="shared" si="16"/>
        <v>-43.387903890313957</v>
      </c>
      <c r="AU33">
        <f t="shared" si="17"/>
        <v>-130.07130200424942</v>
      </c>
      <c r="AW33">
        <v>30</v>
      </c>
      <c r="AX33">
        <f>IF(Z33&gt;0, (R33*SUMPRODUCT(K33:$K$98, X33:$X$98)-K33*$AZ$3)/Z33, 0)</f>
        <v>-24242900.165006656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0.73742600000000003</v>
      </c>
      <c r="Q34" s="5">
        <f t="shared" si="29"/>
        <v>50</v>
      </c>
      <c r="R34">
        <f t="shared" si="0"/>
        <v>500000</v>
      </c>
      <c r="S34">
        <f t="shared" si="1"/>
        <v>-85880950.020186082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-10218.050585146448</v>
      </c>
      <c r="AC34">
        <f t="shared" si="2"/>
        <v>-9142.5839638855996</v>
      </c>
      <c r="AE34">
        <f t="shared" si="3"/>
        <v>0</v>
      </c>
      <c r="AF34">
        <f t="shared" si="4"/>
        <v>0</v>
      </c>
      <c r="AG34">
        <f t="shared" si="5"/>
        <v>-5.3228241896117008E-3</v>
      </c>
      <c r="AH34">
        <f t="shared" si="6"/>
        <v>-155.40748259316473</v>
      </c>
      <c r="AI34">
        <f t="shared" si="7"/>
        <v>-155.41280541735435</v>
      </c>
      <c r="AJ34">
        <f t="shared" si="8"/>
        <v>-1075.4666212608481</v>
      </c>
      <c r="AK34">
        <f t="shared" si="30"/>
        <v>-715.26354096025136</v>
      </c>
      <c r="AL34">
        <f t="shared" si="9"/>
        <v>-1946.1429676384537</v>
      </c>
      <c r="AN34">
        <f t="shared" si="10"/>
        <v>0</v>
      </c>
      <c r="AO34">
        <f t="shared" si="11"/>
        <v>0</v>
      </c>
      <c r="AP34">
        <f t="shared" si="12"/>
        <v>-2.5858380326488663E-4</v>
      </c>
      <c r="AQ34">
        <f t="shared" si="13"/>
        <v>-7.5497248214943875</v>
      </c>
      <c r="AR34">
        <f t="shared" si="14"/>
        <v>-7.5499834052976524</v>
      </c>
      <c r="AS34">
        <f t="shared" si="15"/>
        <v>-52.246371344148173</v>
      </c>
      <c r="AT34">
        <f t="shared" si="16"/>
        <v>-34.74763775200028</v>
      </c>
      <c r="AU34">
        <f t="shared" si="17"/>
        <v>-94.543992501446098</v>
      </c>
      <c r="AW34">
        <v>31</v>
      </c>
      <c r="AX34">
        <f>IF(Z34&gt;0, (R34*SUMPRODUCT(K34:$K$98, X34:$X$98)-K34*$AZ$3)/Z34, 0)</f>
        <v>-85880950.020186082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0.819492</v>
      </c>
      <c r="Q35" s="5">
        <f t="shared" si="29"/>
        <v>50</v>
      </c>
      <c r="R35">
        <f t="shared" ref="R35:R69" si="31">$C$6</f>
        <v>500000</v>
      </c>
      <c r="S35">
        <f t="shared" ref="S35:S69" si="32">AX35</f>
        <v>-450069752.25491631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-9142.5839638855996</v>
      </c>
      <c r="AC35">
        <f t="shared" ref="AC35:AC69" si="33">S35*Z35</f>
        <v>-8169.5230830604896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-9.0758410692231217E-4</v>
      </c>
      <c r="AH35">
        <f t="shared" ref="AH35:AH69" si="37">-X35*R35</f>
        <v>-43.620118407932715</v>
      </c>
      <c r="AI35">
        <f t="shared" ref="AI35:AI66" si="38">SUM(AE35:AH35)</f>
        <v>-43.621025992039634</v>
      </c>
      <c r="AJ35">
        <f t="shared" ref="AJ35:AJ69" si="39">AB35-AC35</f>
        <v>-973.06088082510996</v>
      </c>
      <c r="AK35">
        <f t="shared" si="30"/>
        <v>-639.98087747199202</v>
      </c>
      <c r="AL35">
        <f t="shared" ref="AL35:AL66" si="40">SUM(AI35:AK35)</f>
        <v>-1656.6627842891417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-3.9366613506329732E-5</v>
      </c>
      <c r="AQ35">
        <f t="shared" ref="AQ35:AQ69" si="44">AH35*$K35</f>
        <v>-1.8920299830816825</v>
      </c>
      <c r="AR35">
        <f t="shared" ref="AR35:AR69" si="45">AI35*$K35</f>
        <v>-1.8920693496951886</v>
      </c>
      <c r="AS35">
        <f t="shared" ref="AS35:AS69" si="46">AJ35*$K35</f>
        <v>-42.206679602918413</v>
      </c>
      <c r="AT35">
        <f t="shared" ref="AT35:AT69" si="47">AK35*$K35</f>
        <v>-27.759278355276699</v>
      </c>
      <c r="AU35">
        <f t="shared" ref="AU35:AU69" si="48">AL35*$K35</f>
        <v>-71.85802730789031</v>
      </c>
      <c r="AW35">
        <v>32</v>
      </c>
      <c r="AX35">
        <f>IF(Z35&gt;0, (R35*SUMPRODUCT(K35:$K$98, X35:$X$98)-K35*$AZ$3)/Z35, 0)</f>
        <v>-450069752.25491631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0.82196330200000001</v>
      </c>
      <c r="Q36" s="5">
        <f t="shared" si="29"/>
        <v>50</v>
      </c>
      <c r="R36">
        <f t="shared" si="31"/>
        <v>500000</v>
      </c>
      <c r="S36">
        <f t="shared" si="32"/>
        <v>-2391971859.7367678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-8169.5230830604896</v>
      </c>
      <c r="AC36">
        <f t="shared" si="33"/>
        <v>-7295.8699294305316</v>
      </c>
      <c r="AE36">
        <f t="shared" si="34"/>
        <v>0</v>
      </c>
      <c r="AF36">
        <f t="shared" si="35"/>
        <v>0</v>
      </c>
      <c r="AG36">
        <f t="shared" si="36"/>
        <v>-1.5250743648450424E-4</v>
      </c>
      <c r="AH36">
        <f t="shared" si="37"/>
        <v>-7.4600082936858474</v>
      </c>
      <c r="AI36">
        <f t="shared" si="38"/>
        <v>-7.4601608011223322</v>
      </c>
      <c r="AJ36">
        <f t="shared" si="39"/>
        <v>-873.65315362995807</v>
      </c>
      <c r="AK36">
        <f t="shared" si="30"/>
        <v>-571.86661581423436</v>
      </c>
      <c r="AL36">
        <f t="shared" si="40"/>
        <v>-1452.9799302453148</v>
      </c>
      <c r="AN36">
        <f t="shared" si="41"/>
        <v>0</v>
      </c>
      <c r="AO36">
        <f t="shared" si="42"/>
        <v>0</v>
      </c>
      <c r="AP36">
        <f t="shared" si="43"/>
        <v>-5.9062819152195071E-6</v>
      </c>
      <c r="AQ36">
        <f t="shared" si="44"/>
        <v>-0.2889099252341123</v>
      </c>
      <c r="AR36">
        <f t="shared" si="45"/>
        <v>-0.28891583151602757</v>
      </c>
      <c r="AS36">
        <f t="shared" si="46"/>
        <v>-33.834689903684826</v>
      </c>
      <c r="AT36">
        <f t="shared" si="47"/>
        <v>-22.147152484886078</v>
      </c>
      <c r="AU36">
        <f t="shared" si="48"/>
        <v>-56.27075822008694</v>
      </c>
      <c r="AW36">
        <v>33</v>
      </c>
      <c r="AX36">
        <f>IF(Z36&gt;0, (R36*SUMPRODUCT(K36:$K$98, X36:$X$98)-K36*$AZ$3)/Z36, 0)</f>
        <v>-2391971859.7367678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0.82463276399999996</v>
      </c>
      <c r="Q37" s="5">
        <f t="shared" ref="Q37:Q69" si="60">$C$8</f>
        <v>50</v>
      </c>
      <c r="R37">
        <f t="shared" si="31"/>
        <v>500000</v>
      </c>
      <c r="S37">
        <f t="shared" si="32"/>
        <v>-12915327069.580284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-7295.8699294305316</v>
      </c>
      <c r="AC37">
        <f t="shared" si="33"/>
        <v>-6514.4220682726955</v>
      </c>
      <c r="AE37">
        <f t="shared" si="34"/>
        <v>0</v>
      </c>
      <c r="AF37">
        <f t="shared" si="35"/>
        <v>0</v>
      </c>
      <c r="AG37">
        <f t="shared" si="36"/>
        <v>-2.5219733240888024E-5</v>
      </c>
      <c r="AH37">
        <f t="shared" si="37"/>
        <v>-1.2576262887877117</v>
      </c>
      <c r="AI37">
        <f t="shared" si="38"/>
        <v>-1.2576515085209525</v>
      </c>
      <c r="AJ37">
        <f t="shared" si="39"/>
        <v>-781.44786115783609</v>
      </c>
      <c r="AK37">
        <f t="shared" si="30"/>
        <v>-510.71089506013726</v>
      </c>
      <c r="AL37">
        <f t="shared" si="40"/>
        <v>-1293.4164077264943</v>
      </c>
      <c r="AN37">
        <f t="shared" si="41"/>
        <v>0</v>
      </c>
      <c r="AO37">
        <f t="shared" si="42"/>
        <v>0</v>
      </c>
      <c r="AP37">
        <f t="shared" si="43"/>
        <v>-8.7205849585413943E-7</v>
      </c>
      <c r="AQ37">
        <f t="shared" si="44"/>
        <v>-4.3486728399202451E-2</v>
      </c>
      <c r="AR37">
        <f t="shared" si="45"/>
        <v>-4.3487600457698311E-2</v>
      </c>
      <c r="AS37">
        <f t="shared" si="46"/>
        <v>-27.021231346130662</v>
      </c>
      <c r="AT37">
        <f t="shared" si="47"/>
        <v>-17.659575171096552</v>
      </c>
      <c r="AU37">
        <f t="shared" si="48"/>
        <v>-44.724294117684913</v>
      </c>
      <c r="AW37">
        <v>34</v>
      </c>
      <c r="AX37">
        <f>IF(Z37&gt;0, (R37*SUMPRODUCT(K37:$K$98, X37:$X$98)-K37*$AZ$3)/Z37, 0)</f>
        <v>-12915327069.580284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0.82757423799999996</v>
      </c>
      <c r="Q38" s="5">
        <f t="shared" si="60"/>
        <v>50</v>
      </c>
      <c r="R38">
        <f t="shared" si="31"/>
        <v>500000</v>
      </c>
      <c r="S38">
        <f t="shared" si="32"/>
        <v>-70996233981.773575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-6514.4220682726955</v>
      </c>
      <c r="AC38">
        <f t="shared" si="33"/>
        <v>-5816.4862951054965</v>
      </c>
      <c r="AE38">
        <f t="shared" si="34"/>
        <v>0</v>
      </c>
      <c r="AF38">
        <f t="shared" si="35"/>
        <v>0</v>
      </c>
      <c r="AG38">
        <f t="shared" si="36"/>
        <v>-4.0963343890879671E-6</v>
      </c>
      <c r="AH38">
        <f t="shared" si="37"/>
        <v>-0.20871201519391175</v>
      </c>
      <c r="AI38">
        <f t="shared" si="38"/>
        <v>-0.20871611152830083</v>
      </c>
      <c r="AJ38">
        <f t="shared" si="39"/>
        <v>-697.93577316719893</v>
      </c>
      <c r="AK38">
        <f t="shared" si="30"/>
        <v>-456.00954477908874</v>
      </c>
      <c r="AL38">
        <f t="shared" si="40"/>
        <v>-1154.1540340578158</v>
      </c>
      <c r="AN38">
        <f t="shared" si="41"/>
        <v>0</v>
      </c>
      <c r="AO38">
        <f t="shared" si="42"/>
        <v>0</v>
      </c>
      <c r="AP38">
        <f t="shared" si="43"/>
        <v>-1.2646854080150216E-7</v>
      </c>
      <c r="AQ38">
        <f t="shared" si="44"/>
        <v>-6.4436887964099592E-3</v>
      </c>
      <c r="AR38">
        <f t="shared" si="45"/>
        <v>-6.4438152649507613E-3</v>
      </c>
      <c r="AS38">
        <f t="shared" si="46"/>
        <v>-21.54778160707631</v>
      </c>
      <c r="AT38">
        <f t="shared" si="47"/>
        <v>-14.07865087220304</v>
      </c>
      <c r="AU38">
        <f t="shared" si="48"/>
        <v>-35.632876294544296</v>
      </c>
      <c r="AW38">
        <v>35</v>
      </c>
      <c r="AX38">
        <f>IF(Z38&gt;0, (R38*SUMPRODUCT(K38:$K$98, X38:$X$98)-K38*$AZ$3)/Z38, 0)</f>
        <v>-70996233981.773575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0.83082719400000005</v>
      </c>
      <c r="Q39" s="5">
        <f t="shared" si="60"/>
        <v>50</v>
      </c>
      <c r="R39">
        <f t="shared" si="31"/>
        <v>500000</v>
      </c>
      <c r="S39">
        <f t="shared" si="32"/>
        <v>-398243676254.57404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-5816.4862951054965</v>
      </c>
      <c r="AC39">
        <f t="shared" si="33"/>
        <v>-5193.2969710303651</v>
      </c>
      <c r="AE39">
        <f t="shared" si="34"/>
        <v>0</v>
      </c>
      <c r="AF39">
        <f t="shared" si="35"/>
        <v>0</v>
      </c>
      <c r="AG39">
        <f t="shared" si="36"/>
        <v>-6.5202503902542724E-7</v>
      </c>
      <c r="AH39">
        <f t="shared" si="37"/>
        <v>-3.4033460061716599E-2</v>
      </c>
      <c r="AI39">
        <f t="shared" si="38"/>
        <v>-3.4034112086755622E-2</v>
      </c>
      <c r="AJ39">
        <f t="shared" si="39"/>
        <v>-623.18932407513148</v>
      </c>
      <c r="AK39">
        <f t="shared" si="30"/>
        <v>-407.15404065738477</v>
      </c>
      <c r="AL39">
        <f t="shared" si="40"/>
        <v>-1030.377398844603</v>
      </c>
      <c r="AN39">
        <f t="shared" si="41"/>
        <v>0</v>
      </c>
      <c r="AO39">
        <f t="shared" si="42"/>
        <v>0</v>
      </c>
      <c r="AP39">
        <f t="shared" si="43"/>
        <v>-1.7973529026875516E-8</v>
      </c>
      <c r="AQ39">
        <f t="shared" si="44"/>
        <v>-9.381562757445228E-4</v>
      </c>
      <c r="AR39">
        <f t="shared" si="45"/>
        <v>-9.3817424927354956E-4</v>
      </c>
      <c r="AS39">
        <f t="shared" si="46"/>
        <v>-17.178652252749611</v>
      </c>
      <c r="AT39">
        <f t="shared" si="47"/>
        <v>-11.223487642596158</v>
      </c>
      <c r="AU39">
        <f t="shared" si="48"/>
        <v>-28.403078069595043</v>
      </c>
      <c r="AW39">
        <v>36</v>
      </c>
      <c r="AX39">
        <f>IF(Z39&gt;0, (R39*SUMPRODUCT(K39:$K$98, X39:$X$98)-K39*$AZ$3)/Z39, 0)</f>
        <v>-398243676254.57404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0.83405797299999995</v>
      </c>
      <c r="Q40" s="5">
        <f t="shared" si="60"/>
        <v>50</v>
      </c>
      <c r="R40">
        <f t="shared" si="31"/>
        <v>500000</v>
      </c>
      <c r="S40">
        <f t="shared" si="32"/>
        <v>-2280172835624.0977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-5193.2969710303651</v>
      </c>
      <c r="AC40">
        <f t="shared" si="33"/>
        <v>-4636.8731165402769</v>
      </c>
      <c r="AE40">
        <f t="shared" si="34"/>
        <v>0</v>
      </c>
      <c r="AF40">
        <f t="shared" si="35"/>
        <v>0</v>
      </c>
      <c r="AG40">
        <f t="shared" si="36"/>
        <v>-1.0167810624037927E-7</v>
      </c>
      <c r="AH40">
        <f t="shared" si="37"/>
        <v>-5.4382668239479374E-3</v>
      </c>
      <c r="AI40">
        <f t="shared" si="38"/>
        <v>-5.4383685020541776E-3</v>
      </c>
      <c r="AJ40">
        <f t="shared" si="39"/>
        <v>-556.42385449008816</v>
      </c>
      <c r="AK40">
        <f t="shared" ref="AK40:AK69" si="61">G40*SUM(AB40:AB40, AE40:AF40)</f>
        <v>-363.53078797212561</v>
      </c>
      <c r="AL40">
        <f t="shared" si="40"/>
        <v>-919.96008083071581</v>
      </c>
      <c r="AN40">
        <f t="shared" si="41"/>
        <v>0</v>
      </c>
      <c r="AO40">
        <f t="shared" si="42"/>
        <v>0</v>
      </c>
      <c r="AP40">
        <f t="shared" si="43"/>
        <v>-2.5025254899949166E-9</v>
      </c>
      <c r="AQ40">
        <f t="shared" si="44"/>
        <v>-1.3384790346261121E-4</v>
      </c>
      <c r="AR40">
        <f t="shared" si="45"/>
        <v>-1.3385040598810121E-4</v>
      </c>
      <c r="AS40">
        <f t="shared" si="46"/>
        <v>-13.694834911762751</v>
      </c>
      <c r="AT40">
        <f t="shared" si="47"/>
        <v>-8.947305343664004</v>
      </c>
      <c r="AU40">
        <f t="shared" si="48"/>
        <v>-22.642274105832744</v>
      </c>
      <c r="AW40">
        <v>37</v>
      </c>
      <c r="AX40">
        <f>IF(Z40&gt;0, (R40*SUMPRODUCT(K40:$K$98, X40:$X$98)-K40*$AZ$3)/Z40, 0)</f>
        <v>-2280172835624.0977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0.83754713300000005</v>
      </c>
      <c r="Q41" s="5">
        <f t="shared" si="60"/>
        <v>50</v>
      </c>
      <c r="R41">
        <f t="shared" si="31"/>
        <v>500000</v>
      </c>
      <c r="S41">
        <f t="shared" si="32"/>
        <v>-13354085763842.6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-4636.8731165402769</v>
      </c>
      <c r="AC41">
        <f t="shared" si="33"/>
        <v>-4140.0653998110702</v>
      </c>
      <c r="AE41">
        <f t="shared" si="34"/>
        <v>0</v>
      </c>
      <c r="AF41">
        <f t="shared" si="35"/>
        <v>0</v>
      </c>
      <c r="AG41">
        <f t="shared" si="36"/>
        <v>-1.5501118807476412E-8</v>
      </c>
      <c r="AH41">
        <f t="shared" si="37"/>
        <v>-8.5160206370499063E-4</v>
      </c>
      <c r="AI41">
        <f t="shared" si="38"/>
        <v>-8.5161756482379813E-4</v>
      </c>
      <c r="AJ41">
        <f t="shared" si="39"/>
        <v>-496.80771672920673</v>
      </c>
      <c r="AK41">
        <f t="shared" si="61"/>
        <v>-324.58111815781939</v>
      </c>
      <c r="AL41">
        <f t="shared" si="40"/>
        <v>-821.38968650459094</v>
      </c>
      <c r="AN41">
        <f t="shared" si="41"/>
        <v>0</v>
      </c>
      <c r="AO41">
        <f t="shared" si="42"/>
        <v>0</v>
      </c>
      <c r="AP41">
        <f t="shared" si="43"/>
        <v>-3.4064034436634363E-10</v>
      </c>
      <c r="AQ41">
        <f t="shared" si="44"/>
        <v>-1.8714134369684485E-5</v>
      </c>
      <c r="AR41">
        <f t="shared" si="45"/>
        <v>-1.8714475010028853E-5</v>
      </c>
      <c r="AS41">
        <f t="shared" si="46"/>
        <v>-10.917454011698206</v>
      </c>
      <c r="AT41">
        <f t="shared" si="47"/>
        <v>-7.1327383034291163</v>
      </c>
      <c r="AU41">
        <f t="shared" si="48"/>
        <v>-18.050211029602334</v>
      </c>
      <c r="AW41">
        <v>38</v>
      </c>
      <c r="AX41">
        <f>IF(Z41&gt;0, (R41*SUMPRODUCT(K41:$K$98, X41:$X$98)-K41*$AZ$3)/Z41, 0)</f>
        <v>-13354085763842.6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0.841203123</v>
      </c>
      <c r="Q42" s="5">
        <f t="shared" si="60"/>
        <v>50</v>
      </c>
      <c r="R42">
        <f t="shared" si="31"/>
        <v>500000</v>
      </c>
      <c r="S42">
        <f t="shared" si="32"/>
        <v>-80131325024047.75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-4140.0653998110702</v>
      </c>
      <c r="AC42">
        <f t="shared" si="33"/>
        <v>-3696.4869805099283</v>
      </c>
      <c r="AE42">
        <f t="shared" si="34"/>
        <v>0</v>
      </c>
      <c r="AF42">
        <f t="shared" si="35"/>
        <v>0</v>
      </c>
      <c r="AG42">
        <f t="shared" si="36"/>
        <v>-2.3065180685584549E-9</v>
      </c>
      <c r="AH42">
        <f t="shared" si="37"/>
        <v>-1.3039589550843192E-4</v>
      </c>
      <c r="AI42">
        <f t="shared" si="38"/>
        <v>-1.3039820202650048E-4</v>
      </c>
      <c r="AJ42">
        <f t="shared" si="39"/>
        <v>-443.57841930114182</v>
      </c>
      <c r="AK42">
        <f t="shared" si="61"/>
        <v>-289.80457798677492</v>
      </c>
      <c r="AL42">
        <f t="shared" si="40"/>
        <v>-733.38312768611877</v>
      </c>
      <c r="AN42">
        <f t="shared" si="41"/>
        <v>0</v>
      </c>
      <c r="AO42">
        <f t="shared" si="42"/>
        <v>0</v>
      </c>
      <c r="AP42">
        <f t="shared" si="43"/>
        <v>-4.5255553055282573E-11</v>
      </c>
      <c r="AQ42">
        <f t="shared" si="44"/>
        <v>-2.5584617991139613E-6</v>
      </c>
      <c r="AR42">
        <f t="shared" si="45"/>
        <v>-2.5585070546670165E-6</v>
      </c>
      <c r="AS42">
        <f t="shared" si="46"/>
        <v>-8.7033294742006717</v>
      </c>
      <c r="AT42">
        <f t="shared" si="47"/>
        <v>-5.6861754666162874</v>
      </c>
      <c r="AU42">
        <f t="shared" si="48"/>
        <v>-14.389507499324013</v>
      </c>
      <c r="AW42">
        <v>39</v>
      </c>
      <c r="AX42">
        <f>IF(Z42&gt;0, (R42*SUMPRODUCT(K42:$K$98, X42:$X$98)-K42*$AZ$3)/Z42, 0)</f>
        <v>-80131325024047.75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0.84498057100000001</v>
      </c>
      <c r="Q43" s="5">
        <f t="shared" si="60"/>
        <v>50</v>
      </c>
      <c r="R43">
        <f t="shared" si="31"/>
        <v>500000</v>
      </c>
      <c r="S43">
        <f t="shared" si="32"/>
        <v>-493353383448617.44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-3696.4869805099283</v>
      </c>
      <c r="AC43">
        <f t="shared" si="33"/>
        <v>-3300.4348062690351</v>
      </c>
      <c r="AE43">
        <f t="shared" si="34"/>
        <v>0</v>
      </c>
      <c r="AF43">
        <f t="shared" si="35"/>
        <v>0</v>
      </c>
      <c r="AG43">
        <f t="shared" si="36"/>
        <v>-3.3448993328052991E-10</v>
      </c>
      <c r="AH43">
        <f t="shared" si="37"/>
        <v>-1.9489629545923404E-5</v>
      </c>
      <c r="AI43">
        <f t="shared" si="38"/>
        <v>-1.9489964035856683E-5</v>
      </c>
      <c r="AJ43">
        <f t="shared" si="39"/>
        <v>-396.05217424089324</v>
      </c>
      <c r="AK43">
        <f t="shared" si="61"/>
        <v>-258.75408863569498</v>
      </c>
      <c r="AL43">
        <f t="shared" si="40"/>
        <v>-654.8062823665523</v>
      </c>
      <c r="AN43">
        <f t="shared" si="41"/>
        <v>0</v>
      </c>
      <c r="AO43">
        <f t="shared" si="42"/>
        <v>0</v>
      </c>
      <c r="AP43">
        <f t="shared" si="43"/>
        <v>-5.8597629135323954E-12</v>
      </c>
      <c r="AQ43">
        <f t="shared" si="44"/>
        <v>-3.4142913447833448E-7</v>
      </c>
      <c r="AR43">
        <f t="shared" si="45"/>
        <v>-3.4143499424124802E-7</v>
      </c>
      <c r="AS43">
        <f t="shared" si="46"/>
        <v>-6.9382412190392353</v>
      </c>
      <c r="AT43">
        <f t="shared" si="47"/>
        <v>-4.5329842887698568</v>
      </c>
      <c r="AU43">
        <f t="shared" si="48"/>
        <v>-11.471225849244087</v>
      </c>
      <c r="AW43">
        <v>40</v>
      </c>
      <c r="AX43">
        <f>IF(Z43&gt;0, (R43*SUMPRODUCT(K43:$K$98, X43:$X$98)-K43*$AZ$3)/Z43, 0)</f>
        <v>-493353383448617.44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0.84903369399999995</v>
      </c>
      <c r="Q44" s="5">
        <f t="shared" si="60"/>
        <v>50</v>
      </c>
      <c r="R44">
        <f t="shared" si="31"/>
        <v>500000</v>
      </c>
      <c r="S44">
        <f t="shared" si="32"/>
        <v>-3124818298137088.5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-3300.4348062690351</v>
      </c>
      <c r="AC44">
        <f t="shared" si="33"/>
        <v>-2946.8167916110401</v>
      </c>
      <c r="AE44">
        <f t="shared" si="34"/>
        <v>0</v>
      </c>
      <c r="AF44">
        <f t="shared" si="35"/>
        <v>0</v>
      </c>
      <c r="AG44">
        <f t="shared" si="36"/>
        <v>-4.7151810288742765E-11</v>
      </c>
      <c r="AH44">
        <f t="shared" si="37"/>
        <v>-2.8399322365898189E-6</v>
      </c>
      <c r="AI44">
        <f t="shared" si="38"/>
        <v>-2.8399793884001076E-6</v>
      </c>
      <c r="AJ44">
        <f t="shared" si="39"/>
        <v>-353.61801465799499</v>
      </c>
      <c r="AK44">
        <f t="shared" si="61"/>
        <v>-231.03043643883248</v>
      </c>
      <c r="AL44">
        <f t="shared" si="40"/>
        <v>-584.64845393680685</v>
      </c>
      <c r="AN44">
        <f t="shared" si="41"/>
        <v>0</v>
      </c>
      <c r="AO44">
        <f t="shared" si="42"/>
        <v>0</v>
      </c>
      <c r="AP44">
        <f t="shared" si="43"/>
        <v>-7.3752601067540992E-13</v>
      </c>
      <c r="AQ44">
        <f t="shared" si="44"/>
        <v>-4.4420858503934039E-8</v>
      </c>
      <c r="AR44">
        <f t="shared" si="45"/>
        <v>-4.4421596029944715E-8</v>
      </c>
      <c r="AS44">
        <f t="shared" si="46"/>
        <v>-5.5311234511803002</v>
      </c>
      <c r="AT44">
        <f t="shared" si="47"/>
        <v>-3.61366732449742</v>
      </c>
      <c r="AU44">
        <f t="shared" si="48"/>
        <v>-9.1447908200993169</v>
      </c>
      <c r="AW44">
        <v>41</v>
      </c>
      <c r="AX44">
        <f>IF(Z44&gt;0, (R44*SUMPRODUCT(K44:$K$98, X44:$X$98)-K44*$AZ$3)/Z44, 0)</f>
        <v>-3124818298137088.5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0.853201969</v>
      </c>
      <c r="Q45" s="5">
        <f t="shared" si="60"/>
        <v>50</v>
      </c>
      <c r="R45">
        <f t="shared" si="31"/>
        <v>500000</v>
      </c>
      <c r="S45">
        <f t="shared" si="32"/>
        <v>-2.0395149822468792E+16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-2946.8167916110401</v>
      </c>
      <c r="AC45">
        <f t="shared" si="33"/>
        <v>-2631.0864211202615</v>
      </c>
      <c r="AE45">
        <f t="shared" si="34"/>
        <v>0</v>
      </c>
      <c r="AF45">
        <f t="shared" si="35"/>
        <v>0</v>
      </c>
      <c r="AG45">
        <f t="shared" si="36"/>
        <v>-6.4502748055855521E-12</v>
      </c>
      <c r="AH45">
        <f t="shared" si="37"/>
        <v>-4.0230017380269785E-7</v>
      </c>
      <c r="AI45">
        <f t="shared" si="38"/>
        <v>-4.0230662407750345E-7</v>
      </c>
      <c r="AJ45">
        <f t="shared" si="39"/>
        <v>-315.73037049077857</v>
      </c>
      <c r="AK45">
        <f t="shared" si="61"/>
        <v>-206.27717541277283</v>
      </c>
      <c r="AL45">
        <f t="shared" si="40"/>
        <v>-522.007546305858</v>
      </c>
      <c r="AN45">
        <f t="shared" si="41"/>
        <v>0</v>
      </c>
      <c r="AO45">
        <f t="shared" si="42"/>
        <v>0</v>
      </c>
      <c r="AP45">
        <f t="shared" si="43"/>
        <v>-9.0082237564000952E-14</v>
      </c>
      <c r="AQ45">
        <f t="shared" si="44"/>
        <v>-5.6183807544372748E-9</v>
      </c>
      <c r="AR45">
        <f t="shared" si="45"/>
        <v>-5.6184708366748389E-9</v>
      </c>
      <c r="AS45">
        <f t="shared" si="46"/>
        <v>-4.4093777548968207</v>
      </c>
      <c r="AT45">
        <f t="shared" si="47"/>
        <v>-2.8807934668882131</v>
      </c>
      <c r="AU45">
        <f t="shared" si="48"/>
        <v>-7.2901712274035049</v>
      </c>
      <c r="AW45">
        <v>42</v>
      </c>
      <c r="AX45">
        <f>IF(Z45&gt;0, (R45*SUMPRODUCT(K45:$K$98, X45:$X$98)-K45*$AZ$3)/Z45, 0)</f>
        <v>-2.0395149822468792E+16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0.85761682500000003</v>
      </c>
      <c r="Q46" s="5">
        <f t="shared" si="60"/>
        <v>50</v>
      </c>
      <c r="R46">
        <f t="shared" si="31"/>
        <v>500000</v>
      </c>
      <c r="S46">
        <f t="shared" si="32"/>
        <v>-1.3755490604203355E+17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-2631.0864211202615</v>
      </c>
      <c r="AC46">
        <f t="shared" si="33"/>
        <v>-2349.1843045765945</v>
      </c>
      <c r="AE46">
        <f t="shared" si="34"/>
        <v>0</v>
      </c>
      <c r="AF46">
        <f t="shared" si="35"/>
        <v>0</v>
      </c>
      <c r="AG46">
        <f t="shared" si="36"/>
        <v>-8.5390785838592304E-13</v>
      </c>
      <c r="AH46">
        <f t="shared" si="37"/>
        <v>-5.5318641991437733E-8</v>
      </c>
      <c r="AI46">
        <f t="shared" si="38"/>
        <v>-5.531949589929612E-8</v>
      </c>
      <c r="AJ46">
        <f t="shared" si="39"/>
        <v>-281.90211654366703</v>
      </c>
      <c r="AK46">
        <f t="shared" si="61"/>
        <v>-184.17604947841832</v>
      </c>
      <c r="AL46">
        <f t="shared" si="40"/>
        <v>-466.07816607740483</v>
      </c>
      <c r="AN46">
        <f t="shared" si="41"/>
        <v>0</v>
      </c>
      <c r="AO46">
        <f t="shared" si="42"/>
        <v>0</v>
      </c>
      <c r="AP46">
        <f t="shared" si="43"/>
        <v>-1.0647654124845277E-14</v>
      </c>
      <c r="AQ46">
        <f t="shared" si="44"/>
        <v>-6.897860943619127E-10</v>
      </c>
      <c r="AR46">
        <f t="shared" si="45"/>
        <v>-6.8979674201603756E-10</v>
      </c>
      <c r="AS46">
        <f t="shared" si="46"/>
        <v>-3.5151289504379064</v>
      </c>
      <c r="AT46">
        <f t="shared" si="47"/>
        <v>-2.2965509143262817</v>
      </c>
      <c r="AU46">
        <f t="shared" si="48"/>
        <v>-5.8116798654539847</v>
      </c>
      <c r="AW46">
        <v>43</v>
      </c>
      <c r="AX46">
        <f>IF(Z46&gt;0, (R46*SUMPRODUCT(K46:$K$98, X46:$X$98)-K46*$AZ$3)/Z46, 0)</f>
        <v>-1.3755490604203355E+17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0.86229046899999995</v>
      </c>
      <c r="Q47" s="5">
        <f t="shared" si="60"/>
        <v>50</v>
      </c>
      <c r="R47">
        <f t="shared" si="31"/>
        <v>500000</v>
      </c>
      <c r="S47">
        <f t="shared" si="32"/>
        <v>-9.6168922893239821E+17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-2349.1843045765945</v>
      </c>
      <c r="AC47">
        <f t="shared" si="33"/>
        <v>-2097.485986229708</v>
      </c>
      <c r="AE47">
        <f t="shared" si="34"/>
        <v>0</v>
      </c>
      <c r="AF47">
        <f t="shared" si="35"/>
        <v>0</v>
      </c>
      <c r="AG47">
        <f t="shared" si="36"/>
        <v>-1.090521721116807E-13</v>
      </c>
      <c r="AH47">
        <f t="shared" si="37"/>
        <v>-7.3631660769038305E-9</v>
      </c>
      <c r="AI47">
        <f t="shared" si="38"/>
        <v>-7.3632751290759423E-9</v>
      </c>
      <c r="AJ47">
        <f t="shared" si="39"/>
        <v>-251.69831834688648</v>
      </c>
      <c r="AK47">
        <f t="shared" si="61"/>
        <v>-164.44290132036164</v>
      </c>
      <c r="AL47">
        <f t="shared" si="40"/>
        <v>-416.14121967461142</v>
      </c>
      <c r="AN47">
        <f t="shared" si="41"/>
        <v>0</v>
      </c>
      <c r="AO47">
        <f t="shared" si="42"/>
        <v>0</v>
      </c>
      <c r="AP47">
        <f t="shared" si="43"/>
        <v>-1.2141133165483984E-15</v>
      </c>
      <c r="AQ47">
        <f t="shared" si="44"/>
        <v>-8.1976523830916212E-11</v>
      </c>
      <c r="AR47">
        <f t="shared" si="45"/>
        <v>-8.197773794423276E-11</v>
      </c>
      <c r="AS47">
        <f t="shared" si="46"/>
        <v>-2.8022392781396128</v>
      </c>
      <c r="AT47">
        <f t="shared" si="47"/>
        <v>-1.8307963283889537</v>
      </c>
      <c r="AU47">
        <f t="shared" si="48"/>
        <v>-4.6330356066105445</v>
      </c>
      <c r="AW47">
        <v>44</v>
      </c>
      <c r="AX47">
        <f>IF(Z47&gt;0, (R47*SUMPRODUCT(K47:$K$98, X47:$X$98)-K47*$AZ$3)/Z47, 0)</f>
        <v>-9.6168922893239821E+17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0.86705037500000004</v>
      </c>
      <c r="Q48" s="5">
        <f t="shared" si="60"/>
        <v>50</v>
      </c>
      <c r="R48">
        <f t="shared" si="31"/>
        <v>500000</v>
      </c>
      <c r="S48">
        <f t="shared" si="32"/>
        <v>-6.9837634499584942E+18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-2097.485986229708</v>
      </c>
      <c r="AC48">
        <f t="shared" si="33"/>
        <v>-1872.755344848026</v>
      </c>
      <c r="AE48">
        <f t="shared" si="34"/>
        <v>0</v>
      </c>
      <c r="AF48">
        <f t="shared" si="35"/>
        <v>0</v>
      </c>
      <c r="AG48">
        <f t="shared" si="36"/>
        <v>-1.3407923666566599E-14</v>
      </c>
      <c r="AH48">
        <f t="shared" si="37"/>
        <v>-9.4553726723997298E-10</v>
      </c>
      <c r="AI48">
        <f t="shared" si="38"/>
        <v>-9.4555067516363961E-10</v>
      </c>
      <c r="AJ48">
        <f t="shared" si="39"/>
        <v>-224.73064138168206</v>
      </c>
      <c r="AK48">
        <f t="shared" si="61"/>
        <v>-146.82401903607956</v>
      </c>
      <c r="AL48">
        <f t="shared" si="40"/>
        <v>-371.55466041870716</v>
      </c>
      <c r="AN48">
        <f t="shared" si="41"/>
        <v>0</v>
      </c>
      <c r="AO48">
        <f t="shared" si="42"/>
        <v>0</v>
      </c>
      <c r="AP48">
        <f t="shared" si="43"/>
        <v>-1.3328105087243917E-16</v>
      </c>
      <c r="AQ48">
        <f t="shared" si="44"/>
        <v>-9.3990839857659155E-12</v>
      </c>
      <c r="AR48">
        <f t="shared" si="45"/>
        <v>-9.3992172668167887E-12</v>
      </c>
      <c r="AS48">
        <f t="shared" si="46"/>
        <v>-2.2339279959711926</v>
      </c>
      <c r="AT48">
        <f t="shared" si="47"/>
        <v>-1.4594996240349825</v>
      </c>
      <c r="AU48">
        <f t="shared" si="48"/>
        <v>-3.6934276200155742</v>
      </c>
      <c r="AW48">
        <v>45</v>
      </c>
      <c r="AX48">
        <f>IF(Z48&gt;0, (R48*SUMPRODUCT(K48:$K$98, X48:$X$98)-K48*$AZ$3)/Z48, 0)</f>
        <v>-6.9837634499584942E+18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0.87202471800000003</v>
      </c>
      <c r="Q49" s="5">
        <f t="shared" si="60"/>
        <v>50</v>
      </c>
      <c r="R49">
        <f t="shared" si="31"/>
        <v>500000</v>
      </c>
      <c r="S49">
        <f t="shared" si="32"/>
        <v>-5.2854318079274533E+19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-1872.755344848026</v>
      </c>
      <c r="AC49">
        <f t="shared" si="33"/>
        <v>-1672.1029864714594</v>
      </c>
      <c r="AE49">
        <f t="shared" si="34"/>
        <v>0</v>
      </c>
      <c r="AF49">
        <f t="shared" si="35"/>
        <v>0</v>
      </c>
      <c r="AG49">
        <f t="shared" si="36"/>
        <v>-1.581803575597669E-15</v>
      </c>
      <c r="AH49">
        <f t="shared" si="37"/>
        <v>-1.1692040854303264E-10</v>
      </c>
      <c r="AI49">
        <f t="shared" si="38"/>
        <v>-1.1692199034660824E-10</v>
      </c>
      <c r="AJ49">
        <f t="shared" si="39"/>
        <v>-200.65235837656655</v>
      </c>
      <c r="AK49">
        <f t="shared" si="61"/>
        <v>-131.09287413936184</v>
      </c>
      <c r="AL49">
        <f t="shared" si="40"/>
        <v>-331.74523251604535</v>
      </c>
      <c r="AN49">
        <f t="shared" si="41"/>
        <v>0</v>
      </c>
      <c r="AO49">
        <f t="shared" si="42"/>
        <v>0</v>
      </c>
      <c r="AP49">
        <f t="shared" si="43"/>
        <v>-1.403916925172532E-17</v>
      </c>
      <c r="AQ49">
        <f t="shared" si="44"/>
        <v>-1.0377175964444857E-12</v>
      </c>
      <c r="AR49">
        <f t="shared" si="45"/>
        <v>-1.0377316356137374E-12</v>
      </c>
      <c r="AS49">
        <f t="shared" si="46"/>
        <v>-1.7808737212786296</v>
      </c>
      <c r="AT49">
        <f t="shared" si="47"/>
        <v>-1.1635041645687494</v>
      </c>
      <c r="AU49">
        <f t="shared" si="48"/>
        <v>-2.9443778858484171</v>
      </c>
      <c r="AW49">
        <v>46</v>
      </c>
      <c r="AX49">
        <f>IF(Z49&gt;0, (R49*SUMPRODUCT(K49:$K$98, X49:$X$98)-K49*$AZ$3)/Z49, 0)</f>
        <v>-5.2854318079274533E+19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0.87703262900000001</v>
      </c>
      <c r="Q50" s="5">
        <f t="shared" si="60"/>
        <v>50</v>
      </c>
      <c r="R50">
        <f t="shared" si="31"/>
        <v>500000</v>
      </c>
      <c r="S50">
        <f t="shared" si="32"/>
        <v>-4.1774323869078723E+20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-1672.1029864714594</v>
      </c>
      <c r="AC50">
        <f t="shared" si="33"/>
        <v>-1492.9490950638037</v>
      </c>
      <c r="AE50">
        <f t="shared" si="34"/>
        <v>0</v>
      </c>
      <c r="AF50">
        <f t="shared" si="35"/>
        <v>0</v>
      </c>
      <c r="AG50">
        <f t="shared" si="36"/>
        <v>-1.7869219137366839E-16</v>
      </c>
      <c r="AH50">
        <f t="shared" si="37"/>
        <v>-1.3872933484680239E-11</v>
      </c>
      <c r="AI50">
        <f t="shared" si="38"/>
        <v>-1.3873112176871613E-11</v>
      </c>
      <c r="AJ50">
        <f t="shared" si="39"/>
        <v>-179.15389140765569</v>
      </c>
      <c r="AK50">
        <f t="shared" si="61"/>
        <v>-117.04720905300218</v>
      </c>
      <c r="AL50">
        <f t="shared" si="40"/>
        <v>-296.20110046067174</v>
      </c>
      <c r="AN50">
        <f t="shared" si="41"/>
        <v>0</v>
      </c>
      <c r="AO50">
        <f t="shared" si="42"/>
        <v>0</v>
      </c>
      <c r="AP50">
        <f t="shared" si="43"/>
        <v>-1.4160428940995057E-18</v>
      </c>
      <c r="AQ50">
        <f t="shared" si="44"/>
        <v>-1.0993579926621982E-13</v>
      </c>
      <c r="AR50">
        <f t="shared" si="45"/>
        <v>-1.0993721530911392E-13</v>
      </c>
      <c r="AS50">
        <f t="shared" si="46"/>
        <v>-1.419701627294881</v>
      </c>
      <c r="AT50">
        <f t="shared" si="47"/>
        <v>-0.9275383964993259</v>
      </c>
      <c r="AU50">
        <f t="shared" si="48"/>
        <v>-2.347240023794317</v>
      </c>
      <c r="AW50">
        <v>47</v>
      </c>
      <c r="AX50">
        <f>IF(Z50&gt;0, (R50*SUMPRODUCT(K50:$K$98, X50:$X$98)-K50*$AZ$3)/Z50, 0)</f>
        <v>-4.1774323869078723E+20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0.88195855000000001</v>
      </c>
      <c r="Q51" s="5">
        <f t="shared" si="60"/>
        <v>50</v>
      </c>
      <c r="R51">
        <f t="shared" si="31"/>
        <v>500000</v>
      </c>
      <c r="S51">
        <f t="shared" si="32"/>
        <v>-3.4522401776850085E+21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-1492.9490950638037</v>
      </c>
      <c r="AC51">
        <f t="shared" si="33"/>
        <v>-1332.9902634498249</v>
      </c>
      <c r="AE51">
        <f t="shared" si="34"/>
        <v>0</v>
      </c>
      <c r="AF51">
        <f t="shared" si="35"/>
        <v>0</v>
      </c>
      <c r="AG51">
        <f t="shared" si="36"/>
        <v>-1.9306163459688614E-17</v>
      </c>
      <c r="AH51">
        <f t="shared" si="37"/>
        <v>-1.575991060002431E-12</v>
      </c>
      <c r="AI51">
        <f t="shared" si="38"/>
        <v>-1.5760103661658907E-12</v>
      </c>
      <c r="AJ51">
        <f t="shared" si="39"/>
        <v>-159.95883161397887</v>
      </c>
      <c r="AK51">
        <f t="shared" si="61"/>
        <v>-104.50643665446627</v>
      </c>
      <c r="AL51">
        <f t="shared" si="40"/>
        <v>-264.46526826844672</v>
      </c>
      <c r="AN51">
        <f t="shared" si="41"/>
        <v>0</v>
      </c>
      <c r="AO51">
        <f t="shared" si="42"/>
        <v>0</v>
      </c>
      <c r="AP51">
        <f t="shared" si="43"/>
        <v>-1.3659939958991692E-19</v>
      </c>
      <c r="AQ51">
        <f t="shared" si="44"/>
        <v>-1.1150813728730389E-14</v>
      </c>
      <c r="AR51">
        <f t="shared" si="45"/>
        <v>-1.1150950328129979E-14</v>
      </c>
      <c r="AS51">
        <f t="shared" si="46"/>
        <v>-1.1317774452287039</v>
      </c>
      <c r="AT51">
        <f t="shared" si="47"/>
        <v>-0.73942793088275371</v>
      </c>
      <c r="AU51">
        <f t="shared" si="48"/>
        <v>-1.8712053761114686</v>
      </c>
      <c r="AW51">
        <v>48</v>
      </c>
      <c r="AX51">
        <f>IF(Z51&gt;0, (R51*SUMPRODUCT(K51:$K$98, X51:$X$98)-K51*$AZ$3)/Z51, 0)</f>
        <v>-3.4522401776850085E+21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0.88700226900000001</v>
      </c>
      <c r="Q52" s="5">
        <f t="shared" si="60"/>
        <v>50</v>
      </c>
      <c r="R52">
        <f t="shared" si="31"/>
        <v>500000</v>
      </c>
      <c r="S52">
        <f t="shared" si="32"/>
        <v>-2.9926458297459713E+22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-1332.9902634498249</v>
      </c>
      <c r="AC52">
        <f t="shared" si="33"/>
        <v>-1190.1698780802008</v>
      </c>
      <c r="AE52">
        <f t="shared" si="34"/>
        <v>0</v>
      </c>
      <c r="AF52">
        <f t="shared" si="35"/>
        <v>0</v>
      </c>
      <c r="AG52">
        <f t="shared" si="36"/>
        <v>-1.9884910306630361E-18</v>
      </c>
      <c r="AH52">
        <f t="shared" si="37"/>
        <v>-1.7124610794428693E-13</v>
      </c>
      <c r="AI52">
        <f t="shared" si="38"/>
        <v>-1.712480964353176E-13</v>
      </c>
      <c r="AJ52">
        <f t="shared" si="39"/>
        <v>-142.82038536962409</v>
      </c>
      <c r="AK52">
        <f t="shared" si="61"/>
        <v>-93.309318441487747</v>
      </c>
      <c r="AL52">
        <f t="shared" si="40"/>
        <v>-236.12970381111199</v>
      </c>
      <c r="AN52">
        <f t="shared" si="41"/>
        <v>0</v>
      </c>
      <c r="AO52">
        <f t="shared" si="42"/>
        <v>0</v>
      </c>
      <c r="AP52">
        <f t="shared" si="43"/>
        <v>-1.2561989476539074E-20</v>
      </c>
      <c r="AQ52">
        <f t="shared" si="44"/>
        <v>-1.0818212266097676E-15</v>
      </c>
      <c r="AR52">
        <f t="shared" si="45"/>
        <v>-1.0818337885992441E-15</v>
      </c>
      <c r="AS52">
        <f t="shared" si="46"/>
        <v>-0.90224605008665859</v>
      </c>
      <c r="AT52">
        <f t="shared" si="47"/>
        <v>-0.58946741938995029</v>
      </c>
      <c r="AU52">
        <f t="shared" si="48"/>
        <v>-1.4917134694766099</v>
      </c>
      <c r="AW52">
        <v>49</v>
      </c>
      <c r="AX52">
        <f>IF(Z52&gt;0, (R52*SUMPRODUCT(K52:$K$98, X52:$X$98)-K52*$AZ$3)/Z52, 0)</f>
        <v>-2.9926458297459713E+22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0.89213428500000003</v>
      </c>
      <c r="Q53" s="5">
        <f t="shared" si="60"/>
        <v>50</v>
      </c>
      <c r="R53">
        <f t="shared" si="31"/>
        <v>500000</v>
      </c>
      <c r="S53">
        <f t="shared" si="32"/>
        <v>-2.730277099728268E+23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-1190.1698780802008</v>
      </c>
      <c r="AC53">
        <f t="shared" si="33"/>
        <v>-1062.6516768573219</v>
      </c>
      <c r="AE53">
        <f t="shared" si="34"/>
        <v>0</v>
      </c>
      <c r="AF53">
        <f t="shared" si="35"/>
        <v>0</v>
      </c>
      <c r="AG53">
        <f t="shared" si="36"/>
        <v>-1.9460509648692487E-19</v>
      </c>
      <c r="AH53">
        <f t="shared" si="37"/>
        <v>-1.7740010238694808E-14</v>
      </c>
      <c r="AI53">
        <f t="shared" si="38"/>
        <v>-1.7740204843791294E-14</v>
      </c>
      <c r="AJ53">
        <f t="shared" si="39"/>
        <v>-127.51820122287882</v>
      </c>
      <c r="AK53">
        <f t="shared" si="61"/>
        <v>-83.311891465614067</v>
      </c>
      <c r="AL53">
        <f t="shared" si="40"/>
        <v>-210.8300926884929</v>
      </c>
      <c r="AN53">
        <f t="shared" si="41"/>
        <v>0</v>
      </c>
      <c r="AO53">
        <f t="shared" si="42"/>
        <v>0</v>
      </c>
      <c r="AP53">
        <f t="shared" si="43"/>
        <v>-1.0976679303071175E-21</v>
      </c>
      <c r="AQ53">
        <f t="shared" si="44"/>
        <v>-1.0006233481990813E-16</v>
      </c>
      <c r="AR53">
        <f t="shared" si="45"/>
        <v>-1.0006343248783843E-16</v>
      </c>
      <c r="AS53">
        <f t="shared" si="46"/>
        <v>-0.71926502717367646</v>
      </c>
      <c r="AT53">
        <f t="shared" si="47"/>
        <v>-0.46991981775346808</v>
      </c>
      <c r="AU53">
        <f t="shared" si="48"/>
        <v>-1.1891848449271445</v>
      </c>
      <c r="AW53">
        <v>50</v>
      </c>
      <c r="AX53">
        <f>IF(Z53&gt;0, (R53*SUMPRODUCT(K53:$K$98, X53:$X$98)-K53*$AZ$3)/Z53, 0)</f>
        <v>-2.730277099728268E+23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0.89732143600000003</v>
      </c>
      <c r="Q54" s="5">
        <f t="shared" si="60"/>
        <v>50</v>
      </c>
      <c r="R54">
        <f t="shared" si="31"/>
        <v>500000</v>
      </c>
      <c r="S54">
        <f t="shared" si="32"/>
        <v>-2.6303249697218753E+24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-1062.6516768573219</v>
      </c>
      <c r="AC54">
        <f t="shared" si="33"/>
        <v>-948.79614005118037</v>
      </c>
      <c r="AE54">
        <f t="shared" si="34"/>
        <v>0</v>
      </c>
      <c r="AF54">
        <f t="shared" si="35"/>
        <v>0</v>
      </c>
      <c r="AG54">
        <f t="shared" si="36"/>
        <v>-1.8035720889489635E-20</v>
      </c>
      <c r="AH54">
        <f t="shared" si="37"/>
        <v>-1.7462332463256598E-15</v>
      </c>
      <c r="AI54">
        <f t="shared" si="38"/>
        <v>-1.7462512820465492E-15</v>
      </c>
      <c r="AJ54">
        <f t="shared" si="39"/>
        <v>-113.85553680614157</v>
      </c>
      <c r="AK54">
        <f t="shared" si="61"/>
        <v>-74.385617380012548</v>
      </c>
      <c r="AL54">
        <f t="shared" si="40"/>
        <v>-188.24115418615412</v>
      </c>
      <c r="AN54">
        <f t="shared" si="41"/>
        <v>0</v>
      </c>
      <c r="AO54">
        <f t="shared" si="42"/>
        <v>0</v>
      </c>
      <c r="AP54">
        <f t="shared" si="43"/>
        <v>-9.0830613865817584E-23</v>
      </c>
      <c r="AQ54">
        <f t="shared" si="44"/>
        <v>-8.7942943167350946E-18</v>
      </c>
      <c r="AR54">
        <f t="shared" si="45"/>
        <v>-8.79438514734896E-18</v>
      </c>
      <c r="AS54">
        <f t="shared" si="46"/>
        <v>-0.57339367599942204</v>
      </c>
      <c r="AT54">
        <f t="shared" si="47"/>
        <v>-0.37461720165295598</v>
      </c>
      <c r="AU54">
        <f t="shared" si="48"/>
        <v>-0.94801087765237801</v>
      </c>
      <c r="AW54">
        <v>51</v>
      </c>
      <c r="AX54">
        <f>IF(Z54&gt;0, (R54*SUMPRODUCT(K54:$K$98, X54:$X$98)-K54*$AZ$3)/Z54, 0)</f>
        <v>-2.6303249697218753E+24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0.90253096600000005</v>
      </c>
      <c r="Q55" s="5">
        <f t="shared" si="60"/>
        <v>50</v>
      </c>
      <c r="R55">
        <f t="shared" si="31"/>
        <v>500000</v>
      </c>
      <c r="S55">
        <f t="shared" si="32"/>
        <v>-2.684955269143221E+25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-948.79614005118037</v>
      </c>
      <c r="AC55">
        <f t="shared" si="33"/>
        <v>-847.13941075998241</v>
      </c>
      <c r="AE55">
        <f t="shared" si="34"/>
        <v>0</v>
      </c>
      <c r="AF55">
        <f t="shared" si="35"/>
        <v>0</v>
      </c>
      <c r="AG55">
        <f t="shared" si="36"/>
        <v>-1.5775670836972784E-21</v>
      </c>
      <c r="AH55">
        <f t="shared" si="37"/>
        <v>-1.6277796596897459E-16</v>
      </c>
      <c r="AI55">
        <f t="shared" si="38"/>
        <v>-1.627795435360583E-16</v>
      </c>
      <c r="AJ55">
        <f t="shared" si="39"/>
        <v>-101.65672929119796</v>
      </c>
      <c r="AK55">
        <f t="shared" si="61"/>
        <v>-66.415729803582636</v>
      </c>
      <c r="AL55">
        <f t="shared" si="40"/>
        <v>-168.07245909478058</v>
      </c>
      <c r="AN55">
        <f t="shared" si="41"/>
        <v>0</v>
      </c>
      <c r="AO55">
        <f t="shared" si="42"/>
        <v>0</v>
      </c>
      <c r="AP55">
        <f t="shared" si="43"/>
        <v>-7.0936304039911296E-24</v>
      </c>
      <c r="AQ55">
        <f t="shared" si="44"/>
        <v>-7.3194144352401181E-19</v>
      </c>
      <c r="AR55">
        <f t="shared" si="45"/>
        <v>-7.3194853715441585E-19</v>
      </c>
      <c r="AS55">
        <f t="shared" si="46"/>
        <v>-0.45710592793321325</v>
      </c>
      <c r="AT55">
        <f t="shared" si="47"/>
        <v>-0.2986425395830325</v>
      </c>
      <c r="AU55">
        <f t="shared" si="48"/>
        <v>-0.75574846751624569</v>
      </c>
      <c r="AW55">
        <v>52</v>
      </c>
      <c r="AX55">
        <f>IF(Z55&gt;0, (R55*SUMPRODUCT(K55:$K$98, X55:$X$98)-K55*$AZ$3)/Z55, 0)</f>
        <v>-2.684955269143221E+25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0.90776816500000002</v>
      </c>
      <c r="Q56" s="5">
        <f t="shared" si="60"/>
        <v>50</v>
      </c>
      <c r="R56">
        <f t="shared" si="31"/>
        <v>500000</v>
      </c>
      <c r="S56">
        <f t="shared" si="32"/>
        <v>-2.9152717926171135E+26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-847.13941075998241</v>
      </c>
      <c r="AC56">
        <f t="shared" si="33"/>
        <v>-756.37447389284148</v>
      </c>
      <c r="AE56">
        <f t="shared" si="34"/>
        <v>0</v>
      </c>
      <c r="AF56">
        <f t="shared" si="35"/>
        <v>0</v>
      </c>
      <c r="AG56">
        <f t="shared" si="36"/>
        <v>-1.2972623612802582E-22</v>
      </c>
      <c r="AH56">
        <f t="shared" si="37"/>
        <v>-1.4320651767322798E-17</v>
      </c>
      <c r="AI56">
        <f t="shared" si="38"/>
        <v>-1.4320781493558927E-17</v>
      </c>
      <c r="AJ56">
        <f t="shared" si="39"/>
        <v>-90.764936867140932</v>
      </c>
      <c r="AK56">
        <f t="shared" si="61"/>
        <v>-59.299758753198773</v>
      </c>
      <c r="AL56">
        <f t="shared" si="40"/>
        <v>-150.06469562033971</v>
      </c>
      <c r="AN56">
        <f t="shared" si="41"/>
        <v>0</v>
      </c>
      <c r="AO56">
        <f t="shared" si="42"/>
        <v>0</v>
      </c>
      <c r="AP56">
        <f t="shared" si="43"/>
        <v>-5.2082343297498393E-25</v>
      </c>
      <c r="AQ56">
        <f t="shared" si="44"/>
        <v>-5.7494391562671759E-20</v>
      </c>
      <c r="AR56">
        <f t="shared" si="45"/>
        <v>-5.7494912386104732E-20</v>
      </c>
      <c r="AS56">
        <f t="shared" si="46"/>
        <v>-0.36440204714063512</v>
      </c>
      <c r="AT56">
        <f t="shared" si="47"/>
        <v>-0.23807600413188174</v>
      </c>
      <c r="AU56">
        <f t="shared" si="48"/>
        <v>-0.60247805127251686</v>
      </c>
      <c r="AW56">
        <v>53</v>
      </c>
      <c r="AX56">
        <f>IF(Z56&gt;0, (R56*SUMPRODUCT(K56:$K$98, X56:$X$98)-K56*$AZ$3)/Z56, 0)</f>
        <v>-2.9152717926171135E+26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0.91304259499999996</v>
      </c>
      <c r="Q57" s="5">
        <f t="shared" si="60"/>
        <v>50</v>
      </c>
      <c r="R57">
        <f t="shared" si="31"/>
        <v>500000</v>
      </c>
      <c r="S57">
        <f t="shared" si="32"/>
        <v>-3.3822882195782649E+27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-756.37447389284148</v>
      </c>
      <c r="AC57">
        <f t="shared" si="33"/>
        <v>-675.3343516900369</v>
      </c>
      <c r="AE57">
        <f t="shared" si="34"/>
        <v>0</v>
      </c>
      <c r="AF57">
        <f t="shared" si="35"/>
        <v>0</v>
      </c>
      <c r="AG57">
        <f t="shared" si="36"/>
        <v>-9.9833944928301207E-24</v>
      </c>
      <c r="AH57">
        <f t="shared" si="37"/>
        <v>-1.1844557927391543E-18</v>
      </c>
      <c r="AI57">
        <f t="shared" si="38"/>
        <v>-1.1844657761336472E-18</v>
      </c>
      <c r="AJ57">
        <f t="shared" si="39"/>
        <v>-81.040122202804582</v>
      </c>
      <c r="AK57">
        <f t="shared" si="61"/>
        <v>-52.946213172498908</v>
      </c>
      <c r="AL57">
        <f t="shared" si="40"/>
        <v>-133.9863353753035</v>
      </c>
      <c r="AN57">
        <f t="shared" si="41"/>
        <v>0</v>
      </c>
      <c r="AO57">
        <f t="shared" si="42"/>
        <v>0</v>
      </c>
      <c r="AP57">
        <f t="shared" si="43"/>
        <v>-3.578680345084484E-26</v>
      </c>
      <c r="AQ57">
        <f t="shared" si="44"/>
        <v>-4.2458390962525699E-21</v>
      </c>
      <c r="AR57">
        <f t="shared" si="45"/>
        <v>-4.2458748830560211E-21</v>
      </c>
      <c r="AS57">
        <f t="shared" si="46"/>
        <v>-0.29049908094757326</v>
      </c>
      <c r="AT57">
        <f t="shared" si="47"/>
        <v>-0.18979273288574755</v>
      </c>
      <c r="AU57">
        <f t="shared" si="48"/>
        <v>-0.48029181383332087</v>
      </c>
      <c r="AW57">
        <v>54</v>
      </c>
      <c r="AX57">
        <f>IF(Z57&gt;0, (R57*SUMPRODUCT(K57:$K$98, X57:$X$98)-K57*$AZ$3)/Z57, 0)</f>
        <v>-3.3822882195782649E+27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0.91832435000000001</v>
      </c>
      <c r="Q58" s="5">
        <f t="shared" si="60"/>
        <v>50</v>
      </c>
      <c r="R58">
        <f t="shared" si="31"/>
        <v>500000</v>
      </c>
      <c r="S58">
        <f t="shared" si="32"/>
        <v>-4.2132860965363045E+28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-675.3343516900369</v>
      </c>
      <c r="AC58">
        <f t="shared" si="33"/>
        <v>-602.97709972324719</v>
      </c>
      <c r="AE58">
        <f t="shared" si="34"/>
        <v>0</v>
      </c>
      <c r="AF58">
        <f t="shared" si="35"/>
        <v>0</v>
      </c>
      <c r="AG58">
        <f t="shared" si="36"/>
        <v>-7.1556628948001887E-25</v>
      </c>
      <c r="AH58">
        <f t="shared" si="37"/>
        <v>-9.1679942584218014E-20</v>
      </c>
      <c r="AI58">
        <f t="shared" si="38"/>
        <v>-9.1680658150507494E-20</v>
      </c>
      <c r="AJ58">
        <f t="shared" si="39"/>
        <v>-72.357251966789704</v>
      </c>
      <c r="AK58">
        <f t="shared" si="61"/>
        <v>-47.273404618302585</v>
      </c>
      <c r="AL58">
        <f t="shared" si="40"/>
        <v>-119.63065658509228</v>
      </c>
      <c r="AN58">
        <f t="shared" si="41"/>
        <v>0</v>
      </c>
      <c r="AO58">
        <f t="shared" si="42"/>
        <v>0</v>
      </c>
      <c r="AP58">
        <f t="shared" si="43"/>
        <v>-2.2902164274656655E-27</v>
      </c>
      <c r="AQ58">
        <f t="shared" si="44"/>
        <v>-2.934276162283468E-22</v>
      </c>
      <c r="AR58">
        <f t="shared" si="45"/>
        <v>-2.9342990644477428E-22</v>
      </c>
      <c r="AS58">
        <f t="shared" si="46"/>
        <v>-0.23158408876560335</v>
      </c>
      <c r="AT58">
        <f t="shared" si="47"/>
        <v>-0.15130160466019413</v>
      </c>
      <c r="AU58">
        <f t="shared" si="48"/>
        <v>-0.38288569342579742</v>
      </c>
      <c r="AW58">
        <v>55</v>
      </c>
      <c r="AX58">
        <f>IF(Z58&gt;0, (R58*SUMPRODUCT(K58:$K$98, X58:$X$98)-K58*$AZ$3)/Z58, 0)</f>
        <v>-4.2132860965363045E+28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0.92358270799999997</v>
      </c>
      <c r="Q59" s="5">
        <f t="shared" si="60"/>
        <v>50</v>
      </c>
      <c r="R59">
        <f t="shared" si="31"/>
        <v>500000</v>
      </c>
      <c r="S59">
        <f t="shared" si="32"/>
        <v>-5.663980678696034E+29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-602.97709972324719</v>
      </c>
      <c r="AC59">
        <f t="shared" si="33"/>
        <v>-538.37241046718498</v>
      </c>
      <c r="AE59">
        <f t="shared" si="34"/>
        <v>0</v>
      </c>
      <c r="AF59">
        <f t="shared" si="35"/>
        <v>0</v>
      </c>
      <c r="AG59">
        <f t="shared" si="36"/>
        <v>-4.7525975193750969E-26</v>
      </c>
      <c r="AH59">
        <f t="shared" si="37"/>
        <v>-6.6088465139146768E-21</v>
      </c>
      <c r="AI59">
        <f t="shared" si="38"/>
        <v>-6.6088940398898709E-21</v>
      </c>
      <c r="AJ59">
        <f t="shared" si="39"/>
        <v>-64.604689256062215</v>
      </c>
      <c r="AK59">
        <f t="shared" si="61"/>
        <v>-42.208396980627306</v>
      </c>
      <c r="AL59">
        <f t="shared" si="40"/>
        <v>-106.81308623668951</v>
      </c>
      <c r="AN59">
        <f t="shared" si="41"/>
        <v>0</v>
      </c>
      <c r="AO59">
        <f t="shared" si="42"/>
        <v>0</v>
      </c>
      <c r="AP59">
        <f t="shared" si="43"/>
        <v>-1.3581247607694999E-28</v>
      </c>
      <c r="AQ59">
        <f t="shared" si="44"/>
        <v>-1.8885752589150218E-23</v>
      </c>
      <c r="AR59">
        <f t="shared" si="45"/>
        <v>-1.8885888401626295E-23</v>
      </c>
      <c r="AS59">
        <f t="shared" si="46"/>
        <v>-0.18461741770217094</v>
      </c>
      <c r="AT59">
        <f t="shared" si="47"/>
        <v>-0.12061671289875166</v>
      </c>
      <c r="AU59">
        <f t="shared" si="48"/>
        <v>-0.30523413060092258</v>
      </c>
      <c r="AW59">
        <v>56</v>
      </c>
      <c r="AX59">
        <f>IF(Z59&gt;0, (R59*SUMPRODUCT(K59:$K$98, X59:$X$98)-K59*$AZ$3)/Z59, 0)</f>
        <v>-5.663980678696034E+29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0.92968762000000005</v>
      </c>
      <c r="Q60" s="5">
        <f t="shared" si="60"/>
        <v>50</v>
      </c>
      <c r="R60">
        <f t="shared" si="31"/>
        <v>500000</v>
      </c>
      <c r="S60">
        <f t="shared" si="32"/>
        <v>-8.3848881539388847E+30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-538.37241046718498</v>
      </c>
      <c r="AC60">
        <f t="shared" si="33"/>
        <v>-480.68965220284366</v>
      </c>
      <c r="AE60">
        <f t="shared" si="34"/>
        <v>0</v>
      </c>
      <c r="AF60">
        <f t="shared" si="35"/>
        <v>0</v>
      </c>
      <c r="AG60">
        <f t="shared" si="36"/>
        <v>-2.86640467575608E-27</v>
      </c>
      <c r="AH60">
        <f t="shared" si="37"/>
        <v>-4.4184310766057375E-22</v>
      </c>
      <c r="AI60">
        <f t="shared" si="38"/>
        <v>-4.4184597406524949E-22</v>
      </c>
      <c r="AJ60">
        <f t="shared" si="39"/>
        <v>-57.682758264341317</v>
      </c>
      <c r="AK60">
        <f t="shared" si="61"/>
        <v>-37.68606873270295</v>
      </c>
      <c r="AL60">
        <f t="shared" si="40"/>
        <v>-95.368826997044266</v>
      </c>
      <c r="AN60">
        <f t="shared" si="41"/>
        <v>0</v>
      </c>
      <c r="AO60">
        <f t="shared" si="42"/>
        <v>0</v>
      </c>
      <c r="AP60">
        <f t="shared" si="43"/>
        <v>-7.3135479159767053E-30</v>
      </c>
      <c r="AQ60">
        <f t="shared" si="44"/>
        <v>-1.1273498004489871E-24</v>
      </c>
      <c r="AR60">
        <f t="shared" si="45"/>
        <v>-1.1273571139969031E-24</v>
      </c>
      <c r="AS60">
        <f t="shared" si="46"/>
        <v>-0.14717587508145019</v>
      </c>
      <c r="AT60">
        <f t="shared" si="47"/>
        <v>-9.6154905053214001E-2</v>
      </c>
      <c r="AU60">
        <f t="shared" si="48"/>
        <v>-0.24333078013466419</v>
      </c>
      <c r="AW60">
        <v>57</v>
      </c>
      <c r="AX60">
        <f>IF(Z60&gt;0, (R60*SUMPRODUCT(K60:$K$98, X60:$X$98)-K60*$AZ$3)/Z60, 0)</f>
        <v>-8.3848881539388847E+30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0.93575936900000001</v>
      </c>
      <c r="Q61" s="5">
        <f t="shared" si="60"/>
        <v>50</v>
      </c>
      <c r="R61">
        <f t="shared" si="31"/>
        <v>500000</v>
      </c>
      <c r="S61">
        <f t="shared" si="32"/>
        <v>-1.3802397100252345E+32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-480.68965220284366</v>
      </c>
      <c r="AC61">
        <f t="shared" si="33"/>
        <v>-429.18718946682469</v>
      </c>
      <c r="AE61">
        <f t="shared" si="34"/>
        <v>0</v>
      </c>
      <c r="AF61">
        <f t="shared" si="35"/>
        <v>0</v>
      </c>
      <c r="AG61">
        <f t="shared" si="36"/>
        <v>-1.554755983143602E-28</v>
      </c>
      <c r="AH61">
        <f t="shared" si="37"/>
        <v>-2.6822650306841588E-23</v>
      </c>
      <c r="AI61">
        <f t="shared" si="38"/>
        <v>-2.68228057824399E-23</v>
      </c>
      <c r="AJ61">
        <f t="shared" si="39"/>
        <v>-51.50246273601897</v>
      </c>
      <c r="AK61">
        <f t="shared" si="61"/>
        <v>-33.648275654199061</v>
      </c>
      <c r="AL61">
        <f t="shared" si="40"/>
        <v>-85.150738390218038</v>
      </c>
      <c r="AN61">
        <f t="shared" si="41"/>
        <v>0</v>
      </c>
      <c r="AO61">
        <f t="shared" si="42"/>
        <v>0</v>
      </c>
      <c r="AP61">
        <f t="shared" si="43"/>
        <v>-3.5418879804581389E-31</v>
      </c>
      <c r="AQ61">
        <f t="shared" si="44"/>
        <v>-6.1104651633978809E-26</v>
      </c>
      <c r="AR61">
        <f t="shared" si="45"/>
        <v>-6.1105005822776853E-26</v>
      </c>
      <c r="AS61">
        <f t="shared" si="46"/>
        <v>-0.11732770653814573</v>
      </c>
      <c r="AT61">
        <f t="shared" si="47"/>
        <v>-7.6654101604921879E-2</v>
      </c>
      <c r="AU61">
        <f t="shared" si="48"/>
        <v>-0.19398180814306762</v>
      </c>
      <c r="AW61">
        <v>58</v>
      </c>
      <c r="AX61">
        <f>IF(Z61&gt;0, (R61*SUMPRODUCT(K61:$K$98, X61:$X$98)-K61*$AZ$3)/Z61, 0)</f>
        <v>-1.3802397100252345E+32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0.94179042899999998</v>
      </c>
      <c r="Q62" s="5">
        <f t="shared" si="60"/>
        <v>50</v>
      </c>
      <c r="R62">
        <f t="shared" si="31"/>
        <v>500000</v>
      </c>
      <c r="S62">
        <f t="shared" si="32"/>
        <v>-2.5562494301206337E+33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-429.18718946682469</v>
      </c>
      <c r="AC62">
        <f t="shared" si="33"/>
        <v>-383.20284773823636</v>
      </c>
      <c r="AE62">
        <f t="shared" si="34"/>
        <v>0</v>
      </c>
      <c r="AF62">
        <f t="shared" si="35"/>
        <v>0</v>
      </c>
      <c r="AG62">
        <f t="shared" si="36"/>
        <v>-7.4954118957036281E-30</v>
      </c>
      <c r="AH62">
        <f t="shared" si="37"/>
        <v>-1.4642543043551295E-24</v>
      </c>
      <c r="AI62">
        <f t="shared" si="38"/>
        <v>-1.4642617997670253E-24</v>
      </c>
      <c r="AJ62">
        <f t="shared" si="39"/>
        <v>-45.984341728588333</v>
      </c>
      <c r="AK62">
        <f t="shared" si="61"/>
        <v>-30.043103262677732</v>
      </c>
      <c r="AL62">
        <f t="shared" si="40"/>
        <v>-76.027444991266066</v>
      </c>
      <c r="AN62">
        <f t="shared" si="41"/>
        <v>0</v>
      </c>
      <c r="AO62">
        <f t="shared" si="42"/>
        <v>0</v>
      </c>
      <c r="AP62">
        <f t="shared" si="43"/>
        <v>-1.5245794648923504E-32</v>
      </c>
      <c r="AQ62">
        <f t="shared" si="44"/>
        <v>-2.9783180362371553E-27</v>
      </c>
      <c r="AR62">
        <f t="shared" si="45"/>
        <v>-2.9783332820318043E-27</v>
      </c>
      <c r="AS62">
        <f t="shared" si="46"/>
        <v>-9.3532929319312536E-2</v>
      </c>
      <c r="AT62">
        <f t="shared" si="47"/>
        <v>-6.1108180488617568E-2</v>
      </c>
      <c r="AU62">
        <f t="shared" si="48"/>
        <v>-0.15464110980793011</v>
      </c>
      <c r="AW62">
        <v>59</v>
      </c>
      <c r="AX62">
        <f>IF(Z62&gt;0, (R62*SUMPRODUCT(K62:$K$98, X62:$X$98)-K62*$AZ$3)/Z62, 0)</f>
        <v>-2.5562494301206337E+33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0.94777327099999997</v>
      </c>
      <c r="Q63" s="5">
        <f t="shared" si="60"/>
        <v>50</v>
      </c>
      <c r="R63">
        <f t="shared" si="31"/>
        <v>500000</v>
      </c>
      <c r="S63">
        <f t="shared" si="32"/>
        <v>-5.4050257186809418E+34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-383.20284773823636</v>
      </c>
      <c r="AC63">
        <f t="shared" si="33"/>
        <v>-342.14539976628242</v>
      </c>
      <c r="AE63">
        <f t="shared" si="34"/>
        <v>0</v>
      </c>
      <c r="AF63">
        <f t="shared" si="35"/>
        <v>0</v>
      </c>
      <c r="AG63">
        <f t="shared" si="36"/>
        <v>-3.1650672686325402E-31</v>
      </c>
      <c r="AH63">
        <f t="shared" si="37"/>
        <v>-7.1039510498833376E-26</v>
      </c>
      <c r="AI63">
        <f t="shared" si="38"/>
        <v>-7.1039827005560241E-26</v>
      </c>
      <c r="AJ63">
        <f t="shared" si="39"/>
        <v>-41.057447971953934</v>
      </c>
      <c r="AK63">
        <f t="shared" si="61"/>
        <v>-26.824199341676547</v>
      </c>
      <c r="AL63">
        <f t="shared" si="40"/>
        <v>-67.881647313630481</v>
      </c>
      <c r="AN63">
        <f t="shared" si="41"/>
        <v>0</v>
      </c>
      <c r="AO63">
        <f t="shared" si="42"/>
        <v>0</v>
      </c>
      <c r="AP63">
        <f t="shared" si="43"/>
        <v>-5.7480360627655736E-34</v>
      </c>
      <c r="AQ63">
        <f t="shared" si="44"/>
        <v>-1.2901389878039753E-28</v>
      </c>
      <c r="AR63">
        <f t="shared" si="45"/>
        <v>-1.2901447358400382E-28</v>
      </c>
      <c r="AS63">
        <f t="shared" si="46"/>
        <v>-7.4563878602768391E-2</v>
      </c>
      <c r="AT63">
        <f t="shared" si="47"/>
        <v>-4.8715067353808643E-2</v>
      </c>
      <c r="AU63">
        <f t="shared" si="48"/>
        <v>-0.12327894595657704</v>
      </c>
      <c r="AW63">
        <v>60</v>
      </c>
      <c r="AX63">
        <f>IF(Z63&gt;0, (R63*SUMPRODUCT(K63:$K$98, X63:$X$98)-K63*$AZ$3)/Z63, 0)</f>
        <v>-5.4050257186809418E+34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0.95370057100000005</v>
      </c>
      <c r="Q64" s="5">
        <f t="shared" si="60"/>
        <v>50</v>
      </c>
      <c r="R64">
        <f t="shared" si="31"/>
        <v>500000</v>
      </c>
      <c r="S64">
        <f t="shared" si="32"/>
        <v>-1.3294743066759686E+36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-342.14539976628242</v>
      </c>
      <c r="AC64">
        <f t="shared" si="33"/>
        <v>-305.48696407703784</v>
      </c>
      <c r="AE64">
        <f t="shared" si="34"/>
        <v>0</v>
      </c>
      <c r="AF64">
        <f t="shared" si="35"/>
        <v>0</v>
      </c>
      <c r="AG64">
        <f t="shared" si="36"/>
        <v>-1.1489013459795048E-32</v>
      </c>
      <c r="AH64">
        <f t="shared" si="37"/>
        <v>-3.0185264613482642E-27</v>
      </c>
      <c r="AI64">
        <f t="shared" si="38"/>
        <v>-3.0185379503617241E-27</v>
      </c>
      <c r="AJ64">
        <f t="shared" si="39"/>
        <v>-36.658435689244584</v>
      </c>
      <c r="AK64">
        <f t="shared" si="61"/>
        <v>-23.950177983639772</v>
      </c>
      <c r="AL64">
        <f t="shared" si="40"/>
        <v>-60.60861367288436</v>
      </c>
      <c r="AN64">
        <f t="shared" si="41"/>
        <v>0</v>
      </c>
      <c r="AO64">
        <f t="shared" si="42"/>
        <v>0</v>
      </c>
      <c r="AP64">
        <f t="shared" si="43"/>
        <v>-1.8629502406231951E-35</v>
      </c>
      <c r="AQ64">
        <f t="shared" si="44"/>
        <v>-4.8945582814179637E-30</v>
      </c>
      <c r="AR64">
        <f t="shared" si="45"/>
        <v>-4.8945769109203703E-30</v>
      </c>
      <c r="AS64">
        <f t="shared" si="46"/>
        <v>-5.9441867508584496E-2</v>
      </c>
      <c r="AT64">
        <f t="shared" si="47"/>
        <v>-3.883535343894183E-2</v>
      </c>
      <c r="AU64">
        <f t="shared" si="48"/>
        <v>-9.8277220947526334E-2</v>
      </c>
      <c r="AW64">
        <v>61</v>
      </c>
      <c r="AX64">
        <f>IF(Z64&gt;0, (R64*SUMPRODUCT(K64:$K$98, X64:$X$98)-K64*$AZ$3)/Z64, 0)</f>
        <v>-1.3294743066759686E+36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0.95959776100000005</v>
      </c>
      <c r="Q65" s="5">
        <f t="shared" si="60"/>
        <v>50</v>
      </c>
      <c r="R65">
        <f t="shared" si="31"/>
        <v>500000</v>
      </c>
      <c r="S65">
        <f t="shared" si="32"/>
        <v>-3.9044184573402294E+37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-305.48696407703784</v>
      </c>
      <c r="AC65">
        <f t="shared" si="33"/>
        <v>-272.75621792592659</v>
      </c>
      <c r="AE65">
        <f t="shared" si="34"/>
        <v>0</v>
      </c>
      <c r="AF65">
        <f t="shared" si="35"/>
        <v>0</v>
      </c>
      <c r="AG65">
        <f t="shared" si="36"/>
        <v>-3.4929173307890488E-34</v>
      </c>
      <c r="AH65">
        <f t="shared" si="37"/>
        <v>-1.1024831592118192E-28</v>
      </c>
      <c r="AI65">
        <f t="shared" si="38"/>
        <v>-1.1024866521291501E-28</v>
      </c>
      <c r="AJ65">
        <f t="shared" si="39"/>
        <v>-32.730746151111248</v>
      </c>
      <c r="AK65">
        <f t="shared" si="61"/>
        <v>-21.384087485392651</v>
      </c>
      <c r="AL65">
        <f t="shared" si="40"/>
        <v>-54.114833636503903</v>
      </c>
      <c r="AN65">
        <f t="shared" si="41"/>
        <v>0</v>
      </c>
      <c r="AO65">
        <f t="shared" si="42"/>
        <v>0</v>
      </c>
      <c r="AP65">
        <f t="shared" si="43"/>
        <v>-5.0569516482619382E-37</v>
      </c>
      <c r="AQ65">
        <f t="shared" si="44"/>
        <v>-1.5961454283539545E-31</v>
      </c>
      <c r="AR65">
        <f t="shared" si="45"/>
        <v>-1.5961504853056028E-31</v>
      </c>
      <c r="AS65">
        <f t="shared" si="46"/>
        <v>-4.7386692848042498E-2</v>
      </c>
      <c r="AT65">
        <f t="shared" si="47"/>
        <v>-3.0959305994054387E-2</v>
      </c>
      <c r="AU65">
        <f t="shared" si="48"/>
        <v>-7.8345998842096892E-2</v>
      </c>
      <c r="AW65">
        <v>62</v>
      </c>
      <c r="AX65">
        <f>IF(Z65&gt;0, (R65*SUMPRODUCT(K65:$K$98, X65:$X$98)-K65*$AZ$3)/Z65, 0)</f>
        <v>-3.9044184573402294E+37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0.96549474700000004</v>
      </c>
      <c r="Q66" s="5">
        <f t="shared" si="60"/>
        <v>50</v>
      </c>
      <c r="R66">
        <f t="shared" si="31"/>
        <v>500000</v>
      </c>
      <c r="S66">
        <f t="shared" si="32"/>
        <v>-1.4225880093298738E+39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-272.75621792592659</v>
      </c>
      <c r="AC66">
        <f t="shared" si="33"/>
        <v>-243.53233743386303</v>
      </c>
      <c r="AE66">
        <f t="shared" si="34"/>
        <v>0</v>
      </c>
      <c r="AF66">
        <f t="shared" si="35"/>
        <v>0</v>
      </c>
      <c r="AG66">
        <f t="shared" si="36"/>
        <v>-8.5594822899070298E-36</v>
      </c>
      <c r="AH66">
        <f t="shared" si="37"/>
        <v>-3.3723933345820878E-30</v>
      </c>
      <c r="AI66">
        <f t="shared" si="38"/>
        <v>-3.3724018940643777E-30</v>
      </c>
      <c r="AJ66">
        <f t="shared" si="39"/>
        <v>-29.223880492063557</v>
      </c>
      <c r="AK66">
        <f t="shared" si="61"/>
        <v>-19.092935254814865</v>
      </c>
      <c r="AL66">
        <f t="shared" si="40"/>
        <v>-48.316815746878419</v>
      </c>
      <c r="AN66">
        <f t="shared" si="41"/>
        <v>0</v>
      </c>
      <c r="AO66">
        <f t="shared" si="42"/>
        <v>0</v>
      </c>
      <c r="AP66">
        <f t="shared" si="43"/>
        <v>-1.1064453531198728E-38</v>
      </c>
      <c r="AQ66">
        <f t="shared" si="44"/>
        <v>-4.3593395109195467E-33</v>
      </c>
      <c r="AR66">
        <f t="shared" si="45"/>
        <v>-4.3593505753730779E-33</v>
      </c>
      <c r="AS66">
        <f t="shared" si="46"/>
        <v>-3.777638141585013E-2</v>
      </c>
      <c r="AT66">
        <f t="shared" si="47"/>
        <v>-2.4680569191688762E-2</v>
      </c>
      <c r="AU66">
        <f t="shared" si="48"/>
        <v>-6.2456950607538884E-2</v>
      </c>
      <c r="AW66">
        <v>63</v>
      </c>
      <c r="AX66">
        <f>IF(Z66&gt;0, (R66*SUMPRODUCT(K66:$K$98, X66:$X$98)-K66*$AZ$3)/Z66, 0)</f>
        <v>-1.4225880093298738E+39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0.97139193700000004</v>
      </c>
      <c r="Q67" s="5">
        <f t="shared" si="60"/>
        <v>50</v>
      </c>
      <c r="R67">
        <f t="shared" si="31"/>
        <v>500000</v>
      </c>
      <c r="S67">
        <f t="shared" si="32"/>
        <v>-6.8259005006222512E+40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-243.53233743386303</v>
      </c>
      <c r="AC67">
        <f t="shared" si="33"/>
        <v>-217.43958699452057</v>
      </c>
      <c r="AE67">
        <f t="shared" si="34"/>
        <v>0</v>
      </c>
      <c r="AF67">
        <f t="shared" si="35"/>
        <v>0</v>
      </c>
      <c r="AG67">
        <f t="shared" si="36"/>
        <v>-1.5927538569797399E-37</v>
      </c>
      <c r="AH67">
        <f t="shared" si="37"/>
        <v>-8.314612081309985E-32</v>
      </c>
      <c r="AI67">
        <f t="shared" ref="AI67:AI69" si="62">SUM(AE67:AH67)</f>
        <v>-8.3146280088485553E-32</v>
      </c>
      <c r="AJ67">
        <f t="shared" si="39"/>
        <v>-26.092750439342467</v>
      </c>
      <c r="AK67">
        <f t="shared" si="61"/>
        <v>-17.047263620370416</v>
      </c>
      <c r="AL67">
        <f t="shared" ref="AL67:AL69" si="63">SUM(AI67:AK67)</f>
        <v>-43.140014059712882</v>
      </c>
      <c r="AN67">
        <f t="shared" si="41"/>
        <v>0</v>
      </c>
      <c r="AO67">
        <f t="shared" si="42"/>
        <v>0</v>
      </c>
      <c r="AP67">
        <f t="shared" si="43"/>
        <v>-1.8382861461528391E-40</v>
      </c>
      <c r="AQ67">
        <f t="shared" si="44"/>
        <v>-9.5963579888550173E-35</v>
      </c>
      <c r="AR67">
        <f t="shared" si="45"/>
        <v>-9.59637637171648E-35</v>
      </c>
      <c r="AS67">
        <f t="shared" si="46"/>
        <v>-3.0115099980747871E-2</v>
      </c>
      <c r="AT67">
        <f t="shared" si="47"/>
        <v>-1.9675198654088615E-2</v>
      </c>
      <c r="AU67">
        <f t="shared" si="48"/>
        <v>-4.9790298634836486E-2</v>
      </c>
      <c r="AW67">
        <v>64</v>
      </c>
      <c r="AX67">
        <f>IF(Z67&gt;0, (R67*SUMPRODUCT(K67:$K$98, X67:$X$98)-K67*$AZ$3)/Z67, 0)</f>
        <v>-6.8259005006222512E+40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0.97728912599999995</v>
      </c>
      <c r="Q68" s="5">
        <f t="shared" si="60"/>
        <v>50</v>
      </c>
      <c r="R68">
        <f t="shared" si="31"/>
        <v>500000</v>
      </c>
      <c r="S68">
        <f t="shared" si="32"/>
        <v>-4.7947560635190485E+42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-217.43958699452057</v>
      </c>
      <c r="AC68">
        <f t="shared" si="33"/>
        <v>-194.14248838796473</v>
      </c>
      <c r="AE68">
        <f t="shared" si="34"/>
        <v>0</v>
      </c>
      <c r="AF68">
        <f t="shared" si="35"/>
        <v>0</v>
      </c>
      <c r="AG68">
        <f t="shared" si="36"/>
        <v>-2.0245293589083695E-39</v>
      </c>
      <c r="AH68">
        <f t="shared" si="37"/>
        <v>-1.5565810248208588E-33</v>
      </c>
      <c r="AI68">
        <f t="shared" si="62"/>
        <v>-1.5565830493502178E-33</v>
      </c>
      <c r="AJ68">
        <f t="shared" si="39"/>
        <v>-23.297098606555835</v>
      </c>
      <c r="AK68">
        <f t="shared" si="61"/>
        <v>-15.220771089616441</v>
      </c>
      <c r="AL68">
        <f t="shared" si="63"/>
        <v>-38.517869696172276</v>
      </c>
      <c r="AN68">
        <f t="shared" si="41"/>
        <v>0</v>
      </c>
      <c r="AO68">
        <f t="shared" si="42"/>
        <v>0</v>
      </c>
      <c r="AP68">
        <f t="shared" si="43"/>
        <v>-2.086269962472728E-42</v>
      </c>
      <c r="AQ68">
        <f t="shared" si="44"/>
        <v>-1.6040509474210855E-36</v>
      </c>
      <c r="AR68">
        <f t="shared" si="45"/>
        <v>-1.6040530336910481E-36</v>
      </c>
      <c r="AS68">
        <f t="shared" si="46"/>
        <v>-2.4007573326489114E-2</v>
      </c>
      <c r="AT68">
        <f t="shared" si="47"/>
        <v>-1.5684947906639518E-2</v>
      </c>
      <c r="AU68">
        <f t="shared" si="48"/>
        <v>-3.9692521233128629E-2</v>
      </c>
      <c r="AW68">
        <v>65</v>
      </c>
      <c r="AX68">
        <f>IF(Z68&gt;0, (R68*SUMPRODUCT(K68:$K$98, X68:$X$98)-K68*$AZ$3)/Z68, 0)</f>
        <v>-4.7947560635190485E+42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-194.14248838796473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-2.0245293589083695E-35</v>
      </c>
      <c r="AI69">
        <f t="shared" si="62"/>
        <v>-2.0245293589083695E-35</v>
      </c>
      <c r="AJ69">
        <f t="shared" si="39"/>
        <v>-194.14248838796473</v>
      </c>
      <c r="AK69">
        <f t="shared" si="61"/>
        <v>-13.589974187157532</v>
      </c>
      <c r="AL69">
        <f t="shared" si="63"/>
        <v>-207.73246257512227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-1.8627410379220784E-38</v>
      </c>
      <c r="AR69">
        <f t="shared" si="45"/>
        <v>-1.8627410379220784E-38</v>
      </c>
      <c r="AS69">
        <f t="shared" si="46"/>
        <v>-0.17862777772685301</v>
      </c>
      <c r="AT69">
        <f t="shared" si="47"/>
        <v>-1.2503944440879712E-2</v>
      </c>
      <c r="AU69">
        <f t="shared" si="48"/>
        <v>-0.19113172216773275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267866.34726502048</v>
      </c>
      <c r="AO71" s="6">
        <f t="shared" si="70"/>
        <v>-26786.634726502049</v>
      </c>
      <c r="AP71" s="6">
        <f t="shared" si="70"/>
        <v>-707.94367959620615</v>
      </c>
      <c r="AQ71" s="6">
        <f t="shared" si="70"/>
        <v>-188397.07929605953</v>
      </c>
      <c r="AR71" s="6">
        <f t="shared" si="70"/>
        <v>51974.689562862681</v>
      </c>
      <c r="AS71" s="6">
        <f t="shared" si="70"/>
        <v>9637.3834431285377</v>
      </c>
      <c r="AT71" s="6">
        <f t="shared" si="70"/>
        <v>-5978.2931894100529</v>
      </c>
      <c r="AU71" s="6">
        <f t="shared" si="70"/>
        <v>55633.779816581206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'S.26.04.E'!C3*(1+C12)</f>
        <v>48590.972655857076</v>
      </c>
      <c r="K3">
        <v>1</v>
      </c>
      <c r="L3" s="2">
        <v>0</v>
      </c>
      <c r="O3">
        <f>$C$3</f>
        <v>48590.972655857076</v>
      </c>
      <c r="P3">
        <f>O3*C5</f>
        <v>4859.0972655857076</v>
      </c>
      <c r="Q3" s="5">
        <f>B8</f>
        <v>400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48590.972655857076</v>
      </c>
      <c r="AF3">
        <f t="shared" ref="AF3:AF34" si="4">-$Z3*P3</f>
        <v>-4859.0972655857076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43331.875390271365</v>
      </c>
      <c r="AJ3">
        <f t="shared" ref="AJ3:AJ34" si="8">AB3-AC3</f>
        <v>0</v>
      </c>
      <c r="AL3">
        <f t="shared" ref="AL3:AL34" si="9">SUM(AI3:AK3)</f>
        <v>43331.875390271365</v>
      </c>
      <c r="AN3">
        <f t="shared" ref="AN3:AN34" si="10">AE3*$K3</f>
        <v>48590.972655857076</v>
      </c>
      <c r="AO3">
        <f t="shared" ref="AO3:AO34" si="11">AF3*$K3</f>
        <v>-4859.0972655857076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43331.875390271365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43331.875390271365</v>
      </c>
      <c r="AW3">
        <v>0</v>
      </c>
      <c r="AX3">
        <f>IF(Z3&gt;0, (R3*SUMPRODUCT(K3:$K$98, X3:$X$98)-K3*$AZ$3)/Z3, 0)</f>
        <v>0</v>
      </c>
      <c r="AZ3">
        <f>C6*SUMPRODUCT(X4:X98, K4:K98)/1</f>
        <v>29946.953934114492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1.221972E-3</v>
      </c>
      <c r="R4">
        <f t="shared" si="0"/>
        <v>1000000</v>
      </c>
      <c r="S4">
        <f t="shared" si="1"/>
        <v>1491.5933572313015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1474.854738341066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-1221.972</v>
      </c>
      <c r="AI4">
        <f t="shared" si="7"/>
        <v>-1221.972</v>
      </c>
      <c r="AJ4">
        <f t="shared" si="8"/>
        <v>-1474.854738341066</v>
      </c>
      <c r="AK4">
        <f>G4*SUM(AB4, AE4:AF4)</f>
        <v>0</v>
      </c>
      <c r="AL4">
        <f t="shared" si="9"/>
        <v>-2696.8267383410657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-1161.7912150598972</v>
      </c>
      <c r="AR4">
        <f t="shared" si="14"/>
        <v>-1161.7912150598972</v>
      </c>
      <c r="AS4">
        <f t="shared" si="15"/>
        <v>-1402.2197550304866</v>
      </c>
      <c r="AT4">
        <f t="shared" si="16"/>
        <v>0</v>
      </c>
      <c r="AU4">
        <f t="shared" si="17"/>
        <v>-2564.0109700903836</v>
      </c>
      <c r="AW4">
        <v>1</v>
      </c>
      <c r="AX4">
        <f>IF(Z4&gt;0, (R4*SUMPRODUCT(K4:$K$98, X4:$X$98)-K4*$AZ$3)/Z4, 0)</f>
        <v>1491.5933572313015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1.2339639999999999E-3</v>
      </c>
      <c r="Q5" s="5">
        <f t="shared" ref="Q5:Q36" si="29">$C$8</f>
        <v>50</v>
      </c>
      <c r="R5">
        <f t="shared" si="0"/>
        <v>1000000</v>
      </c>
      <c r="S5">
        <f t="shared" si="1"/>
        <v>1814.8744777322011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1474.854738341066</v>
      </c>
      <c r="AC5">
        <f t="shared" si="2"/>
        <v>1774.3485688094333</v>
      </c>
      <c r="AE5">
        <f t="shared" si="3"/>
        <v>0</v>
      </c>
      <c r="AF5">
        <f t="shared" si="4"/>
        <v>0</v>
      </c>
      <c r="AG5">
        <f t="shared" si="5"/>
        <v>-48.883506561472849</v>
      </c>
      <c r="AH5">
        <f t="shared" si="6"/>
        <v>-1220.1164905429919</v>
      </c>
      <c r="AI5">
        <f t="shared" si="7"/>
        <v>-1268.9999971044647</v>
      </c>
      <c r="AJ5">
        <f t="shared" si="8"/>
        <v>-299.49383046836738</v>
      </c>
      <c r="AK5">
        <f>G5*SUM(AB5, AE5:AF5)</f>
        <v>6.0469044271983714</v>
      </c>
      <c r="AL5">
        <f t="shared" si="9"/>
        <v>-1562.4469231456337</v>
      </c>
      <c r="AN5">
        <f t="shared" si="10"/>
        <v>0</v>
      </c>
      <c r="AO5">
        <f t="shared" si="11"/>
        <v>0</v>
      </c>
      <c r="AP5">
        <f t="shared" si="12"/>
        <v>-44.090738365216502</v>
      </c>
      <c r="AQ5">
        <f t="shared" si="13"/>
        <v>-1100.4905487286785</v>
      </c>
      <c r="AR5">
        <f t="shared" si="14"/>
        <v>-1144.5812870938948</v>
      </c>
      <c r="AS5">
        <f t="shared" si="15"/>
        <v>-270.13005101366099</v>
      </c>
      <c r="AT5">
        <f t="shared" si="16"/>
        <v>5.4540375634427436</v>
      </c>
      <c r="AU5">
        <f t="shared" si="17"/>
        <v>-1409.2573005441131</v>
      </c>
      <c r="AW5">
        <v>2</v>
      </c>
      <c r="AX5">
        <f>IF(Z5&gt;0, (R5*SUMPRODUCT(K5:$K$98, X5:$X$98)-K5*$AZ$3)/Z5, 0)</f>
        <v>1814.8744777322011</v>
      </c>
    </row>
    <row r="6" spans="1:52" x14ac:dyDescent="0.3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1.248954E-3</v>
      </c>
      <c r="Q6" s="5">
        <f t="shared" si="29"/>
        <v>50</v>
      </c>
      <c r="R6">
        <f t="shared" si="0"/>
        <v>1000000</v>
      </c>
      <c r="S6">
        <f t="shared" si="1"/>
        <v>2206.400246481966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1774.3485688094333</v>
      </c>
      <c r="AC6">
        <f t="shared" si="2"/>
        <v>2132.8661441740223</v>
      </c>
      <c r="AE6">
        <f t="shared" si="3"/>
        <v>0</v>
      </c>
      <c r="AF6">
        <f t="shared" si="4"/>
        <v>0</v>
      </c>
      <c r="AG6">
        <f t="shared" si="5"/>
        <v>-48.333618244804143</v>
      </c>
      <c r="AH6">
        <f t="shared" si="6"/>
        <v>-1221.0650210795554</v>
      </c>
      <c r="AI6">
        <f t="shared" si="7"/>
        <v>-1269.3986393243595</v>
      </c>
      <c r="AJ6">
        <f t="shared" si="8"/>
        <v>-358.51757536458899</v>
      </c>
      <c r="AK6">
        <f>G6*SUM(AB6, AE6:AF6)</f>
        <v>12.597874838546977</v>
      </c>
      <c r="AL6">
        <f t="shared" si="9"/>
        <v>-1615.3183398504016</v>
      </c>
      <c r="AN6">
        <f t="shared" si="10"/>
        <v>0</v>
      </c>
      <c r="AO6">
        <f t="shared" si="11"/>
        <v>0</v>
      </c>
      <c r="AP6">
        <f t="shared" si="12"/>
        <v>-41.239961855567259</v>
      </c>
      <c r="AQ6">
        <f t="shared" si="13"/>
        <v>-1041.8560977048649</v>
      </c>
      <c r="AR6">
        <f t="shared" si="14"/>
        <v>-1083.096059560432</v>
      </c>
      <c r="AS6">
        <f t="shared" si="15"/>
        <v>-305.89994437620078</v>
      </c>
      <c r="AT6">
        <f t="shared" si="16"/>
        <v>10.748954799359304</v>
      </c>
      <c r="AU6">
        <f t="shared" si="17"/>
        <v>-1378.2470491372735</v>
      </c>
      <c r="AW6">
        <v>3</v>
      </c>
      <c r="AX6">
        <f>IF(Z6&gt;0, (R6*SUMPRODUCT(K6:$K$98, X6:$X$98)-K6*$AZ$3)/Z6, 0)</f>
        <v>2206.400246481966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1.2649429999999999E-3</v>
      </c>
      <c r="Q7" s="5">
        <f t="shared" si="29"/>
        <v>50</v>
      </c>
      <c r="R7">
        <f t="shared" si="0"/>
        <v>1000000</v>
      </c>
      <c r="S7">
        <f t="shared" si="1"/>
        <v>2744.8136883147595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2132.8661441740223</v>
      </c>
      <c r="AC7">
        <f t="shared" si="2"/>
        <v>2623.4458656724782</v>
      </c>
      <c r="AE7">
        <f t="shared" si="3"/>
        <v>0</v>
      </c>
      <c r="AF7">
        <f t="shared" si="4"/>
        <v>0</v>
      </c>
      <c r="AG7">
        <f t="shared" si="5"/>
        <v>-47.789142790292665</v>
      </c>
      <c r="AH7">
        <f t="shared" si="6"/>
        <v>-1222.7854412687457</v>
      </c>
      <c r="AI7">
        <f t="shared" si="7"/>
        <v>-1270.5745840590384</v>
      </c>
      <c r="AJ7">
        <f t="shared" si="8"/>
        <v>-490.57972149845591</v>
      </c>
      <c r="AK7">
        <f>G7*SUM(AB7, AE7:AF7)</f>
        <v>29.433552789601507</v>
      </c>
      <c r="AL7">
        <f t="shared" si="9"/>
        <v>-1731.7207527678929</v>
      </c>
      <c r="AN7">
        <f t="shared" si="10"/>
        <v>0</v>
      </c>
      <c r="AO7">
        <f t="shared" si="11"/>
        <v>0</v>
      </c>
      <c r="AP7">
        <f t="shared" si="12"/>
        <v>-38.329945512259933</v>
      </c>
      <c r="AQ7">
        <f t="shared" si="13"/>
        <v>-980.75204116312852</v>
      </c>
      <c r="AR7">
        <f t="shared" si="14"/>
        <v>-1019.0819866753885</v>
      </c>
      <c r="AS7">
        <f t="shared" si="15"/>
        <v>-393.47627717388298</v>
      </c>
      <c r="AT7">
        <f t="shared" si="16"/>
        <v>23.607589690577559</v>
      </c>
      <c r="AU7">
        <f t="shared" si="17"/>
        <v>-1388.950674158694</v>
      </c>
      <c r="AW7">
        <v>4</v>
      </c>
      <c r="AX7">
        <f>IF(Z7&gt;0, (R7*SUMPRODUCT(K7:$K$98, X7:$X$98)-K7*$AZ$3)/Z7, 0)</f>
        <v>2744.8136883147595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1.2849300000000001E-3</v>
      </c>
      <c r="Q8" s="5">
        <f t="shared" si="29"/>
        <v>50</v>
      </c>
      <c r="R8">
        <f t="shared" si="0"/>
        <v>1000000</v>
      </c>
      <c r="S8">
        <f t="shared" si="1"/>
        <v>3436.5948133179941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2623.4458656724782</v>
      </c>
      <c r="AC8">
        <f t="shared" si="2"/>
        <v>3247.5714904458146</v>
      </c>
      <c r="AE8">
        <f t="shared" si="3"/>
        <v>0</v>
      </c>
      <c r="AF8">
        <f t="shared" si="4"/>
        <v>0</v>
      </c>
      <c r="AG8">
        <f t="shared" si="5"/>
        <v>-47.249845659144206</v>
      </c>
      <c r="AH8">
        <f t="shared" si="6"/>
        <v>-1228.1140649106153</v>
      </c>
      <c r="AI8">
        <f t="shared" si="7"/>
        <v>-1275.3639105697596</v>
      </c>
      <c r="AJ8">
        <f t="shared" si="8"/>
        <v>-624.12562477333631</v>
      </c>
      <c r="AK8">
        <f>G8*SUM(AB8, AE8:AF8)</f>
        <v>56.666430698525531</v>
      </c>
      <c r="AL8">
        <f t="shared" si="9"/>
        <v>-1842.8231046445703</v>
      </c>
      <c r="AN8">
        <f t="shared" si="10"/>
        <v>0</v>
      </c>
      <c r="AO8">
        <f t="shared" si="11"/>
        <v>0</v>
      </c>
      <c r="AP8">
        <f t="shared" si="12"/>
        <v>-35.36524333729961</v>
      </c>
      <c r="AQ8">
        <f t="shared" si="13"/>
        <v>-919.2104682170243</v>
      </c>
      <c r="AR8">
        <f t="shared" si="14"/>
        <v>-954.5757115543239</v>
      </c>
      <c r="AS8">
        <f t="shared" si="15"/>
        <v>-467.1413056538006</v>
      </c>
      <c r="AT8">
        <f t="shared" si="16"/>
        <v>42.413304906145108</v>
      </c>
      <c r="AU8">
        <f t="shared" si="17"/>
        <v>-1379.3037123019794</v>
      </c>
      <c r="AW8">
        <v>5</v>
      </c>
      <c r="AX8">
        <f>IF(Z8&gt;0, (R8*SUMPRODUCT(K8:$K$98, X8:$X$98)-K8*$AZ$3)/Z8, 0)</f>
        <v>3436.5948133179941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1.3159090000000001E-3</v>
      </c>
      <c r="Q9" s="5">
        <f t="shared" si="29"/>
        <v>50</v>
      </c>
      <c r="R9">
        <f t="shared" si="0"/>
        <v>1000000</v>
      </c>
      <c r="S9">
        <f t="shared" si="1"/>
        <v>4109.6518857022666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3247.5714904458146</v>
      </c>
      <c r="AC9">
        <f t="shared" si="2"/>
        <v>3839.6617876071136</v>
      </c>
      <c r="AE9">
        <f t="shared" si="3"/>
        <v>0</v>
      </c>
      <c r="AF9">
        <f t="shared" si="4"/>
        <v>0</v>
      </c>
      <c r="AG9">
        <f t="shared" si="5"/>
        <v>-46.715170705401285</v>
      </c>
      <c r="AH9">
        <f t="shared" si="6"/>
        <v>-1243.5299430295761</v>
      </c>
      <c r="AI9">
        <f t="shared" si="7"/>
        <v>-1290.2451137349774</v>
      </c>
      <c r="AJ9">
        <f t="shared" si="8"/>
        <v>-592.09029716129908</v>
      </c>
      <c r="AK9">
        <f t="shared" ref="AK9:AK40" si="30">G9*SUM(AB9:AB9, AE9:AF9)</f>
        <v>72.420844236941662</v>
      </c>
      <c r="AL9">
        <f t="shared" si="9"/>
        <v>-1809.9145666593349</v>
      </c>
      <c r="AN9">
        <f t="shared" si="10"/>
        <v>0</v>
      </c>
      <c r="AO9">
        <f t="shared" si="11"/>
        <v>0</v>
      </c>
      <c r="AP9">
        <f t="shared" si="12"/>
        <v>-32.607529107462341</v>
      </c>
      <c r="AQ9">
        <f t="shared" si="13"/>
        <v>-867.99294963615773</v>
      </c>
      <c r="AR9">
        <f t="shared" si="14"/>
        <v>-900.6004787436201</v>
      </c>
      <c r="AS9">
        <f t="shared" si="15"/>
        <v>-413.28333617115146</v>
      </c>
      <c r="AT9">
        <f t="shared" si="16"/>
        <v>50.550276297503395</v>
      </c>
      <c r="AU9">
        <f t="shared" si="17"/>
        <v>-1263.3335386172682</v>
      </c>
      <c r="AW9">
        <v>6</v>
      </c>
      <c r="AX9">
        <f>IF(Z9&gt;0, (R9*SUMPRODUCT(K9:$K$98, X9:$X$98)-K9*$AZ$3)/Z9, 0)</f>
        <v>4109.6518857022666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1.3528839999999999E-3</v>
      </c>
      <c r="Q10" s="5">
        <f t="shared" si="29"/>
        <v>50</v>
      </c>
      <c r="R10">
        <f t="shared" si="0"/>
        <v>1000000</v>
      </c>
      <c r="S10">
        <f t="shared" si="1"/>
        <v>4382.6669724098301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3839.6617876071136</v>
      </c>
      <c r="AC10">
        <f t="shared" si="2"/>
        <v>4048.2535988710083</v>
      </c>
      <c r="AE10">
        <f t="shared" si="3"/>
        <v>0</v>
      </c>
      <c r="AF10">
        <f t="shared" si="4"/>
        <v>0</v>
      </c>
      <c r="AG10">
        <f t="shared" si="5"/>
        <v>-46.184818791342671</v>
      </c>
      <c r="AH10">
        <f t="shared" si="6"/>
        <v>-1264.0041400921223</v>
      </c>
      <c r="AI10">
        <f t="shared" si="7"/>
        <v>-1310.1889588834649</v>
      </c>
      <c r="AJ10">
        <f t="shared" si="8"/>
        <v>-208.59181126389467</v>
      </c>
      <c r="AK10">
        <f t="shared" si="30"/>
        <v>16.510545686710589</v>
      </c>
      <c r="AL10">
        <f t="shared" si="9"/>
        <v>-1502.2702244606489</v>
      </c>
      <c r="AN10">
        <f t="shared" si="10"/>
        <v>0</v>
      </c>
      <c r="AO10">
        <f t="shared" si="11"/>
        <v>0</v>
      </c>
      <c r="AP10">
        <f t="shared" si="12"/>
        <v>-30.577008073583134</v>
      </c>
      <c r="AQ10">
        <f t="shared" si="13"/>
        <v>-836.84348684473264</v>
      </c>
      <c r="AR10">
        <f t="shared" si="14"/>
        <v>-867.42049491831574</v>
      </c>
      <c r="AS10">
        <f t="shared" si="15"/>
        <v>-138.09978395530723</v>
      </c>
      <c r="AT10">
        <f t="shared" si="16"/>
        <v>10.93093146132351</v>
      </c>
      <c r="AU10">
        <f t="shared" si="17"/>
        <v>-994.58934741229939</v>
      </c>
      <c r="AW10">
        <v>7</v>
      </c>
      <c r="AX10">
        <f>IF(Z10&gt;0, (R10*SUMPRODUCT(K10:$K$98, X10:$X$98)-K10*$AZ$3)/Z10, 0)</f>
        <v>4382.6669724098301</v>
      </c>
    </row>
    <row r="11" spans="1:52" x14ac:dyDescent="0.3">
      <c r="A11" t="s">
        <v>33</v>
      </c>
      <c r="C11" s="25">
        <f>AU100</f>
        <v>10091.971243908765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1.38886E-3</v>
      </c>
      <c r="Q11" s="5">
        <f t="shared" si="29"/>
        <v>50</v>
      </c>
      <c r="R11">
        <f t="shared" si="0"/>
        <v>1000000</v>
      </c>
      <c r="S11">
        <f t="shared" si="1"/>
        <v>4582.0973932430361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4048.2535988710083</v>
      </c>
      <c r="AC11">
        <f t="shared" si="2"/>
        <v>4184.263784487528</v>
      </c>
      <c r="AE11">
        <f t="shared" si="3"/>
        <v>0</v>
      </c>
      <c r="AF11">
        <f t="shared" si="4"/>
        <v>0</v>
      </c>
      <c r="AG11">
        <f t="shared" si="5"/>
        <v>-45.658826356002699</v>
      </c>
      <c r="AH11">
        <f t="shared" si="6"/>
        <v>-1282.8849485308835</v>
      </c>
      <c r="AI11">
        <f t="shared" si="7"/>
        <v>-1328.5437748868862</v>
      </c>
      <c r="AJ11">
        <f t="shared" si="8"/>
        <v>-136.01018561651972</v>
      </c>
      <c r="AK11">
        <f t="shared" si="30"/>
        <v>6.4772057581936133</v>
      </c>
      <c r="AL11">
        <f t="shared" si="9"/>
        <v>-1458.0767547452124</v>
      </c>
      <c r="AN11">
        <f t="shared" si="10"/>
        <v>0</v>
      </c>
      <c r="AO11">
        <f t="shared" si="11"/>
        <v>0</v>
      </c>
      <c r="AP11">
        <f t="shared" si="12"/>
        <v>-28.745502861748026</v>
      </c>
      <c r="AQ11">
        <f t="shared" si="13"/>
        <v>-807.66799986832768</v>
      </c>
      <c r="AR11">
        <f t="shared" si="14"/>
        <v>-836.41350273007572</v>
      </c>
      <c r="AS11">
        <f t="shared" si="15"/>
        <v>-85.62815761804066</v>
      </c>
      <c r="AT11">
        <f t="shared" si="16"/>
        <v>4.0778651471799625</v>
      </c>
      <c r="AU11">
        <f t="shared" si="17"/>
        <v>-917.96379520093637</v>
      </c>
      <c r="AW11">
        <v>8</v>
      </c>
      <c r="AX11">
        <f>IF(Z11&gt;0, (R11*SUMPRODUCT(K11:$K$98, X11:$X$98)-K11*$AZ$3)/Z11, 0)</f>
        <v>4582.0973932430361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1.43483E-3</v>
      </c>
      <c r="Q12" s="5">
        <f t="shared" si="29"/>
        <v>50</v>
      </c>
      <c r="R12">
        <f t="shared" si="0"/>
        <v>1000000</v>
      </c>
      <c r="S12">
        <f t="shared" si="1"/>
        <v>5124.9521071190566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4184.263784487528</v>
      </c>
      <c r="AC12">
        <f t="shared" si="2"/>
        <v>4626.4711229024324</v>
      </c>
      <c r="AE12">
        <f t="shared" si="3"/>
        <v>0</v>
      </c>
      <c r="AF12">
        <f t="shared" si="4"/>
        <v>0</v>
      </c>
      <c r="AG12">
        <f t="shared" si="5"/>
        <v>-45.136725438622285</v>
      </c>
      <c r="AH12">
        <f t="shared" si="6"/>
        <v>-1310.2530764076671</v>
      </c>
      <c r="AI12">
        <f t="shared" si="7"/>
        <v>-1355.3898018462894</v>
      </c>
      <c r="AJ12">
        <f t="shared" si="8"/>
        <v>-442.20733841490437</v>
      </c>
      <c r="AK12">
        <f t="shared" si="30"/>
        <v>87.869539474238096</v>
      </c>
      <c r="AL12">
        <f t="shared" si="9"/>
        <v>-1709.7276007869557</v>
      </c>
      <c r="AN12">
        <f t="shared" si="10"/>
        <v>0</v>
      </c>
      <c r="AO12">
        <f t="shared" si="11"/>
        <v>0</v>
      </c>
      <c r="AP12">
        <f t="shared" si="12"/>
        <v>-26.532962580074159</v>
      </c>
      <c r="AQ12">
        <f t="shared" si="13"/>
        <v>-770.21306948873814</v>
      </c>
      <c r="AR12">
        <f t="shared" si="14"/>
        <v>-796.74603206881227</v>
      </c>
      <c r="AS12">
        <f t="shared" si="15"/>
        <v>-259.94510343360383</v>
      </c>
      <c r="AT12">
        <f t="shared" si="16"/>
        <v>51.652821070696426</v>
      </c>
      <c r="AU12">
        <f t="shared" si="17"/>
        <v>-1005.0383144317198</v>
      </c>
      <c r="AW12">
        <v>9</v>
      </c>
      <c r="AX12">
        <f>IF(Z12&gt;0, (R12*SUMPRODUCT(K12:$K$98, X12:$X$98)-K12*$AZ$3)/Z12, 0)</f>
        <v>5124.9521071190566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1.482798E-3</v>
      </c>
      <c r="Q13" s="5">
        <f t="shared" si="29"/>
        <v>50</v>
      </c>
      <c r="R13">
        <f t="shared" si="0"/>
        <v>1000000</v>
      </c>
      <c r="S13">
        <f t="shared" si="1"/>
        <v>6434.9954704939373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4626.4711229024324</v>
      </c>
      <c r="AC13">
        <f t="shared" si="2"/>
        <v>5742.3878395554075</v>
      </c>
      <c r="AE13">
        <f t="shared" si="3"/>
        <v>0</v>
      </c>
      <c r="AF13">
        <f t="shared" si="4"/>
        <v>0</v>
      </c>
      <c r="AG13">
        <f t="shared" si="5"/>
        <v>-44.618429538029133</v>
      </c>
      <c r="AH13">
        <f t="shared" si="6"/>
        <v>-1338.5729241387651</v>
      </c>
      <c r="AI13">
        <f t="shared" si="7"/>
        <v>-1383.1913536767943</v>
      </c>
      <c r="AJ13">
        <f t="shared" si="8"/>
        <v>-1115.9167166529751</v>
      </c>
      <c r="AK13">
        <f t="shared" si="30"/>
        <v>323.8529786031703</v>
      </c>
      <c r="AL13">
        <f t="shared" si="9"/>
        <v>-2175.2550917265989</v>
      </c>
      <c r="AN13">
        <f t="shared" si="10"/>
        <v>0</v>
      </c>
      <c r="AO13">
        <f t="shared" si="11"/>
        <v>0</v>
      </c>
      <c r="AP13">
        <f t="shared" si="12"/>
        <v>-23.41811600930858</v>
      </c>
      <c r="AQ13">
        <f t="shared" si="13"/>
        <v>-702.55399728230009</v>
      </c>
      <c r="AR13">
        <f t="shared" si="14"/>
        <v>-725.97211329160871</v>
      </c>
      <c r="AS13">
        <f t="shared" si="15"/>
        <v>-585.6922217540789</v>
      </c>
      <c r="AT13">
        <f t="shared" si="16"/>
        <v>169.97520310357768</v>
      </c>
      <c r="AU13">
        <f t="shared" si="17"/>
        <v>-1141.68913194211</v>
      </c>
      <c r="AW13">
        <v>10</v>
      </c>
      <c r="AX13">
        <f>IF(Z13&gt;0, (R13*SUMPRODUCT(K13:$K$98, X13:$X$98)-K13*$AZ$3)/Z13, 0)</f>
        <v>6434.9954704939373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1.5387599999999999E-3</v>
      </c>
      <c r="Q14" s="5">
        <f t="shared" si="29"/>
        <v>50</v>
      </c>
      <c r="R14">
        <f t="shared" si="0"/>
        <v>1000000</v>
      </c>
      <c r="S14">
        <f t="shared" si="1"/>
        <v>7622.8245483355595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5742.3878395554075</v>
      </c>
      <c r="AC14">
        <f t="shared" si="2"/>
        <v>6723.8782941853387</v>
      </c>
      <c r="AE14">
        <f t="shared" si="3"/>
        <v>0</v>
      </c>
      <c r="AF14">
        <f t="shared" si="4"/>
        <v>0</v>
      </c>
      <c r="AG14">
        <f t="shared" si="5"/>
        <v>-44.1035881880129</v>
      </c>
      <c r="AH14">
        <f t="shared" si="6"/>
        <v>-1373.141092718754</v>
      </c>
      <c r="AI14">
        <f t="shared" si="7"/>
        <v>-1417.2446809067669</v>
      </c>
      <c r="AJ14">
        <f t="shared" si="8"/>
        <v>-981.49045462993126</v>
      </c>
      <c r="AK14">
        <f t="shared" si="30"/>
        <v>401.96714876887859</v>
      </c>
      <c r="AL14">
        <f t="shared" si="9"/>
        <v>-1996.7679867678196</v>
      </c>
      <c r="AN14">
        <f t="shared" si="10"/>
        <v>0</v>
      </c>
      <c r="AO14">
        <f t="shared" si="11"/>
        <v>0</v>
      </c>
      <c r="AP14">
        <f t="shared" si="12"/>
        <v>-20.667767847343757</v>
      </c>
      <c r="AQ14">
        <f t="shared" si="13"/>
        <v>-643.47964625863688</v>
      </c>
      <c r="AR14">
        <f t="shared" si="14"/>
        <v>-664.1474141059806</v>
      </c>
      <c r="AS14">
        <f t="shared" si="15"/>
        <v>-459.94481841703538</v>
      </c>
      <c r="AT14">
        <f t="shared" si="16"/>
        <v>188.36933805925287</v>
      </c>
      <c r="AU14">
        <f t="shared" si="17"/>
        <v>-935.72289446376317</v>
      </c>
      <c r="AW14">
        <v>11</v>
      </c>
      <c r="AX14">
        <f>IF(Z14&gt;0, (R14*SUMPRODUCT(K14:$K$98, X14:$X$98)-K14*$AZ$3)/Z14, 0)</f>
        <v>7622.8245483355595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1.6157089999999999E-3</v>
      </c>
      <c r="Q15" s="5">
        <f t="shared" si="29"/>
        <v>50</v>
      </c>
      <c r="R15">
        <f t="shared" si="0"/>
        <v>1000000</v>
      </c>
      <c r="S15">
        <f t="shared" si="1"/>
        <v>8698.995963085159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6723.8782941853387</v>
      </c>
      <c r="AC15">
        <f t="shared" si="2"/>
        <v>7584.0097657054794</v>
      </c>
      <c r="AE15">
        <f t="shared" si="3"/>
        <v>0</v>
      </c>
      <c r="AF15">
        <f t="shared" si="4"/>
        <v>0</v>
      </c>
      <c r="AG15">
        <f t="shared" si="5"/>
        <v>-43.591293741765099</v>
      </c>
      <c r="AH15">
        <f t="shared" si="6"/>
        <v>-1425.1712873533227</v>
      </c>
      <c r="AI15">
        <f t="shared" si="7"/>
        <v>-1468.7625810950879</v>
      </c>
      <c r="AJ15">
        <f t="shared" si="8"/>
        <v>-860.13147152014062</v>
      </c>
      <c r="AK15">
        <f t="shared" si="30"/>
        <v>470.67148059297375</v>
      </c>
      <c r="AL15">
        <f t="shared" si="9"/>
        <v>-1858.2225720222546</v>
      </c>
      <c r="AN15">
        <f t="shared" si="10"/>
        <v>0</v>
      </c>
      <c r="AO15">
        <f t="shared" si="11"/>
        <v>0</v>
      </c>
      <c r="AP15">
        <f t="shared" si="12"/>
        <v>-18.239015241383438</v>
      </c>
      <c r="AQ15">
        <f t="shared" si="13"/>
        <v>-596.30533072971309</v>
      </c>
      <c r="AR15">
        <f t="shared" si="14"/>
        <v>-614.5443459710965</v>
      </c>
      <c r="AS15">
        <f t="shared" si="15"/>
        <v>-359.88725435828673</v>
      </c>
      <c r="AT15">
        <f t="shared" si="16"/>
        <v>196.93346013254046</v>
      </c>
      <c r="AU15">
        <f t="shared" si="17"/>
        <v>-777.49814019684277</v>
      </c>
      <c r="AW15">
        <v>12</v>
      </c>
      <c r="AX15">
        <f>IF(Z15&gt;0, (R15*SUMPRODUCT(K15:$K$98, X15:$X$98)-K15*$AZ$3)/Z15, 0)</f>
        <v>8698.995963085159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1.70465E-3</v>
      </c>
      <c r="Q16" s="5">
        <f t="shared" si="29"/>
        <v>50</v>
      </c>
      <c r="R16">
        <f t="shared" si="0"/>
        <v>1000000</v>
      </c>
      <c r="S16">
        <f t="shared" si="1"/>
        <v>9668.0674362988902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7584.0097657054794</v>
      </c>
      <c r="AC16">
        <f t="shared" si="2"/>
        <v>8330.2143615639652</v>
      </c>
      <c r="AE16">
        <f t="shared" si="3"/>
        <v>0</v>
      </c>
      <c r="AF16">
        <f t="shared" si="4"/>
        <v>0</v>
      </c>
      <c r="AG16">
        <f t="shared" si="5"/>
        <v>-43.081072905470549</v>
      </c>
      <c r="AH16">
        <f t="shared" si="6"/>
        <v>-1486.1579775379978</v>
      </c>
      <c r="AI16">
        <f t="shared" si="7"/>
        <v>-1529.2390504434684</v>
      </c>
      <c r="AJ16">
        <f t="shared" si="8"/>
        <v>-746.20459585848585</v>
      </c>
      <c r="AK16">
        <f t="shared" si="30"/>
        <v>530.88068359938359</v>
      </c>
      <c r="AL16">
        <f t="shared" si="9"/>
        <v>-1744.5629627025705</v>
      </c>
      <c r="AN16">
        <f t="shared" si="10"/>
        <v>0</v>
      </c>
      <c r="AO16">
        <f t="shared" si="11"/>
        <v>0</v>
      </c>
      <c r="AP16">
        <f t="shared" si="12"/>
        <v>-16.094226742534268</v>
      </c>
      <c r="AQ16">
        <f t="shared" si="13"/>
        <v>-555.19888091471933</v>
      </c>
      <c r="AR16">
        <f t="shared" si="14"/>
        <v>-571.29310765725359</v>
      </c>
      <c r="AS16">
        <f t="shared" si="15"/>
        <v>-278.76710471949758</v>
      </c>
      <c r="AT16">
        <f t="shared" si="16"/>
        <v>198.32639994430403</v>
      </c>
      <c r="AU16">
        <f t="shared" si="17"/>
        <v>-651.73381243244717</v>
      </c>
      <c r="AW16">
        <v>13</v>
      </c>
      <c r="AX16">
        <f>IF(Z16&gt;0, (R16*SUMPRODUCT(K16:$K$98, X16:$X$98)-K16*$AZ$3)/Z16, 0)</f>
        <v>9668.0674362988902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1.795589E-3</v>
      </c>
      <c r="Q17" s="5">
        <f t="shared" si="29"/>
        <v>50</v>
      </c>
      <c r="R17">
        <f t="shared" si="0"/>
        <v>1000000</v>
      </c>
      <c r="S17">
        <f t="shared" si="1"/>
        <v>10539.197159604541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8330.2143615639652</v>
      </c>
      <c r="AC17">
        <f t="shared" si="2"/>
        <v>8973.685057960136</v>
      </c>
      <c r="AE17">
        <f t="shared" si="3"/>
        <v>0</v>
      </c>
      <c r="AF17">
        <f t="shared" si="4"/>
        <v>0</v>
      </c>
      <c r="AG17">
        <f t="shared" si="5"/>
        <v>-42.572906275798587</v>
      </c>
      <c r="AH17">
        <f t="shared" si="6"/>
        <v>-1547.1180123452193</v>
      </c>
      <c r="AI17">
        <f t="shared" si="7"/>
        <v>-1589.690918621018</v>
      </c>
      <c r="AJ17">
        <f t="shared" si="8"/>
        <v>-643.47069639617075</v>
      </c>
      <c r="AK17">
        <f t="shared" si="30"/>
        <v>583.11500530947762</v>
      </c>
      <c r="AL17">
        <f t="shared" si="9"/>
        <v>-1650.046609707711</v>
      </c>
      <c r="AN17">
        <f t="shared" si="10"/>
        <v>0</v>
      </c>
      <c r="AO17">
        <f t="shared" si="11"/>
        <v>0</v>
      </c>
      <c r="AP17">
        <f t="shared" si="12"/>
        <v>-14.200344516612969</v>
      </c>
      <c r="AQ17">
        <f t="shared" si="13"/>
        <v>-516.04672325714932</v>
      </c>
      <c r="AR17">
        <f t="shared" si="14"/>
        <v>-530.2470677737623</v>
      </c>
      <c r="AS17">
        <f t="shared" si="15"/>
        <v>-214.63194257811071</v>
      </c>
      <c r="AT17">
        <f t="shared" si="16"/>
        <v>194.50008685238291</v>
      </c>
      <c r="AU17">
        <f t="shared" si="17"/>
        <v>-550.37892349949016</v>
      </c>
      <c r="AW17">
        <v>14</v>
      </c>
      <c r="AX17">
        <f>IF(Z17&gt;0, (R17*SUMPRODUCT(K17:$K$98, X17:$X$98)-K17*$AZ$3)/Z17, 0)</f>
        <v>10539.197159604541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1.891525E-3</v>
      </c>
      <c r="Q18" s="5">
        <f t="shared" si="29"/>
        <v>50</v>
      </c>
      <c r="R18">
        <f t="shared" si="0"/>
        <v>1000000</v>
      </c>
      <c r="S18">
        <f t="shared" si="1"/>
        <v>11324.741978231383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8973.685057960136</v>
      </c>
      <c r="AC18">
        <f t="shared" si="2"/>
        <v>9527.8790287305746</v>
      </c>
      <c r="AE18">
        <f t="shared" si="3"/>
        <v>0</v>
      </c>
      <c r="AF18">
        <f t="shared" si="4"/>
        <v>0</v>
      </c>
      <c r="AG18">
        <f t="shared" si="5"/>
        <v>-42.06664949649727</v>
      </c>
      <c r="AH18">
        <f t="shared" si="6"/>
        <v>-1610.5543308665985</v>
      </c>
      <c r="AI18">
        <f t="shared" si="7"/>
        <v>-1652.6209803630959</v>
      </c>
      <c r="AJ18">
        <f t="shared" si="8"/>
        <v>-554.19397077043868</v>
      </c>
      <c r="AK18">
        <f t="shared" si="30"/>
        <v>628.15795405720962</v>
      </c>
      <c r="AL18">
        <f t="shared" si="9"/>
        <v>-1578.6569970763248</v>
      </c>
      <c r="AN18">
        <f t="shared" si="10"/>
        <v>0</v>
      </c>
      <c r="AO18">
        <f t="shared" si="11"/>
        <v>0</v>
      </c>
      <c r="AP18">
        <f t="shared" si="12"/>
        <v>-12.528107825700939</v>
      </c>
      <c r="AQ18">
        <f t="shared" si="13"/>
        <v>-479.64833324618479</v>
      </c>
      <c r="AR18">
        <f t="shared" si="14"/>
        <v>-492.17644107188573</v>
      </c>
      <c r="AS18">
        <f t="shared" si="15"/>
        <v>-165.04765426453866</v>
      </c>
      <c r="AT18">
        <f t="shared" si="16"/>
        <v>187.07528824361668</v>
      </c>
      <c r="AU18">
        <f t="shared" si="17"/>
        <v>-470.14880709280766</v>
      </c>
      <c r="AW18">
        <v>15</v>
      </c>
      <c r="AX18">
        <f>IF(Z18&gt;0, (R18*SUMPRODUCT(K18:$K$98, X18:$X$98)-K18*$AZ$3)/Z18, 0)</f>
        <v>11324.741978231383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2.0024510000000001E-3</v>
      </c>
      <c r="Q19" s="5">
        <f t="shared" si="29"/>
        <v>50</v>
      </c>
      <c r="R19">
        <f t="shared" si="0"/>
        <v>1000000</v>
      </c>
      <c r="S19">
        <f t="shared" si="1"/>
        <v>12034.868073135469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9527.8790287305746</v>
      </c>
      <c r="AC19">
        <f t="shared" si="2"/>
        <v>10003.802743723299</v>
      </c>
      <c r="AE19">
        <f t="shared" si="3"/>
        <v>0</v>
      </c>
      <c r="AF19">
        <f t="shared" si="4"/>
        <v>0</v>
      </c>
      <c r="AG19">
        <f t="shared" si="5"/>
        <v>-41.56174659718139</v>
      </c>
      <c r="AH19">
        <f t="shared" si="6"/>
        <v>-1684.7280870182092</v>
      </c>
      <c r="AI19">
        <f t="shared" si="7"/>
        <v>-1726.2898336153905</v>
      </c>
      <c r="AJ19">
        <f t="shared" si="8"/>
        <v>-475.92371499272485</v>
      </c>
      <c r="AK19">
        <f t="shared" si="30"/>
        <v>666.95153201114033</v>
      </c>
      <c r="AL19">
        <f t="shared" si="9"/>
        <v>-1535.2620165969747</v>
      </c>
      <c r="AN19">
        <f t="shared" si="10"/>
        <v>0</v>
      </c>
      <c r="AO19">
        <f t="shared" si="11"/>
        <v>0</v>
      </c>
      <c r="AP19">
        <f t="shared" si="12"/>
        <v>-11.051553415535935</v>
      </c>
      <c r="AQ19">
        <f t="shared" si="13"/>
        <v>-447.98075078004763</v>
      </c>
      <c r="AR19">
        <f t="shared" si="14"/>
        <v>-459.03230419558361</v>
      </c>
      <c r="AS19">
        <f t="shared" si="15"/>
        <v>-126.5513792993266</v>
      </c>
      <c r="AT19">
        <f t="shared" si="16"/>
        <v>177.34698575190566</v>
      </c>
      <c r="AU19">
        <f t="shared" si="17"/>
        <v>-408.23669774300441</v>
      </c>
      <c r="AW19">
        <v>16</v>
      </c>
      <c r="AX19">
        <f>IF(Z19&gt;0, (R19*SUMPRODUCT(K19:$K$98, X19:$X$98)-K19*$AZ$3)/Z19, 0)</f>
        <v>12034.868073135469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2.1123779999999998E-3</v>
      </c>
      <c r="Q20" s="5">
        <f t="shared" si="29"/>
        <v>50</v>
      </c>
      <c r="R20">
        <f t="shared" si="0"/>
        <v>1000000</v>
      </c>
      <c r="S20">
        <f t="shared" si="1"/>
        <v>12675.880937051586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10003.802743723299</v>
      </c>
      <c r="AC20">
        <f t="shared" si="2"/>
        <v>10409.011321727996</v>
      </c>
      <c r="AE20">
        <f t="shared" si="3"/>
        <v>0</v>
      </c>
      <c r="AF20">
        <f t="shared" si="4"/>
        <v>0</v>
      </c>
      <c r="AG20">
        <f t="shared" si="5"/>
        <v>-41.058335012056112</v>
      </c>
      <c r="AH20">
        <f t="shared" si="6"/>
        <v>-1755.8823830692163</v>
      </c>
      <c r="AI20">
        <f t="shared" si="7"/>
        <v>-1796.9407180812725</v>
      </c>
      <c r="AJ20">
        <f t="shared" si="8"/>
        <v>-405.20857800469639</v>
      </c>
      <c r="AK20">
        <f t="shared" si="30"/>
        <v>700.26619206063106</v>
      </c>
      <c r="AL20">
        <f t="shared" si="9"/>
        <v>-1501.8831040253376</v>
      </c>
      <c r="AN20">
        <f t="shared" si="10"/>
        <v>0</v>
      </c>
      <c r="AO20">
        <f t="shared" si="11"/>
        <v>0</v>
      </c>
      <c r="AP20">
        <f t="shared" si="12"/>
        <v>-9.7479400206069382</v>
      </c>
      <c r="AQ20">
        <f t="shared" si="13"/>
        <v>-416.87604108576716</v>
      </c>
      <c r="AR20">
        <f t="shared" si="14"/>
        <v>-426.62398110637412</v>
      </c>
      <c r="AS20">
        <f t="shared" si="15"/>
        <v>-96.203338812091872</v>
      </c>
      <c r="AT20">
        <f t="shared" si="16"/>
        <v>166.25498419898082</v>
      </c>
      <c r="AU20">
        <f t="shared" si="17"/>
        <v>-356.57233571948512</v>
      </c>
      <c r="AW20">
        <v>17</v>
      </c>
      <c r="AX20">
        <f>IF(Z20&gt;0, (R20*SUMPRODUCT(K20:$K$98, X20:$X$98)-K20*$AZ$3)/Z20, 0)</f>
        <v>12675.880937051586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2.238294E-3</v>
      </c>
      <c r="Q21" s="5">
        <f t="shared" si="29"/>
        <v>50</v>
      </c>
      <c r="R21">
        <f t="shared" si="0"/>
        <v>1000000</v>
      </c>
      <c r="S21">
        <f t="shared" si="1"/>
        <v>13258.150417357409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10409.011321727996</v>
      </c>
      <c r="AC21">
        <f t="shared" si="2"/>
        <v>10753.911467057173</v>
      </c>
      <c r="AE21">
        <f t="shared" si="3"/>
        <v>0</v>
      </c>
      <c r="AF21">
        <f t="shared" si="4"/>
        <v>0</v>
      </c>
      <c r="AG21">
        <f t="shared" si="5"/>
        <v>-40.55585103702807</v>
      </c>
      <c r="AH21">
        <f t="shared" si="6"/>
        <v>-1838.0124981495026</v>
      </c>
      <c r="AI21">
        <f t="shared" si="7"/>
        <v>-1878.5683491865307</v>
      </c>
      <c r="AJ21">
        <f t="shared" si="8"/>
        <v>-344.90014532917667</v>
      </c>
      <c r="AK21">
        <f t="shared" si="30"/>
        <v>728.63079252095974</v>
      </c>
      <c r="AL21">
        <f t="shared" si="9"/>
        <v>-1494.8377019947475</v>
      </c>
      <c r="AN21">
        <f t="shared" si="10"/>
        <v>0</v>
      </c>
      <c r="AO21">
        <f t="shared" si="11"/>
        <v>0</v>
      </c>
      <c r="AP21">
        <f t="shared" si="12"/>
        <v>-8.5970016649467702</v>
      </c>
      <c r="AQ21">
        <f t="shared" si="13"/>
        <v>-389.62063679436403</v>
      </c>
      <c r="AR21">
        <f t="shared" si="14"/>
        <v>-398.21763845931082</v>
      </c>
      <c r="AS21">
        <f t="shared" si="15"/>
        <v>-73.111697765339201</v>
      </c>
      <c r="AT21">
        <f t="shared" si="16"/>
        <v>154.45465885341716</v>
      </c>
      <c r="AU21">
        <f t="shared" si="17"/>
        <v>-316.87467737123285</v>
      </c>
      <c r="AW21">
        <v>18</v>
      </c>
      <c r="AX21">
        <f>IF(Z21&gt;0, (R21*SUMPRODUCT(K21:$K$98, X21:$X$98)-K21*$AZ$3)/Z21, 0)</f>
        <v>13258.150417357409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2.3742030000000001E-3</v>
      </c>
      <c r="Q22" s="5">
        <f t="shared" si="29"/>
        <v>50</v>
      </c>
      <c r="R22">
        <f t="shared" si="0"/>
        <v>1000000</v>
      </c>
      <c r="S22">
        <f t="shared" si="1"/>
        <v>13786.9461759567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10753.911467057173</v>
      </c>
      <c r="AC22">
        <f t="shared" si="2"/>
        <v>11044.448139561875</v>
      </c>
      <c r="AE22">
        <f t="shared" si="3"/>
        <v>0</v>
      </c>
      <c r="AF22">
        <f t="shared" si="4"/>
        <v>0</v>
      </c>
      <c r="AG22">
        <f t="shared" si="5"/>
        <v>-40.054004703458126</v>
      </c>
      <c r="AH22">
        <f t="shared" si="6"/>
        <v>-1925.7564639933032</v>
      </c>
      <c r="AI22">
        <f t="shared" si="7"/>
        <v>-1965.8104686967613</v>
      </c>
      <c r="AJ22">
        <f t="shared" si="8"/>
        <v>-290.53667250470244</v>
      </c>
      <c r="AK22">
        <f t="shared" si="30"/>
        <v>752.77380269400214</v>
      </c>
      <c r="AL22">
        <f t="shared" si="9"/>
        <v>-1503.5733385074616</v>
      </c>
      <c r="AN22">
        <f t="shared" si="10"/>
        <v>0</v>
      </c>
      <c r="AO22">
        <f t="shared" si="11"/>
        <v>0</v>
      </c>
      <c r="AP22">
        <f t="shared" si="12"/>
        <v>-7.5809112688869469</v>
      </c>
      <c r="AQ22">
        <f t="shared" si="13"/>
        <v>-364.48262757002885</v>
      </c>
      <c r="AR22">
        <f t="shared" si="14"/>
        <v>-372.0635388389158</v>
      </c>
      <c r="AS22">
        <f t="shared" si="15"/>
        <v>-54.989076645952856</v>
      </c>
      <c r="AT22">
        <f t="shared" si="16"/>
        <v>142.47542651517045</v>
      </c>
      <c r="AU22">
        <f t="shared" si="17"/>
        <v>-284.57718896969823</v>
      </c>
      <c r="AW22">
        <v>19</v>
      </c>
      <c r="AX22">
        <f>IF(Z22&gt;0, (R22*SUMPRODUCT(K22:$K$98, X22:$X$98)-K22*$AZ$3)/Z22, 0)</f>
        <v>13786.9461759567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2.5221050000000002E-3</v>
      </c>
      <c r="Q23" s="5">
        <f t="shared" si="29"/>
        <v>50</v>
      </c>
      <c r="R23">
        <f t="shared" si="0"/>
        <v>1000000</v>
      </c>
      <c r="S23">
        <f t="shared" si="1"/>
        <v>14268.712133526051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11044.448139561875</v>
      </c>
      <c r="AC23">
        <f t="shared" si="2"/>
        <v>11287.248823866003</v>
      </c>
      <c r="AE23">
        <f t="shared" si="3"/>
        <v>0</v>
      </c>
      <c r="AF23">
        <f t="shared" si="4"/>
        <v>0</v>
      </c>
      <c r="AG23">
        <f t="shared" si="5"/>
        <v>-39.552444250890936</v>
      </c>
      <c r="AH23">
        <f t="shared" si="6"/>
        <v>-2020.4081106523054</v>
      </c>
      <c r="AI23">
        <f t="shared" si="7"/>
        <v>-2059.9605549031962</v>
      </c>
      <c r="AJ23">
        <f t="shared" si="8"/>
        <v>-242.80068430412757</v>
      </c>
      <c r="AK23">
        <f t="shared" si="30"/>
        <v>773.1113697693313</v>
      </c>
      <c r="AL23">
        <f t="shared" si="9"/>
        <v>-1529.6498694379925</v>
      </c>
      <c r="AN23">
        <f t="shared" si="10"/>
        <v>0</v>
      </c>
      <c r="AO23">
        <f t="shared" si="11"/>
        <v>0</v>
      </c>
      <c r="AP23">
        <f t="shared" si="12"/>
        <v>-6.6839127696270202</v>
      </c>
      <c r="AQ23">
        <f t="shared" si="13"/>
        <v>-341.42596813957351</v>
      </c>
      <c r="AR23">
        <f t="shared" si="14"/>
        <v>-348.10988090920051</v>
      </c>
      <c r="AS23">
        <f t="shared" si="15"/>
        <v>-41.030551335850284</v>
      </c>
      <c r="AT23">
        <f t="shared" si="16"/>
        <v>130.64701953605996</v>
      </c>
      <c r="AU23">
        <f t="shared" si="17"/>
        <v>-258.49341270899083</v>
      </c>
      <c r="AW23">
        <v>20</v>
      </c>
      <c r="AX23">
        <f>IF(Z23&gt;0, (R23*SUMPRODUCT(K23:$K$98, X23:$X$98)-K23*$AZ$3)/Z23, 0)</f>
        <v>14268.712133526051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2.679E-3</v>
      </c>
      <c r="Q24" s="5">
        <f t="shared" si="29"/>
        <v>50</v>
      </c>
      <c r="R24">
        <f t="shared" si="0"/>
        <v>1000000</v>
      </c>
      <c r="S24">
        <f t="shared" si="1"/>
        <v>14709.037176650076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11287.248823866003</v>
      </c>
      <c r="AC24">
        <f t="shared" si="2"/>
        <v>11488.040098471221</v>
      </c>
      <c r="AE24">
        <f t="shared" si="3"/>
        <v>0</v>
      </c>
      <c r="AF24">
        <f t="shared" si="4"/>
        <v>0</v>
      </c>
      <c r="AG24">
        <f t="shared" si="5"/>
        <v>-39.050958810233887</v>
      </c>
      <c r="AH24">
        <f t="shared" si="6"/>
        <v>-2119.2199629627362</v>
      </c>
      <c r="AI24">
        <f t="shared" si="7"/>
        <v>-2158.2709217729703</v>
      </c>
      <c r="AJ24">
        <f t="shared" si="8"/>
        <v>-200.79127460521886</v>
      </c>
      <c r="AK24">
        <f t="shared" si="30"/>
        <v>790.10741767062029</v>
      </c>
      <c r="AL24">
        <f t="shared" si="9"/>
        <v>-1568.9547787075689</v>
      </c>
      <c r="AN24">
        <f t="shared" si="10"/>
        <v>0</v>
      </c>
      <c r="AO24">
        <f t="shared" si="11"/>
        <v>0</v>
      </c>
      <c r="AP24">
        <f t="shared" si="12"/>
        <v>-5.8921137853758205</v>
      </c>
      <c r="AQ24">
        <f t="shared" si="13"/>
        <v>-319.75361267554973</v>
      </c>
      <c r="AR24">
        <f t="shared" si="14"/>
        <v>-325.64572646092557</v>
      </c>
      <c r="AS24">
        <f t="shared" si="15"/>
        <v>-30.29592801635761</v>
      </c>
      <c r="AT24">
        <f t="shared" si="16"/>
        <v>119.21353404425847</v>
      </c>
      <c r="AU24">
        <f t="shared" si="17"/>
        <v>-236.72812043302474</v>
      </c>
      <c r="AW24">
        <v>21</v>
      </c>
      <c r="AX24">
        <f>IF(Z24&gt;0, (R24*SUMPRODUCT(K24:$K$98, X24:$X$98)-K24*$AZ$3)/Z24, 0)</f>
        <v>14709.037176650076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4.0439999999999999E-3</v>
      </c>
      <c r="Q25" s="5">
        <f t="shared" si="29"/>
        <v>50</v>
      </c>
      <c r="R25">
        <f t="shared" si="0"/>
        <v>1000000</v>
      </c>
      <c r="S25">
        <f t="shared" si="1"/>
        <v>15132.005465729222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11488.040098471221</v>
      </c>
      <c r="AC25">
        <f t="shared" si="2"/>
        <v>11652.409023960659</v>
      </c>
      <c r="AE25">
        <f t="shared" si="3"/>
        <v>0</v>
      </c>
      <c r="AF25">
        <f t="shared" si="4"/>
        <v>0</v>
      </c>
      <c r="AG25">
        <f t="shared" si="5"/>
        <v>-38.502527144702967</v>
      </c>
      <c r="AH25">
        <f t="shared" si="6"/>
        <v>-3158.4415485717168</v>
      </c>
      <c r="AI25">
        <f t="shared" si="7"/>
        <v>-3196.9440757164198</v>
      </c>
      <c r="AJ25">
        <f t="shared" si="8"/>
        <v>-164.36892548943797</v>
      </c>
      <c r="AK25">
        <f t="shared" si="30"/>
        <v>804.1628068929856</v>
      </c>
      <c r="AL25">
        <f t="shared" si="9"/>
        <v>-2557.1501943128724</v>
      </c>
      <c r="AN25">
        <f t="shared" si="10"/>
        <v>0</v>
      </c>
      <c r="AO25">
        <f t="shared" si="11"/>
        <v>0</v>
      </c>
      <c r="AP25">
        <f t="shared" si="12"/>
        <v>-5.1869329815839311</v>
      </c>
      <c r="AQ25">
        <f t="shared" si="13"/>
        <v>-425.49478835821105</v>
      </c>
      <c r="AR25">
        <f t="shared" si="14"/>
        <v>-430.68172133979493</v>
      </c>
      <c r="AS25">
        <f t="shared" si="15"/>
        <v>-22.143237444245813</v>
      </c>
      <c r="AT25">
        <f t="shared" si="16"/>
        <v>108.3341508976817</v>
      </c>
      <c r="AU25">
        <f t="shared" si="17"/>
        <v>-344.49080788635911</v>
      </c>
      <c r="AW25">
        <v>22</v>
      </c>
      <c r="AX25">
        <f>IF(Z25&gt;0, (R25*SUMPRODUCT(K25:$K$98, X25:$X$98)-K25*$AZ$3)/Z25, 0)</f>
        <v>15132.005465729222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5.607E-3</v>
      </c>
      <c r="Q26" s="5">
        <f t="shared" si="29"/>
        <v>50</v>
      </c>
      <c r="R26">
        <f t="shared" si="0"/>
        <v>1000000</v>
      </c>
      <c r="S26">
        <f t="shared" si="1"/>
        <v>15380.829440057289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11652.409023960659</v>
      </c>
      <c r="AC26">
        <f t="shared" si="2"/>
        <v>11659.166501821179</v>
      </c>
      <c r="AE26">
        <f t="shared" si="3"/>
        <v>0</v>
      </c>
      <c r="AF26">
        <f t="shared" si="4"/>
        <v>0</v>
      </c>
      <c r="AG26">
        <f t="shared" si="5"/>
        <v>-37.901618203555579</v>
      </c>
      <c r="AH26">
        <f t="shared" si="6"/>
        <v>-4317.6733940069907</v>
      </c>
      <c r="AI26">
        <f t="shared" si="7"/>
        <v>-4355.5750122105464</v>
      </c>
      <c r="AJ26">
        <f t="shared" si="8"/>
        <v>-6.7574778605194297</v>
      </c>
      <c r="AK26">
        <f t="shared" si="30"/>
        <v>815.66863167724625</v>
      </c>
      <c r="AL26">
        <f t="shared" si="9"/>
        <v>-3546.6638583938197</v>
      </c>
      <c r="AN26">
        <f t="shared" si="10"/>
        <v>0</v>
      </c>
      <c r="AO26">
        <f t="shared" si="11"/>
        <v>0</v>
      </c>
      <c r="AP26">
        <f t="shared" si="12"/>
        <v>-4.5589111772681692</v>
      </c>
      <c r="AQ26">
        <f t="shared" si="13"/>
        <v>-519.34166478109114</v>
      </c>
      <c r="AR26">
        <f t="shared" si="14"/>
        <v>-523.90057595835924</v>
      </c>
      <c r="AS26">
        <f t="shared" si="15"/>
        <v>-0.8128080754497764</v>
      </c>
      <c r="AT26">
        <f t="shared" si="16"/>
        <v>98.110872784624021</v>
      </c>
      <c r="AU26">
        <f t="shared" si="17"/>
        <v>-426.60251124918506</v>
      </c>
      <c r="AW26">
        <v>23</v>
      </c>
      <c r="AX26">
        <f>IF(Z26&gt;0, (R26*SUMPRODUCT(K26:$K$98, X26:$X$98)-K26*$AZ$3)/Z26, 0)</f>
        <v>15380.829440057289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7.2589999999999998E-3</v>
      </c>
      <c r="Q27" s="5">
        <f t="shared" si="29"/>
        <v>50</v>
      </c>
      <c r="R27">
        <f t="shared" si="0"/>
        <v>1000000</v>
      </c>
      <c r="S27">
        <f t="shared" si="1"/>
        <v>15471.873752169313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11659.166501821179</v>
      </c>
      <c r="AC27">
        <f t="shared" si="2"/>
        <v>11525.764360449677</v>
      </c>
      <c r="AE27">
        <f t="shared" si="3"/>
        <v>0</v>
      </c>
      <c r="AF27">
        <f t="shared" si="4"/>
        <v>0</v>
      </c>
      <c r="AG27">
        <f t="shared" si="5"/>
        <v>-37.247474174980418</v>
      </c>
      <c r="AH27">
        <f t="shared" si="6"/>
        <v>-5502.5569307921987</v>
      </c>
      <c r="AI27">
        <f t="shared" si="7"/>
        <v>-5539.8044049671789</v>
      </c>
      <c r="AJ27">
        <f t="shared" si="8"/>
        <v>133.40214137150178</v>
      </c>
      <c r="AK27">
        <f t="shared" si="30"/>
        <v>816.14165512748264</v>
      </c>
      <c r="AL27">
        <f t="shared" si="9"/>
        <v>-4590.2606084681947</v>
      </c>
      <c r="AN27">
        <f t="shared" si="10"/>
        <v>0</v>
      </c>
      <c r="AO27">
        <f t="shared" si="11"/>
        <v>0</v>
      </c>
      <c r="AP27">
        <f t="shared" si="12"/>
        <v>-4.0002044011247309</v>
      </c>
      <c r="AQ27">
        <f t="shared" si="13"/>
        <v>-590.94886135338641</v>
      </c>
      <c r="AR27">
        <f t="shared" si="14"/>
        <v>-594.94906575451114</v>
      </c>
      <c r="AS27">
        <f t="shared" si="15"/>
        <v>14.326765635888261</v>
      </c>
      <c r="AT27">
        <f t="shared" si="16"/>
        <v>87.649794062415623</v>
      </c>
      <c r="AU27">
        <f t="shared" si="17"/>
        <v>-492.97250605620724</v>
      </c>
      <c r="AW27">
        <v>24</v>
      </c>
      <c r="AX27">
        <f>IF(Z27&gt;0, (R27*SUMPRODUCT(K27:$K$98, X27:$X$98)-K27*$AZ$3)/Z27, 0)</f>
        <v>15471.873752169313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9.0740000000000005E-3</v>
      </c>
      <c r="Q28" s="5">
        <f t="shared" si="29"/>
        <v>50</v>
      </c>
      <c r="R28">
        <f t="shared" si="0"/>
        <v>1000000</v>
      </c>
      <c r="S28">
        <f t="shared" si="1"/>
        <v>15435.585112913657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11525.764360449677</v>
      </c>
      <c r="AC28">
        <f t="shared" si="2"/>
        <v>11279.40435928342</v>
      </c>
      <c r="AE28">
        <f t="shared" si="3"/>
        <v>0</v>
      </c>
      <c r="AF28">
        <f t="shared" si="4"/>
        <v>0</v>
      </c>
      <c r="AG28">
        <f t="shared" si="5"/>
        <v>-36.537015852566839</v>
      </c>
      <c r="AH28">
        <f t="shared" si="6"/>
        <v>-6759.6716132754464</v>
      </c>
      <c r="AI28">
        <f t="shared" si="7"/>
        <v>-6796.2086291280129</v>
      </c>
      <c r="AJ28">
        <f t="shared" si="8"/>
        <v>246.36000116625655</v>
      </c>
      <c r="AK28">
        <f t="shared" si="30"/>
        <v>806.80350523147752</v>
      </c>
      <c r="AL28">
        <f t="shared" si="9"/>
        <v>-5743.0451227302792</v>
      </c>
      <c r="AN28">
        <f t="shared" si="10"/>
        <v>0</v>
      </c>
      <c r="AO28">
        <f t="shared" si="11"/>
        <v>0</v>
      </c>
      <c r="AP28">
        <f t="shared" si="12"/>
        <v>-3.5034861628372114</v>
      </c>
      <c r="AQ28">
        <f t="shared" si="13"/>
        <v>-648.17597742510361</v>
      </c>
      <c r="AR28">
        <f t="shared" si="14"/>
        <v>-651.67946358794086</v>
      </c>
      <c r="AS28">
        <f t="shared" si="15"/>
        <v>23.623134922823816</v>
      </c>
      <c r="AT28">
        <f t="shared" si="16"/>
        <v>77.363321846342359</v>
      </c>
      <c r="AU28">
        <f t="shared" si="17"/>
        <v>-550.69300681877462</v>
      </c>
      <c r="AW28">
        <v>25</v>
      </c>
      <c r="AX28">
        <f>IF(Z28&gt;0, (R28*SUMPRODUCT(K28:$K$98, X28:$X$98)-K28*$AZ$3)/Z28, 0)</f>
        <v>15435.585112913657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1.1021E-2</v>
      </c>
      <c r="Q29" s="5">
        <f t="shared" si="29"/>
        <v>50</v>
      </c>
      <c r="R29">
        <f t="shared" si="0"/>
        <v>1000000</v>
      </c>
      <c r="S29">
        <f t="shared" si="1"/>
        <v>15291.042245688066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11279.40435928342</v>
      </c>
      <c r="AC29">
        <f t="shared" si="2"/>
        <v>10938.897007025402</v>
      </c>
      <c r="AE29">
        <f t="shared" si="3"/>
        <v>0</v>
      </c>
      <c r="AF29">
        <f t="shared" si="4"/>
        <v>0</v>
      </c>
      <c r="AG29">
        <f t="shared" si="5"/>
        <v>-35.768971242330032</v>
      </c>
      <c r="AH29">
        <f t="shared" si="6"/>
        <v>-8053.4890342227827</v>
      </c>
      <c r="AI29">
        <f t="shared" si="7"/>
        <v>-8089.2580054651125</v>
      </c>
      <c r="AJ29">
        <f t="shared" si="8"/>
        <v>340.50735225801873</v>
      </c>
      <c r="AK29">
        <f t="shared" si="30"/>
        <v>789.5583051498395</v>
      </c>
      <c r="AL29">
        <f t="shared" si="9"/>
        <v>-6959.1923480572541</v>
      </c>
      <c r="AN29">
        <f t="shared" si="10"/>
        <v>0</v>
      </c>
      <c r="AO29">
        <f t="shared" si="11"/>
        <v>0</v>
      </c>
      <c r="AP29">
        <f t="shared" si="12"/>
        <v>-3.0623565894716163</v>
      </c>
      <c r="AQ29">
        <f t="shared" si="13"/>
        <v>-689.49858929694471</v>
      </c>
      <c r="AR29">
        <f t="shared" si="14"/>
        <v>-692.56094588641633</v>
      </c>
      <c r="AS29">
        <f t="shared" si="15"/>
        <v>29.15249999465599</v>
      </c>
      <c r="AT29">
        <f t="shared" si="16"/>
        <v>67.597948572986326</v>
      </c>
      <c r="AU29">
        <f t="shared" si="17"/>
        <v>-595.81049731877397</v>
      </c>
      <c r="AW29">
        <v>26</v>
      </c>
      <c r="AX29">
        <f>IF(Z29&gt;0, (R29*SUMPRODUCT(K29:$K$98, X29:$X$98)-K29*$AZ$3)/Z29, 0)</f>
        <v>15291.042245688066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1.3263E-2</v>
      </c>
      <c r="Q30" s="5">
        <f t="shared" si="29"/>
        <v>50</v>
      </c>
      <c r="R30">
        <f t="shared" si="0"/>
        <v>1000000</v>
      </c>
      <c r="S30">
        <f t="shared" si="1"/>
        <v>15061.595727671403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10938.897007025402</v>
      </c>
      <c r="AC30">
        <f t="shared" si="2"/>
        <v>10524.102547341925</v>
      </c>
      <c r="AE30">
        <f t="shared" si="3"/>
        <v>0</v>
      </c>
      <c r="AF30">
        <f t="shared" si="4"/>
        <v>0</v>
      </c>
      <c r="AG30">
        <f t="shared" si="5"/>
        <v>-34.936877664319709</v>
      </c>
      <c r="AH30">
        <f t="shared" si="6"/>
        <v>-9488.0773117404642</v>
      </c>
      <c r="AI30">
        <f t="shared" si="7"/>
        <v>-9523.0141894047847</v>
      </c>
      <c r="AJ30">
        <f t="shared" si="8"/>
        <v>414.79445968347682</v>
      </c>
      <c r="AK30">
        <f t="shared" si="30"/>
        <v>765.72279049177814</v>
      </c>
      <c r="AL30">
        <f t="shared" si="9"/>
        <v>-8342.4969392295297</v>
      </c>
      <c r="AN30">
        <f t="shared" si="10"/>
        <v>0</v>
      </c>
      <c r="AO30">
        <f t="shared" si="11"/>
        <v>0</v>
      </c>
      <c r="AP30">
        <f t="shared" si="12"/>
        <v>-2.6706401679738732</v>
      </c>
      <c r="AQ30">
        <f t="shared" si="13"/>
        <v>-725.28634725289362</v>
      </c>
      <c r="AR30">
        <f t="shared" si="14"/>
        <v>-727.95698742086756</v>
      </c>
      <c r="AS30">
        <f t="shared" si="15"/>
        <v>31.707663063864782</v>
      </c>
      <c r="AT30">
        <f t="shared" si="16"/>
        <v>58.533279976214637</v>
      </c>
      <c r="AU30">
        <f t="shared" si="17"/>
        <v>-637.71604438078816</v>
      </c>
      <c r="AW30">
        <v>27</v>
      </c>
      <c r="AX30">
        <f>IF(Z30&gt;0, (R30*SUMPRODUCT(K30:$K$98, X30:$X$98)-K30*$AZ$3)/Z30, 0)</f>
        <v>15061.595727671403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1.5814999999999999E-2</v>
      </c>
      <c r="Q31" s="5">
        <f t="shared" si="29"/>
        <v>50</v>
      </c>
      <c r="R31">
        <f t="shared" si="0"/>
        <v>1000000</v>
      </c>
      <c r="S31">
        <f t="shared" si="1"/>
        <v>14755.535488428823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10524.102547341925</v>
      </c>
      <c r="AC31">
        <f t="shared" si="2"/>
        <v>10044.08774438677</v>
      </c>
      <c r="AE31">
        <f t="shared" si="3"/>
        <v>0</v>
      </c>
      <c r="AF31">
        <f t="shared" si="4"/>
        <v>0</v>
      </c>
      <c r="AG31">
        <f t="shared" si="5"/>
        <v>-34.034982167415293</v>
      </c>
      <c r="AH31">
        <f t="shared" si="6"/>
        <v>-11050.534405224324</v>
      </c>
      <c r="AI31">
        <f t="shared" si="7"/>
        <v>-11084.569387391739</v>
      </c>
      <c r="AJ31">
        <f t="shared" si="8"/>
        <v>480.01480295515466</v>
      </c>
      <c r="AK31">
        <f t="shared" si="30"/>
        <v>736.68717831393485</v>
      </c>
      <c r="AL31">
        <f t="shared" si="9"/>
        <v>-9867.8674061226502</v>
      </c>
      <c r="AN31">
        <f t="shared" si="10"/>
        <v>0</v>
      </c>
      <c r="AO31">
        <f t="shared" si="11"/>
        <v>0</v>
      </c>
      <c r="AP31">
        <f t="shared" si="12"/>
        <v>-2.3229442786050245</v>
      </c>
      <c r="AQ31">
        <f t="shared" si="13"/>
        <v>-754.21739743762146</v>
      </c>
      <c r="AR31">
        <f t="shared" si="14"/>
        <v>-756.54034171622641</v>
      </c>
      <c r="AS31">
        <f t="shared" si="15"/>
        <v>32.761810618426843</v>
      </c>
      <c r="AT31">
        <f t="shared" si="16"/>
        <v>50.280128180128663</v>
      </c>
      <c r="AU31">
        <f t="shared" si="17"/>
        <v>-673.498402917671</v>
      </c>
      <c r="AW31">
        <v>28</v>
      </c>
      <c r="AX31">
        <f>IF(Z31&gt;0, (R31*SUMPRODUCT(K31:$K$98, X31:$X$98)-K31*$AZ$3)/Z31, 0)</f>
        <v>14755.535488428823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1.864E-2</v>
      </c>
      <c r="Q32" s="5">
        <f t="shared" si="29"/>
        <v>50</v>
      </c>
      <c r="R32">
        <f t="shared" si="0"/>
        <v>1000000</v>
      </c>
      <c r="S32">
        <f t="shared" si="1"/>
        <v>14381.124380321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10044.08774438677</v>
      </c>
      <c r="AC32">
        <f t="shared" si="2"/>
        <v>9508.8627972149879</v>
      </c>
      <c r="AE32">
        <f t="shared" si="3"/>
        <v>0</v>
      </c>
      <c r="AF32">
        <f t="shared" si="4"/>
        <v>0</v>
      </c>
      <c r="AG32">
        <f t="shared" si="5"/>
        <v>-33.06022027814052</v>
      </c>
      <c r="AH32">
        <f t="shared" si="6"/>
        <v>-12688.241352012423</v>
      </c>
      <c r="AI32">
        <f t="shared" si="7"/>
        <v>-12721.301572290564</v>
      </c>
      <c r="AJ32">
        <f t="shared" si="8"/>
        <v>535.22494717178233</v>
      </c>
      <c r="AK32">
        <f t="shared" si="30"/>
        <v>703.08614210707401</v>
      </c>
      <c r="AL32">
        <f t="shared" si="9"/>
        <v>-11482.990483011708</v>
      </c>
      <c r="AN32">
        <f t="shared" si="10"/>
        <v>0</v>
      </c>
      <c r="AO32">
        <f t="shared" si="11"/>
        <v>0</v>
      </c>
      <c r="AP32">
        <f t="shared" si="12"/>
        <v>-2.0146563879158719</v>
      </c>
      <c r="AQ32">
        <f t="shared" si="13"/>
        <v>-773.2085955928153</v>
      </c>
      <c r="AR32">
        <f t="shared" si="14"/>
        <v>-775.22325198073122</v>
      </c>
      <c r="AS32">
        <f t="shared" si="15"/>
        <v>32.616066974742346</v>
      </c>
      <c r="AT32">
        <f t="shared" si="16"/>
        <v>42.845358425748913</v>
      </c>
      <c r="AU32">
        <f t="shared" si="17"/>
        <v>-699.76182658023993</v>
      </c>
      <c r="AW32">
        <v>29</v>
      </c>
      <c r="AX32">
        <f>IF(Z32&gt;0, (R32*SUMPRODUCT(K32:$K$98, X32:$X$98)-K32*$AZ$3)/Z32, 0)</f>
        <v>14381.124380321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2.1847999999999999E-2</v>
      </c>
      <c r="Q33" s="5">
        <f t="shared" si="29"/>
        <v>50</v>
      </c>
      <c r="R33">
        <f t="shared" si="0"/>
        <v>1000000</v>
      </c>
      <c r="S33">
        <f t="shared" si="1"/>
        <v>13951.78294582608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9508.8627972149879</v>
      </c>
      <c r="AC33">
        <f t="shared" si="2"/>
        <v>8931.1831750738129</v>
      </c>
      <c r="AE33">
        <f t="shared" si="3"/>
        <v>0</v>
      </c>
      <c r="AF33">
        <f t="shared" si="4"/>
        <v>0</v>
      </c>
      <c r="AG33">
        <f t="shared" si="5"/>
        <v>-32.007318382722303</v>
      </c>
      <c r="AH33">
        <f t="shared" si="6"/>
        <v>-14445.993852736283</v>
      </c>
      <c r="AI33">
        <f t="shared" si="7"/>
        <v>-14478.001171119005</v>
      </c>
      <c r="AJ33">
        <f t="shared" si="8"/>
        <v>577.67962214117506</v>
      </c>
      <c r="AK33">
        <f t="shared" si="30"/>
        <v>665.62039580504927</v>
      </c>
      <c r="AL33">
        <f t="shared" si="9"/>
        <v>-13234.70115317278</v>
      </c>
      <c r="AN33">
        <f t="shared" si="10"/>
        <v>0</v>
      </c>
      <c r="AO33">
        <f t="shared" si="11"/>
        <v>0</v>
      </c>
      <c r="AP33">
        <f t="shared" si="12"/>
        <v>-1.7415121529227919</v>
      </c>
      <c r="AQ33">
        <f t="shared" si="13"/>
        <v>-786.0037993426065</v>
      </c>
      <c r="AR33">
        <f t="shared" si="14"/>
        <v>-787.74531149552934</v>
      </c>
      <c r="AS33">
        <f t="shared" si="15"/>
        <v>31.431439223529754</v>
      </c>
      <c r="AT33">
        <f t="shared" si="16"/>
        <v>36.21628012278299</v>
      </c>
      <c r="AU33">
        <f t="shared" si="17"/>
        <v>-720.09759214921655</v>
      </c>
      <c r="AW33">
        <v>30</v>
      </c>
      <c r="AX33">
        <f>IF(Z33&gt;0, (R33*SUMPRODUCT(K33:$K$98, X33:$X$98)-K33*$AZ$3)/Z33, 0)</f>
        <v>13951.78294582608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2.5484E-2</v>
      </c>
      <c r="Q34" s="5">
        <f t="shared" si="29"/>
        <v>50</v>
      </c>
      <c r="R34">
        <f t="shared" si="0"/>
        <v>1000000</v>
      </c>
      <c r="S34">
        <f t="shared" si="1"/>
        <v>13474.790281823256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8931.1831750738129</v>
      </c>
      <c r="AC34">
        <f t="shared" si="2"/>
        <v>8319.7588163130295</v>
      </c>
      <c r="AE34">
        <f t="shared" si="3"/>
        <v>0</v>
      </c>
      <c r="AF34">
        <f t="shared" si="4"/>
        <v>0</v>
      </c>
      <c r="AG34">
        <f t="shared" si="5"/>
        <v>-30.871570697229782</v>
      </c>
      <c r="AH34">
        <f t="shared" si="6"/>
        <v>-16313.490033305903</v>
      </c>
      <c r="AI34">
        <f t="shared" si="7"/>
        <v>-16344.361604003132</v>
      </c>
      <c r="AJ34">
        <f t="shared" si="8"/>
        <v>611.42435876078343</v>
      </c>
      <c r="AK34">
        <f t="shared" si="30"/>
        <v>625.18282225516691</v>
      </c>
      <c r="AL34">
        <f t="shared" si="9"/>
        <v>-15107.754422987182</v>
      </c>
      <c r="AN34">
        <f t="shared" si="10"/>
        <v>0</v>
      </c>
      <c r="AO34">
        <f t="shared" si="11"/>
        <v>0</v>
      </c>
      <c r="AP34">
        <f t="shared" si="12"/>
        <v>-1.4997467282932853</v>
      </c>
      <c r="AQ34">
        <f t="shared" si="13"/>
        <v>-792.5124233050791</v>
      </c>
      <c r="AR34">
        <f t="shared" si="14"/>
        <v>-794.01217003337229</v>
      </c>
      <c r="AS34">
        <f t="shared" si="15"/>
        <v>29.703110691824595</v>
      </c>
      <c r="AT34">
        <f t="shared" si="16"/>
        <v>30.371499443871336</v>
      </c>
      <c r="AU34">
        <f t="shared" si="17"/>
        <v>-733.93755989767635</v>
      </c>
      <c r="AW34">
        <v>31</v>
      </c>
      <c r="AX34">
        <f>IF(Z34&gt;0, (R34*SUMPRODUCT(K34:$K$98, X34:$X$98)-K34*$AZ$3)/Z34, 0)</f>
        <v>13474.790281823256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2.9274999999999999E-2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12952.388215875979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8319.7588163130295</v>
      </c>
      <c r="AC35">
        <f t="shared" ref="AC35:AC66" si="33">S35*Z35</f>
        <v>7683.1208935274335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-29.659089758096087</v>
      </c>
      <c r="AH35">
        <f t="shared" ref="AH35:AH66" si="37">-X35*R35</f>
        <v>-18075.304643228039</v>
      </c>
      <c r="AI35">
        <f t="shared" ref="AI35:AI66" si="38">SUM(AE35:AH35)</f>
        <v>-18104.963732986136</v>
      </c>
      <c r="AJ35">
        <f t="shared" ref="AJ35:AJ66" si="39">AB35-AC35</f>
        <v>636.63792278559595</v>
      </c>
      <c r="AK35">
        <f t="shared" si="30"/>
        <v>582.38311714191207</v>
      </c>
      <c r="AL35">
        <f t="shared" ref="AL35:AL66" si="40">SUM(AI35:AK35)</f>
        <v>-16885.942693058631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-1.286468013874613</v>
      </c>
      <c r="AQ35">
        <f t="shared" ref="AQ35:AQ66" si="44">AH35*$K35</f>
        <v>-784.01938340689151</v>
      </c>
      <c r="AR35">
        <f t="shared" ref="AR35:AR66" si="45">AI35*$K35</f>
        <v>-785.30585142076609</v>
      </c>
      <c r="AS35">
        <f t="shared" ref="AS35:AS66" si="46">AJ35*$K35</f>
        <v>27.614277132685004</v>
      </c>
      <c r="AT35">
        <f t="shared" ref="AT35:AT66" si="47">AK35*$K35</f>
        <v>25.260965799503225</v>
      </c>
      <c r="AU35">
        <f t="shared" ref="AU35:AU66" si="48">AL35*$K35</f>
        <v>-732.43060848857806</v>
      </c>
      <c r="AW35">
        <v>32</v>
      </c>
      <c r="AX35">
        <f>IF(Z35&gt;0, (R35*SUMPRODUCT(K35:$K$98, X35:$X$98)-K35*$AZ$3)/Z35, 0)</f>
        <v>12952.388215875979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3.3331E-2</v>
      </c>
      <c r="Q36" s="5">
        <f t="shared" si="29"/>
        <v>50</v>
      </c>
      <c r="R36">
        <f t="shared" si="31"/>
        <v>1000000</v>
      </c>
      <c r="S36">
        <f t="shared" si="32"/>
        <v>12402.713934475751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7683.1208935274335</v>
      </c>
      <c r="AC36">
        <f t="shared" si="33"/>
        <v>7038.2751712986537</v>
      </c>
      <c r="AE36">
        <f t="shared" si="34"/>
        <v>0</v>
      </c>
      <c r="AF36">
        <f t="shared" si="35"/>
        <v>0</v>
      </c>
      <c r="AG36">
        <f t="shared" si="36"/>
        <v>-28.373931739788024</v>
      </c>
      <c r="AH36">
        <f t="shared" si="37"/>
        <v>-19771.342414542014</v>
      </c>
      <c r="AI36">
        <f t="shared" si="38"/>
        <v>-19799.716346281803</v>
      </c>
      <c r="AJ36">
        <f t="shared" si="39"/>
        <v>644.84572222877978</v>
      </c>
      <c r="AK36">
        <f t="shared" si="30"/>
        <v>537.81846254692039</v>
      </c>
      <c r="AL36">
        <f t="shared" si="40"/>
        <v>-18617.052161506101</v>
      </c>
      <c r="AN36">
        <f t="shared" si="41"/>
        <v>0</v>
      </c>
      <c r="AO36">
        <f t="shared" si="42"/>
        <v>0</v>
      </c>
      <c r="AP36">
        <f t="shared" si="43"/>
        <v>-1.0988607753262605</v>
      </c>
      <c r="AQ36">
        <f t="shared" si="44"/>
        <v>-765.70116732954853</v>
      </c>
      <c r="AR36">
        <f t="shared" si="45"/>
        <v>-766.80002810487485</v>
      </c>
      <c r="AS36">
        <f t="shared" si="46"/>
        <v>24.973474835723742</v>
      </c>
      <c r="AT36">
        <f t="shared" si="47"/>
        <v>20.828541428763636</v>
      </c>
      <c r="AU36">
        <f t="shared" si="48"/>
        <v>-720.99801184038733</v>
      </c>
      <c r="AW36">
        <v>33</v>
      </c>
      <c r="AX36">
        <f>IF(Z36&gt;0, (R36*SUMPRODUCT(K36:$K$98, X36:$X$98)-K36*$AZ$3)/Z36, 0)</f>
        <v>12402.713934475751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3.7801000000000001E-2</v>
      </c>
      <c r="Q37" s="5">
        <f t="shared" ref="Q37:Q68" si="60">$C$8</f>
        <v>50</v>
      </c>
      <c r="R37">
        <f t="shared" si="31"/>
        <v>1000000</v>
      </c>
      <c r="S37">
        <f t="shared" si="32"/>
        <v>11838.263268678422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7038.2751712986537</v>
      </c>
      <c r="AC37">
        <f t="shared" si="33"/>
        <v>6396.836201449566</v>
      </c>
      <c r="AE37">
        <f t="shared" si="34"/>
        <v>0</v>
      </c>
      <c r="AF37">
        <f t="shared" si="35"/>
        <v>0</v>
      </c>
      <c r="AG37">
        <f t="shared" si="36"/>
        <v>-27.017629428694416</v>
      </c>
      <c r="AH37">
        <f t="shared" si="37"/>
        <v>-21451.259873914543</v>
      </c>
      <c r="AI37">
        <f t="shared" si="38"/>
        <v>-21478.277503343237</v>
      </c>
      <c r="AJ37">
        <f t="shared" si="39"/>
        <v>641.4389698490877</v>
      </c>
      <c r="AK37">
        <f t="shared" si="30"/>
        <v>492.67926199090579</v>
      </c>
      <c r="AL37">
        <f t="shared" si="40"/>
        <v>-20344.159271503242</v>
      </c>
      <c r="AN37">
        <f t="shared" si="41"/>
        <v>0</v>
      </c>
      <c r="AO37">
        <f t="shared" si="42"/>
        <v>0</v>
      </c>
      <c r="AP37">
        <f t="shared" si="43"/>
        <v>-0.93422690304008027</v>
      </c>
      <c r="AQ37">
        <f t="shared" si="44"/>
        <v>-741.75064585907103</v>
      </c>
      <c r="AR37">
        <f t="shared" si="45"/>
        <v>-742.68487276211101</v>
      </c>
      <c r="AS37">
        <f t="shared" si="46"/>
        <v>22.179945278799774</v>
      </c>
      <c r="AT37">
        <f t="shared" si="47"/>
        <v>17.036069812734798</v>
      </c>
      <c r="AU37">
        <f t="shared" si="48"/>
        <v>-703.46885767057643</v>
      </c>
      <c r="AW37">
        <v>34</v>
      </c>
      <c r="AX37">
        <f>IF(Z37&gt;0, (R37*SUMPRODUCT(K37:$K$98, X37:$X$98)-K37*$AZ$3)/Z37, 0)</f>
        <v>11838.263268678422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4.3147999999999999E-2</v>
      </c>
      <c r="Q38" s="5">
        <f t="shared" si="60"/>
        <v>50</v>
      </c>
      <c r="R38">
        <f t="shared" si="31"/>
        <v>1000000</v>
      </c>
      <c r="S38">
        <f t="shared" si="32"/>
        <v>11269.842786335348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6396.836201449566</v>
      </c>
      <c r="AC38">
        <f t="shared" si="33"/>
        <v>5766.0339461980457</v>
      </c>
      <c r="AE38">
        <f t="shared" si="34"/>
        <v>0</v>
      </c>
      <c r="AF38">
        <f t="shared" si="35"/>
        <v>0</v>
      </c>
      <c r="AG38">
        <f t="shared" si="36"/>
        <v>-25.581696459818165</v>
      </c>
      <c r="AH38">
        <f t="shared" si="37"/>
        <v>-23315.133491786135</v>
      </c>
      <c r="AI38">
        <f t="shared" si="38"/>
        <v>-23340.715188245955</v>
      </c>
      <c r="AJ38">
        <f t="shared" si="39"/>
        <v>630.80225525152036</v>
      </c>
      <c r="AK38">
        <f t="shared" si="30"/>
        <v>447.77853410146969</v>
      </c>
      <c r="AL38">
        <f t="shared" si="40"/>
        <v>-22262.134398892962</v>
      </c>
      <c r="AN38">
        <f t="shared" si="41"/>
        <v>0</v>
      </c>
      <c r="AO38">
        <f t="shared" si="42"/>
        <v>0</v>
      </c>
      <c r="AP38">
        <f t="shared" si="43"/>
        <v>-0.78979876035473751</v>
      </c>
      <c r="AQ38">
        <f t="shared" si="44"/>
        <v>-719.82182879238178</v>
      </c>
      <c r="AR38">
        <f t="shared" si="45"/>
        <v>-720.61162755273665</v>
      </c>
      <c r="AS38">
        <f t="shared" si="46"/>
        <v>19.475129024737274</v>
      </c>
      <c r="AT38">
        <f t="shared" si="47"/>
        <v>13.824530038588227</v>
      </c>
      <c r="AU38">
        <f t="shared" si="48"/>
        <v>-687.31196848941102</v>
      </c>
      <c r="AW38">
        <v>35</v>
      </c>
      <c r="AX38">
        <f>IF(Z38&gt;0, (R38*SUMPRODUCT(K38:$K$98, X38:$X$98)-K38*$AZ$3)/Z38, 0)</f>
        <v>11269.842786335348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4.8848999999999997E-2</v>
      </c>
      <c r="Q39" s="5">
        <f t="shared" si="60"/>
        <v>50</v>
      </c>
      <c r="R39">
        <f t="shared" si="31"/>
        <v>1000000</v>
      </c>
      <c r="S39">
        <f t="shared" si="32"/>
        <v>10685.375603451213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5766.0339461980457</v>
      </c>
      <c r="AC39">
        <f t="shared" si="33"/>
        <v>5145.2731804481209</v>
      </c>
      <c r="AE39">
        <f t="shared" si="34"/>
        <v>0</v>
      </c>
      <c r="AF39">
        <f t="shared" si="35"/>
        <v>0</v>
      </c>
      <c r="AG39">
        <f t="shared" si="36"/>
        <v>-24.076239204854325</v>
      </c>
      <c r="AH39">
        <f t="shared" si="37"/>
        <v>-24992.805807313151</v>
      </c>
      <c r="AI39">
        <f t="shared" si="38"/>
        <v>-25016.882046518003</v>
      </c>
      <c r="AJ39">
        <f t="shared" si="39"/>
        <v>620.76076574992476</v>
      </c>
      <c r="AK39">
        <f t="shared" si="30"/>
        <v>403.62237623386324</v>
      </c>
      <c r="AL39">
        <f t="shared" si="40"/>
        <v>-23992.498904534215</v>
      </c>
      <c r="AN39">
        <f t="shared" si="41"/>
        <v>0</v>
      </c>
      <c r="AO39">
        <f t="shared" si="42"/>
        <v>0</v>
      </c>
      <c r="AP39">
        <f t="shared" si="43"/>
        <v>-0.66367847598805485</v>
      </c>
      <c r="AQ39">
        <f t="shared" si="44"/>
        <v>-688.94427936729585</v>
      </c>
      <c r="AR39">
        <f t="shared" si="45"/>
        <v>-689.60795784328388</v>
      </c>
      <c r="AS39">
        <f t="shared" si="46"/>
        <v>17.111707333553248</v>
      </c>
      <c r="AT39">
        <f t="shared" si="47"/>
        <v>11.126134827550549</v>
      </c>
      <c r="AU39">
        <f t="shared" si="48"/>
        <v>-661.37011568218009</v>
      </c>
      <c r="AW39">
        <v>36</v>
      </c>
      <c r="AX39">
        <f>IF(Z39&gt;0, (R39*SUMPRODUCT(K39:$K$98, X39:$X$98)-K39*$AZ$3)/Z39, 0)</f>
        <v>10685.375603451213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5.4528E-2</v>
      </c>
      <c r="Q40" s="5">
        <f t="shared" si="60"/>
        <v>50</v>
      </c>
      <c r="R40">
        <f t="shared" si="31"/>
        <v>1000000</v>
      </c>
      <c r="S40">
        <f t="shared" si="32"/>
        <v>10089.347289779887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5145.2731804481209</v>
      </c>
      <c r="AC40">
        <f t="shared" si="33"/>
        <v>4544.7762787973033</v>
      </c>
      <c r="AE40">
        <f t="shared" si="34"/>
        <v>0</v>
      </c>
      <c r="AF40">
        <f t="shared" si="35"/>
        <v>0</v>
      </c>
      <c r="AG40">
        <f t="shared" si="36"/>
        <v>-22.522647641443484</v>
      </c>
      <c r="AH40">
        <f t="shared" si="37"/>
        <v>-26256.583427245932</v>
      </c>
      <c r="AI40">
        <f t="shared" si="38"/>
        <v>-26279.106074887375</v>
      </c>
      <c r="AJ40">
        <f t="shared" si="39"/>
        <v>600.49690165081756</v>
      </c>
      <c r="AK40">
        <f t="shared" si="30"/>
        <v>360.16912263136851</v>
      </c>
      <c r="AL40">
        <f t="shared" si="40"/>
        <v>-25318.44005060519</v>
      </c>
      <c r="AN40">
        <f t="shared" si="41"/>
        <v>0</v>
      </c>
      <c r="AO40">
        <f t="shared" si="42"/>
        <v>0</v>
      </c>
      <c r="AP40">
        <f t="shared" si="43"/>
        <v>-0.55433270650847999</v>
      </c>
      <c r="AQ40">
        <f t="shared" si="44"/>
        <v>-646.23321319065451</v>
      </c>
      <c r="AR40">
        <f t="shared" si="45"/>
        <v>-646.787545897163</v>
      </c>
      <c r="AS40">
        <f t="shared" si="46"/>
        <v>14.779571125089987</v>
      </c>
      <c r="AT40">
        <f t="shared" si="47"/>
        <v>8.8645672448230552</v>
      </c>
      <c r="AU40">
        <f t="shared" si="48"/>
        <v>-623.14340752724991</v>
      </c>
      <c r="AW40">
        <v>37</v>
      </c>
      <c r="AX40">
        <f>IF(Z40&gt;0, (R40*SUMPRODUCT(K40:$K$98, X40:$X$98)-K40*$AZ$3)/Z40, 0)</f>
        <v>10089.347289779887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6.0775000000000003E-2</v>
      </c>
      <c r="Q41" s="5">
        <f t="shared" si="60"/>
        <v>50</v>
      </c>
      <c r="R41">
        <f t="shared" si="31"/>
        <v>1000000</v>
      </c>
      <c r="S41">
        <f t="shared" si="32"/>
        <v>9502.5767605479123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4544.7762787973033</v>
      </c>
      <c r="AC41">
        <f t="shared" si="33"/>
        <v>3977.5139385677903</v>
      </c>
      <c r="AE41">
        <f t="shared" si="34"/>
        <v>0</v>
      </c>
      <c r="AF41">
        <f t="shared" si="35"/>
        <v>0</v>
      </c>
      <c r="AG41">
        <f t="shared" si="36"/>
        <v>-20.928607254620321</v>
      </c>
      <c r="AH41">
        <f t="shared" si="37"/>
        <v>-27376.278208174554</v>
      </c>
      <c r="AI41">
        <f t="shared" si="38"/>
        <v>-27397.206815429174</v>
      </c>
      <c r="AJ41">
        <f t="shared" si="39"/>
        <v>567.26234022951303</v>
      </c>
      <c r="AK41">
        <f t="shared" ref="AK41:AK72" si="61">G41*SUM(AB41:AB41, AE41:AF41)</f>
        <v>318.13433951581129</v>
      </c>
      <c r="AL41">
        <f t="shared" si="40"/>
        <v>-26511.810135683849</v>
      </c>
      <c r="AN41">
        <f t="shared" si="41"/>
        <v>0</v>
      </c>
      <c r="AO41">
        <f t="shared" si="42"/>
        <v>0</v>
      </c>
      <c r="AP41">
        <f t="shared" si="43"/>
        <v>-0.4599105439333413</v>
      </c>
      <c r="AQ41">
        <f t="shared" si="44"/>
        <v>-601.59946853665838</v>
      </c>
      <c r="AR41">
        <f t="shared" si="45"/>
        <v>-602.05937908059173</v>
      </c>
      <c r="AS41">
        <f t="shared" si="46"/>
        <v>12.465709173755931</v>
      </c>
      <c r="AT41">
        <f t="shared" si="47"/>
        <v>6.9910689875596033</v>
      </c>
      <c r="AU41">
        <f t="shared" si="48"/>
        <v>-582.60260091927614</v>
      </c>
      <c r="AW41">
        <v>38</v>
      </c>
      <c r="AX41">
        <f>IF(Z41&gt;0, (R41*SUMPRODUCT(K41:$K$98, X41:$X$98)-K41*$AZ$3)/Z41, 0)</f>
        <v>9502.5767605479123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6.7419999999999994E-2</v>
      </c>
      <c r="Q42" s="5">
        <f t="shared" si="60"/>
        <v>50</v>
      </c>
      <c r="R42">
        <f t="shared" si="31"/>
        <v>1000000</v>
      </c>
      <c r="S42">
        <f t="shared" si="32"/>
        <v>8924.7152604369585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3977.5139385677903</v>
      </c>
      <c r="AC42">
        <f t="shared" si="33"/>
        <v>3446.4241780321522</v>
      </c>
      <c r="AE42">
        <f t="shared" si="34"/>
        <v>0</v>
      </c>
      <c r="AF42">
        <f t="shared" si="35"/>
        <v>0</v>
      </c>
      <c r="AG42">
        <f t="shared" si="36"/>
        <v>-19.308314480967617</v>
      </c>
      <c r="AH42">
        <f t="shared" si="37"/>
        <v>-28220.134022130038</v>
      </c>
      <c r="AI42">
        <f t="shared" si="38"/>
        <v>-28239.442336611006</v>
      </c>
      <c r="AJ42">
        <f t="shared" si="39"/>
        <v>531.08976053563811</v>
      </c>
      <c r="AK42">
        <f t="shared" si="61"/>
        <v>278.42597569974532</v>
      </c>
      <c r="AL42">
        <f t="shared" si="40"/>
        <v>-27429.926600375624</v>
      </c>
      <c r="AN42">
        <f t="shared" si="41"/>
        <v>0</v>
      </c>
      <c r="AO42">
        <f t="shared" si="42"/>
        <v>0</v>
      </c>
      <c r="AP42">
        <f t="shared" si="43"/>
        <v>-0.37884309787680537</v>
      </c>
      <c r="AQ42">
        <f t="shared" si="44"/>
        <v>-553.69944414260476</v>
      </c>
      <c r="AR42">
        <f t="shared" si="45"/>
        <v>-554.07828724048159</v>
      </c>
      <c r="AS42">
        <f t="shared" si="46"/>
        <v>10.420365295494657</v>
      </c>
      <c r="AT42">
        <f t="shared" si="47"/>
        <v>5.4629190583898986</v>
      </c>
      <c r="AU42">
        <f t="shared" si="48"/>
        <v>-538.19500288659708</v>
      </c>
      <c r="AW42">
        <v>39</v>
      </c>
      <c r="AX42">
        <f>IF(Z42&gt;0, (R42*SUMPRODUCT(K42:$K$98, X42:$X$98)-K42*$AZ$3)/Z42, 0)</f>
        <v>8924.7152604369585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7.4817999999999996E-2</v>
      </c>
      <c r="Q43" s="5">
        <f t="shared" si="60"/>
        <v>50</v>
      </c>
      <c r="R43">
        <f t="shared" si="31"/>
        <v>1000000</v>
      </c>
      <c r="S43">
        <f t="shared" si="32"/>
        <v>8363.2592366603712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3446.4241780321522</v>
      </c>
      <c r="AC43">
        <f t="shared" si="33"/>
        <v>2955.6798303190253</v>
      </c>
      <c r="AE43">
        <f t="shared" si="34"/>
        <v>0</v>
      </c>
      <c r="AF43">
        <f t="shared" si="35"/>
        <v>0</v>
      </c>
      <c r="AG43">
        <f t="shared" si="36"/>
        <v>-17.670621863320907</v>
      </c>
      <c r="AH43">
        <f t="shared" si="37"/>
        <v>-28892.189456740703</v>
      </c>
      <c r="AI43">
        <f t="shared" si="38"/>
        <v>-28909.860078604026</v>
      </c>
      <c r="AJ43">
        <f t="shared" si="39"/>
        <v>490.7443477131269</v>
      </c>
      <c r="AK43">
        <f t="shared" si="61"/>
        <v>241.24969246225066</v>
      </c>
      <c r="AL43">
        <f t="shared" si="40"/>
        <v>-28177.866038428649</v>
      </c>
      <c r="AN43">
        <f t="shared" si="41"/>
        <v>0</v>
      </c>
      <c r="AO43">
        <f t="shared" si="42"/>
        <v>0</v>
      </c>
      <c r="AP43">
        <f t="shared" si="43"/>
        <v>-0.30956284285811653</v>
      </c>
      <c r="AQ43">
        <f t="shared" si="44"/>
        <v>-506.14790887405042</v>
      </c>
      <c r="AR43">
        <f t="shared" si="45"/>
        <v>-506.45747171690857</v>
      </c>
      <c r="AS43">
        <f t="shared" si="46"/>
        <v>8.5971063480205903</v>
      </c>
      <c r="AT43">
        <f t="shared" si="47"/>
        <v>4.2263334711654217</v>
      </c>
      <c r="AU43">
        <f t="shared" si="48"/>
        <v>-493.63403189772254</v>
      </c>
      <c r="AW43">
        <v>40</v>
      </c>
      <c r="AX43">
        <f>IF(Z43&gt;0, (R43*SUMPRODUCT(K43:$K$98, X43:$X$98)-K43*$AZ$3)/Z43, 0)</f>
        <v>8363.2592366603712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8.3350999999999995E-2</v>
      </c>
      <c r="Q44" s="5">
        <f t="shared" si="60"/>
        <v>50</v>
      </c>
      <c r="R44">
        <f t="shared" si="31"/>
        <v>1000000</v>
      </c>
      <c r="S44">
        <f t="shared" si="32"/>
        <v>7820.1540229737875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2955.6798303190253</v>
      </c>
      <c r="AC44">
        <f t="shared" si="33"/>
        <v>2505.7418289712982</v>
      </c>
      <c r="AE44">
        <f t="shared" si="34"/>
        <v>0</v>
      </c>
      <c r="AF44">
        <f t="shared" si="35"/>
        <v>0</v>
      </c>
      <c r="AG44">
        <f t="shared" si="36"/>
        <v>-16.021051641758035</v>
      </c>
      <c r="AH44">
        <f t="shared" si="37"/>
        <v>-29457.280058593216</v>
      </c>
      <c r="AI44">
        <f t="shared" si="38"/>
        <v>-29473.301110234974</v>
      </c>
      <c r="AJ44">
        <f t="shared" si="39"/>
        <v>449.93800134772709</v>
      </c>
      <c r="AK44">
        <f t="shared" si="61"/>
        <v>206.8975881223318</v>
      </c>
      <c r="AL44">
        <f t="shared" si="40"/>
        <v>-28816.465520764916</v>
      </c>
      <c r="AN44">
        <f t="shared" si="41"/>
        <v>0</v>
      </c>
      <c r="AO44">
        <f t="shared" si="42"/>
        <v>0</v>
      </c>
      <c r="AP44">
        <f t="shared" si="43"/>
        <v>-0.25059360885220394</v>
      </c>
      <c r="AQ44">
        <f t="shared" si="44"/>
        <v>-460.75665205476548</v>
      </c>
      <c r="AR44">
        <f t="shared" si="45"/>
        <v>-461.00724566361771</v>
      </c>
      <c r="AS44">
        <f t="shared" si="46"/>
        <v>7.0377145045580916</v>
      </c>
      <c r="AT44">
        <f t="shared" si="47"/>
        <v>3.2361928810749827</v>
      </c>
      <c r="AU44">
        <f t="shared" si="48"/>
        <v>-450.73333827798461</v>
      </c>
      <c r="AW44">
        <v>41</v>
      </c>
      <c r="AX44">
        <f>IF(Z44&gt;0, (R44*SUMPRODUCT(K44:$K$98, X44:$X$98)-K44*$AZ$3)/Z44, 0)</f>
        <v>7820.1540229737875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9.2474000000000001E-2</v>
      </c>
      <c r="Q45" s="5">
        <f t="shared" si="60"/>
        <v>50</v>
      </c>
      <c r="R45">
        <f t="shared" si="31"/>
        <v>1000000</v>
      </c>
      <c r="S45">
        <f t="shared" si="32"/>
        <v>7285.3723046403193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2505.7418289712982</v>
      </c>
      <c r="AC45">
        <f t="shared" si="33"/>
        <v>2095.172594350749</v>
      </c>
      <c r="AE45">
        <f t="shared" si="34"/>
        <v>0</v>
      </c>
      <c r="AF45">
        <f t="shared" si="35"/>
        <v>0</v>
      </c>
      <c r="AG45">
        <f t="shared" si="36"/>
        <v>-14.379310395820522</v>
      </c>
      <c r="AH45">
        <f t="shared" si="37"/>
        <v>-29630.614590398654</v>
      </c>
      <c r="AI45">
        <f t="shared" si="38"/>
        <v>-29644.993900794474</v>
      </c>
      <c r="AJ45">
        <f t="shared" si="39"/>
        <v>410.5692346205492</v>
      </c>
      <c r="AK45">
        <f t="shared" si="61"/>
        <v>175.40192802799089</v>
      </c>
      <c r="AL45">
        <f t="shared" si="40"/>
        <v>-29059.022738145934</v>
      </c>
      <c r="AN45">
        <f t="shared" si="41"/>
        <v>0</v>
      </c>
      <c r="AO45">
        <f t="shared" si="42"/>
        <v>0</v>
      </c>
      <c r="AP45">
        <f t="shared" si="43"/>
        <v>-0.20081632087382428</v>
      </c>
      <c r="AQ45">
        <f t="shared" si="44"/>
        <v>-413.81059616069126</v>
      </c>
      <c r="AR45">
        <f t="shared" si="45"/>
        <v>-414.01141248156512</v>
      </c>
      <c r="AS45">
        <f t="shared" si="46"/>
        <v>5.7338635088123011</v>
      </c>
      <c r="AT45">
        <f t="shared" si="47"/>
        <v>2.4496007729963534</v>
      </c>
      <c r="AU45">
        <f t="shared" si="48"/>
        <v>-405.82794819975641</v>
      </c>
      <c r="AW45">
        <v>42</v>
      </c>
      <c r="AX45">
        <f>IF(Z45&gt;0, (R45*SUMPRODUCT(K45:$K$98, X45:$X$98)-K45*$AZ$3)/Z45, 0)</f>
        <v>7285.3723046403193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0.10216500000000001</v>
      </c>
      <c r="Q46" s="5">
        <f t="shared" si="60"/>
        <v>50</v>
      </c>
      <c r="R46">
        <f t="shared" si="31"/>
        <v>1000000</v>
      </c>
      <c r="S46">
        <f t="shared" si="32"/>
        <v>6760.5775691304916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2095.172594350749</v>
      </c>
      <c r="AC46">
        <f t="shared" si="33"/>
        <v>1726.172192327751</v>
      </c>
      <c r="AE46">
        <f t="shared" si="34"/>
        <v>0</v>
      </c>
      <c r="AF46">
        <f t="shared" si="35"/>
        <v>0</v>
      </c>
      <c r="AG46">
        <f t="shared" si="36"/>
        <v>-12.766455045273311</v>
      </c>
      <c r="AH46">
        <f t="shared" si="37"/>
        <v>-29381.244931780075</v>
      </c>
      <c r="AI46">
        <f t="shared" si="38"/>
        <v>-29394.011386825347</v>
      </c>
      <c r="AJ46">
        <f t="shared" si="39"/>
        <v>369.00040202299806</v>
      </c>
      <c r="AK46">
        <f t="shared" si="61"/>
        <v>146.66208160455244</v>
      </c>
      <c r="AL46">
        <f t="shared" si="40"/>
        <v>-28878.348903197795</v>
      </c>
      <c r="AN46">
        <f t="shared" si="41"/>
        <v>0</v>
      </c>
      <c r="AO46">
        <f t="shared" si="42"/>
        <v>0</v>
      </c>
      <c r="AP46">
        <f t="shared" si="43"/>
        <v>-0.15918906985983192</v>
      </c>
      <c r="AQ46">
        <f t="shared" si="44"/>
        <v>-366.36427539418321</v>
      </c>
      <c r="AR46">
        <f t="shared" si="45"/>
        <v>-366.523464464043</v>
      </c>
      <c r="AS46">
        <f t="shared" si="46"/>
        <v>4.6011857299175212</v>
      </c>
      <c r="AT46">
        <f t="shared" si="47"/>
        <v>1.8287770780174037</v>
      </c>
      <c r="AU46">
        <f t="shared" si="48"/>
        <v>-360.09350165610806</v>
      </c>
      <c r="AW46">
        <v>43</v>
      </c>
      <c r="AX46">
        <f>IF(Z46&gt;0, (R46*SUMPRODUCT(K46:$K$98, X46:$X$98)-K46*$AZ$3)/Z46, 0)</f>
        <v>6760.5775691304916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0.113081</v>
      </c>
      <c r="Q47" s="5">
        <f t="shared" si="60"/>
        <v>50</v>
      </c>
      <c r="R47">
        <f t="shared" si="31"/>
        <v>1000000</v>
      </c>
      <c r="S47">
        <f t="shared" si="32"/>
        <v>6251.8920915543922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1726.172192327751</v>
      </c>
      <c r="AC47">
        <f t="shared" si="33"/>
        <v>1399.8170188422225</v>
      </c>
      <c r="AE47">
        <f t="shared" si="34"/>
        <v>0</v>
      </c>
      <c r="AF47">
        <f t="shared" si="35"/>
        <v>0</v>
      </c>
      <c r="AG47">
        <f t="shared" si="36"/>
        <v>-11.195146991846027</v>
      </c>
      <c r="AH47">
        <f t="shared" si="37"/>
        <v>-28872.87005949103</v>
      </c>
      <c r="AI47">
        <f t="shared" si="38"/>
        <v>-28884.065206482876</v>
      </c>
      <c r="AJ47">
        <f t="shared" si="39"/>
        <v>326.35517348552844</v>
      </c>
      <c r="AK47">
        <f t="shared" si="61"/>
        <v>120.83205346294258</v>
      </c>
      <c r="AL47">
        <f t="shared" si="40"/>
        <v>-28436.877979534405</v>
      </c>
      <c r="AN47">
        <f t="shared" si="41"/>
        <v>0</v>
      </c>
      <c r="AO47">
        <f t="shared" si="42"/>
        <v>0</v>
      </c>
      <c r="AP47">
        <f t="shared" si="43"/>
        <v>-0.12463921424322673</v>
      </c>
      <c r="AQ47">
        <f t="shared" si="44"/>
        <v>-321.45105730035095</v>
      </c>
      <c r="AR47">
        <f t="shared" si="45"/>
        <v>-321.5756965145942</v>
      </c>
      <c r="AS47">
        <f t="shared" si="46"/>
        <v>3.6334183389530303</v>
      </c>
      <c r="AT47">
        <f t="shared" si="47"/>
        <v>1.3452625686814081</v>
      </c>
      <c r="AU47">
        <f t="shared" si="48"/>
        <v>-316.59701560695976</v>
      </c>
      <c r="AW47">
        <v>44</v>
      </c>
      <c r="AX47">
        <f>IF(Z47&gt;0, (R47*SUMPRODUCT(K47:$K$98, X47:$X$98)-K47*$AZ$3)/Z47, 0)</f>
        <v>6251.8920915543922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0.12539</v>
      </c>
      <c r="Q48" s="5">
        <f t="shared" si="60"/>
        <v>50</v>
      </c>
      <c r="R48">
        <f t="shared" si="31"/>
        <v>1000000</v>
      </c>
      <c r="S48">
        <f t="shared" si="32"/>
        <v>5754.9239918783169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1399.8170188422225</v>
      </c>
      <c r="AC48">
        <f t="shared" si="33"/>
        <v>1114.0883739603134</v>
      </c>
      <c r="AE48">
        <f t="shared" si="34"/>
        <v>0</v>
      </c>
      <c r="AF48">
        <f t="shared" si="35"/>
        <v>0</v>
      </c>
      <c r="AG48">
        <f t="shared" si="36"/>
        <v>-9.6794360406199953</v>
      </c>
      <c r="AH48">
        <f t="shared" si="37"/>
        <v>-28075.189626151467</v>
      </c>
      <c r="AI48">
        <f t="shared" si="38"/>
        <v>-28084.869062192087</v>
      </c>
      <c r="AJ48">
        <f t="shared" si="39"/>
        <v>285.72864488190908</v>
      </c>
      <c r="AK48">
        <f t="shared" si="61"/>
        <v>97.987191318955581</v>
      </c>
      <c r="AL48">
        <f t="shared" si="40"/>
        <v>-27701.15322599122</v>
      </c>
      <c r="AN48">
        <f t="shared" si="41"/>
        <v>0</v>
      </c>
      <c r="AO48">
        <f t="shared" si="42"/>
        <v>0</v>
      </c>
      <c r="AP48">
        <f t="shared" si="43"/>
        <v>-9.6218134845389533E-2</v>
      </c>
      <c r="AQ48">
        <f t="shared" si="44"/>
        <v>-279.08055489211068</v>
      </c>
      <c r="AR48">
        <f t="shared" si="45"/>
        <v>-279.17677302695608</v>
      </c>
      <c r="AS48">
        <f t="shared" si="46"/>
        <v>2.8402767647893863</v>
      </c>
      <c r="AT48">
        <f t="shared" si="47"/>
        <v>0.97403864728097855</v>
      </c>
      <c r="AU48">
        <f t="shared" si="48"/>
        <v>-275.36245761488567</v>
      </c>
      <c r="AW48">
        <v>45</v>
      </c>
      <c r="AX48">
        <f>IF(Z48&gt;0, (R48*SUMPRODUCT(K48:$K$98, X48:$X$98)-K48*$AZ$3)/Z48, 0)</f>
        <v>5754.9239918783169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0.13947699999999999</v>
      </c>
      <c r="Q49" s="5">
        <f t="shared" si="60"/>
        <v>50</v>
      </c>
      <c r="R49">
        <f t="shared" si="31"/>
        <v>1000000</v>
      </c>
      <c r="S49">
        <f t="shared" si="32"/>
        <v>5265.0719240045837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1114.0883739603134</v>
      </c>
      <c r="AC49">
        <f t="shared" si="33"/>
        <v>866.90283015609725</v>
      </c>
      <c r="AE49">
        <f t="shared" si="34"/>
        <v>0</v>
      </c>
      <c r="AF49">
        <f t="shared" si="35"/>
        <v>0</v>
      </c>
      <c r="AG49">
        <f t="shared" si="36"/>
        <v>-8.2325829795762395</v>
      </c>
      <c r="AH49">
        <f t="shared" si="37"/>
        <v>-27001.174012751097</v>
      </c>
      <c r="AI49">
        <f t="shared" si="38"/>
        <v>-27009.406595730674</v>
      </c>
      <c r="AJ49">
        <f t="shared" si="39"/>
        <v>247.18554380421619</v>
      </c>
      <c r="AK49">
        <f t="shared" si="61"/>
        <v>77.986186177221953</v>
      </c>
      <c r="AL49">
        <f t="shared" si="40"/>
        <v>-26684.234865749237</v>
      </c>
      <c r="AN49">
        <f t="shared" si="41"/>
        <v>0</v>
      </c>
      <c r="AO49">
        <f t="shared" si="42"/>
        <v>0</v>
      </c>
      <c r="AP49">
        <f t="shared" si="43"/>
        <v>-7.3067622056343956E-2</v>
      </c>
      <c r="AQ49">
        <f t="shared" si="44"/>
        <v>-239.646728461257</v>
      </c>
      <c r="AR49">
        <f t="shared" si="45"/>
        <v>-239.71979608331335</v>
      </c>
      <c r="AS49">
        <f t="shared" si="46"/>
        <v>2.1938752317815085</v>
      </c>
      <c r="AT49">
        <f t="shared" si="47"/>
        <v>0.69216006584439416</v>
      </c>
      <c r="AU49">
        <f t="shared" si="48"/>
        <v>-236.83376078568747</v>
      </c>
      <c r="AW49">
        <v>46</v>
      </c>
      <c r="AX49">
        <f>IF(Z49&gt;0, (R49*SUMPRODUCT(K49:$K$98, X49:$X$98)-K49*$AZ$3)/Z49, 0)</f>
        <v>5265.0719240045837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0.15573300000000001</v>
      </c>
      <c r="Q50" s="5">
        <f t="shared" si="60"/>
        <v>50</v>
      </c>
      <c r="R50">
        <f t="shared" si="31"/>
        <v>1000000</v>
      </c>
      <c r="S50">
        <f t="shared" si="32"/>
        <v>4773.7138869163136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866.90283015609725</v>
      </c>
      <c r="AC50">
        <f t="shared" si="33"/>
        <v>655.73379016617378</v>
      </c>
      <c r="AE50">
        <f t="shared" si="34"/>
        <v>0</v>
      </c>
      <c r="AF50">
        <f t="shared" si="35"/>
        <v>0</v>
      </c>
      <c r="AG50">
        <f t="shared" si="36"/>
        <v>-6.8681723046221306</v>
      </c>
      <c r="AH50">
        <f t="shared" si="37"/>
        <v>-25641.696903166936</v>
      </c>
      <c r="AI50">
        <f t="shared" si="38"/>
        <v>-25648.565075471557</v>
      </c>
      <c r="AJ50">
        <f t="shared" si="39"/>
        <v>211.16903998992348</v>
      </c>
      <c r="AK50">
        <f t="shared" si="61"/>
        <v>60.68319811092681</v>
      </c>
      <c r="AL50">
        <f t="shared" si="40"/>
        <v>-25376.712837370706</v>
      </c>
      <c r="AN50">
        <f t="shared" si="41"/>
        <v>0</v>
      </c>
      <c r="AO50">
        <f t="shared" si="42"/>
        <v>0</v>
      </c>
      <c r="AP50">
        <f t="shared" si="43"/>
        <v>-5.4426701651857048E-2</v>
      </c>
      <c r="AQ50">
        <f t="shared" si="44"/>
        <v>-203.19714260179668</v>
      </c>
      <c r="AR50">
        <f t="shared" si="45"/>
        <v>-203.25156930344855</v>
      </c>
      <c r="AS50">
        <f t="shared" si="46"/>
        <v>1.673405067299482</v>
      </c>
      <c r="AT50">
        <f t="shared" si="47"/>
        <v>0.48088285680329329</v>
      </c>
      <c r="AU50">
        <f t="shared" si="48"/>
        <v>-201.09728137934576</v>
      </c>
      <c r="AW50">
        <v>47</v>
      </c>
      <c r="AX50">
        <f>IF(Z50&gt;0, (R50*SUMPRODUCT(K50:$K$98, X50:$X$98)-K50*$AZ$3)/Z50, 0)</f>
        <v>4773.7138869163136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0.17447299999999999</v>
      </c>
      <c r="Q51" s="5">
        <f t="shared" si="60"/>
        <v>50</v>
      </c>
      <c r="R51">
        <f t="shared" si="31"/>
        <v>1000000</v>
      </c>
      <c r="S51">
        <f t="shared" si="32"/>
        <v>4266.6291653002336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655.73379016617378</v>
      </c>
      <c r="AC51">
        <f t="shared" si="33"/>
        <v>477.96315512806848</v>
      </c>
      <c r="AE51">
        <f t="shared" si="34"/>
        <v>0</v>
      </c>
      <c r="AF51">
        <f t="shared" si="35"/>
        <v>0</v>
      </c>
      <c r="AG51">
        <f t="shared" si="36"/>
        <v>-5.6011799550715722</v>
      </c>
      <c r="AH51">
        <f t="shared" si="37"/>
        <v>-23966.212530086737</v>
      </c>
      <c r="AI51">
        <f t="shared" si="38"/>
        <v>-23971.81371004181</v>
      </c>
      <c r="AJ51">
        <f t="shared" si="39"/>
        <v>177.7706350381053</v>
      </c>
      <c r="AK51">
        <f t="shared" si="61"/>
        <v>45.901365311632169</v>
      </c>
      <c r="AL51">
        <f t="shared" si="40"/>
        <v>-23748.141709692074</v>
      </c>
      <c r="AN51">
        <f t="shared" si="41"/>
        <v>0</v>
      </c>
      <c r="AO51">
        <f t="shared" si="42"/>
        <v>0</v>
      </c>
      <c r="AP51">
        <f t="shared" si="43"/>
        <v>-3.9630754212530372E-2</v>
      </c>
      <c r="AQ51">
        <f t="shared" si="44"/>
        <v>-169.5712485232938</v>
      </c>
      <c r="AR51">
        <f t="shared" si="45"/>
        <v>-169.61087927750634</v>
      </c>
      <c r="AS51">
        <f t="shared" si="46"/>
        <v>1.2578036056530464</v>
      </c>
      <c r="AT51">
        <f t="shared" si="47"/>
        <v>0.32477187686815134</v>
      </c>
      <c r="AU51">
        <f t="shared" si="48"/>
        <v>-168.02830379498516</v>
      </c>
      <c r="AW51">
        <v>48</v>
      </c>
      <c r="AX51">
        <f>IF(Z51&gt;0, (R51*SUMPRODUCT(K51:$K$98, X51:$X$98)-K51*$AZ$3)/Z51, 0)</f>
        <v>4266.6291653002336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0.196798</v>
      </c>
      <c r="Q52" s="5">
        <f t="shared" si="60"/>
        <v>50</v>
      </c>
      <c r="R52">
        <f t="shared" si="31"/>
        <v>1000000</v>
      </c>
      <c r="S52">
        <f t="shared" si="32"/>
        <v>3726.1315144574201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477.96315512806848</v>
      </c>
      <c r="AC52">
        <f t="shared" si="33"/>
        <v>331.09414550092754</v>
      </c>
      <c r="AE52">
        <f t="shared" si="34"/>
        <v>0</v>
      </c>
      <c r="AF52">
        <f t="shared" si="35"/>
        <v>0</v>
      </c>
      <c r="AG52">
        <f t="shared" si="36"/>
        <v>-4.4428671427226822</v>
      </c>
      <c r="AH52">
        <f t="shared" si="37"/>
        <v>-22046.020255963507</v>
      </c>
      <c r="AI52">
        <f t="shared" si="38"/>
        <v>-22050.46312310623</v>
      </c>
      <c r="AJ52">
        <f t="shared" si="39"/>
        <v>146.86900962714094</v>
      </c>
      <c r="AK52">
        <f t="shared" si="61"/>
        <v>33.457420858964795</v>
      </c>
      <c r="AL52">
        <f t="shared" si="40"/>
        <v>-21870.136692620123</v>
      </c>
      <c r="AN52">
        <f t="shared" si="41"/>
        <v>0</v>
      </c>
      <c r="AO52">
        <f t="shared" si="42"/>
        <v>0</v>
      </c>
      <c r="AP52">
        <f t="shared" si="43"/>
        <v>-2.8067137056149574E-2</v>
      </c>
      <c r="AQ52">
        <f t="shared" si="44"/>
        <v>-139.27237799138487</v>
      </c>
      <c r="AR52">
        <f t="shared" si="45"/>
        <v>-139.30044512844103</v>
      </c>
      <c r="AS52">
        <f t="shared" si="46"/>
        <v>0.92782261771162255</v>
      </c>
      <c r="AT52">
        <f t="shared" si="47"/>
        <v>0.21136216470753399</v>
      </c>
      <c r="AU52">
        <f t="shared" si="48"/>
        <v>-138.16126034602186</v>
      </c>
      <c r="AW52">
        <v>49</v>
      </c>
      <c r="AX52">
        <f>IF(Z52&gt;0, (R52*SUMPRODUCT(K52:$K$98, X52:$X$98)-K52*$AZ$3)/Z52, 0)</f>
        <v>3726.1315144574201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0.22254599999999999</v>
      </c>
      <c r="Q53" s="5">
        <f t="shared" si="60"/>
        <v>50</v>
      </c>
      <c r="R53">
        <f t="shared" si="31"/>
        <v>1000000</v>
      </c>
      <c r="S53">
        <f t="shared" si="32"/>
        <v>3110.1249745582008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331.09414550092754</v>
      </c>
      <c r="AC53">
        <f t="shared" si="33"/>
        <v>212.09162366682227</v>
      </c>
      <c r="AE53">
        <f t="shared" si="34"/>
        <v>0</v>
      </c>
      <c r="AF53">
        <f t="shared" si="35"/>
        <v>0</v>
      </c>
      <c r="AG53">
        <f t="shared" si="36"/>
        <v>-3.4096961601510936</v>
      </c>
      <c r="AH53">
        <f t="shared" si="37"/>
        <v>-19774.846222887238</v>
      </c>
      <c r="AI53">
        <f t="shared" si="38"/>
        <v>-19778.255919047388</v>
      </c>
      <c r="AJ53">
        <f t="shared" si="39"/>
        <v>119.00252183410527</v>
      </c>
      <c r="AK53">
        <f t="shared" si="61"/>
        <v>23.176590185064931</v>
      </c>
      <c r="AL53">
        <f t="shared" si="40"/>
        <v>-19636.076807028214</v>
      </c>
      <c r="AN53">
        <f t="shared" si="41"/>
        <v>0</v>
      </c>
      <c r="AO53">
        <f t="shared" si="42"/>
        <v>0</v>
      </c>
      <c r="AP53">
        <f t="shared" si="43"/>
        <v>-1.9232354109187694E-2</v>
      </c>
      <c r="AQ53">
        <f t="shared" si="44"/>
        <v>-111.53980505889039</v>
      </c>
      <c r="AR53">
        <f t="shared" si="45"/>
        <v>-111.55903741299957</v>
      </c>
      <c r="AS53">
        <f t="shared" si="46"/>
        <v>0.67123243019355527</v>
      </c>
      <c r="AT53">
        <f t="shared" si="47"/>
        <v>0.13072730488189324</v>
      </c>
      <c r="AU53">
        <f t="shared" si="48"/>
        <v>-110.7570776779241</v>
      </c>
      <c r="AW53">
        <v>50</v>
      </c>
      <c r="AX53">
        <f>IF(Z53&gt;0, (R53*SUMPRODUCT(K53:$K$98, X53:$X$98)-K53*$AZ$3)/Z53, 0)</f>
        <v>3110.1249745582008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0.252114</v>
      </c>
      <c r="Q54" s="5">
        <f t="shared" si="60"/>
        <v>50</v>
      </c>
      <c r="R54">
        <f t="shared" si="31"/>
        <v>1000000</v>
      </c>
      <c r="S54">
        <f t="shared" si="32"/>
        <v>2357.938351218701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212.09162366682227</v>
      </c>
      <c r="AC54">
        <f t="shared" si="33"/>
        <v>118.64990446264564</v>
      </c>
      <c r="AE54">
        <f t="shared" si="34"/>
        <v>0</v>
      </c>
      <c r="AF54">
        <f t="shared" si="35"/>
        <v>0</v>
      </c>
      <c r="AG54">
        <f t="shared" si="36"/>
        <v>-2.5159670608292495</v>
      </c>
      <c r="AH54">
        <f t="shared" si="37"/>
        <v>-17192.642754406657</v>
      </c>
      <c r="AI54">
        <f t="shared" si="38"/>
        <v>-17195.158721467487</v>
      </c>
      <c r="AJ54">
        <f t="shared" si="39"/>
        <v>93.441719204176636</v>
      </c>
      <c r="AK54">
        <f t="shared" si="61"/>
        <v>14.84641365667756</v>
      </c>
      <c r="AL54">
        <f t="shared" si="40"/>
        <v>-17086.870588606635</v>
      </c>
      <c r="AN54">
        <f t="shared" si="41"/>
        <v>0</v>
      </c>
      <c r="AO54">
        <f t="shared" si="42"/>
        <v>0</v>
      </c>
      <c r="AP54">
        <f t="shared" si="43"/>
        <v>-1.267079003947506E-2</v>
      </c>
      <c r="AQ54">
        <f t="shared" si="44"/>
        <v>-86.584745069352607</v>
      </c>
      <c r="AR54">
        <f t="shared" si="45"/>
        <v>-86.597415859392086</v>
      </c>
      <c r="AS54">
        <f t="shared" si="46"/>
        <v>0.47058660798741658</v>
      </c>
      <c r="AT54">
        <f t="shared" si="47"/>
        <v>7.4768781043164603E-2</v>
      </c>
      <c r="AU54">
        <f t="shared" si="48"/>
        <v>-86.052060470361511</v>
      </c>
      <c r="AW54">
        <v>51</v>
      </c>
      <c r="AX54">
        <f>IF(Z54&gt;0, (R54*SUMPRODUCT(K54:$K$98, X54:$X$98)-K54*$AZ$3)/Z54, 0)</f>
        <v>2357.938351218701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0.286269</v>
      </c>
      <c r="Q55" s="5">
        <f t="shared" si="60"/>
        <v>50</v>
      </c>
      <c r="R55">
        <f t="shared" si="31"/>
        <v>1000000</v>
      </c>
      <c r="S55">
        <f t="shared" si="32"/>
        <v>1361.8305860032542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118.64990446264564</v>
      </c>
      <c r="AC55">
        <f t="shared" si="33"/>
        <v>48.22416462071601</v>
      </c>
      <c r="AE55">
        <f t="shared" si="34"/>
        <v>0</v>
      </c>
      <c r="AF55">
        <f t="shared" si="35"/>
        <v>0</v>
      </c>
      <c r="AG55">
        <f t="shared" si="36"/>
        <v>-1.7705640156844287</v>
      </c>
      <c r="AH55">
        <f t="shared" si="37"/>
        <v>-14404.867490730567</v>
      </c>
      <c r="AI55">
        <f t="shared" si="38"/>
        <v>-14406.63805474625</v>
      </c>
      <c r="AJ55">
        <f t="shared" si="39"/>
        <v>70.425739841929627</v>
      </c>
      <c r="AK55">
        <f t="shared" si="61"/>
        <v>8.3054933123851953</v>
      </c>
      <c r="AL55">
        <f t="shared" si="40"/>
        <v>-14327.906821591934</v>
      </c>
      <c r="AN55">
        <f t="shared" si="41"/>
        <v>0</v>
      </c>
      <c r="AO55">
        <f t="shared" si="42"/>
        <v>0</v>
      </c>
      <c r="AP55">
        <f t="shared" si="43"/>
        <v>-7.9614533439909142E-3</v>
      </c>
      <c r="AQ55">
        <f t="shared" si="44"/>
        <v>-64.77239988947295</v>
      </c>
      <c r="AR55">
        <f t="shared" si="45"/>
        <v>-64.780361342816946</v>
      </c>
      <c r="AS55">
        <f t="shared" si="46"/>
        <v>0.31667380394084432</v>
      </c>
      <c r="AT55">
        <f t="shared" si="47"/>
        <v>3.7346177217897701E-2</v>
      </c>
      <c r="AU55">
        <f t="shared" si="48"/>
        <v>-64.426341361658189</v>
      </c>
      <c r="AW55">
        <v>52</v>
      </c>
      <c r="AX55">
        <f>IF(Z55&gt;0, (R55*SUMPRODUCT(K55:$K$98, X55:$X$98)-K55*$AZ$3)/Z55, 0)</f>
        <v>1361.8305860032542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0.32445800000000002</v>
      </c>
      <c r="Q56" s="5">
        <f t="shared" si="60"/>
        <v>50</v>
      </c>
      <c r="R56">
        <f t="shared" si="31"/>
        <v>1000000</v>
      </c>
      <c r="S56">
        <f t="shared" si="32"/>
        <v>-89.977067801620606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48.22416462071601</v>
      </c>
      <c r="AC56">
        <f t="shared" si="33"/>
        <v>-2.1205520299864133</v>
      </c>
      <c r="AE56">
        <f t="shared" si="34"/>
        <v>0</v>
      </c>
      <c r="AF56">
        <f t="shared" si="35"/>
        <v>0</v>
      </c>
      <c r="AG56">
        <f t="shared" si="36"/>
        <v>-1.1783847161266459</v>
      </c>
      <c r="AH56">
        <f t="shared" si="37"/>
        <v>-11489.473188018766</v>
      </c>
      <c r="AI56">
        <f t="shared" si="38"/>
        <v>-11490.651572734892</v>
      </c>
      <c r="AJ56">
        <f t="shared" si="39"/>
        <v>50.344716650702424</v>
      </c>
      <c r="AK56">
        <f t="shared" si="61"/>
        <v>3.3756915234501212</v>
      </c>
      <c r="AL56">
        <f t="shared" si="40"/>
        <v>-11436.931164560739</v>
      </c>
      <c r="AN56">
        <f t="shared" si="41"/>
        <v>0</v>
      </c>
      <c r="AO56">
        <f t="shared" si="42"/>
        <v>0</v>
      </c>
      <c r="AP56">
        <f t="shared" si="43"/>
        <v>-4.7309656977378572E-3</v>
      </c>
      <c r="AQ56">
        <f t="shared" si="44"/>
        <v>-46.127807662225067</v>
      </c>
      <c r="AR56">
        <f t="shared" si="45"/>
        <v>-46.132538627922798</v>
      </c>
      <c r="AS56">
        <f t="shared" si="46"/>
        <v>0.20212340187141989</v>
      </c>
      <c r="AT56">
        <f t="shared" si="47"/>
        <v>1.3552688341105894E-2</v>
      </c>
      <c r="AU56">
        <f t="shared" si="48"/>
        <v>-45.916862537710273</v>
      </c>
      <c r="AW56">
        <v>53</v>
      </c>
      <c r="AX56">
        <f>IF(Z56&gt;0, (R56*SUMPRODUCT(K56:$K$98, X56:$X$98)-K56*$AZ$3)/Z56, 0)</f>
        <v>-89.977067801620606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0.36696200000000001</v>
      </c>
      <c r="Q57" s="5">
        <f t="shared" si="60"/>
        <v>50</v>
      </c>
      <c r="R57">
        <f t="shared" si="31"/>
        <v>1000000</v>
      </c>
      <c r="S57">
        <f t="shared" si="32"/>
        <v>-2408.5765069555582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-2.1205520299864133</v>
      </c>
      <c r="AC57">
        <f t="shared" si="33"/>
        <v>-35.366499657594943</v>
      </c>
      <c r="AE57">
        <f t="shared" si="34"/>
        <v>0</v>
      </c>
      <c r="AF57">
        <f t="shared" si="35"/>
        <v>0</v>
      </c>
      <c r="AG57">
        <f t="shared" si="36"/>
        <v>-0.73417845676611326</v>
      </c>
      <c r="AH57">
        <f t="shared" si="37"/>
        <v>-8648.4482439853236</v>
      </c>
      <c r="AI57">
        <f t="shared" si="38"/>
        <v>-8649.1824224420889</v>
      </c>
      <c r="AJ57">
        <f t="shared" si="39"/>
        <v>33.24594762760853</v>
      </c>
      <c r="AK57">
        <f t="shared" si="61"/>
        <v>-0.14843864209904895</v>
      </c>
      <c r="AL57">
        <f t="shared" si="40"/>
        <v>-8616.0849134565797</v>
      </c>
      <c r="AN57">
        <f t="shared" si="41"/>
        <v>0</v>
      </c>
      <c r="AO57">
        <f t="shared" si="42"/>
        <v>0</v>
      </c>
      <c r="AP57">
        <f t="shared" si="43"/>
        <v>-2.631760184274285E-3</v>
      </c>
      <c r="AQ57">
        <f t="shared" si="44"/>
        <v>-31.001511328094271</v>
      </c>
      <c r="AR57">
        <f t="shared" si="45"/>
        <v>-31.004143088278543</v>
      </c>
      <c r="AS57">
        <f t="shared" si="46"/>
        <v>0.11917451465438679</v>
      </c>
      <c r="AT57">
        <f t="shared" si="47"/>
        <v>-5.3209802669062568E-4</v>
      </c>
      <c r="AU57">
        <f t="shared" si="48"/>
        <v>-30.885500671650849</v>
      </c>
      <c r="AW57">
        <v>54</v>
      </c>
      <c r="AX57">
        <f>IF(Z57&gt;0, (R57*SUMPRODUCT(K57:$K$98, X57:$X$98)-K57*$AZ$3)/Z57, 0)</f>
        <v>-2408.5765069555582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0.41335300000000003</v>
      </c>
      <c r="Q58" s="5">
        <f t="shared" si="60"/>
        <v>50</v>
      </c>
      <c r="R58">
        <f t="shared" si="31"/>
        <v>1000000</v>
      </c>
      <c r="S58">
        <f t="shared" si="32"/>
        <v>-6479.8417865863958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-35.366499657594943</v>
      </c>
      <c r="AC58">
        <f t="shared" si="33"/>
        <v>-54.866350240495848</v>
      </c>
      <c r="AE58">
        <f t="shared" si="34"/>
        <v>0</v>
      </c>
      <c r="AF58">
        <f t="shared" si="35"/>
        <v>0</v>
      </c>
      <c r="AG58">
        <f t="shared" si="36"/>
        <v>-0.42336180455880884</v>
      </c>
      <c r="AH58">
        <f t="shared" si="37"/>
        <v>-6069.4973527928641</v>
      </c>
      <c r="AI58">
        <f t="shared" si="38"/>
        <v>-6069.9207145974233</v>
      </c>
      <c r="AJ58">
        <f t="shared" si="39"/>
        <v>19.499850582900905</v>
      </c>
      <c r="AK58">
        <f t="shared" si="61"/>
        <v>-2.4756549760316462</v>
      </c>
      <c r="AL58">
        <f t="shared" si="40"/>
        <v>-6052.8965189905539</v>
      </c>
      <c r="AN58">
        <f t="shared" si="41"/>
        <v>0</v>
      </c>
      <c r="AO58">
        <f t="shared" si="42"/>
        <v>0</v>
      </c>
      <c r="AP58">
        <f t="shared" si="43"/>
        <v>-1.3549969776617975E-3</v>
      </c>
      <c r="AQ58">
        <f t="shared" si="44"/>
        <v>-19.425820847327291</v>
      </c>
      <c r="AR58">
        <f t="shared" si="45"/>
        <v>-19.427175844304955</v>
      </c>
      <c r="AS58">
        <f t="shared" si="46"/>
        <v>6.2410539449165338E-2</v>
      </c>
      <c r="AT58">
        <f t="shared" si="47"/>
        <v>-7.9234946897300904E-3</v>
      </c>
      <c r="AU58">
        <f t="shared" si="48"/>
        <v>-19.372688799545518</v>
      </c>
      <c r="AW58">
        <v>55</v>
      </c>
      <c r="AX58">
        <f>IF(Z58&gt;0, (R58*SUMPRODUCT(K58:$K$98, X58:$X$98)-K58*$AZ$3)/Z58, 0)</f>
        <v>-6479.8417865863958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0.46434700000000001</v>
      </c>
      <c r="Q59" s="5">
        <f t="shared" si="60"/>
        <v>50</v>
      </c>
      <c r="R59">
        <f t="shared" si="31"/>
        <v>1000000</v>
      </c>
      <c r="S59">
        <f t="shared" si="32"/>
        <v>-14384.476410653588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-54.866350240495848</v>
      </c>
      <c r="AC59">
        <f t="shared" si="33"/>
        <v>-64.022831136757645</v>
      </c>
      <c r="AE59">
        <f t="shared" si="34"/>
        <v>0</v>
      </c>
      <c r="AF59">
        <f t="shared" si="35"/>
        <v>0</v>
      </c>
      <c r="AG59">
        <f t="shared" si="36"/>
        <v>-0.2225414026517516</v>
      </c>
      <c r="AH59">
        <f t="shared" si="37"/>
        <v>-3931.7356772293842</v>
      </c>
      <c r="AI59">
        <f t="shared" si="38"/>
        <v>-3931.9582186320358</v>
      </c>
      <c r="AJ59">
        <f t="shared" si="39"/>
        <v>9.1564808962617974</v>
      </c>
      <c r="AK59">
        <f t="shared" si="61"/>
        <v>-3.8406445168347099</v>
      </c>
      <c r="AL59">
        <f t="shared" si="40"/>
        <v>-3926.642382252609</v>
      </c>
      <c r="AN59">
        <f t="shared" si="41"/>
        <v>0</v>
      </c>
      <c r="AO59">
        <f t="shared" si="42"/>
        <v>0</v>
      </c>
      <c r="AP59">
        <f t="shared" si="43"/>
        <v>-6.3594484490969369E-4</v>
      </c>
      <c r="AQ59">
        <f t="shared" si="44"/>
        <v>-11.235513956898618</v>
      </c>
      <c r="AR59">
        <f t="shared" si="45"/>
        <v>-11.236149901743527</v>
      </c>
      <c r="AS59">
        <f t="shared" si="46"/>
        <v>2.6165993177476494E-2</v>
      </c>
      <c r="AT59">
        <f t="shared" si="47"/>
        <v>-1.0975207545688986E-2</v>
      </c>
      <c r="AU59">
        <f t="shared" si="48"/>
        <v>-11.220959116111739</v>
      </c>
      <c r="AW59">
        <v>56</v>
      </c>
      <c r="AX59">
        <f>IF(Z59&gt;0, (R59*SUMPRODUCT(K59:$K$98, X59:$X$98)-K59*$AZ$3)/Z59, 0)</f>
        <v>-14384.476410653588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0.52171199999999995</v>
      </c>
      <c r="Q60" s="5">
        <f t="shared" si="60"/>
        <v>50</v>
      </c>
      <c r="R60">
        <f t="shared" si="31"/>
        <v>1000000</v>
      </c>
      <c r="S60">
        <f t="shared" si="32"/>
        <v>-31708.613388845697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-64.022831136757645</v>
      </c>
      <c r="AC60">
        <f t="shared" si="33"/>
        <v>-66.08929156591924</v>
      </c>
      <c r="AE60">
        <f t="shared" si="34"/>
        <v>0</v>
      </c>
      <c r="AF60">
        <f t="shared" si="35"/>
        <v>0</v>
      </c>
      <c r="AG60">
        <f t="shared" si="36"/>
        <v>-0.10421346836498345</v>
      </c>
      <c r="AH60">
        <f t="shared" si="37"/>
        <v>-2322.0504052050123</v>
      </c>
      <c r="AI60">
        <f t="shared" si="38"/>
        <v>-2322.1546186733772</v>
      </c>
      <c r="AJ60">
        <f t="shared" si="39"/>
        <v>2.0664604291615944</v>
      </c>
      <c r="AK60">
        <f t="shared" si="61"/>
        <v>-4.4815981795730355</v>
      </c>
      <c r="AL60">
        <f t="shared" si="40"/>
        <v>-2324.5697564237889</v>
      </c>
      <c r="AN60">
        <f t="shared" si="41"/>
        <v>0</v>
      </c>
      <c r="AO60">
        <f t="shared" si="42"/>
        <v>0</v>
      </c>
      <c r="AP60">
        <f t="shared" si="43"/>
        <v>-2.6589762458309875E-4</v>
      </c>
      <c r="AQ60">
        <f t="shared" si="44"/>
        <v>-5.924643873705822</v>
      </c>
      <c r="AR60">
        <f t="shared" si="45"/>
        <v>-5.9249097713304053</v>
      </c>
      <c r="AS60">
        <f t="shared" si="46"/>
        <v>5.2725135054968002E-3</v>
      </c>
      <c r="AT60">
        <f t="shared" si="47"/>
        <v>-1.1434667025100303E-2</v>
      </c>
      <c r="AU60">
        <f t="shared" si="48"/>
        <v>-5.9310719248500092</v>
      </c>
      <c r="AW60">
        <v>57</v>
      </c>
      <c r="AX60">
        <f>IF(Z60&gt;0, (R60*SUMPRODUCT(K60:$K$98, X60:$X$98)-K60*$AZ$3)/Z60, 0)</f>
        <v>-31708.613388845697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0.58618000000000003</v>
      </c>
      <c r="Q61" s="5">
        <f t="shared" si="60"/>
        <v>50</v>
      </c>
      <c r="R61">
        <f t="shared" si="31"/>
        <v>1000000</v>
      </c>
      <c r="S61">
        <f t="shared" si="32"/>
        <v>-75834.123348157242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-66.08929156591924</v>
      </c>
      <c r="AC61">
        <f t="shared" si="33"/>
        <v>-63.827280504145548</v>
      </c>
      <c r="AE61">
        <f t="shared" si="34"/>
        <v>0</v>
      </c>
      <c r="AF61">
        <f t="shared" si="35"/>
        <v>0</v>
      </c>
      <c r="AG61">
        <f t="shared" si="36"/>
        <v>-4.208348279514762E-2</v>
      </c>
      <c r="AH61">
        <f t="shared" si="37"/>
        <v>-1221.7570177237201</v>
      </c>
      <c r="AI61">
        <f t="shared" si="38"/>
        <v>-1221.7991012065152</v>
      </c>
      <c r="AJ61">
        <f t="shared" si="39"/>
        <v>-2.2620110617736913</v>
      </c>
      <c r="AK61">
        <f t="shared" si="61"/>
        <v>-4.6262504096143475</v>
      </c>
      <c r="AL61">
        <f t="shared" si="40"/>
        <v>-1228.6873626779031</v>
      </c>
      <c r="AN61">
        <f t="shared" si="41"/>
        <v>0</v>
      </c>
      <c r="AO61">
        <f t="shared" si="42"/>
        <v>0</v>
      </c>
      <c r="AP61">
        <f t="shared" si="43"/>
        <v>-9.5870338177809773E-5</v>
      </c>
      <c r="AQ61">
        <f t="shared" si="44"/>
        <v>-2.7832833853235863</v>
      </c>
      <c r="AR61">
        <f t="shared" si="45"/>
        <v>-2.7833792556617643</v>
      </c>
      <c r="AS61">
        <f t="shared" si="46"/>
        <v>-5.1530850359940992E-3</v>
      </c>
      <c r="AT61">
        <f t="shared" si="47"/>
        <v>-1.0539056223647392E-2</v>
      </c>
      <c r="AU61">
        <f t="shared" si="48"/>
        <v>-2.7990713969214056</v>
      </c>
      <c r="AW61">
        <v>58</v>
      </c>
      <c r="AX61">
        <f>IF(Z61&gt;0, (R61*SUMPRODUCT(K61:$K$98, X61:$X$98)-K61*$AZ$3)/Z61, 0)</f>
        <v>-75834.123348157242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0.65888599999999997</v>
      </c>
      <c r="Q62" s="5">
        <f t="shared" si="60"/>
        <v>50</v>
      </c>
      <c r="R62">
        <f t="shared" si="31"/>
        <v>1000000</v>
      </c>
      <c r="S62">
        <f t="shared" si="32"/>
        <v>-212786.06007884021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-63.827280504145548</v>
      </c>
      <c r="AC62">
        <f t="shared" si="33"/>
        <v>-59.301050554219593</v>
      </c>
      <c r="AE62">
        <f t="shared" si="34"/>
        <v>0</v>
      </c>
      <c r="AF62">
        <f t="shared" si="35"/>
        <v>0</v>
      </c>
      <c r="AG62">
        <f t="shared" si="36"/>
        <v>-1.3934430322232511E-2</v>
      </c>
      <c r="AH62">
        <f t="shared" si="37"/>
        <v>-554.56435289927265</v>
      </c>
      <c r="AI62">
        <f t="shared" si="38"/>
        <v>-554.5782873295949</v>
      </c>
      <c r="AJ62">
        <f t="shared" si="39"/>
        <v>-4.5262299499259555</v>
      </c>
      <c r="AK62">
        <f t="shared" si="61"/>
        <v>-4.467909635290189</v>
      </c>
      <c r="AL62">
        <f t="shared" si="40"/>
        <v>-563.5724269148111</v>
      </c>
      <c r="AN62">
        <f t="shared" si="41"/>
        <v>0</v>
      </c>
      <c r="AO62">
        <f t="shared" si="42"/>
        <v>0</v>
      </c>
      <c r="AP62">
        <f t="shared" si="43"/>
        <v>-2.8342867103042241E-5</v>
      </c>
      <c r="AQ62">
        <f t="shared" si="44"/>
        <v>-1.1279932792968637</v>
      </c>
      <c r="AR62">
        <f t="shared" si="45"/>
        <v>-1.1280216221639667</v>
      </c>
      <c r="AS62">
        <f t="shared" si="46"/>
        <v>-9.2064283204946577E-3</v>
      </c>
      <c r="AT62">
        <f t="shared" si="47"/>
        <v>-9.0878038135069686E-3</v>
      </c>
      <c r="AU62">
        <f t="shared" si="48"/>
        <v>-1.1463158542979686</v>
      </c>
      <c r="AW62">
        <v>59</v>
      </c>
      <c r="AX62">
        <f>IF(Z62&gt;0, (R62*SUMPRODUCT(K62:$K$98, X62:$X$98)-K62*$AZ$3)/Z62, 0)</f>
        <v>-212786.06007884021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0.73742600000000003</v>
      </c>
      <c r="Q63" s="5">
        <f t="shared" si="60"/>
        <v>50</v>
      </c>
      <c r="R63">
        <f t="shared" si="31"/>
        <v>1000000</v>
      </c>
      <c r="S63">
        <f t="shared" si="32"/>
        <v>-765777.50431525114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-59.301050554219593</v>
      </c>
      <c r="AC63">
        <f t="shared" si="33"/>
        <v>-53.902692641329359</v>
      </c>
      <c r="AE63">
        <f t="shared" si="34"/>
        <v>0</v>
      </c>
      <c r="AF63">
        <f t="shared" si="35"/>
        <v>0</v>
      </c>
      <c r="AG63">
        <f t="shared" si="36"/>
        <v>-3.5194748042075541E-3</v>
      </c>
      <c r="AH63">
        <f t="shared" si="37"/>
        <v>-205.51222429605264</v>
      </c>
      <c r="AI63">
        <f t="shared" si="38"/>
        <v>-205.51574377085686</v>
      </c>
      <c r="AJ63">
        <f t="shared" si="39"/>
        <v>-5.3983579128902335</v>
      </c>
      <c r="AK63">
        <f t="shared" si="61"/>
        <v>-4.1510735387953721</v>
      </c>
      <c r="AL63">
        <f t="shared" si="40"/>
        <v>-215.06517522254248</v>
      </c>
      <c r="AN63">
        <f t="shared" si="41"/>
        <v>0</v>
      </c>
      <c r="AO63">
        <f t="shared" si="42"/>
        <v>0</v>
      </c>
      <c r="AP63">
        <f t="shared" si="43"/>
        <v>-6.3916708175748123E-6</v>
      </c>
      <c r="AQ63">
        <f t="shared" si="44"/>
        <v>-0.37322798422014331</v>
      </c>
      <c r="AR63">
        <f t="shared" si="45"/>
        <v>-0.37323437589096092</v>
      </c>
      <c r="AS63">
        <f t="shared" si="46"/>
        <v>-9.8038851403039456E-3</v>
      </c>
      <c r="AT63">
        <f t="shared" si="47"/>
        <v>-7.5387087777431623E-3</v>
      </c>
      <c r="AU63">
        <f t="shared" si="48"/>
        <v>-0.39057696980900808</v>
      </c>
      <c r="AW63">
        <v>60</v>
      </c>
      <c r="AX63">
        <f>IF(Z63&gt;0, (R63*SUMPRODUCT(K63:$K$98, X63:$X$98)-K63*$AZ$3)/Z63, 0)</f>
        <v>-765777.50431525114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0.819492</v>
      </c>
      <c r="Q64" s="5">
        <f t="shared" si="60"/>
        <v>50</v>
      </c>
      <c r="R64">
        <f t="shared" si="31"/>
        <v>1000000</v>
      </c>
      <c r="S64">
        <f t="shared" si="32"/>
        <v>-4036738.3415208324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-53.902692641329359</v>
      </c>
      <c r="AC64">
        <f t="shared" si="33"/>
        <v>-48.448821346811016</v>
      </c>
      <c r="AE64">
        <f t="shared" si="34"/>
        <v>0</v>
      </c>
      <c r="AF64">
        <f t="shared" si="35"/>
        <v>0</v>
      </c>
      <c r="AG64">
        <f t="shared" si="36"/>
        <v>-6.000986099158217E-4</v>
      </c>
      <c r="AH64">
        <f t="shared" si="37"/>
        <v>-57.683628924993144</v>
      </c>
      <c r="AI64">
        <f t="shared" si="38"/>
        <v>-57.684229023603059</v>
      </c>
      <c r="AJ64">
        <f t="shared" si="39"/>
        <v>-5.4538712945183434</v>
      </c>
      <c r="AK64">
        <f t="shared" si="61"/>
        <v>-3.7731884848930557</v>
      </c>
      <c r="AL64">
        <f t="shared" si="40"/>
        <v>-66.911288803014457</v>
      </c>
      <c r="AN64">
        <f t="shared" si="41"/>
        <v>0</v>
      </c>
      <c r="AO64">
        <f t="shared" si="42"/>
        <v>0</v>
      </c>
      <c r="AP64">
        <f t="shared" si="43"/>
        <v>-9.730633997884341E-7</v>
      </c>
      <c r="AQ64">
        <f t="shared" si="44"/>
        <v>-9.3534341100643181E-2</v>
      </c>
      <c r="AR64">
        <f t="shared" si="45"/>
        <v>-9.3535314164042968E-2</v>
      </c>
      <c r="AS64">
        <f t="shared" si="46"/>
        <v>-8.8434841477086513E-3</v>
      </c>
      <c r="AT64">
        <f t="shared" si="47"/>
        <v>-6.1182471588588265E-3</v>
      </c>
      <c r="AU64">
        <f t="shared" si="48"/>
        <v>-0.10849704547061045</v>
      </c>
      <c r="AW64">
        <v>61</v>
      </c>
      <c r="AX64">
        <f>IF(Z64&gt;0, (R64*SUMPRODUCT(K64:$K$98, X64:$X$98)-K64*$AZ$3)/Z64, 0)</f>
        <v>-4036738.3415208324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0.82196330200000001</v>
      </c>
      <c r="Q65" s="5">
        <f t="shared" si="60"/>
        <v>50</v>
      </c>
      <c r="R65">
        <f t="shared" si="31"/>
        <v>1000000</v>
      </c>
      <c r="S65">
        <f t="shared" si="32"/>
        <v>-21489584.966490872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-48.448821346811016</v>
      </c>
      <c r="AC65">
        <f t="shared" si="33"/>
        <v>-43.339588474752297</v>
      </c>
      <c r="AE65">
        <f t="shared" si="34"/>
        <v>0</v>
      </c>
      <c r="AF65">
        <f t="shared" si="35"/>
        <v>0</v>
      </c>
      <c r="AG65">
        <f t="shared" si="36"/>
        <v>-1.0083858888464473E-4</v>
      </c>
      <c r="AH65">
        <f t="shared" si="37"/>
        <v>-9.8651806986403745</v>
      </c>
      <c r="AI65">
        <f t="shared" si="38"/>
        <v>-9.8652815372292597</v>
      </c>
      <c r="AJ65">
        <f t="shared" si="39"/>
        <v>-5.109232872058719</v>
      </c>
      <c r="AK65">
        <f t="shared" si="61"/>
        <v>-3.3914174942767716</v>
      </c>
      <c r="AL65">
        <f t="shared" si="40"/>
        <v>-18.36593190356475</v>
      </c>
      <c r="AN65">
        <f t="shared" si="41"/>
        <v>0</v>
      </c>
      <c r="AO65">
        <f t="shared" si="42"/>
        <v>0</v>
      </c>
      <c r="AP65">
        <f t="shared" si="43"/>
        <v>-1.4599139343312706E-7</v>
      </c>
      <c r="AQ65">
        <f t="shared" si="44"/>
        <v>-1.4282542949025843E-2</v>
      </c>
      <c r="AR65">
        <f t="shared" si="45"/>
        <v>-1.4282688940419277E-2</v>
      </c>
      <c r="AS65">
        <f t="shared" si="46"/>
        <v>-7.3970097620016714E-3</v>
      </c>
      <c r="AT65">
        <f t="shared" si="47"/>
        <v>-4.9100029183207321E-3</v>
      </c>
      <c r="AU65">
        <f t="shared" si="48"/>
        <v>-2.6589701620741681E-2</v>
      </c>
      <c r="AW65">
        <v>62</v>
      </c>
      <c r="AX65">
        <f>IF(Z65&gt;0, (R65*SUMPRODUCT(K65:$K$98, X65:$X$98)-K65*$AZ$3)/Z65, 0)</f>
        <v>-21489584.966490872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0.82463276399999996</v>
      </c>
      <c r="Q66" s="5">
        <f t="shared" si="60"/>
        <v>50</v>
      </c>
      <c r="R66">
        <f t="shared" si="31"/>
        <v>1000000</v>
      </c>
      <c r="S66">
        <f t="shared" si="32"/>
        <v>-116064820.35259883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-43.339588474752297</v>
      </c>
      <c r="AC66">
        <f t="shared" si="33"/>
        <v>-38.708543148809042</v>
      </c>
      <c r="AE66">
        <f t="shared" si="34"/>
        <v>0</v>
      </c>
      <c r="AF66">
        <f t="shared" si="35"/>
        <v>0</v>
      </c>
      <c r="AG66">
        <f t="shared" si="36"/>
        <v>-1.6675398725994027E-5</v>
      </c>
      <c r="AH66">
        <f t="shared" si="37"/>
        <v>-1.663096085396085</v>
      </c>
      <c r="AI66">
        <f t="shared" si="38"/>
        <v>-1.6631127607948111</v>
      </c>
      <c r="AJ66">
        <f t="shared" si="39"/>
        <v>-4.6310453259432549</v>
      </c>
      <c r="AK66">
        <f t="shared" si="61"/>
        <v>-3.0337711932326612</v>
      </c>
      <c r="AL66">
        <f t="shared" si="40"/>
        <v>-9.3279292799707267</v>
      </c>
      <c r="AN66">
        <f t="shared" si="41"/>
        <v>0</v>
      </c>
      <c r="AO66">
        <f t="shared" si="42"/>
        <v>0</v>
      </c>
      <c r="AP66">
        <f t="shared" si="43"/>
        <v>-2.1555529653414983E-8</v>
      </c>
      <c r="AQ66">
        <f t="shared" si="44"/>
        <v>-2.1498086836959111E-3</v>
      </c>
      <c r="AR66">
        <f t="shared" si="45"/>
        <v>-2.1498302392255644E-3</v>
      </c>
      <c r="AS66">
        <f t="shared" si="46"/>
        <v>-5.9863417055251314E-3</v>
      </c>
      <c r="AT66">
        <f t="shared" si="47"/>
        <v>-3.9216180669469775E-3</v>
      </c>
      <c r="AU66">
        <f t="shared" si="48"/>
        <v>-1.2057790011697673E-2</v>
      </c>
      <c r="AW66">
        <v>63</v>
      </c>
      <c r="AX66">
        <f>IF(Z66&gt;0, (R66*SUMPRODUCT(K66:$K$98, X66:$X$98)-K66*$AZ$3)/Z66, 0)</f>
        <v>-116064820.35259883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0.82757423799999996</v>
      </c>
      <c r="Q67" s="5">
        <f t="shared" si="60"/>
        <v>50</v>
      </c>
      <c r="R67">
        <f t="shared" ref="R67:R98" si="62">$C$6</f>
        <v>1000000</v>
      </c>
      <c r="S67">
        <f t="shared" ref="S67:S98" si="63">AX67</f>
        <v>-638044964.6901989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-38.708543148809042</v>
      </c>
      <c r="AC67">
        <f t="shared" ref="AC67:AC98" si="64">S67*Z67</f>
        <v>-34.563078788838915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-2.7085143447234105E-6</v>
      </c>
      <c r="AH67">
        <f t="shared" ref="AH67:AH98" si="68">-X67*R67</f>
        <v>-0.27600260788021352</v>
      </c>
      <c r="AI67">
        <f t="shared" ref="AI67:AI98" si="69">SUM(AE67:AH67)</f>
        <v>-0.27600531639455822</v>
      </c>
      <c r="AJ67">
        <f t="shared" ref="AJ67:AJ98" si="70">AB67-AC67</f>
        <v>-4.1454643599701271</v>
      </c>
      <c r="AK67">
        <f t="shared" si="61"/>
        <v>-2.709598020416633</v>
      </c>
      <c r="AL67">
        <f t="shared" ref="AL67:AL98" si="71">SUM(AI67:AK67)</f>
        <v>-7.1310676967813187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-3.1260476154192199E-9</v>
      </c>
      <c r="AQ67">
        <f t="shared" ref="AQ67:AQ98" si="75">AH67*$K67</f>
        <v>-3.1855001835020186E-4</v>
      </c>
      <c r="AR67">
        <f t="shared" ref="AR67:AR98" si="76">AI67*$K67</f>
        <v>-3.1855314439781728E-4</v>
      </c>
      <c r="AS67">
        <f t="shared" ref="AS67:AS98" si="77">AJ67*$K67</f>
        <v>-4.7845118496551006E-3</v>
      </c>
      <c r="AT67">
        <f t="shared" ref="AT67:AT98" si="78">AK67*$K67</f>
        <v>-3.1272983460359084E-3</v>
      </c>
      <c r="AU67">
        <f t="shared" ref="AU67:AU98" si="79">AL67*$K67</f>
        <v>-8.2303633400888261E-3</v>
      </c>
      <c r="AW67">
        <v>64</v>
      </c>
      <c r="AX67">
        <f>IF(Z67&gt;0, (R67*SUMPRODUCT(K67:$K$98, X67:$X$98)-K67*$AZ$3)/Z67, 0)</f>
        <v>-638044964.6901989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0.83082719400000005</v>
      </c>
      <c r="Q68" s="5">
        <f t="shared" si="60"/>
        <v>50</v>
      </c>
      <c r="R68">
        <f t="shared" si="62"/>
        <v>1000000</v>
      </c>
      <c r="S68">
        <f t="shared" si="63"/>
        <v>-3579054500.8264923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-34.563078788838915</v>
      </c>
      <c r="AC68">
        <f t="shared" si="64"/>
        <v>-30.860170402559202</v>
      </c>
      <c r="AE68">
        <f t="shared" si="65"/>
        <v>0</v>
      </c>
      <c r="AF68">
        <f t="shared" si="66"/>
        <v>0</v>
      </c>
      <c r="AG68">
        <f t="shared" si="67"/>
        <v>-4.3112182834087642E-7</v>
      </c>
      <c r="AH68">
        <f t="shared" si="68"/>
        <v>-4.5006147458706E-2</v>
      </c>
      <c r="AI68">
        <f t="shared" si="69"/>
        <v>-4.5006578580534341E-2</v>
      </c>
      <c r="AJ68">
        <f t="shared" si="70"/>
        <v>-3.702908386279713</v>
      </c>
      <c r="AK68">
        <f t="shared" si="61"/>
        <v>-2.4194155152187244</v>
      </c>
      <c r="AL68">
        <f t="shared" si="71"/>
        <v>-6.1673304800789719</v>
      </c>
      <c r="AN68">
        <f t="shared" si="72"/>
        <v>0</v>
      </c>
      <c r="AO68">
        <f t="shared" si="73"/>
        <v>0</v>
      </c>
      <c r="AP68">
        <f t="shared" si="74"/>
        <v>-4.442694380677552E-10</v>
      </c>
      <c r="AQ68">
        <f t="shared" si="75"/>
        <v>-4.6378667296948948E-5</v>
      </c>
      <c r="AR68">
        <f t="shared" si="76"/>
        <v>-4.637911156638702E-5</v>
      </c>
      <c r="AS68">
        <f t="shared" si="77"/>
        <v>-3.8158332977938172E-3</v>
      </c>
      <c r="AT68">
        <f t="shared" si="78"/>
        <v>-2.4931986755000459E-3</v>
      </c>
      <c r="AU68">
        <f t="shared" si="79"/>
        <v>-6.3554110848602499E-3</v>
      </c>
      <c r="AW68">
        <v>65</v>
      </c>
      <c r="AX68">
        <f>IF(Z68&gt;0, (R68*SUMPRODUCT(K68:$K$98, X68:$X$98)-K68*$AZ$3)/Z68, 0)</f>
        <v>-3579054500.8264923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0.83405797299999995</v>
      </c>
      <c r="Q69" s="5">
        <f t="shared" ref="Q69:Q98" si="91">$C$8</f>
        <v>50</v>
      </c>
      <c r="R69">
        <f t="shared" si="62"/>
        <v>1000000</v>
      </c>
      <c r="S69">
        <f t="shared" si="63"/>
        <v>-20492160735.726608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-30.860170402559202</v>
      </c>
      <c r="AC69">
        <f t="shared" si="64"/>
        <v>-27.553764159531809</v>
      </c>
      <c r="AE69">
        <f t="shared" si="65"/>
        <v>0</v>
      </c>
      <c r="AF69">
        <f t="shared" si="66"/>
        <v>0</v>
      </c>
      <c r="AG69">
        <f t="shared" si="67"/>
        <v>-6.7230011795422344E-8</v>
      </c>
      <c r="AH69">
        <f t="shared" si="68"/>
        <v>-7.1916119652409068E-3</v>
      </c>
      <c r="AI69">
        <f t="shared" si="69"/>
        <v>-7.1916791952527023E-3</v>
      </c>
      <c r="AJ69">
        <f t="shared" si="70"/>
        <v>-3.3064062430273928</v>
      </c>
      <c r="AK69">
        <f t="shared" si="61"/>
        <v>-2.1602119281791445</v>
      </c>
      <c r="AL69">
        <f t="shared" si="71"/>
        <v>-5.47380985040179</v>
      </c>
      <c r="AN69">
        <f t="shared" si="72"/>
        <v>0</v>
      </c>
      <c r="AO69">
        <f t="shared" si="73"/>
        <v>0</v>
      </c>
      <c r="AP69">
        <f t="shared" si="74"/>
        <v>-6.1857389916461375E-11</v>
      </c>
      <c r="AQ69">
        <f t="shared" si="75"/>
        <v>-6.6169011960828744E-6</v>
      </c>
      <c r="AR69">
        <f t="shared" si="76"/>
        <v>-6.616963053472791E-6</v>
      </c>
      <c r="AS69">
        <f t="shared" si="77"/>
        <v>-3.0421779609310379E-3</v>
      </c>
      <c r="AT69">
        <f t="shared" si="78"/>
        <v>-1.9875806648700701E-3</v>
      </c>
      <c r="AU69">
        <f t="shared" si="79"/>
        <v>-5.0363755888545806E-3</v>
      </c>
      <c r="AW69">
        <v>66</v>
      </c>
      <c r="AX69">
        <f>IF(Z69&gt;0, (R69*SUMPRODUCT(K69:$K$98, X69:$X$98)-K69*$AZ$3)/Z69, 0)</f>
        <v>-20492160735.726608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0.83754713300000005</v>
      </c>
      <c r="Q70" s="5">
        <f t="shared" si="91"/>
        <v>50</v>
      </c>
      <c r="R70">
        <f t="shared" si="62"/>
        <v>1000000</v>
      </c>
      <c r="S70">
        <f t="shared" si="63"/>
        <v>-120014642912.28445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-27.553764159531809</v>
      </c>
      <c r="AC70">
        <f t="shared" si="64"/>
        <v>-24.601580935634168</v>
      </c>
      <c r="AE70">
        <f t="shared" si="65"/>
        <v>0</v>
      </c>
      <c r="AF70">
        <f t="shared" si="66"/>
        <v>0</v>
      </c>
      <c r="AG70">
        <f t="shared" si="67"/>
        <v>-1.0249408046655947E-8</v>
      </c>
      <c r="AH70">
        <f t="shared" si="68"/>
        <v>-1.1261660726162434E-3</v>
      </c>
      <c r="AI70">
        <f t="shared" si="69"/>
        <v>-1.12617632202429E-3</v>
      </c>
      <c r="AJ70">
        <f t="shared" si="70"/>
        <v>-2.9521832238976415</v>
      </c>
      <c r="AK70">
        <f t="shared" si="61"/>
        <v>-1.9287634911672269</v>
      </c>
      <c r="AL70">
        <f t="shared" si="71"/>
        <v>-4.8820728913868923</v>
      </c>
      <c r="AN70">
        <f t="shared" si="72"/>
        <v>0</v>
      </c>
      <c r="AO70">
        <f t="shared" si="73"/>
        <v>0</v>
      </c>
      <c r="AP70">
        <f t="shared" si="74"/>
        <v>-8.4199432481262675E-12</v>
      </c>
      <c r="AQ70">
        <f t="shared" si="75"/>
        <v>-9.2515142106063095E-7</v>
      </c>
      <c r="AR70">
        <f t="shared" si="76"/>
        <v>-9.2515984100387905E-7</v>
      </c>
      <c r="AS70">
        <f t="shared" si="77"/>
        <v>-2.4252342271999499E-3</v>
      </c>
      <c r="AT70">
        <f t="shared" si="78"/>
        <v>-1.5844894710758011E-3</v>
      </c>
      <c r="AU70">
        <f t="shared" si="79"/>
        <v>-4.0106488581167551E-3</v>
      </c>
      <c r="AW70">
        <v>67</v>
      </c>
      <c r="AX70">
        <f>IF(Z70&gt;0, (R70*SUMPRODUCT(K70:$K$98, X70:$X$98)-K70*$AZ$3)/Z70, 0)</f>
        <v>-120014642912.28445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0.841203123</v>
      </c>
      <c r="Q71" s="5">
        <f t="shared" si="91"/>
        <v>50</v>
      </c>
      <c r="R71">
        <f t="shared" si="62"/>
        <v>1000000</v>
      </c>
      <c r="S71">
        <f t="shared" si="63"/>
        <v>-720149087034.10901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-24.601580935634168</v>
      </c>
      <c r="AC71">
        <f t="shared" si="64"/>
        <v>-21.965698074358063</v>
      </c>
      <c r="AE71">
        <f t="shared" si="65"/>
        <v>0</v>
      </c>
      <c r="AF71">
        <f t="shared" si="66"/>
        <v>0</v>
      </c>
      <c r="AG71">
        <f t="shared" si="67"/>
        <v>-1.5250799084410754E-9</v>
      </c>
      <c r="AH71">
        <f t="shared" si="68"/>
        <v>-1.7243668115496624E-4</v>
      </c>
      <c r="AI71">
        <f t="shared" si="69"/>
        <v>-1.7243820623487468E-4</v>
      </c>
      <c r="AJ71">
        <f t="shared" si="70"/>
        <v>-2.6358828612761052</v>
      </c>
      <c r="AK71">
        <f t="shared" si="61"/>
        <v>-1.7221106654943918</v>
      </c>
      <c r="AL71">
        <f t="shared" si="71"/>
        <v>-4.3581659649767319</v>
      </c>
      <c r="AN71">
        <f t="shared" si="72"/>
        <v>0</v>
      </c>
      <c r="AO71">
        <f t="shared" si="73"/>
        <v>0</v>
      </c>
      <c r="AP71">
        <f t="shared" si="74"/>
        <v>-1.1186261248557366E-12</v>
      </c>
      <c r="AQ71">
        <f t="shared" si="75"/>
        <v>-1.2648004563940321E-7</v>
      </c>
      <c r="AR71">
        <f t="shared" si="76"/>
        <v>-1.2648116426552807E-7</v>
      </c>
      <c r="AS71">
        <f t="shared" si="77"/>
        <v>-1.9333855323665911E-3</v>
      </c>
      <c r="AT71">
        <f t="shared" si="78"/>
        <v>-1.2631456028319682E-3</v>
      </c>
      <c r="AU71">
        <f t="shared" si="79"/>
        <v>-3.1966576163628248E-3</v>
      </c>
      <c r="AW71">
        <v>68</v>
      </c>
      <c r="AX71">
        <f>IF(Z71&gt;0, (R71*SUMPRODUCT(K71:$K$98, X71:$X$98)-K71*$AZ$3)/Z71, 0)</f>
        <v>-720149087034.10901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0.84498057100000001</v>
      </c>
      <c r="Q72" s="5">
        <f t="shared" si="91"/>
        <v>50</v>
      </c>
      <c r="R72">
        <f t="shared" si="62"/>
        <v>1000000</v>
      </c>
      <c r="S72">
        <f t="shared" si="63"/>
        <v>-4433821484117.9824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-21.965698074358063</v>
      </c>
      <c r="AC72">
        <f t="shared" si="64"/>
        <v>-19.612230534384956</v>
      </c>
      <c r="AE72">
        <f t="shared" si="65"/>
        <v>0</v>
      </c>
      <c r="AF72">
        <f t="shared" si="66"/>
        <v>0</v>
      </c>
      <c r="AG72">
        <f t="shared" si="67"/>
        <v>-2.2116621750149697E-10</v>
      </c>
      <c r="AH72">
        <f t="shared" si="68"/>
        <v>-2.5773257837103358E-5</v>
      </c>
      <c r="AI72">
        <f t="shared" si="69"/>
        <v>-2.5773479003320859E-5</v>
      </c>
      <c r="AJ72">
        <f t="shared" si="70"/>
        <v>-2.3534675399731064</v>
      </c>
      <c r="AK72">
        <f t="shared" si="61"/>
        <v>-1.5375988652050645</v>
      </c>
      <c r="AL72">
        <f t="shared" si="71"/>
        <v>-3.8910921786571744</v>
      </c>
      <c r="AN72">
        <f t="shared" si="72"/>
        <v>0</v>
      </c>
      <c r="AO72">
        <f t="shared" si="73"/>
        <v>0</v>
      </c>
      <c r="AP72">
        <f t="shared" si="74"/>
        <v>-1.4484153740273352E-13</v>
      </c>
      <c r="AQ72">
        <f t="shared" si="75"/>
        <v>-1.6878881102073529E-8</v>
      </c>
      <c r="AR72">
        <f t="shared" si="76"/>
        <v>-1.6879025943610932E-8</v>
      </c>
      <c r="AS72">
        <f t="shared" si="77"/>
        <v>-1.5412835674816689E-3</v>
      </c>
      <c r="AT72">
        <f t="shared" si="78"/>
        <v>-1.0069719781842024E-3</v>
      </c>
      <c r="AU72">
        <f t="shared" si="79"/>
        <v>-2.548272424691815E-3</v>
      </c>
      <c r="AW72">
        <v>69</v>
      </c>
      <c r="AX72">
        <f>IF(Z72&gt;0, (R72*SUMPRODUCT(K72:$K$98, X72:$X$98)-K72*$AZ$3)/Z72, 0)</f>
        <v>-4433821484117.9824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0.84903369399999995</v>
      </c>
      <c r="Q73" s="5">
        <f t="shared" si="91"/>
        <v>50</v>
      </c>
      <c r="R73">
        <f t="shared" si="62"/>
        <v>1000000</v>
      </c>
      <c r="S73">
        <f t="shared" si="63"/>
        <v>-28083088064990.367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-19.612230534384956</v>
      </c>
      <c r="AC73">
        <f t="shared" si="64"/>
        <v>-17.51092013478781</v>
      </c>
      <c r="AE73">
        <f t="shared" si="65"/>
        <v>0</v>
      </c>
      <c r="AF73">
        <f t="shared" si="66"/>
        <v>0</v>
      </c>
      <c r="AG73">
        <f t="shared" si="67"/>
        <v>-3.1176984693178574E-11</v>
      </c>
      <c r="AH73">
        <f t="shared" si="68"/>
        <v>-3.7555514126660682E-6</v>
      </c>
      <c r="AI73">
        <f t="shared" si="69"/>
        <v>-3.7555825896507614E-6</v>
      </c>
      <c r="AJ73">
        <f t="shared" si="70"/>
        <v>-2.1013103995971463</v>
      </c>
      <c r="AK73">
        <f t="shared" ref="AK73:AK98" si="92">G73*SUM(AB73:AB73, AE73:AF73)</f>
        <v>-1.372856137406947</v>
      </c>
      <c r="AL73">
        <f t="shared" si="71"/>
        <v>-3.4741702925866829</v>
      </c>
      <c r="AN73">
        <f t="shared" si="72"/>
        <v>0</v>
      </c>
      <c r="AO73">
        <f t="shared" si="73"/>
        <v>0</v>
      </c>
      <c r="AP73">
        <f t="shared" si="74"/>
        <v>-1.8230157574128731E-14</v>
      </c>
      <c r="AQ73">
        <f t="shared" si="75"/>
        <v>-2.1959883133157499E-9</v>
      </c>
      <c r="AR73">
        <f t="shared" si="76"/>
        <v>-2.196006543473324E-9</v>
      </c>
      <c r="AS73">
        <f t="shared" si="77"/>
        <v>-1.2287018797296611E-3</v>
      </c>
      <c r="AT73">
        <f t="shared" si="78"/>
        <v>-8.0275190041114786E-4</v>
      </c>
      <c r="AU73">
        <f t="shared" si="79"/>
        <v>-2.0314559761473523E-3</v>
      </c>
      <c r="AW73">
        <v>70</v>
      </c>
      <c r="AX73">
        <f>IF(Z73&gt;0, (R73*SUMPRODUCT(K73:$K$98, X73:$X$98)-K73*$AZ$3)/Z73, 0)</f>
        <v>-28083088064990.367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0.853201969</v>
      </c>
      <c r="Q74" s="5">
        <f t="shared" si="91"/>
        <v>50</v>
      </c>
      <c r="R74">
        <f t="shared" si="62"/>
        <v>1000000</v>
      </c>
      <c r="S74">
        <f t="shared" si="63"/>
        <v>-183293469884832.88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-17.51092013478781</v>
      </c>
      <c r="AC74">
        <f t="shared" si="64"/>
        <v>-15.63475012227306</v>
      </c>
      <c r="AE74">
        <f t="shared" si="65"/>
        <v>0</v>
      </c>
      <c r="AF74">
        <f t="shared" si="66"/>
        <v>0</v>
      </c>
      <c r="AG74">
        <f t="shared" si="67"/>
        <v>-4.2649501185439664E-12</v>
      </c>
      <c r="AH74">
        <f t="shared" si="68"/>
        <v>-5.3200529455405641E-7</v>
      </c>
      <c r="AI74">
        <f t="shared" si="69"/>
        <v>-5.3200955950417497E-7</v>
      </c>
      <c r="AJ74">
        <f t="shared" si="70"/>
        <v>-1.8761700125147502</v>
      </c>
      <c r="AK74">
        <f t="shared" si="92"/>
        <v>-1.2257644094351468</v>
      </c>
      <c r="AL74">
        <f t="shared" si="71"/>
        <v>-3.1019349539594563</v>
      </c>
      <c r="AN74">
        <f t="shared" si="72"/>
        <v>0</v>
      </c>
      <c r="AO74">
        <f t="shared" si="73"/>
        <v>0</v>
      </c>
      <c r="AP74">
        <f t="shared" si="74"/>
        <v>-2.2266514830004874E-15</v>
      </c>
      <c r="AQ74">
        <f t="shared" si="75"/>
        <v>-2.7775011316833741E-10</v>
      </c>
      <c r="AR74">
        <f t="shared" si="76"/>
        <v>-2.7775233981982045E-10</v>
      </c>
      <c r="AS74">
        <f t="shared" si="77"/>
        <v>-9.7951362257742321E-4</v>
      </c>
      <c r="AT74">
        <f t="shared" si="78"/>
        <v>-6.3994890074113532E-4</v>
      </c>
      <c r="AU74">
        <f t="shared" si="79"/>
        <v>-1.6194628010708983E-3</v>
      </c>
      <c r="AW74">
        <v>71</v>
      </c>
      <c r="AX74">
        <f>IF(Z74&gt;0, (R74*SUMPRODUCT(K74:$K$98, X74:$X$98)-K74*$AZ$3)/Z74, 0)</f>
        <v>-183293469884832.88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0.85761682500000003</v>
      </c>
      <c r="Q75" s="5">
        <f t="shared" si="91"/>
        <v>50</v>
      </c>
      <c r="R75">
        <f t="shared" si="62"/>
        <v>1000000</v>
      </c>
      <c r="S75">
        <f t="shared" si="63"/>
        <v>-1236221172581805.8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-15.63475012227306</v>
      </c>
      <c r="AC75">
        <f t="shared" si="64"/>
        <v>-13.959598323701934</v>
      </c>
      <c r="AE75">
        <f t="shared" si="65"/>
        <v>0</v>
      </c>
      <c r="AF75">
        <f t="shared" si="66"/>
        <v>0</v>
      </c>
      <c r="AG75">
        <f t="shared" si="67"/>
        <v>-5.6460763790947662E-13</v>
      </c>
      <c r="AH75">
        <f t="shared" si="68"/>
        <v>-7.3153859588981011E-8</v>
      </c>
      <c r="AI75">
        <f t="shared" si="69"/>
        <v>-7.3154424196618923E-8</v>
      </c>
      <c r="AJ75">
        <f t="shared" si="70"/>
        <v>-1.6751517985711253</v>
      </c>
      <c r="AK75">
        <f t="shared" si="92"/>
        <v>-1.0944325085591142</v>
      </c>
      <c r="AL75">
        <f t="shared" si="71"/>
        <v>-2.7695843802846638</v>
      </c>
      <c r="AN75">
        <f t="shared" si="72"/>
        <v>0</v>
      </c>
      <c r="AO75">
        <f t="shared" si="73"/>
        <v>0</v>
      </c>
      <c r="AP75">
        <f t="shared" si="74"/>
        <v>-2.6318856512327057E-16</v>
      </c>
      <c r="AQ75">
        <f t="shared" si="75"/>
        <v>-3.4100245986293207E-11</v>
      </c>
      <c r="AR75">
        <f t="shared" si="76"/>
        <v>-3.410050917485833E-11</v>
      </c>
      <c r="AS75">
        <f t="shared" si="77"/>
        <v>-7.8086226368104261E-4</v>
      </c>
      <c r="AT75">
        <f t="shared" si="78"/>
        <v>-5.1016334567921041E-4</v>
      </c>
      <c r="AU75">
        <f t="shared" si="79"/>
        <v>-1.2910256434607622E-3</v>
      </c>
      <c r="AW75">
        <v>72</v>
      </c>
      <c r="AX75">
        <f>IF(Z75&gt;0, (R75*SUMPRODUCT(K75:$K$98, X75:$X$98)-K75*$AZ$3)/Z75, 0)</f>
        <v>-1236221172581805.8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0.86229046899999995</v>
      </c>
      <c r="Q76" s="5">
        <f t="shared" si="91"/>
        <v>50</v>
      </c>
      <c r="R76">
        <f t="shared" si="62"/>
        <v>1000000</v>
      </c>
      <c r="S76">
        <f t="shared" si="63"/>
        <v>-8642807591968614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-13.959598323701934</v>
      </c>
      <c r="AC76">
        <f t="shared" si="64"/>
        <v>-12.463927074763827</v>
      </c>
      <c r="AE76">
        <f t="shared" si="65"/>
        <v>0</v>
      </c>
      <c r="AF76">
        <f t="shared" si="66"/>
        <v>0</v>
      </c>
      <c r="AG76">
        <f t="shared" si="67"/>
        <v>-7.2105776636437061E-14</v>
      </c>
      <c r="AH76">
        <f t="shared" si="68"/>
        <v>-9.7371156978788958E-9</v>
      </c>
      <c r="AI76">
        <f t="shared" si="69"/>
        <v>-9.7371878036555329E-9</v>
      </c>
      <c r="AJ76">
        <f t="shared" si="70"/>
        <v>-1.4956712489381072</v>
      </c>
      <c r="AK76">
        <f t="shared" si="92"/>
        <v>-0.97717188265913546</v>
      </c>
      <c r="AL76">
        <f t="shared" si="71"/>
        <v>-2.4728431413344305</v>
      </c>
      <c r="AN76">
        <f t="shared" si="72"/>
        <v>0</v>
      </c>
      <c r="AO76">
        <f t="shared" si="73"/>
        <v>0</v>
      </c>
      <c r="AP76">
        <f t="shared" si="74"/>
        <v>-3.0010435907549849E-17</v>
      </c>
      <c r="AQ76">
        <f t="shared" si="75"/>
        <v>-4.0525891295639643E-12</v>
      </c>
      <c r="AR76">
        <f t="shared" si="76"/>
        <v>-4.0526191399998723E-12</v>
      </c>
      <c r="AS76">
        <f t="shared" si="77"/>
        <v>-6.2249861590617803E-4</v>
      </c>
      <c r="AT76">
        <f t="shared" si="78"/>
        <v>-4.0669909573351552E-4</v>
      </c>
      <c r="AU76">
        <f t="shared" si="79"/>
        <v>-1.0291977156923126E-3</v>
      </c>
      <c r="AW76">
        <v>73</v>
      </c>
      <c r="AX76">
        <f>IF(Z76&gt;0, (R76*SUMPRODUCT(K76:$K$98, X76:$X$98)-K76*$AZ$3)/Z76, 0)</f>
        <v>-8642807591968614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0.86705037500000004</v>
      </c>
      <c r="Q77" s="5">
        <f t="shared" si="91"/>
        <v>50</v>
      </c>
      <c r="R77">
        <f t="shared" si="62"/>
        <v>1000000</v>
      </c>
      <c r="S77">
        <f t="shared" si="63"/>
        <v>-6.2763855463825824E+16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-12.463927074763827</v>
      </c>
      <c r="AC77">
        <f t="shared" si="64"/>
        <v>-11.128506316756978</v>
      </c>
      <c r="AE77">
        <f t="shared" si="65"/>
        <v>0</v>
      </c>
      <c r="AF77">
        <f t="shared" si="66"/>
        <v>0</v>
      </c>
      <c r="AG77">
        <f t="shared" si="67"/>
        <v>-8.8653781977837016E-15</v>
      </c>
      <c r="AH77">
        <f t="shared" si="68"/>
        <v>-1.25038681344578E-9</v>
      </c>
      <c r="AI77">
        <f t="shared" si="69"/>
        <v>-1.2503956788239778E-9</v>
      </c>
      <c r="AJ77">
        <f t="shared" si="70"/>
        <v>-1.3354207580068493</v>
      </c>
      <c r="AK77">
        <f t="shared" si="92"/>
        <v>-0.872474895233468</v>
      </c>
      <c r="AL77">
        <f t="shared" si="71"/>
        <v>-2.2078956544907129</v>
      </c>
      <c r="AN77">
        <f t="shared" si="72"/>
        <v>0</v>
      </c>
      <c r="AO77">
        <f t="shared" si="73"/>
        <v>0</v>
      </c>
      <c r="AP77">
        <f t="shared" si="74"/>
        <v>-3.2944391436783834E-18</v>
      </c>
      <c r="AQ77">
        <f t="shared" si="75"/>
        <v>-4.6465285192061713E-13</v>
      </c>
      <c r="AR77">
        <f t="shared" si="76"/>
        <v>-4.6465614635976085E-13</v>
      </c>
      <c r="AS77">
        <f t="shared" si="77"/>
        <v>-4.9625208539419842E-4</v>
      </c>
      <c r="AT77">
        <f t="shared" si="78"/>
        <v>-3.2421802912507418E-4</v>
      </c>
      <c r="AU77">
        <f t="shared" si="79"/>
        <v>-8.2047011498392875E-4</v>
      </c>
      <c r="AW77">
        <v>74</v>
      </c>
      <c r="AX77">
        <f>IF(Z77&gt;0, (R77*SUMPRODUCT(K77:$K$98, X77:$X$98)-K77*$AZ$3)/Z77, 0)</f>
        <v>-6.2763855463825824E+16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0.87202471800000003</v>
      </c>
      <c r="Q78" s="5">
        <f t="shared" si="91"/>
        <v>50</v>
      </c>
      <c r="R78">
        <f t="shared" si="62"/>
        <v>1000000</v>
      </c>
      <c r="S78">
        <f t="shared" si="63"/>
        <v>-4.7500760934084928E+17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-11.128506316756978</v>
      </c>
      <c r="AC78">
        <f t="shared" si="64"/>
        <v>-9.9361663542477103</v>
      </c>
      <c r="AE78">
        <f t="shared" si="65"/>
        <v>0</v>
      </c>
      <c r="AF78">
        <f t="shared" si="66"/>
        <v>0</v>
      </c>
      <c r="AG78">
        <f t="shared" si="67"/>
        <v>-1.0458954929201835E-15</v>
      </c>
      <c r="AH78">
        <f t="shared" si="68"/>
        <v>-1.546165784577136E-10</v>
      </c>
      <c r="AI78">
        <f t="shared" si="69"/>
        <v>-1.5461762435320651E-10</v>
      </c>
      <c r="AJ78">
        <f t="shared" si="70"/>
        <v>-1.1923399625092674</v>
      </c>
      <c r="AK78">
        <f t="shared" si="92"/>
        <v>-0.77899544217298855</v>
      </c>
      <c r="AL78">
        <f t="shared" si="71"/>
        <v>-1.9713354048368736</v>
      </c>
      <c r="AN78">
        <f t="shared" si="72"/>
        <v>0</v>
      </c>
      <c r="AO78">
        <f t="shared" si="73"/>
        <v>0</v>
      </c>
      <c r="AP78">
        <f t="shared" si="74"/>
        <v>-3.4701998839937107E-19</v>
      </c>
      <c r="AQ78">
        <f t="shared" si="75"/>
        <v>-5.1300577950612558E-14</v>
      </c>
      <c r="AR78">
        <f t="shared" si="76"/>
        <v>-5.1300924970600956E-14</v>
      </c>
      <c r="AS78">
        <f t="shared" si="77"/>
        <v>-3.9560912419922691E-4</v>
      </c>
      <c r="AT78">
        <f t="shared" si="78"/>
        <v>-2.5846462781025021E-4</v>
      </c>
      <c r="AU78">
        <f t="shared" si="79"/>
        <v>-6.5407375206077804E-4</v>
      </c>
      <c r="AW78">
        <v>75</v>
      </c>
      <c r="AX78">
        <f>IF(Z78&gt;0, (R78*SUMPRODUCT(K78:$K$98, X78:$X$98)-K78*$AZ$3)/Z78, 0)</f>
        <v>-4.7500760934084928E+17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0.87703262900000001</v>
      </c>
      <c r="Q79" s="5">
        <f t="shared" si="91"/>
        <v>50</v>
      </c>
      <c r="R79">
        <f t="shared" si="62"/>
        <v>1000000</v>
      </c>
      <c r="S79">
        <f t="shared" si="63"/>
        <v>-3.7543047444334572E+18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-9.9361663542477103</v>
      </c>
      <c r="AC79">
        <f t="shared" si="64"/>
        <v>-8.8715771020069276</v>
      </c>
      <c r="AE79">
        <f t="shared" si="65"/>
        <v>0</v>
      </c>
      <c r="AF79">
        <f t="shared" si="66"/>
        <v>0</v>
      </c>
      <c r="AG79">
        <f t="shared" si="67"/>
        <v>-1.1815206417594227E-16</v>
      </c>
      <c r="AH79">
        <f t="shared" si="68"/>
        <v>-1.8345689476300787E-11</v>
      </c>
      <c r="AI79">
        <f t="shared" si="69"/>
        <v>-1.8345807628364963E-11</v>
      </c>
      <c r="AJ79">
        <f t="shared" si="70"/>
        <v>-1.0645892522407827</v>
      </c>
      <c r="AK79">
        <f t="shared" si="92"/>
        <v>-0.69553164479733975</v>
      </c>
      <c r="AL79">
        <f t="shared" si="71"/>
        <v>-1.7601208970564683</v>
      </c>
      <c r="AN79">
        <f t="shared" si="72"/>
        <v>0</v>
      </c>
      <c r="AO79">
        <f t="shared" si="73"/>
        <v>0</v>
      </c>
      <c r="AP79">
        <f t="shared" si="74"/>
        <v>-3.5001728369578081E-20</v>
      </c>
      <c r="AQ79">
        <f t="shared" si="75"/>
        <v>-5.4347830846687476E-15</v>
      </c>
      <c r="AR79">
        <f t="shared" si="76"/>
        <v>-5.4348180863971174E-15</v>
      </c>
      <c r="AS79">
        <f t="shared" si="77"/>
        <v>-3.1537717171505313E-4</v>
      </c>
      <c r="AT79">
        <f t="shared" si="78"/>
        <v>-2.0604641885384311E-4</v>
      </c>
      <c r="AU79">
        <f t="shared" si="79"/>
        <v>-5.2142359057433111E-4</v>
      </c>
      <c r="AW79">
        <v>76</v>
      </c>
      <c r="AX79">
        <f>IF(Z79&gt;0, (R79*SUMPRODUCT(K79:$K$98, X79:$X$98)-K79*$AZ$3)/Z79, 0)</f>
        <v>-3.7543047444334572E+18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0.88195855000000001</v>
      </c>
      <c r="Q80" s="5">
        <f t="shared" si="91"/>
        <v>50</v>
      </c>
      <c r="R80">
        <f t="shared" si="62"/>
        <v>1000000</v>
      </c>
      <c r="S80">
        <f t="shared" si="63"/>
        <v>-3.1025664756719542E+19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-8.8715771020069276</v>
      </c>
      <c r="AC80">
        <f t="shared" si="64"/>
        <v>-7.9210509839347614</v>
      </c>
      <c r="AE80">
        <f t="shared" si="65"/>
        <v>0</v>
      </c>
      <c r="AF80">
        <f t="shared" si="66"/>
        <v>0</v>
      </c>
      <c r="AG80">
        <f t="shared" si="67"/>
        <v>-1.2765320334061849E-17</v>
      </c>
      <c r="AH80">
        <f t="shared" si="68"/>
        <v>-2.0841044640024198E-12</v>
      </c>
      <c r="AI80">
        <f t="shared" si="69"/>
        <v>-2.084117229322754E-12</v>
      </c>
      <c r="AJ80">
        <f t="shared" si="70"/>
        <v>-0.95052611807216625</v>
      </c>
      <c r="AK80">
        <f t="shared" si="92"/>
        <v>-0.621010397140485</v>
      </c>
      <c r="AL80">
        <f t="shared" si="71"/>
        <v>-1.5715365152147354</v>
      </c>
      <c r="AN80">
        <f t="shared" si="72"/>
        <v>0</v>
      </c>
      <c r="AO80">
        <f t="shared" si="73"/>
        <v>0</v>
      </c>
      <c r="AP80">
        <f t="shared" si="74"/>
        <v>-3.376462040674419E-21</v>
      </c>
      <c r="AQ80">
        <f t="shared" si="75"/>
        <v>-5.5125131429155271E-16</v>
      </c>
      <c r="AR80">
        <f t="shared" si="76"/>
        <v>-5.5125469075359338E-16</v>
      </c>
      <c r="AS80">
        <f t="shared" si="77"/>
        <v>-2.5141675041060748E-4</v>
      </c>
      <c r="AT80">
        <f t="shared" si="78"/>
        <v>-1.6425894360159768E-4</v>
      </c>
      <c r="AU80">
        <f t="shared" si="79"/>
        <v>-4.156756940127564E-4</v>
      </c>
      <c r="AW80">
        <v>77</v>
      </c>
      <c r="AX80">
        <f>IF(Z80&gt;0, (R80*SUMPRODUCT(K80:$K$98, X80:$X$98)-K80*$AZ$3)/Z80, 0)</f>
        <v>-3.1025664756719542E+19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0.88700226900000001</v>
      </c>
      <c r="Q81" s="5">
        <f t="shared" si="91"/>
        <v>50</v>
      </c>
      <c r="R81">
        <f t="shared" si="62"/>
        <v>1000000</v>
      </c>
      <c r="S81">
        <f t="shared" si="63"/>
        <v>-2.6895239459137392E+20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-7.9210509839347614</v>
      </c>
      <c r="AC81">
        <f t="shared" si="64"/>
        <v>-7.0723669499417516</v>
      </c>
      <c r="AE81">
        <f t="shared" si="65"/>
        <v>0</v>
      </c>
      <c r="AF81">
        <f t="shared" si="66"/>
        <v>0</v>
      </c>
      <c r="AG81">
        <f t="shared" si="67"/>
        <v>-1.3147990298965314E-18</v>
      </c>
      <c r="AH81">
        <f t="shared" si="68"/>
        <v>-2.2645736201649399E-13</v>
      </c>
      <c r="AI81">
        <f t="shared" si="69"/>
        <v>-2.2645867681552389E-13</v>
      </c>
      <c r="AJ81">
        <f t="shared" si="70"/>
        <v>-0.84868403399300973</v>
      </c>
      <c r="AK81">
        <f t="shared" si="92"/>
        <v>-0.55447356887543331</v>
      </c>
      <c r="AL81">
        <f t="shared" si="71"/>
        <v>-1.4031576028686694</v>
      </c>
      <c r="AN81">
        <f t="shared" si="72"/>
        <v>0</v>
      </c>
      <c r="AO81">
        <f t="shared" si="73"/>
        <v>0</v>
      </c>
      <c r="AP81">
        <f t="shared" si="74"/>
        <v>-3.1050707946169155E-22</v>
      </c>
      <c r="AQ81">
        <f t="shared" si="75"/>
        <v>-5.3480883772688931E-17</v>
      </c>
      <c r="AR81">
        <f t="shared" si="76"/>
        <v>-5.3481194279768388E-17</v>
      </c>
      <c r="AS81">
        <f t="shared" si="77"/>
        <v>-2.0042789414111023E-4</v>
      </c>
      <c r="AT81">
        <f t="shared" si="78"/>
        <v>-1.3094622417219207E-4</v>
      </c>
      <c r="AU81">
        <f t="shared" si="79"/>
        <v>-3.3137411831335575E-4</v>
      </c>
      <c r="AW81">
        <v>78</v>
      </c>
      <c r="AX81">
        <f>IF(Z81&gt;0, (R81*SUMPRODUCT(K81:$K$98, X81:$X$98)-K81*$AZ$3)/Z81, 0)</f>
        <v>-2.6895239459137392E+20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0.89213428500000003</v>
      </c>
      <c r="Q82" s="5">
        <f t="shared" si="91"/>
        <v>50</v>
      </c>
      <c r="R82">
        <f t="shared" si="62"/>
        <v>1000000</v>
      </c>
      <c r="S82">
        <f t="shared" si="63"/>
        <v>-2.4537302629367294E+21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-7.0723669499417516</v>
      </c>
      <c r="AC82">
        <f t="shared" si="64"/>
        <v>-6.3146133481622764</v>
      </c>
      <c r="AE82">
        <f t="shared" si="65"/>
        <v>0</v>
      </c>
      <c r="AF82">
        <f t="shared" si="66"/>
        <v>0</v>
      </c>
      <c r="AG82">
        <f t="shared" si="67"/>
        <v>-1.2867374714213039E-19</v>
      </c>
      <c r="AH82">
        <f t="shared" si="68"/>
        <v>-2.3459545849108716E-14</v>
      </c>
      <c r="AI82">
        <f t="shared" si="69"/>
        <v>-2.345967452285586E-14</v>
      </c>
      <c r="AJ82">
        <f t="shared" si="70"/>
        <v>-0.75775360177947526</v>
      </c>
      <c r="AK82">
        <f t="shared" si="92"/>
        <v>-0.49506568649592264</v>
      </c>
      <c r="AL82">
        <f t="shared" si="71"/>
        <v>-1.2528192882754214</v>
      </c>
      <c r="AN82">
        <f t="shared" si="72"/>
        <v>0</v>
      </c>
      <c r="AO82">
        <f t="shared" si="73"/>
        <v>0</v>
      </c>
      <c r="AP82">
        <f t="shared" si="74"/>
        <v>-2.7132140485785938E-23</v>
      </c>
      <c r="AQ82">
        <f t="shared" si="75"/>
        <v>-4.9466787736249004E-18</v>
      </c>
      <c r="AR82">
        <f t="shared" si="76"/>
        <v>-4.9467059057653858E-18</v>
      </c>
      <c r="AS82">
        <f t="shared" si="77"/>
        <v>-1.5977989009973757E-4</v>
      </c>
      <c r="AT82">
        <f t="shared" si="78"/>
        <v>-1.0438952819849496E-4</v>
      </c>
      <c r="AU82">
        <f t="shared" si="79"/>
        <v>-2.6416941829823749E-4</v>
      </c>
      <c r="AW82">
        <v>79</v>
      </c>
      <c r="AX82">
        <f>IF(Z82&gt;0, (R82*SUMPRODUCT(K82:$K$98, X82:$X$98)-K82*$AZ$3)/Z82, 0)</f>
        <v>-2.4537302629367294E+21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0.89732143600000003</v>
      </c>
      <c r="Q83" s="5">
        <f t="shared" si="91"/>
        <v>50</v>
      </c>
      <c r="R83">
        <f t="shared" si="62"/>
        <v>1000000</v>
      </c>
      <c r="S83">
        <f t="shared" si="63"/>
        <v>-2.3639021768915127E+22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-6.3146133481622764</v>
      </c>
      <c r="AC83">
        <f t="shared" si="64"/>
        <v>-5.6380476322877477</v>
      </c>
      <c r="AE83">
        <f t="shared" si="65"/>
        <v>0</v>
      </c>
      <c r="AF83">
        <f t="shared" si="66"/>
        <v>0</v>
      </c>
      <c r="AG83">
        <f t="shared" si="67"/>
        <v>-1.1925298109631752E-20</v>
      </c>
      <c r="AH83">
        <f t="shared" si="68"/>
        <v>-2.3092342312215467E-15</v>
      </c>
      <c r="AI83">
        <f t="shared" si="69"/>
        <v>-2.3092461565196562E-15</v>
      </c>
      <c r="AJ83">
        <f t="shared" si="70"/>
        <v>-0.67656571587452863</v>
      </c>
      <c r="AK83">
        <f t="shared" si="92"/>
        <v>-0.44202293437135937</v>
      </c>
      <c r="AL83">
        <f t="shared" si="71"/>
        <v>-1.1185886502458904</v>
      </c>
      <c r="AN83">
        <f t="shared" si="72"/>
        <v>0</v>
      </c>
      <c r="AO83">
        <f t="shared" si="73"/>
        <v>0</v>
      </c>
      <c r="AP83">
        <f t="shared" si="74"/>
        <v>-2.2451498379186641E-24</v>
      </c>
      <c r="AQ83">
        <f t="shared" si="75"/>
        <v>-4.3475448682962809E-19</v>
      </c>
      <c r="AR83">
        <f t="shared" si="76"/>
        <v>-4.3475673197946603E-19</v>
      </c>
      <c r="AS83">
        <f t="shared" si="77"/>
        <v>-1.2737555014328514E-4</v>
      </c>
      <c r="AT83">
        <f t="shared" si="78"/>
        <v>-8.3218692760279753E-5</v>
      </c>
      <c r="AU83">
        <f t="shared" si="79"/>
        <v>-2.1059424290356535E-4</v>
      </c>
      <c r="AW83">
        <v>80</v>
      </c>
      <c r="AX83">
        <f>IF(Z83&gt;0, (R83*SUMPRODUCT(K83:$K$98, X83:$X$98)-K83*$AZ$3)/Z83, 0)</f>
        <v>-2.3639021768915127E+22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0.90253096600000005</v>
      </c>
      <c r="Q84" s="5">
        <f t="shared" si="91"/>
        <v>50</v>
      </c>
      <c r="R84">
        <f t="shared" si="62"/>
        <v>1000000</v>
      </c>
      <c r="S84">
        <f t="shared" si="63"/>
        <v>-2.4129990319238456E+23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-5.6380476322877477</v>
      </c>
      <c r="AC84">
        <f t="shared" si="64"/>
        <v>-5.0339711002569176</v>
      </c>
      <c r="AE84">
        <f t="shared" si="65"/>
        <v>0</v>
      </c>
      <c r="AF84">
        <f t="shared" si="66"/>
        <v>0</v>
      </c>
      <c r="AG84">
        <f t="shared" si="67"/>
        <v>-1.0430943058115139E-21</v>
      </c>
      <c r="AH84">
        <f t="shared" si="68"/>
        <v>-2.1525901645447842E-16</v>
      </c>
      <c r="AI84">
        <f t="shared" si="69"/>
        <v>-2.1526005954878422E-16</v>
      </c>
      <c r="AJ84">
        <f t="shared" si="70"/>
        <v>-0.60407653203083012</v>
      </c>
      <c r="AK84">
        <f t="shared" si="92"/>
        <v>-0.39466333426014238</v>
      </c>
      <c r="AL84">
        <f t="shared" si="71"/>
        <v>-0.99873986629097278</v>
      </c>
      <c r="AN84">
        <f t="shared" si="72"/>
        <v>0</v>
      </c>
      <c r="AO84">
        <f t="shared" si="73"/>
        <v>0</v>
      </c>
      <c r="AP84">
        <f t="shared" si="74"/>
        <v>-1.7534025670357306E-25</v>
      </c>
      <c r="AQ84">
        <f t="shared" si="75"/>
        <v>-3.6184236643419207E-20</v>
      </c>
      <c r="AR84">
        <f t="shared" si="76"/>
        <v>-3.6184411983675912E-20</v>
      </c>
      <c r="AS84">
        <f t="shared" si="77"/>
        <v>-1.0154300872392009E-4</v>
      </c>
      <c r="AT84">
        <f t="shared" si="78"/>
        <v>-6.6341432366294467E-5</v>
      </c>
      <c r="AU84">
        <f t="shared" si="79"/>
        <v>-1.678844410902146E-4</v>
      </c>
      <c r="AW84">
        <v>81</v>
      </c>
      <c r="AX84">
        <f>IF(Z84&gt;0, (R84*SUMPRODUCT(K84:$K$98, X84:$X$98)-K84*$AZ$3)/Z84, 0)</f>
        <v>-2.4129990319238456E+23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0.90776816500000002</v>
      </c>
      <c r="Q85" s="5">
        <f t="shared" si="91"/>
        <v>50</v>
      </c>
      <c r="R85">
        <f t="shared" si="62"/>
        <v>1000000</v>
      </c>
      <c r="S85">
        <f t="shared" si="63"/>
        <v>-2.6199870419534905E+24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-5.0339711002569176</v>
      </c>
      <c r="AC85">
        <f t="shared" si="64"/>
        <v>-4.4946170538008188</v>
      </c>
      <c r="AE85">
        <f t="shared" si="65"/>
        <v>0</v>
      </c>
      <c r="AF85">
        <f t="shared" si="66"/>
        <v>0</v>
      </c>
      <c r="AG85">
        <f t="shared" si="67"/>
        <v>-8.5775558844932002E-23</v>
      </c>
      <c r="AH85">
        <f t="shared" si="68"/>
        <v>-1.8937756078169334E-17</v>
      </c>
      <c r="AI85">
        <f t="shared" si="69"/>
        <v>-1.893784185372818E-17</v>
      </c>
      <c r="AJ85">
        <f t="shared" si="70"/>
        <v>-0.53935404645609886</v>
      </c>
      <c r="AK85">
        <f t="shared" si="92"/>
        <v>-0.35237797701798429</v>
      </c>
      <c r="AL85">
        <f t="shared" si="71"/>
        <v>-0.89173202347408309</v>
      </c>
      <c r="AN85">
        <f t="shared" si="72"/>
        <v>0</v>
      </c>
      <c r="AO85">
        <f t="shared" si="73"/>
        <v>0</v>
      </c>
      <c r="AP85">
        <f t="shared" si="74"/>
        <v>-1.2873706301880243E-26</v>
      </c>
      <c r="AQ85">
        <f t="shared" si="75"/>
        <v>-2.8422911264005612E-21</v>
      </c>
      <c r="AR85">
        <f t="shared" si="76"/>
        <v>-2.8423040001068635E-21</v>
      </c>
      <c r="AS85">
        <f t="shared" si="77"/>
        <v>-8.0949464862819029E-5</v>
      </c>
      <c r="AT85">
        <f t="shared" si="78"/>
        <v>-5.2886983710375054E-5</v>
      </c>
      <c r="AU85">
        <f t="shared" si="79"/>
        <v>-1.3383644857319408E-4</v>
      </c>
      <c r="AW85">
        <v>82</v>
      </c>
      <c r="AX85">
        <f>IF(Z85&gt;0, (R85*SUMPRODUCT(K85:$K$98, X85:$X$98)-K85*$AZ$3)/Z85, 0)</f>
        <v>-2.6199870419534905E+24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0.91304259499999996</v>
      </c>
      <c r="Q86" s="5">
        <f t="shared" si="91"/>
        <v>50</v>
      </c>
      <c r="R86">
        <f t="shared" si="62"/>
        <v>1000000</v>
      </c>
      <c r="S86">
        <f t="shared" si="63"/>
        <v>-3.039699876316424E+25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-4.4946170538008188</v>
      </c>
      <c r="AC86">
        <f t="shared" si="64"/>
        <v>-4.0130509408935877</v>
      </c>
      <c r="AE86">
        <f t="shared" si="65"/>
        <v>0</v>
      </c>
      <c r="AF86">
        <f t="shared" si="66"/>
        <v>0</v>
      </c>
      <c r="AG86">
        <f t="shared" si="67"/>
        <v>-6.6010644211307672E-24</v>
      </c>
      <c r="AH86">
        <f t="shared" si="68"/>
        <v>-1.5663347767070384E-18</v>
      </c>
      <c r="AI86">
        <f t="shared" si="69"/>
        <v>-1.5663413777714595E-18</v>
      </c>
      <c r="AJ86">
        <f t="shared" si="70"/>
        <v>-0.48156611290723106</v>
      </c>
      <c r="AK86">
        <f t="shared" si="92"/>
        <v>-0.31462319376605735</v>
      </c>
      <c r="AL86">
        <f t="shared" si="71"/>
        <v>-0.79618930667328836</v>
      </c>
      <c r="AN86">
        <f t="shared" si="72"/>
        <v>0</v>
      </c>
      <c r="AO86">
        <f t="shared" si="73"/>
        <v>0</v>
      </c>
      <c r="AP86">
        <f t="shared" si="74"/>
        <v>-8.8457770511147358E-28</v>
      </c>
      <c r="AQ86">
        <f t="shared" si="75"/>
        <v>-2.0989718230601052E-22</v>
      </c>
      <c r="AR86">
        <f t="shared" si="76"/>
        <v>-2.0989806688371564E-22</v>
      </c>
      <c r="AS86">
        <f t="shared" si="77"/>
        <v>-6.4532417779670774E-5</v>
      </c>
      <c r="AT86">
        <f t="shared" si="78"/>
        <v>-4.2161179616051529E-5</v>
      </c>
      <c r="AU86">
        <f t="shared" si="79"/>
        <v>-1.0669359739572229E-4</v>
      </c>
      <c r="AW86">
        <v>83</v>
      </c>
      <c r="AX86">
        <f>IF(Z86&gt;0, (R86*SUMPRODUCT(K86:$K$98, X86:$X$98)-K86*$AZ$3)/Z86, 0)</f>
        <v>-3.039699876316424E+25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0.91832435000000001</v>
      </c>
      <c r="Q87" s="5">
        <f t="shared" si="91"/>
        <v>50</v>
      </c>
      <c r="R87">
        <f t="shared" si="62"/>
        <v>1000000</v>
      </c>
      <c r="S87">
        <f t="shared" si="63"/>
        <v>-3.7865268702984761E+26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-4.0130509408935877</v>
      </c>
      <c r="AC87">
        <f t="shared" si="64"/>
        <v>-3.5830811972264174</v>
      </c>
      <c r="AE87">
        <f t="shared" si="65"/>
        <v>0</v>
      </c>
      <c r="AF87">
        <f t="shared" si="66"/>
        <v>0</v>
      </c>
      <c r="AG87">
        <f t="shared" si="67"/>
        <v>-4.7313558307642198E-25</v>
      </c>
      <c r="AH87">
        <f t="shared" si="68"/>
        <v>-1.2123836387686075E-19</v>
      </c>
      <c r="AI87">
        <f t="shared" si="69"/>
        <v>-1.2123883701244381E-19</v>
      </c>
      <c r="AJ87">
        <f t="shared" si="70"/>
        <v>-0.42996974366717033</v>
      </c>
      <c r="AK87">
        <f t="shared" si="92"/>
        <v>-0.28091356586255117</v>
      </c>
      <c r="AL87">
        <f t="shared" si="71"/>
        <v>-0.71088330952972156</v>
      </c>
      <c r="AN87">
        <f t="shared" si="72"/>
        <v>0</v>
      </c>
      <c r="AO87">
        <f t="shared" si="73"/>
        <v>0</v>
      </c>
      <c r="AP87">
        <f t="shared" si="74"/>
        <v>-5.660953749051183E-29</v>
      </c>
      <c r="AQ87">
        <f t="shared" si="75"/>
        <v>-1.4505879394124742E-23</v>
      </c>
      <c r="AR87">
        <f t="shared" si="76"/>
        <v>-1.4505936003662231E-23</v>
      </c>
      <c r="AS87">
        <f t="shared" si="77"/>
        <v>-5.1444848357518116E-5</v>
      </c>
      <c r="AT87">
        <f t="shared" si="78"/>
        <v>-3.3610634260245153E-5</v>
      </c>
      <c r="AU87">
        <f t="shared" si="79"/>
        <v>-8.5055482617763276E-5</v>
      </c>
      <c r="AW87">
        <v>84</v>
      </c>
      <c r="AX87">
        <f>IF(Z87&gt;0, (R87*SUMPRODUCT(K87:$K$98, X87:$X$98)-K87*$AZ$3)/Z87, 0)</f>
        <v>-3.7865268702984761E+26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0.92358270799999997</v>
      </c>
      <c r="Q88" s="5">
        <f t="shared" si="91"/>
        <v>50</v>
      </c>
      <c r="R88">
        <f t="shared" si="62"/>
        <v>1000000</v>
      </c>
      <c r="S88">
        <f t="shared" si="63"/>
        <v>-5.0902821553858225E+27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-3.5830811972264174</v>
      </c>
      <c r="AC88">
        <f t="shared" si="64"/>
        <v>-3.1991796403807298</v>
      </c>
      <c r="AE88">
        <f t="shared" si="65"/>
        <v>0</v>
      </c>
      <c r="AF88">
        <f t="shared" si="66"/>
        <v>0</v>
      </c>
      <c r="AG88">
        <f t="shared" si="67"/>
        <v>-3.1424384176776984E-26</v>
      </c>
      <c r="AH88">
        <f t="shared" si="68"/>
        <v>-8.7395968613776147E-21</v>
      </c>
      <c r="AI88">
        <f t="shared" si="69"/>
        <v>-8.7396282857617914E-21</v>
      </c>
      <c r="AJ88">
        <f t="shared" si="70"/>
        <v>-0.38390155684568761</v>
      </c>
      <c r="AK88">
        <f t="shared" si="92"/>
        <v>-0.25081568380584923</v>
      </c>
      <c r="AL88">
        <f t="shared" si="71"/>
        <v>-0.6347172406515369</v>
      </c>
      <c r="AN88">
        <f t="shared" si="72"/>
        <v>0</v>
      </c>
      <c r="AO88">
        <f t="shared" si="73"/>
        <v>0</v>
      </c>
      <c r="AP88">
        <f t="shared" si="74"/>
        <v>-3.3570108763323865E-30</v>
      </c>
      <c r="AQ88">
        <f t="shared" si="75"/>
        <v>-9.3363553453775779E-25</v>
      </c>
      <c r="AR88">
        <f t="shared" si="76"/>
        <v>-9.3363889154863404E-25</v>
      </c>
      <c r="AS88">
        <f t="shared" si="77"/>
        <v>-4.1011518142154085E-5</v>
      </c>
      <c r="AT88">
        <f t="shared" si="78"/>
        <v>-2.6794191852874002E-5</v>
      </c>
      <c r="AU88">
        <f t="shared" si="79"/>
        <v>-6.7805709995028094E-5</v>
      </c>
      <c r="AW88">
        <v>85</v>
      </c>
      <c r="AX88">
        <f>IF(Z88&gt;0, (R88*SUMPRODUCT(K88:$K$98, X88:$X$98)-K88*$AZ$3)/Z88, 0)</f>
        <v>-5.0902821553858225E+27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0.92968762000000005</v>
      </c>
      <c r="Q89" s="5">
        <f t="shared" si="91"/>
        <v>50</v>
      </c>
      <c r="R89">
        <f t="shared" si="62"/>
        <v>1000000</v>
      </c>
      <c r="S89">
        <f t="shared" si="63"/>
        <v>-7.5355918330440501E+28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-3.1991796403807298</v>
      </c>
      <c r="AC89">
        <f t="shared" si="64"/>
        <v>-2.8564103931970801</v>
      </c>
      <c r="AE89">
        <f t="shared" si="65"/>
        <v>0</v>
      </c>
      <c r="AF89">
        <f t="shared" si="66"/>
        <v>0</v>
      </c>
      <c r="AG89">
        <f t="shared" si="67"/>
        <v>-1.895279399735757E-27</v>
      </c>
      <c r="AH89">
        <f t="shared" si="68"/>
        <v>-5.8429721870546912E-22</v>
      </c>
      <c r="AI89">
        <f t="shared" si="69"/>
        <v>-5.8429911398486888E-22</v>
      </c>
      <c r="AJ89">
        <f t="shared" si="70"/>
        <v>-0.34276924718364965</v>
      </c>
      <c r="AK89">
        <f t="shared" si="92"/>
        <v>-0.22394257482665111</v>
      </c>
      <c r="AL89">
        <f t="shared" si="71"/>
        <v>-0.56671182201030079</v>
      </c>
      <c r="AN89">
        <f t="shared" si="72"/>
        <v>0</v>
      </c>
      <c r="AO89">
        <f t="shared" si="73"/>
        <v>0</v>
      </c>
      <c r="AP89">
        <f t="shared" si="74"/>
        <v>-1.8077617467633168E-31</v>
      </c>
      <c r="AQ89">
        <f t="shared" si="75"/>
        <v>-5.5731633070206617E-26</v>
      </c>
      <c r="AR89">
        <f t="shared" si="76"/>
        <v>-5.5731813846381293E-26</v>
      </c>
      <c r="AS89">
        <f t="shared" si="77"/>
        <v>-3.2694131171997833E-5</v>
      </c>
      <c r="AT89">
        <f t="shared" si="78"/>
        <v>-2.1360165699038585E-5</v>
      </c>
      <c r="AU89">
        <f t="shared" si="79"/>
        <v>-5.4054296871036422E-5</v>
      </c>
      <c r="AW89">
        <v>86</v>
      </c>
      <c r="AX89">
        <f>IF(Z89&gt;0, (R89*SUMPRODUCT(K89:$K$98, X89:$X$98)-K89*$AZ$3)/Z89, 0)</f>
        <v>-7.5355918330440501E+28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0.93575936900000001</v>
      </c>
      <c r="Q90" s="5">
        <f t="shared" si="91"/>
        <v>50</v>
      </c>
      <c r="R90">
        <f t="shared" si="62"/>
        <v>1000000</v>
      </c>
      <c r="S90">
        <f t="shared" si="63"/>
        <v>-1.2404367113261129E+30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-2.8564103931970801</v>
      </c>
      <c r="AC90">
        <f t="shared" si="64"/>
        <v>-2.5503664224973925</v>
      </c>
      <c r="AE90">
        <f t="shared" si="65"/>
        <v>0</v>
      </c>
      <c r="AF90">
        <f t="shared" si="66"/>
        <v>0</v>
      </c>
      <c r="AG90">
        <f t="shared" si="67"/>
        <v>-1.0280115056296884E-28</v>
      </c>
      <c r="AH90">
        <f t="shared" si="68"/>
        <v>-3.5470509103508613E-23</v>
      </c>
      <c r="AI90">
        <f t="shared" si="69"/>
        <v>-3.5470611904659177E-23</v>
      </c>
      <c r="AJ90">
        <f t="shared" si="70"/>
        <v>-0.30604397069968758</v>
      </c>
      <c r="AK90">
        <f t="shared" si="92"/>
        <v>-0.19994872752379564</v>
      </c>
      <c r="AL90">
        <f t="shared" si="71"/>
        <v>-0.50599269822348325</v>
      </c>
      <c r="AN90">
        <f t="shared" si="72"/>
        <v>0</v>
      </c>
      <c r="AO90">
        <f t="shared" si="73"/>
        <v>0</v>
      </c>
      <c r="AP90">
        <f t="shared" si="74"/>
        <v>-8.7548337359022007E-33</v>
      </c>
      <c r="AQ90">
        <f t="shared" si="75"/>
        <v>-3.020767841881391E-27</v>
      </c>
      <c r="AR90">
        <f t="shared" si="76"/>
        <v>-3.020776596715127E-27</v>
      </c>
      <c r="AS90">
        <f t="shared" si="77"/>
        <v>-2.6063561202166675E-5</v>
      </c>
      <c r="AT90">
        <f t="shared" si="78"/>
        <v>-1.7028193318748871E-5</v>
      </c>
      <c r="AU90">
        <f t="shared" si="79"/>
        <v>-4.3091754520915546E-5</v>
      </c>
      <c r="AW90">
        <v>87</v>
      </c>
      <c r="AX90">
        <f>IF(Z90&gt;0, (R90*SUMPRODUCT(K90:$K$98, X90:$X$98)-K90*$AZ$3)/Z90, 0)</f>
        <v>-1.2404367113261129E+30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0.94179042899999998</v>
      </c>
      <c r="Q91" s="5">
        <f t="shared" si="91"/>
        <v>50</v>
      </c>
      <c r="R91">
        <f t="shared" si="62"/>
        <v>1000000</v>
      </c>
      <c r="S91">
        <f t="shared" si="63"/>
        <v>-2.2973296691848672E+31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-2.5503664224973925</v>
      </c>
      <c r="AC91">
        <f t="shared" si="64"/>
        <v>-2.2771128772298148</v>
      </c>
      <c r="AE91">
        <f t="shared" si="65"/>
        <v>0</v>
      </c>
      <c r="AF91">
        <f t="shared" si="66"/>
        <v>0</v>
      </c>
      <c r="AG91">
        <f t="shared" si="67"/>
        <v>-4.9559993669471355E-30</v>
      </c>
      <c r="AH91">
        <f t="shared" si="68"/>
        <v>-1.93634279380784E-24</v>
      </c>
      <c r="AI91">
        <f t="shared" si="69"/>
        <v>-1.9363477498072068E-24</v>
      </c>
      <c r="AJ91">
        <f t="shared" si="70"/>
        <v>-0.27325354526757772</v>
      </c>
      <c r="AK91">
        <f t="shared" si="92"/>
        <v>-0.17852564957481751</v>
      </c>
      <c r="AL91">
        <f t="shared" si="71"/>
        <v>-0.45177919484239526</v>
      </c>
      <c r="AN91">
        <f t="shared" si="72"/>
        <v>0</v>
      </c>
      <c r="AO91">
        <f t="shared" si="73"/>
        <v>0</v>
      </c>
      <c r="AP91">
        <f t="shared" si="74"/>
        <v>-3.7684533802158236E-34</v>
      </c>
      <c r="AQ91">
        <f t="shared" si="75"/>
        <v>-1.472360467849822E-28</v>
      </c>
      <c r="AR91">
        <f t="shared" si="76"/>
        <v>-1.4723642363032022E-28</v>
      </c>
      <c r="AS91">
        <f t="shared" si="77"/>
        <v>-2.0777711417543546E-5</v>
      </c>
      <c r="AT91">
        <f t="shared" si="78"/>
        <v>-1.3574771459461789E-5</v>
      </c>
      <c r="AU91">
        <f t="shared" si="79"/>
        <v>-3.4352482877005334E-5</v>
      </c>
      <c r="AW91">
        <v>88</v>
      </c>
      <c r="AX91">
        <f>IF(Z91&gt;0, (R91*SUMPRODUCT(K91:$K$98, X91:$X$98)-K91*$AZ$3)/Z91, 0)</f>
        <v>-2.2973296691848672E+31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0.94777327099999997</v>
      </c>
      <c r="Q92" s="5">
        <f t="shared" si="91"/>
        <v>50</v>
      </c>
      <c r="R92">
        <f t="shared" si="62"/>
        <v>1000000</v>
      </c>
      <c r="S92">
        <f t="shared" si="63"/>
        <v>-4.8575564653121584E+32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-2.2771128772298148</v>
      </c>
      <c r="AC92">
        <f t="shared" si="64"/>
        <v>-2.0331364975266202</v>
      </c>
      <c r="AE92">
        <f t="shared" si="65"/>
        <v>0</v>
      </c>
      <c r="AF92">
        <f t="shared" si="66"/>
        <v>0</v>
      </c>
      <c r="AG92">
        <f t="shared" si="67"/>
        <v>-2.0927564219224836E-31</v>
      </c>
      <c r="AH92">
        <f t="shared" si="68"/>
        <v>-9.3943274621708319E-26</v>
      </c>
      <c r="AI92">
        <f t="shared" si="69"/>
        <v>-9.3943483897350509E-26</v>
      </c>
      <c r="AJ92">
        <f t="shared" si="70"/>
        <v>-0.24397637970319463</v>
      </c>
      <c r="AK92">
        <f t="shared" si="92"/>
        <v>-0.15939790140608706</v>
      </c>
      <c r="AL92">
        <f t="shared" si="71"/>
        <v>-0.4033742811092817</v>
      </c>
      <c r="AN92">
        <f t="shared" si="72"/>
        <v>0</v>
      </c>
      <c r="AO92">
        <f t="shared" si="73"/>
        <v>0</v>
      </c>
      <c r="AP92">
        <f t="shared" si="74"/>
        <v>-1.4207987467456039E-35</v>
      </c>
      <c r="AQ92">
        <f t="shared" si="75"/>
        <v>-6.3779274763895678E-30</v>
      </c>
      <c r="AR92">
        <f t="shared" si="76"/>
        <v>-6.3779416843770346E-30</v>
      </c>
      <c r="AS92">
        <f t="shared" si="77"/>
        <v>-1.6563864331587663E-5</v>
      </c>
      <c r="AT92">
        <f t="shared" si="78"/>
        <v>-1.0821724696637268E-5</v>
      </c>
      <c r="AU92">
        <f t="shared" si="79"/>
        <v>-2.7385589028224931E-5</v>
      </c>
      <c r="AW92">
        <v>89</v>
      </c>
      <c r="AX92">
        <f>IF(Z92&gt;0, (R92*SUMPRODUCT(K92:$K$98, X92:$X$98)-K92*$AZ$3)/Z92, 0)</f>
        <v>-4.8575564653121584E+32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0.95370057100000005</v>
      </c>
      <c r="Q93" s="5">
        <f t="shared" si="91"/>
        <v>50</v>
      </c>
      <c r="R93">
        <f t="shared" si="62"/>
        <v>1000000</v>
      </c>
      <c r="S93">
        <f t="shared" si="63"/>
        <v>-1.194813281191242E+34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-2.0331364975266202</v>
      </c>
      <c r="AC93">
        <f t="shared" si="64"/>
        <v>-1.8153004442201963</v>
      </c>
      <c r="AE93">
        <f t="shared" si="65"/>
        <v>0</v>
      </c>
      <c r="AF93">
        <f t="shared" si="66"/>
        <v>0</v>
      </c>
      <c r="AG93">
        <f t="shared" si="67"/>
        <v>-7.5965863151869295E-33</v>
      </c>
      <c r="AH93">
        <f t="shared" si="68"/>
        <v>-3.9917259891027795E-27</v>
      </c>
      <c r="AI93">
        <f t="shared" si="69"/>
        <v>-3.9917335856890946E-27</v>
      </c>
      <c r="AJ93">
        <f t="shared" si="70"/>
        <v>-0.21783605330642386</v>
      </c>
      <c r="AK93">
        <f t="shared" si="92"/>
        <v>-0.14231955482686343</v>
      </c>
      <c r="AL93">
        <f t="shared" si="71"/>
        <v>-0.36015560813328729</v>
      </c>
      <c r="AN93">
        <f t="shared" si="72"/>
        <v>0</v>
      </c>
      <c r="AO93">
        <f t="shared" si="73"/>
        <v>0</v>
      </c>
      <c r="AP93">
        <f t="shared" si="74"/>
        <v>-4.6048377884625949E-37</v>
      </c>
      <c r="AQ93">
        <f t="shared" si="75"/>
        <v>-2.4196724572274406E-31</v>
      </c>
      <c r="AR93">
        <f t="shared" si="76"/>
        <v>-2.419677062065229E-31</v>
      </c>
      <c r="AS93">
        <f t="shared" si="77"/>
        <v>-1.3204611233727414E-5</v>
      </c>
      <c r="AT93">
        <f t="shared" si="78"/>
        <v>-8.6270126727019014E-6</v>
      </c>
      <c r="AU93">
        <f t="shared" si="79"/>
        <v>-2.1831623906429316E-5</v>
      </c>
      <c r="AW93">
        <v>90</v>
      </c>
      <c r="AX93">
        <f>IF(Z93&gt;0, (R93*SUMPRODUCT(K93:$K$98, X93:$X$98)-K93*$AZ$3)/Z93, 0)</f>
        <v>-1.194813281191242E+34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0.95959776100000005</v>
      </c>
      <c r="Q94" s="5">
        <f t="shared" si="91"/>
        <v>50</v>
      </c>
      <c r="R94">
        <f t="shared" si="62"/>
        <v>1000000</v>
      </c>
      <c r="S94">
        <f t="shared" si="63"/>
        <v>-3.5089441027424993E+35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-1.8153004442201963</v>
      </c>
      <c r="AC94">
        <f t="shared" si="64"/>
        <v>-1.6208039680537467</v>
      </c>
      <c r="AE94">
        <f t="shared" si="65"/>
        <v>0</v>
      </c>
      <c r="AF94">
        <f t="shared" si="66"/>
        <v>0</v>
      </c>
      <c r="AG94">
        <f t="shared" si="67"/>
        <v>-2.3095323273844238E-34</v>
      </c>
      <c r="AH94">
        <f t="shared" si="68"/>
        <v>-1.4579334438593235E-28</v>
      </c>
      <c r="AI94">
        <f t="shared" si="69"/>
        <v>-1.4579357533916509E-28</v>
      </c>
      <c r="AJ94">
        <f t="shared" si="70"/>
        <v>-0.19449647616644961</v>
      </c>
      <c r="AK94">
        <f t="shared" si="92"/>
        <v>-0.12707103109541376</v>
      </c>
      <c r="AL94">
        <f t="shared" si="71"/>
        <v>-0.32156750726186334</v>
      </c>
      <c r="AN94">
        <f t="shared" si="72"/>
        <v>0</v>
      </c>
      <c r="AO94">
        <f t="shared" si="73"/>
        <v>0</v>
      </c>
      <c r="AP94">
        <f t="shared" si="74"/>
        <v>-1.2499765982238505E-38</v>
      </c>
      <c r="AQ94">
        <f t="shared" si="75"/>
        <v>-7.8907000563873158E-33</v>
      </c>
      <c r="AR94">
        <f t="shared" si="76"/>
        <v>-7.8907125561532985E-33</v>
      </c>
      <c r="AS94">
        <f t="shared" si="77"/>
        <v>-1.0526635230968906E-5</v>
      </c>
      <c r="AT94">
        <f t="shared" si="78"/>
        <v>-6.8774016842330198E-6</v>
      </c>
      <c r="AU94">
        <f t="shared" si="79"/>
        <v>-1.7404036915201925E-5</v>
      </c>
      <c r="AW94">
        <v>91</v>
      </c>
      <c r="AX94">
        <f>IF(Z94&gt;0, (R94*SUMPRODUCT(K94:$K$98, X94:$X$98)-K94*$AZ$3)/Z94, 0)</f>
        <v>-3.5089441027424993E+35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0.96549474700000004</v>
      </c>
      <c r="Q95" s="5">
        <f t="shared" si="91"/>
        <v>50</v>
      </c>
      <c r="R95">
        <f t="shared" si="62"/>
        <v>1000000</v>
      </c>
      <c r="S95">
        <f t="shared" si="63"/>
        <v>-1.2784955968502289E+37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-1.6208039680537467</v>
      </c>
      <c r="AC95">
        <f t="shared" si="64"/>
        <v>-1.4471464000479879</v>
      </c>
      <c r="AE95">
        <f t="shared" si="65"/>
        <v>0</v>
      </c>
      <c r="AF95">
        <f t="shared" si="66"/>
        <v>0</v>
      </c>
      <c r="AG95">
        <f t="shared" si="67"/>
        <v>-5.6595673994234168E-36</v>
      </c>
      <c r="AH95">
        <f t="shared" si="68"/>
        <v>-4.4596826602326907E-30</v>
      </c>
      <c r="AI95">
        <f t="shared" si="69"/>
        <v>-4.4596883198000904E-30</v>
      </c>
      <c r="AJ95">
        <f t="shared" si="70"/>
        <v>-0.17365756800575882</v>
      </c>
      <c r="AK95">
        <f t="shared" si="92"/>
        <v>-0.11345627776376228</v>
      </c>
      <c r="AL95">
        <f t="shared" si="71"/>
        <v>-0.28711384576952109</v>
      </c>
      <c r="AN95">
        <f t="shared" si="72"/>
        <v>0</v>
      </c>
      <c r="AO95">
        <f t="shared" si="73"/>
        <v>0</v>
      </c>
      <c r="AP95">
        <f t="shared" si="74"/>
        <v>-2.7349100699602521E-40</v>
      </c>
      <c r="AQ95">
        <f t="shared" si="75"/>
        <v>-2.1550818561751017E-34</v>
      </c>
      <c r="AR95">
        <f t="shared" si="76"/>
        <v>-2.1550845910851719E-34</v>
      </c>
      <c r="AS95">
        <f t="shared" si="77"/>
        <v>-8.3917691573412947E-6</v>
      </c>
      <c r="AT95">
        <f t="shared" si="78"/>
        <v>-5.482622516129639E-6</v>
      </c>
      <c r="AU95">
        <f t="shared" si="79"/>
        <v>-1.3874391673470932E-5</v>
      </c>
      <c r="AW95">
        <v>92</v>
      </c>
      <c r="AX95">
        <f>IF(Z95&gt;0, (R95*SUMPRODUCT(K95:$K$98, X95:$X$98)-K95*$AZ$3)/Z95, 0)</f>
        <v>-1.2784955968502289E+37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0.97139193700000004</v>
      </c>
      <c r="Q96" s="5">
        <f t="shared" si="91"/>
        <v>50</v>
      </c>
      <c r="R96">
        <f t="shared" si="62"/>
        <v>1000000</v>
      </c>
      <c r="S96">
        <f t="shared" si="63"/>
        <v>-6.1345123657370126E+38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-1.4471464000479879</v>
      </c>
      <c r="AC96">
        <f t="shared" si="64"/>
        <v>-1.2920950000428464</v>
      </c>
      <c r="AE96">
        <f t="shared" si="65"/>
        <v>0</v>
      </c>
      <c r="AF96">
        <f t="shared" si="66"/>
        <v>0</v>
      </c>
      <c r="AG96">
        <f t="shared" si="67"/>
        <v>-1.0531358672121705E-37</v>
      </c>
      <c r="AH96">
        <f t="shared" si="68"/>
        <v>-1.0995316277415931E-31</v>
      </c>
      <c r="AI96">
        <f t="shared" si="69"/>
        <v>-1.0995326808774603E-31</v>
      </c>
      <c r="AJ96">
        <f t="shared" si="70"/>
        <v>-0.1550514000051415</v>
      </c>
      <c r="AK96">
        <f t="shared" si="92"/>
        <v>-0.10130024800335916</v>
      </c>
      <c r="AL96">
        <f t="shared" si="71"/>
        <v>-0.25635164800850063</v>
      </c>
      <c r="AN96">
        <f t="shared" si="72"/>
        <v>0</v>
      </c>
      <c r="AO96">
        <f t="shared" si="73"/>
        <v>0</v>
      </c>
      <c r="AP96">
        <f t="shared" si="74"/>
        <v>-4.5438731143888168E-42</v>
      </c>
      <c r="AQ96">
        <f t="shared" si="75"/>
        <v>-4.7440528399633833E-36</v>
      </c>
      <c r="AR96">
        <f t="shared" si="76"/>
        <v>-4.7440573838364974E-36</v>
      </c>
      <c r="AS96">
        <f t="shared" si="77"/>
        <v>-6.6898669940539522E-6</v>
      </c>
      <c r="AT96">
        <f t="shared" si="78"/>
        <v>-4.3707131027819171E-6</v>
      </c>
      <c r="AU96">
        <f t="shared" si="79"/>
        <v>-1.1060580096835868E-5</v>
      </c>
      <c r="AW96">
        <v>93</v>
      </c>
      <c r="AX96">
        <f>IF(Z96&gt;0, (R96*SUMPRODUCT(K96:$K$98, X96:$X$98)-K96*$AZ$3)/Z96, 0)</f>
        <v>-6.1345123657370126E+38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0.97728912599999995</v>
      </c>
      <c r="Q97" s="5">
        <f t="shared" si="91"/>
        <v>50</v>
      </c>
      <c r="R97">
        <f t="shared" si="62"/>
        <v>1000000</v>
      </c>
      <c r="S97">
        <f t="shared" si="63"/>
        <v>-4.3091003684669899E+40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-1.2920950000428464</v>
      </c>
      <c r="AC97">
        <f t="shared" si="64"/>
        <v>-1.1536562500382557</v>
      </c>
      <c r="AE97">
        <f t="shared" si="65"/>
        <v>0</v>
      </c>
      <c r="AF97">
        <f t="shared" si="66"/>
        <v>0</v>
      </c>
      <c r="AG97">
        <f t="shared" si="67"/>
        <v>-1.3386277313014661E-39</v>
      </c>
      <c r="AH97">
        <f t="shared" si="68"/>
        <v>-2.058436462454068E-33</v>
      </c>
      <c r="AI97">
        <f t="shared" si="69"/>
        <v>-2.0584378010817992E-33</v>
      </c>
      <c r="AJ97">
        <f t="shared" si="70"/>
        <v>-0.13843875000459072</v>
      </c>
      <c r="AK97">
        <f t="shared" si="92"/>
        <v>-9.0446650002999257E-2</v>
      </c>
      <c r="AL97">
        <f t="shared" si="71"/>
        <v>-0.22888540000758997</v>
      </c>
      <c r="AN97">
        <f t="shared" si="72"/>
        <v>0</v>
      </c>
      <c r="AO97">
        <f t="shared" si="73"/>
        <v>0</v>
      </c>
      <c r="AP97">
        <f t="shared" si="74"/>
        <v>-5.1568391633021401E-44</v>
      </c>
      <c r="AQ97">
        <f t="shared" si="75"/>
        <v>-7.9297817582427569E-38</v>
      </c>
      <c r="AR97">
        <f t="shared" si="76"/>
        <v>-7.92978691508192E-38</v>
      </c>
      <c r="AS97">
        <f t="shared" si="77"/>
        <v>-5.333121009290463E-6</v>
      </c>
      <c r="AT97">
        <f t="shared" si="78"/>
        <v>-3.4843057260697685E-6</v>
      </c>
      <c r="AU97">
        <f t="shared" si="79"/>
        <v>-8.817426735360231E-6</v>
      </c>
      <c r="AW97">
        <v>94</v>
      </c>
      <c r="AX97">
        <f>IF(Z97&gt;0, (R97*SUMPRODUCT(K97:$K$98, X97:$X$98)-K97*$AZ$3)/Z97, 0)</f>
        <v>-4.3091003684669899E+40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-1.1536562500382557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-2.677255462602932E-35</v>
      </c>
      <c r="AI98">
        <f t="shared" si="69"/>
        <v>-2.677255462602932E-35</v>
      </c>
      <c r="AJ98">
        <f t="shared" si="70"/>
        <v>-1.1536562500382557</v>
      </c>
      <c r="AK98">
        <f t="shared" si="92"/>
        <v>-8.0755937502677899E-2</v>
      </c>
      <c r="AL98">
        <f t="shared" si="71"/>
        <v>-1.2344121875409335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-9.2086413630395346E-40</v>
      </c>
      <c r="AR98">
        <f t="shared" si="76"/>
        <v>-9.2086413630395346E-40</v>
      </c>
      <c r="AS98">
        <f t="shared" si="77"/>
        <v>-3.9680959890554032E-5</v>
      </c>
      <c r="AT98">
        <f t="shared" si="78"/>
        <v>-2.7776671923387819E-6</v>
      </c>
      <c r="AU98">
        <f t="shared" si="79"/>
        <v>-4.2458627082892807E-5</v>
      </c>
      <c r="AW98">
        <v>95</v>
      </c>
    </row>
    <row r="100" spans="5:50" x14ac:dyDescent="0.3">
      <c r="AN100" s="6">
        <f t="shared" ref="AN100:AU100" si="93">SUM(AN3:AN98)</f>
        <v>48590.972655857076</v>
      </c>
      <c r="AO100" s="6">
        <f t="shared" si="93"/>
        <v>-4859.0972655857076</v>
      </c>
      <c r="AP100" s="6">
        <f t="shared" si="93"/>
        <v>-870.30324042443283</v>
      </c>
      <c r="AQ100" s="6">
        <f t="shared" si="93"/>
        <v>-29946.953934114466</v>
      </c>
      <c r="AR100" s="6">
        <f t="shared" si="93"/>
        <v>12914.618215732444</v>
      </c>
      <c r="AS100" s="6">
        <f t="shared" si="93"/>
        <v>-5830.2899559473062</v>
      </c>
      <c r="AT100" s="6">
        <f t="shared" si="93"/>
        <v>3007.6429841236381</v>
      </c>
      <c r="AU100" s="6">
        <f t="shared" si="93"/>
        <v>10091.971243908765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'S.35.04.E'!C3*(1+C12)</f>
        <v>102885.11625043846</v>
      </c>
      <c r="K3">
        <v>1</v>
      </c>
      <c r="L3" s="2">
        <v>0</v>
      </c>
      <c r="O3">
        <f>$C$3</f>
        <v>102885.11625043846</v>
      </c>
      <c r="P3">
        <f>O3*C5</f>
        <v>10288.511625043846</v>
      </c>
      <c r="Q3" s="5">
        <f>B8</f>
        <v>400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102885.11625043846</v>
      </c>
      <c r="AF3">
        <f t="shared" ref="AF3:AF34" si="4">-$Z3*P3</f>
        <v>-10288.511625043846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92196.604625394612</v>
      </c>
      <c r="AJ3">
        <f t="shared" ref="AJ3:AJ34" si="8">AB3-AC3</f>
        <v>0</v>
      </c>
      <c r="AL3">
        <f t="shared" ref="AL3:AL34" si="9">SUM(AI3:AK3)</f>
        <v>92196.604625394612</v>
      </c>
      <c r="AN3">
        <f t="shared" ref="AN3:AN34" si="10">AE3*$K3</f>
        <v>102885.11625043846</v>
      </c>
      <c r="AO3">
        <f t="shared" ref="AO3:AO34" si="11">AF3*$K3</f>
        <v>-10288.511625043846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92196.604625394612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92196.604625394612</v>
      </c>
      <c r="AW3">
        <v>0</v>
      </c>
      <c r="AX3">
        <f>IF(Z3&gt;0, (R3*SUMPRODUCT(K3:$K$98, X3:$X$98)-K3*$AZ$3)/Z3, 0)</f>
        <v>0</v>
      </c>
      <c r="AZ3">
        <f>C6*SUMPRODUCT(X4:X89, K4:K89)/1</f>
        <v>62972.533656801737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1.482798E-3</v>
      </c>
      <c r="R4">
        <f t="shared" si="0"/>
        <v>1000000</v>
      </c>
      <c r="S4">
        <f t="shared" si="1"/>
        <v>3137.3540333307024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3101.3284307114809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-1482.798</v>
      </c>
      <c r="AI4">
        <f t="shared" si="7"/>
        <v>-1482.798</v>
      </c>
      <c r="AJ4">
        <f t="shared" si="8"/>
        <v>-3101.3284307114809</v>
      </c>
      <c r="AK4">
        <f>G4*SUM(AB4, AE4:AF4)</f>
        <v>0</v>
      </c>
      <c r="AL4">
        <f t="shared" si="9"/>
        <v>-4584.1264307114807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-1409.7718197375925</v>
      </c>
      <c r="AR4">
        <f t="shared" si="14"/>
        <v>-1409.7718197375925</v>
      </c>
      <c r="AS4">
        <f t="shared" si="15"/>
        <v>-2948.5913963790463</v>
      </c>
      <c r="AT4">
        <f t="shared" si="16"/>
        <v>0</v>
      </c>
      <c r="AU4">
        <f t="shared" si="17"/>
        <v>-4358.3632161166388</v>
      </c>
      <c r="AW4">
        <v>1</v>
      </c>
      <c r="AX4">
        <f>IF(Z4&gt;0, (R4*SUMPRODUCT(K4:$K$98, X4:$X$98)-K4*$AZ$3)/Z4, 0)</f>
        <v>3137.3540333307024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1.5387599999999999E-3</v>
      </c>
      <c r="Q5" s="5">
        <f t="shared" ref="Q5:Q36" si="29">$C$8</f>
        <v>50</v>
      </c>
      <c r="R5">
        <f t="shared" si="0"/>
        <v>1000000</v>
      </c>
      <c r="S5">
        <f t="shared" si="1"/>
        <v>4875.9567255811198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3101.3284307114809</v>
      </c>
      <c r="AC5">
        <f t="shared" si="2"/>
        <v>4764.3506558761437</v>
      </c>
      <c r="AE5">
        <f t="shared" si="3"/>
        <v>0</v>
      </c>
      <c r="AF5">
        <f t="shared" si="4"/>
        <v>0</v>
      </c>
      <c r="AG5">
        <f t="shared" si="5"/>
        <v>-48.855546962512527</v>
      </c>
      <c r="AH5">
        <f t="shared" si="6"/>
        <v>-1521.0907297495201</v>
      </c>
      <c r="AI5">
        <f t="shared" si="7"/>
        <v>-1569.9462767120326</v>
      </c>
      <c r="AJ5">
        <f t="shared" si="8"/>
        <v>-1663.0222251646628</v>
      </c>
      <c r="AK5">
        <f>G5*SUM(AB5, AE5:AF5)</f>
        <v>12.715446565917073</v>
      </c>
      <c r="AL5">
        <f t="shared" si="9"/>
        <v>-3220.2530553107786</v>
      </c>
      <c r="AN5">
        <f t="shared" si="10"/>
        <v>0</v>
      </c>
      <c r="AO5">
        <f t="shared" si="11"/>
        <v>0</v>
      </c>
      <c r="AP5">
        <f t="shared" si="12"/>
        <v>-44.06552005643978</v>
      </c>
      <c r="AQ5">
        <f t="shared" si="13"/>
        <v>-1371.9558622662287</v>
      </c>
      <c r="AR5">
        <f t="shared" si="14"/>
        <v>-1416.0213823226684</v>
      </c>
      <c r="AS5">
        <f t="shared" si="15"/>
        <v>-1499.9717283592938</v>
      </c>
      <c r="AT5">
        <f t="shared" si="16"/>
        <v>11.468764562331932</v>
      </c>
      <c r="AU5">
        <f t="shared" si="17"/>
        <v>-2904.5243461196305</v>
      </c>
      <c r="AW5">
        <v>2</v>
      </c>
      <c r="AX5">
        <f>IF(Z5&gt;0, (R5*SUMPRODUCT(K5:$K$98, X5:$X$98)-K5*$AZ$3)/Z5, 0)</f>
        <v>4875.9567255811198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1.6157089999999999E-3</v>
      </c>
      <c r="Q6" s="5">
        <f t="shared" si="29"/>
        <v>50</v>
      </c>
      <c r="R6">
        <f t="shared" si="0"/>
        <v>1000000</v>
      </c>
      <c r="S6">
        <f t="shared" si="1"/>
        <v>6689.439968735639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4764.3506558761437</v>
      </c>
      <c r="AC6">
        <f t="shared" si="2"/>
        <v>6460.4009221179294</v>
      </c>
      <c r="AE6">
        <f t="shared" si="3"/>
        <v>0</v>
      </c>
      <c r="AF6">
        <f t="shared" si="4"/>
        <v>0</v>
      </c>
      <c r="AG6">
        <f t="shared" si="5"/>
        <v>-48.288055145960143</v>
      </c>
      <c r="AH6">
        <f t="shared" si="6"/>
        <v>-1578.7269385450829</v>
      </c>
      <c r="AI6">
        <f t="shared" si="7"/>
        <v>-1627.0149936910432</v>
      </c>
      <c r="AJ6">
        <f t="shared" si="8"/>
        <v>-1696.0502662417857</v>
      </c>
      <c r="AK6">
        <f>G6*SUM(AB6, AE6:AF6)</f>
        <v>33.826889656720624</v>
      </c>
      <c r="AL6">
        <f t="shared" si="9"/>
        <v>-3289.2383702761081</v>
      </c>
      <c r="AN6">
        <f t="shared" si="10"/>
        <v>0</v>
      </c>
      <c r="AO6">
        <f t="shared" si="11"/>
        <v>0</v>
      </c>
      <c r="AP6">
        <f t="shared" si="12"/>
        <v>-41.201085799385595</v>
      </c>
      <c r="AQ6">
        <f t="shared" si="13"/>
        <v>-1347.0259643339375</v>
      </c>
      <c r="AR6">
        <f t="shared" si="14"/>
        <v>-1388.2270501333232</v>
      </c>
      <c r="AS6">
        <f t="shared" si="15"/>
        <v>-1447.1303996045242</v>
      </c>
      <c r="AT6">
        <f t="shared" si="16"/>
        <v>28.862305157251612</v>
      </c>
      <c r="AU6">
        <f t="shared" si="17"/>
        <v>-2806.4951445805955</v>
      </c>
      <c r="AW6">
        <v>3</v>
      </c>
      <c r="AX6">
        <f>IF(Z6&gt;0, (R6*SUMPRODUCT(K6:$K$98, X6:$X$98)-K6*$AZ$3)/Z6, 0)</f>
        <v>6689.439968735639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1.70465E-3</v>
      </c>
      <c r="Q7" s="5">
        <f t="shared" si="29"/>
        <v>50</v>
      </c>
      <c r="R7">
        <f t="shared" si="0"/>
        <v>1000000</v>
      </c>
      <c r="S7">
        <f t="shared" si="1"/>
        <v>8733.5345932512409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6460.4009221179294</v>
      </c>
      <c r="AC7">
        <f t="shared" si="2"/>
        <v>8335.7850370855376</v>
      </c>
      <c r="AE7">
        <f t="shared" si="3"/>
        <v>0</v>
      </c>
      <c r="AF7">
        <f t="shared" si="4"/>
        <v>0</v>
      </c>
      <c r="AG7">
        <f t="shared" si="5"/>
        <v>-47.722860361295986</v>
      </c>
      <c r="AH7">
        <f t="shared" si="6"/>
        <v>-1646.2846640912194</v>
      </c>
      <c r="AI7">
        <f t="shared" si="7"/>
        <v>-1694.0075244525153</v>
      </c>
      <c r="AJ7">
        <f t="shared" si="8"/>
        <v>-1875.3841149676082</v>
      </c>
      <c r="AK7">
        <f>G7*SUM(AB7, AE7:AF7)</f>
        <v>89.153532725227421</v>
      </c>
      <c r="AL7">
        <f t="shared" si="9"/>
        <v>-3480.238106694896</v>
      </c>
      <c r="AN7">
        <f t="shared" si="10"/>
        <v>0</v>
      </c>
      <c r="AO7">
        <f t="shared" si="11"/>
        <v>0</v>
      </c>
      <c r="AP7">
        <f t="shared" si="12"/>
        <v>-38.276782769772346</v>
      </c>
      <c r="AQ7">
        <f t="shared" si="13"/>
        <v>-1320.4254729821896</v>
      </c>
      <c r="AR7">
        <f t="shared" si="14"/>
        <v>-1358.7022557519617</v>
      </c>
      <c r="AS7">
        <f t="shared" si="15"/>
        <v>-1504.1778685318413</v>
      </c>
      <c r="AT7">
        <f t="shared" si="16"/>
        <v>71.506828791195446</v>
      </c>
      <c r="AU7">
        <f t="shared" si="17"/>
        <v>-2791.3732954926077</v>
      </c>
      <c r="AW7">
        <v>4</v>
      </c>
      <c r="AX7">
        <f>IF(Z7&gt;0, (R7*SUMPRODUCT(K7:$K$98, X7:$X$98)-K7*$AZ$3)/Z7, 0)</f>
        <v>8733.5345932512409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1.795589E-3</v>
      </c>
      <c r="Q8" s="5">
        <f t="shared" si="29"/>
        <v>50</v>
      </c>
      <c r="R8">
        <f t="shared" si="0"/>
        <v>1000000</v>
      </c>
      <c r="S8">
        <f t="shared" si="1"/>
        <v>11015.811623250054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8335.7850370855376</v>
      </c>
      <c r="AC8">
        <f t="shared" si="2"/>
        <v>10390.100549633309</v>
      </c>
      <c r="AE8">
        <f t="shared" si="3"/>
        <v>0</v>
      </c>
      <c r="AF8">
        <f t="shared" si="4"/>
        <v>0</v>
      </c>
      <c r="AG8">
        <f t="shared" si="5"/>
        <v>-47.15994111456974</v>
      </c>
      <c r="AH8">
        <f t="shared" si="6"/>
        <v>-1713.8128622655818</v>
      </c>
      <c r="AI8">
        <f t="shared" si="7"/>
        <v>-1760.9728033801516</v>
      </c>
      <c r="AJ8">
        <f t="shared" si="8"/>
        <v>-2054.3155125477715</v>
      </c>
      <c r="AK8">
        <f t="shared" ref="AK8:AK39" si="30">G8*SUM(AB8:AB8, AE8:AF8)</f>
        <v>180.05295680104763</v>
      </c>
      <c r="AL8">
        <f t="shared" si="9"/>
        <v>-3635.2353591268757</v>
      </c>
      <c r="AN8">
        <f t="shared" si="10"/>
        <v>0</v>
      </c>
      <c r="AO8">
        <f t="shared" si="11"/>
        <v>0</v>
      </c>
      <c r="AP8">
        <f t="shared" si="12"/>
        <v>-35.297952194828127</v>
      </c>
      <c r="AQ8">
        <f t="shared" si="13"/>
        <v>-1282.7430029263296</v>
      </c>
      <c r="AR8">
        <f t="shared" si="14"/>
        <v>-1318.0409551211578</v>
      </c>
      <c r="AS8">
        <f t="shared" si="15"/>
        <v>-1537.6001123250478</v>
      </c>
      <c r="AT8">
        <f t="shared" si="16"/>
        <v>134.76481334573475</v>
      </c>
      <c r="AU8">
        <f t="shared" si="17"/>
        <v>-2720.8762541004712</v>
      </c>
      <c r="AW8">
        <v>5</v>
      </c>
      <c r="AX8">
        <f>IF(Z8&gt;0, (R8*SUMPRODUCT(K8:$K$98, X8:$X$98)-K8*$AZ$3)/Z8, 0)</f>
        <v>11015.811623250054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1.891525E-3</v>
      </c>
      <c r="Q9" s="5">
        <f t="shared" si="29"/>
        <v>50</v>
      </c>
      <c r="R9">
        <f t="shared" si="0"/>
        <v>1000000</v>
      </c>
      <c r="S9">
        <f t="shared" si="1"/>
        <v>13181.922927468324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10390.100549633309</v>
      </c>
      <c r="AC9">
        <f t="shared" si="2"/>
        <v>12285.324779124625</v>
      </c>
      <c r="AE9">
        <f t="shared" si="3"/>
        <v>0</v>
      </c>
      <c r="AF9">
        <f t="shared" si="4"/>
        <v>0</v>
      </c>
      <c r="AG9">
        <f t="shared" si="5"/>
        <v>-46.599137495807305</v>
      </c>
      <c r="AH9">
        <f t="shared" si="6"/>
        <v>-1784.0841523347306</v>
      </c>
      <c r="AI9">
        <f t="shared" si="7"/>
        <v>-1830.6832898305379</v>
      </c>
      <c r="AJ9">
        <f t="shared" si="8"/>
        <v>-1895.2242294913158</v>
      </c>
      <c r="AK9">
        <f t="shared" si="30"/>
        <v>231.6992422568228</v>
      </c>
      <c r="AL9">
        <f t="shared" si="9"/>
        <v>-3494.2082770650309</v>
      </c>
      <c r="AN9">
        <f t="shared" si="10"/>
        <v>0</v>
      </c>
      <c r="AO9">
        <f t="shared" si="11"/>
        <v>0</v>
      </c>
      <c r="AP9">
        <f t="shared" si="12"/>
        <v>-32.526537082770233</v>
      </c>
      <c r="AQ9">
        <f t="shared" si="13"/>
        <v>-1245.3037214459064</v>
      </c>
      <c r="AR9">
        <f t="shared" si="14"/>
        <v>-1277.8302585286765</v>
      </c>
      <c r="AS9">
        <f t="shared" si="15"/>
        <v>-1322.8803040884684</v>
      </c>
      <c r="AT9">
        <f t="shared" si="16"/>
        <v>161.72775721427001</v>
      </c>
      <c r="AU9">
        <f t="shared" si="17"/>
        <v>-2438.9828054028749</v>
      </c>
      <c r="AW9">
        <v>6</v>
      </c>
      <c r="AX9">
        <f>IF(Z9&gt;0, (R9*SUMPRODUCT(K9:$K$98, X9:$X$98)-K9*$AZ$3)/Z9, 0)</f>
        <v>13181.922927468324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2.0024510000000001E-3</v>
      </c>
      <c r="Q10" s="5">
        <f t="shared" si="29"/>
        <v>50</v>
      </c>
      <c r="R10">
        <f t="shared" si="0"/>
        <v>1000000</v>
      </c>
      <c r="S10">
        <f t="shared" si="1"/>
        <v>14448.212863583632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12285.324779124625</v>
      </c>
      <c r="AC10">
        <f t="shared" si="2"/>
        <v>13303.866330200675</v>
      </c>
      <c r="AE10">
        <f t="shared" si="3"/>
        <v>0</v>
      </c>
      <c r="AF10">
        <f t="shared" si="4"/>
        <v>0</v>
      </c>
      <c r="AG10">
        <f t="shared" si="5"/>
        <v>-46.039833631371621</v>
      </c>
      <c r="AH10">
        <f t="shared" si="6"/>
        <v>-1866.2497895523368</v>
      </c>
      <c r="AI10">
        <f t="shared" si="7"/>
        <v>-1912.2896231837085</v>
      </c>
      <c r="AJ10">
        <f t="shared" si="8"/>
        <v>-1018.5415510760504</v>
      </c>
      <c r="AK10">
        <f t="shared" si="30"/>
        <v>52.826896550235887</v>
      </c>
      <c r="AL10">
        <f t="shared" si="9"/>
        <v>-2878.0042777095232</v>
      </c>
      <c r="AN10">
        <f t="shared" si="10"/>
        <v>0</v>
      </c>
      <c r="AO10">
        <f t="shared" si="11"/>
        <v>0</v>
      </c>
      <c r="AP10">
        <f t="shared" si="12"/>
        <v>-30.481019553480603</v>
      </c>
      <c r="AQ10">
        <f t="shared" si="13"/>
        <v>-1235.5647672945145</v>
      </c>
      <c r="AR10">
        <f t="shared" si="14"/>
        <v>-1266.0457868479953</v>
      </c>
      <c r="AS10">
        <f t="shared" si="15"/>
        <v>-674.33312602647266</v>
      </c>
      <c r="AT10">
        <f t="shared" si="16"/>
        <v>34.974445815552038</v>
      </c>
      <c r="AU10">
        <f t="shared" si="17"/>
        <v>-1905.404467058916</v>
      </c>
      <c r="AW10">
        <v>7</v>
      </c>
      <c r="AX10">
        <f>IF(Z10&gt;0, (R10*SUMPRODUCT(K10:$K$98, X10:$X$98)-K10*$AZ$3)/Z10, 0)</f>
        <v>14448.212863583632</v>
      </c>
    </row>
    <row r="11" spans="1:52" x14ac:dyDescent="0.3">
      <c r="A11" t="s">
        <v>33</v>
      </c>
      <c r="C11" s="25">
        <f>AU91</f>
        <v>21368.447221244925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2.1123779999999998E-3</v>
      </c>
      <c r="Q11" s="5">
        <f t="shared" si="29"/>
        <v>50</v>
      </c>
      <c r="R11">
        <f t="shared" si="0"/>
        <v>1000000</v>
      </c>
      <c r="S11">
        <f t="shared" si="1"/>
        <v>15515.989209477631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13303.866330200675</v>
      </c>
      <c r="AC11">
        <f t="shared" si="2"/>
        <v>14114.020829279398</v>
      </c>
      <c r="AE11">
        <f t="shared" si="3"/>
        <v>0</v>
      </c>
      <c r="AF11">
        <f t="shared" si="4"/>
        <v>0</v>
      </c>
      <c r="AG11">
        <f t="shared" si="5"/>
        <v>-45.482181763371329</v>
      </c>
      <c r="AH11">
        <f t="shared" si="6"/>
        <v>-1945.0706337313902</v>
      </c>
      <c r="AI11">
        <f t="shared" si="7"/>
        <v>-1990.5528154947615</v>
      </c>
      <c r="AJ11">
        <f t="shared" si="8"/>
        <v>-810.15449907872244</v>
      </c>
      <c r="AK11">
        <f t="shared" si="30"/>
        <v>21.286186128321081</v>
      </c>
      <c r="AL11">
        <f t="shared" si="9"/>
        <v>-2779.421128445163</v>
      </c>
      <c r="AN11">
        <f t="shared" si="10"/>
        <v>0</v>
      </c>
      <c r="AO11">
        <f t="shared" si="11"/>
        <v>0</v>
      </c>
      <c r="AP11">
        <f t="shared" si="12"/>
        <v>-28.634292433266882</v>
      </c>
      <c r="AQ11">
        <f t="shared" si="13"/>
        <v>-1224.5613374351892</v>
      </c>
      <c r="AR11">
        <f t="shared" si="14"/>
        <v>-1253.1956298684559</v>
      </c>
      <c r="AS11">
        <f t="shared" si="15"/>
        <v>-510.05030856785868</v>
      </c>
      <c r="AT11">
        <f t="shared" si="16"/>
        <v>13.401179423590497</v>
      </c>
      <c r="AU11">
        <f t="shared" si="17"/>
        <v>-1749.8447590127244</v>
      </c>
      <c r="AW11">
        <v>8</v>
      </c>
      <c r="AX11">
        <f>IF(Z11&gt;0, (R11*SUMPRODUCT(K11:$K$98, X11:$X$98)-K11*$AZ$3)/Z11, 0)</f>
        <v>15515.989209477631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2.238294E-3</v>
      </c>
      <c r="Q12" s="5">
        <f t="shared" si="29"/>
        <v>50</v>
      </c>
      <c r="R12">
        <f t="shared" si="0"/>
        <v>1000000</v>
      </c>
      <c r="S12">
        <f t="shared" si="1"/>
        <v>17270.459764520772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14114.020829279398</v>
      </c>
      <c r="AC12">
        <f t="shared" si="2"/>
        <v>15517.70064718878</v>
      </c>
      <c r="AE12">
        <f t="shared" si="3"/>
        <v>0</v>
      </c>
      <c r="AF12">
        <f t="shared" si="4"/>
        <v>0</v>
      </c>
      <c r="AG12">
        <f t="shared" si="5"/>
        <v>-44.925557451189754</v>
      </c>
      <c r="AH12">
        <f t="shared" si="6"/>
        <v>-2036.0498909572696</v>
      </c>
      <c r="AI12">
        <f t="shared" si="7"/>
        <v>-2080.9754484084592</v>
      </c>
      <c r="AJ12">
        <f t="shared" si="8"/>
        <v>-1403.6798179093821</v>
      </c>
      <c r="AK12">
        <f t="shared" si="30"/>
        <v>296.39443741486735</v>
      </c>
      <c r="AL12">
        <f t="shared" si="9"/>
        <v>-3188.260828902974</v>
      </c>
      <c r="AN12">
        <f t="shared" si="10"/>
        <v>0</v>
      </c>
      <c r="AO12">
        <f t="shared" si="11"/>
        <v>0</v>
      </c>
      <c r="AP12">
        <f t="shared" si="12"/>
        <v>-26.408830573283463</v>
      </c>
      <c r="AQ12">
        <f t="shared" si="13"/>
        <v>-1196.8620905252412</v>
      </c>
      <c r="AR12">
        <f t="shared" si="14"/>
        <v>-1223.2709210985247</v>
      </c>
      <c r="AS12">
        <f t="shared" si="15"/>
        <v>-825.1326103316843</v>
      </c>
      <c r="AT12">
        <f t="shared" si="16"/>
        <v>174.23112643748863</v>
      </c>
      <c r="AU12">
        <f t="shared" si="17"/>
        <v>-1874.1724049927204</v>
      </c>
      <c r="AW12">
        <v>9</v>
      </c>
      <c r="AX12">
        <f>IF(Z12&gt;0, (R12*SUMPRODUCT(K12:$K$98, X12:$X$98)-K12*$AZ$3)/Z12, 0)</f>
        <v>17270.459764520772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2.3742030000000001E-3</v>
      </c>
      <c r="Q13" s="5">
        <f t="shared" si="29"/>
        <v>50</v>
      </c>
      <c r="R13">
        <f t="shared" si="0"/>
        <v>1000000</v>
      </c>
      <c r="S13">
        <f t="shared" si="1"/>
        <v>20607.556715254148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15517.70064718878</v>
      </c>
      <c r="AC13">
        <f t="shared" si="2"/>
        <v>18286.997241791141</v>
      </c>
      <c r="AE13">
        <f t="shared" si="3"/>
        <v>0</v>
      </c>
      <c r="AF13">
        <f t="shared" si="4"/>
        <v>0</v>
      </c>
      <c r="AG13">
        <f t="shared" si="5"/>
        <v>-44.369639483400569</v>
      </c>
      <c r="AH13">
        <f t="shared" si="6"/>
        <v>-2133.2478655457412</v>
      </c>
      <c r="AI13">
        <f t="shared" si="7"/>
        <v>-2177.6175050291417</v>
      </c>
      <c r="AJ13">
        <f t="shared" si="8"/>
        <v>-2769.2965946023614</v>
      </c>
      <c r="AK13">
        <f t="shared" si="30"/>
        <v>1086.2390453032147</v>
      </c>
      <c r="AL13">
        <f t="shared" si="9"/>
        <v>-3860.6750543282888</v>
      </c>
      <c r="AN13">
        <f t="shared" si="10"/>
        <v>0</v>
      </c>
      <c r="AO13">
        <f t="shared" si="11"/>
        <v>0</v>
      </c>
      <c r="AP13">
        <f t="shared" si="12"/>
        <v>-23.287537806050931</v>
      </c>
      <c r="AQ13">
        <f t="shared" si="13"/>
        <v>-1119.6415138139519</v>
      </c>
      <c r="AR13">
        <f t="shared" si="14"/>
        <v>-1142.9290516200028</v>
      </c>
      <c r="AS13">
        <f t="shared" si="15"/>
        <v>-1453.473589008931</v>
      </c>
      <c r="AT13">
        <f t="shared" si="16"/>
        <v>570.11580730492255</v>
      </c>
      <c r="AU13">
        <f t="shared" si="17"/>
        <v>-2026.2868333240112</v>
      </c>
      <c r="AW13">
        <v>10</v>
      </c>
      <c r="AX13">
        <f>IF(Z13&gt;0, (R13*SUMPRODUCT(K13:$K$98, X13:$X$98)-K13*$AZ$3)/Z13, 0)</f>
        <v>20607.556715254148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2.5221050000000002E-3</v>
      </c>
      <c r="Q14" s="5">
        <f t="shared" si="29"/>
        <v>50</v>
      </c>
      <c r="R14">
        <f t="shared" si="0"/>
        <v>1000000</v>
      </c>
      <c r="S14">
        <f t="shared" si="1"/>
        <v>23632.344439072578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18286.997241791141</v>
      </c>
      <c r="AC14">
        <f t="shared" si="2"/>
        <v>20708.568839698288</v>
      </c>
      <c r="AE14">
        <f t="shared" si="3"/>
        <v>0</v>
      </c>
      <c r="AF14">
        <f t="shared" si="4"/>
        <v>0</v>
      </c>
      <c r="AG14">
        <f t="shared" si="5"/>
        <v>-43.814038198977286</v>
      </c>
      <c r="AH14">
        <f t="shared" si="6"/>
        <v>-2238.0977917856403</v>
      </c>
      <c r="AI14">
        <f t="shared" si="7"/>
        <v>-2281.9118299846177</v>
      </c>
      <c r="AJ14">
        <f t="shared" si="8"/>
        <v>-2421.5715979071465</v>
      </c>
      <c r="AK14">
        <f t="shared" si="30"/>
        <v>1280.0898069253801</v>
      </c>
      <c r="AL14">
        <f t="shared" si="9"/>
        <v>-3423.3936209663843</v>
      </c>
      <c r="AN14">
        <f t="shared" si="10"/>
        <v>0</v>
      </c>
      <c r="AO14">
        <f t="shared" si="11"/>
        <v>0</v>
      </c>
      <c r="AP14">
        <f t="shared" si="12"/>
        <v>-20.532079296832226</v>
      </c>
      <c r="AQ14">
        <f t="shared" si="13"/>
        <v>-1048.8145631844659</v>
      </c>
      <c r="AR14">
        <f t="shared" si="14"/>
        <v>-1069.3466424812982</v>
      </c>
      <c r="AS14">
        <f t="shared" si="15"/>
        <v>-1134.79382670431</v>
      </c>
      <c r="AT14">
        <f t="shared" si="16"/>
        <v>599.87407012102472</v>
      </c>
      <c r="AU14">
        <f t="shared" si="17"/>
        <v>-1604.2663990645835</v>
      </c>
      <c r="AW14">
        <v>11</v>
      </c>
      <c r="AX14">
        <f>IF(Z14&gt;0, (R14*SUMPRODUCT(K14:$K$98, X14:$X$98)-K14*$AZ$3)/Z14, 0)</f>
        <v>23632.344439072578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2.679E-3</v>
      </c>
      <c r="Q15" s="5">
        <f t="shared" si="29"/>
        <v>50</v>
      </c>
      <c r="R15">
        <f t="shared" si="0"/>
        <v>1000000</v>
      </c>
      <c r="S15">
        <f t="shared" si="1"/>
        <v>26378.100421753516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20708.568839698288</v>
      </c>
      <c r="AC15">
        <f t="shared" si="2"/>
        <v>22821.551697693361</v>
      </c>
      <c r="AE15">
        <f t="shared" si="3"/>
        <v>0</v>
      </c>
      <c r="AF15">
        <f t="shared" si="4"/>
        <v>0</v>
      </c>
      <c r="AG15">
        <f t="shared" si="5"/>
        <v>-43.258520008652454</v>
      </c>
      <c r="AH15">
        <f t="shared" si="6"/>
        <v>-2347.556166701203</v>
      </c>
      <c r="AI15">
        <f t="shared" si="7"/>
        <v>-2390.8146867098553</v>
      </c>
      <c r="AJ15">
        <f t="shared" si="8"/>
        <v>-2112.9828579950736</v>
      </c>
      <c r="AK15">
        <f t="shared" si="30"/>
        <v>1449.5998187788803</v>
      </c>
      <c r="AL15">
        <f t="shared" si="9"/>
        <v>-3054.1977259260484</v>
      </c>
      <c r="AN15">
        <f t="shared" si="10"/>
        <v>0</v>
      </c>
      <c r="AO15">
        <f t="shared" si="11"/>
        <v>0</v>
      </c>
      <c r="AP15">
        <f t="shared" si="12"/>
        <v>-18.099779520917579</v>
      </c>
      <c r="AQ15">
        <f t="shared" si="13"/>
        <v>-982.24000778952723</v>
      </c>
      <c r="AR15">
        <f t="shared" si="14"/>
        <v>-1000.3397873104448</v>
      </c>
      <c r="AS15">
        <f t="shared" si="15"/>
        <v>-884.09228641062066</v>
      </c>
      <c r="AT15">
        <f t="shared" si="16"/>
        <v>606.52646249136274</v>
      </c>
      <c r="AU15">
        <f t="shared" si="17"/>
        <v>-1277.9056112297026</v>
      </c>
      <c r="AW15">
        <v>12</v>
      </c>
      <c r="AX15">
        <f>IF(Z15&gt;0, (R15*SUMPRODUCT(K15:$K$98, X15:$X$98)-K15*$AZ$3)/Z15, 0)</f>
        <v>26378.100421753516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4.0439999999999999E-3</v>
      </c>
      <c r="Q16" s="5">
        <f t="shared" si="29"/>
        <v>50</v>
      </c>
      <c r="R16">
        <f t="shared" si="0"/>
        <v>1000000</v>
      </c>
      <c r="S16">
        <f t="shared" si="1"/>
        <v>28911.803512093222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22821.551697693361</v>
      </c>
      <c r="AC16">
        <f t="shared" si="2"/>
        <v>24662.345101671275</v>
      </c>
      <c r="AE16">
        <f t="shared" si="3"/>
        <v>0</v>
      </c>
      <c r="AF16">
        <f t="shared" si="4"/>
        <v>0</v>
      </c>
      <c r="AG16">
        <f t="shared" si="5"/>
        <v>-42.650997353650929</v>
      </c>
      <c r="AH16">
        <f t="shared" si="6"/>
        <v>-3498.7490982998097</v>
      </c>
      <c r="AI16">
        <f t="shared" si="7"/>
        <v>-3541.4000956534605</v>
      </c>
      <c r="AJ16">
        <f t="shared" si="8"/>
        <v>-1840.7934039779138</v>
      </c>
      <c r="AK16">
        <f t="shared" si="30"/>
        <v>1597.5086188385355</v>
      </c>
      <c r="AL16">
        <f t="shared" si="9"/>
        <v>-3784.6848807928382</v>
      </c>
      <c r="AN16">
        <f t="shared" si="10"/>
        <v>0</v>
      </c>
      <c r="AO16">
        <f t="shared" si="11"/>
        <v>0</v>
      </c>
      <c r="AP16">
        <f t="shared" si="12"/>
        <v>-15.933559122612328</v>
      </c>
      <c r="AQ16">
        <f t="shared" si="13"/>
        <v>-1307.0626496891191</v>
      </c>
      <c r="AR16">
        <f t="shared" si="14"/>
        <v>-1322.9962088117313</v>
      </c>
      <c r="AS16">
        <f t="shared" si="15"/>
        <v>-687.68357962644939</v>
      </c>
      <c r="AT16">
        <f t="shared" si="16"/>
        <v>596.79725226795199</v>
      </c>
      <c r="AU16">
        <f t="shared" si="17"/>
        <v>-1413.8825361702284</v>
      </c>
      <c r="AW16">
        <v>13</v>
      </c>
      <c r="AX16">
        <f>IF(Z16&gt;0, (R16*SUMPRODUCT(K16:$K$98, X16:$X$98)-K16*$AZ$3)/Z16, 0)</f>
        <v>28911.803512093222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5.607E-3</v>
      </c>
      <c r="Q17" s="5">
        <f t="shared" si="29"/>
        <v>50</v>
      </c>
      <c r="R17">
        <f t="shared" si="0"/>
        <v>1000000</v>
      </c>
      <c r="S17">
        <f t="shared" si="1"/>
        <v>30815.334593731168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24662.345101671275</v>
      </c>
      <c r="AC17">
        <f t="shared" si="2"/>
        <v>25875.847998203091</v>
      </c>
      <c r="AE17">
        <f t="shared" si="3"/>
        <v>0</v>
      </c>
      <c r="AF17">
        <f t="shared" si="4"/>
        <v>0</v>
      </c>
      <c r="AG17">
        <f t="shared" si="5"/>
        <v>-41.985343237952499</v>
      </c>
      <c r="AH17">
        <f t="shared" si="6"/>
        <v>-4782.8828432384153</v>
      </c>
      <c r="AI17">
        <f t="shared" si="7"/>
        <v>-4824.8681864763676</v>
      </c>
      <c r="AJ17">
        <f t="shared" si="8"/>
        <v>-1213.5028965318161</v>
      </c>
      <c r="AK17">
        <f t="shared" si="30"/>
        <v>1726.3641571169894</v>
      </c>
      <c r="AL17">
        <f t="shared" si="9"/>
        <v>-4312.0069258911944</v>
      </c>
      <c r="AN17">
        <f t="shared" si="10"/>
        <v>0</v>
      </c>
      <c r="AO17">
        <f t="shared" si="11"/>
        <v>0</v>
      </c>
      <c r="AP17">
        <f t="shared" si="12"/>
        <v>-14.004360772665818</v>
      </c>
      <c r="AQ17">
        <f t="shared" si="13"/>
        <v>-1595.3476071515593</v>
      </c>
      <c r="AR17">
        <f t="shared" si="14"/>
        <v>-1609.3519679242249</v>
      </c>
      <c r="AS17">
        <f t="shared" si="15"/>
        <v>-404.76821316884093</v>
      </c>
      <c r="AT17">
        <f t="shared" si="16"/>
        <v>575.83491325161015</v>
      </c>
      <c r="AU17">
        <f t="shared" si="17"/>
        <v>-1438.2852678414558</v>
      </c>
      <c r="AW17">
        <v>14</v>
      </c>
      <c r="AX17">
        <f>IF(Z17&gt;0, (R17*SUMPRODUCT(K17:$K$98, X17:$X$98)-K17*$AZ$3)/Z17, 0)</f>
        <v>30815.334593731168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7.2589999999999998E-3</v>
      </c>
      <c r="Q18" s="5">
        <f t="shared" si="29"/>
        <v>50</v>
      </c>
      <c r="R18">
        <f t="shared" si="0"/>
        <v>1000000</v>
      </c>
      <c r="S18">
        <f t="shared" si="1"/>
        <v>32150.44054137664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25875.847998203091</v>
      </c>
      <c r="AC18">
        <f t="shared" si="2"/>
        <v>26531.005343034511</v>
      </c>
      <c r="AE18">
        <f t="shared" si="3"/>
        <v>0</v>
      </c>
      <c r="AF18">
        <f t="shared" si="4"/>
        <v>0</v>
      </c>
      <c r="AG18">
        <f t="shared" si="5"/>
        <v>-41.260718199008679</v>
      </c>
      <c r="AH18">
        <f t="shared" si="6"/>
        <v>-6095.4321312859438</v>
      </c>
      <c r="AI18">
        <f t="shared" si="7"/>
        <v>-6136.6928494849526</v>
      </c>
      <c r="AJ18">
        <f t="shared" si="8"/>
        <v>-655.15734483141932</v>
      </c>
      <c r="AK18">
        <f t="shared" si="30"/>
        <v>1811.3093598742166</v>
      </c>
      <c r="AL18">
        <f t="shared" si="9"/>
        <v>-4980.5408344421558</v>
      </c>
      <c r="AN18">
        <f t="shared" si="10"/>
        <v>0</v>
      </c>
      <c r="AO18">
        <f t="shared" si="11"/>
        <v>0</v>
      </c>
      <c r="AP18">
        <f t="shared" si="12"/>
        <v>-12.288088848294981</v>
      </c>
      <c r="AQ18">
        <f t="shared" si="13"/>
        <v>-1815.3152651568066</v>
      </c>
      <c r="AR18">
        <f t="shared" si="14"/>
        <v>-1827.6033540051017</v>
      </c>
      <c r="AS18">
        <f t="shared" si="15"/>
        <v>-195.11613016699587</v>
      </c>
      <c r="AT18">
        <f t="shared" si="16"/>
        <v>539.43632872627597</v>
      </c>
      <c r="AU18">
        <f t="shared" si="17"/>
        <v>-1483.2831554458216</v>
      </c>
      <c r="AW18">
        <v>15</v>
      </c>
      <c r="AX18">
        <f>IF(Z18&gt;0, (R18*SUMPRODUCT(K18:$K$98, X18:$X$98)-K18*$AZ$3)/Z18, 0)</f>
        <v>32150.44054137664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9.0740000000000005E-3</v>
      </c>
      <c r="Q19" s="5">
        <f t="shared" si="29"/>
        <v>50</v>
      </c>
      <c r="R19">
        <f t="shared" si="0"/>
        <v>1000000</v>
      </c>
      <c r="S19">
        <f t="shared" si="1"/>
        <v>33015.343376294244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26531.005343034511</v>
      </c>
      <c r="AC19">
        <f t="shared" si="2"/>
        <v>26725.069499291079</v>
      </c>
      <c r="AE19">
        <f t="shared" si="3"/>
        <v>0</v>
      </c>
      <c r="AF19">
        <f t="shared" si="4"/>
        <v>0</v>
      </c>
      <c r="AG19">
        <f t="shared" si="5"/>
        <v>-40.473711260080783</v>
      </c>
      <c r="AH19">
        <f t="shared" si="6"/>
        <v>-7487.995138756095</v>
      </c>
      <c r="AI19">
        <f t="shared" si="7"/>
        <v>-7528.4688500161756</v>
      </c>
      <c r="AJ19">
        <f t="shared" si="8"/>
        <v>-194.06415625656882</v>
      </c>
      <c r="AK19">
        <f t="shared" si="30"/>
        <v>1857.170374012416</v>
      </c>
      <c r="AL19">
        <f t="shared" si="9"/>
        <v>-5865.3626322603286</v>
      </c>
      <c r="AN19">
        <f t="shared" si="10"/>
        <v>0</v>
      </c>
      <c r="AO19">
        <f t="shared" si="11"/>
        <v>0</v>
      </c>
      <c r="AP19">
        <f t="shared" si="12"/>
        <v>-10.762237358573749</v>
      </c>
      <c r="AQ19">
        <f t="shared" si="13"/>
        <v>-1991.1092537397972</v>
      </c>
      <c r="AR19">
        <f t="shared" si="14"/>
        <v>-2001.8714910983708</v>
      </c>
      <c r="AS19">
        <f t="shared" si="15"/>
        <v>-51.602989876653332</v>
      </c>
      <c r="AT19">
        <f t="shared" si="16"/>
        <v>493.8343373553264</v>
      </c>
      <c r="AU19">
        <f t="shared" si="17"/>
        <v>-1559.6401436196979</v>
      </c>
      <c r="AW19">
        <v>16</v>
      </c>
      <c r="AX19">
        <f>IF(Z19&gt;0, (R19*SUMPRODUCT(K19:$K$98, X19:$X$98)-K19*$AZ$3)/Z19, 0)</f>
        <v>33015.343376294244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1.1021E-2</v>
      </c>
      <c r="Q20" s="5">
        <f t="shared" si="29"/>
        <v>50</v>
      </c>
      <c r="R20">
        <f t="shared" si="0"/>
        <v>1000000</v>
      </c>
      <c r="S20">
        <f t="shared" si="1"/>
        <v>33475.641686347029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26725.069499291079</v>
      </c>
      <c r="AC20">
        <f t="shared" si="2"/>
        <v>26528.049014670374</v>
      </c>
      <c r="AE20">
        <f t="shared" si="3"/>
        <v>0</v>
      </c>
      <c r="AF20">
        <f t="shared" si="4"/>
        <v>0</v>
      </c>
      <c r="AG20">
        <f t="shared" si="5"/>
        <v>-39.622913375682629</v>
      </c>
      <c r="AH20">
        <f t="shared" si="6"/>
        <v>-8921.215435947006</v>
      </c>
      <c r="AI20">
        <f t="shared" si="7"/>
        <v>-8960.8383493226884</v>
      </c>
      <c r="AJ20">
        <f t="shared" si="8"/>
        <v>197.02048462070525</v>
      </c>
      <c r="AK20">
        <f t="shared" si="30"/>
        <v>1870.7548649503758</v>
      </c>
      <c r="AL20">
        <f t="shared" si="9"/>
        <v>-6893.0629997516071</v>
      </c>
      <c r="AN20">
        <f t="shared" si="10"/>
        <v>0</v>
      </c>
      <c r="AO20">
        <f t="shared" si="11"/>
        <v>0</v>
      </c>
      <c r="AP20">
        <f t="shared" si="12"/>
        <v>-9.407146756302831</v>
      </c>
      <c r="AQ20">
        <f t="shared" si="13"/>
        <v>-2118.0467487293085</v>
      </c>
      <c r="AR20">
        <f t="shared" si="14"/>
        <v>-2127.4538954856116</v>
      </c>
      <c r="AS20">
        <f t="shared" si="15"/>
        <v>46.775980232749575</v>
      </c>
      <c r="AT20">
        <f t="shared" si="16"/>
        <v>444.14870236311799</v>
      </c>
      <c r="AU20">
        <f t="shared" si="17"/>
        <v>-1636.5292128897438</v>
      </c>
      <c r="AW20">
        <v>17</v>
      </c>
      <c r="AX20">
        <f>IF(Z20&gt;0, (R20*SUMPRODUCT(K20:$K$98, X20:$X$98)-K20*$AZ$3)/Z20, 0)</f>
        <v>33475.641686347029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1.3263E-2</v>
      </c>
      <c r="Q21" s="5">
        <f t="shared" si="29"/>
        <v>50</v>
      </c>
      <c r="R21">
        <f t="shared" si="0"/>
        <v>1000000</v>
      </c>
      <c r="S21">
        <f t="shared" si="1"/>
        <v>33606.051489919519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26528.049014670374</v>
      </c>
      <c r="AC21">
        <f t="shared" si="2"/>
        <v>26011.86723836881</v>
      </c>
      <c r="AE21">
        <f t="shared" si="3"/>
        <v>0</v>
      </c>
      <c r="AF21">
        <f t="shared" si="4"/>
        <v>0</v>
      </c>
      <c r="AG21">
        <f t="shared" si="5"/>
        <v>-38.701165541824125</v>
      </c>
      <c r="AH21">
        <f t="shared" si="6"/>
        <v>-10510.374002033574</v>
      </c>
      <c r="AI21">
        <f t="shared" si="7"/>
        <v>-10549.075167575398</v>
      </c>
      <c r="AJ21">
        <f t="shared" si="8"/>
        <v>516.18177630156424</v>
      </c>
      <c r="AK21">
        <f t="shared" si="30"/>
        <v>1856.9634310269264</v>
      </c>
      <c r="AL21">
        <f t="shared" si="9"/>
        <v>-8175.9299602469073</v>
      </c>
      <c r="AN21">
        <f t="shared" si="10"/>
        <v>0</v>
      </c>
      <c r="AO21">
        <f t="shared" si="11"/>
        <v>0</v>
      </c>
      <c r="AP21">
        <f t="shared" si="12"/>
        <v>-8.2038466975990705</v>
      </c>
      <c r="AQ21">
        <f t="shared" si="13"/>
        <v>-2227.9819183722225</v>
      </c>
      <c r="AR21">
        <f t="shared" si="14"/>
        <v>-2236.1857650698216</v>
      </c>
      <c r="AS21">
        <f t="shared" si="15"/>
        <v>109.41986117436231</v>
      </c>
      <c r="AT21">
        <f t="shared" si="16"/>
        <v>393.6378426310942</v>
      </c>
      <c r="AU21">
        <f t="shared" si="17"/>
        <v>-1733.128061264365</v>
      </c>
      <c r="AW21">
        <v>18</v>
      </c>
      <c r="AX21">
        <f>IF(Z21&gt;0, (R21*SUMPRODUCT(K21:$K$98, X21:$X$98)-K21*$AZ$3)/Z21, 0)</f>
        <v>33606.051489919519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1.5814999999999999E-2</v>
      </c>
      <c r="Q22" s="5">
        <f t="shared" si="29"/>
        <v>50</v>
      </c>
      <c r="R22">
        <f t="shared" si="0"/>
        <v>1000000</v>
      </c>
      <c r="S22">
        <f t="shared" si="1"/>
        <v>33438.621824213777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26011.86723836881</v>
      </c>
      <c r="AC22">
        <f t="shared" si="2"/>
        <v>25214.121902521372</v>
      </c>
      <c r="AE22">
        <f t="shared" si="3"/>
        <v>0</v>
      </c>
      <c r="AF22">
        <f t="shared" si="4"/>
        <v>0</v>
      </c>
      <c r="AG22">
        <f t="shared" si="5"/>
        <v>-37.702094953361936</v>
      </c>
      <c r="AH22">
        <f t="shared" si="6"/>
        <v>-12241.17866087897</v>
      </c>
      <c r="AI22">
        <f t="shared" si="7"/>
        <v>-12278.880755832331</v>
      </c>
      <c r="AJ22">
        <f t="shared" si="8"/>
        <v>797.74533584743767</v>
      </c>
      <c r="AK22">
        <f t="shared" si="30"/>
        <v>1820.8307066858169</v>
      </c>
      <c r="AL22">
        <f t="shared" si="9"/>
        <v>-9660.304713299076</v>
      </c>
      <c r="AN22">
        <f t="shared" si="10"/>
        <v>0</v>
      </c>
      <c r="AO22">
        <f t="shared" si="11"/>
        <v>0</v>
      </c>
      <c r="AP22">
        <f t="shared" si="12"/>
        <v>-7.135771781339777</v>
      </c>
      <c r="AQ22">
        <f t="shared" si="13"/>
        <v>-2316.8542057594514</v>
      </c>
      <c r="AR22">
        <f t="shared" si="14"/>
        <v>-2323.9899775407912</v>
      </c>
      <c r="AS22">
        <f t="shared" si="15"/>
        <v>150.98706486409611</v>
      </c>
      <c r="AT22">
        <f t="shared" si="16"/>
        <v>344.62361816865069</v>
      </c>
      <c r="AU22">
        <f t="shared" si="17"/>
        <v>-1828.3792945080443</v>
      </c>
      <c r="AW22">
        <v>19</v>
      </c>
      <c r="AX22">
        <f>IF(Z22&gt;0, (R22*SUMPRODUCT(K22:$K$98, X22:$X$98)-K22*$AZ$3)/Z22, 0)</f>
        <v>33438.621824213777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1.864E-2</v>
      </c>
      <c r="Q23" s="5">
        <f t="shared" si="29"/>
        <v>50</v>
      </c>
      <c r="R23">
        <f t="shared" si="0"/>
        <v>1000000</v>
      </c>
      <c r="S23">
        <f t="shared" si="1"/>
        <v>33004.835926743726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25214.121902521372</v>
      </c>
      <c r="AC23">
        <f t="shared" si="2"/>
        <v>24174.264645444753</v>
      </c>
      <c r="AE23">
        <f t="shared" si="3"/>
        <v>0</v>
      </c>
      <c r="AF23">
        <f t="shared" si="4"/>
        <v>0</v>
      </c>
      <c r="AG23">
        <f t="shared" si="5"/>
        <v>-36.622306953897649</v>
      </c>
      <c r="AH23">
        <f t="shared" si="6"/>
        <v>-14055.34099861333</v>
      </c>
      <c r="AI23">
        <f t="shared" si="7"/>
        <v>-14091.963305567228</v>
      </c>
      <c r="AJ23">
        <f t="shared" si="8"/>
        <v>1039.8572570766191</v>
      </c>
      <c r="AK23">
        <f t="shared" si="30"/>
        <v>1764.9885331764963</v>
      </c>
      <c r="AL23">
        <f t="shared" si="9"/>
        <v>-11287.117515314112</v>
      </c>
      <c r="AN23">
        <f t="shared" si="10"/>
        <v>0</v>
      </c>
      <c r="AO23">
        <f t="shared" si="11"/>
        <v>0</v>
      </c>
      <c r="AP23">
        <f t="shared" si="12"/>
        <v>-6.1887529263591121</v>
      </c>
      <c r="AQ23">
        <f t="shared" si="13"/>
        <v>-2375.1926072173828</v>
      </c>
      <c r="AR23">
        <f t="shared" si="14"/>
        <v>-2381.3813601437419</v>
      </c>
      <c r="AS23">
        <f t="shared" si="15"/>
        <v>175.72403756076801</v>
      </c>
      <c r="AT23">
        <f t="shared" si="16"/>
        <v>298.26296752514639</v>
      </c>
      <c r="AU23">
        <f t="shared" si="17"/>
        <v>-1907.3943550578276</v>
      </c>
      <c r="AW23">
        <v>20</v>
      </c>
      <c r="AX23">
        <f>IF(Z23&gt;0, (R23*SUMPRODUCT(K23:$K$98, X23:$X$98)-K23*$AZ$3)/Z23, 0)</f>
        <v>33004.835926743726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2.1847999999999999E-2</v>
      </c>
      <c r="Q24" s="5">
        <f t="shared" si="29"/>
        <v>50</v>
      </c>
      <c r="R24">
        <f t="shared" si="0"/>
        <v>1000000</v>
      </c>
      <c r="S24">
        <f t="shared" si="1"/>
        <v>32348.930990877587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24174.264645444753</v>
      </c>
      <c r="AC24">
        <f t="shared" si="2"/>
        <v>22939.247885265617</v>
      </c>
      <c r="AE24">
        <f t="shared" si="3"/>
        <v>0</v>
      </c>
      <c r="AF24">
        <f t="shared" si="4"/>
        <v>0</v>
      </c>
      <c r="AG24">
        <f t="shared" si="5"/>
        <v>-35.45595972202991</v>
      </c>
      <c r="AH24">
        <f t="shared" si="6"/>
        <v>-16002.483246575115</v>
      </c>
      <c r="AI24">
        <f t="shared" si="7"/>
        <v>-16037.939206297146</v>
      </c>
      <c r="AJ24">
        <f t="shared" si="8"/>
        <v>1235.0167601791363</v>
      </c>
      <c r="AK24">
        <f t="shared" si="30"/>
        <v>1692.1985251811329</v>
      </c>
      <c r="AL24">
        <f t="shared" si="9"/>
        <v>-13110.723920936876</v>
      </c>
      <c r="AN24">
        <f t="shared" si="10"/>
        <v>0</v>
      </c>
      <c r="AO24">
        <f t="shared" si="11"/>
        <v>0</v>
      </c>
      <c r="AP24">
        <f t="shared" si="12"/>
        <v>-5.3496906456789519</v>
      </c>
      <c r="AQ24">
        <f t="shared" si="13"/>
        <v>-2414.4977488409618</v>
      </c>
      <c r="AR24">
        <f t="shared" si="14"/>
        <v>-2419.8474394866407</v>
      </c>
      <c r="AS24">
        <f t="shared" si="15"/>
        <v>186.34265327986424</v>
      </c>
      <c r="AT24">
        <f t="shared" si="16"/>
        <v>255.32346865704702</v>
      </c>
      <c r="AU24">
        <f t="shared" si="17"/>
        <v>-1978.1813175497298</v>
      </c>
      <c r="AW24">
        <v>21</v>
      </c>
      <c r="AX24">
        <f>IF(Z24&gt;0, (R24*SUMPRODUCT(K24:$K$98, X24:$X$98)-K24*$AZ$3)/Z24, 0)</f>
        <v>32348.930990877587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2.5484E-2</v>
      </c>
      <c r="Q25" s="5">
        <f t="shared" si="29"/>
        <v>50</v>
      </c>
      <c r="R25">
        <f t="shared" si="0"/>
        <v>1000000</v>
      </c>
      <c r="S25">
        <f t="shared" si="1"/>
        <v>31497.258311958947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22939.247885265617</v>
      </c>
      <c r="AC25">
        <f t="shared" si="2"/>
        <v>21542.764285565961</v>
      </c>
      <c r="AE25">
        <f t="shared" si="3"/>
        <v>0</v>
      </c>
      <c r="AF25">
        <f t="shared" si="4"/>
        <v>0</v>
      </c>
      <c r="AG25">
        <f t="shared" si="5"/>
        <v>-34.197840447253405</v>
      </c>
      <c r="AH25">
        <f t="shared" si="6"/>
        <v>-18071.193551124205</v>
      </c>
      <c r="AI25">
        <f t="shared" si="7"/>
        <v>-18105.391391571458</v>
      </c>
      <c r="AJ25">
        <f t="shared" si="8"/>
        <v>1396.4835996996553</v>
      </c>
      <c r="AK25">
        <f t="shared" si="30"/>
        <v>1605.7473519685934</v>
      </c>
      <c r="AL25">
        <f t="shared" si="9"/>
        <v>-15103.160439903209</v>
      </c>
      <c r="AN25">
        <f t="shared" si="10"/>
        <v>0</v>
      </c>
      <c r="AO25">
        <f t="shared" si="11"/>
        <v>0</v>
      </c>
      <c r="AP25">
        <f t="shared" si="12"/>
        <v>-4.6070198417925718</v>
      </c>
      <c r="AQ25">
        <f t="shared" si="13"/>
        <v>-2434.4913645443285</v>
      </c>
      <c r="AR25">
        <f t="shared" si="14"/>
        <v>-2439.0983843861213</v>
      </c>
      <c r="AS25">
        <f t="shared" si="15"/>
        <v>188.12964703070728</v>
      </c>
      <c r="AT25">
        <f t="shared" si="16"/>
        <v>216.32096689951476</v>
      </c>
      <c r="AU25">
        <f t="shared" si="17"/>
        <v>-2034.6477704558993</v>
      </c>
      <c r="AW25">
        <v>22</v>
      </c>
      <c r="AX25">
        <f>IF(Z25&gt;0, (R25*SUMPRODUCT(K25:$K$98, X25:$X$98)-K25*$AZ$3)/Z25, 0)</f>
        <v>31497.258311958947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2.9274999999999999E-2</v>
      </c>
      <c r="Q26" s="5">
        <f t="shared" si="29"/>
        <v>50</v>
      </c>
      <c r="R26">
        <f t="shared" si="0"/>
        <v>1000000</v>
      </c>
      <c r="S26">
        <f t="shared" si="1"/>
        <v>30463.224104415789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21542.764285565961</v>
      </c>
      <c r="AC26">
        <f t="shared" si="2"/>
        <v>20017.214125612074</v>
      </c>
      <c r="AE26">
        <f t="shared" si="3"/>
        <v>0</v>
      </c>
      <c r="AF26">
        <f t="shared" si="4"/>
        <v>0</v>
      </c>
      <c r="AG26">
        <f t="shared" si="5"/>
        <v>-32.854720263687526</v>
      </c>
      <c r="AH26">
        <f t="shared" si="6"/>
        <v>-20022.835581866868</v>
      </c>
      <c r="AI26">
        <f t="shared" si="7"/>
        <v>-20055.690302130555</v>
      </c>
      <c r="AJ26">
        <f t="shared" si="8"/>
        <v>1525.5501599538875</v>
      </c>
      <c r="AK26">
        <f t="shared" si="30"/>
        <v>1507.9934999896175</v>
      </c>
      <c r="AL26">
        <f t="shared" si="9"/>
        <v>-17022.14664218705</v>
      </c>
      <c r="AN26">
        <f t="shared" si="10"/>
        <v>0</v>
      </c>
      <c r="AO26">
        <f t="shared" si="11"/>
        <v>0</v>
      </c>
      <c r="AP26">
        <f t="shared" si="12"/>
        <v>-3.9518563727733644</v>
      </c>
      <c r="AQ26">
        <f t="shared" si="13"/>
        <v>-2408.4018905085272</v>
      </c>
      <c r="AR26">
        <f t="shared" si="14"/>
        <v>-2412.3537468813006</v>
      </c>
      <c r="AS26">
        <f t="shared" si="15"/>
        <v>183.49738099162693</v>
      </c>
      <c r="AT26">
        <f t="shared" si="16"/>
        <v>181.3856175065761</v>
      </c>
      <c r="AU26">
        <f t="shared" si="17"/>
        <v>-2047.4707483830975</v>
      </c>
      <c r="AW26">
        <v>23</v>
      </c>
      <c r="AX26">
        <f>IF(Z26&gt;0, (R26*SUMPRODUCT(K26:$K$98, X26:$X$98)-K26*$AZ$3)/Z26, 0)</f>
        <v>30463.224104415789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3.3331E-2</v>
      </c>
      <c r="Q27" s="5">
        <f t="shared" si="29"/>
        <v>50</v>
      </c>
      <c r="R27">
        <f t="shared" si="0"/>
        <v>1000000</v>
      </c>
      <c r="S27">
        <f t="shared" si="1"/>
        <v>29302.778693454806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20017.214125612074</v>
      </c>
      <c r="AC27">
        <f t="shared" si="2"/>
        <v>18420.366882059297</v>
      </c>
      <c r="AE27">
        <f t="shared" si="3"/>
        <v>0</v>
      </c>
      <c r="AF27">
        <f t="shared" si="4"/>
        <v>0</v>
      </c>
      <c r="AG27">
        <f t="shared" si="5"/>
        <v>-31.431092379941681</v>
      </c>
      <c r="AH27">
        <f t="shared" si="6"/>
        <v>-21901.613622179379</v>
      </c>
      <c r="AI27">
        <f t="shared" si="7"/>
        <v>-21933.044714559321</v>
      </c>
      <c r="AJ27">
        <f t="shared" si="8"/>
        <v>1596.8472435527765</v>
      </c>
      <c r="AK27">
        <f t="shared" si="30"/>
        <v>1401.2049887928454</v>
      </c>
      <c r="AL27">
        <f t="shared" si="9"/>
        <v>-18934.9924822137</v>
      </c>
      <c r="AN27">
        <f t="shared" si="10"/>
        <v>0</v>
      </c>
      <c r="AO27">
        <f t="shared" si="11"/>
        <v>0</v>
      </c>
      <c r="AP27">
        <f t="shared" si="12"/>
        <v>-3.3755522181113586</v>
      </c>
      <c r="AQ27">
        <f t="shared" si="13"/>
        <v>-2352.1307993019464</v>
      </c>
      <c r="AR27">
        <f t="shared" si="14"/>
        <v>-2355.5063515200577</v>
      </c>
      <c r="AS27">
        <f t="shared" si="15"/>
        <v>171.49392040855261</v>
      </c>
      <c r="AT27">
        <f t="shared" si="16"/>
        <v>150.4828578903234</v>
      </c>
      <c r="AU27">
        <f t="shared" si="17"/>
        <v>-2033.5295732211821</v>
      </c>
      <c r="AW27">
        <v>24</v>
      </c>
      <c r="AX27">
        <f>IF(Z27&gt;0, (R27*SUMPRODUCT(K27:$K$98, X27:$X$98)-K27*$AZ$3)/Z27, 0)</f>
        <v>29302.778693454806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3.7801000000000001E-2</v>
      </c>
      <c r="Q28" s="5">
        <f t="shared" si="29"/>
        <v>50</v>
      </c>
      <c r="R28">
        <f t="shared" si="0"/>
        <v>1000000</v>
      </c>
      <c r="S28">
        <f t="shared" si="1"/>
        <v>28054.783276885999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18420.366882059297</v>
      </c>
      <c r="AC28">
        <f t="shared" si="2"/>
        <v>16792.838446110694</v>
      </c>
      <c r="AE28">
        <f t="shared" si="3"/>
        <v>0</v>
      </c>
      <c r="AF28">
        <f t="shared" si="4"/>
        <v>0</v>
      </c>
      <c r="AG28">
        <f t="shared" si="5"/>
        <v>-29.928654733088088</v>
      </c>
      <c r="AH28">
        <f t="shared" si="6"/>
        <v>-23762.534461083513</v>
      </c>
      <c r="AI28">
        <f t="shared" si="7"/>
        <v>-23792.463115816601</v>
      </c>
      <c r="AJ28">
        <f t="shared" si="8"/>
        <v>1627.5284359486031</v>
      </c>
      <c r="AK28">
        <f t="shared" si="30"/>
        <v>1289.425681744151</v>
      </c>
      <c r="AL28">
        <f t="shared" si="9"/>
        <v>-20875.508998123849</v>
      </c>
      <c r="AN28">
        <f t="shared" si="10"/>
        <v>0</v>
      </c>
      <c r="AO28">
        <f t="shared" si="11"/>
        <v>0</v>
      </c>
      <c r="AP28">
        <f t="shared" si="12"/>
        <v>-2.8698191486905511</v>
      </c>
      <c r="AQ28">
        <f t="shared" si="13"/>
        <v>-2278.5580249433478</v>
      </c>
      <c r="AR28">
        <f t="shared" si="14"/>
        <v>-2281.4278440920384</v>
      </c>
      <c r="AS28">
        <f t="shared" si="15"/>
        <v>156.06155078396844</v>
      </c>
      <c r="AT28">
        <f t="shared" si="16"/>
        <v>123.64132451939706</v>
      </c>
      <c r="AU28">
        <f t="shared" si="17"/>
        <v>-2001.7249687886731</v>
      </c>
      <c r="AW28">
        <v>25</v>
      </c>
      <c r="AX28">
        <f>IF(Z28&gt;0, (R28*SUMPRODUCT(K28:$K$98, X28:$X$98)-K28*$AZ$3)/Z28, 0)</f>
        <v>28054.783276885999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4.3147999999999999E-2</v>
      </c>
      <c r="Q29" s="5">
        <f t="shared" si="29"/>
        <v>50</v>
      </c>
      <c r="R29">
        <f t="shared" si="0"/>
        <v>1000000</v>
      </c>
      <c r="S29">
        <f t="shared" si="1"/>
        <v>26750.729216173993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16792.838446110694</v>
      </c>
      <c r="AC29">
        <f t="shared" si="2"/>
        <v>15161.246817018553</v>
      </c>
      <c r="AE29">
        <f t="shared" si="3"/>
        <v>0</v>
      </c>
      <c r="AF29">
        <f t="shared" si="4"/>
        <v>0</v>
      </c>
      <c r="AG29">
        <f t="shared" si="5"/>
        <v>-28.338006591333926</v>
      </c>
      <c r="AH29">
        <f t="shared" si="6"/>
        <v>-25827.231888465696</v>
      </c>
      <c r="AI29">
        <f t="shared" si="7"/>
        <v>-25855.569895057029</v>
      </c>
      <c r="AJ29">
        <f t="shared" si="8"/>
        <v>1631.5916290921414</v>
      </c>
      <c r="AK29">
        <f t="shared" si="30"/>
        <v>1175.4986912277486</v>
      </c>
      <c r="AL29">
        <f t="shared" si="9"/>
        <v>-23048.479574737139</v>
      </c>
      <c r="AN29">
        <f t="shared" si="10"/>
        <v>0</v>
      </c>
      <c r="AO29">
        <f t="shared" si="11"/>
        <v>0</v>
      </c>
      <c r="AP29">
        <f t="shared" si="12"/>
        <v>-2.4261553576570947</v>
      </c>
      <c r="AQ29">
        <f t="shared" si="13"/>
        <v>-2211.1956540660694</v>
      </c>
      <c r="AR29">
        <f t="shared" si="14"/>
        <v>-2213.6218094237265</v>
      </c>
      <c r="AS29">
        <f t="shared" si="15"/>
        <v>139.68854018267174</v>
      </c>
      <c r="AT29">
        <f t="shared" si="16"/>
        <v>100.6401928254636</v>
      </c>
      <c r="AU29">
        <f t="shared" si="17"/>
        <v>-1973.293076415591</v>
      </c>
      <c r="AW29">
        <v>26</v>
      </c>
      <c r="AX29">
        <f>IF(Z29&gt;0, (R29*SUMPRODUCT(K29:$K$98, X29:$X$98)-K29*$AZ$3)/Z29, 0)</f>
        <v>26750.729216173993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4.8848999999999997E-2</v>
      </c>
      <c r="Q30" s="5">
        <f t="shared" si="29"/>
        <v>50</v>
      </c>
      <c r="R30">
        <f t="shared" si="0"/>
        <v>1000000</v>
      </c>
      <c r="S30">
        <f t="shared" si="1"/>
        <v>25360.940442748717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15161.246817018553</v>
      </c>
      <c r="AC30">
        <f t="shared" si="2"/>
        <v>13527.699730676773</v>
      </c>
      <c r="AE30">
        <f t="shared" si="3"/>
        <v>0</v>
      </c>
      <c r="AF30">
        <f t="shared" si="4"/>
        <v>0</v>
      </c>
      <c r="AG30">
        <f t="shared" si="5"/>
        <v>-26.670343241440513</v>
      </c>
      <c r="AH30">
        <f t="shared" si="6"/>
        <v>-27685.665679601414</v>
      </c>
      <c r="AI30">
        <f t="shared" si="7"/>
        <v>-27712.336022842854</v>
      </c>
      <c r="AJ30">
        <f t="shared" si="8"/>
        <v>1633.5470863417795</v>
      </c>
      <c r="AK30">
        <f t="shared" si="30"/>
        <v>1061.2872771912987</v>
      </c>
      <c r="AL30">
        <f t="shared" si="9"/>
        <v>-25017.501659309775</v>
      </c>
      <c r="AN30">
        <f t="shared" si="10"/>
        <v>0</v>
      </c>
      <c r="AO30">
        <f t="shared" si="11"/>
        <v>0</v>
      </c>
      <c r="AP30">
        <f t="shared" si="12"/>
        <v>-2.0387308401913677</v>
      </c>
      <c r="AQ30">
        <f t="shared" si="13"/>
        <v>-2116.3439833248462</v>
      </c>
      <c r="AR30">
        <f t="shared" si="14"/>
        <v>-2118.3827141650372</v>
      </c>
      <c r="AS30">
        <f t="shared" si="15"/>
        <v>124.87138968106726</v>
      </c>
      <c r="AT30">
        <f t="shared" si="16"/>
        <v>81.126781261318371</v>
      </c>
      <c r="AU30">
        <f t="shared" si="17"/>
        <v>-1912.3845432226517</v>
      </c>
      <c r="AW30">
        <v>27</v>
      </c>
      <c r="AX30">
        <f>IF(Z30&gt;0, (R30*SUMPRODUCT(K30:$K$98, X30:$X$98)-K30*$AZ$3)/Z30, 0)</f>
        <v>25360.940442748717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5.4528E-2</v>
      </c>
      <c r="Q31" s="5">
        <f t="shared" si="29"/>
        <v>50</v>
      </c>
      <c r="R31">
        <f t="shared" si="0"/>
        <v>1000000</v>
      </c>
      <c r="S31">
        <f t="shared" si="1"/>
        <v>23902.644629127306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13527.699730676773</v>
      </c>
      <c r="AC31">
        <f t="shared" si="2"/>
        <v>11927.11339710575</v>
      </c>
      <c r="AE31">
        <f t="shared" si="3"/>
        <v>0</v>
      </c>
      <c r="AF31">
        <f t="shared" si="4"/>
        <v>0</v>
      </c>
      <c r="AG31">
        <f t="shared" si="5"/>
        <v>-24.949359332756838</v>
      </c>
      <c r="AH31">
        <f t="shared" si="6"/>
        <v>-29085.609525385367</v>
      </c>
      <c r="AI31">
        <f t="shared" si="7"/>
        <v>-29110.558884718124</v>
      </c>
      <c r="AJ31">
        <f t="shared" si="8"/>
        <v>1600.5863335710237</v>
      </c>
      <c r="AK31">
        <f t="shared" si="30"/>
        <v>946.93898114737419</v>
      </c>
      <c r="AL31">
        <f t="shared" si="9"/>
        <v>-26563.033569999727</v>
      </c>
      <c r="AN31">
        <f t="shared" si="10"/>
        <v>0</v>
      </c>
      <c r="AO31">
        <f t="shared" si="11"/>
        <v>0</v>
      </c>
      <c r="AP31">
        <f t="shared" si="12"/>
        <v>-1.7028353719066953</v>
      </c>
      <c r="AQ31">
        <f t="shared" si="13"/>
        <v>-1985.141343820623</v>
      </c>
      <c r="AR31">
        <f t="shared" si="14"/>
        <v>-1986.8441791925297</v>
      </c>
      <c r="AS31">
        <f t="shared" si="15"/>
        <v>109.24268588399154</v>
      </c>
      <c r="AT31">
        <f t="shared" si="16"/>
        <v>64.630164271110417</v>
      </c>
      <c r="AU31">
        <f t="shared" si="17"/>
        <v>-1812.9713290374277</v>
      </c>
      <c r="AW31">
        <v>28</v>
      </c>
      <c r="AX31">
        <f>IF(Z31&gt;0, (R31*SUMPRODUCT(K31:$K$98, X31:$X$98)-K31*$AZ$3)/Z31, 0)</f>
        <v>23902.644629127306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6.0775000000000003E-2</v>
      </c>
      <c r="Q32" s="5">
        <f t="shared" si="29"/>
        <v>50</v>
      </c>
      <c r="R32">
        <f t="shared" si="0"/>
        <v>1000000</v>
      </c>
      <c r="S32">
        <f t="shared" si="1"/>
        <v>22435.006043317691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11927.11339710575</v>
      </c>
      <c r="AC32">
        <f t="shared" si="2"/>
        <v>10402.469954851047</v>
      </c>
      <c r="AE32">
        <f t="shared" si="3"/>
        <v>0</v>
      </c>
      <c r="AF32">
        <f t="shared" si="4"/>
        <v>0</v>
      </c>
      <c r="AG32">
        <f t="shared" si="5"/>
        <v>-23.183568425980972</v>
      </c>
      <c r="AH32">
        <f t="shared" si="6"/>
        <v>-30325.946268965934</v>
      </c>
      <c r="AI32">
        <f t="shared" si="7"/>
        <v>-30349.129837391916</v>
      </c>
      <c r="AJ32">
        <f t="shared" si="8"/>
        <v>1524.6434422547027</v>
      </c>
      <c r="AK32">
        <f t="shared" si="30"/>
        <v>834.89793779740251</v>
      </c>
      <c r="AL32">
        <f t="shared" si="9"/>
        <v>-27989.588457339811</v>
      </c>
      <c r="AN32">
        <f t="shared" si="10"/>
        <v>0</v>
      </c>
      <c r="AO32">
        <f t="shared" si="11"/>
        <v>0</v>
      </c>
      <c r="AP32">
        <f t="shared" si="12"/>
        <v>-1.4127832129107132</v>
      </c>
      <c r="AQ32">
        <f t="shared" si="13"/>
        <v>-1848.032495136239</v>
      </c>
      <c r="AR32">
        <f t="shared" si="14"/>
        <v>-1849.4452783491499</v>
      </c>
      <c r="AS32">
        <f t="shared" si="15"/>
        <v>92.910229405320976</v>
      </c>
      <c r="AT32">
        <f t="shared" si="16"/>
        <v>50.877835945741964</v>
      </c>
      <c r="AU32">
        <f t="shared" si="17"/>
        <v>-1705.6572129980871</v>
      </c>
      <c r="AW32">
        <v>29</v>
      </c>
      <c r="AX32">
        <f>IF(Z32&gt;0, (R32*SUMPRODUCT(K32:$K$98, X32:$X$98)-K32*$AZ$3)/Z32, 0)</f>
        <v>22435.006043317691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6.7419999999999994E-2</v>
      </c>
      <c r="Q33" s="5">
        <f t="shared" si="29"/>
        <v>50</v>
      </c>
      <c r="R33">
        <f t="shared" si="0"/>
        <v>1000000</v>
      </c>
      <c r="S33">
        <f t="shared" si="1"/>
        <v>20958.725268511491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10402.469954851047</v>
      </c>
      <c r="AC33">
        <f t="shared" si="2"/>
        <v>8965.5963003986635</v>
      </c>
      <c r="AE33">
        <f t="shared" si="3"/>
        <v>0</v>
      </c>
      <c r="AF33">
        <f t="shared" si="4"/>
        <v>0</v>
      </c>
      <c r="AG33">
        <f t="shared" si="5"/>
        <v>-21.388696558441524</v>
      </c>
      <c r="AH33">
        <f t="shared" si="6"/>
        <v>-31260.723665592737</v>
      </c>
      <c r="AI33">
        <f t="shared" si="7"/>
        <v>-31282.11236215118</v>
      </c>
      <c r="AJ33">
        <f t="shared" si="8"/>
        <v>1436.8736544523836</v>
      </c>
      <c r="AK33">
        <f t="shared" si="30"/>
        <v>728.17289683957335</v>
      </c>
      <c r="AL33">
        <f t="shared" si="9"/>
        <v>-29117.065810859222</v>
      </c>
      <c r="AN33">
        <f t="shared" si="10"/>
        <v>0</v>
      </c>
      <c r="AO33">
        <f t="shared" si="11"/>
        <v>0</v>
      </c>
      <c r="AP33">
        <f t="shared" si="12"/>
        <v>-1.1637549433635408</v>
      </c>
      <c r="AQ33">
        <f t="shared" si="13"/>
        <v>-1700.8900752578618</v>
      </c>
      <c r="AR33">
        <f t="shared" si="14"/>
        <v>-1702.0538302012253</v>
      </c>
      <c r="AS33">
        <f t="shared" si="15"/>
        <v>78.180024378242862</v>
      </c>
      <c r="AT33">
        <f t="shared" si="16"/>
        <v>39.619749899437046</v>
      </c>
      <c r="AU33">
        <f t="shared" si="17"/>
        <v>-1584.2540559235454</v>
      </c>
      <c r="AW33">
        <v>30</v>
      </c>
      <c r="AX33">
        <f>IF(Z33&gt;0, (R33*SUMPRODUCT(K33:$K$98, X33:$X$98)-K33*$AZ$3)/Z33, 0)</f>
        <v>20958.725268511491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7.4817999999999996E-2</v>
      </c>
      <c r="Q34" s="5">
        <f t="shared" si="29"/>
        <v>50</v>
      </c>
      <c r="R34">
        <f t="shared" si="0"/>
        <v>1000000</v>
      </c>
      <c r="S34">
        <f t="shared" si="1"/>
        <v>19494.221569189333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8965.5963003986635</v>
      </c>
      <c r="AC34">
        <f t="shared" si="2"/>
        <v>7631.8123328942438</v>
      </c>
      <c r="AE34">
        <f t="shared" si="3"/>
        <v>0</v>
      </c>
      <c r="AF34">
        <f t="shared" si="4"/>
        <v>0</v>
      </c>
      <c r="AG34">
        <f t="shared" si="5"/>
        <v>-19.574550093747632</v>
      </c>
      <c r="AH34">
        <f t="shared" si="6"/>
        <v>-32005.189982189557</v>
      </c>
      <c r="AI34">
        <f t="shared" si="7"/>
        <v>-32024.764532283305</v>
      </c>
      <c r="AJ34">
        <f t="shared" si="8"/>
        <v>1333.7839675044197</v>
      </c>
      <c r="AK34">
        <f t="shared" si="30"/>
        <v>627.59174102790655</v>
      </c>
      <c r="AL34">
        <f t="shared" si="9"/>
        <v>-30063.388823750978</v>
      </c>
      <c r="AN34">
        <f t="shared" si="10"/>
        <v>0</v>
      </c>
      <c r="AO34">
        <f t="shared" si="11"/>
        <v>0</v>
      </c>
      <c r="AP34">
        <f t="shared" si="12"/>
        <v>-0.95093533622976067</v>
      </c>
      <c r="AQ34">
        <f t="shared" si="13"/>
        <v>-1554.818167010239</v>
      </c>
      <c r="AR34">
        <f t="shared" si="14"/>
        <v>-1555.7691023464688</v>
      </c>
      <c r="AS34">
        <f t="shared" si="15"/>
        <v>64.795476755391931</v>
      </c>
      <c r="AT34">
        <f t="shared" si="16"/>
        <v>30.488525172285758</v>
      </c>
      <c r="AU34">
        <f t="shared" si="17"/>
        <v>-1460.485100418791</v>
      </c>
      <c r="AW34">
        <v>31</v>
      </c>
      <c r="AX34">
        <f>IF(Z34&gt;0, (R34*SUMPRODUCT(K34:$K$98, X34:$X$98)-K34*$AZ$3)/Z34, 0)</f>
        <v>19494.221569189333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8.3350999999999995E-2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18044.397929908664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7631.8123328942438</v>
      </c>
      <c r="AC35">
        <f t="shared" ref="AC35:AC66" si="33">S35*Z35</f>
        <v>6404.7674763781533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-17.747246267946199</v>
      </c>
      <c r="AH35">
        <f t="shared" ref="AH35:AH66" si="37">-X35*R35</f>
        <v>-32631.16649727918</v>
      </c>
      <c r="AI35">
        <f t="shared" ref="AI35:AI66" si="38">SUM(AE35:AH35)</f>
        <v>-32648.913743547128</v>
      </c>
      <c r="AJ35">
        <f t="shared" ref="AJ35:AJ66" si="39">AB35-AC35</f>
        <v>1227.0448565160905</v>
      </c>
      <c r="AK35">
        <f t="shared" si="30"/>
        <v>534.22686330259717</v>
      </c>
      <c r="AL35">
        <f t="shared" ref="AL35:AL66" si="40">SUM(AI35:AK35)</f>
        <v>-30887.64202372844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-0.76978979612265741</v>
      </c>
      <c r="AQ35">
        <f t="shared" ref="AQ35:AQ66" si="44">AH35*$K35</f>
        <v>-1415.382343037264</v>
      </c>
      <c r="AR35">
        <f t="shared" ref="AR35:AR66" si="45">AI35*$K35</f>
        <v>-1416.1521328333865</v>
      </c>
      <c r="AS35">
        <f t="shared" ref="AS35:AS66" si="46">AJ35*$K35</f>
        <v>53.223277328206407</v>
      </c>
      <c r="AT35">
        <f t="shared" ref="AT35:AT66" si="47">AK35*$K35</f>
        <v>23.172180178043142</v>
      </c>
      <c r="AU35">
        <f t="shared" ref="AU35:AU66" si="48">AL35*$K35</f>
        <v>-1339.7566753271371</v>
      </c>
      <c r="AW35">
        <v>32</v>
      </c>
      <c r="AX35">
        <f>IF(Z35&gt;0, (R35*SUMPRODUCT(K35:$K$98, X35:$X$98)-K35*$AZ$3)/Z35, 0)</f>
        <v>18044.397929908664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9.2474000000000001E-2</v>
      </c>
      <c r="Q36" s="5">
        <f t="shared" si="29"/>
        <v>50</v>
      </c>
      <c r="R36">
        <f t="shared" si="31"/>
        <v>1000000</v>
      </c>
      <c r="S36">
        <f t="shared" si="32"/>
        <v>16580.348919682219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6404.7674763781533</v>
      </c>
      <c r="AC36">
        <f t="shared" si="33"/>
        <v>5282.0398748535172</v>
      </c>
      <c r="AE36">
        <f t="shared" si="34"/>
        <v>0</v>
      </c>
      <c r="AF36">
        <f t="shared" si="35"/>
        <v>0</v>
      </c>
      <c r="AG36">
        <f t="shared" si="36"/>
        <v>-15.928614953884679</v>
      </c>
      <c r="AH36">
        <f t="shared" si="37"/>
        <v>-32823.177027641133</v>
      </c>
      <c r="AI36">
        <f t="shared" si="38"/>
        <v>-32839.105642595016</v>
      </c>
      <c r="AJ36">
        <f t="shared" si="39"/>
        <v>1122.7276015246362</v>
      </c>
      <c r="AK36">
        <f t="shared" si="30"/>
        <v>448.33372334647078</v>
      </c>
      <c r="AL36">
        <f t="shared" si="40"/>
        <v>-31268.04431772391</v>
      </c>
      <c r="AN36">
        <f t="shared" si="41"/>
        <v>0</v>
      </c>
      <c r="AO36">
        <f t="shared" si="42"/>
        <v>0</v>
      </c>
      <c r="AP36">
        <f t="shared" si="43"/>
        <v>-0.61688067549534287</v>
      </c>
      <c r="AQ36">
        <f t="shared" si="44"/>
        <v>-1271.1703858329752</v>
      </c>
      <c r="AR36">
        <f t="shared" si="45"/>
        <v>-1271.7872665084703</v>
      </c>
      <c r="AS36">
        <f t="shared" si="46"/>
        <v>43.480802519924985</v>
      </c>
      <c r="AT36">
        <f t="shared" si="47"/>
        <v>17.362991754525613</v>
      </c>
      <c r="AU36">
        <f t="shared" si="48"/>
        <v>-1210.9434722340197</v>
      </c>
      <c r="AW36">
        <v>33</v>
      </c>
      <c r="AX36">
        <f>IF(Z36&gt;0, (R36*SUMPRODUCT(K36:$K$98, X36:$X$98)-K36*$AZ$3)/Z36, 0)</f>
        <v>16580.348919682219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0.10216500000000001</v>
      </c>
      <c r="Q37" s="5">
        <f t="shared" ref="Q37:Q68" si="60">$C$8</f>
        <v>50</v>
      </c>
      <c r="R37">
        <f t="shared" si="31"/>
        <v>1000000</v>
      </c>
      <c r="S37">
        <f t="shared" si="32"/>
        <v>15104.560338127529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5282.0398748535172</v>
      </c>
      <c r="AC37">
        <f t="shared" si="33"/>
        <v>4272.1683653711043</v>
      </c>
      <c r="AE37">
        <f t="shared" si="34"/>
        <v>0</v>
      </c>
      <c r="AF37">
        <f t="shared" si="35"/>
        <v>0</v>
      </c>
      <c r="AG37">
        <f t="shared" si="36"/>
        <v>-14.141981857582204</v>
      </c>
      <c r="AH37">
        <f t="shared" si="37"/>
        <v>-32546.938935272567</v>
      </c>
      <c r="AI37">
        <f t="shared" si="38"/>
        <v>-32561.080917130148</v>
      </c>
      <c r="AJ37">
        <f t="shared" si="39"/>
        <v>1009.8715094824129</v>
      </c>
      <c r="AK37">
        <f t="shared" si="30"/>
        <v>369.74279123974623</v>
      </c>
      <c r="AL37">
        <f t="shared" si="40"/>
        <v>-31181.46661640799</v>
      </c>
      <c r="AN37">
        <f t="shared" si="41"/>
        <v>0</v>
      </c>
      <c r="AO37">
        <f t="shared" si="42"/>
        <v>0</v>
      </c>
      <c r="AP37">
        <f t="shared" si="43"/>
        <v>-0.48900737011464973</v>
      </c>
      <c r="AQ37">
        <f t="shared" si="44"/>
        <v>-1125.4216823568163</v>
      </c>
      <c r="AR37">
        <f t="shared" si="45"/>
        <v>-1125.9106897269307</v>
      </c>
      <c r="AS37">
        <f t="shared" si="46"/>
        <v>34.919759902035054</v>
      </c>
      <c r="AT37">
        <f t="shared" si="47"/>
        <v>12.785121051902557</v>
      </c>
      <c r="AU37">
        <f t="shared" si="48"/>
        <v>-1078.2058087729931</v>
      </c>
      <c r="AW37">
        <v>34</v>
      </c>
      <c r="AX37">
        <f>IF(Z37&gt;0, (R37*SUMPRODUCT(K37:$K$98, X37:$X$98)-K37*$AZ$3)/Z37, 0)</f>
        <v>15104.560338127529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0.113081</v>
      </c>
      <c r="Q38" s="5">
        <f t="shared" si="60"/>
        <v>50</v>
      </c>
      <c r="R38">
        <f t="shared" si="31"/>
        <v>1000000</v>
      </c>
      <c r="S38">
        <f t="shared" si="32"/>
        <v>13627.722363167959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4272.1683653711043</v>
      </c>
      <c r="AC38">
        <f t="shared" si="33"/>
        <v>3380.0492511844327</v>
      </c>
      <c r="AE38">
        <f t="shared" si="34"/>
        <v>0</v>
      </c>
      <c r="AF38">
        <f t="shared" si="35"/>
        <v>0</v>
      </c>
      <c r="AG38">
        <f t="shared" si="36"/>
        <v>-12.40137258856913</v>
      </c>
      <c r="AH38">
        <f t="shared" si="37"/>
        <v>-31983.789008745065</v>
      </c>
      <c r="AI38">
        <f t="shared" si="38"/>
        <v>-31996.190381333636</v>
      </c>
      <c r="AJ38">
        <f t="shared" si="39"/>
        <v>892.1191141866716</v>
      </c>
      <c r="AK38">
        <f t="shared" si="30"/>
        <v>299.05178557597731</v>
      </c>
      <c r="AL38">
        <f t="shared" si="40"/>
        <v>-30805.019481570984</v>
      </c>
      <c r="AN38">
        <f t="shared" si="41"/>
        <v>0</v>
      </c>
      <c r="AO38">
        <f t="shared" si="42"/>
        <v>0</v>
      </c>
      <c r="AP38">
        <f t="shared" si="43"/>
        <v>-0.38287486963711476</v>
      </c>
      <c r="AQ38">
        <f t="shared" si="44"/>
        <v>-987.45432892740553</v>
      </c>
      <c r="AR38">
        <f t="shared" si="45"/>
        <v>-987.83720379704266</v>
      </c>
      <c r="AS38">
        <f t="shared" si="46"/>
        <v>27.542918100843107</v>
      </c>
      <c r="AT38">
        <f t="shared" si="47"/>
        <v>9.2328016596072331</v>
      </c>
      <c r="AU38">
        <f t="shared" si="48"/>
        <v>-951.06148403659222</v>
      </c>
      <c r="AW38">
        <v>35</v>
      </c>
      <c r="AX38">
        <f>IF(Z38&gt;0, (R38*SUMPRODUCT(K38:$K$98, X38:$X$98)-K38*$AZ$3)/Z38, 0)</f>
        <v>13627.722363167959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0.12539</v>
      </c>
      <c r="Q39" s="5">
        <f t="shared" si="60"/>
        <v>50</v>
      </c>
      <c r="R39">
        <f t="shared" si="31"/>
        <v>1000000</v>
      </c>
      <c r="S39">
        <f t="shared" si="32"/>
        <v>12128.407503234452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3380.0492511844327</v>
      </c>
      <c r="AC39">
        <f t="shared" si="33"/>
        <v>2600.9007866946581</v>
      </c>
      <c r="AE39">
        <f t="shared" si="34"/>
        <v>0</v>
      </c>
      <c r="AF39">
        <f t="shared" si="35"/>
        <v>0</v>
      </c>
      <c r="AG39">
        <f t="shared" si="36"/>
        <v>-10.722350753802754</v>
      </c>
      <c r="AH39">
        <f t="shared" si="37"/>
        <v>-31100.16217761366</v>
      </c>
      <c r="AI39">
        <f t="shared" si="38"/>
        <v>-31110.884528367464</v>
      </c>
      <c r="AJ39">
        <f t="shared" si="39"/>
        <v>779.1484644897746</v>
      </c>
      <c r="AK39">
        <f t="shared" si="30"/>
        <v>236.60344758291032</v>
      </c>
      <c r="AL39">
        <f t="shared" si="40"/>
        <v>-30095.132616294777</v>
      </c>
      <c r="AN39">
        <f t="shared" si="41"/>
        <v>0</v>
      </c>
      <c r="AO39">
        <f t="shared" si="42"/>
        <v>0</v>
      </c>
      <c r="AP39">
        <f t="shared" si="43"/>
        <v>-0.29556914378298726</v>
      </c>
      <c r="AQ39">
        <f t="shared" si="44"/>
        <v>-857.29785542496097</v>
      </c>
      <c r="AR39">
        <f t="shared" si="45"/>
        <v>-857.5934245687439</v>
      </c>
      <c r="AS39">
        <f t="shared" si="46"/>
        <v>21.477775705798212</v>
      </c>
      <c r="AT39">
        <f t="shared" si="47"/>
        <v>6.5221405290609074</v>
      </c>
      <c r="AU39">
        <f t="shared" si="48"/>
        <v>-829.59350833388476</v>
      </c>
      <c r="AW39">
        <v>36</v>
      </c>
      <c r="AX39">
        <f>IF(Z39&gt;0, (R39*SUMPRODUCT(K39:$K$98, X39:$X$98)-K39*$AZ$3)/Z39, 0)</f>
        <v>12128.407503234452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0.13947699999999999</v>
      </c>
      <c r="Q40" s="5">
        <f t="shared" si="60"/>
        <v>50</v>
      </c>
      <c r="R40">
        <f t="shared" si="31"/>
        <v>1000000</v>
      </c>
      <c r="S40">
        <f t="shared" si="32"/>
        <v>10579.351372228122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2600.9007866946581</v>
      </c>
      <c r="AC40">
        <f t="shared" si="33"/>
        <v>1929.5903102318666</v>
      </c>
      <c r="AE40">
        <f t="shared" si="34"/>
        <v>0</v>
      </c>
      <c r="AF40">
        <f t="shared" si="35"/>
        <v>0</v>
      </c>
      <c r="AG40">
        <f t="shared" si="36"/>
        <v>-9.1196059301765811</v>
      </c>
      <c r="AH40">
        <f t="shared" si="37"/>
        <v>-29910.426321762938</v>
      </c>
      <c r="AI40">
        <f t="shared" si="38"/>
        <v>-29919.545927693114</v>
      </c>
      <c r="AJ40">
        <f t="shared" si="39"/>
        <v>671.31047646279148</v>
      </c>
      <c r="AK40">
        <f t="shared" ref="AK40:AK71" si="61">G40*SUM(AB40:AB40, AE40:AF40)</f>
        <v>182.06305506862608</v>
      </c>
      <c r="AL40">
        <f t="shared" si="40"/>
        <v>-29066.172396161695</v>
      </c>
      <c r="AN40">
        <f t="shared" si="41"/>
        <v>0</v>
      </c>
      <c r="AO40">
        <f t="shared" si="42"/>
        <v>0</v>
      </c>
      <c r="AP40">
        <f t="shared" si="43"/>
        <v>-0.22445388828369436</v>
      </c>
      <c r="AQ40">
        <f t="shared" si="44"/>
        <v>-736.1624547753521</v>
      </c>
      <c r="AR40">
        <f t="shared" si="45"/>
        <v>-736.38690866363572</v>
      </c>
      <c r="AS40">
        <f t="shared" si="46"/>
        <v>16.522451500789298</v>
      </c>
      <c r="AT40">
        <f t="shared" si="47"/>
        <v>4.4809787764777065</v>
      </c>
      <c r="AU40">
        <f t="shared" si="48"/>
        <v>-715.38347838636878</v>
      </c>
      <c r="AW40">
        <v>37</v>
      </c>
      <c r="AX40">
        <f>IF(Z40&gt;0, (R40*SUMPRODUCT(K40:$K$98, X40:$X$98)-K40*$AZ$3)/Z40, 0)</f>
        <v>10579.351372228122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0.15573300000000001</v>
      </c>
      <c r="Q41" s="5">
        <f t="shared" si="60"/>
        <v>50</v>
      </c>
      <c r="R41">
        <f t="shared" si="31"/>
        <v>1000000</v>
      </c>
      <c r="S41">
        <f t="shared" si="32"/>
        <v>8934.3765065238094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1929.5903102318666</v>
      </c>
      <c r="AC41">
        <f t="shared" si="33"/>
        <v>1359.4880152441656</v>
      </c>
      <c r="AE41">
        <f t="shared" si="34"/>
        <v>0</v>
      </c>
      <c r="AF41">
        <f t="shared" si="35"/>
        <v>0</v>
      </c>
      <c r="AG41">
        <f t="shared" si="36"/>
        <v>-7.6081862805506262</v>
      </c>
      <c r="AH41">
        <f t="shared" si="37"/>
        <v>-28404.471806483791</v>
      </c>
      <c r="AI41">
        <f t="shared" si="38"/>
        <v>-28412.079992764342</v>
      </c>
      <c r="AJ41">
        <f t="shared" si="39"/>
        <v>570.10229498770104</v>
      </c>
      <c r="AK41">
        <f t="shared" si="61"/>
        <v>135.07132171623067</v>
      </c>
      <c r="AL41">
        <f t="shared" si="40"/>
        <v>-27706.906376060411</v>
      </c>
      <c r="AN41">
        <f t="shared" si="41"/>
        <v>0</v>
      </c>
      <c r="AO41">
        <f t="shared" si="42"/>
        <v>0</v>
      </c>
      <c r="AP41">
        <f t="shared" si="43"/>
        <v>-0.16719149287211862</v>
      </c>
      <c r="AQ41">
        <f t="shared" si="44"/>
        <v>-624.19423900151025</v>
      </c>
      <c r="AR41">
        <f t="shared" si="45"/>
        <v>-624.36143049438238</v>
      </c>
      <c r="AS41">
        <f t="shared" si="46"/>
        <v>12.528117776569001</v>
      </c>
      <c r="AT41">
        <f t="shared" si="47"/>
        <v>2.9682206887700495</v>
      </c>
      <c r="AU41">
        <f t="shared" si="48"/>
        <v>-608.86509202904335</v>
      </c>
      <c r="AW41">
        <v>38</v>
      </c>
      <c r="AX41">
        <f>IF(Z41&gt;0, (R41*SUMPRODUCT(K41:$K$98, X41:$X$98)-K41*$AZ$3)/Z41, 0)</f>
        <v>8934.3765065238094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0.17447299999999999</v>
      </c>
      <c r="Q42" s="5">
        <f t="shared" si="60"/>
        <v>50</v>
      </c>
      <c r="R42">
        <f t="shared" si="31"/>
        <v>1000000</v>
      </c>
      <c r="S42">
        <f t="shared" si="32"/>
        <v>7120.1221195648459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1359.4880152441656</v>
      </c>
      <c r="AC42">
        <f t="shared" si="33"/>
        <v>883.56177605305766</v>
      </c>
      <c r="AE42">
        <f t="shared" si="34"/>
        <v>0</v>
      </c>
      <c r="AF42">
        <f t="shared" si="35"/>
        <v>0</v>
      </c>
      <c r="AG42">
        <f t="shared" si="36"/>
        <v>-6.2046813328186108</v>
      </c>
      <c r="AH42">
        <f t="shared" si="37"/>
        <v>-26548.461698530184</v>
      </c>
      <c r="AI42">
        <f t="shared" si="38"/>
        <v>-26554.666379863003</v>
      </c>
      <c r="AJ42">
        <f t="shared" si="39"/>
        <v>475.92623919110792</v>
      </c>
      <c r="AK42">
        <f t="shared" si="61"/>
        <v>95.164161067091598</v>
      </c>
      <c r="AL42">
        <f t="shared" si="40"/>
        <v>-25983.575979604804</v>
      </c>
      <c r="AN42">
        <f t="shared" si="41"/>
        <v>0</v>
      </c>
      <c r="AO42">
        <f t="shared" si="42"/>
        <v>0</v>
      </c>
      <c r="AP42">
        <f t="shared" si="43"/>
        <v>-0.12174033625671453</v>
      </c>
      <c r="AQ42">
        <f t="shared" si="44"/>
        <v>-520.90002385494904</v>
      </c>
      <c r="AR42">
        <f t="shared" si="45"/>
        <v>-521.02176419120576</v>
      </c>
      <c r="AS42">
        <f t="shared" si="46"/>
        <v>9.3380171010650113</v>
      </c>
      <c r="AT42">
        <f t="shared" si="47"/>
        <v>1.8671896825091245</v>
      </c>
      <c r="AU42">
        <f t="shared" si="48"/>
        <v>-509.81655740763165</v>
      </c>
      <c r="AW42">
        <v>39</v>
      </c>
      <c r="AX42">
        <f>IF(Z42&gt;0, (R42*SUMPRODUCT(K42:$K$98, X42:$X$98)-K42*$AZ$3)/Z42, 0)</f>
        <v>7120.1221195648459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0.196798</v>
      </c>
      <c r="Q43" s="5">
        <f t="shared" si="60"/>
        <v>50</v>
      </c>
      <c r="R43">
        <f t="shared" si="31"/>
        <v>1000000</v>
      </c>
      <c r="S43">
        <f t="shared" si="32"/>
        <v>5029.3334564672141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883.56177605305766</v>
      </c>
      <c r="AC43">
        <f t="shared" si="33"/>
        <v>495.04389488596684</v>
      </c>
      <c r="AE43">
        <f t="shared" si="34"/>
        <v>0</v>
      </c>
      <c r="AF43">
        <f t="shared" si="35"/>
        <v>0</v>
      </c>
      <c r="AG43">
        <f t="shared" si="36"/>
        <v>-4.9215656425543877</v>
      </c>
      <c r="AH43">
        <f t="shared" si="37"/>
        <v>-24421.377538720739</v>
      </c>
      <c r="AI43">
        <f t="shared" si="38"/>
        <v>-24426.299104363294</v>
      </c>
      <c r="AJ43">
        <f t="shared" si="39"/>
        <v>388.51788116709082</v>
      </c>
      <c r="AK43">
        <f t="shared" si="61"/>
        <v>61.849324323714043</v>
      </c>
      <c r="AL43">
        <f t="shared" si="40"/>
        <v>-23975.931898872488</v>
      </c>
      <c r="AN43">
        <f t="shared" si="41"/>
        <v>0</v>
      </c>
      <c r="AO43">
        <f t="shared" si="42"/>
        <v>0</v>
      </c>
      <c r="AP43">
        <f t="shared" si="43"/>
        <v>-8.6218462678123636E-2</v>
      </c>
      <c r="AQ43">
        <f t="shared" si="44"/>
        <v>-427.825976690159</v>
      </c>
      <c r="AR43">
        <f t="shared" si="45"/>
        <v>-427.91219515283717</v>
      </c>
      <c r="AS43">
        <f t="shared" si="46"/>
        <v>6.8062516829101334</v>
      </c>
      <c r="AT43">
        <f t="shared" si="47"/>
        <v>1.0835075762808692</v>
      </c>
      <c r="AU43">
        <f t="shared" si="48"/>
        <v>-420.02243589364616</v>
      </c>
      <c r="AW43">
        <v>40</v>
      </c>
      <c r="AX43">
        <f>IF(Z43&gt;0, (R43*SUMPRODUCT(K43:$K$98, X43:$X$98)-K43*$AZ$3)/Z43, 0)</f>
        <v>5029.3334564672141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0.22254599999999999</v>
      </c>
      <c r="Q44" s="5">
        <f t="shared" si="60"/>
        <v>50</v>
      </c>
      <c r="R44">
        <f t="shared" si="31"/>
        <v>1000000</v>
      </c>
      <c r="S44">
        <f t="shared" si="32"/>
        <v>2454.4951869705556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495.04389488596684</v>
      </c>
      <c r="AC44">
        <f t="shared" si="33"/>
        <v>185.41625988139674</v>
      </c>
      <c r="AE44">
        <f t="shared" si="34"/>
        <v>0</v>
      </c>
      <c r="AF44">
        <f t="shared" si="35"/>
        <v>0</v>
      </c>
      <c r="AG44">
        <f t="shared" si="36"/>
        <v>-3.7770752386409345</v>
      </c>
      <c r="AH44">
        <f t="shared" si="37"/>
        <v>-21905.494949758173</v>
      </c>
      <c r="AI44">
        <f t="shared" si="38"/>
        <v>-21909.272024996815</v>
      </c>
      <c r="AJ44">
        <f t="shared" si="39"/>
        <v>309.6276350045701</v>
      </c>
      <c r="AK44">
        <f t="shared" si="61"/>
        <v>34.653072642017683</v>
      </c>
      <c r="AL44">
        <f t="shared" si="40"/>
        <v>-21564.991317350228</v>
      </c>
      <c r="AN44">
        <f t="shared" si="41"/>
        <v>0</v>
      </c>
      <c r="AO44">
        <f t="shared" si="42"/>
        <v>0</v>
      </c>
      <c r="AP44">
        <f t="shared" si="43"/>
        <v>-5.9079200050157758E-2</v>
      </c>
      <c r="AQ44">
        <f t="shared" si="44"/>
        <v>-342.63524991367319</v>
      </c>
      <c r="AR44">
        <f t="shared" si="45"/>
        <v>-342.69432911372337</v>
      </c>
      <c r="AS44">
        <f t="shared" si="46"/>
        <v>4.8430470228266467</v>
      </c>
      <c r="AT44">
        <f t="shared" si="47"/>
        <v>0.5420267486403213</v>
      </c>
      <c r="AU44">
        <f t="shared" si="48"/>
        <v>-337.30925534225645</v>
      </c>
      <c r="AW44">
        <v>41</v>
      </c>
      <c r="AX44">
        <f>IF(Z44&gt;0, (R44*SUMPRODUCT(K44:$K$98, X44:$X$98)-K44*$AZ$3)/Z44, 0)</f>
        <v>2454.4951869705556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0.252114</v>
      </c>
      <c r="Q45" s="5">
        <f t="shared" si="60"/>
        <v>50</v>
      </c>
      <c r="R45">
        <f t="shared" si="31"/>
        <v>1000000</v>
      </c>
      <c r="S45">
        <f t="shared" si="32"/>
        <v>-927.2302068681123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185.41625988139674</v>
      </c>
      <c r="AC45">
        <f t="shared" si="33"/>
        <v>-51.684756384429193</v>
      </c>
      <c r="AE45">
        <f t="shared" si="34"/>
        <v>0</v>
      </c>
      <c r="AF45">
        <f t="shared" si="35"/>
        <v>0</v>
      </c>
      <c r="AG45">
        <f t="shared" si="36"/>
        <v>-2.7870509395398044</v>
      </c>
      <c r="AH45">
        <f t="shared" si="37"/>
        <v>-19045.070934294414</v>
      </c>
      <c r="AI45">
        <f t="shared" si="38"/>
        <v>-19047.857985233954</v>
      </c>
      <c r="AJ45">
        <f t="shared" si="39"/>
        <v>237.10101626582593</v>
      </c>
      <c r="AK45">
        <f t="shared" si="61"/>
        <v>12.979138191697773</v>
      </c>
      <c r="AL45">
        <f t="shared" si="40"/>
        <v>-18797.777830776427</v>
      </c>
      <c r="AN45">
        <f t="shared" si="41"/>
        <v>0</v>
      </c>
      <c r="AO45">
        <f t="shared" si="42"/>
        <v>0</v>
      </c>
      <c r="AP45">
        <f t="shared" si="43"/>
        <v>-3.8922959471616697E-2</v>
      </c>
      <c r="AQ45">
        <f t="shared" si="44"/>
        <v>-265.97666859724058</v>
      </c>
      <c r="AR45">
        <f t="shared" si="45"/>
        <v>-266.0155915567122</v>
      </c>
      <c r="AS45">
        <f t="shared" si="46"/>
        <v>3.3112682354911334</v>
      </c>
      <c r="AT45">
        <f t="shared" si="47"/>
        <v>0.18126201521647856</v>
      </c>
      <c r="AU45">
        <f t="shared" si="48"/>
        <v>-262.52306130600459</v>
      </c>
      <c r="AW45">
        <v>42</v>
      </c>
      <c r="AX45">
        <f>IF(Z45&gt;0, (R45*SUMPRODUCT(K45:$K$98, X45:$X$98)-K45*$AZ$3)/Z45, 0)</f>
        <v>-927.2302068681123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0.286269</v>
      </c>
      <c r="Q46" s="5">
        <f t="shared" si="60"/>
        <v>50</v>
      </c>
      <c r="R46">
        <f t="shared" si="31"/>
        <v>1000000</v>
      </c>
      <c r="S46">
        <f t="shared" si="32"/>
        <v>-5695.9807499710514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-51.684756384429193</v>
      </c>
      <c r="AC46">
        <f t="shared" si="33"/>
        <v>-223.43443065323473</v>
      </c>
      <c r="AE46">
        <f t="shared" si="34"/>
        <v>0</v>
      </c>
      <c r="AF46">
        <f t="shared" si="35"/>
        <v>0</v>
      </c>
      <c r="AG46">
        <f t="shared" si="36"/>
        <v>-1.9613341447332864</v>
      </c>
      <c r="AH46">
        <f t="shared" si="37"/>
        <v>-15956.925708222405</v>
      </c>
      <c r="AI46">
        <f t="shared" si="38"/>
        <v>-15958.887042367138</v>
      </c>
      <c r="AJ46">
        <f t="shared" si="39"/>
        <v>171.74967426880553</v>
      </c>
      <c r="AK46">
        <f t="shared" si="61"/>
        <v>-3.6179329469100439</v>
      </c>
      <c r="AL46">
        <f t="shared" si="40"/>
        <v>-15790.755301045243</v>
      </c>
      <c r="AN46">
        <f t="shared" si="41"/>
        <v>0</v>
      </c>
      <c r="AO46">
        <f t="shared" si="42"/>
        <v>0</v>
      </c>
      <c r="AP46">
        <f t="shared" si="43"/>
        <v>-2.4456511778500261E-2</v>
      </c>
      <c r="AQ46">
        <f t="shared" si="44"/>
        <v>-198.97208366036142</v>
      </c>
      <c r="AR46">
        <f t="shared" si="45"/>
        <v>-198.9965401721399</v>
      </c>
      <c r="AS46">
        <f t="shared" si="46"/>
        <v>2.1416024102715148</v>
      </c>
      <c r="AT46">
        <f t="shared" si="47"/>
        <v>-4.5113179703482879E-2</v>
      </c>
      <c r="AU46">
        <f t="shared" si="48"/>
        <v>-196.90005094157189</v>
      </c>
      <c r="AW46">
        <v>43</v>
      </c>
      <c r="AX46">
        <f>IF(Z46&gt;0, (R46*SUMPRODUCT(K46:$K$98, X46:$X$98)-K46*$AZ$3)/Z46, 0)</f>
        <v>-5695.9807499710514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0.32445800000000002</v>
      </c>
      <c r="Q47" s="5">
        <f t="shared" si="60"/>
        <v>50</v>
      </c>
      <c r="R47">
        <f t="shared" si="31"/>
        <v>1000000</v>
      </c>
      <c r="S47">
        <f t="shared" si="32"/>
        <v>-12957.260687117507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-223.43443065323473</v>
      </c>
      <c r="AC47">
        <f t="shared" si="33"/>
        <v>-338.27526937749337</v>
      </c>
      <c r="AE47">
        <f t="shared" si="34"/>
        <v>0</v>
      </c>
      <c r="AF47">
        <f t="shared" si="35"/>
        <v>0</v>
      </c>
      <c r="AG47">
        <f t="shared" si="36"/>
        <v>-1.3053502493540809</v>
      </c>
      <c r="AH47">
        <f t="shared" si="37"/>
        <v>-12727.411078637453</v>
      </c>
      <c r="AI47">
        <f t="shared" si="38"/>
        <v>-12728.716428886808</v>
      </c>
      <c r="AJ47">
        <f t="shared" si="39"/>
        <v>114.84083872425865</v>
      </c>
      <c r="AK47">
        <f t="shared" si="61"/>
        <v>-15.640410145726433</v>
      </c>
      <c r="AL47">
        <f t="shared" si="40"/>
        <v>-12629.516000308276</v>
      </c>
      <c r="AN47">
        <f t="shared" si="41"/>
        <v>0</v>
      </c>
      <c r="AO47">
        <f t="shared" si="42"/>
        <v>0</v>
      </c>
      <c r="AP47">
        <f t="shared" si="43"/>
        <v>-1.4532889073291625E-2</v>
      </c>
      <c r="AQ47">
        <f t="shared" si="44"/>
        <v>-141.69840890408281</v>
      </c>
      <c r="AR47">
        <f t="shared" si="45"/>
        <v>-141.71294179315609</v>
      </c>
      <c r="AS47">
        <f t="shared" si="46"/>
        <v>1.2785604255174201</v>
      </c>
      <c r="AT47">
        <f t="shared" si="47"/>
        <v>-0.17412977537722224</v>
      </c>
      <c r="AU47">
        <f t="shared" si="48"/>
        <v>-140.6085111430159</v>
      </c>
      <c r="AW47">
        <v>44</v>
      </c>
      <c r="AX47">
        <f>IF(Z47&gt;0, (R47*SUMPRODUCT(K47:$K$98, X47:$X$98)-K47*$AZ$3)/Z47, 0)</f>
        <v>-12957.260687117507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0.36696200000000001</v>
      </c>
      <c r="Q48" s="5">
        <f t="shared" si="60"/>
        <v>50</v>
      </c>
      <c r="R48">
        <f t="shared" si="31"/>
        <v>1000000</v>
      </c>
      <c r="S48">
        <f t="shared" si="32"/>
        <v>-24890.265169346923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-338.27526937749337</v>
      </c>
      <c r="AC48">
        <f t="shared" si="33"/>
        <v>-404.85649530291312</v>
      </c>
      <c r="AE48">
        <f t="shared" si="34"/>
        <v>0</v>
      </c>
      <c r="AF48">
        <f t="shared" si="35"/>
        <v>0</v>
      </c>
      <c r="AG48">
        <f t="shared" si="36"/>
        <v>-0.81328280865706792</v>
      </c>
      <c r="AH48">
        <f t="shared" si="37"/>
        <v>-9580.278764069446</v>
      </c>
      <c r="AI48">
        <f t="shared" si="38"/>
        <v>-9581.0920468781023</v>
      </c>
      <c r="AJ48">
        <f t="shared" si="39"/>
        <v>66.581225925419744</v>
      </c>
      <c r="AK48">
        <f t="shared" si="61"/>
        <v>-23.679268856424539</v>
      </c>
      <c r="AL48">
        <f t="shared" si="40"/>
        <v>-9538.1900898091062</v>
      </c>
      <c r="AN48">
        <f t="shared" si="41"/>
        <v>0</v>
      </c>
      <c r="AO48">
        <f t="shared" si="42"/>
        <v>0</v>
      </c>
      <c r="AP48">
        <f t="shared" si="43"/>
        <v>-8.0844126271834536E-3</v>
      </c>
      <c r="AQ48">
        <f t="shared" si="44"/>
        <v>-95.232465002022167</v>
      </c>
      <c r="AR48">
        <f t="shared" si="45"/>
        <v>-95.240549414649351</v>
      </c>
      <c r="AS48">
        <f t="shared" si="46"/>
        <v>0.66184861880166312</v>
      </c>
      <c r="AT48">
        <f t="shared" si="47"/>
        <v>-0.23538304032450147</v>
      </c>
      <c r="AU48">
        <f t="shared" si="48"/>
        <v>-94.814083836172173</v>
      </c>
      <c r="AW48">
        <v>45</v>
      </c>
      <c r="AX48">
        <f>IF(Z48&gt;0, (R48*SUMPRODUCT(K48:$K$98, X48:$X$98)-K48*$AZ$3)/Z48, 0)</f>
        <v>-24890.265169346923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0.41335300000000003</v>
      </c>
      <c r="Q49" s="5">
        <f t="shared" si="60"/>
        <v>50</v>
      </c>
      <c r="R49">
        <f t="shared" si="31"/>
        <v>1000000</v>
      </c>
      <c r="S49">
        <f t="shared" si="32"/>
        <v>-46166.439100754338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-404.85649530291312</v>
      </c>
      <c r="AC49">
        <f t="shared" si="33"/>
        <v>-433.02004693112906</v>
      </c>
      <c r="AE49">
        <f t="shared" si="34"/>
        <v>0</v>
      </c>
      <c r="AF49">
        <f t="shared" si="35"/>
        <v>0</v>
      </c>
      <c r="AG49">
        <f t="shared" si="36"/>
        <v>-0.46897709176367219</v>
      </c>
      <c r="AH49">
        <f t="shared" si="37"/>
        <v>-6723.4577761364999</v>
      </c>
      <c r="AI49">
        <f t="shared" si="38"/>
        <v>-6723.9267532282638</v>
      </c>
      <c r="AJ49">
        <f t="shared" si="39"/>
        <v>28.163551628215941</v>
      </c>
      <c r="AK49">
        <f t="shared" si="61"/>
        <v>-28.33995467120392</v>
      </c>
      <c r="AL49">
        <f t="shared" si="40"/>
        <v>-6724.1031562712515</v>
      </c>
      <c r="AN49">
        <f t="shared" si="41"/>
        <v>0</v>
      </c>
      <c r="AO49">
        <f t="shared" si="42"/>
        <v>0</v>
      </c>
      <c r="AP49">
        <f t="shared" si="43"/>
        <v>-4.1623681144888E-3</v>
      </c>
      <c r="AQ49">
        <f t="shared" si="44"/>
        <v>-59.67350379793146</v>
      </c>
      <c r="AR49">
        <f t="shared" si="45"/>
        <v>-59.677666166045945</v>
      </c>
      <c r="AS49">
        <f t="shared" si="46"/>
        <v>0.24996331664557817</v>
      </c>
      <c r="AT49">
        <f t="shared" si="47"/>
        <v>-0.25152896753626591</v>
      </c>
      <c r="AU49">
        <f t="shared" si="48"/>
        <v>-59.679231816936635</v>
      </c>
      <c r="AW49">
        <v>46</v>
      </c>
      <c r="AX49">
        <f>IF(Z49&gt;0, (R49*SUMPRODUCT(K49:$K$98, X49:$X$98)-K49*$AZ$3)/Z49, 0)</f>
        <v>-46166.439100754338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0.46434700000000001</v>
      </c>
      <c r="Q50" s="5">
        <f t="shared" si="60"/>
        <v>50</v>
      </c>
      <c r="R50">
        <f t="shared" si="31"/>
        <v>1000000</v>
      </c>
      <c r="S50">
        <f t="shared" si="32"/>
        <v>-87784.35222156423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-433.02004693112906</v>
      </c>
      <c r="AC50">
        <f t="shared" si="33"/>
        <v>-432.81059235959043</v>
      </c>
      <c r="AE50">
        <f t="shared" si="34"/>
        <v>0</v>
      </c>
      <c r="AF50">
        <f t="shared" si="35"/>
        <v>0</v>
      </c>
      <c r="AG50">
        <f t="shared" si="36"/>
        <v>-0.24651921521684958</v>
      </c>
      <c r="AH50">
        <f t="shared" si="37"/>
        <v>-4355.362112583718</v>
      </c>
      <c r="AI50">
        <f t="shared" si="38"/>
        <v>-4355.6086317989348</v>
      </c>
      <c r="AJ50">
        <f t="shared" si="39"/>
        <v>-0.2094545715386289</v>
      </c>
      <c r="AK50">
        <f t="shared" si="61"/>
        <v>-30.311403285179036</v>
      </c>
      <c r="AL50">
        <f t="shared" si="40"/>
        <v>-4386.1294896556528</v>
      </c>
      <c r="AN50">
        <f t="shared" si="41"/>
        <v>0</v>
      </c>
      <c r="AO50">
        <f t="shared" si="42"/>
        <v>0</v>
      </c>
      <c r="AP50">
        <f t="shared" si="43"/>
        <v>-1.9535368629333759E-3</v>
      </c>
      <c r="AQ50">
        <f t="shared" si="44"/>
        <v>-34.513984765330903</v>
      </c>
      <c r="AR50">
        <f t="shared" si="45"/>
        <v>-34.515938302193838</v>
      </c>
      <c r="AS50">
        <f t="shared" si="46"/>
        <v>-1.6598187944525801E-3</v>
      </c>
      <c r="AT50">
        <f t="shared" si="47"/>
        <v>-0.24020214259058606</v>
      </c>
      <c r="AU50">
        <f t="shared" si="48"/>
        <v>-34.757800263578879</v>
      </c>
      <c r="AW50">
        <v>47</v>
      </c>
      <c r="AX50">
        <f>IF(Z50&gt;0, (R50*SUMPRODUCT(K50:$K$98, X50:$X$98)-K50*$AZ$3)/Z50, 0)</f>
        <v>-87784.35222156423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0.52171199999999995</v>
      </c>
      <c r="Q51" s="5">
        <f t="shared" si="60"/>
        <v>50</v>
      </c>
      <c r="R51">
        <f t="shared" si="31"/>
        <v>1000000</v>
      </c>
      <c r="S51">
        <f t="shared" si="32"/>
        <v>-179249.18354815023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-432.81059235959043</v>
      </c>
      <c r="AC51">
        <f t="shared" si="33"/>
        <v>-413.85765000932332</v>
      </c>
      <c r="AE51">
        <f t="shared" si="34"/>
        <v>0</v>
      </c>
      <c r="AF51">
        <f t="shared" si="35"/>
        <v>0</v>
      </c>
      <c r="AG51">
        <f t="shared" si="36"/>
        <v>-0.11544199025546806</v>
      </c>
      <c r="AH51">
        <f t="shared" si="37"/>
        <v>-2572.2406561842604</v>
      </c>
      <c r="AI51">
        <f t="shared" si="38"/>
        <v>-2572.3560981745159</v>
      </c>
      <c r="AJ51">
        <f t="shared" si="39"/>
        <v>-18.952942350267108</v>
      </c>
      <c r="AK51">
        <f t="shared" si="61"/>
        <v>-30.296741465171333</v>
      </c>
      <c r="AL51">
        <f t="shared" si="40"/>
        <v>-2621.6057819899543</v>
      </c>
      <c r="AN51">
        <f t="shared" si="41"/>
        <v>0</v>
      </c>
      <c r="AO51">
        <f t="shared" si="42"/>
        <v>0</v>
      </c>
      <c r="AP51">
        <f t="shared" si="43"/>
        <v>-8.1680167006191484E-4</v>
      </c>
      <c r="AQ51">
        <f t="shared" si="44"/>
        <v>-18.199707568476736</v>
      </c>
      <c r="AR51">
        <f t="shared" si="45"/>
        <v>-18.200524370146798</v>
      </c>
      <c r="AS51">
        <f t="shared" si="46"/>
        <v>-0.13410020851188589</v>
      </c>
      <c r="AT51">
        <f t="shared" si="47"/>
        <v>-0.2143624600669414</v>
      </c>
      <c r="AU51">
        <f t="shared" si="48"/>
        <v>-18.548987038725624</v>
      </c>
      <c r="AW51">
        <v>48</v>
      </c>
      <c r="AX51">
        <f>IF(Z51&gt;0, (R51*SUMPRODUCT(K51:$K$98, X51:$X$98)-K51*$AZ$3)/Z51, 0)</f>
        <v>-179249.18354815023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0.58618000000000003</v>
      </c>
      <c r="Q52" s="5">
        <f t="shared" si="60"/>
        <v>50</v>
      </c>
      <c r="R52">
        <f t="shared" si="31"/>
        <v>1000000</v>
      </c>
      <c r="S52">
        <f t="shared" si="32"/>
        <v>-412202.16048137157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-413.85765000932332</v>
      </c>
      <c r="AC52">
        <f t="shared" si="33"/>
        <v>-384.31902979601597</v>
      </c>
      <c r="AE52">
        <f t="shared" si="34"/>
        <v>0</v>
      </c>
      <c r="AF52">
        <f t="shared" si="35"/>
        <v>0</v>
      </c>
      <c r="AG52">
        <f t="shared" si="36"/>
        <v>-4.6617784504963101E-2</v>
      </c>
      <c r="AH52">
        <f t="shared" si="37"/>
        <v>-1353.3957169590055</v>
      </c>
      <c r="AI52">
        <f t="shared" si="38"/>
        <v>-1353.4423347435104</v>
      </c>
      <c r="AJ52">
        <f t="shared" si="39"/>
        <v>-29.538620213307354</v>
      </c>
      <c r="AK52">
        <f t="shared" si="61"/>
        <v>-28.970035500652635</v>
      </c>
      <c r="AL52">
        <f t="shared" si="40"/>
        <v>-1411.9509904574702</v>
      </c>
      <c r="AN52">
        <f t="shared" si="41"/>
        <v>0</v>
      </c>
      <c r="AO52">
        <f t="shared" si="42"/>
        <v>0</v>
      </c>
      <c r="AP52">
        <f t="shared" si="43"/>
        <v>-2.9450075928964494E-4</v>
      </c>
      <c r="AQ52">
        <f t="shared" si="44"/>
        <v>-8.5498714813730938</v>
      </c>
      <c r="AR52">
        <f t="shared" si="45"/>
        <v>-8.5501659821323823</v>
      </c>
      <c r="AS52">
        <f t="shared" si="46"/>
        <v>-0.18660573799386213</v>
      </c>
      <c r="AT52">
        <f t="shared" si="47"/>
        <v>-0.18301379059920478</v>
      </c>
      <c r="AU52">
        <f t="shared" si="48"/>
        <v>-8.9197855107254487</v>
      </c>
      <c r="AW52">
        <v>49</v>
      </c>
      <c r="AX52">
        <f>IF(Z52&gt;0, (R52*SUMPRODUCT(K52:$K$98, X52:$X$98)-K52*$AZ$3)/Z52, 0)</f>
        <v>-412202.16048137157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0.65888599999999997</v>
      </c>
      <c r="Q53" s="5">
        <f t="shared" si="60"/>
        <v>50</v>
      </c>
      <c r="R53">
        <f t="shared" si="31"/>
        <v>1000000</v>
      </c>
      <c r="S53">
        <f t="shared" si="32"/>
        <v>-1134522.89289239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-384.31902979601597</v>
      </c>
      <c r="AC53">
        <f t="shared" si="33"/>
        <v>-350.24539432936757</v>
      </c>
      <c r="AE53">
        <f t="shared" si="34"/>
        <v>0</v>
      </c>
      <c r="AF53">
        <f t="shared" si="35"/>
        <v>0</v>
      </c>
      <c r="AG53">
        <f t="shared" si="36"/>
        <v>-1.5435801098576354E-2</v>
      </c>
      <c r="AH53">
        <f t="shared" si="37"/>
        <v>-614.31611122674235</v>
      </c>
      <c r="AI53">
        <f t="shared" si="38"/>
        <v>-614.33154702784088</v>
      </c>
      <c r="AJ53">
        <f t="shared" si="39"/>
        <v>-34.073635466648398</v>
      </c>
      <c r="AK53">
        <f t="shared" si="61"/>
        <v>-26.90233208572112</v>
      </c>
      <c r="AL53">
        <f t="shared" si="40"/>
        <v>-675.30751458021041</v>
      </c>
      <c r="AN53">
        <f t="shared" si="41"/>
        <v>0</v>
      </c>
      <c r="AO53">
        <f t="shared" si="42"/>
        <v>0</v>
      </c>
      <c r="AP53">
        <f t="shared" si="43"/>
        <v>-8.7065468224492416E-5</v>
      </c>
      <c r="AQ53">
        <f t="shared" si="44"/>
        <v>-3.4650433443806605</v>
      </c>
      <c r="AR53">
        <f t="shared" si="45"/>
        <v>-3.4651304098488849</v>
      </c>
      <c r="AS53">
        <f t="shared" si="46"/>
        <v>-0.19219197028186813</v>
      </c>
      <c r="AT53">
        <f t="shared" si="47"/>
        <v>-0.15174231155324502</v>
      </c>
      <c r="AU53">
        <f t="shared" si="48"/>
        <v>-3.8090646916839979</v>
      </c>
      <c r="AW53">
        <v>50</v>
      </c>
      <c r="AX53">
        <f>IF(Z53&gt;0, (R53*SUMPRODUCT(K53:$K$98, X53:$X$98)-K53*$AZ$3)/Z53, 0)</f>
        <v>-1134522.89289239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0.73742600000000003</v>
      </c>
      <c r="Q54" s="5">
        <f t="shared" si="60"/>
        <v>50</v>
      </c>
      <c r="R54">
        <f t="shared" si="31"/>
        <v>1000000</v>
      </c>
      <c r="S54">
        <f t="shared" si="32"/>
        <v>-4048210.8169135489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-350.24539432936757</v>
      </c>
      <c r="AC54">
        <f t="shared" si="33"/>
        <v>-315.65373504158623</v>
      </c>
      <c r="AE54">
        <f t="shared" si="34"/>
        <v>0</v>
      </c>
      <c r="AF54">
        <f t="shared" si="35"/>
        <v>0</v>
      </c>
      <c r="AG54">
        <f t="shared" si="36"/>
        <v>-3.8986820266718233E-3</v>
      </c>
      <c r="AH54">
        <f t="shared" si="37"/>
        <v>-227.65522121837535</v>
      </c>
      <c r="AI54">
        <f t="shared" si="38"/>
        <v>-227.659119900402</v>
      </c>
      <c r="AJ54">
        <f t="shared" si="39"/>
        <v>-34.59165928778134</v>
      </c>
      <c r="AK54">
        <f t="shared" si="61"/>
        <v>-24.517177603055732</v>
      </c>
      <c r="AL54">
        <f t="shared" si="40"/>
        <v>-286.7679567912391</v>
      </c>
      <c r="AN54">
        <f t="shared" si="41"/>
        <v>0</v>
      </c>
      <c r="AO54">
        <f t="shared" si="42"/>
        <v>0</v>
      </c>
      <c r="AP54">
        <f t="shared" si="43"/>
        <v>-1.9634351402975842E-5</v>
      </c>
      <c r="AQ54">
        <f t="shared" si="44"/>
        <v>-1.1465060709091883</v>
      </c>
      <c r="AR54">
        <f t="shared" si="45"/>
        <v>-1.1465257052605913</v>
      </c>
      <c r="AS54">
        <f t="shared" si="46"/>
        <v>-0.17420881965285834</v>
      </c>
      <c r="AT54">
        <f t="shared" si="47"/>
        <v>-0.12347220860135201</v>
      </c>
      <c r="AU54">
        <f t="shared" si="48"/>
        <v>-1.4442067335148017</v>
      </c>
      <c r="AW54">
        <v>51</v>
      </c>
      <c r="AX54">
        <f>IF(Z54&gt;0, (R54*SUMPRODUCT(K54:$K$98, X54:$X$98)-K54*$AZ$3)/Z54, 0)</f>
        <v>-4048210.8169135489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0.819492</v>
      </c>
      <c r="Q55" s="5">
        <f t="shared" si="60"/>
        <v>50</v>
      </c>
      <c r="R55">
        <f t="shared" si="31"/>
        <v>1000000</v>
      </c>
      <c r="S55">
        <f t="shared" si="32"/>
        <v>-21272530.089472238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-315.65373504158623</v>
      </c>
      <c r="AC55">
        <f t="shared" si="33"/>
        <v>-282.82104233377936</v>
      </c>
      <c r="AE55">
        <f t="shared" si="34"/>
        <v>0</v>
      </c>
      <c r="AF55">
        <f t="shared" si="35"/>
        <v>0</v>
      </c>
      <c r="AG55">
        <f t="shared" si="36"/>
        <v>-6.6475647500375927E-4</v>
      </c>
      <c r="AH55">
        <f t="shared" si="37"/>
        <v>-63.898774628026914</v>
      </c>
      <c r="AI55">
        <f t="shared" si="38"/>
        <v>-63.899439384501918</v>
      </c>
      <c r="AJ55">
        <f t="shared" si="39"/>
        <v>-32.832692707806871</v>
      </c>
      <c r="AK55">
        <f t="shared" si="61"/>
        <v>-22.095761452911038</v>
      </c>
      <c r="AL55">
        <f t="shared" si="40"/>
        <v>-118.82789354521982</v>
      </c>
      <c r="AN55">
        <f t="shared" si="41"/>
        <v>0</v>
      </c>
      <c r="AO55">
        <f t="shared" si="42"/>
        <v>0</v>
      </c>
      <c r="AP55">
        <f t="shared" si="43"/>
        <v>-2.9891196330523257E-6</v>
      </c>
      <c r="AQ55">
        <f t="shared" si="44"/>
        <v>-0.28732489107013348</v>
      </c>
      <c r="AR55">
        <f t="shared" si="45"/>
        <v>-0.28732788018976657</v>
      </c>
      <c r="AS55">
        <f t="shared" si="46"/>
        <v>-0.14763428423668148</v>
      </c>
      <c r="AT55">
        <f t="shared" si="47"/>
        <v>-9.9354992165760644E-2</v>
      </c>
      <c r="AU55">
        <f t="shared" si="48"/>
        <v>-0.53431715659220869</v>
      </c>
      <c r="AW55">
        <v>52</v>
      </c>
      <c r="AX55">
        <f>IF(Z55&gt;0, (R55*SUMPRODUCT(K55:$K$98, X55:$X$98)-K55*$AZ$3)/Z55, 0)</f>
        <v>-21272530.089472238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0.82196330200000001</v>
      </c>
      <c r="Q56" s="5">
        <f t="shared" si="60"/>
        <v>50</v>
      </c>
      <c r="R56">
        <f t="shared" si="31"/>
        <v>1000000</v>
      </c>
      <c r="S56">
        <f t="shared" si="32"/>
        <v>-113143202.88935646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-282.82104233377936</v>
      </c>
      <c r="AC56">
        <f t="shared" si="33"/>
        <v>-252.76979688671017</v>
      </c>
      <c r="AE56">
        <f t="shared" si="34"/>
        <v>0</v>
      </c>
      <c r="AF56">
        <f t="shared" si="35"/>
        <v>0</v>
      </c>
      <c r="AG56">
        <f t="shared" si="36"/>
        <v>-1.1170348303375127E-4</v>
      </c>
      <c r="AH56">
        <f t="shared" si="37"/>
        <v>-10.928108544399409</v>
      </c>
      <c r="AI56">
        <f t="shared" si="38"/>
        <v>-10.928220247882443</v>
      </c>
      <c r="AJ56">
        <f t="shared" si="39"/>
        <v>-30.051245447069192</v>
      </c>
      <c r="AK56">
        <f t="shared" si="61"/>
        <v>-19.797472963364559</v>
      </c>
      <c r="AL56">
        <f t="shared" si="40"/>
        <v>-60.776938658316197</v>
      </c>
      <c r="AN56">
        <f t="shared" si="41"/>
        <v>0</v>
      </c>
      <c r="AO56">
        <f t="shared" si="42"/>
        <v>0</v>
      </c>
      <c r="AP56">
        <f t="shared" si="43"/>
        <v>-4.4846588666525406E-7</v>
      </c>
      <c r="AQ56">
        <f t="shared" si="44"/>
        <v>-4.387404720815568E-2</v>
      </c>
      <c r="AR56">
        <f t="shared" si="45"/>
        <v>-4.3874495674042342E-2</v>
      </c>
      <c r="AS56">
        <f t="shared" si="46"/>
        <v>-0.12064940204902111</v>
      </c>
      <c r="AT56">
        <f t="shared" si="47"/>
        <v>-7.948267166892227E-2</v>
      </c>
      <c r="AU56">
        <f t="shared" si="48"/>
        <v>-0.24400656939198573</v>
      </c>
      <c r="AW56">
        <v>53</v>
      </c>
      <c r="AX56">
        <f>IF(Z56&gt;0, (R56*SUMPRODUCT(K56:$K$98, X56:$X$98)-K56*$AZ$3)/Z56, 0)</f>
        <v>-113143202.88935646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0.82463276399999996</v>
      </c>
      <c r="Q57" s="5">
        <f t="shared" si="60"/>
        <v>50</v>
      </c>
      <c r="R57">
        <f t="shared" si="31"/>
        <v>1000000</v>
      </c>
      <c r="S57">
        <f t="shared" si="32"/>
        <v>-610990920.46760201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-252.76979688671017</v>
      </c>
      <c r="AC57">
        <f t="shared" si="33"/>
        <v>-225.72566170343674</v>
      </c>
      <c r="AE57">
        <f t="shared" si="34"/>
        <v>0</v>
      </c>
      <c r="AF57">
        <f t="shared" si="35"/>
        <v>0</v>
      </c>
      <c r="AG57">
        <f t="shared" si="36"/>
        <v>-1.8472096240864343E-5</v>
      </c>
      <c r="AH57">
        <f t="shared" si="37"/>
        <v>-1.8422870392509885</v>
      </c>
      <c r="AI57">
        <f t="shared" si="38"/>
        <v>-1.8423055113472293</v>
      </c>
      <c r="AJ57">
        <f t="shared" si="39"/>
        <v>-27.044135183273426</v>
      </c>
      <c r="AK57">
        <f t="shared" si="61"/>
        <v>-17.693885782069714</v>
      </c>
      <c r="AL57">
        <f t="shared" si="40"/>
        <v>-46.580326476690374</v>
      </c>
      <c r="AN57">
        <f t="shared" si="41"/>
        <v>0</v>
      </c>
      <c r="AO57">
        <f t="shared" si="42"/>
        <v>0</v>
      </c>
      <c r="AP57">
        <f t="shared" si="43"/>
        <v>-6.6215682248323498E-8</v>
      </c>
      <c r="AQ57">
        <f t="shared" si="44"/>
        <v>-6.6039225657228426E-3</v>
      </c>
      <c r="AR57">
        <f t="shared" si="45"/>
        <v>-6.6039887814050915E-3</v>
      </c>
      <c r="AS57">
        <f t="shared" si="46"/>
        <v>-9.6943294287023862E-2</v>
      </c>
      <c r="AT57">
        <f t="shared" si="47"/>
        <v>-6.3426083504902489E-2</v>
      </c>
      <c r="AU57">
        <f t="shared" si="48"/>
        <v>-0.16697336657333145</v>
      </c>
      <c r="AW57">
        <v>54</v>
      </c>
      <c r="AX57">
        <f>IF(Z57&gt;0, (R57*SUMPRODUCT(K57:$K$98, X57:$X$98)-K57*$AZ$3)/Z57, 0)</f>
        <v>-610990920.46760201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0.82757423799999996</v>
      </c>
      <c r="Q58" s="5">
        <f t="shared" si="60"/>
        <v>50</v>
      </c>
      <c r="R58">
        <f t="shared" si="31"/>
        <v>1000000</v>
      </c>
      <c r="S58">
        <f t="shared" si="32"/>
        <v>-3358723573.5620189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-225.72566170343674</v>
      </c>
      <c r="AC58">
        <f t="shared" si="33"/>
        <v>-201.54654309878677</v>
      </c>
      <c r="AE58">
        <f t="shared" si="34"/>
        <v>0</v>
      </c>
      <c r="AF58">
        <f t="shared" si="35"/>
        <v>0</v>
      </c>
      <c r="AG58">
        <f t="shared" si="36"/>
        <v>-3.0003443076597266E-6</v>
      </c>
      <c r="AH58">
        <f t="shared" si="37"/>
        <v>-0.30574061941591951</v>
      </c>
      <c r="AI58">
        <f t="shared" si="38"/>
        <v>-0.30574361976022718</v>
      </c>
      <c r="AJ58">
        <f t="shared" si="39"/>
        <v>-24.179118604649972</v>
      </c>
      <c r="AK58">
        <f t="shared" si="61"/>
        <v>-15.800796319240574</v>
      </c>
      <c r="AL58">
        <f t="shared" si="40"/>
        <v>-40.285658543650776</v>
      </c>
      <c r="AN58">
        <f t="shared" si="41"/>
        <v>0</v>
      </c>
      <c r="AO58">
        <f t="shared" si="42"/>
        <v>0</v>
      </c>
      <c r="AP58">
        <f t="shared" si="43"/>
        <v>-9.6027970049409085E-9</v>
      </c>
      <c r="AQ58">
        <f t="shared" si="44"/>
        <v>-9.7854272821975815E-4</v>
      </c>
      <c r="AR58">
        <f t="shared" si="45"/>
        <v>-9.7855233101676298E-4</v>
      </c>
      <c r="AS58">
        <f t="shared" si="46"/>
        <v>-7.7386840945581375E-2</v>
      </c>
      <c r="AT58">
        <f t="shared" si="47"/>
        <v>-5.0571475807866792E-2</v>
      </c>
      <c r="AU58">
        <f t="shared" si="48"/>
        <v>-0.12893686908446494</v>
      </c>
      <c r="AW58">
        <v>55</v>
      </c>
      <c r="AX58">
        <f>IF(Z58&gt;0, (R58*SUMPRODUCT(K58:$K$98, X58:$X$98)-K58*$AZ$3)/Z58, 0)</f>
        <v>-3358723573.5620189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0.83082719400000005</v>
      </c>
      <c r="Q59" s="5">
        <f t="shared" si="60"/>
        <v>50</v>
      </c>
      <c r="R59">
        <f t="shared" si="31"/>
        <v>1000000</v>
      </c>
      <c r="S59">
        <f t="shared" si="32"/>
        <v>-18840370238.666245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-201.54654309878677</v>
      </c>
      <c r="AC59">
        <f t="shared" si="33"/>
        <v>-179.95312652792958</v>
      </c>
      <c r="AE59">
        <f t="shared" si="34"/>
        <v>0</v>
      </c>
      <c r="AF59">
        <f t="shared" si="35"/>
        <v>0</v>
      </c>
      <c r="AG59">
        <f t="shared" si="36"/>
        <v>-4.7757322241632574E-7</v>
      </c>
      <c r="AH59">
        <f t="shared" si="37"/>
        <v>-4.985535284333608E-2</v>
      </c>
      <c r="AI59">
        <f t="shared" si="38"/>
        <v>-4.98558304165585E-2</v>
      </c>
      <c r="AJ59">
        <f t="shared" si="39"/>
        <v>-21.593416570857187</v>
      </c>
      <c r="AK59">
        <f t="shared" si="61"/>
        <v>-14.108258016915075</v>
      </c>
      <c r="AL59">
        <f t="shared" si="40"/>
        <v>-35.751530418188821</v>
      </c>
      <c r="AN59">
        <f t="shared" si="41"/>
        <v>0</v>
      </c>
      <c r="AO59">
        <f t="shared" si="42"/>
        <v>0</v>
      </c>
      <c r="AP59">
        <f t="shared" si="43"/>
        <v>-1.3647358435043207E-9</v>
      </c>
      <c r="AQ59">
        <f t="shared" si="44"/>
        <v>-1.4246901589583323E-4</v>
      </c>
      <c r="AR59">
        <f t="shared" si="45"/>
        <v>-1.4247038063167674E-4</v>
      </c>
      <c r="AS59">
        <f t="shared" si="46"/>
        <v>-6.1706369190605521E-2</v>
      </c>
      <c r="AT59">
        <f t="shared" si="47"/>
        <v>-4.0316425840782225E-2</v>
      </c>
      <c r="AU59">
        <f t="shared" si="48"/>
        <v>-0.10216526541201942</v>
      </c>
      <c r="AW59">
        <v>56</v>
      </c>
      <c r="AX59">
        <f>IF(Z59&gt;0, (R59*SUMPRODUCT(K59:$K$98, X59:$X$98)-K59*$AZ$3)/Z59, 0)</f>
        <v>-18840370238.666245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0.83405797299999995</v>
      </c>
      <c r="Q60" s="5">
        <f t="shared" si="60"/>
        <v>50</v>
      </c>
      <c r="R60">
        <f t="shared" si="31"/>
        <v>1000000</v>
      </c>
      <c r="S60">
        <f t="shared" si="32"/>
        <v>-107871960613.61305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-179.95312652792958</v>
      </c>
      <c r="AC60">
        <f t="shared" si="33"/>
        <v>-160.67255907410131</v>
      </c>
      <c r="AE60">
        <f t="shared" si="34"/>
        <v>0</v>
      </c>
      <c r="AF60">
        <f t="shared" si="35"/>
        <v>0</v>
      </c>
      <c r="AG60">
        <f t="shared" si="36"/>
        <v>-7.447373634452372E-8</v>
      </c>
      <c r="AH60">
        <f t="shared" si="37"/>
        <v>-7.9664750769527747E-3</v>
      </c>
      <c r="AI60">
        <f t="shared" si="38"/>
        <v>-7.9665495506891192E-3</v>
      </c>
      <c r="AJ60">
        <f t="shared" si="39"/>
        <v>-19.280567453828269</v>
      </c>
      <c r="AK60">
        <f t="shared" si="61"/>
        <v>-12.596718856955071</v>
      </c>
      <c r="AL60">
        <f t="shared" si="40"/>
        <v>-31.885252860334031</v>
      </c>
      <c r="AN60">
        <f t="shared" si="41"/>
        <v>0</v>
      </c>
      <c r="AO60">
        <f t="shared" si="42"/>
        <v>0</v>
      </c>
      <c r="AP60">
        <f t="shared" si="43"/>
        <v>-1.9001756585323098E-10</v>
      </c>
      <c r="AQ60">
        <f t="shared" si="44"/>
        <v>-2.032622877345819E-5</v>
      </c>
      <c r="AR60">
        <f t="shared" si="45"/>
        <v>-2.0326418791024044E-5</v>
      </c>
      <c r="AS60">
        <f t="shared" si="46"/>
        <v>-4.9193805436282156E-2</v>
      </c>
      <c r="AT60">
        <f t="shared" si="47"/>
        <v>-3.2140160711999849E-2</v>
      </c>
      <c r="AU60">
        <f t="shared" si="48"/>
        <v>-8.1354292567073036E-2</v>
      </c>
      <c r="AW60">
        <v>57</v>
      </c>
      <c r="AX60">
        <f>IF(Z60&gt;0, (R60*SUMPRODUCT(K60:$K$98, X60:$X$98)-K60*$AZ$3)/Z60, 0)</f>
        <v>-107871960613.61305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0.83754713300000005</v>
      </c>
      <c r="Q61" s="5">
        <f t="shared" si="60"/>
        <v>50</v>
      </c>
      <c r="R61">
        <f t="shared" si="31"/>
        <v>1000000</v>
      </c>
      <c r="S61">
        <f t="shared" si="32"/>
        <v>-631764193031.85425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-160.67255907410131</v>
      </c>
      <c r="AC61">
        <f t="shared" si="33"/>
        <v>-143.45765982636212</v>
      </c>
      <c r="AE61">
        <f t="shared" si="34"/>
        <v>0</v>
      </c>
      <c r="AF61">
        <f t="shared" si="35"/>
        <v>0</v>
      </c>
      <c r="AG61">
        <f t="shared" si="36"/>
        <v>-1.1353734621924737E-8</v>
      </c>
      <c r="AH61">
        <f t="shared" si="37"/>
        <v>-1.2475052871830749E-3</v>
      </c>
      <c r="AI61">
        <f t="shared" si="38"/>
        <v>-1.2475166409176969E-3</v>
      </c>
      <c r="AJ61">
        <f t="shared" si="39"/>
        <v>-17.214899247739197</v>
      </c>
      <c r="AK61">
        <f t="shared" si="61"/>
        <v>-11.247079135187093</v>
      </c>
      <c r="AL61">
        <f t="shared" si="40"/>
        <v>-28.463225899567206</v>
      </c>
      <c r="AN61">
        <f t="shared" si="41"/>
        <v>0</v>
      </c>
      <c r="AO61">
        <f t="shared" si="42"/>
        <v>0</v>
      </c>
      <c r="AP61">
        <f t="shared" si="43"/>
        <v>-2.5864930977398529E-11</v>
      </c>
      <c r="AQ61">
        <f t="shared" si="44"/>
        <v>-2.8419404910716483E-6</v>
      </c>
      <c r="AR61">
        <f t="shared" si="45"/>
        <v>-2.8419663560026258E-6</v>
      </c>
      <c r="AS61">
        <f t="shared" si="46"/>
        <v>-3.9217243986469127E-2</v>
      </c>
      <c r="AT61">
        <f t="shared" si="47"/>
        <v>-2.5621959224517946E-2</v>
      </c>
      <c r="AU61">
        <f t="shared" si="48"/>
        <v>-6.4842045177343072E-2</v>
      </c>
      <c r="AW61">
        <v>58</v>
      </c>
      <c r="AX61">
        <f>IF(Z61&gt;0, (R61*SUMPRODUCT(K61:$K$98, X61:$X$98)-K61*$AZ$3)/Z61, 0)</f>
        <v>-631764193031.85425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0.841203123</v>
      </c>
      <c r="Q62" s="5">
        <f t="shared" si="60"/>
        <v>50</v>
      </c>
      <c r="R62">
        <f t="shared" si="31"/>
        <v>1000000</v>
      </c>
      <c r="S62">
        <f t="shared" si="32"/>
        <v>-3790907408042.8667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-143.45765982636212</v>
      </c>
      <c r="AC62">
        <f t="shared" si="33"/>
        <v>-128.08719876297408</v>
      </c>
      <c r="AE62">
        <f t="shared" si="34"/>
        <v>0</v>
      </c>
      <c r="AF62">
        <f t="shared" si="35"/>
        <v>0</v>
      </c>
      <c r="AG62">
        <f t="shared" si="36"/>
        <v>-1.6894002540291761E-9</v>
      </c>
      <c r="AH62">
        <f t="shared" si="37"/>
        <v>-1.9101594043352625E-4</v>
      </c>
      <c r="AI62">
        <f t="shared" si="38"/>
        <v>-1.9101762983378027E-4</v>
      </c>
      <c r="AJ62">
        <f t="shared" si="39"/>
        <v>-15.370461063388035</v>
      </c>
      <c r="AK62">
        <f t="shared" si="61"/>
        <v>-10.042036187845349</v>
      </c>
      <c r="AL62">
        <f t="shared" si="40"/>
        <v>-25.412688268863221</v>
      </c>
      <c r="AN62">
        <f t="shared" si="41"/>
        <v>0</v>
      </c>
      <c r="AO62">
        <f t="shared" si="42"/>
        <v>0</v>
      </c>
      <c r="AP62">
        <f t="shared" si="43"/>
        <v>-3.4362687082655872E-12</v>
      </c>
      <c r="AQ62">
        <f t="shared" si="44"/>
        <v>-3.8852965561369794E-7</v>
      </c>
      <c r="AR62">
        <f t="shared" si="45"/>
        <v>-3.885330918824062E-7</v>
      </c>
      <c r="AS62">
        <f t="shared" si="46"/>
        <v>-3.1263777934073138E-2</v>
      </c>
      <c r="AT62">
        <f t="shared" si="47"/>
        <v>-2.042567155845099E-2</v>
      </c>
      <c r="AU62">
        <f t="shared" si="48"/>
        <v>-5.1689838025616018E-2</v>
      </c>
      <c r="AW62">
        <v>59</v>
      </c>
      <c r="AX62">
        <f>IF(Z62&gt;0, (R62*SUMPRODUCT(K62:$K$98, X62:$X$98)-K62*$AZ$3)/Z62, 0)</f>
        <v>-3790907408042.8667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0.84498057100000001</v>
      </c>
      <c r="Q63" s="5">
        <f t="shared" si="60"/>
        <v>50</v>
      </c>
      <c r="R63">
        <f t="shared" si="31"/>
        <v>1000000</v>
      </c>
      <c r="S63">
        <f t="shared" si="32"/>
        <v>-23339898595651.223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-128.08719876297408</v>
      </c>
      <c r="AC63">
        <f t="shared" si="33"/>
        <v>-114.36357066460324</v>
      </c>
      <c r="AE63">
        <f t="shared" si="34"/>
        <v>0</v>
      </c>
      <c r="AF63">
        <f t="shared" si="35"/>
        <v>0</v>
      </c>
      <c r="AG63">
        <f t="shared" si="36"/>
        <v>-2.4499586019176595E-10</v>
      </c>
      <c r="AH63">
        <f t="shared" si="37"/>
        <v>-2.8550207825942365E-5</v>
      </c>
      <c r="AI63">
        <f t="shared" si="38"/>
        <v>-2.8550452821802556E-5</v>
      </c>
      <c r="AJ63">
        <f t="shared" si="39"/>
        <v>-13.723628098370838</v>
      </c>
      <c r="AK63">
        <f t="shared" si="61"/>
        <v>-8.9661039134081868</v>
      </c>
      <c r="AL63">
        <f t="shared" si="40"/>
        <v>-22.689760562231847</v>
      </c>
      <c r="AN63">
        <f t="shared" si="41"/>
        <v>0</v>
      </c>
      <c r="AO63">
        <f t="shared" si="42"/>
        <v>0</v>
      </c>
      <c r="AP63">
        <f t="shared" si="43"/>
        <v>-4.4493368389575244E-13</v>
      </c>
      <c r="AQ63">
        <f t="shared" si="44"/>
        <v>-5.1849648128922999E-8</v>
      </c>
      <c r="AR63">
        <f t="shared" si="45"/>
        <v>-5.1850093062606896E-8</v>
      </c>
      <c r="AS63">
        <f t="shared" si="46"/>
        <v>-2.4923296260777456E-2</v>
      </c>
      <c r="AT63">
        <f t="shared" si="47"/>
        <v>-1.6283220627737384E-2</v>
      </c>
      <c r="AU63">
        <f t="shared" si="48"/>
        <v>-4.1206568738607903E-2</v>
      </c>
      <c r="AW63">
        <v>60</v>
      </c>
      <c r="AX63">
        <f>IF(Z63&gt;0, (R63*SUMPRODUCT(K63:$K$98, X63:$X$98)-K63*$AZ$3)/Z63, 0)</f>
        <v>-23339898595651.223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0.84903369399999995</v>
      </c>
      <c r="Q64" s="5">
        <f t="shared" si="60"/>
        <v>50</v>
      </c>
      <c r="R64">
        <f t="shared" si="31"/>
        <v>1000000</v>
      </c>
      <c r="S64">
        <f t="shared" si="32"/>
        <v>-147831036900178.06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-114.36357066460324</v>
      </c>
      <c r="AC64">
        <f t="shared" si="33"/>
        <v>-102.11033099600601</v>
      </c>
      <c r="AE64">
        <f t="shared" si="34"/>
        <v>0</v>
      </c>
      <c r="AF64">
        <f t="shared" si="35"/>
        <v>0</v>
      </c>
      <c r="AG64">
        <f t="shared" si="36"/>
        <v>-3.453616139652573E-11</v>
      </c>
      <c r="AH64">
        <f t="shared" si="37"/>
        <v>-4.1601948038664515E-6</v>
      </c>
      <c r="AI64">
        <f t="shared" si="38"/>
        <v>-4.1602293400278476E-6</v>
      </c>
      <c r="AJ64">
        <f t="shared" si="39"/>
        <v>-12.253239668597232</v>
      </c>
      <c r="AK64">
        <f t="shared" si="61"/>
        <v>-8.0054499465222282</v>
      </c>
      <c r="AL64">
        <f t="shared" si="40"/>
        <v>-20.258693775348799</v>
      </c>
      <c r="AN64">
        <f t="shared" si="41"/>
        <v>0</v>
      </c>
      <c r="AO64">
        <f t="shared" si="42"/>
        <v>0</v>
      </c>
      <c r="AP64">
        <f t="shared" si="43"/>
        <v>-5.6000587351567824E-14</v>
      </c>
      <c r="AQ64">
        <f t="shared" si="44"/>
        <v>-6.7457801646971242E-9</v>
      </c>
      <c r="AR64">
        <f t="shared" si="45"/>
        <v>-6.745836165284475E-9</v>
      </c>
      <c r="AS64">
        <f t="shared" si="46"/>
        <v>-1.986869966591031E-2</v>
      </c>
      <c r="AT64">
        <f t="shared" si="47"/>
        <v>-1.29808838298955E-2</v>
      </c>
      <c r="AU64">
        <f t="shared" si="48"/>
        <v>-3.2849590241641975E-2</v>
      </c>
      <c r="AW64">
        <v>61</v>
      </c>
      <c r="AX64">
        <f>IF(Z64&gt;0, (R64*SUMPRODUCT(K64:$K$98, X64:$X$98)-K64*$AZ$3)/Z64, 0)</f>
        <v>-147831036900178.06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0.853201969</v>
      </c>
      <c r="Q65" s="5">
        <f t="shared" si="60"/>
        <v>50</v>
      </c>
      <c r="R65">
        <f t="shared" si="31"/>
        <v>1000000</v>
      </c>
      <c r="S65">
        <f t="shared" si="32"/>
        <v>-964867668606070.5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-102.11033099600601</v>
      </c>
      <c r="AC65">
        <f t="shared" si="33"/>
        <v>-91.169938395209954</v>
      </c>
      <c r="AE65">
        <f t="shared" si="34"/>
        <v>0</v>
      </c>
      <c r="AF65">
        <f t="shared" si="35"/>
        <v>0</v>
      </c>
      <c r="AG65">
        <f t="shared" si="36"/>
        <v>-4.7244788773429291E-12</v>
      </c>
      <c r="AH65">
        <f t="shared" si="37"/>
        <v>-5.8932641810435089E-7</v>
      </c>
      <c r="AI65">
        <f t="shared" si="38"/>
        <v>-5.8933114258322825E-7</v>
      </c>
      <c r="AJ65">
        <f t="shared" si="39"/>
        <v>-10.940392600796059</v>
      </c>
      <c r="AK65">
        <f t="shared" si="61"/>
        <v>-7.1477231697204218</v>
      </c>
      <c r="AL65">
        <f t="shared" si="40"/>
        <v>-18.088116359847625</v>
      </c>
      <c r="AN65">
        <f t="shared" si="41"/>
        <v>0</v>
      </c>
      <c r="AO65">
        <f t="shared" si="42"/>
        <v>0</v>
      </c>
      <c r="AP65">
        <f t="shared" si="43"/>
        <v>-6.8399732897660546E-15</v>
      </c>
      <c r="AQ65">
        <f t="shared" si="44"/>
        <v>-8.5321091774132425E-10</v>
      </c>
      <c r="AR65">
        <f t="shared" si="45"/>
        <v>-8.5321775771461415E-10</v>
      </c>
      <c r="AS65">
        <f t="shared" si="46"/>
        <v>-1.5839205785820997E-2</v>
      </c>
      <c r="AT65">
        <f t="shared" si="47"/>
        <v>-1.0348281119001585E-2</v>
      </c>
      <c r="AU65">
        <f t="shared" si="48"/>
        <v>-2.6187487758040345E-2</v>
      </c>
      <c r="AW65">
        <v>62</v>
      </c>
      <c r="AX65">
        <f>IF(Z65&gt;0, (R65*SUMPRODUCT(K65:$K$98, X65:$X$98)-K65*$AZ$3)/Z65, 0)</f>
        <v>-964867668606070.5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0.85761682500000003</v>
      </c>
      <c r="Q66" s="5">
        <f t="shared" si="60"/>
        <v>50</v>
      </c>
      <c r="R66">
        <f t="shared" si="31"/>
        <v>1000000</v>
      </c>
      <c r="S66">
        <f t="shared" si="32"/>
        <v>-6507541383825974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-91.169938395209954</v>
      </c>
      <c r="AC66">
        <f t="shared" si="33"/>
        <v>-81.401730710757946</v>
      </c>
      <c r="AE66">
        <f t="shared" si="34"/>
        <v>0</v>
      </c>
      <c r="AF66">
        <f t="shared" si="35"/>
        <v>0</v>
      </c>
      <c r="AG66">
        <f t="shared" si="36"/>
        <v>-6.2544151400309256E-13</v>
      </c>
      <c r="AH66">
        <f t="shared" si="37"/>
        <v>-8.1035851491328159E-8</v>
      </c>
      <c r="AI66">
        <f t="shared" si="38"/>
        <v>-8.1036476932842167E-8</v>
      </c>
      <c r="AJ66">
        <f t="shared" si="39"/>
        <v>-9.7682076844520083</v>
      </c>
      <c r="AK66">
        <f t="shared" si="61"/>
        <v>-6.3818956876646977</v>
      </c>
      <c r="AL66">
        <f t="shared" si="40"/>
        <v>-16.150103453153182</v>
      </c>
      <c r="AN66">
        <f t="shared" si="41"/>
        <v>0</v>
      </c>
      <c r="AO66">
        <f t="shared" si="42"/>
        <v>0</v>
      </c>
      <c r="AP66">
        <f t="shared" si="43"/>
        <v>-8.0847980447716548E-16</v>
      </c>
      <c r="AQ66">
        <f t="shared" si="44"/>
        <v>-1.0475136028310659E-10</v>
      </c>
      <c r="AR66">
        <f t="shared" si="45"/>
        <v>-1.0475216876291108E-10</v>
      </c>
      <c r="AS66">
        <f t="shared" si="46"/>
        <v>-1.2626917884409981E-2</v>
      </c>
      <c r="AT66">
        <f t="shared" si="47"/>
        <v>-8.2495863517804604E-3</v>
      </c>
      <c r="AU66">
        <f t="shared" si="48"/>
        <v>-2.0876504340942608E-2</v>
      </c>
      <c r="AW66">
        <v>63</v>
      </c>
      <c r="AX66">
        <f>IF(Z66&gt;0, (R66*SUMPRODUCT(K66:$K$98, X66:$X$98)-K66*$AZ$3)/Z66, 0)</f>
        <v>-6507541383825974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0.86229046899999995</v>
      </c>
      <c r="Q67" s="5">
        <f t="shared" si="60"/>
        <v>50</v>
      </c>
      <c r="R67">
        <f t="shared" ref="R67:R89" si="62">$C$6</f>
        <v>1000000</v>
      </c>
      <c r="S67">
        <f t="shared" ref="S67:S89" si="63">AX67</f>
        <v>-4.5496250448173928E+16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-81.401730710757946</v>
      </c>
      <c r="AC67">
        <f t="shared" ref="AC67:AC89" si="64">S67*Z67</f>
        <v>-72.680116706125887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-7.9874842421264892E-14</v>
      </c>
      <c r="AH67">
        <f t="shared" ref="AH67:AH89" si="68">-X67*R67</f>
        <v>-1.0786245128835935E-8</v>
      </c>
      <c r="AI67">
        <f t="shared" ref="AI67:AI89" si="69">SUM(AE67:AH67)</f>
        <v>-1.0786325003678356E-8</v>
      </c>
      <c r="AJ67">
        <f t="shared" ref="AJ67:AJ89" si="70">AB67-AC67</f>
        <v>-8.7216140046320589</v>
      </c>
      <c r="AK67">
        <f t="shared" si="61"/>
        <v>-5.6981211497530566</v>
      </c>
      <c r="AL67">
        <f t="shared" ref="AL67:AL89" si="71">SUM(AI67:AK67)</f>
        <v>-14.41973516517144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-9.2188014868527221E-17</v>
      </c>
      <c r="AQ67">
        <f t="shared" ref="AQ67:AQ89" si="75">AH67*$K67</f>
        <v>-1.2449007674636486E-11</v>
      </c>
      <c r="AR67">
        <f t="shared" ref="AR67:AR89" si="76">AI67*$K67</f>
        <v>-1.2449099862651353E-11</v>
      </c>
      <c r="AS67">
        <f t="shared" ref="AS67:AS89" si="77">AJ67*$K67</f>
        <v>-1.0066101630549457E-2</v>
      </c>
      <c r="AT67">
        <f t="shared" ref="AT67:AT89" si="78">AK67*$K67</f>
        <v>-6.5765197320283575E-3</v>
      </c>
      <c r="AU67">
        <f t="shared" ref="AU67:AU89" si="79">AL67*$K67</f>
        <v>-1.6642621375026916E-2</v>
      </c>
      <c r="AW67">
        <v>64</v>
      </c>
      <c r="AX67">
        <f>IF(Z67&gt;0, (R67*SUMPRODUCT(K67:$K$98, X67:$X$98)-K67*$AZ$3)/Z67, 0)</f>
        <v>-4.5496250448173928E+16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0.86705037500000004</v>
      </c>
      <c r="Q68" s="5">
        <f t="shared" si="60"/>
        <v>50</v>
      </c>
      <c r="R68">
        <f t="shared" si="62"/>
        <v>1000000</v>
      </c>
      <c r="S68">
        <f t="shared" si="63"/>
        <v>-3.3039264809369216E+17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-72.680116706125887</v>
      </c>
      <c r="AC68">
        <f t="shared" si="64"/>
        <v>-64.892961344766192</v>
      </c>
      <c r="AE68">
        <f t="shared" si="65"/>
        <v>0</v>
      </c>
      <c r="AF68">
        <f t="shared" si="66"/>
        <v>0</v>
      </c>
      <c r="AG68">
        <f t="shared" si="67"/>
        <v>-9.8205819226286111E-15</v>
      </c>
      <c r="AH68">
        <f t="shared" si="68"/>
        <v>-1.3851102414884724E-9</v>
      </c>
      <c r="AI68">
        <f t="shared" si="69"/>
        <v>-1.3851200620703952E-9</v>
      </c>
      <c r="AJ68">
        <f t="shared" si="70"/>
        <v>-7.7871553613596944</v>
      </c>
      <c r="AK68">
        <f t="shared" si="61"/>
        <v>-5.0876081694288127</v>
      </c>
      <c r="AL68">
        <f t="shared" si="71"/>
        <v>-12.874763532173628</v>
      </c>
      <c r="AN68">
        <f t="shared" si="72"/>
        <v>0</v>
      </c>
      <c r="AO68">
        <f t="shared" si="73"/>
        <v>0</v>
      </c>
      <c r="AP68">
        <f t="shared" si="74"/>
        <v>-1.0120073087124863E-17</v>
      </c>
      <c r="AQ68">
        <f t="shared" si="75"/>
        <v>-1.4273509439689657E-12</v>
      </c>
      <c r="AR68">
        <f t="shared" si="76"/>
        <v>-1.427361064042053E-12</v>
      </c>
      <c r="AS68">
        <f t="shared" si="77"/>
        <v>-8.0246345907639127E-3</v>
      </c>
      <c r="AT68">
        <f t="shared" si="78"/>
        <v>-5.2427612659731197E-3</v>
      </c>
      <c r="AU68">
        <f t="shared" si="79"/>
        <v>-1.3267395858164395E-2</v>
      </c>
      <c r="AW68">
        <v>65</v>
      </c>
      <c r="AX68">
        <f>IF(Z68&gt;0, (R68*SUMPRODUCT(K68:$K$98, X68:$X$98)-K68*$AZ$3)/Z68, 0)</f>
        <v>-3.3039264809369216E+17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0.87202471800000003</v>
      </c>
      <c r="Q69" s="5">
        <f t="shared" ref="Q69:Q89" si="91">$C$8</f>
        <v>50</v>
      </c>
      <c r="R69">
        <f t="shared" si="62"/>
        <v>1000000</v>
      </c>
      <c r="S69">
        <f t="shared" si="63"/>
        <v>-2.5004681556764237E+18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-64.892961344766192</v>
      </c>
      <c r="AC69">
        <f t="shared" si="64"/>
        <v>-57.940144057828213</v>
      </c>
      <c r="AE69">
        <f t="shared" si="65"/>
        <v>0</v>
      </c>
      <c r="AF69">
        <f t="shared" si="66"/>
        <v>0</v>
      </c>
      <c r="AG69">
        <f t="shared" si="67"/>
        <v>-1.158585921726212E-15</v>
      </c>
      <c r="AH69">
        <f t="shared" si="68"/>
        <v>-1.7127580363352227E-10</v>
      </c>
      <c r="AI69">
        <f t="shared" si="69"/>
        <v>-1.71276962219444E-10</v>
      </c>
      <c r="AJ69">
        <f t="shared" si="70"/>
        <v>-6.9528172869379787</v>
      </c>
      <c r="AK69">
        <f t="shared" si="61"/>
        <v>-4.5425072941336335</v>
      </c>
      <c r="AL69">
        <f t="shared" si="71"/>
        <v>-11.49532458124289</v>
      </c>
      <c r="AN69">
        <f t="shared" si="72"/>
        <v>0</v>
      </c>
      <c r="AO69">
        <f t="shared" si="73"/>
        <v>0</v>
      </c>
      <c r="AP69">
        <f t="shared" si="74"/>
        <v>-1.0659986395662192E-18</v>
      </c>
      <c r="AQ69">
        <f t="shared" si="75"/>
        <v>-1.5758846214177587E-13</v>
      </c>
      <c r="AR69">
        <f t="shared" si="76"/>
        <v>-1.5758952814041545E-13</v>
      </c>
      <c r="AS69">
        <f t="shared" si="77"/>
        <v>-6.3971895653500361E-3</v>
      </c>
      <c r="AT69">
        <f t="shared" si="78"/>
        <v>-4.1794971826961116E-3</v>
      </c>
      <c r="AU69">
        <f t="shared" si="79"/>
        <v>-1.0576686748203739E-2</v>
      </c>
      <c r="AW69">
        <v>66</v>
      </c>
      <c r="AX69">
        <f>IF(Z69&gt;0, (R69*SUMPRODUCT(K69:$K$98, X69:$X$98)-K69*$AZ$3)/Z69, 0)</f>
        <v>-2.5004681556764237E+18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0.87703262900000001</v>
      </c>
      <c r="Q70" s="5">
        <f t="shared" si="91"/>
        <v>50</v>
      </c>
      <c r="R70">
        <f t="shared" si="62"/>
        <v>1000000</v>
      </c>
      <c r="S70">
        <f t="shared" si="63"/>
        <v>-1.9762882268744024E+19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-57.940144057828213</v>
      </c>
      <c r="AC70">
        <f t="shared" si="64"/>
        <v>-51.732271480203892</v>
      </c>
      <c r="AE70">
        <f t="shared" si="65"/>
        <v>0</v>
      </c>
      <c r="AF70">
        <f t="shared" si="66"/>
        <v>0</v>
      </c>
      <c r="AG70">
        <f t="shared" si="67"/>
        <v>-1.3088240565502188E-16</v>
      </c>
      <c r="AH70">
        <f t="shared" si="68"/>
        <v>-2.032235313707856E-11</v>
      </c>
      <c r="AI70">
        <f t="shared" si="69"/>
        <v>-2.0322484019484217E-11</v>
      </c>
      <c r="AJ70">
        <f t="shared" si="70"/>
        <v>-6.2078725776243218</v>
      </c>
      <c r="AK70">
        <f t="shared" si="61"/>
        <v>-4.0558100840479749</v>
      </c>
      <c r="AL70">
        <f t="shared" si="71"/>
        <v>-10.26368266169262</v>
      </c>
      <c r="AN70">
        <f t="shared" si="72"/>
        <v>0</v>
      </c>
      <c r="AO70">
        <f t="shared" si="73"/>
        <v>0</v>
      </c>
      <c r="AP70">
        <f t="shared" si="74"/>
        <v>-1.075205926797967E-19</v>
      </c>
      <c r="AQ70">
        <f t="shared" si="75"/>
        <v>-1.669492123873544E-14</v>
      </c>
      <c r="AR70">
        <f t="shared" si="76"/>
        <v>-1.6695028759328124E-14</v>
      </c>
      <c r="AS70">
        <f t="shared" si="77"/>
        <v>-5.0998003550312473E-3</v>
      </c>
      <c r="AT70">
        <f t="shared" si="78"/>
        <v>-3.3318695652871512E-3</v>
      </c>
      <c r="AU70">
        <f t="shared" si="79"/>
        <v>-8.4316699203350939E-3</v>
      </c>
      <c r="AW70">
        <v>67</v>
      </c>
      <c r="AX70">
        <f>IF(Z70&gt;0, (R70*SUMPRODUCT(K70:$K$98, X70:$X$98)-K70*$AZ$3)/Z70, 0)</f>
        <v>-1.9762882268744024E+19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0.88195855000000001</v>
      </c>
      <c r="Q71" s="5">
        <f t="shared" si="91"/>
        <v>50</v>
      </c>
      <c r="R71">
        <f t="shared" si="62"/>
        <v>1000000</v>
      </c>
      <c r="S71">
        <f t="shared" si="63"/>
        <v>-1.6332093466991506E+20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-51.732271480203892</v>
      </c>
      <c r="AC71">
        <f t="shared" si="64"/>
        <v>-46.189528107324932</v>
      </c>
      <c r="AE71">
        <f t="shared" si="65"/>
        <v>0</v>
      </c>
      <c r="AF71">
        <f t="shared" si="66"/>
        <v>0</v>
      </c>
      <c r="AG71">
        <f t="shared" si="67"/>
        <v>-1.4140724886456759E-17</v>
      </c>
      <c r="AH71">
        <f t="shared" si="68"/>
        <v>-2.308657134240298E-12</v>
      </c>
      <c r="AI71">
        <f t="shared" si="69"/>
        <v>-2.3086712749651845E-12</v>
      </c>
      <c r="AJ71">
        <f t="shared" si="70"/>
        <v>-5.5427433728789595</v>
      </c>
      <c r="AK71">
        <f t="shared" si="61"/>
        <v>-3.6212590036142727</v>
      </c>
      <c r="AL71">
        <f t="shared" si="71"/>
        <v>-9.1640023764955405</v>
      </c>
      <c r="AN71">
        <f t="shared" si="72"/>
        <v>0</v>
      </c>
      <c r="AO71">
        <f t="shared" si="73"/>
        <v>0</v>
      </c>
      <c r="AP71">
        <f t="shared" si="74"/>
        <v>-1.0372036373200551E-20</v>
      </c>
      <c r="AQ71">
        <f t="shared" si="75"/>
        <v>-1.6933697502681092E-15</v>
      </c>
      <c r="AR71">
        <f t="shared" si="76"/>
        <v>-1.6933801223044823E-15</v>
      </c>
      <c r="AS71">
        <f t="shared" si="77"/>
        <v>-4.0655296197635044E-3</v>
      </c>
      <c r="AT71">
        <f t="shared" si="78"/>
        <v>-2.6561460182455035E-3</v>
      </c>
      <c r="AU71">
        <f t="shared" si="79"/>
        <v>-6.7216756380107014E-3</v>
      </c>
      <c r="AW71">
        <v>68</v>
      </c>
      <c r="AX71">
        <f>IF(Z71&gt;0, (R71*SUMPRODUCT(K71:$K$98, X71:$X$98)-K71*$AZ$3)/Z71, 0)</f>
        <v>-1.6332093466991506E+20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0.88700226900000001</v>
      </c>
      <c r="Q72" s="5">
        <f t="shared" si="91"/>
        <v>50</v>
      </c>
      <c r="R72">
        <f t="shared" si="62"/>
        <v>1000000</v>
      </c>
      <c r="S72">
        <f t="shared" si="63"/>
        <v>-1.4157813155916855E+21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-46.189528107324932</v>
      </c>
      <c r="AC72">
        <f t="shared" si="64"/>
        <v>-41.240650095825821</v>
      </c>
      <c r="AE72">
        <f t="shared" si="65"/>
        <v>0</v>
      </c>
      <c r="AF72">
        <f t="shared" si="66"/>
        <v>0</v>
      </c>
      <c r="AG72">
        <f t="shared" si="67"/>
        <v>-1.4564625780002777E-18</v>
      </c>
      <c r="AH72">
        <f t="shared" si="68"/>
        <v>-2.5085710119183826E-13</v>
      </c>
      <c r="AI72">
        <f t="shared" si="69"/>
        <v>-2.5085855765441624E-13</v>
      </c>
      <c r="AJ72">
        <f t="shared" si="70"/>
        <v>-4.9488780114991116</v>
      </c>
      <c r="AK72">
        <f t="shared" ref="AK72:AK89" si="92">G72*SUM(AB72:AB72, AE72:AF72)</f>
        <v>-3.2332669675127454</v>
      </c>
      <c r="AL72">
        <f t="shared" si="71"/>
        <v>-8.1821449790121079</v>
      </c>
      <c r="AN72">
        <f t="shared" si="72"/>
        <v>0</v>
      </c>
      <c r="AO72">
        <f t="shared" si="73"/>
        <v>0</v>
      </c>
      <c r="AP72">
        <f t="shared" si="74"/>
        <v>-9.5383590382957576E-22</v>
      </c>
      <c r="AQ72">
        <f t="shared" si="75"/>
        <v>-1.6428606780677533E-16</v>
      </c>
      <c r="AR72">
        <f t="shared" si="76"/>
        <v>-1.6428702164267915E-16</v>
      </c>
      <c r="AS72">
        <f t="shared" si="77"/>
        <v>-3.2410153218778198E-3</v>
      </c>
      <c r="AT72">
        <f t="shared" si="78"/>
        <v>-2.1174633436268375E-3</v>
      </c>
      <c r="AU72">
        <f t="shared" si="79"/>
        <v>-5.3584786655048212E-3</v>
      </c>
      <c r="AW72">
        <v>69</v>
      </c>
      <c r="AX72">
        <f>IF(Z72&gt;0, (R72*SUMPRODUCT(K72:$K$98, X72:$X$98)-K72*$AZ$3)/Z72, 0)</f>
        <v>-1.4157813155916855E+21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0.89213428500000003</v>
      </c>
      <c r="Q73" s="5">
        <f t="shared" si="91"/>
        <v>50</v>
      </c>
      <c r="R73">
        <f t="shared" si="62"/>
        <v>1000000</v>
      </c>
      <c r="S73">
        <f t="shared" si="63"/>
        <v>-1.2916581259838744E+22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-41.240650095825821</v>
      </c>
      <c r="AC73">
        <f t="shared" si="64"/>
        <v>-36.822009014130195</v>
      </c>
      <c r="AE73">
        <f t="shared" si="65"/>
        <v>0</v>
      </c>
      <c r="AF73">
        <f t="shared" si="66"/>
        <v>0</v>
      </c>
      <c r="AG73">
        <f t="shared" si="67"/>
        <v>-1.425377515667404E-19</v>
      </c>
      <c r="AH73">
        <f t="shared" si="68"/>
        <v>-2.598720401307069E-14</v>
      </c>
      <c r="AI73">
        <f t="shared" si="69"/>
        <v>-2.5987346550822256E-14</v>
      </c>
      <c r="AJ73">
        <f t="shared" si="70"/>
        <v>-4.4186410816956254</v>
      </c>
      <c r="AK73">
        <f t="shared" si="92"/>
        <v>-2.8868455067078078</v>
      </c>
      <c r="AL73">
        <f t="shared" si="71"/>
        <v>-7.3054865884034594</v>
      </c>
      <c r="AN73">
        <f t="shared" si="72"/>
        <v>0</v>
      </c>
      <c r="AO73">
        <f t="shared" si="73"/>
        <v>0</v>
      </c>
      <c r="AP73">
        <f t="shared" si="74"/>
        <v>-8.3346279215136284E-23</v>
      </c>
      <c r="AQ73">
        <f t="shared" si="75"/>
        <v>-1.5195530572684418E-17</v>
      </c>
      <c r="AR73">
        <f t="shared" si="76"/>
        <v>-1.5195613918963634E-17</v>
      </c>
      <c r="AS73">
        <f t="shared" si="77"/>
        <v>-2.5837175716500417E-3</v>
      </c>
      <c r="AT73">
        <f t="shared" si="78"/>
        <v>-1.6880288134780267E-3</v>
      </c>
      <c r="AU73">
        <f t="shared" si="79"/>
        <v>-4.2717463851280838E-3</v>
      </c>
      <c r="AW73">
        <v>70</v>
      </c>
      <c r="AX73">
        <f>IF(Z73&gt;0, (R73*SUMPRODUCT(K73:$K$98, X73:$X$98)-K73*$AZ$3)/Z73, 0)</f>
        <v>-1.2916581259838744E+22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0.89732143600000003</v>
      </c>
      <c r="Q74" s="5">
        <f t="shared" si="91"/>
        <v>50</v>
      </c>
      <c r="R74">
        <f t="shared" si="62"/>
        <v>1000000</v>
      </c>
      <c r="S74">
        <f t="shared" si="63"/>
        <v>-1.2443720900921322E+23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-36.822009014130195</v>
      </c>
      <c r="AC74">
        <f t="shared" si="64"/>
        <v>-32.876793762616245</v>
      </c>
      <c r="AE74">
        <f t="shared" si="65"/>
        <v>0</v>
      </c>
      <c r="AF74">
        <f t="shared" si="66"/>
        <v>0</v>
      </c>
      <c r="AG74">
        <f t="shared" si="67"/>
        <v>-1.3210194130994241E-20</v>
      </c>
      <c r="AH74">
        <f t="shared" si="68"/>
        <v>-2.5580435984015751E-15</v>
      </c>
      <c r="AI74">
        <f t="shared" si="69"/>
        <v>-2.5580568085957063E-15</v>
      </c>
      <c r="AJ74">
        <f t="shared" si="70"/>
        <v>-3.9452152515139502</v>
      </c>
      <c r="AK74">
        <f t="shared" si="92"/>
        <v>-2.5775406309891138</v>
      </c>
      <c r="AL74">
        <f t="shared" si="71"/>
        <v>-6.5227558825030663</v>
      </c>
      <c r="AN74">
        <f t="shared" si="72"/>
        <v>0</v>
      </c>
      <c r="AO74">
        <f t="shared" si="73"/>
        <v>0</v>
      </c>
      <c r="AP74">
        <f t="shared" si="74"/>
        <v>-6.8967977432159581E-24</v>
      </c>
      <c r="AQ74">
        <f t="shared" si="75"/>
        <v>-1.335507195546126E-18</v>
      </c>
      <c r="AR74">
        <f t="shared" si="76"/>
        <v>-1.3355140923438693E-18</v>
      </c>
      <c r="AS74">
        <f t="shared" si="77"/>
        <v>-2.0597238294404025E-3</v>
      </c>
      <c r="AT74">
        <f t="shared" si="78"/>
        <v>-1.3456862352343962E-3</v>
      </c>
      <c r="AU74">
        <f t="shared" si="79"/>
        <v>-3.4054100646748E-3</v>
      </c>
      <c r="AW74">
        <v>71</v>
      </c>
      <c r="AX74">
        <f>IF(Z74&gt;0, (R74*SUMPRODUCT(K74:$K$98, X74:$X$98)-K74*$AZ$3)/Z74, 0)</f>
        <v>-1.2443720900921322E+23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0.90253096600000005</v>
      </c>
      <c r="Q75" s="5">
        <f t="shared" si="91"/>
        <v>50</v>
      </c>
      <c r="R75">
        <f t="shared" si="62"/>
        <v>1000000</v>
      </c>
      <c r="S75">
        <f t="shared" si="63"/>
        <v>-1.2702169650242546E+24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-32.876793762616245</v>
      </c>
      <c r="AC75">
        <f t="shared" si="64"/>
        <v>-29.354280145193069</v>
      </c>
      <c r="AE75">
        <f t="shared" si="65"/>
        <v>0</v>
      </c>
      <c r="AF75">
        <f t="shared" si="66"/>
        <v>0</v>
      </c>
      <c r="AG75">
        <f t="shared" si="67"/>
        <v>-1.1554829195905345E-21</v>
      </c>
      <c r="AH75">
        <f t="shared" si="68"/>
        <v>-2.3845218540187529E-16</v>
      </c>
      <c r="AI75">
        <f t="shared" si="69"/>
        <v>-2.3845334088479487E-16</v>
      </c>
      <c r="AJ75">
        <f t="shared" si="70"/>
        <v>-3.5225136174231757</v>
      </c>
      <c r="AK75">
        <f t="shared" si="92"/>
        <v>-2.3013755633831372</v>
      </c>
      <c r="AL75">
        <f t="shared" si="71"/>
        <v>-5.8238891808063133</v>
      </c>
      <c r="AN75">
        <f t="shared" si="72"/>
        <v>0</v>
      </c>
      <c r="AO75">
        <f t="shared" si="73"/>
        <v>0</v>
      </c>
      <c r="AP75">
        <f t="shared" si="74"/>
        <v>-5.3862163954685648E-25</v>
      </c>
      <c r="AQ75">
        <f t="shared" si="75"/>
        <v>-1.111530987409164E-19</v>
      </c>
      <c r="AR75">
        <f t="shared" si="76"/>
        <v>-1.1115363736255596E-19</v>
      </c>
      <c r="AS75">
        <f t="shared" si="77"/>
        <v>-1.6419992262758339E-3</v>
      </c>
      <c r="AT75">
        <f t="shared" si="78"/>
        <v>-1.0727728278335429E-3</v>
      </c>
      <c r="AU75">
        <f t="shared" si="79"/>
        <v>-2.714772054109377E-3</v>
      </c>
      <c r="AW75">
        <v>72</v>
      </c>
      <c r="AX75">
        <f>IF(Z75&gt;0, (R75*SUMPRODUCT(K75:$K$98, X75:$X$98)-K75*$AZ$3)/Z75, 0)</f>
        <v>-1.2702169650242546E+24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0.90776816500000002</v>
      </c>
      <c r="Q76" s="5">
        <f t="shared" si="91"/>
        <v>50</v>
      </c>
      <c r="R76">
        <f t="shared" si="62"/>
        <v>1000000</v>
      </c>
      <c r="S76">
        <f t="shared" si="63"/>
        <v>-1.3791766779863628E+25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-29.354280145193069</v>
      </c>
      <c r="AC76">
        <f t="shared" si="64"/>
        <v>-26.209178701065245</v>
      </c>
      <c r="AE76">
        <f t="shared" si="65"/>
        <v>0</v>
      </c>
      <c r="AF76">
        <f t="shared" si="66"/>
        <v>0</v>
      </c>
      <c r="AG76">
        <f t="shared" si="67"/>
        <v>-9.5017480789087117E-23</v>
      </c>
      <c r="AH76">
        <f t="shared" si="68"/>
        <v>-2.0978212192110842E-17</v>
      </c>
      <c r="AI76">
        <f t="shared" si="69"/>
        <v>-2.0978307209591631E-17</v>
      </c>
      <c r="AJ76">
        <f t="shared" si="70"/>
        <v>-3.1451014441278247</v>
      </c>
      <c r="AK76">
        <f t="shared" si="92"/>
        <v>-2.0547996101635149</v>
      </c>
      <c r="AL76">
        <f t="shared" si="71"/>
        <v>-5.19990105429134</v>
      </c>
      <c r="AN76">
        <f t="shared" si="72"/>
        <v>0</v>
      </c>
      <c r="AO76">
        <f t="shared" si="73"/>
        <v>0</v>
      </c>
      <c r="AP76">
        <f t="shared" si="74"/>
        <v>-3.9546290884505879E-26</v>
      </c>
      <c r="AQ76">
        <f t="shared" si="75"/>
        <v>-8.7311353100132377E-21</v>
      </c>
      <c r="AR76">
        <f t="shared" si="76"/>
        <v>-8.7311748563041228E-21</v>
      </c>
      <c r="AS76">
        <f t="shared" si="77"/>
        <v>-1.3089917301306029E-3</v>
      </c>
      <c r="AT76">
        <f t="shared" si="78"/>
        <v>-8.5520793035199496E-4</v>
      </c>
      <c r="AU76">
        <f t="shared" si="79"/>
        <v>-2.1641996604825982E-3</v>
      </c>
      <c r="AW76">
        <v>73</v>
      </c>
      <c r="AX76">
        <f>IF(Z76&gt;0, (R76*SUMPRODUCT(K76:$K$98, X76:$X$98)-K76*$AZ$3)/Z76, 0)</f>
        <v>-1.3791766779863628E+25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0.91304259499999996</v>
      </c>
      <c r="Q77" s="5">
        <f t="shared" si="91"/>
        <v>50</v>
      </c>
      <c r="R77">
        <f t="shared" si="62"/>
        <v>1000000</v>
      </c>
      <c r="S77">
        <f t="shared" si="63"/>
        <v>-1.6001159968973845E+26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-26.209178701065245</v>
      </c>
      <c r="AC77">
        <f t="shared" si="64"/>
        <v>-23.401052411665393</v>
      </c>
      <c r="AE77">
        <f t="shared" si="65"/>
        <v>0</v>
      </c>
      <c r="AF77">
        <f t="shared" si="66"/>
        <v>0</v>
      </c>
      <c r="AG77">
        <f t="shared" si="67"/>
        <v>-7.312298751165508E-24</v>
      </c>
      <c r="AH77">
        <f t="shared" si="68"/>
        <v>-1.7351001446006145E-18</v>
      </c>
      <c r="AI77">
        <f t="shared" si="69"/>
        <v>-1.7351074568993656E-18</v>
      </c>
      <c r="AJ77">
        <f t="shared" si="70"/>
        <v>-2.8081262893998513</v>
      </c>
      <c r="AK77">
        <f t="shared" si="92"/>
        <v>-1.8346425090745673</v>
      </c>
      <c r="AL77">
        <f t="shared" si="71"/>
        <v>-4.6427687984744184</v>
      </c>
      <c r="AN77">
        <f t="shared" si="72"/>
        <v>0</v>
      </c>
      <c r="AO77">
        <f t="shared" si="73"/>
        <v>0</v>
      </c>
      <c r="AP77">
        <f t="shared" si="74"/>
        <v>-2.7173035034345815E-27</v>
      </c>
      <c r="AQ77">
        <f t="shared" si="75"/>
        <v>-6.4477585806810851E-22</v>
      </c>
      <c r="AR77">
        <f t="shared" si="76"/>
        <v>-6.4477857537161199E-22</v>
      </c>
      <c r="AS77">
        <f t="shared" si="77"/>
        <v>-1.043520193025037E-3</v>
      </c>
      <c r="AT77">
        <f t="shared" si="78"/>
        <v>-6.8176652610968998E-4</v>
      </c>
      <c r="AU77">
        <f t="shared" si="79"/>
        <v>-1.7252867191347269E-3</v>
      </c>
      <c r="AW77">
        <v>74</v>
      </c>
      <c r="AX77">
        <f>IF(Z77&gt;0, (R77*SUMPRODUCT(K77:$K$98, X77:$X$98)-K77*$AZ$3)/Z77, 0)</f>
        <v>-1.6001159968973845E+26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0.91832435000000001</v>
      </c>
      <c r="Q78" s="5">
        <f t="shared" si="91"/>
        <v>50</v>
      </c>
      <c r="R78">
        <f t="shared" si="62"/>
        <v>1000000</v>
      </c>
      <c r="S78">
        <f t="shared" si="63"/>
        <v>-1.9932501445467302E+27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-23.401052411665393</v>
      </c>
      <c r="AC78">
        <f t="shared" si="64"/>
        <v>-20.893796796129813</v>
      </c>
      <c r="AE78">
        <f t="shared" si="65"/>
        <v>0</v>
      </c>
      <c r="AF78">
        <f t="shared" si="66"/>
        <v>0</v>
      </c>
      <c r="AG78">
        <f t="shared" si="67"/>
        <v>-5.2411376598397569E-25</v>
      </c>
      <c r="AH78">
        <f t="shared" si="68"/>
        <v>-1.3430123995339754E-19</v>
      </c>
      <c r="AI78">
        <f t="shared" si="69"/>
        <v>-1.3430176406716352E-19</v>
      </c>
      <c r="AJ78">
        <f t="shared" si="70"/>
        <v>-2.5072556155355805</v>
      </c>
      <c r="AK78">
        <f t="shared" si="92"/>
        <v>-1.6380736688165778</v>
      </c>
      <c r="AL78">
        <f t="shared" si="71"/>
        <v>-4.1453292843521581</v>
      </c>
      <c r="AN78">
        <f t="shared" si="72"/>
        <v>0</v>
      </c>
      <c r="AO78">
        <f t="shared" si="73"/>
        <v>0</v>
      </c>
      <c r="AP78">
        <f t="shared" si="74"/>
        <v>-1.7389687040709886E-28</v>
      </c>
      <c r="AQ78">
        <f t="shared" si="75"/>
        <v>-4.4560106670433653E-23</v>
      </c>
      <c r="AR78">
        <f t="shared" si="76"/>
        <v>-4.456028056730406E-23</v>
      </c>
      <c r="AS78">
        <f t="shared" si="77"/>
        <v>-8.3188790898041807E-4</v>
      </c>
      <c r="AT78">
        <f t="shared" si="78"/>
        <v>-5.4350010053387261E-4</v>
      </c>
      <c r="AU78">
        <f t="shared" si="79"/>
        <v>-1.3753880095142906E-3</v>
      </c>
      <c r="AW78">
        <v>75</v>
      </c>
      <c r="AX78">
        <f>IF(Z78&gt;0, (R78*SUMPRODUCT(K78:$K$98, X78:$X$98)-K78*$AZ$3)/Z78, 0)</f>
        <v>-1.9932501445467302E+27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0.92358270799999997</v>
      </c>
      <c r="Q79" s="5">
        <f t="shared" si="91"/>
        <v>50</v>
      </c>
      <c r="R79">
        <f t="shared" si="62"/>
        <v>1000000</v>
      </c>
      <c r="S79">
        <f t="shared" si="63"/>
        <v>-2.6795546392640955E+28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-20.893796796129813</v>
      </c>
      <c r="AC79">
        <f t="shared" si="64"/>
        <v>-18.655175710830189</v>
      </c>
      <c r="AE79">
        <f t="shared" si="65"/>
        <v>0</v>
      </c>
      <c r="AF79">
        <f t="shared" si="66"/>
        <v>0</v>
      </c>
      <c r="AG79">
        <f t="shared" si="67"/>
        <v>-3.4810217036577374E-26</v>
      </c>
      <c r="AH79">
        <f t="shared" si="68"/>
        <v>-9.6812482257511712E-21</v>
      </c>
      <c r="AI79">
        <f t="shared" si="69"/>
        <v>-9.6812830359682075E-21</v>
      </c>
      <c r="AJ79">
        <f t="shared" si="70"/>
        <v>-2.2386210852996236</v>
      </c>
      <c r="AK79">
        <f t="shared" si="92"/>
        <v>-1.4625657757290871</v>
      </c>
      <c r="AL79">
        <f t="shared" si="71"/>
        <v>-3.7011868610287104</v>
      </c>
      <c r="AN79">
        <f t="shared" si="72"/>
        <v>0</v>
      </c>
      <c r="AO79">
        <f t="shared" si="73"/>
        <v>0</v>
      </c>
      <c r="AP79">
        <f t="shared" si="74"/>
        <v>-1.0312285017602178E-29</v>
      </c>
      <c r="AQ79">
        <f t="shared" si="75"/>
        <v>-2.8680025443448824E-24</v>
      </c>
      <c r="AR79">
        <f t="shared" si="76"/>
        <v>-2.8680128566299E-24</v>
      </c>
      <c r="AS79">
        <f t="shared" si="77"/>
        <v>-6.6317594784790922E-4</v>
      </c>
      <c r="AT79">
        <f t="shared" si="78"/>
        <v>-4.3327495259396723E-4</v>
      </c>
      <c r="AU79">
        <f t="shared" si="79"/>
        <v>-1.0964509004418763E-3</v>
      </c>
      <c r="AW79">
        <v>76</v>
      </c>
      <c r="AX79">
        <f>IF(Z79&gt;0, (R79*SUMPRODUCT(K79:$K$98, X79:$X$98)-K79*$AZ$3)/Z79, 0)</f>
        <v>-2.6795546392640955E+28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0.92968762000000005</v>
      </c>
      <c r="Q80" s="5">
        <f t="shared" si="91"/>
        <v>50</v>
      </c>
      <c r="R80">
        <f t="shared" si="62"/>
        <v>1000000</v>
      </c>
      <c r="S80">
        <f t="shared" si="63"/>
        <v>-3.966780119343563E+29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-18.655175710830189</v>
      </c>
      <c r="AC80">
        <f t="shared" si="64"/>
        <v>-16.65640688466981</v>
      </c>
      <c r="AE80">
        <f t="shared" si="65"/>
        <v>0</v>
      </c>
      <c r="AF80">
        <f t="shared" si="66"/>
        <v>0</v>
      </c>
      <c r="AG80">
        <f t="shared" si="67"/>
        <v>-2.0994870377925273E-27</v>
      </c>
      <c r="AH80">
        <f t="shared" si="68"/>
        <v>-6.472525565683814E-22</v>
      </c>
      <c r="AI80">
        <f t="shared" si="69"/>
        <v>-6.4725465605541916E-22</v>
      </c>
      <c r="AJ80">
        <f t="shared" si="70"/>
        <v>-1.9987688261603793</v>
      </c>
      <c r="AK80">
        <f t="shared" si="92"/>
        <v>-1.3058622997581133</v>
      </c>
      <c r="AL80">
        <f t="shared" si="71"/>
        <v>-3.3046311259184926</v>
      </c>
      <c r="AN80">
        <f t="shared" si="72"/>
        <v>0</v>
      </c>
      <c r="AO80">
        <f t="shared" si="73"/>
        <v>0</v>
      </c>
      <c r="AP80">
        <f t="shared" si="74"/>
        <v>-5.5532004700886509E-31</v>
      </c>
      <c r="AQ80">
        <f t="shared" si="75"/>
        <v>-1.7120006633528977E-25</v>
      </c>
      <c r="AR80">
        <f t="shared" si="76"/>
        <v>-1.7120062165533677E-25</v>
      </c>
      <c r="AS80">
        <f t="shared" si="77"/>
        <v>-5.2867980536344835E-4</v>
      </c>
      <c r="AT80">
        <f t="shared" si="78"/>
        <v>-3.4540413950411925E-4</v>
      </c>
      <c r="AU80">
        <f t="shared" si="79"/>
        <v>-8.7408394486756754E-4</v>
      </c>
      <c r="AW80">
        <v>77</v>
      </c>
      <c r="AX80">
        <f>IF(Z80&gt;0, (R80*SUMPRODUCT(K80:$K$98, X80:$X$98)-K80*$AZ$3)/Z80, 0)</f>
        <v>-3.966780119343563E+29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0.93575936900000001</v>
      </c>
      <c r="Q81" s="5">
        <f t="shared" si="91"/>
        <v>50</v>
      </c>
      <c r="R81">
        <f t="shared" si="62"/>
        <v>1000000</v>
      </c>
      <c r="S81">
        <f t="shared" si="63"/>
        <v>-6.5297322291468407E+30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-16.65640688466981</v>
      </c>
      <c r="AC81">
        <f t="shared" si="64"/>
        <v>-14.871791861312332</v>
      </c>
      <c r="AE81">
        <f t="shared" si="65"/>
        <v>0</v>
      </c>
      <c r="AF81">
        <f t="shared" si="66"/>
        <v>0</v>
      </c>
      <c r="AG81">
        <f t="shared" si="67"/>
        <v>-1.1387750170618744E-28</v>
      </c>
      <c r="AH81">
        <f t="shared" si="68"/>
        <v>-3.9292293314168286E-23</v>
      </c>
      <c r="AI81">
        <f t="shared" si="69"/>
        <v>-3.9292407191669994E-23</v>
      </c>
      <c r="AJ81">
        <f t="shared" si="70"/>
        <v>-1.7846150233574782</v>
      </c>
      <c r="AK81">
        <f t="shared" si="92"/>
        <v>-1.1659484819268868</v>
      </c>
      <c r="AL81">
        <f t="shared" si="71"/>
        <v>-2.9505635052843653</v>
      </c>
      <c r="AN81">
        <f t="shared" si="72"/>
        <v>0</v>
      </c>
      <c r="AO81">
        <f t="shared" si="73"/>
        <v>0</v>
      </c>
      <c r="AP81">
        <f t="shared" si="74"/>
        <v>-2.6893669425634357E-32</v>
      </c>
      <c r="AQ81">
        <f t="shared" si="75"/>
        <v>-9.2793917282511766E-27</v>
      </c>
      <c r="AR81">
        <f t="shared" si="76"/>
        <v>-9.2794186219206021E-27</v>
      </c>
      <c r="AS81">
        <f t="shared" si="77"/>
        <v>-4.2146030402060531E-4</v>
      </c>
      <c r="AT81">
        <f t="shared" si="78"/>
        <v>-2.7535406529346238E-4</v>
      </c>
      <c r="AU81">
        <f t="shared" si="79"/>
        <v>-6.9681436931406774E-4</v>
      </c>
      <c r="AW81">
        <v>78</v>
      </c>
      <c r="AX81">
        <f>IF(Z81&gt;0, (R81*SUMPRODUCT(K81:$K$98, X81:$X$98)-K81*$AZ$3)/Z81, 0)</f>
        <v>-6.5297322291468407E+30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0.94179042899999998</v>
      </c>
      <c r="Q82" s="5">
        <f t="shared" si="91"/>
        <v>50</v>
      </c>
      <c r="R82">
        <f t="shared" si="62"/>
        <v>1000000</v>
      </c>
      <c r="S82">
        <f t="shared" si="63"/>
        <v>-1.2093279282112365E+32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-14.871791861312332</v>
      </c>
      <c r="AC82">
        <f t="shared" si="64"/>
        <v>-13.278385590457439</v>
      </c>
      <c r="AE82">
        <f t="shared" si="65"/>
        <v>0</v>
      </c>
      <c r="AF82">
        <f t="shared" si="66"/>
        <v>0</v>
      </c>
      <c r="AG82">
        <f t="shared" si="67"/>
        <v>-5.4899855038070648E-30</v>
      </c>
      <c r="AH82">
        <f t="shared" si="68"/>
        <v>-2.1449748237063702E-24</v>
      </c>
      <c r="AI82">
        <f t="shared" si="69"/>
        <v>-2.1449803136918741E-24</v>
      </c>
      <c r="AJ82">
        <f t="shared" si="70"/>
        <v>-1.5934062708548922</v>
      </c>
      <c r="AK82">
        <f t="shared" si="92"/>
        <v>-1.0410254302918633</v>
      </c>
      <c r="AL82">
        <f t="shared" si="71"/>
        <v>-2.6344317011467555</v>
      </c>
      <c r="AN82">
        <f t="shared" si="72"/>
        <v>0</v>
      </c>
      <c r="AO82">
        <f t="shared" si="73"/>
        <v>0</v>
      </c>
      <c r="AP82">
        <f t="shared" si="74"/>
        <v>-1.1576180943086149E-33</v>
      </c>
      <c r="AQ82">
        <f t="shared" si="75"/>
        <v>-4.5228929403129226E-28</v>
      </c>
      <c r="AR82">
        <f t="shared" si="76"/>
        <v>-4.5229045164938655E-28</v>
      </c>
      <c r="AS82">
        <f t="shared" si="77"/>
        <v>-3.3598557399601843E-4</v>
      </c>
      <c r="AT82">
        <f t="shared" si="78"/>
        <v>-2.1951057501073213E-4</v>
      </c>
      <c r="AU82">
        <f t="shared" si="79"/>
        <v>-5.5549614900675056E-4</v>
      </c>
      <c r="AW82">
        <v>79</v>
      </c>
      <c r="AX82">
        <f>IF(Z82&gt;0, (R82*SUMPRODUCT(K82:$K$98, X82:$X$98)-K82*$AZ$3)/Z82, 0)</f>
        <v>-1.2093279282112365E+32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0.94777327099999997</v>
      </c>
      <c r="Q83" s="5">
        <f t="shared" si="91"/>
        <v>50</v>
      </c>
      <c r="R83">
        <f t="shared" si="62"/>
        <v>1000000</v>
      </c>
      <c r="S83">
        <f t="shared" si="63"/>
        <v>-2.5570464592699847E+33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-13.278385590457439</v>
      </c>
      <c r="AC83">
        <f t="shared" si="64"/>
        <v>-11.855701420051282</v>
      </c>
      <c r="AE83">
        <f t="shared" si="65"/>
        <v>0</v>
      </c>
      <c r="AF83">
        <f t="shared" si="66"/>
        <v>0</v>
      </c>
      <c r="AG83">
        <f t="shared" si="67"/>
        <v>-2.3182413008318953E-31</v>
      </c>
      <c r="AH83">
        <f t="shared" si="68"/>
        <v>-1.040652303737161E-25</v>
      </c>
      <c r="AI83">
        <f t="shared" si="69"/>
        <v>-1.0406546219784619E-25</v>
      </c>
      <c r="AJ83">
        <f t="shared" si="70"/>
        <v>-1.422684170406157</v>
      </c>
      <c r="AK83">
        <f t="shared" si="92"/>
        <v>-0.92948699133202084</v>
      </c>
      <c r="AL83">
        <f t="shared" si="71"/>
        <v>-2.3521711617381778</v>
      </c>
      <c r="AN83">
        <f t="shared" si="72"/>
        <v>0</v>
      </c>
      <c r="AO83">
        <f t="shared" si="73"/>
        <v>0</v>
      </c>
      <c r="AP83">
        <f t="shared" si="74"/>
        <v>-4.36450228159521E-35</v>
      </c>
      <c r="AQ83">
        <f t="shared" si="75"/>
        <v>-1.9592133710922544E-29</v>
      </c>
      <c r="AR83">
        <f t="shared" si="76"/>
        <v>-1.9592177355945359E-29</v>
      </c>
      <c r="AS83">
        <f t="shared" si="77"/>
        <v>-2.6784564253509182E-4</v>
      </c>
      <c r="AT83">
        <f t="shared" si="78"/>
        <v>-1.7499248645625967E-4</v>
      </c>
      <c r="AU83">
        <f t="shared" si="79"/>
        <v>-4.4283812899135143E-4</v>
      </c>
      <c r="AW83">
        <v>80</v>
      </c>
      <c r="AX83">
        <f>IF(Z83&gt;0, (R83*SUMPRODUCT(K83:$K$98, X83:$X$98)-K83*$AZ$3)/Z83, 0)</f>
        <v>-2.5570464592699847E+33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0.95370057100000005</v>
      </c>
      <c r="Q84" s="5">
        <f t="shared" si="91"/>
        <v>50</v>
      </c>
      <c r="R84">
        <f t="shared" si="62"/>
        <v>1000000</v>
      </c>
      <c r="S84">
        <f t="shared" si="63"/>
        <v>-6.2895677939638659E+34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-11.855701420051282</v>
      </c>
      <c r="AC84">
        <f t="shared" si="64"/>
        <v>-10.585447696474359</v>
      </c>
      <c r="AE84">
        <f t="shared" si="65"/>
        <v>0</v>
      </c>
      <c r="AF84">
        <f t="shared" si="66"/>
        <v>0</v>
      </c>
      <c r="AG84">
        <f t="shared" si="67"/>
        <v>-8.415083550441474E-33</v>
      </c>
      <c r="AH84">
        <f t="shared" si="68"/>
        <v>-4.4218161046383229E-27</v>
      </c>
      <c r="AI84">
        <f t="shared" si="69"/>
        <v>-4.4218245197218733E-27</v>
      </c>
      <c r="AJ84">
        <f t="shared" si="70"/>
        <v>-1.2702537235769231</v>
      </c>
      <c r="AK84">
        <f t="shared" si="92"/>
        <v>-0.82989909940358986</v>
      </c>
      <c r="AL84">
        <f t="shared" si="71"/>
        <v>-2.1001528229805131</v>
      </c>
      <c r="AN84">
        <f t="shared" si="72"/>
        <v>0</v>
      </c>
      <c r="AO84">
        <f t="shared" si="73"/>
        <v>0</v>
      </c>
      <c r="AP84">
        <f t="shared" si="74"/>
        <v>-1.4145441133134178E-36</v>
      </c>
      <c r="AQ84">
        <f t="shared" si="75"/>
        <v>-7.4329077108717049E-31</v>
      </c>
      <c r="AR84">
        <f t="shared" si="76"/>
        <v>-7.4329218563128374E-31</v>
      </c>
      <c r="AS84">
        <f t="shared" si="77"/>
        <v>-2.135249063576939E-4</v>
      </c>
      <c r="AT84">
        <f t="shared" si="78"/>
        <v>-1.3950293882036003E-4</v>
      </c>
      <c r="AU84">
        <f t="shared" si="79"/>
        <v>-3.5302784517805396E-4</v>
      </c>
      <c r="AW84">
        <v>81</v>
      </c>
      <c r="AX84">
        <f>IF(Z84&gt;0, (R84*SUMPRODUCT(K84:$K$98, X84:$X$98)-K84*$AZ$3)/Z84, 0)</f>
        <v>-6.2895677939638659E+34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0.95959776100000005</v>
      </c>
      <c r="Q85" s="5">
        <f t="shared" si="91"/>
        <v>50</v>
      </c>
      <c r="R85">
        <f t="shared" si="62"/>
        <v>1000000</v>
      </c>
      <c r="S85">
        <f t="shared" si="63"/>
        <v>-1.847128933604165E+36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-10.585447696474359</v>
      </c>
      <c r="AC85">
        <f t="shared" si="64"/>
        <v>-9.4512925861378196</v>
      </c>
      <c r="AE85">
        <f t="shared" si="65"/>
        <v>0</v>
      </c>
      <c r="AF85">
        <f t="shared" si="66"/>
        <v>0</v>
      </c>
      <c r="AG85">
        <f t="shared" si="67"/>
        <v>-2.558373813054895E-34</v>
      </c>
      <c r="AH85">
        <f t="shared" si="68"/>
        <v>-1.615019066726314E-28</v>
      </c>
      <c r="AI85">
        <f t="shared" si="69"/>
        <v>-1.6150216251001272E-28</v>
      </c>
      <c r="AJ85">
        <f t="shared" si="70"/>
        <v>-1.1341551103365397</v>
      </c>
      <c r="AK85">
        <f t="shared" si="92"/>
        <v>-0.74098133875320527</v>
      </c>
      <c r="AL85">
        <f t="shared" si="71"/>
        <v>-1.8751364490897449</v>
      </c>
      <c r="AN85">
        <f t="shared" si="72"/>
        <v>0</v>
      </c>
      <c r="AO85">
        <f t="shared" si="73"/>
        <v>0</v>
      </c>
      <c r="AP85">
        <f t="shared" si="74"/>
        <v>-3.8397596615176324E-38</v>
      </c>
      <c r="AQ85">
        <f t="shared" si="75"/>
        <v>-2.4239167213772967E-32</v>
      </c>
      <c r="AR85">
        <f t="shared" si="76"/>
        <v>-2.4239205611369584E-32</v>
      </c>
      <c r="AS85">
        <f t="shared" si="77"/>
        <v>-1.702207480530087E-4</v>
      </c>
      <c r="AT85">
        <f t="shared" si="78"/>
        <v>-1.1121088872796558E-4</v>
      </c>
      <c r="AU85">
        <f t="shared" si="79"/>
        <v>-2.8143163678097426E-4</v>
      </c>
      <c r="AW85">
        <v>82</v>
      </c>
      <c r="AX85">
        <f>IF(Z85&gt;0, (R85*SUMPRODUCT(K85:$K$98, X85:$X$98)-K85*$AZ$3)/Z85, 0)</f>
        <v>-1.847128933604165E+36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0.96549474700000004</v>
      </c>
      <c r="Q86" s="5">
        <f t="shared" si="91"/>
        <v>50</v>
      </c>
      <c r="R86">
        <f t="shared" si="62"/>
        <v>1000000</v>
      </c>
      <c r="S86">
        <f t="shared" si="63"/>
        <v>-6.7300764540018424E+37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-9.4512925861378196</v>
      </c>
      <c r="AC86">
        <f t="shared" si="64"/>
        <v>-8.4386540947659103</v>
      </c>
      <c r="AE86">
        <f t="shared" si="65"/>
        <v>0</v>
      </c>
      <c r="AF86">
        <f t="shared" si="66"/>
        <v>0</v>
      </c>
      <c r="AG86">
        <f t="shared" si="67"/>
        <v>-6.2693597557484746E-36</v>
      </c>
      <c r="AH86">
        <f t="shared" si="68"/>
        <v>-4.9401929547337225E-30</v>
      </c>
      <c r="AI86">
        <f t="shared" si="69"/>
        <v>-4.9401992240934782E-30</v>
      </c>
      <c r="AJ86">
        <f t="shared" si="70"/>
        <v>-1.0126384913719093</v>
      </c>
      <c r="AK86">
        <f t="shared" si="92"/>
        <v>-0.66159048102964746</v>
      </c>
      <c r="AL86">
        <f t="shared" si="71"/>
        <v>-1.6742289724015569</v>
      </c>
      <c r="AN86">
        <f t="shared" si="72"/>
        <v>0</v>
      </c>
      <c r="AO86">
        <f t="shared" si="73"/>
        <v>0</v>
      </c>
      <c r="AP86">
        <f t="shared" si="74"/>
        <v>-8.4012751754181871E-40</v>
      </c>
      <c r="AQ86">
        <f t="shared" si="75"/>
        <v>-6.6201210409603078E-34</v>
      </c>
      <c r="AR86">
        <f t="shared" si="76"/>
        <v>-6.6201294422354827E-34</v>
      </c>
      <c r="AS86">
        <f t="shared" si="77"/>
        <v>-1.3569893818001316E-4</v>
      </c>
      <c r="AT86">
        <f t="shared" si="78"/>
        <v>-8.8656639610941942E-5</v>
      </c>
      <c r="AU86">
        <f t="shared" si="79"/>
        <v>-2.2435557779095511E-4</v>
      </c>
      <c r="AW86">
        <v>83</v>
      </c>
      <c r="AX86">
        <f>IF(Z86&gt;0, (R86*SUMPRODUCT(K86:$K$98, X86:$X$98)-K86*$AZ$3)/Z86, 0)</f>
        <v>-6.7300764540018424E+37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0.97139193700000004</v>
      </c>
      <c r="Q87" s="5">
        <f t="shared" si="91"/>
        <v>50</v>
      </c>
      <c r="R87">
        <f t="shared" si="62"/>
        <v>1000000</v>
      </c>
      <c r="S87">
        <f t="shared" si="63"/>
        <v>-3.2292435993634851E+39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-8.4386540947659103</v>
      </c>
      <c r="AC87">
        <f t="shared" si="64"/>
        <v>-7.5345125846124201</v>
      </c>
      <c r="AE87">
        <f t="shared" si="65"/>
        <v>0</v>
      </c>
      <c r="AF87">
        <f t="shared" si="66"/>
        <v>0</v>
      </c>
      <c r="AG87">
        <f t="shared" si="67"/>
        <v>-1.1666064130463159E-37</v>
      </c>
      <c r="AH87">
        <f t="shared" si="68"/>
        <v>-1.2180011033772717E-31</v>
      </c>
      <c r="AI87">
        <f t="shared" si="69"/>
        <v>-1.2180022699836847E-31</v>
      </c>
      <c r="AJ87">
        <f t="shared" si="70"/>
        <v>-0.9041415101534902</v>
      </c>
      <c r="AK87">
        <f t="shared" si="92"/>
        <v>-0.59070578663361373</v>
      </c>
      <c r="AL87">
        <f t="shared" si="71"/>
        <v>-1.4948472967871038</v>
      </c>
      <c r="AN87">
        <f t="shared" si="72"/>
        <v>0</v>
      </c>
      <c r="AO87">
        <f t="shared" si="73"/>
        <v>0</v>
      </c>
      <c r="AP87">
        <f t="shared" si="74"/>
        <v>-1.3958165870046144E-41</v>
      </c>
      <c r="AQ87">
        <f t="shared" si="75"/>
        <v>-1.4573091010570515E-35</v>
      </c>
      <c r="AR87">
        <f t="shared" si="76"/>
        <v>-1.4573104968736385E-35</v>
      </c>
      <c r="AS87">
        <f t="shared" si="77"/>
        <v>-1.0817836270728086E-4</v>
      </c>
      <c r="AT87">
        <f t="shared" si="78"/>
        <v>-7.0676530302090176E-5</v>
      </c>
      <c r="AU87">
        <f t="shared" si="79"/>
        <v>-1.7885489300937101E-4</v>
      </c>
      <c r="AW87">
        <v>84</v>
      </c>
      <c r="AX87">
        <f>IF(Z87&gt;0, (R87*SUMPRODUCT(K87:$K$98, X87:$X$98)-K87*$AZ$3)/Z87, 0)</f>
        <v>-3.2292435993634851E+39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0.97728912599999995</v>
      </c>
      <c r="Q88" s="5">
        <f t="shared" si="91"/>
        <v>50</v>
      </c>
      <c r="R88">
        <f t="shared" si="62"/>
        <v>1000000</v>
      </c>
      <c r="S88">
        <f t="shared" si="63"/>
        <v>-2.2683359253796281E+41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-7.5345125846124201</v>
      </c>
      <c r="AC88">
        <f t="shared" si="64"/>
        <v>-6.7272433791182316</v>
      </c>
      <c r="AE88">
        <f t="shared" si="65"/>
        <v>0</v>
      </c>
      <c r="AF88">
        <f t="shared" si="66"/>
        <v>0</v>
      </c>
      <c r="AG88">
        <f t="shared" si="67"/>
        <v>-1.4828587123823738E-39</v>
      </c>
      <c r="AH88">
        <f t="shared" si="68"/>
        <v>-2.280223523584058E-33</v>
      </c>
      <c r="AI88">
        <f t="shared" si="69"/>
        <v>-2.2802250064427703E-33</v>
      </c>
      <c r="AJ88">
        <f t="shared" si="70"/>
        <v>-0.80726920549418857</v>
      </c>
      <c r="AK88">
        <f t="shared" si="92"/>
        <v>-0.52741588092286951</v>
      </c>
      <c r="AL88">
        <f t="shared" si="71"/>
        <v>-1.3346850864170581</v>
      </c>
      <c r="AN88">
        <f t="shared" si="72"/>
        <v>0</v>
      </c>
      <c r="AO88">
        <f t="shared" si="73"/>
        <v>0</v>
      </c>
      <c r="AP88">
        <f t="shared" si="74"/>
        <v>-1.5841114968326574E-43</v>
      </c>
      <c r="AQ88">
        <f t="shared" si="75"/>
        <v>-2.4359220935179331E-37</v>
      </c>
      <c r="AR88">
        <f t="shared" si="76"/>
        <v>-2.4359236776294297E-37</v>
      </c>
      <c r="AS88">
        <f t="shared" si="77"/>
        <v>-8.6239128433738022E-5</v>
      </c>
      <c r="AT88">
        <f t="shared" si="78"/>
        <v>-5.6342897243375467E-5</v>
      </c>
      <c r="AU88">
        <f t="shared" si="79"/>
        <v>-1.425820256771135E-4</v>
      </c>
      <c r="AW88">
        <v>85</v>
      </c>
      <c r="AX88">
        <f>IF(Z88&gt;0, (R88*SUMPRODUCT(K88:$K$98, X88:$X$98)-K88*$AZ$3)/Z88, 0)</f>
        <v>-2.2683359253796281E+41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-6.7272433791182316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-2.9657174247647474E-35</v>
      </c>
      <c r="AI89">
        <f t="shared" si="69"/>
        <v>-2.9657174247647474E-35</v>
      </c>
      <c r="AJ89">
        <f t="shared" si="70"/>
        <v>-6.7272433791182316</v>
      </c>
      <c r="AK89">
        <f t="shared" si="92"/>
        <v>-0.47090703653827626</v>
      </c>
      <c r="AL89">
        <f t="shared" si="71"/>
        <v>-7.1981504156565075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-2.8287705300583166E-39</v>
      </c>
      <c r="AR89">
        <f t="shared" si="76"/>
        <v>-2.8287705300583166E-39</v>
      </c>
      <c r="AS89">
        <f t="shared" si="77"/>
        <v>-6.4166018179864532E-4</v>
      </c>
      <c r="AT89">
        <f t="shared" si="78"/>
        <v>-4.4916212725905177E-5</v>
      </c>
      <c r="AU89">
        <f t="shared" si="79"/>
        <v>-6.8657639452455045E-4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102885.11625043846</v>
      </c>
      <c r="AO91" s="6">
        <f t="shared" si="93"/>
        <v>-10288.511625043846</v>
      </c>
      <c r="AP91" s="6">
        <f t="shared" si="93"/>
        <v>-855.89045407054061</v>
      </c>
      <c r="AQ91" s="6">
        <f t="shared" si="93"/>
        <v>-62972.533656801737</v>
      </c>
      <c r="AR91" s="6">
        <f t="shared" si="93"/>
        <v>28768.180514522337</v>
      </c>
      <c r="AS91" s="6">
        <f t="shared" si="93"/>
        <v>-14866.388321389937</v>
      </c>
      <c r="AT91" s="6">
        <f t="shared" si="93"/>
        <v>7466.6550281125164</v>
      </c>
      <c r="AU91" s="6">
        <f t="shared" si="93"/>
        <v>21368.447221244925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'S.45.04.E'!C3*(1+C12)</f>
        <v>261188.83378056606</v>
      </c>
      <c r="K3">
        <v>1</v>
      </c>
      <c r="L3" s="2">
        <v>0</v>
      </c>
      <c r="O3">
        <f>$C$3</f>
        <v>261188.83378056606</v>
      </c>
      <c r="P3">
        <f>O3*C5</f>
        <v>26118.883378056606</v>
      </c>
      <c r="Q3" s="5">
        <f>B8</f>
        <v>400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261188.83378056606</v>
      </c>
      <c r="AF3">
        <f t="shared" ref="AF3:AF34" si="4">-$Z3*P3</f>
        <v>-26118.883378056606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234669.95040250945</v>
      </c>
      <c r="AJ3">
        <f t="shared" ref="AJ3:AJ34" si="8">AB3-AC3</f>
        <v>0</v>
      </c>
      <c r="AL3">
        <f t="shared" ref="AL3:AL34" si="9">SUM(AI3:AK3)</f>
        <v>234669.95040250945</v>
      </c>
      <c r="AN3">
        <f t="shared" ref="AN3:AN34" si="10">AE3*$K3</f>
        <v>261188.83378056606</v>
      </c>
      <c r="AO3">
        <f t="shared" ref="AO3:AO34" si="11">AF3*$K3</f>
        <v>-26118.883378056606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234669.95040250945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234669.95040250945</v>
      </c>
      <c r="AW3">
        <v>0</v>
      </c>
      <c r="AX3">
        <f>IF(Z3&gt;0, (R3*SUMPRODUCT(K3:$K$98, X3:$X$98)-K3*$AZ$3)/Z3, 0)</f>
        <v>0</v>
      </c>
      <c r="AZ3">
        <f>C6*ABS(SUMPRODUCT(X4:X79, K4:K79))/1</f>
        <v>167578.27183396864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2.5221050000000002E-3</v>
      </c>
      <c r="R4">
        <f t="shared" si="0"/>
        <v>1000000</v>
      </c>
      <c r="S4">
        <f t="shared" si="1"/>
        <v>8357.7026945135021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8253.0466638140206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-2522.105</v>
      </c>
      <c r="AI4">
        <f t="shared" si="7"/>
        <v>-2522.105</v>
      </c>
      <c r="AJ4">
        <f t="shared" si="8"/>
        <v>-8253.0466638140206</v>
      </c>
      <c r="AK4">
        <f>G4*SUM(AB4, AE4:AF4)</f>
        <v>0</v>
      </c>
      <c r="AL4">
        <f t="shared" si="9"/>
        <v>-10775.15166381402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-2397.8940863281991</v>
      </c>
      <c r="AR4">
        <f t="shared" si="14"/>
        <v>-2397.8940863281991</v>
      </c>
      <c r="AS4">
        <f t="shared" si="15"/>
        <v>-7846.5931392032899</v>
      </c>
      <c r="AT4">
        <f t="shared" si="16"/>
        <v>0</v>
      </c>
      <c r="AU4">
        <f t="shared" si="17"/>
        <v>-10244.487225531488</v>
      </c>
      <c r="AW4">
        <v>1</v>
      </c>
      <c r="AX4">
        <f>IF(Z4&gt;0, (R4*SUMPRODUCT(K4:$K$98, X4:$X$98)-K4*$AZ$3)/Z4, 0)</f>
        <v>8357.7026945135021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2.679E-3</v>
      </c>
      <c r="Q5" s="5">
        <f t="shared" ref="Q5:Q36" si="29">$C$8</f>
        <v>50</v>
      </c>
      <c r="R5">
        <f t="shared" si="0"/>
        <v>1000000</v>
      </c>
      <c r="S5">
        <f t="shared" si="1"/>
        <v>14392.692101919039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8253.0466638140206</v>
      </c>
      <c r="AC5">
        <f t="shared" si="2"/>
        <v>14032.265452645079</v>
      </c>
      <c r="AE5">
        <f t="shared" si="3"/>
        <v>0</v>
      </c>
      <c r="AF5">
        <f t="shared" si="4"/>
        <v>0</v>
      </c>
      <c r="AG5">
        <f t="shared" si="5"/>
        <v>-48.747883138464751</v>
      </c>
      <c r="AH5">
        <f t="shared" si="6"/>
        <v>-2645.453280705</v>
      </c>
      <c r="AI5">
        <f t="shared" si="7"/>
        <v>-2694.2011638434647</v>
      </c>
      <c r="AJ5">
        <f t="shared" si="8"/>
        <v>-5779.2187888310582</v>
      </c>
      <c r="AK5">
        <f>G5*SUM(AB5, AE5:AF5)</f>
        <v>33.837491321637486</v>
      </c>
      <c r="AL5">
        <f t="shared" si="9"/>
        <v>-8439.5824613528857</v>
      </c>
      <c r="AN5">
        <f t="shared" si="10"/>
        <v>0</v>
      </c>
      <c r="AO5">
        <f t="shared" si="11"/>
        <v>0</v>
      </c>
      <c r="AP5">
        <f t="shared" si="12"/>
        <v>-43.968412098533371</v>
      </c>
      <c r="AQ5">
        <f t="shared" si="13"/>
        <v>-2386.0806366312659</v>
      </c>
      <c r="AR5">
        <f t="shared" si="14"/>
        <v>-2430.0490487297993</v>
      </c>
      <c r="AS5">
        <f t="shared" si="15"/>
        <v>-5212.5970802291031</v>
      </c>
      <c r="AT5">
        <f t="shared" si="16"/>
        <v>30.519905009708271</v>
      </c>
      <c r="AU5">
        <f t="shared" si="17"/>
        <v>-7612.1262239491944</v>
      </c>
      <c r="AW5">
        <v>2</v>
      </c>
      <c r="AX5">
        <f>IF(Z5&gt;0, (R5*SUMPRODUCT(K5:$K$98, X5:$X$98)-K5*$AZ$3)/Z5, 0)</f>
        <v>14392.692101919039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4.0439999999999999E-3</v>
      </c>
      <c r="Q6" s="5">
        <f t="shared" si="29"/>
        <v>50</v>
      </c>
      <c r="R6">
        <f t="shared" si="0"/>
        <v>1000000</v>
      </c>
      <c r="S6">
        <f t="shared" si="1"/>
        <v>20608.832159085905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14032.265452645079</v>
      </c>
      <c r="AC6">
        <f t="shared" si="2"/>
        <v>19810.556410039193</v>
      </c>
      <c r="AE6">
        <f t="shared" si="3"/>
        <v>0</v>
      </c>
      <c r="AF6">
        <f t="shared" si="4"/>
        <v>0</v>
      </c>
      <c r="AG6">
        <f t="shared" si="5"/>
        <v>-48.063267867668152</v>
      </c>
      <c r="AH6">
        <f t="shared" si="6"/>
        <v>-3942.7287882390292</v>
      </c>
      <c r="AI6">
        <f t="shared" si="7"/>
        <v>-3990.7920561066971</v>
      </c>
      <c r="AJ6">
        <f t="shared" si="8"/>
        <v>-5778.2909573941142</v>
      </c>
      <c r="AK6">
        <f>G6*SUM(AB6, AE6:AF6)</f>
        <v>99.62908471378006</v>
      </c>
      <c r="AL6">
        <f t="shared" si="9"/>
        <v>-9669.4539287870302</v>
      </c>
      <c r="AN6">
        <f t="shared" si="10"/>
        <v>0</v>
      </c>
      <c r="AO6">
        <f t="shared" si="11"/>
        <v>0</v>
      </c>
      <c r="AP6">
        <f t="shared" si="12"/>
        <v>-41.009289299992034</v>
      </c>
      <c r="AQ6">
        <f t="shared" si="13"/>
        <v>-3364.076407652426</v>
      </c>
      <c r="AR6">
        <f t="shared" si="14"/>
        <v>-3405.0856969524179</v>
      </c>
      <c r="AS6">
        <f t="shared" si="15"/>
        <v>-4930.2433239398406</v>
      </c>
      <c r="AT6">
        <f t="shared" si="16"/>
        <v>85.007077940891662</v>
      </c>
      <c r="AU6">
        <f t="shared" si="17"/>
        <v>-8250.3219429513665</v>
      </c>
      <c r="AW6">
        <v>3</v>
      </c>
      <c r="AX6">
        <f>IF(Z6&gt;0, (R6*SUMPRODUCT(K6:$K$98, X6:$X$98)-K6*$AZ$3)/Z6, 0)</f>
        <v>20608.832159085905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5.607E-3</v>
      </c>
      <c r="Q7" s="5">
        <f t="shared" si="29"/>
        <v>50</v>
      </c>
      <c r="R7">
        <f t="shared" si="0"/>
        <v>1000000</v>
      </c>
      <c r="S7">
        <f t="shared" si="1"/>
        <v>26442.695048033882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19810.556410039193</v>
      </c>
      <c r="AC7">
        <f t="shared" si="2"/>
        <v>25021.741007013508</v>
      </c>
      <c r="AE7">
        <f t="shared" si="3"/>
        <v>0</v>
      </c>
      <c r="AF7">
        <f t="shared" si="4"/>
        <v>0</v>
      </c>
      <c r="AG7">
        <f t="shared" si="5"/>
        <v>-47.313144446057457</v>
      </c>
      <c r="AH7">
        <f t="shared" si="6"/>
        <v>-5389.8148586803063</v>
      </c>
      <c r="AI7">
        <f t="shared" si="7"/>
        <v>-5437.1280031263641</v>
      </c>
      <c r="AJ7">
        <f t="shared" si="8"/>
        <v>-5211.1845969743154</v>
      </c>
      <c r="AK7">
        <f>G7*SUM(AB7, AE7:AF7)</f>
        <v>273.38567845854084</v>
      </c>
      <c r="AL7">
        <f t="shared" si="9"/>
        <v>-10374.926921642138</v>
      </c>
      <c r="AN7">
        <f t="shared" si="10"/>
        <v>0</v>
      </c>
      <c r="AO7">
        <f t="shared" si="11"/>
        <v>0</v>
      </c>
      <c r="AP7">
        <f t="shared" si="12"/>
        <v>-37.948164431177901</v>
      </c>
      <c r="AQ7">
        <f t="shared" si="13"/>
        <v>-4322.9758432986519</v>
      </c>
      <c r="AR7">
        <f t="shared" si="14"/>
        <v>-4360.92400772983</v>
      </c>
      <c r="AS7">
        <f t="shared" si="15"/>
        <v>-4179.7029616720292</v>
      </c>
      <c r="AT7">
        <f t="shared" si="16"/>
        <v>219.27277928234022</v>
      </c>
      <c r="AU7">
        <f t="shared" si="17"/>
        <v>-8321.3541901195185</v>
      </c>
      <c r="AW7">
        <v>4</v>
      </c>
      <c r="AX7">
        <f>IF(Z7&gt;0, (R7*SUMPRODUCT(K7:$K$98, X7:$X$98)-K7*$AZ$3)/Z7, 0)</f>
        <v>26442.695048033882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7.2589999999999998E-3</v>
      </c>
      <c r="Q8" s="5">
        <f t="shared" si="29"/>
        <v>50</v>
      </c>
      <c r="R8">
        <f t="shared" si="0"/>
        <v>1000000</v>
      </c>
      <c r="S8">
        <f t="shared" si="1"/>
        <v>31915.688533392651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25021.741007013508</v>
      </c>
      <c r="AC8">
        <f t="shared" si="2"/>
        <v>29679.398932152879</v>
      </c>
      <c r="AE8">
        <f t="shared" si="3"/>
        <v>0</v>
      </c>
      <c r="AF8">
        <f t="shared" si="4"/>
        <v>0</v>
      </c>
      <c r="AG8">
        <f t="shared" si="5"/>
        <v>-46.496566886062958</v>
      </c>
      <c r="AH8">
        <f t="shared" si="6"/>
        <v>-6868.9223106786221</v>
      </c>
      <c r="AI8">
        <f t="shared" si="7"/>
        <v>-6915.4188775646853</v>
      </c>
      <c r="AJ8">
        <f t="shared" si="8"/>
        <v>-4657.6579251393705</v>
      </c>
      <c r="AK8">
        <f t="shared" ref="AK8:AK39" si="30">G8*SUM(AB8:AB8, AE8:AF8)</f>
        <v>540.46960575149183</v>
      </c>
      <c r="AL8">
        <f t="shared" si="9"/>
        <v>-11032.607196952564</v>
      </c>
      <c r="AN8">
        <f t="shared" si="10"/>
        <v>0</v>
      </c>
      <c r="AO8">
        <f t="shared" si="11"/>
        <v>0</v>
      </c>
      <c r="AP8">
        <f t="shared" si="12"/>
        <v>-34.801434361011765</v>
      </c>
      <c r="AQ8">
        <f t="shared" si="13"/>
        <v>-5141.2042852915338</v>
      </c>
      <c r="AR8">
        <f t="shared" si="14"/>
        <v>-5176.0057196525458</v>
      </c>
      <c r="AS8">
        <f t="shared" si="15"/>
        <v>-3486.1321472396794</v>
      </c>
      <c r="AT8">
        <f t="shared" si="16"/>
        <v>404.52701711877052</v>
      </c>
      <c r="AU8">
        <f t="shared" si="17"/>
        <v>-8257.6108497734549</v>
      </c>
      <c r="AW8">
        <v>5</v>
      </c>
      <c r="AX8">
        <f>IF(Z8&gt;0, (R8*SUMPRODUCT(K8:$K$98, X8:$X$98)-K8*$AZ$3)/Z8, 0)</f>
        <v>31915.688533392651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9.0740000000000005E-3</v>
      </c>
      <c r="Q9" s="5">
        <f t="shared" si="29"/>
        <v>50</v>
      </c>
      <c r="R9">
        <f t="shared" si="0"/>
        <v>1000000</v>
      </c>
      <c r="S9">
        <f t="shared" si="1"/>
        <v>36171.246006553141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29679.398932152879</v>
      </c>
      <c r="AC9">
        <f t="shared" si="2"/>
        <v>32995.1873360225</v>
      </c>
      <c r="AE9">
        <f t="shared" si="3"/>
        <v>0</v>
      </c>
      <c r="AF9">
        <f t="shared" si="4"/>
        <v>0</v>
      </c>
      <c r="AG9">
        <f t="shared" si="5"/>
        <v>-45.609691369278195</v>
      </c>
      <c r="AH9">
        <f t="shared" si="6"/>
        <v>-8438.1969584827075</v>
      </c>
      <c r="AI9">
        <f t="shared" si="7"/>
        <v>-8483.8066498519856</v>
      </c>
      <c r="AJ9">
        <f t="shared" si="8"/>
        <v>-3315.7884038696211</v>
      </c>
      <c r="AK9">
        <f t="shared" si="30"/>
        <v>661.85059618700916</v>
      </c>
      <c r="AL9">
        <f t="shared" si="9"/>
        <v>-11137.744457534598</v>
      </c>
      <c r="AN9">
        <f t="shared" si="10"/>
        <v>0</v>
      </c>
      <c r="AO9">
        <f t="shared" si="11"/>
        <v>0</v>
      </c>
      <c r="AP9">
        <f t="shared" si="12"/>
        <v>-31.835896486067167</v>
      </c>
      <c r="AQ9">
        <f t="shared" si="13"/>
        <v>-5889.9228833688476</v>
      </c>
      <c r="AR9">
        <f t="shared" si="14"/>
        <v>-5921.7587798549148</v>
      </c>
      <c r="AS9">
        <f t="shared" si="15"/>
        <v>-2314.444435517471</v>
      </c>
      <c r="AT9">
        <f t="shared" si="16"/>
        <v>461.97653254992684</v>
      </c>
      <c r="AU9">
        <f t="shared" si="17"/>
        <v>-7774.2266828224592</v>
      </c>
      <c r="AW9">
        <v>6</v>
      </c>
      <c r="AX9">
        <f>IF(Z9&gt;0, (R9*SUMPRODUCT(K9:$K$98, X9:$X$98)-K9*$AZ$3)/Z9, 0)</f>
        <v>36171.246006553141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1.1021E-2</v>
      </c>
      <c r="Q10" s="5">
        <f t="shared" si="29"/>
        <v>50</v>
      </c>
      <c r="R10">
        <f t="shared" si="0"/>
        <v>1000000</v>
      </c>
      <c r="S10">
        <f t="shared" si="1"/>
        <v>37098.507488542251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32995.1873360225</v>
      </c>
      <c r="AC10">
        <f t="shared" si="2"/>
        <v>33129.657254383521</v>
      </c>
      <c r="AE10">
        <f t="shared" si="3"/>
        <v>0</v>
      </c>
      <c r="AF10">
        <f t="shared" si="4"/>
        <v>0</v>
      </c>
      <c r="AG10">
        <f t="shared" si="5"/>
        <v>-44.650930047004593</v>
      </c>
      <c r="AH10">
        <f t="shared" si="6"/>
        <v>-10053.288171616299</v>
      </c>
      <c r="AI10">
        <f t="shared" si="7"/>
        <v>-10097.939101663304</v>
      </c>
      <c r="AJ10">
        <f t="shared" si="8"/>
        <v>-134.46991836102097</v>
      </c>
      <c r="AK10">
        <f t="shared" si="30"/>
        <v>141.87930554489674</v>
      </c>
      <c r="AL10">
        <f t="shared" si="9"/>
        <v>-10090.529714479428</v>
      </c>
      <c r="AN10">
        <f t="shared" si="10"/>
        <v>0</v>
      </c>
      <c r="AO10">
        <f t="shared" si="11"/>
        <v>0</v>
      </c>
      <c r="AP10">
        <f t="shared" si="12"/>
        <v>-29.561485446299482</v>
      </c>
      <c r="AQ10">
        <f t="shared" si="13"/>
        <v>-6655.8553575442702</v>
      </c>
      <c r="AR10">
        <f t="shared" si="14"/>
        <v>-6685.4168429905694</v>
      </c>
      <c r="AS10">
        <f t="shared" si="15"/>
        <v>-89.026824982362768</v>
      </c>
      <c r="AT10">
        <f t="shared" si="16"/>
        <v>93.932265723945605</v>
      </c>
      <c r="AU10">
        <f t="shared" si="17"/>
        <v>-6680.511402248987</v>
      </c>
      <c r="AW10">
        <v>7</v>
      </c>
      <c r="AX10">
        <f>IF(Z10&gt;0, (R10*SUMPRODUCT(K10:$K$98, X10:$X$98)-K10*$AZ$3)/Z10, 0)</f>
        <v>37098.507488542251</v>
      </c>
    </row>
    <row r="11" spans="1:52" x14ac:dyDescent="0.3">
      <c r="A11" t="s">
        <v>33</v>
      </c>
      <c r="C11" s="25">
        <f>AU81</f>
        <v>54246.911631348332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1.3263E-2</v>
      </c>
      <c r="Q11" s="5">
        <f t="shared" si="29"/>
        <v>50</v>
      </c>
      <c r="R11">
        <f t="shared" si="0"/>
        <v>1000000</v>
      </c>
      <c r="S11">
        <f t="shared" si="1"/>
        <v>36592.651968919861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33129.657254383521</v>
      </c>
      <c r="AC11">
        <f t="shared" si="2"/>
        <v>31917.732439393396</v>
      </c>
      <c r="AE11">
        <f t="shared" si="3"/>
        <v>0</v>
      </c>
      <c r="AF11">
        <f t="shared" si="4"/>
        <v>0</v>
      </c>
      <c r="AG11">
        <f t="shared" si="5"/>
        <v>-43.612215461321128</v>
      </c>
      <c r="AH11">
        <f t="shared" si="6"/>
        <v>-11844.105704268439</v>
      </c>
      <c r="AI11">
        <f t="shared" si="7"/>
        <v>-11887.717919729759</v>
      </c>
      <c r="AJ11">
        <f t="shared" si="8"/>
        <v>1211.924814990125</v>
      </c>
      <c r="AK11">
        <f t="shared" si="30"/>
        <v>53.007451607013635</v>
      </c>
      <c r="AL11">
        <f t="shared" si="9"/>
        <v>-10622.78565313262</v>
      </c>
      <c r="AN11">
        <f t="shared" si="10"/>
        <v>0</v>
      </c>
      <c r="AO11">
        <f t="shared" si="11"/>
        <v>0</v>
      </c>
      <c r="AP11">
        <f t="shared" si="12"/>
        <v>-27.457014654205228</v>
      </c>
      <c r="AQ11">
        <f t="shared" si="13"/>
        <v>-7456.7132269735648</v>
      </c>
      <c r="AR11">
        <f t="shared" si="14"/>
        <v>-7484.1702416277694</v>
      </c>
      <c r="AS11">
        <f t="shared" si="15"/>
        <v>762.99351117556853</v>
      </c>
      <c r="AT11">
        <f t="shared" si="16"/>
        <v>33.371989020980571</v>
      </c>
      <c r="AU11">
        <f t="shared" si="17"/>
        <v>-6687.8047414312205</v>
      </c>
      <c r="AW11">
        <v>8</v>
      </c>
      <c r="AX11">
        <f>IF(Z11&gt;0, (R11*SUMPRODUCT(K11:$K$98, X11:$X$98)-K11*$AZ$3)/Z11, 0)</f>
        <v>36592.651968919861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1.5814999999999999E-2</v>
      </c>
      <c r="Q12" s="5">
        <f t="shared" si="29"/>
        <v>50</v>
      </c>
      <c r="R12">
        <f t="shared" si="0"/>
        <v>1000000</v>
      </c>
      <c r="S12">
        <f t="shared" si="1"/>
        <v>37017.896217145426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31917.732439393396</v>
      </c>
      <c r="AC12">
        <f t="shared" si="2"/>
        <v>31455.117832874254</v>
      </c>
      <c r="AE12">
        <f t="shared" si="3"/>
        <v>0</v>
      </c>
      <c r="AF12">
        <f t="shared" si="4"/>
        <v>0</v>
      </c>
      <c r="AG12">
        <f t="shared" si="5"/>
        <v>-42.486366119187124</v>
      </c>
      <c r="AH12">
        <f t="shared" si="6"/>
        <v>-13794.543750415873</v>
      </c>
      <c r="AI12">
        <f t="shared" si="7"/>
        <v>-13837.030116535059</v>
      </c>
      <c r="AJ12">
        <f t="shared" si="8"/>
        <v>462.6146065191424</v>
      </c>
      <c r="AK12">
        <f t="shared" si="30"/>
        <v>670.27238122726135</v>
      </c>
      <c r="AL12">
        <f t="shared" si="9"/>
        <v>-12704.143128788655</v>
      </c>
      <c r="AN12">
        <f t="shared" si="10"/>
        <v>0</v>
      </c>
      <c r="AO12">
        <f t="shared" si="11"/>
        <v>0</v>
      </c>
      <c r="AP12">
        <f t="shared" si="12"/>
        <v>-24.974987694590965</v>
      </c>
      <c r="AQ12">
        <f t="shared" si="13"/>
        <v>-8108.9203876051488</v>
      </c>
      <c r="AR12">
        <f t="shared" si="14"/>
        <v>-8133.8953752997395</v>
      </c>
      <c r="AS12">
        <f t="shared" si="15"/>
        <v>271.9412169245478</v>
      </c>
      <c r="AT12">
        <f t="shared" si="16"/>
        <v>394.00979660661358</v>
      </c>
      <c r="AU12">
        <f t="shared" si="17"/>
        <v>-7467.9443617685783</v>
      </c>
      <c r="AW12">
        <v>9</v>
      </c>
      <c r="AX12">
        <f>IF(Z12&gt;0, (R12*SUMPRODUCT(K12:$K$98, X12:$X$98)-K12*$AZ$3)/Z12, 0)</f>
        <v>37017.896217145426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1.864E-2</v>
      </c>
      <c r="Q13" s="5">
        <f t="shared" si="29"/>
        <v>50</v>
      </c>
      <c r="R13">
        <f t="shared" si="0"/>
        <v>1000000</v>
      </c>
      <c r="S13">
        <f t="shared" si="1"/>
        <v>41072.251585492631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31455.117832874254</v>
      </c>
      <c r="AC13">
        <f t="shared" si="2"/>
        <v>33900.672224626775</v>
      </c>
      <c r="AE13">
        <f t="shared" si="3"/>
        <v>0</v>
      </c>
      <c r="AF13">
        <f t="shared" si="4"/>
        <v>0</v>
      </c>
      <c r="AG13">
        <f t="shared" si="5"/>
        <v>-41.269556593533608</v>
      </c>
      <c r="AH13">
        <f t="shared" si="6"/>
        <v>-15838.917289232961</v>
      </c>
      <c r="AI13">
        <f t="shared" si="7"/>
        <v>-15880.186845826494</v>
      </c>
      <c r="AJ13">
        <f t="shared" si="8"/>
        <v>-2445.554391752521</v>
      </c>
      <c r="AK13">
        <f t="shared" si="30"/>
        <v>2201.8582483011978</v>
      </c>
      <c r="AL13">
        <f t="shared" si="9"/>
        <v>-16123.882989277818</v>
      </c>
      <c r="AN13">
        <f t="shared" si="10"/>
        <v>0</v>
      </c>
      <c r="AO13">
        <f t="shared" si="11"/>
        <v>0</v>
      </c>
      <c r="AP13">
        <f t="shared" si="12"/>
        <v>-21.660450041980248</v>
      </c>
      <c r="AQ13">
        <f t="shared" si="13"/>
        <v>-8313.1030469138495</v>
      </c>
      <c r="AR13">
        <f t="shared" si="14"/>
        <v>-8334.7634969558294</v>
      </c>
      <c r="AS13">
        <f t="shared" si="15"/>
        <v>-1283.5565268903533</v>
      </c>
      <c r="AT13">
        <f t="shared" si="16"/>
        <v>1155.6518781285656</v>
      </c>
      <c r="AU13">
        <f t="shared" si="17"/>
        <v>-8462.6681457176182</v>
      </c>
      <c r="AW13">
        <v>10</v>
      </c>
      <c r="AX13">
        <f>IF(Z13&gt;0, (R13*SUMPRODUCT(K13:$K$98, X13:$X$98)-K13*$AZ$3)/Z13, 0)</f>
        <v>41072.251585492631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2.1847999999999999E-2</v>
      </c>
      <c r="Q14" s="5">
        <f t="shared" si="29"/>
        <v>50</v>
      </c>
      <c r="R14">
        <f t="shared" si="0"/>
        <v>1000000</v>
      </c>
      <c r="S14">
        <f t="shared" si="1"/>
        <v>43813.075748689749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33900.672224626775</v>
      </c>
      <c r="AC14">
        <f t="shared" si="2"/>
        <v>35011.207373568046</v>
      </c>
      <c r="AE14">
        <f t="shared" si="3"/>
        <v>0</v>
      </c>
      <c r="AF14">
        <f t="shared" si="4"/>
        <v>0</v>
      </c>
      <c r="AG14">
        <f t="shared" si="5"/>
        <v>-39.955203755142747</v>
      </c>
      <c r="AH14">
        <f t="shared" si="6"/>
        <v>-18033.145449110445</v>
      </c>
      <c r="AI14">
        <f t="shared" si="7"/>
        <v>-18073.100652865589</v>
      </c>
      <c r="AJ14">
        <f t="shared" si="8"/>
        <v>-1110.5351489412715</v>
      </c>
      <c r="AK14">
        <f t="shared" si="30"/>
        <v>2373.0470557238746</v>
      </c>
      <c r="AL14">
        <f t="shared" si="9"/>
        <v>-16810.588746082987</v>
      </c>
      <c r="AN14">
        <f t="shared" si="10"/>
        <v>0</v>
      </c>
      <c r="AO14">
        <f t="shared" si="11"/>
        <v>0</v>
      </c>
      <c r="AP14">
        <f t="shared" si="12"/>
        <v>-18.723757168788623</v>
      </c>
      <c r="AQ14">
        <f t="shared" si="13"/>
        <v>-8450.6698663782936</v>
      </c>
      <c r="AR14">
        <f t="shared" si="14"/>
        <v>-8469.3936235470828</v>
      </c>
      <c r="AS14">
        <f t="shared" si="15"/>
        <v>-520.4175802383312</v>
      </c>
      <c r="AT14">
        <f t="shared" si="16"/>
        <v>1112.0543169740092</v>
      </c>
      <c r="AU14">
        <f t="shared" si="17"/>
        <v>-7877.7568868114058</v>
      </c>
      <c r="AW14">
        <v>11</v>
      </c>
      <c r="AX14">
        <f>IF(Z14&gt;0, (R14*SUMPRODUCT(K14:$K$98, X14:$X$98)-K14*$AZ$3)/Z14, 0)</f>
        <v>43813.075748689749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2.5484E-2</v>
      </c>
      <c r="Q15" s="5">
        <f t="shared" si="29"/>
        <v>50</v>
      </c>
      <c r="R15">
        <f t="shared" si="0"/>
        <v>1000000</v>
      </c>
      <c r="S15">
        <f t="shared" si="1"/>
        <v>45377.308739235908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35011.207373568046</v>
      </c>
      <c r="AC15">
        <f t="shared" si="2"/>
        <v>34974.500182060408</v>
      </c>
      <c r="AE15">
        <f t="shared" si="3"/>
        <v>0</v>
      </c>
      <c r="AF15">
        <f t="shared" si="4"/>
        <v>0</v>
      </c>
      <c r="AG15">
        <f t="shared" si="5"/>
        <v>-38.537433305095263</v>
      </c>
      <c r="AH15">
        <f t="shared" si="6"/>
        <v>-20364.368249921157</v>
      </c>
      <c r="AI15">
        <f t="shared" si="7"/>
        <v>-20402.905683226254</v>
      </c>
      <c r="AJ15">
        <f t="shared" si="8"/>
        <v>36.707191507637617</v>
      </c>
      <c r="AK15">
        <f t="shared" si="30"/>
        <v>2450.7845161497635</v>
      </c>
      <c r="AL15">
        <f t="shared" si="9"/>
        <v>-17915.413975568852</v>
      </c>
      <c r="AN15">
        <f t="shared" si="10"/>
        <v>0</v>
      </c>
      <c r="AO15">
        <f t="shared" si="11"/>
        <v>0</v>
      </c>
      <c r="AP15">
        <f t="shared" si="12"/>
        <v>-16.124431579831541</v>
      </c>
      <c r="AQ15">
        <f t="shared" si="13"/>
        <v>-8520.646923025166</v>
      </c>
      <c r="AR15">
        <f t="shared" si="14"/>
        <v>-8536.7713546049981</v>
      </c>
      <c r="AS15">
        <f t="shared" si="15"/>
        <v>15.358640863983535</v>
      </c>
      <c r="AT15">
        <f t="shared" si="16"/>
        <v>1025.4317389202608</v>
      </c>
      <c r="AU15">
        <f t="shared" si="17"/>
        <v>-7495.9809748207535</v>
      </c>
      <c r="AW15">
        <v>12</v>
      </c>
      <c r="AX15">
        <f>IF(Z15&gt;0, (R15*SUMPRODUCT(K15:$K$98, X15:$X$98)-K15*$AZ$3)/Z15, 0)</f>
        <v>45377.308739235908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2.9274999999999999E-2</v>
      </c>
      <c r="Q16" s="5">
        <f t="shared" si="29"/>
        <v>50</v>
      </c>
      <c r="R16">
        <f t="shared" si="0"/>
        <v>1000000</v>
      </c>
      <c r="S16">
        <f t="shared" si="1"/>
        <v>45870.832498669261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34974.500182060408</v>
      </c>
      <c r="AC16">
        <f t="shared" si="2"/>
        <v>33966.319933026898</v>
      </c>
      <c r="AE16">
        <f t="shared" si="3"/>
        <v>0</v>
      </c>
      <c r="AF16">
        <f t="shared" si="4"/>
        <v>0</v>
      </c>
      <c r="AG16">
        <f t="shared" si="5"/>
        <v>-37.023875612037649</v>
      </c>
      <c r="AH16">
        <f t="shared" si="6"/>
        <v>-22563.667200133277</v>
      </c>
      <c r="AI16">
        <f t="shared" si="7"/>
        <v>-22600.691075745315</v>
      </c>
      <c r="AJ16">
        <f t="shared" si="8"/>
        <v>1008.1802490335103</v>
      </c>
      <c r="AK16">
        <f t="shared" si="30"/>
        <v>2448.2150127442287</v>
      </c>
      <c r="AL16">
        <f t="shared" si="9"/>
        <v>-19144.295813967576</v>
      </c>
      <c r="AN16">
        <f t="shared" si="10"/>
        <v>0</v>
      </c>
      <c r="AO16">
        <f t="shared" si="11"/>
        <v>0</v>
      </c>
      <c r="AP16">
        <f t="shared" si="12"/>
        <v>-13.831379044226482</v>
      </c>
      <c r="AQ16">
        <f t="shared" si="13"/>
        <v>-8429.3345446351505</v>
      </c>
      <c r="AR16">
        <f t="shared" si="14"/>
        <v>-8443.1659236793766</v>
      </c>
      <c r="AS16">
        <f t="shared" si="15"/>
        <v>376.63596635332573</v>
      </c>
      <c r="AT16">
        <f t="shared" si="16"/>
        <v>914.60413755337675</v>
      </c>
      <c r="AU16">
        <f t="shared" si="17"/>
        <v>-7151.925819772674</v>
      </c>
      <c r="AW16">
        <v>13</v>
      </c>
      <c r="AX16">
        <f>IF(Z16&gt;0, (R16*SUMPRODUCT(K16:$K$98, X16:$X$98)-K16*$AZ$3)/Z16, 0)</f>
        <v>45870.832498669261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3.3331E-2</v>
      </c>
      <c r="Q17" s="5">
        <f t="shared" si="29"/>
        <v>50</v>
      </c>
      <c r="R17">
        <f t="shared" si="0"/>
        <v>1000000</v>
      </c>
      <c r="S17">
        <f t="shared" si="1"/>
        <v>45517.948153271522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33966.319933026898</v>
      </c>
      <c r="AC17">
        <f t="shared" si="2"/>
        <v>32244.544918741449</v>
      </c>
      <c r="AE17">
        <f t="shared" si="3"/>
        <v>0</v>
      </c>
      <c r="AF17">
        <f t="shared" si="4"/>
        <v>0</v>
      </c>
      <c r="AG17">
        <f t="shared" si="5"/>
        <v>-35.419594057892446</v>
      </c>
      <c r="AH17">
        <f t="shared" si="6"/>
        <v>-24680.855960496538</v>
      </c>
      <c r="AI17">
        <f t="shared" si="7"/>
        <v>-24716.275554554431</v>
      </c>
      <c r="AJ17">
        <f t="shared" si="8"/>
        <v>1721.7750142854493</v>
      </c>
      <c r="AK17">
        <f t="shared" si="30"/>
        <v>2377.6423953118829</v>
      </c>
      <c r="AL17">
        <f t="shared" si="9"/>
        <v>-20616.858144957099</v>
      </c>
      <c r="AN17">
        <f t="shared" si="10"/>
        <v>0</v>
      </c>
      <c r="AO17">
        <f t="shared" si="11"/>
        <v>0</v>
      </c>
      <c r="AP17">
        <f t="shared" si="12"/>
        <v>-11.814331748983127</v>
      </c>
      <c r="AQ17">
        <f t="shared" si="13"/>
        <v>-8232.3874093412996</v>
      </c>
      <c r="AR17">
        <f t="shared" si="14"/>
        <v>-8244.2017410902845</v>
      </c>
      <c r="AS17">
        <f t="shared" si="15"/>
        <v>574.30418831538805</v>
      </c>
      <c r="AT17">
        <f t="shared" si="16"/>
        <v>793.07108920414623</v>
      </c>
      <c r="AU17">
        <f t="shared" si="17"/>
        <v>-6876.8264635707492</v>
      </c>
      <c r="AW17">
        <v>14</v>
      </c>
      <c r="AX17">
        <f>IF(Z17&gt;0, (R17*SUMPRODUCT(K17:$K$98, X17:$X$98)-K17*$AZ$3)/Z17, 0)</f>
        <v>45517.948153271522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3.7801000000000001E-2</v>
      </c>
      <c r="Q18" s="5">
        <f t="shared" si="29"/>
        <v>50</v>
      </c>
      <c r="R18">
        <f t="shared" si="0"/>
        <v>1000000</v>
      </c>
      <c r="S18">
        <f t="shared" si="1"/>
        <v>44476.966377297562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32244.544918741449</v>
      </c>
      <c r="AC18">
        <f t="shared" si="2"/>
        <v>30001.049947212385</v>
      </c>
      <c r="AE18">
        <f t="shared" si="3"/>
        <v>0</v>
      </c>
      <c r="AF18">
        <f t="shared" si="4"/>
        <v>0</v>
      </c>
      <c r="AG18">
        <f t="shared" si="5"/>
        <v>-33.726502042331127</v>
      </c>
      <c r="AH18">
        <f t="shared" si="6"/>
        <v>-26777.921499647848</v>
      </c>
      <c r="AI18">
        <f t="shared" si="7"/>
        <v>-26811.648001690181</v>
      </c>
      <c r="AJ18">
        <f t="shared" si="8"/>
        <v>2243.4949715290641</v>
      </c>
      <c r="AK18">
        <f t="shared" si="30"/>
        <v>2257.1181443119017</v>
      </c>
      <c r="AL18">
        <f t="shared" si="9"/>
        <v>-22311.034885849214</v>
      </c>
      <c r="AN18">
        <f t="shared" si="10"/>
        <v>0</v>
      </c>
      <c r="AO18">
        <f t="shared" si="11"/>
        <v>0</v>
      </c>
      <c r="AP18">
        <f t="shared" si="12"/>
        <v>-10.0442811402232</v>
      </c>
      <c r="AQ18">
        <f t="shared" si="13"/>
        <v>-7974.8849007734143</v>
      </c>
      <c r="AR18">
        <f t="shared" si="14"/>
        <v>-7984.9291819136379</v>
      </c>
      <c r="AS18">
        <f t="shared" si="15"/>
        <v>668.14798055343852</v>
      </c>
      <c r="AT18">
        <f t="shared" si="16"/>
        <v>672.2051750197046</v>
      </c>
      <c r="AU18">
        <f t="shared" si="17"/>
        <v>-6644.5760263404945</v>
      </c>
      <c r="AW18">
        <v>15</v>
      </c>
      <c r="AX18">
        <f>IF(Z18&gt;0, (R18*SUMPRODUCT(K18:$K$98, X18:$X$98)-K18*$AZ$3)/Z18, 0)</f>
        <v>44476.966377297562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4.3147999999999999E-2</v>
      </c>
      <c r="Q19" s="5">
        <f t="shared" si="29"/>
        <v>50</v>
      </c>
      <c r="R19">
        <f t="shared" si="0"/>
        <v>1000000</v>
      </c>
      <c r="S19">
        <f t="shared" si="1"/>
        <v>42859.311971318537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30001.049947212385</v>
      </c>
      <c r="AC19">
        <f t="shared" si="2"/>
        <v>27373.390437342747</v>
      </c>
      <c r="AE19">
        <f t="shared" si="3"/>
        <v>0</v>
      </c>
      <c r="AF19">
        <f t="shared" si="4"/>
        <v>0</v>
      </c>
      <c r="AG19">
        <f t="shared" si="5"/>
        <v>-31.934005911785317</v>
      </c>
      <c r="AH19">
        <f t="shared" si="6"/>
        <v>-29104.622202450071</v>
      </c>
      <c r="AI19">
        <f t="shared" si="7"/>
        <v>-29136.556208361857</v>
      </c>
      <c r="AJ19">
        <f t="shared" si="8"/>
        <v>2627.659509869638</v>
      </c>
      <c r="AK19">
        <f t="shared" si="30"/>
        <v>2100.0734963048671</v>
      </c>
      <c r="AL19">
        <f t="shared" si="9"/>
        <v>-24408.823202187352</v>
      </c>
      <c r="AN19">
        <f t="shared" si="10"/>
        <v>0</v>
      </c>
      <c r="AO19">
        <f t="shared" si="11"/>
        <v>0</v>
      </c>
      <c r="AP19">
        <f t="shared" si="12"/>
        <v>-8.491471148377336</v>
      </c>
      <c r="AQ19">
        <f t="shared" si="13"/>
        <v>-7739.1186185419747</v>
      </c>
      <c r="AR19">
        <f t="shared" si="14"/>
        <v>-7747.6100896903527</v>
      </c>
      <c r="AS19">
        <f t="shared" si="15"/>
        <v>698.71268194332038</v>
      </c>
      <c r="AT19">
        <f t="shared" si="16"/>
        <v>558.42394319728908</v>
      </c>
      <c r="AU19">
        <f t="shared" si="17"/>
        <v>-6490.4734645497429</v>
      </c>
      <c r="AW19">
        <v>16</v>
      </c>
      <c r="AX19">
        <f>IF(Z19&gt;0, (R19*SUMPRODUCT(K19:$K$98, X19:$X$98)-K19*$AZ$3)/Z19, 0)</f>
        <v>42859.311971318537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4.8848999999999997E-2</v>
      </c>
      <c r="Q20" s="5">
        <f t="shared" si="29"/>
        <v>50</v>
      </c>
      <c r="R20">
        <f t="shared" si="0"/>
        <v>1000000</v>
      </c>
      <c r="S20">
        <f t="shared" si="1"/>
        <v>40606.897861359394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27373.390437342747</v>
      </c>
      <c r="AC20">
        <f t="shared" si="2"/>
        <v>24408.580203536272</v>
      </c>
      <c r="AE20">
        <f t="shared" si="3"/>
        <v>0</v>
      </c>
      <c r="AF20">
        <f t="shared" si="4"/>
        <v>0</v>
      </c>
      <c r="AG20">
        <f t="shared" si="5"/>
        <v>-30.054721597882665</v>
      </c>
      <c r="AH20">
        <f t="shared" si="6"/>
        <v>-31198.885095696016</v>
      </c>
      <c r="AI20">
        <f t="shared" si="7"/>
        <v>-31228.9398172939</v>
      </c>
      <c r="AJ20">
        <f t="shared" si="8"/>
        <v>2964.8102338064746</v>
      </c>
      <c r="AK20">
        <f t="shared" si="30"/>
        <v>1916.1373306139924</v>
      </c>
      <c r="AL20">
        <f t="shared" si="9"/>
        <v>-26347.992252873431</v>
      </c>
      <c r="AN20">
        <f t="shared" si="10"/>
        <v>0</v>
      </c>
      <c r="AO20">
        <f t="shared" si="11"/>
        <v>0</v>
      </c>
      <c r="AP20">
        <f t="shared" si="12"/>
        <v>-7.1354969310414997</v>
      </c>
      <c r="AQ20">
        <f t="shared" si="13"/>
        <v>-7407.1406094122231</v>
      </c>
      <c r="AR20">
        <f t="shared" si="14"/>
        <v>-7414.2761063432645</v>
      </c>
      <c r="AS20">
        <f t="shared" si="15"/>
        <v>703.89586726156574</v>
      </c>
      <c r="AT20">
        <f t="shared" si="16"/>
        <v>454.92326380469348</v>
      </c>
      <c r="AU20">
        <f t="shared" si="17"/>
        <v>-6255.4569752770049</v>
      </c>
      <c r="AW20">
        <v>17</v>
      </c>
      <c r="AX20">
        <f>IF(Z20&gt;0, (R20*SUMPRODUCT(K20:$K$98, X20:$X$98)-K20*$AZ$3)/Z20, 0)</f>
        <v>40606.897861359394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5.4528E-2</v>
      </c>
      <c r="Q21" s="5">
        <f t="shared" si="29"/>
        <v>50</v>
      </c>
      <c r="R21">
        <f t="shared" si="0"/>
        <v>1000000</v>
      </c>
      <c r="S21">
        <f t="shared" si="1"/>
        <v>37816.023173060064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24408.580203536272</v>
      </c>
      <c r="AC21">
        <f t="shared" si="2"/>
        <v>21264.214937637924</v>
      </c>
      <c r="AE21">
        <f t="shared" si="3"/>
        <v>0</v>
      </c>
      <c r="AF21">
        <f t="shared" si="4"/>
        <v>0</v>
      </c>
      <c r="AG21">
        <f t="shared" si="5"/>
        <v>-28.115350522614495</v>
      </c>
      <c r="AH21">
        <f t="shared" si="6"/>
        <v>-32776.47718578692</v>
      </c>
      <c r="AI21">
        <f t="shared" si="7"/>
        <v>-32804.592536309538</v>
      </c>
      <c r="AJ21">
        <f t="shared" si="8"/>
        <v>3144.3652658983483</v>
      </c>
      <c r="AK21">
        <f t="shared" si="30"/>
        <v>1708.6006142475392</v>
      </c>
      <c r="AL21">
        <f t="shared" si="9"/>
        <v>-27951.626656163651</v>
      </c>
      <c r="AN21">
        <f t="shared" si="10"/>
        <v>0</v>
      </c>
      <c r="AO21">
        <f t="shared" si="11"/>
        <v>0</v>
      </c>
      <c r="AP21">
        <f t="shared" si="12"/>
        <v>-5.9598728438171911</v>
      </c>
      <c r="AQ21">
        <f t="shared" si="13"/>
        <v>-6947.9352974255517</v>
      </c>
      <c r="AR21">
        <f t="shared" si="14"/>
        <v>-6953.8951702693694</v>
      </c>
      <c r="AS21">
        <f t="shared" si="15"/>
        <v>666.54040625231085</v>
      </c>
      <c r="AT21">
        <f t="shared" si="16"/>
        <v>362.18799383605699</v>
      </c>
      <c r="AU21">
        <f t="shared" si="17"/>
        <v>-5925.1667701810011</v>
      </c>
      <c r="AW21">
        <v>18</v>
      </c>
      <c r="AX21">
        <f>IF(Z21&gt;0, (R21*SUMPRODUCT(K21:$K$98, X21:$X$98)-K21*$AZ$3)/Z21, 0)</f>
        <v>37816.023173060064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6.0775000000000003E-2</v>
      </c>
      <c r="Q22" s="5">
        <f t="shared" si="29"/>
        <v>50</v>
      </c>
      <c r="R22">
        <f t="shared" si="0"/>
        <v>1000000</v>
      </c>
      <c r="S22">
        <f t="shared" si="1"/>
        <v>34683.237366827059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21264.214937637924</v>
      </c>
      <c r="AC22">
        <f t="shared" si="2"/>
        <v>18122.329054064016</v>
      </c>
      <c r="AE22">
        <f t="shared" si="3"/>
        <v>0</v>
      </c>
      <c r="AF22">
        <f t="shared" si="4"/>
        <v>0</v>
      </c>
      <c r="AG22">
        <f t="shared" si="5"/>
        <v>-26.125486589376457</v>
      </c>
      <c r="AH22">
        <f t="shared" si="6"/>
        <v>-34174.208560237923</v>
      </c>
      <c r="AI22">
        <f t="shared" si="7"/>
        <v>-34200.334046827302</v>
      </c>
      <c r="AJ22">
        <f t="shared" si="8"/>
        <v>3141.8858835739084</v>
      </c>
      <c r="AK22">
        <f t="shared" si="30"/>
        <v>1488.4950456346548</v>
      </c>
      <c r="AL22">
        <f t="shared" si="9"/>
        <v>-29569.953117618737</v>
      </c>
      <c r="AN22">
        <f t="shared" si="10"/>
        <v>0</v>
      </c>
      <c r="AO22">
        <f t="shared" si="11"/>
        <v>0</v>
      </c>
      <c r="AP22">
        <f t="shared" si="12"/>
        <v>-4.9446989672285984</v>
      </c>
      <c r="AQ22">
        <f t="shared" si="13"/>
        <v>-6468.0584300533892</v>
      </c>
      <c r="AR22">
        <f t="shared" si="14"/>
        <v>-6473.0031290206189</v>
      </c>
      <c r="AS22">
        <f t="shared" si="15"/>
        <v>594.65609685430206</v>
      </c>
      <c r="AT22">
        <f t="shared" si="16"/>
        <v>281.72336196285289</v>
      </c>
      <c r="AU22">
        <f t="shared" si="17"/>
        <v>-5596.623670203463</v>
      </c>
      <c r="AW22">
        <v>19</v>
      </c>
      <c r="AX22">
        <f>IF(Z22&gt;0, (R22*SUMPRODUCT(K22:$K$98, X22:$X$98)-K22*$AZ$3)/Z22, 0)</f>
        <v>34683.237366827059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6.7419999999999994E-2</v>
      </c>
      <c r="Q23" s="5">
        <f t="shared" si="29"/>
        <v>50</v>
      </c>
      <c r="R23">
        <f t="shared" si="0"/>
        <v>1000000</v>
      </c>
      <c r="S23">
        <f t="shared" si="1"/>
        <v>31225.618845716901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18122.329054064016</v>
      </c>
      <c r="AC23">
        <f t="shared" si="2"/>
        <v>15052.529029235317</v>
      </c>
      <c r="AE23">
        <f t="shared" si="3"/>
        <v>0</v>
      </c>
      <c r="AF23">
        <f t="shared" si="4"/>
        <v>0</v>
      </c>
      <c r="AG23">
        <f t="shared" si="5"/>
        <v>-24.10285141762693</v>
      </c>
      <c r="AH23">
        <f t="shared" si="6"/>
        <v>-35227.606117115211</v>
      </c>
      <c r="AI23">
        <f t="shared" si="7"/>
        <v>-35251.708968532839</v>
      </c>
      <c r="AJ23">
        <f t="shared" si="8"/>
        <v>3069.800024828699</v>
      </c>
      <c r="AK23">
        <f t="shared" si="30"/>
        <v>1268.5630337844811</v>
      </c>
      <c r="AL23">
        <f t="shared" si="9"/>
        <v>-30913.345909919659</v>
      </c>
      <c r="AN23">
        <f t="shared" si="10"/>
        <v>0</v>
      </c>
      <c r="AO23">
        <f t="shared" si="11"/>
        <v>0</v>
      </c>
      <c r="AP23">
        <f t="shared" si="12"/>
        <v>-4.0731074760587136</v>
      </c>
      <c r="AQ23">
        <f t="shared" si="13"/>
        <v>-5953.0643637598578</v>
      </c>
      <c r="AR23">
        <f t="shared" si="14"/>
        <v>-5957.1374712359166</v>
      </c>
      <c r="AS23">
        <f t="shared" si="15"/>
        <v>518.76125419712082</v>
      </c>
      <c r="AT23">
        <f t="shared" si="16"/>
        <v>214.37270998486761</v>
      </c>
      <c r="AU23">
        <f t="shared" si="17"/>
        <v>-5224.0035070539279</v>
      </c>
      <c r="AW23">
        <v>20</v>
      </c>
      <c r="AX23">
        <f>IF(Z23&gt;0, (R23*SUMPRODUCT(K23:$K$98, X23:$X$98)-K23*$AZ$3)/Z23, 0)</f>
        <v>31225.618845716901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7.4817999999999996E-2</v>
      </c>
      <c r="Q24" s="5">
        <f t="shared" si="29"/>
        <v>50</v>
      </c>
      <c r="R24">
        <f t="shared" si="0"/>
        <v>1000000</v>
      </c>
      <c r="S24">
        <f t="shared" si="1"/>
        <v>27503.28962709507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15052.529029235317</v>
      </c>
      <c r="AC24">
        <f t="shared" si="2"/>
        <v>12133.623955854629</v>
      </c>
      <c r="AE24">
        <f t="shared" si="3"/>
        <v>0</v>
      </c>
      <c r="AF24">
        <f t="shared" si="4"/>
        <v>0</v>
      </c>
      <c r="AG24">
        <f t="shared" si="5"/>
        <v>-22.058495766086651</v>
      </c>
      <c r="AH24">
        <f t="shared" si="6"/>
        <v>-36066.542747280233</v>
      </c>
      <c r="AI24">
        <f t="shared" si="7"/>
        <v>-36088.601243046316</v>
      </c>
      <c r="AJ24">
        <f t="shared" si="8"/>
        <v>2918.9050733806871</v>
      </c>
      <c r="AK24">
        <f t="shared" si="30"/>
        <v>1053.6770320464723</v>
      </c>
      <c r="AL24">
        <f t="shared" si="9"/>
        <v>-32116.019137619158</v>
      </c>
      <c r="AN24">
        <f t="shared" si="10"/>
        <v>0</v>
      </c>
      <c r="AO24">
        <f t="shared" si="11"/>
        <v>0</v>
      </c>
      <c r="AP24">
        <f t="shared" si="12"/>
        <v>-3.3282452197806838</v>
      </c>
      <c r="AQ24">
        <f t="shared" si="13"/>
        <v>-5441.8170561385868</v>
      </c>
      <c r="AR24">
        <f t="shared" si="14"/>
        <v>-5445.1453013583669</v>
      </c>
      <c r="AS24">
        <f t="shared" si="15"/>
        <v>440.41225478342511</v>
      </c>
      <c r="AT24">
        <f t="shared" si="16"/>
        <v>158.98162695631174</v>
      </c>
      <c r="AU24">
        <f t="shared" si="17"/>
        <v>-4845.7514196186303</v>
      </c>
      <c r="AW24">
        <v>21</v>
      </c>
      <c r="AX24">
        <f>IF(Z24&gt;0, (R24*SUMPRODUCT(K24:$K$98, X24:$X$98)-K24*$AZ$3)/Z24, 0)</f>
        <v>27503.28962709507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8.3350999999999995E-2</v>
      </c>
      <c r="Q25" s="5">
        <f t="shared" si="29"/>
        <v>50</v>
      </c>
      <c r="R25">
        <f t="shared" si="0"/>
        <v>1000000</v>
      </c>
      <c r="S25">
        <f t="shared" si="1"/>
        <v>23503.001414626706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12133.623955854629</v>
      </c>
      <c r="AC25">
        <f t="shared" si="2"/>
        <v>9400.8776946974649</v>
      </c>
      <c r="AE25">
        <f t="shared" si="3"/>
        <v>0</v>
      </c>
      <c r="AF25">
        <f t="shared" si="4"/>
        <v>0</v>
      </c>
      <c r="AG25">
        <f t="shared" si="5"/>
        <v>-19.999313127826696</v>
      </c>
      <c r="AH25">
        <f t="shared" si="6"/>
        <v>-36771.953611981764</v>
      </c>
      <c r="AI25">
        <f t="shared" si="7"/>
        <v>-36791.952925109588</v>
      </c>
      <c r="AJ25">
        <f t="shared" si="8"/>
        <v>2732.7462611571646</v>
      </c>
      <c r="AK25">
        <f t="shared" si="30"/>
        <v>849.35367690982412</v>
      </c>
      <c r="AL25">
        <f t="shared" si="9"/>
        <v>-33209.852987042606</v>
      </c>
      <c r="AN25">
        <f t="shared" si="10"/>
        <v>0</v>
      </c>
      <c r="AO25">
        <f t="shared" si="11"/>
        <v>0</v>
      </c>
      <c r="AP25">
        <f t="shared" si="12"/>
        <v>-2.6942412502401227</v>
      </c>
      <c r="AQ25">
        <f t="shared" si="13"/>
        <v>-4953.7958448917816</v>
      </c>
      <c r="AR25">
        <f t="shared" si="14"/>
        <v>-4956.490086142021</v>
      </c>
      <c r="AS25">
        <f t="shared" si="15"/>
        <v>368.14652864276616</v>
      </c>
      <c r="AT25">
        <f t="shared" si="16"/>
        <v>114.42211528702855</v>
      </c>
      <c r="AU25">
        <f t="shared" si="17"/>
        <v>-4473.9214422122277</v>
      </c>
      <c r="AW25">
        <v>22</v>
      </c>
      <c r="AX25">
        <f>IF(Z25&gt;0, (R25*SUMPRODUCT(K25:$K$98, X25:$X$98)-K25*$AZ$3)/Z25, 0)</f>
        <v>23503.001414626706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9.2474000000000001E-2</v>
      </c>
      <c r="Q26" s="5">
        <f t="shared" si="29"/>
        <v>50</v>
      </c>
      <c r="R26">
        <f t="shared" si="0"/>
        <v>1000000</v>
      </c>
      <c r="S26">
        <f t="shared" si="1"/>
        <v>19125.158678751559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9400.8776946974649</v>
      </c>
      <c r="AC26">
        <f t="shared" si="2"/>
        <v>6865.8950596105178</v>
      </c>
      <c r="AE26">
        <f t="shared" si="3"/>
        <v>0</v>
      </c>
      <c r="AF26">
        <f t="shared" si="4"/>
        <v>0</v>
      </c>
      <c r="AG26">
        <f t="shared" si="5"/>
        <v>-17.949903514365783</v>
      </c>
      <c r="AH26">
        <f t="shared" si="6"/>
        <v>-36988.329643652913</v>
      </c>
      <c r="AI26">
        <f t="shared" si="7"/>
        <v>-37006.27954716728</v>
      </c>
      <c r="AJ26">
        <f t="shared" si="8"/>
        <v>2534.9826350869471</v>
      </c>
      <c r="AK26">
        <f t="shared" si="30"/>
        <v>658.06143862882266</v>
      </c>
      <c r="AL26">
        <f t="shared" si="9"/>
        <v>-33813.23547345151</v>
      </c>
      <c r="AN26">
        <f t="shared" si="10"/>
        <v>0</v>
      </c>
      <c r="AO26">
        <f t="shared" si="11"/>
        <v>0</v>
      </c>
      <c r="AP26">
        <f t="shared" si="12"/>
        <v>-2.1590639038955501</v>
      </c>
      <c r="AQ26">
        <f t="shared" si="13"/>
        <v>-4449.0583102625906</v>
      </c>
      <c r="AR26">
        <f t="shared" si="14"/>
        <v>-4451.2173741664856</v>
      </c>
      <c r="AS26">
        <f t="shared" si="15"/>
        <v>304.91470330399903</v>
      </c>
      <c r="AT26">
        <f t="shared" si="16"/>
        <v>79.153444894674038</v>
      </c>
      <c r="AU26">
        <f t="shared" si="17"/>
        <v>-4067.149225967813</v>
      </c>
      <c r="AW26">
        <v>23</v>
      </c>
      <c r="AX26">
        <f>IF(Z26&gt;0, (R26*SUMPRODUCT(K26:$K$98, X26:$X$98)-K26*$AZ$3)/Z26, 0)</f>
        <v>19125.158678751559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0.10216500000000001</v>
      </c>
      <c r="Q27" s="5">
        <f t="shared" si="29"/>
        <v>50</v>
      </c>
      <c r="R27">
        <f t="shared" si="0"/>
        <v>1000000</v>
      </c>
      <c r="S27">
        <f t="shared" si="1"/>
        <v>14358.473628686041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6865.8950596105178</v>
      </c>
      <c r="AC27">
        <f t="shared" si="2"/>
        <v>4576.4914009593849</v>
      </c>
      <c r="AE27">
        <f t="shared" si="3"/>
        <v>0</v>
      </c>
      <c r="AF27">
        <f t="shared" si="4"/>
        <v>0</v>
      </c>
      <c r="AG27">
        <f t="shared" si="5"/>
        <v>-15.936552586676948</v>
      </c>
      <c r="AH27">
        <f t="shared" si="6"/>
        <v>-36677.037850903609</v>
      </c>
      <c r="AI27">
        <f t="shared" si="7"/>
        <v>-36692.974403490283</v>
      </c>
      <c r="AJ27">
        <f t="shared" si="8"/>
        <v>2289.4036586511329</v>
      </c>
      <c r="AK27">
        <f t="shared" si="30"/>
        <v>480.61265417273631</v>
      </c>
      <c r="AL27">
        <f t="shared" si="9"/>
        <v>-33922.958090666412</v>
      </c>
      <c r="AN27">
        <f t="shared" si="10"/>
        <v>0</v>
      </c>
      <c r="AO27">
        <f t="shared" si="11"/>
        <v>0</v>
      </c>
      <c r="AP27">
        <f t="shared" si="12"/>
        <v>-1.7115111617099161</v>
      </c>
      <c r="AQ27">
        <f t="shared" si="13"/>
        <v>-3938.9422096694448</v>
      </c>
      <c r="AR27">
        <f t="shared" si="14"/>
        <v>-3940.6537208311543</v>
      </c>
      <c r="AS27">
        <f t="shared" si="15"/>
        <v>245.87123809428445</v>
      </c>
      <c r="AT27">
        <f t="shared" si="16"/>
        <v>51.615549699459017</v>
      </c>
      <c r="AU27">
        <f t="shared" si="17"/>
        <v>-3643.1669330374107</v>
      </c>
      <c r="AW27">
        <v>24</v>
      </c>
      <c r="AX27">
        <f>IF(Z27&gt;0, (R27*SUMPRODUCT(K27:$K$98, X27:$X$98)-K27*$AZ$3)/Z27, 0)</f>
        <v>14358.473628686041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0.113081</v>
      </c>
      <c r="Q28" s="5">
        <f t="shared" si="29"/>
        <v>50</v>
      </c>
      <c r="R28">
        <f t="shared" si="0"/>
        <v>1000000</v>
      </c>
      <c r="S28">
        <f t="shared" si="1"/>
        <v>9179.9649374166966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4576.4914009593849</v>
      </c>
      <c r="AC28">
        <f t="shared" si="2"/>
        <v>2565.812273085885</v>
      </c>
      <c r="AE28">
        <f t="shared" si="3"/>
        <v>0</v>
      </c>
      <c r="AF28">
        <f t="shared" si="4"/>
        <v>0</v>
      </c>
      <c r="AG28">
        <f t="shared" si="5"/>
        <v>-13.975065757756161</v>
      </c>
      <c r="AH28">
        <f t="shared" si="6"/>
        <v>-36042.426061080318</v>
      </c>
      <c r="AI28">
        <f t="shared" si="7"/>
        <v>-36056.401126838071</v>
      </c>
      <c r="AJ28">
        <f t="shared" si="8"/>
        <v>2010.6791278735</v>
      </c>
      <c r="AK28">
        <f t="shared" si="30"/>
        <v>320.35439806715698</v>
      </c>
      <c r="AL28">
        <f t="shared" si="9"/>
        <v>-33725.367600897407</v>
      </c>
      <c r="AN28">
        <f t="shared" si="10"/>
        <v>0</v>
      </c>
      <c r="AO28">
        <f t="shared" si="11"/>
        <v>0</v>
      </c>
      <c r="AP28">
        <f t="shared" si="12"/>
        <v>-1.3400505860852658</v>
      </c>
      <c r="AQ28">
        <f t="shared" si="13"/>
        <v>-3456.0606013806964</v>
      </c>
      <c r="AR28">
        <f t="shared" si="14"/>
        <v>-3457.4006519667814</v>
      </c>
      <c r="AS28">
        <f t="shared" si="15"/>
        <v>192.80136426126629</v>
      </c>
      <c r="AT28">
        <f t="shared" si="16"/>
        <v>30.718359850767051</v>
      </c>
      <c r="AU28">
        <f t="shared" si="17"/>
        <v>-3233.8809278547478</v>
      </c>
      <c r="AW28">
        <v>25</v>
      </c>
      <c r="AX28">
        <f>IF(Z28&gt;0, (R28*SUMPRODUCT(K28:$K$98, X28:$X$98)-K28*$AZ$3)/Z28, 0)</f>
        <v>9179.9649374166966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0.12539</v>
      </c>
      <c r="Q29" s="5">
        <f t="shared" si="29"/>
        <v>50</v>
      </c>
      <c r="R29">
        <f t="shared" si="0"/>
        <v>1000000</v>
      </c>
      <c r="S29">
        <f t="shared" si="1"/>
        <v>3440.4386466301121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2565.812273085885</v>
      </c>
      <c r="AC29">
        <f t="shared" si="2"/>
        <v>831.41513759442569</v>
      </c>
      <c r="AE29">
        <f t="shared" si="3"/>
        <v>0</v>
      </c>
      <c r="AF29">
        <f t="shared" si="4"/>
        <v>0</v>
      </c>
      <c r="AG29">
        <f t="shared" si="5"/>
        <v>-12.082981604813554</v>
      </c>
      <c r="AH29">
        <f t="shared" si="6"/>
        <v>-35046.6699073009</v>
      </c>
      <c r="AI29">
        <f t="shared" si="7"/>
        <v>-35058.752888905714</v>
      </c>
      <c r="AJ29">
        <f t="shared" si="8"/>
        <v>1734.3971354914593</v>
      </c>
      <c r="AK29">
        <f t="shared" si="30"/>
        <v>179.60685911601198</v>
      </c>
      <c r="AL29">
        <f t="shared" si="9"/>
        <v>-33144.748894298238</v>
      </c>
      <c r="AN29">
        <f t="shared" si="10"/>
        <v>0</v>
      </c>
      <c r="AO29">
        <f t="shared" si="11"/>
        <v>0</v>
      </c>
      <c r="AP29">
        <f t="shared" si="12"/>
        <v>-1.0344831582456979</v>
      </c>
      <c r="AQ29">
        <f t="shared" si="13"/>
        <v>-3000.5168390934191</v>
      </c>
      <c r="AR29">
        <f t="shared" si="14"/>
        <v>-3001.5513222516647</v>
      </c>
      <c r="AS29">
        <f t="shared" si="15"/>
        <v>148.49022245144613</v>
      </c>
      <c r="AT29">
        <f t="shared" si="16"/>
        <v>15.377021743284294</v>
      </c>
      <c r="AU29">
        <f t="shared" si="17"/>
        <v>-2837.6840780569341</v>
      </c>
      <c r="AW29">
        <v>26</v>
      </c>
      <c r="AX29">
        <f>IF(Z29&gt;0, (R29*SUMPRODUCT(K29:$K$98, X29:$X$98)-K29*$AZ$3)/Z29, 0)</f>
        <v>3440.4386466301121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0.13947699999999999</v>
      </c>
      <c r="Q30" s="5">
        <f t="shared" si="29"/>
        <v>50</v>
      </c>
      <c r="R30">
        <f t="shared" si="0"/>
        <v>1000000</v>
      </c>
      <c r="S30">
        <f t="shared" si="1"/>
        <v>-3074.3951063588306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831.41513759442569</v>
      </c>
      <c r="AC30">
        <f t="shared" si="2"/>
        <v>-631.90217838360149</v>
      </c>
      <c r="AE30">
        <f t="shared" si="3"/>
        <v>0</v>
      </c>
      <c r="AF30">
        <f t="shared" si="4"/>
        <v>0</v>
      </c>
      <c r="AG30">
        <f t="shared" si="5"/>
        <v>-10.276853763470838</v>
      </c>
      <c r="AH30">
        <f t="shared" si="6"/>
        <v>-33705.960505891599</v>
      </c>
      <c r="AI30">
        <f t="shared" si="7"/>
        <v>-33716.237359655068</v>
      </c>
      <c r="AJ30">
        <f t="shared" si="8"/>
        <v>1463.3173159780272</v>
      </c>
      <c r="AK30">
        <f t="shared" si="30"/>
        <v>58.199059631609806</v>
      </c>
      <c r="AL30">
        <f t="shared" si="9"/>
        <v>-32194.720984045431</v>
      </c>
      <c r="AN30">
        <f t="shared" si="10"/>
        <v>0</v>
      </c>
      <c r="AO30">
        <f t="shared" si="11"/>
        <v>0</v>
      </c>
      <c r="AP30">
        <f t="shared" si="12"/>
        <v>-0.7855818921433978</v>
      </c>
      <c r="AQ30">
        <f t="shared" si="13"/>
        <v>-2576.5465618327707</v>
      </c>
      <c r="AR30">
        <f t="shared" si="14"/>
        <v>-2577.3321437249142</v>
      </c>
      <c r="AS30">
        <f t="shared" si="15"/>
        <v>111.85870815621819</v>
      </c>
      <c r="AT30">
        <f t="shared" si="16"/>
        <v>4.4488447961455915</v>
      </c>
      <c r="AU30">
        <f t="shared" si="17"/>
        <v>-2461.0245907725503</v>
      </c>
      <c r="AW30">
        <v>27</v>
      </c>
      <c r="AX30">
        <f>IF(Z30&gt;0, (R30*SUMPRODUCT(K30:$K$98, X30:$X$98)-K30*$AZ$3)/Z30, 0)</f>
        <v>-3074.3951063588306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0.15573300000000001</v>
      </c>
      <c r="Q31" s="5">
        <f t="shared" si="29"/>
        <v>50</v>
      </c>
      <c r="R31">
        <f t="shared" si="0"/>
        <v>1000000</v>
      </c>
      <c r="S31">
        <f t="shared" si="1"/>
        <v>-10706.941129160869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-631.90217838360149</v>
      </c>
      <c r="AC31">
        <f t="shared" si="2"/>
        <v>-1835.9491660061994</v>
      </c>
      <c r="AE31">
        <f t="shared" si="3"/>
        <v>0</v>
      </c>
      <c r="AF31">
        <f t="shared" si="4"/>
        <v>0</v>
      </c>
      <c r="AG31">
        <f t="shared" si="5"/>
        <v>-8.573639958689526</v>
      </c>
      <c r="AH31">
        <f t="shared" si="6"/>
        <v>-32008.905342932081</v>
      </c>
      <c r="AI31">
        <f t="shared" si="7"/>
        <v>-32017.478982890771</v>
      </c>
      <c r="AJ31">
        <f t="shared" si="8"/>
        <v>1204.046987622598</v>
      </c>
      <c r="AK31">
        <f t="shared" si="30"/>
        <v>-44.233152486852106</v>
      </c>
      <c r="AL31">
        <f t="shared" si="9"/>
        <v>-30857.665147755026</v>
      </c>
      <c r="AN31">
        <f t="shared" si="10"/>
        <v>0</v>
      </c>
      <c r="AO31">
        <f t="shared" si="11"/>
        <v>0</v>
      </c>
      <c r="AP31">
        <f t="shared" si="12"/>
        <v>-0.58516522179713937</v>
      </c>
      <c r="AQ31">
        <f t="shared" si="13"/>
        <v>-2184.661157306567</v>
      </c>
      <c r="AR31">
        <f t="shared" si="14"/>
        <v>-2185.2463225283645</v>
      </c>
      <c r="AS31">
        <f t="shared" si="15"/>
        <v>82.178214382826425</v>
      </c>
      <c r="AT31">
        <f t="shared" si="16"/>
        <v>-3.0189864060622158</v>
      </c>
      <c r="AU31">
        <f t="shared" si="17"/>
        <v>-2106.0870945516003</v>
      </c>
      <c r="AW31">
        <v>28</v>
      </c>
      <c r="AX31">
        <f>IF(Z31&gt;0, (R31*SUMPRODUCT(K31:$K$98, X31:$X$98)-K31*$AZ$3)/Z31, 0)</f>
        <v>-10706.941129160869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0.17447299999999999</v>
      </c>
      <c r="Q32" s="5">
        <f t="shared" si="29"/>
        <v>50</v>
      </c>
      <c r="R32">
        <f t="shared" si="0"/>
        <v>1000000</v>
      </c>
      <c r="S32">
        <f t="shared" si="1"/>
        <v>-19988.203184374524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-1835.9491660061994</v>
      </c>
      <c r="AC32">
        <f t="shared" si="2"/>
        <v>-2795.1642749108287</v>
      </c>
      <c r="AE32">
        <f t="shared" si="3"/>
        <v>0</v>
      </c>
      <c r="AF32">
        <f t="shared" si="4"/>
        <v>0</v>
      </c>
      <c r="AG32">
        <f t="shared" si="5"/>
        <v>-6.9920348745901935</v>
      </c>
      <c r="AH32">
        <f t="shared" si="6"/>
        <v>-29917.373690248751</v>
      </c>
      <c r="AI32">
        <f t="shared" si="7"/>
        <v>-29924.365725123342</v>
      </c>
      <c r="AJ32">
        <f t="shared" si="8"/>
        <v>959.21510890462923</v>
      </c>
      <c r="AK32">
        <f t="shared" si="30"/>
        <v>-128.51644162043397</v>
      </c>
      <c r="AL32">
        <f t="shared" si="9"/>
        <v>-29093.667057839149</v>
      </c>
      <c r="AN32">
        <f t="shared" si="10"/>
        <v>0</v>
      </c>
      <c r="AO32">
        <f t="shared" si="11"/>
        <v>0</v>
      </c>
      <c r="AP32">
        <f t="shared" si="12"/>
        <v>-0.42608753378263897</v>
      </c>
      <c r="AQ32">
        <f t="shared" si="13"/>
        <v>-1823.1344954037907</v>
      </c>
      <c r="AR32">
        <f t="shared" si="14"/>
        <v>-1823.5605829375731</v>
      </c>
      <c r="AS32">
        <f t="shared" si="15"/>
        <v>58.453598623415559</v>
      </c>
      <c r="AT32">
        <f t="shared" si="16"/>
        <v>-7.8316619757679158</v>
      </c>
      <c r="AU32">
        <f t="shared" si="17"/>
        <v>-1772.9386462899258</v>
      </c>
      <c r="AW32">
        <v>29</v>
      </c>
      <c r="AX32">
        <f>IF(Z32&gt;0, (R32*SUMPRODUCT(K32:$K$98, X32:$X$98)-K32*$AZ$3)/Z32, 0)</f>
        <v>-19988.203184374524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0.196798</v>
      </c>
      <c r="Q33" s="5">
        <f t="shared" si="29"/>
        <v>50</v>
      </c>
      <c r="R33">
        <f t="shared" si="0"/>
        <v>1000000</v>
      </c>
      <c r="S33">
        <f t="shared" si="1"/>
        <v>-31771.452235998731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-2795.1642749108287</v>
      </c>
      <c r="AC33">
        <f t="shared" si="2"/>
        <v>-3524.150512812892</v>
      </c>
      <c r="AE33">
        <f t="shared" si="3"/>
        <v>0</v>
      </c>
      <c r="AF33">
        <f t="shared" si="4"/>
        <v>0</v>
      </c>
      <c r="AG33">
        <f t="shared" si="5"/>
        <v>-5.5460960465946902</v>
      </c>
      <c r="AH33">
        <f t="shared" si="6"/>
        <v>-27520.369584992015</v>
      </c>
      <c r="AI33">
        <f t="shared" si="7"/>
        <v>-27525.915681038608</v>
      </c>
      <c r="AJ33">
        <f t="shared" si="8"/>
        <v>728.98623790206329</v>
      </c>
      <c r="AK33">
        <f t="shared" si="30"/>
        <v>-195.66149924375802</v>
      </c>
      <c r="AL33">
        <f t="shared" si="9"/>
        <v>-26992.590942380302</v>
      </c>
      <c r="AN33">
        <f t="shared" si="10"/>
        <v>0</v>
      </c>
      <c r="AO33">
        <f t="shared" si="11"/>
        <v>0</v>
      </c>
      <c r="AP33">
        <f t="shared" si="12"/>
        <v>-0.30176203926022921</v>
      </c>
      <c r="AQ33">
        <f t="shared" si="13"/>
        <v>-1497.3781155956387</v>
      </c>
      <c r="AR33">
        <f t="shared" si="14"/>
        <v>-1497.6798776348987</v>
      </c>
      <c r="AS33">
        <f t="shared" si="15"/>
        <v>39.664003633156959</v>
      </c>
      <c r="AT33">
        <f t="shared" si="16"/>
        <v>-10.645905249470539</v>
      </c>
      <c r="AU33">
        <f t="shared" si="17"/>
        <v>-1468.6617792512125</v>
      </c>
      <c r="AW33">
        <v>30</v>
      </c>
      <c r="AX33">
        <f>IF(Z33&gt;0, (R33*SUMPRODUCT(K33:$K$98, X33:$X$98)-K33*$AZ$3)/Z33, 0)</f>
        <v>-31771.452235998731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0.22254599999999999</v>
      </c>
      <c r="Q34" s="5">
        <f t="shared" si="29"/>
        <v>50</v>
      </c>
      <c r="R34">
        <f t="shared" si="0"/>
        <v>1000000</v>
      </c>
      <c r="S34">
        <f t="shared" si="1"/>
        <v>-47512.400530095038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-3524.150512812892</v>
      </c>
      <c r="AC34">
        <f t="shared" si="2"/>
        <v>-4044.6105413534133</v>
      </c>
      <c r="AE34">
        <f t="shared" si="3"/>
        <v>0</v>
      </c>
      <c r="AF34">
        <f t="shared" si="4"/>
        <v>0</v>
      </c>
      <c r="AG34">
        <f t="shared" si="5"/>
        <v>-4.2563735953432813</v>
      </c>
      <c r="AH34">
        <f t="shared" si="6"/>
        <v>-24685.229815709241</v>
      </c>
      <c r="AI34">
        <f t="shared" si="7"/>
        <v>-24689.486189304585</v>
      </c>
      <c r="AJ34">
        <f t="shared" si="8"/>
        <v>520.46002854052131</v>
      </c>
      <c r="AK34">
        <f t="shared" si="30"/>
        <v>-246.69053589690247</v>
      </c>
      <c r="AL34">
        <f t="shared" si="9"/>
        <v>-24415.716696660966</v>
      </c>
      <c r="AN34">
        <f t="shared" si="10"/>
        <v>0</v>
      </c>
      <c r="AO34">
        <f t="shared" si="11"/>
        <v>0</v>
      </c>
      <c r="AP34">
        <f t="shared" si="12"/>
        <v>-0.20677543221287495</v>
      </c>
      <c r="AQ34">
        <f t="shared" si="13"/>
        <v>-1199.2131212358388</v>
      </c>
      <c r="AR34">
        <f t="shared" si="14"/>
        <v>-1199.4198966680517</v>
      </c>
      <c r="AS34">
        <f t="shared" si="15"/>
        <v>25.284046369597871</v>
      </c>
      <c r="AT34">
        <f t="shared" si="16"/>
        <v>-11.984272771242434</v>
      </c>
      <c r="AU34">
        <f t="shared" si="17"/>
        <v>-1186.1201230696963</v>
      </c>
      <c r="AW34">
        <v>31</v>
      </c>
      <c r="AX34">
        <f>IF(Z34&gt;0, (R34*SUMPRODUCT(K34:$K$98, X34:$X$98)-K34*$AZ$3)/Z34, 0)</f>
        <v>-47512.400530095038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0.252114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-69595.148195958958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-4044.6105413534133</v>
      </c>
      <c r="AC35">
        <f t="shared" ref="AC35:AC66" si="33">S35*Z35</f>
        <v>-4371.5753705757561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-3.1407184867734728</v>
      </c>
      <c r="AH35">
        <f t="shared" ref="AH35:AH66" si="37">-X35*R35</f>
        <v>-21461.827452327521</v>
      </c>
      <c r="AI35">
        <f t="shared" ref="AI35:AI66" si="38">SUM(AE35:AH35)</f>
        <v>-21464.968170814296</v>
      </c>
      <c r="AJ35">
        <f t="shared" ref="AJ35:AJ66" si="39">AB35-AC35</f>
        <v>326.96482922234281</v>
      </c>
      <c r="AK35">
        <f t="shared" si="30"/>
        <v>-283.12273789473898</v>
      </c>
      <c r="AL35">
        <f t="shared" ref="AL35:AL66" si="40">SUM(AI35:AK35)</f>
        <v>-21421.126079486694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-0.13622919336949058</v>
      </c>
      <c r="AQ35">
        <f t="shared" ref="AQ35:AQ66" si="44">AH35*$K35</f>
        <v>-930.91038065922771</v>
      </c>
      <c r="AR35">
        <f t="shared" ref="AR35:AR66" si="45">AI35*$K35</f>
        <v>-931.04660985259727</v>
      </c>
      <c r="AS35">
        <f t="shared" ref="AS35:AS66" si="46">AJ35*$K35</f>
        <v>14.18215453971238</v>
      </c>
      <c r="AT35">
        <f t="shared" ref="AT35:AT66" si="47">AK35*$K35</f>
        <v>-12.280496443852041</v>
      </c>
      <c r="AU35">
        <f t="shared" ref="AU35:AU66" si="48">AL35*$K35</f>
        <v>-929.14495175673699</v>
      </c>
      <c r="AW35">
        <v>32</v>
      </c>
      <c r="AX35">
        <f>IF(Z35&gt;0, (R35*SUMPRODUCT(K35:$K$98, X35:$X$98)-K35*$AZ$3)/Z35, 0)</f>
        <v>-69595.148195958958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0.286269</v>
      </c>
      <c r="Q36" s="5">
        <f t="shared" si="29"/>
        <v>50</v>
      </c>
      <c r="R36">
        <f t="shared" si="31"/>
        <v>1000000</v>
      </c>
      <c r="S36">
        <f t="shared" si="32"/>
        <v>-102335.75539136356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-4371.5753705757561</v>
      </c>
      <c r="AC36">
        <f t="shared" si="33"/>
        <v>-4523.6926333657902</v>
      </c>
      <c r="AE36">
        <f t="shared" si="34"/>
        <v>0</v>
      </c>
      <c r="AF36">
        <f t="shared" si="35"/>
        <v>0</v>
      </c>
      <c r="AG36">
        <f t="shared" si="36"/>
        <v>-2.2102209614155832</v>
      </c>
      <c r="AH36">
        <f t="shared" si="37"/>
        <v>-17981.806809803107</v>
      </c>
      <c r="AI36">
        <f t="shared" si="38"/>
        <v>-17984.017030764524</v>
      </c>
      <c r="AJ36">
        <f t="shared" si="39"/>
        <v>152.11726279003415</v>
      </c>
      <c r="AK36">
        <f t="shared" si="30"/>
        <v>-306.01027594030296</v>
      </c>
      <c r="AL36">
        <f t="shared" si="40"/>
        <v>-18137.910043914791</v>
      </c>
      <c r="AN36">
        <f t="shared" si="41"/>
        <v>0</v>
      </c>
      <c r="AO36">
        <f t="shared" si="42"/>
        <v>0</v>
      </c>
      <c r="AP36">
        <f t="shared" si="43"/>
        <v>-8.5597059356343735E-2</v>
      </c>
      <c r="AQ36">
        <f t="shared" si="44"/>
        <v>-696.39633851233384</v>
      </c>
      <c r="AR36">
        <f t="shared" si="45"/>
        <v>-696.4819355716902</v>
      </c>
      <c r="AS36">
        <f t="shared" si="46"/>
        <v>5.8911713351155832</v>
      </c>
      <c r="AT36">
        <f t="shared" si="47"/>
        <v>-11.851113626457057</v>
      </c>
      <c r="AU36">
        <f t="shared" si="48"/>
        <v>-702.44187786303166</v>
      </c>
      <c r="AW36">
        <v>33</v>
      </c>
      <c r="AX36">
        <f>IF(Z36&gt;0, (R36*SUMPRODUCT(K36:$K$98, X36:$X$98)-K36*$AZ$3)/Z36, 0)</f>
        <v>-102335.75539136356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0.32445800000000002</v>
      </c>
      <c r="Q37" s="5">
        <f t="shared" ref="Q37:Q68" si="60">$C$8</f>
        <v>50</v>
      </c>
      <c r="R37">
        <f t="shared" si="31"/>
        <v>1000000</v>
      </c>
      <c r="S37">
        <f t="shared" si="32"/>
        <v>-153798.56306982756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-4523.6926333657902</v>
      </c>
      <c r="AC37">
        <f t="shared" si="33"/>
        <v>-4524.7379737806305</v>
      </c>
      <c r="AE37">
        <f t="shared" si="34"/>
        <v>0</v>
      </c>
      <c r="AF37">
        <f t="shared" si="35"/>
        <v>0</v>
      </c>
      <c r="AG37">
        <f t="shared" si="36"/>
        <v>-1.4709948791024501</v>
      </c>
      <c r="AH37">
        <f t="shared" si="37"/>
        <v>-14342.477453979545</v>
      </c>
      <c r="AI37">
        <f t="shared" si="38"/>
        <v>-14343.948448858648</v>
      </c>
      <c r="AJ37">
        <f t="shared" si="39"/>
        <v>1.0453404148402115</v>
      </c>
      <c r="AK37">
        <f t="shared" si="30"/>
        <v>-316.65848433560535</v>
      </c>
      <c r="AL37">
        <f t="shared" si="40"/>
        <v>-14659.561592779412</v>
      </c>
      <c r="AN37">
        <f t="shared" si="41"/>
        <v>0</v>
      </c>
      <c r="AO37">
        <f t="shared" si="42"/>
        <v>0</v>
      </c>
      <c r="AP37">
        <f t="shared" si="43"/>
        <v>-5.0864676855481884E-2</v>
      </c>
      <c r="AQ37">
        <f t="shared" si="44"/>
        <v>-495.94019079715304</v>
      </c>
      <c r="AR37">
        <f t="shared" si="45"/>
        <v>-495.99105547400853</v>
      </c>
      <c r="AS37">
        <f t="shared" si="46"/>
        <v>3.6146218562817682E-2</v>
      </c>
      <c r="AT37">
        <f t="shared" si="47"/>
        <v>-10.949549660638525</v>
      </c>
      <c r="AU37">
        <f t="shared" si="48"/>
        <v>-506.9044589160842</v>
      </c>
      <c r="AW37">
        <v>34</v>
      </c>
      <c r="AX37">
        <f>IF(Z37&gt;0, (R37*SUMPRODUCT(K37:$K$98, X37:$X$98)-K37*$AZ$3)/Z37, 0)</f>
        <v>-153798.56306982756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0.36696200000000001</v>
      </c>
      <c r="Q38" s="5">
        <f t="shared" si="60"/>
        <v>50</v>
      </c>
      <c r="R38">
        <f t="shared" si="31"/>
        <v>1000000</v>
      </c>
      <c r="S38">
        <f t="shared" si="32"/>
        <v>-240038.06187014034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-4524.7379737806305</v>
      </c>
      <c r="AC38">
        <f t="shared" si="33"/>
        <v>-4399.8290591335917</v>
      </c>
      <c r="AE38">
        <f t="shared" si="34"/>
        <v>0</v>
      </c>
      <c r="AF38">
        <f t="shared" si="35"/>
        <v>0</v>
      </c>
      <c r="AG38">
        <f t="shared" si="36"/>
        <v>-0.91648570748623226</v>
      </c>
      <c r="AH38">
        <f t="shared" si="37"/>
        <v>-10795.984456503866</v>
      </c>
      <c r="AI38">
        <f t="shared" si="38"/>
        <v>-10796.900942211352</v>
      </c>
      <c r="AJ38">
        <f t="shared" si="39"/>
        <v>-124.90891464703873</v>
      </c>
      <c r="AK38">
        <f t="shared" si="30"/>
        <v>-316.73165816464416</v>
      </c>
      <c r="AL38">
        <f t="shared" si="40"/>
        <v>-11238.541515023036</v>
      </c>
      <c r="AN38">
        <f t="shared" si="41"/>
        <v>0</v>
      </c>
      <c r="AO38">
        <f t="shared" si="42"/>
        <v>0</v>
      </c>
      <c r="AP38">
        <f t="shared" si="43"/>
        <v>-2.8295202266683681E-2</v>
      </c>
      <c r="AQ38">
        <f t="shared" si="44"/>
        <v>-333.31077764716684</v>
      </c>
      <c r="AR38">
        <f t="shared" si="45"/>
        <v>-333.33907284943353</v>
      </c>
      <c r="AS38">
        <f t="shared" si="46"/>
        <v>-3.8563863854941594</v>
      </c>
      <c r="AT38">
        <f t="shared" si="47"/>
        <v>-9.7786427642302858</v>
      </c>
      <c r="AU38">
        <f t="shared" si="48"/>
        <v>-346.97410199915799</v>
      </c>
      <c r="AW38">
        <v>35</v>
      </c>
      <c r="AX38">
        <f>IF(Z38&gt;0, (R38*SUMPRODUCT(K38:$K$98, X38:$X$98)-K38*$AZ$3)/Z38, 0)</f>
        <v>-240038.06187014034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0.41335300000000003</v>
      </c>
      <c r="Q39" s="5">
        <f t="shared" si="60"/>
        <v>50</v>
      </c>
      <c r="R39">
        <f t="shared" si="31"/>
        <v>1000000</v>
      </c>
      <c r="S39">
        <f t="shared" si="32"/>
        <v>-395354.71726896724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-4399.8290591335917</v>
      </c>
      <c r="AC39">
        <f t="shared" si="33"/>
        <v>-4178.8102783484455</v>
      </c>
      <c r="AE39">
        <f t="shared" si="34"/>
        <v>0</v>
      </c>
      <c r="AF39">
        <f t="shared" si="35"/>
        <v>0</v>
      </c>
      <c r="AG39">
        <f t="shared" si="36"/>
        <v>-0.52848873376481342</v>
      </c>
      <c r="AH39">
        <f t="shared" si="37"/>
        <v>-7576.6423329311319</v>
      </c>
      <c r="AI39">
        <f t="shared" si="38"/>
        <v>-7577.1708216648967</v>
      </c>
      <c r="AJ39">
        <f t="shared" si="39"/>
        <v>-221.01878078514619</v>
      </c>
      <c r="AK39">
        <f t="shared" si="30"/>
        <v>-307.98803413935144</v>
      </c>
      <c r="AL39">
        <f t="shared" si="40"/>
        <v>-8106.1776365893948</v>
      </c>
      <c r="AN39">
        <f t="shared" si="41"/>
        <v>0</v>
      </c>
      <c r="AO39">
        <f t="shared" si="42"/>
        <v>0</v>
      </c>
      <c r="AP39">
        <f t="shared" si="43"/>
        <v>-1.4568163840603878E-2</v>
      </c>
      <c r="AQ39">
        <f t="shared" si="44"/>
        <v>-208.85547754536606</v>
      </c>
      <c r="AR39">
        <f t="shared" si="45"/>
        <v>-208.87004570920666</v>
      </c>
      <c r="AS39">
        <f t="shared" si="46"/>
        <v>-6.0925382219432613</v>
      </c>
      <c r="AT39">
        <f t="shared" si="47"/>
        <v>-8.4899068903979416</v>
      </c>
      <c r="AU39">
        <f t="shared" si="48"/>
        <v>-223.45249082154785</v>
      </c>
      <c r="AW39">
        <v>36</v>
      </c>
      <c r="AX39">
        <f>IF(Z39&gt;0, (R39*SUMPRODUCT(K39:$K$98, X39:$X$98)-K39*$AZ$3)/Z39, 0)</f>
        <v>-395354.71726896724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0.46434700000000001</v>
      </c>
      <c r="Q40" s="5">
        <f t="shared" si="60"/>
        <v>50</v>
      </c>
      <c r="R40">
        <f t="shared" si="31"/>
        <v>1000000</v>
      </c>
      <c r="S40">
        <f t="shared" si="32"/>
        <v>-700630.84803331993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-4178.8102783484455</v>
      </c>
      <c r="AC40">
        <f t="shared" si="33"/>
        <v>-3892.7286501506755</v>
      </c>
      <c r="AE40">
        <f t="shared" si="34"/>
        <v>0</v>
      </c>
      <c r="AF40">
        <f t="shared" si="35"/>
        <v>0</v>
      </c>
      <c r="AG40">
        <f t="shared" si="36"/>
        <v>-0.27780168836967545</v>
      </c>
      <c r="AH40">
        <f t="shared" si="37"/>
        <v>-4908.0431611497961</v>
      </c>
      <c r="AI40">
        <f t="shared" si="38"/>
        <v>-4908.3209628381655</v>
      </c>
      <c r="AJ40">
        <f t="shared" si="39"/>
        <v>-286.08162819776999</v>
      </c>
      <c r="AK40">
        <f t="shared" ref="AK40:AK71" si="61">G40*SUM(AB40:AB40, AE40:AF40)</f>
        <v>-292.51671948439122</v>
      </c>
      <c r="AL40">
        <f t="shared" si="40"/>
        <v>-5486.9193105203276</v>
      </c>
      <c r="AN40">
        <f t="shared" si="41"/>
        <v>0</v>
      </c>
      <c r="AO40">
        <f t="shared" si="42"/>
        <v>0</v>
      </c>
      <c r="AP40">
        <f t="shared" si="43"/>
        <v>-6.837320560093705E-3</v>
      </c>
      <c r="AQ40">
        <f t="shared" si="44"/>
        <v>-120.797913837373</v>
      </c>
      <c r="AR40">
        <f t="shared" si="45"/>
        <v>-120.80475115793308</v>
      </c>
      <c r="AS40">
        <f t="shared" si="46"/>
        <v>-7.0411083885810326</v>
      </c>
      <c r="AT40">
        <f t="shared" si="47"/>
        <v>-7.1994903704124216</v>
      </c>
      <c r="AU40">
        <f t="shared" si="48"/>
        <v>-135.04534991692657</v>
      </c>
      <c r="AW40">
        <v>37</v>
      </c>
      <c r="AX40">
        <f>IF(Z40&gt;0, (R40*SUMPRODUCT(K40:$K$98, X40:$X$98)-K40*$AZ$3)/Z40, 0)</f>
        <v>-700630.84803331993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0.52171199999999995</v>
      </c>
      <c r="Q41" s="5">
        <f t="shared" si="60"/>
        <v>50</v>
      </c>
      <c r="R41">
        <f t="shared" si="31"/>
        <v>1000000</v>
      </c>
      <c r="S41">
        <f t="shared" si="32"/>
        <v>-1372736.4014771094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-3892.7286501506755</v>
      </c>
      <c r="AC41">
        <f t="shared" si="33"/>
        <v>-3571.6184338602475</v>
      </c>
      <c r="AE41">
        <f t="shared" si="34"/>
        <v>0</v>
      </c>
      <c r="AF41">
        <f t="shared" si="35"/>
        <v>0</v>
      </c>
      <c r="AG41">
        <f t="shared" si="36"/>
        <v>-0.13009119704325858</v>
      </c>
      <c r="AH41">
        <f t="shared" si="37"/>
        <v>-2898.6494888544025</v>
      </c>
      <c r="AI41">
        <f t="shared" si="38"/>
        <v>-2898.7795800514459</v>
      </c>
      <c r="AJ41">
        <f t="shared" si="39"/>
        <v>-321.11021629042807</v>
      </c>
      <c r="AK41">
        <f t="shared" si="61"/>
        <v>-272.49100551054732</v>
      </c>
      <c r="AL41">
        <f t="shared" si="40"/>
        <v>-3492.3808018524214</v>
      </c>
      <c r="AN41">
        <f t="shared" si="41"/>
        <v>0</v>
      </c>
      <c r="AO41">
        <f t="shared" si="42"/>
        <v>0</v>
      </c>
      <c r="AP41">
        <f t="shared" si="43"/>
        <v>-2.858781402183179E-3</v>
      </c>
      <c r="AQ41">
        <f t="shared" si="44"/>
        <v>-63.698431857992979</v>
      </c>
      <c r="AR41">
        <f t="shared" si="45"/>
        <v>-63.701290639395168</v>
      </c>
      <c r="AS41">
        <f t="shared" si="46"/>
        <v>-7.0564645052565798</v>
      </c>
      <c r="AT41">
        <f t="shared" si="47"/>
        <v>-5.9880471278676328</v>
      </c>
      <c r="AU41">
        <f t="shared" si="48"/>
        <v>-76.745802272519384</v>
      </c>
      <c r="AW41">
        <v>38</v>
      </c>
      <c r="AX41">
        <f>IF(Z41&gt;0, (R41*SUMPRODUCT(K41:$K$98, X41:$X$98)-K41*$AZ$3)/Z41, 0)</f>
        <v>-1372736.4014771094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0.58618000000000003</v>
      </c>
      <c r="Q42" s="5">
        <f t="shared" si="60"/>
        <v>50</v>
      </c>
      <c r="R42">
        <f t="shared" si="31"/>
        <v>1000000</v>
      </c>
      <c r="S42">
        <f t="shared" si="32"/>
        <v>-3084470.4111207779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-3571.6184338602475</v>
      </c>
      <c r="AC42">
        <f t="shared" si="33"/>
        <v>-3240.7560352469905</v>
      </c>
      <c r="AE42">
        <f t="shared" si="34"/>
        <v>0</v>
      </c>
      <c r="AF42">
        <f t="shared" si="35"/>
        <v>0</v>
      </c>
      <c r="AG42">
        <f t="shared" si="36"/>
        <v>-5.2533427190008676E-2</v>
      </c>
      <c r="AH42">
        <f t="shared" si="37"/>
        <v>-1525.1371576563465</v>
      </c>
      <c r="AI42">
        <f t="shared" si="38"/>
        <v>-1525.1896910835364</v>
      </c>
      <c r="AJ42">
        <f t="shared" si="39"/>
        <v>-330.86239861325703</v>
      </c>
      <c r="AK42">
        <f t="shared" si="61"/>
        <v>-250.01329037021733</v>
      </c>
      <c r="AL42">
        <f t="shared" si="40"/>
        <v>-2106.0653800670107</v>
      </c>
      <c r="AN42">
        <f t="shared" si="41"/>
        <v>0</v>
      </c>
      <c r="AO42">
        <f t="shared" si="42"/>
        <v>0</v>
      </c>
      <c r="AP42">
        <f t="shared" si="43"/>
        <v>-1.0307438444907243E-3</v>
      </c>
      <c r="AQ42">
        <f t="shared" si="44"/>
        <v>-29.924294327352431</v>
      </c>
      <c r="AR42">
        <f t="shared" si="45"/>
        <v>-29.925325071196919</v>
      </c>
      <c r="AS42">
        <f t="shared" si="46"/>
        <v>-6.4917596088022282</v>
      </c>
      <c r="AT42">
        <f t="shared" si="47"/>
        <v>-4.9054416183032785</v>
      </c>
      <c r="AU42">
        <f t="shared" si="48"/>
        <v>-41.322526298302421</v>
      </c>
      <c r="AW42">
        <v>39</v>
      </c>
      <c r="AX42">
        <f>IF(Z42&gt;0, (R42*SUMPRODUCT(K42:$K$98, X42:$X$98)-K42*$AZ$3)/Z42, 0)</f>
        <v>-3084470.4111207779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0.65888599999999997</v>
      </c>
      <c r="Q43" s="5">
        <f t="shared" si="60"/>
        <v>50</v>
      </c>
      <c r="R43">
        <f t="shared" si="31"/>
        <v>1000000</v>
      </c>
      <c r="S43">
        <f t="shared" si="32"/>
        <v>-8388815.2758625168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-3240.7560352469905</v>
      </c>
      <c r="AC43">
        <f t="shared" si="33"/>
        <v>-2918.3938737964404</v>
      </c>
      <c r="AE43">
        <f t="shared" si="34"/>
        <v>0</v>
      </c>
      <c r="AF43">
        <f t="shared" si="35"/>
        <v>0</v>
      </c>
      <c r="AG43">
        <f t="shared" si="36"/>
        <v>-1.7394553210592533E-2</v>
      </c>
      <c r="AH43">
        <f t="shared" si="37"/>
        <v>-692.27079415032119</v>
      </c>
      <c r="AI43">
        <f t="shared" si="38"/>
        <v>-692.28818870353177</v>
      </c>
      <c r="AJ43">
        <f t="shared" si="39"/>
        <v>-322.36216145055005</v>
      </c>
      <c r="AK43">
        <f t="shared" si="61"/>
        <v>-226.85292246728935</v>
      </c>
      <c r="AL43">
        <f t="shared" si="40"/>
        <v>-1241.5032726213713</v>
      </c>
      <c r="AN43">
        <f t="shared" si="41"/>
        <v>0</v>
      </c>
      <c r="AO43">
        <f t="shared" si="42"/>
        <v>0</v>
      </c>
      <c r="AP43">
        <f t="shared" si="43"/>
        <v>-3.0472653332562651E-4</v>
      </c>
      <c r="AQ43">
        <f t="shared" si="44"/>
        <v>-12.12754801287706</v>
      </c>
      <c r="AR43">
        <f t="shared" si="45"/>
        <v>-12.127852739410386</v>
      </c>
      <c r="AS43">
        <f t="shared" si="46"/>
        <v>-5.6473025058420463</v>
      </c>
      <c r="AT43">
        <f t="shared" si="47"/>
        <v>-3.9741236122206449</v>
      </c>
      <c r="AU43">
        <f t="shared" si="48"/>
        <v>-21.74927885747308</v>
      </c>
      <c r="AW43">
        <v>40</v>
      </c>
      <c r="AX43">
        <f>IF(Z43&gt;0, (R43*SUMPRODUCT(K43:$K$98, X43:$X$98)-K43*$AZ$3)/Z43, 0)</f>
        <v>-8388815.2758625168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0.73742600000000003</v>
      </c>
      <c r="Q44" s="5">
        <f t="shared" si="60"/>
        <v>50</v>
      </c>
      <c r="R44">
        <f t="shared" si="31"/>
        <v>1000000</v>
      </c>
      <c r="S44">
        <f t="shared" si="32"/>
        <v>-29771621.843486298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-2918.3938737964404</v>
      </c>
      <c r="AC44">
        <f t="shared" si="33"/>
        <v>-2615.9799434361908</v>
      </c>
      <c r="AE44">
        <f t="shared" si="34"/>
        <v>0</v>
      </c>
      <c r="AF44">
        <f t="shared" si="35"/>
        <v>0</v>
      </c>
      <c r="AG44">
        <f t="shared" si="36"/>
        <v>-4.3934118826121967E-3</v>
      </c>
      <c r="AH44">
        <f t="shared" si="37"/>
        <v>-256.54391591748822</v>
      </c>
      <c r="AI44">
        <f t="shared" si="38"/>
        <v>-256.54830932937085</v>
      </c>
      <c r="AJ44">
        <f t="shared" si="39"/>
        <v>-302.41393036024965</v>
      </c>
      <c r="AK44">
        <f t="shared" si="61"/>
        <v>-204.28757116575085</v>
      </c>
      <c r="AL44">
        <f t="shared" si="40"/>
        <v>-763.24981085537127</v>
      </c>
      <c r="AN44">
        <f t="shared" si="41"/>
        <v>0</v>
      </c>
      <c r="AO44">
        <f t="shared" si="42"/>
        <v>0</v>
      </c>
      <c r="AP44">
        <f t="shared" si="43"/>
        <v>-6.8719642346595311E-5</v>
      </c>
      <c r="AQ44">
        <f t="shared" si="44"/>
        <v>-4.0127369386461336</v>
      </c>
      <c r="AR44">
        <f t="shared" si="45"/>
        <v>-4.0128056582884799</v>
      </c>
      <c r="AS44">
        <f t="shared" si="46"/>
        <v>-4.7302137132265161</v>
      </c>
      <c r="AT44">
        <f t="shared" si="47"/>
        <v>-3.1953682471533047</v>
      </c>
      <c r="AU44">
        <f t="shared" si="48"/>
        <v>-11.938387618668299</v>
      </c>
      <c r="AW44">
        <v>41</v>
      </c>
      <c r="AX44">
        <f>IF(Z44&gt;0, (R44*SUMPRODUCT(K44:$K$98, X44:$X$98)-K44*$AZ$3)/Z44, 0)</f>
        <v>-29771621.843486298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0.819492</v>
      </c>
      <c r="Q45" s="5">
        <f t="shared" si="60"/>
        <v>50</v>
      </c>
      <c r="R45">
        <f t="shared" si="31"/>
        <v>1000000</v>
      </c>
      <c r="S45">
        <f t="shared" si="32"/>
        <v>-156128353.99612281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-2615.9799434361908</v>
      </c>
      <c r="AC45">
        <f t="shared" si="33"/>
        <v>-2339.1520746845449</v>
      </c>
      <c r="AE45">
        <f t="shared" si="34"/>
        <v>0</v>
      </c>
      <c r="AF45">
        <f t="shared" si="35"/>
        <v>0</v>
      </c>
      <c r="AG45">
        <f t="shared" si="36"/>
        <v>-7.4911187328044015E-4</v>
      </c>
      <c r="AH45">
        <f t="shared" si="37"/>
        <v>-72.007317810112696</v>
      </c>
      <c r="AI45">
        <f t="shared" si="38"/>
        <v>-72.008066921985971</v>
      </c>
      <c r="AJ45">
        <f t="shared" si="39"/>
        <v>-276.82786875164584</v>
      </c>
      <c r="AK45">
        <f t="shared" si="61"/>
        <v>-183.11859604053336</v>
      </c>
      <c r="AL45">
        <f t="shared" si="40"/>
        <v>-531.95453171416511</v>
      </c>
      <c r="AN45">
        <f t="shared" si="41"/>
        <v>0</v>
      </c>
      <c r="AO45">
        <f t="shared" si="42"/>
        <v>0</v>
      </c>
      <c r="AP45">
        <f t="shared" si="43"/>
        <v>-1.0461829265386847E-5</v>
      </c>
      <c r="AQ45">
        <f t="shared" si="44"/>
        <v>-1.0056285204624302</v>
      </c>
      <c r="AR45">
        <f t="shared" si="45"/>
        <v>-1.0056389822916956</v>
      </c>
      <c r="AS45">
        <f t="shared" si="46"/>
        <v>-3.866079289463396</v>
      </c>
      <c r="AT45">
        <f t="shared" si="47"/>
        <v>-2.557369006453079</v>
      </c>
      <c r="AU45">
        <f t="shared" si="48"/>
        <v>-7.4290872782081694</v>
      </c>
      <c r="AW45">
        <v>42</v>
      </c>
      <c r="AX45">
        <f>IF(Z45&gt;0, (R45*SUMPRODUCT(K45:$K$98, X45:$X$98)-K45*$AZ$3)/Z45, 0)</f>
        <v>-156128353.99612281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0.82196330200000001</v>
      </c>
      <c r="Q46" s="5">
        <f t="shared" si="60"/>
        <v>50</v>
      </c>
      <c r="R46">
        <f t="shared" si="31"/>
        <v>1000000</v>
      </c>
      <c r="S46">
        <f t="shared" si="32"/>
        <v>-829931529.54917288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-2339.1520746845449</v>
      </c>
      <c r="AC46">
        <f t="shared" si="33"/>
        <v>-2089.4071624101039</v>
      </c>
      <c r="AE46">
        <f t="shared" si="34"/>
        <v>0</v>
      </c>
      <c r="AF46">
        <f t="shared" si="35"/>
        <v>0</v>
      </c>
      <c r="AG46">
        <f t="shared" si="36"/>
        <v>-1.2587828561863958E-4</v>
      </c>
      <c r="AH46">
        <f t="shared" si="37"/>
        <v>-12.314849378579924</v>
      </c>
      <c r="AI46">
        <f t="shared" si="38"/>
        <v>-12.314975256865543</v>
      </c>
      <c r="AJ46">
        <f t="shared" si="39"/>
        <v>-249.74491227444105</v>
      </c>
      <c r="AK46">
        <f t="shared" si="61"/>
        <v>-163.74064522791815</v>
      </c>
      <c r="AL46">
        <f t="shared" si="40"/>
        <v>-425.80053275922472</v>
      </c>
      <c r="AN46">
        <f t="shared" si="41"/>
        <v>0</v>
      </c>
      <c r="AO46">
        <f t="shared" si="42"/>
        <v>0</v>
      </c>
      <c r="AP46">
        <f t="shared" si="43"/>
        <v>-1.5696171828530101E-6</v>
      </c>
      <c r="AQ46">
        <f t="shared" si="44"/>
        <v>-0.15355785228460012</v>
      </c>
      <c r="AR46">
        <f t="shared" si="45"/>
        <v>-0.15355942190178298</v>
      </c>
      <c r="AS46">
        <f t="shared" si="46"/>
        <v>-3.1141503374433772</v>
      </c>
      <c r="AT46">
        <f t="shared" si="47"/>
        <v>-2.0417352287416439</v>
      </c>
      <c r="AU46">
        <f t="shared" si="48"/>
        <v>-5.3094449880868035</v>
      </c>
      <c r="AW46">
        <v>43</v>
      </c>
      <c r="AX46">
        <f>IF(Z46&gt;0, (R46*SUMPRODUCT(K46:$K$98, X46:$X$98)-K46*$AZ$3)/Z46, 0)</f>
        <v>-829931529.54917288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0.82463276399999996</v>
      </c>
      <c r="Q47" s="5">
        <f t="shared" si="60"/>
        <v>50</v>
      </c>
      <c r="R47">
        <f t="shared" si="31"/>
        <v>1000000</v>
      </c>
      <c r="S47">
        <f t="shared" si="32"/>
        <v>-4481320589.525383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-2089.4071624101039</v>
      </c>
      <c r="AC47">
        <f t="shared" si="33"/>
        <v>-1865.6763088383675</v>
      </c>
      <c r="AE47">
        <f t="shared" si="34"/>
        <v>0</v>
      </c>
      <c r="AF47">
        <f t="shared" si="35"/>
        <v>0</v>
      </c>
      <c r="AG47">
        <f t="shared" si="36"/>
        <v>-2.0816144165172989E-5</v>
      </c>
      <c r="AH47">
        <f t="shared" si="37"/>
        <v>-2.0760671719456036</v>
      </c>
      <c r="AI47">
        <f t="shared" si="38"/>
        <v>-2.0760879880897689</v>
      </c>
      <c r="AJ47">
        <f t="shared" si="39"/>
        <v>-223.73085357173636</v>
      </c>
      <c r="AK47">
        <f t="shared" si="61"/>
        <v>-146.25850136870727</v>
      </c>
      <c r="AL47">
        <f t="shared" si="40"/>
        <v>-372.0654429285334</v>
      </c>
      <c r="AN47">
        <f t="shared" si="41"/>
        <v>0</v>
      </c>
      <c r="AO47">
        <f t="shared" si="42"/>
        <v>0</v>
      </c>
      <c r="AP47">
        <f t="shared" si="43"/>
        <v>-2.3175290634509732E-7</v>
      </c>
      <c r="AQ47">
        <f t="shared" si="44"/>
        <v>-2.3113531355678046E-2</v>
      </c>
      <c r="AR47">
        <f t="shared" si="45"/>
        <v>-2.3113763108584394E-2</v>
      </c>
      <c r="AS47">
        <f t="shared" si="46"/>
        <v>-2.4908683924791797</v>
      </c>
      <c r="AT47">
        <f t="shared" si="47"/>
        <v>-1.6283434867148279</v>
      </c>
      <c r="AU47">
        <f t="shared" si="48"/>
        <v>-4.142325642302592</v>
      </c>
      <c r="AW47">
        <v>44</v>
      </c>
      <c r="AX47">
        <f>IF(Z47&gt;0, (R47*SUMPRODUCT(K47:$K$98, X47:$X$98)-K47*$AZ$3)/Z47, 0)</f>
        <v>-4481320589.525383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0.82757423799999996</v>
      </c>
      <c r="Q48" s="5">
        <f t="shared" si="60"/>
        <v>50</v>
      </c>
      <c r="R48">
        <f t="shared" si="31"/>
        <v>1000000</v>
      </c>
      <c r="S48">
        <f t="shared" si="32"/>
        <v>-24634193414.948231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-1865.6763088383675</v>
      </c>
      <c r="AC48">
        <f t="shared" si="33"/>
        <v>-1665.8026264554189</v>
      </c>
      <c r="AE48">
        <f t="shared" si="34"/>
        <v>0</v>
      </c>
      <c r="AF48">
        <f t="shared" si="35"/>
        <v>0</v>
      </c>
      <c r="AG48">
        <f t="shared" si="36"/>
        <v>-3.3810780779300779E-6</v>
      </c>
      <c r="AH48">
        <f t="shared" si="37"/>
        <v>-0.34453809291182363</v>
      </c>
      <c r="AI48">
        <f t="shared" si="38"/>
        <v>-0.34454147398990159</v>
      </c>
      <c r="AJ48">
        <f t="shared" si="39"/>
        <v>-199.87368238294857</v>
      </c>
      <c r="AK48">
        <f t="shared" si="61"/>
        <v>-130.59734161868573</v>
      </c>
      <c r="AL48">
        <f t="shared" si="40"/>
        <v>-330.81556547562423</v>
      </c>
      <c r="AN48">
        <f t="shared" si="41"/>
        <v>0</v>
      </c>
      <c r="AO48">
        <f t="shared" si="42"/>
        <v>0</v>
      </c>
      <c r="AP48">
        <f t="shared" si="43"/>
        <v>-3.3609502150729534E-8</v>
      </c>
      <c r="AQ48">
        <f t="shared" si="44"/>
        <v>-3.4248702655862366E-3</v>
      </c>
      <c r="AR48">
        <f t="shared" si="45"/>
        <v>-3.4249038750883876E-3</v>
      </c>
      <c r="AS48">
        <f t="shared" si="46"/>
        <v>-1.9868381631803493</v>
      </c>
      <c r="AT48">
        <f t="shared" si="47"/>
        <v>-1.2981988386082903</v>
      </c>
      <c r="AU48">
        <f t="shared" si="48"/>
        <v>-3.2884619056637283</v>
      </c>
      <c r="AW48">
        <v>45</v>
      </c>
      <c r="AX48">
        <f>IF(Z48&gt;0, (R48*SUMPRODUCT(K48:$K$98, X48:$X$98)-K48*$AZ$3)/Z48, 0)</f>
        <v>-24634193414.948231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0.83082719400000005</v>
      </c>
      <c r="Q49" s="5">
        <f t="shared" si="60"/>
        <v>50</v>
      </c>
      <c r="R49">
        <f t="shared" si="31"/>
        <v>1000000</v>
      </c>
      <c r="S49">
        <f t="shared" si="32"/>
        <v>-138182271217.28976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-1665.8026264554189</v>
      </c>
      <c r="AC49">
        <f t="shared" si="33"/>
        <v>-1487.3267692593411</v>
      </c>
      <c r="AE49">
        <f t="shared" si="34"/>
        <v>0</v>
      </c>
      <c r="AF49">
        <f t="shared" si="35"/>
        <v>0</v>
      </c>
      <c r="AG49">
        <f t="shared" si="36"/>
        <v>-5.3817568496921711E-7</v>
      </c>
      <c r="AH49">
        <f t="shared" si="37"/>
        <v>-5.61818322436312E-2</v>
      </c>
      <c r="AI49">
        <f t="shared" si="38"/>
        <v>-5.6182370419316167E-2</v>
      </c>
      <c r="AJ49">
        <f t="shared" si="39"/>
        <v>-178.47585719607787</v>
      </c>
      <c r="AK49">
        <f t="shared" si="61"/>
        <v>-116.60618385187934</v>
      </c>
      <c r="AL49">
        <f t="shared" si="40"/>
        <v>-295.13822341837653</v>
      </c>
      <c r="AN49">
        <f t="shared" si="41"/>
        <v>0</v>
      </c>
      <c r="AO49">
        <f t="shared" si="42"/>
        <v>0</v>
      </c>
      <c r="AP49">
        <f t="shared" si="43"/>
        <v>-4.7765346121380839E-9</v>
      </c>
      <c r="AQ49">
        <f t="shared" si="44"/>
        <v>-4.9863729220763538E-4</v>
      </c>
      <c r="AR49">
        <f t="shared" si="45"/>
        <v>-4.9864206874224756E-4</v>
      </c>
      <c r="AS49">
        <f t="shared" si="46"/>
        <v>-1.5840479849565137</v>
      </c>
      <c r="AT49">
        <f t="shared" si="47"/>
        <v>-1.0349287207014874</v>
      </c>
      <c r="AU49">
        <f t="shared" si="48"/>
        <v>-2.6194753477267434</v>
      </c>
      <c r="AW49">
        <v>46</v>
      </c>
      <c r="AX49">
        <f>IF(Z49&gt;0, (R49*SUMPRODUCT(K49:$K$98, X49:$X$98)-K49*$AZ$3)/Z49, 0)</f>
        <v>-138182271217.28976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0.83405797299999995</v>
      </c>
      <c r="Q50" s="5">
        <f t="shared" si="60"/>
        <v>50</v>
      </c>
      <c r="R50">
        <f t="shared" si="31"/>
        <v>1000000</v>
      </c>
      <c r="S50">
        <f t="shared" si="32"/>
        <v>-791172660676.38538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-1487.3267692593411</v>
      </c>
      <c r="AC50">
        <f t="shared" si="33"/>
        <v>-1327.9707660516842</v>
      </c>
      <c r="AE50">
        <f t="shared" si="34"/>
        <v>0</v>
      </c>
      <c r="AF50">
        <f t="shared" si="35"/>
        <v>0</v>
      </c>
      <c r="AG50">
        <f t="shared" si="36"/>
        <v>-8.3924207196213158E-8</v>
      </c>
      <c r="AH50">
        <f t="shared" si="37"/>
        <v>-8.977394418466237E-3</v>
      </c>
      <c r="AI50">
        <f t="shared" si="38"/>
        <v>-8.9774783426734336E-3</v>
      </c>
      <c r="AJ50">
        <f t="shared" si="39"/>
        <v>-159.35600320765684</v>
      </c>
      <c r="AK50">
        <f t="shared" si="61"/>
        <v>-104.11287384815388</v>
      </c>
      <c r="AL50">
        <f t="shared" si="40"/>
        <v>-263.47785453415338</v>
      </c>
      <c r="AN50">
        <f t="shared" si="41"/>
        <v>0</v>
      </c>
      <c r="AO50">
        <f t="shared" si="42"/>
        <v>0</v>
      </c>
      <c r="AP50">
        <f t="shared" si="43"/>
        <v>-6.6505579415399251E-10</v>
      </c>
      <c r="AQ50">
        <f t="shared" si="44"/>
        <v>-7.1141192438646997E-5</v>
      </c>
      <c r="AR50">
        <f t="shared" si="45"/>
        <v>-7.1141857494441151E-5</v>
      </c>
      <c r="AS50">
        <f t="shared" si="46"/>
        <v>-1.2628136363408682</v>
      </c>
      <c r="AT50">
        <f t="shared" si="47"/>
        <v>-0.82504050156654585</v>
      </c>
      <c r="AU50">
        <f t="shared" si="48"/>
        <v>-2.0879252797649084</v>
      </c>
      <c r="AW50">
        <v>47</v>
      </c>
      <c r="AX50">
        <f>IF(Z50&gt;0, (R50*SUMPRODUCT(K50:$K$98, X50:$X$98)-K50*$AZ$3)/Z50, 0)</f>
        <v>-791172660676.38538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0.83754713300000005</v>
      </c>
      <c r="Q51" s="5">
        <f t="shared" si="60"/>
        <v>50</v>
      </c>
      <c r="R51">
        <f t="shared" si="31"/>
        <v>1000000</v>
      </c>
      <c r="S51">
        <f t="shared" si="32"/>
        <v>-4633590776788.6631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-1327.9707660516842</v>
      </c>
      <c r="AC51">
        <f t="shared" si="33"/>
        <v>-1185.6882462598862</v>
      </c>
      <c r="AE51">
        <f t="shared" si="34"/>
        <v>0</v>
      </c>
      <c r="AF51">
        <f t="shared" si="35"/>
        <v>0</v>
      </c>
      <c r="AG51">
        <f t="shared" si="36"/>
        <v>-1.2794485997764721E-8</v>
      </c>
      <c r="AH51">
        <f t="shared" si="37"/>
        <v>-1.4058095825297261E-3</v>
      </c>
      <c r="AI51">
        <f t="shared" si="38"/>
        <v>-1.4058223770157239E-3</v>
      </c>
      <c r="AJ51">
        <f t="shared" si="39"/>
        <v>-142.28251979179799</v>
      </c>
      <c r="AK51">
        <f t="shared" si="61"/>
        <v>-92.957953623617911</v>
      </c>
      <c r="AL51">
        <f t="shared" si="40"/>
        <v>-235.24187923779294</v>
      </c>
      <c r="AN51">
        <f t="shared" si="41"/>
        <v>0</v>
      </c>
      <c r="AO51">
        <f t="shared" si="42"/>
        <v>0</v>
      </c>
      <c r="AP51">
        <f t="shared" si="43"/>
        <v>-9.0526484405123165E-11</v>
      </c>
      <c r="AQ51">
        <f t="shared" si="44"/>
        <v>-9.9467066728341899E-6</v>
      </c>
      <c r="AR51">
        <f t="shared" si="45"/>
        <v>-9.9467971993185952E-6</v>
      </c>
      <c r="AS51">
        <f t="shared" si="46"/>
        <v>-1.0067099460895972</v>
      </c>
      <c r="AT51">
        <f t="shared" si="47"/>
        <v>-0.65771745269882598</v>
      </c>
      <c r="AU51">
        <f t="shared" si="48"/>
        <v>-1.6644373455856225</v>
      </c>
      <c r="AW51">
        <v>48</v>
      </c>
      <c r="AX51">
        <f>IF(Z51&gt;0, (R51*SUMPRODUCT(K51:$K$98, X51:$X$98)-K51*$AZ$3)/Z51, 0)</f>
        <v>-4633590776788.6631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0.841203123</v>
      </c>
      <c r="Q52" s="5">
        <f t="shared" si="60"/>
        <v>50</v>
      </c>
      <c r="R52">
        <f t="shared" si="31"/>
        <v>1000000</v>
      </c>
      <c r="S52">
        <f t="shared" si="32"/>
        <v>-27803907848028.125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-1185.6882462598862</v>
      </c>
      <c r="AC52">
        <f t="shared" si="33"/>
        <v>-1058.6502285878512</v>
      </c>
      <c r="AE52">
        <f t="shared" si="34"/>
        <v>0</v>
      </c>
      <c r="AF52">
        <f t="shared" si="35"/>
        <v>0</v>
      </c>
      <c r="AG52">
        <f t="shared" si="36"/>
        <v>-1.9037795592876192E-9</v>
      </c>
      <c r="AH52">
        <f t="shared" si="37"/>
        <v>-2.1525523156998909E-4</v>
      </c>
      <c r="AI52">
        <f t="shared" si="38"/>
        <v>-2.1525713534954838E-4</v>
      </c>
      <c r="AJ52">
        <f t="shared" si="39"/>
        <v>-127.03801767203504</v>
      </c>
      <c r="AK52">
        <f t="shared" si="61"/>
        <v>-82.998177238192042</v>
      </c>
      <c r="AL52">
        <f t="shared" si="40"/>
        <v>-210.03641016736242</v>
      </c>
      <c r="AN52">
        <f t="shared" si="41"/>
        <v>0</v>
      </c>
      <c r="AO52">
        <f t="shared" si="42"/>
        <v>0</v>
      </c>
      <c r="AP52">
        <f t="shared" si="43"/>
        <v>-1.2026837647563862E-11</v>
      </c>
      <c r="AQ52">
        <f t="shared" si="44"/>
        <v>-1.3598421677821499E-6</v>
      </c>
      <c r="AR52">
        <f t="shared" si="45"/>
        <v>-1.3598541946197975E-6</v>
      </c>
      <c r="AS52">
        <f t="shared" si="46"/>
        <v>-0.80254334392666282</v>
      </c>
      <c r="AT52">
        <f t="shared" si="47"/>
        <v>-0.52432835399335176</v>
      </c>
      <c r="AU52">
        <f t="shared" si="48"/>
        <v>-1.3268730577742092</v>
      </c>
      <c r="AW52">
        <v>49</v>
      </c>
      <c r="AX52">
        <f>IF(Z52&gt;0, (R52*SUMPRODUCT(K52:$K$98, X52:$X$98)-K52*$AZ$3)/Z52, 0)</f>
        <v>-27803907848028.125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0.84498057100000001</v>
      </c>
      <c r="Q53" s="5">
        <f t="shared" si="60"/>
        <v>50</v>
      </c>
      <c r="R53">
        <f t="shared" si="31"/>
        <v>1000000</v>
      </c>
      <c r="S53">
        <f t="shared" si="32"/>
        <v>-171183391935399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-1058.6502285878512</v>
      </c>
      <c r="AC53">
        <f t="shared" si="33"/>
        <v>-945.22341957381741</v>
      </c>
      <c r="AE53">
        <f t="shared" si="34"/>
        <v>0</v>
      </c>
      <c r="AF53">
        <f t="shared" si="35"/>
        <v>0</v>
      </c>
      <c r="AG53">
        <f t="shared" si="36"/>
        <v>-2.7608502462976222E-10</v>
      </c>
      <c r="AH53">
        <f t="shared" si="37"/>
        <v>-3.2173134781299618E-5</v>
      </c>
      <c r="AI53">
        <f t="shared" si="38"/>
        <v>-3.2173410866324245E-5</v>
      </c>
      <c r="AJ53">
        <f t="shared" si="39"/>
        <v>-113.42680901403378</v>
      </c>
      <c r="AK53">
        <f t="shared" si="61"/>
        <v>-74.105516001149596</v>
      </c>
      <c r="AL53">
        <f t="shared" si="40"/>
        <v>-187.53235718859423</v>
      </c>
      <c r="AN53">
        <f t="shared" si="41"/>
        <v>0</v>
      </c>
      <c r="AO53">
        <f t="shared" si="42"/>
        <v>0</v>
      </c>
      <c r="AP53">
        <f t="shared" si="43"/>
        <v>-1.5572545788619775E-12</v>
      </c>
      <c r="AQ53">
        <f t="shared" si="44"/>
        <v>-1.8147221683505017E-7</v>
      </c>
      <c r="AR53">
        <f t="shared" si="45"/>
        <v>-1.81473774089629E-7</v>
      </c>
      <c r="AS53">
        <f t="shared" si="46"/>
        <v>-0.63978268267059701</v>
      </c>
      <c r="AT53">
        <f t="shared" si="47"/>
        <v>-0.41799135707007629</v>
      </c>
      <c r="AU53">
        <f t="shared" si="48"/>
        <v>-1.0577742212144474</v>
      </c>
      <c r="AW53">
        <v>50</v>
      </c>
      <c r="AX53">
        <f>IF(Z53&gt;0, (R53*SUMPRODUCT(K53:$K$98, X53:$X$98)-K53*$AZ$3)/Z53, 0)</f>
        <v>-171183391935399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0.84903369399999995</v>
      </c>
      <c r="Q54" s="5">
        <f t="shared" si="60"/>
        <v>50</v>
      </c>
      <c r="R54">
        <f t="shared" si="31"/>
        <v>1000000</v>
      </c>
      <c r="S54">
        <f t="shared" si="32"/>
        <v>-1084247140993072.9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-945.22341957381741</v>
      </c>
      <c r="AC54">
        <f t="shared" si="33"/>
        <v>-843.94948192147149</v>
      </c>
      <c r="AE54">
        <f t="shared" si="34"/>
        <v>0</v>
      </c>
      <c r="AF54">
        <f t="shared" si="35"/>
        <v>0</v>
      </c>
      <c r="AG54">
        <f t="shared" si="36"/>
        <v>-3.8918686063976595E-11</v>
      </c>
      <c r="AH54">
        <f t="shared" si="37"/>
        <v>-4.6881097663897598E-6</v>
      </c>
      <c r="AI54">
        <f t="shared" si="38"/>
        <v>-4.6881486850758234E-6</v>
      </c>
      <c r="AJ54">
        <f t="shared" si="39"/>
        <v>-101.27393765234592</v>
      </c>
      <c r="AK54">
        <f t="shared" si="61"/>
        <v>-66.165639370167227</v>
      </c>
      <c r="AL54">
        <f t="shared" si="40"/>
        <v>-167.43958171066183</v>
      </c>
      <c r="AN54">
        <f t="shared" si="41"/>
        <v>0</v>
      </c>
      <c r="AO54">
        <f t="shared" si="42"/>
        <v>0</v>
      </c>
      <c r="AP54">
        <f t="shared" si="43"/>
        <v>-1.9600037989621305E-13</v>
      </c>
      <c r="AQ54">
        <f t="shared" si="44"/>
        <v>-2.3610028706957124E-8</v>
      </c>
      <c r="AR54">
        <f t="shared" si="45"/>
        <v>-2.3610224707337017E-8</v>
      </c>
      <c r="AS54">
        <f t="shared" si="46"/>
        <v>-0.5100308427888639</v>
      </c>
      <c r="AT54">
        <f t="shared" si="47"/>
        <v>-0.33322015114565579</v>
      </c>
      <c r="AU54">
        <f t="shared" si="48"/>
        <v>-0.84325101754474441</v>
      </c>
      <c r="AW54">
        <v>51</v>
      </c>
      <c r="AX54">
        <f>IF(Z54&gt;0, (R54*SUMPRODUCT(K54:$K$98, X54:$X$98)-K54*$AZ$3)/Z54, 0)</f>
        <v>-1084247140993072.9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0.853201969</v>
      </c>
      <c r="Q55" s="5">
        <f t="shared" si="60"/>
        <v>50</v>
      </c>
      <c r="R55">
        <f t="shared" si="31"/>
        <v>1000000</v>
      </c>
      <c r="S55">
        <f t="shared" si="32"/>
        <v>-7076693994847885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-843.94948192147149</v>
      </c>
      <c r="AC55">
        <f t="shared" si="33"/>
        <v>-753.52632316488678</v>
      </c>
      <c r="AE55">
        <f t="shared" si="34"/>
        <v>0</v>
      </c>
      <c r="AF55">
        <f t="shared" si="35"/>
        <v>0</v>
      </c>
      <c r="AG55">
        <f t="shared" si="36"/>
        <v>-5.3239996226591396E-12</v>
      </c>
      <c r="AH55">
        <f t="shared" si="37"/>
        <v>-6.6410999161355377E-7</v>
      </c>
      <c r="AI55">
        <f t="shared" si="38"/>
        <v>-6.6411531561317646E-7</v>
      </c>
      <c r="AJ55">
        <f t="shared" si="39"/>
        <v>-90.423158756584712</v>
      </c>
      <c r="AK55">
        <f t="shared" si="61"/>
        <v>-59.076463734503008</v>
      </c>
      <c r="AL55">
        <f t="shared" si="40"/>
        <v>-149.49962315520304</v>
      </c>
      <c r="AN55">
        <f t="shared" si="41"/>
        <v>0</v>
      </c>
      <c r="AO55">
        <f t="shared" si="42"/>
        <v>0</v>
      </c>
      <c r="AP55">
        <f t="shared" si="43"/>
        <v>-2.3939701825941013E-14</v>
      </c>
      <c r="AQ55">
        <f t="shared" si="44"/>
        <v>-2.9862126795035172E-9</v>
      </c>
      <c r="AR55">
        <f t="shared" si="45"/>
        <v>-2.9862366192053434E-9</v>
      </c>
      <c r="AS55">
        <f t="shared" si="46"/>
        <v>-0.4065934658558778</v>
      </c>
      <c r="AT55">
        <f t="shared" si="47"/>
        <v>-0.26564106442003144</v>
      </c>
      <c r="AU55">
        <f t="shared" si="48"/>
        <v>-0.67223453326214588</v>
      </c>
      <c r="AW55">
        <v>52</v>
      </c>
      <c r="AX55">
        <f>IF(Z55&gt;0, (R55*SUMPRODUCT(K55:$K$98, X55:$X$98)-K55*$AZ$3)/Z55, 0)</f>
        <v>-7076693994847885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0.85761682500000003</v>
      </c>
      <c r="Q56" s="5">
        <f t="shared" si="60"/>
        <v>50</v>
      </c>
      <c r="R56">
        <f t="shared" si="31"/>
        <v>1000000</v>
      </c>
      <c r="S56">
        <f t="shared" si="32"/>
        <v>-4.7728699520454976E+16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-753.52632316488678</v>
      </c>
      <c r="AC56">
        <f t="shared" si="33"/>
        <v>-672.79135997127059</v>
      </c>
      <c r="AE56">
        <f t="shared" si="34"/>
        <v>0</v>
      </c>
      <c r="AF56">
        <f t="shared" si="35"/>
        <v>0</v>
      </c>
      <c r="AG56">
        <f t="shared" si="36"/>
        <v>-7.0480797374641853E-13</v>
      </c>
      <c r="AH56">
        <f t="shared" si="37"/>
        <v>-9.1319033053722587E-8</v>
      </c>
      <c r="AI56">
        <f t="shared" si="38"/>
        <v>-9.131973786169633E-8</v>
      </c>
      <c r="AJ56">
        <f t="shared" si="39"/>
        <v>-80.734963193616181</v>
      </c>
      <c r="AK56">
        <f t="shared" si="61"/>
        <v>-52.746842621542079</v>
      </c>
      <c r="AL56">
        <f t="shared" si="40"/>
        <v>-133.481805906478</v>
      </c>
      <c r="AN56">
        <f t="shared" si="41"/>
        <v>0</v>
      </c>
      <c r="AO56">
        <f t="shared" si="42"/>
        <v>0</v>
      </c>
      <c r="AP56">
        <f t="shared" si="43"/>
        <v>-2.8296551216708638E-15</v>
      </c>
      <c r="AQ56">
        <f t="shared" si="44"/>
        <v>-3.6662662627518273E-10</v>
      </c>
      <c r="AR56">
        <f t="shared" si="45"/>
        <v>-3.666294559303044E-10</v>
      </c>
      <c r="AS56">
        <f t="shared" si="46"/>
        <v>-0.32413382170519972</v>
      </c>
      <c r="AT56">
        <f t="shared" si="47"/>
        <v>-0.21176743018760716</v>
      </c>
      <c r="AU56">
        <f t="shared" si="48"/>
        <v>-0.5359012522594363</v>
      </c>
      <c r="AW56">
        <v>53</v>
      </c>
      <c r="AX56">
        <f>IF(Z56&gt;0, (R56*SUMPRODUCT(K56:$K$98, X56:$X$98)-K56*$AZ$3)/Z56, 0)</f>
        <v>-4.7728699520454976E+16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0.86229046899999995</v>
      </c>
      <c r="Q57" s="5">
        <f t="shared" si="60"/>
        <v>50</v>
      </c>
      <c r="R57">
        <f t="shared" si="31"/>
        <v>1000000</v>
      </c>
      <c r="S57">
        <f t="shared" si="32"/>
        <v>-3.3368621709325146E+17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-672.79135997127059</v>
      </c>
      <c r="AC57">
        <f t="shared" si="33"/>
        <v>-600.70657140324204</v>
      </c>
      <c r="AE57">
        <f t="shared" si="34"/>
        <v>0</v>
      </c>
      <c r="AF57">
        <f t="shared" si="35"/>
        <v>0</v>
      </c>
      <c r="AG57">
        <f t="shared" si="36"/>
        <v>-9.001069577221548E-14</v>
      </c>
      <c r="AH57">
        <f t="shared" si="37"/>
        <v>-1.2154983964734778E-8</v>
      </c>
      <c r="AI57">
        <f t="shared" si="38"/>
        <v>-1.2155073975430549E-8</v>
      </c>
      <c r="AJ57">
        <f t="shared" si="39"/>
        <v>-72.084788568028557</v>
      </c>
      <c r="AK57">
        <f t="shared" si="61"/>
        <v>-47.09539519798895</v>
      </c>
      <c r="AL57">
        <f t="shared" si="40"/>
        <v>-119.18018377817258</v>
      </c>
      <c r="AN57">
        <f t="shared" si="41"/>
        <v>0</v>
      </c>
      <c r="AO57">
        <f t="shared" si="42"/>
        <v>0</v>
      </c>
      <c r="AP57">
        <f t="shared" si="43"/>
        <v>-3.2265529328601263E-16</v>
      </c>
      <c r="AQ57">
        <f t="shared" si="44"/>
        <v>-4.3571154320961082E-11</v>
      </c>
      <c r="AR57">
        <f t="shared" si="45"/>
        <v>-4.3571476976254369E-11</v>
      </c>
      <c r="AS57">
        <f t="shared" si="46"/>
        <v>-0.25839749817884328</v>
      </c>
      <c r="AT57">
        <f t="shared" si="47"/>
        <v>-0.16881969881093142</v>
      </c>
      <c r="AU57">
        <f t="shared" si="48"/>
        <v>-0.4272171970333461</v>
      </c>
      <c r="AW57">
        <v>54</v>
      </c>
      <c r="AX57">
        <f>IF(Z57&gt;0, (R57*SUMPRODUCT(K57:$K$98, X57:$X$98)-K57*$AZ$3)/Z57, 0)</f>
        <v>-3.3368621709325146E+17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0.86705037500000004</v>
      </c>
      <c r="Q58" s="5">
        <f t="shared" si="60"/>
        <v>50</v>
      </c>
      <c r="R58">
        <f t="shared" si="31"/>
        <v>1000000</v>
      </c>
      <c r="S58">
        <f t="shared" si="32"/>
        <v>-2.4232210745230833E+18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-600.70657140324204</v>
      </c>
      <c r="AC58">
        <f t="shared" si="33"/>
        <v>-536.34515303864748</v>
      </c>
      <c r="AE58">
        <f t="shared" si="34"/>
        <v>0</v>
      </c>
      <c r="AF58">
        <f t="shared" si="35"/>
        <v>0</v>
      </c>
      <c r="AG58">
        <f t="shared" si="36"/>
        <v>-1.1066781291182978E-14</v>
      </c>
      <c r="AH58">
        <f t="shared" si="37"/>
        <v>-1.560876150466207E-9</v>
      </c>
      <c r="AI58">
        <f t="shared" si="38"/>
        <v>-1.5608872172474982E-9</v>
      </c>
      <c r="AJ58">
        <f t="shared" si="39"/>
        <v>-64.361418364594556</v>
      </c>
      <c r="AK58">
        <f t="shared" si="61"/>
        <v>-42.049459998226943</v>
      </c>
      <c r="AL58">
        <f t="shared" si="40"/>
        <v>-106.4108783643824</v>
      </c>
      <c r="AN58">
        <f t="shared" si="41"/>
        <v>0</v>
      </c>
      <c r="AO58">
        <f t="shared" si="42"/>
        <v>0</v>
      </c>
      <c r="AP58">
        <f t="shared" si="43"/>
        <v>-3.5419952958732379E-17</v>
      </c>
      <c r="AQ58">
        <f t="shared" si="44"/>
        <v>-4.9956855899887893E-12</v>
      </c>
      <c r="AR58">
        <f t="shared" si="45"/>
        <v>-4.9957210099417479E-12</v>
      </c>
      <c r="AS58">
        <f t="shared" si="46"/>
        <v>-0.20599290352358163</v>
      </c>
      <c r="AT58">
        <f t="shared" si="47"/>
        <v>-0.13458203030215388</v>
      </c>
      <c r="AU58">
        <f t="shared" si="48"/>
        <v>-0.34057493383073129</v>
      </c>
      <c r="AW58">
        <v>55</v>
      </c>
      <c r="AX58">
        <f>IF(Z58&gt;0, (R58*SUMPRODUCT(K58:$K$98, X58:$X$98)-K58*$AZ$3)/Z58, 0)</f>
        <v>-2.4232210745230833E+18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0.87202471800000003</v>
      </c>
      <c r="Q59" s="5">
        <f t="shared" si="60"/>
        <v>50</v>
      </c>
      <c r="R59">
        <f t="shared" si="31"/>
        <v>1000000</v>
      </c>
      <c r="S59">
        <f t="shared" si="32"/>
        <v>-1.8339352179805893E+19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-536.34515303864748</v>
      </c>
      <c r="AC59">
        <f t="shared" si="33"/>
        <v>-478.87960092736807</v>
      </c>
      <c r="AE59">
        <f t="shared" si="34"/>
        <v>0</v>
      </c>
      <c r="AF59">
        <f t="shared" si="35"/>
        <v>0</v>
      </c>
      <c r="AG59">
        <f t="shared" si="36"/>
        <v>-1.3056066436596361E-15</v>
      </c>
      <c r="AH59">
        <f t="shared" si="37"/>
        <v>-1.9301013669223025E-10</v>
      </c>
      <c r="AI59">
        <f t="shared" si="38"/>
        <v>-1.9301144229887391E-10</v>
      </c>
      <c r="AJ59">
        <f t="shared" si="39"/>
        <v>-57.465552111279408</v>
      </c>
      <c r="AK59">
        <f t="shared" si="61"/>
        <v>-37.544160712705327</v>
      </c>
      <c r="AL59">
        <f t="shared" si="40"/>
        <v>-95.00971282417774</v>
      </c>
      <c r="AN59">
        <f t="shared" si="41"/>
        <v>0</v>
      </c>
      <c r="AO59">
        <f t="shared" si="42"/>
        <v>0</v>
      </c>
      <c r="AP59">
        <f t="shared" si="43"/>
        <v>-3.7309633381546309E-18</v>
      </c>
      <c r="AQ59">
        <f t="shared" si="44"/>
        <v>-5.5155490161449753E-13</v>
      </c>
      <c r="AR59">
        <f t="shared" si="45"/>
        <v>-5.5155863257783576E-13</v>
      </c>
      <c r="AS59">
        <f t="shared" si="46"/>
        <v>-0.1642162815080552</v>
      </c>
      <c r="AT59">
        <f t="shared" si="47"/>
        <v>-0.10728797058527068</v>
      </c>
      <c r="AU59">
        <f t="shared" si="48"/>
        <v>-0.27150425209387741</v>
      </c>
      <c r="AW59">
        <v>56</v>
      </c>
      <c r="AX59">
        <f>IF(Z59&gt;0, (R59*SUMPRODUCT(K59:$K$98, X59:$X$98)-K59*$AZ$3)/Z59, 0)</f>
        <v>-1.8339352179805893E+19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0.87703262900000001</v>
      </c>
      <c r="Q60" s="5">
        <f t="shared" si="60"/>
        <v>50</v>
      </c>
      <c r="R60">
        <f t="shared" si="31"/>
        <v>1000000</v>
      </c>
      <c r="S60">
        <f t="shared" si="32"/>
        <v>-1.4494823986930187E+20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-478.87960092736807</v>
      </c>
      <c r="AC60">
        <f t="shared" si="33"/>
        <v>-427.5710722565791</v>
      </c>
      <c r="AE60">
        <f t="shared" si="34"/>
        <v>0</v>
      </c>
      <c r="AF60">
        <f t="shared" si="35"/>
        <v>0</v>
      </c>
      <c r="AG60">
        <f t="shared" si="36"/>
        <v>-1.4749095009436298E-16</v>
      </c>
      <c r="AH60">
        <f t="shared" si="37"/>
        <v>-2.2901192542573535E-11</v>
      </c>
      <c r="AI60">
        <f t="shared" si="38"/>
        <v>-2.2901340033523631E-11</v>
      </c>
      <c r="AJ60">
        <f t="shared" si="39"/>
        <v>-51.308528670788974</v>
      </c>
      <c r="AK60">
        <f t="shared" si="61"/>
        <v>-33.521572064915766</v>
      </c>
      <c r="AL60">
        <f t="shared" si="40"/>
        <v>-84.83010073572764</v>
      </c>
      <c r="AN60">
        <f t="shared" si="41"/>
        <v>0</v>
      </c>
      <c r="AO60">
        <f t="shared" si="42"/>
        <v>0</v>
      </c>
      <c r="AP60">
        <f t="shared" si="43"/>
        <v>-3.763188567934936E-19</v>
      </c>
      <c r="AQ60">
        <f t="shared" si="44"/>
        <v>-5.8431724735078062E-14</v>
      </c>
      <c r="AR60">
        <f t="shared" si="45"/>
        <v>-5.8432101053934865E-14</v>
      </c>
      <c r="AS60">
        <f t="shared" si="46"/>
        <v>-0.1309122142124261</v>
      </c>
      <c r="AT60">
        <f t="shared" si="47"/>
        <v>-8.5529313285452505E-2</v>
      </c>
      <c r="AU60">
        <f t="shared" si="48"/>
        <v>-0.21644152749793705</v>
      </c>
      <c r="AW60">
        <v>57</v>
      </c>
      <c r="AX60">
        <f>IF(Z60&gt;0, (R60*SUMPRODUCT(K60:$K$98, X60:$X$98)-K60*$AZ$3)/Z60, 0)</f>
        <v>-1.4494823986930187E+20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0.88195855000000001</v>
      </c>
      <c r="Q61" s="5">
        <f t="shared" si="60"/>
        <v>50</v>
      </c>
      <c r="R61">
        <f t="shared" si="31"/>
        <v>1000000</v>
      </c>
      <c r="S61">
        <f t="shared" si="32"/>
        <v>-1.1978557425124956E+21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-427.5710722565791</v>
      </c>
      <c r="AC61">
        <f t="shared" si="33"/>
        <v>-381.75988594337423</v>
      </c>
      <c r="AE61">
        <f t="shared" si="34"/>
        <v>0</v>
      </c>
      <c r="AF61">
        <f t="shared" si="35"/>
        <v>0</v>
      </c>
      <c r="AG61">
        <f t="shared" si="36"/>
        <v>-1.5935136110072614E-17</v>
      </c>
      <c r="AH61">
        <f t="shared" si="37"/>
        <v>-2.6016180896669346E-12</v>
      </c>
      <c r="AI61">
        <f t="shared" si="38"/>
        <v>-2.6016340248030446E-12</v>
      </c>
      <c r="AJ61">
        <f t="shared" si="39"/>
        <v>-45.811186313204871</v>
      </c>
      <c r="AK61">
        <f t="shared" si="61"/>
        <v>-29.92997505796054</v>
      </c>
      <c r="AL61">
        <f t="shared" si="40"/>
        <v>-75.741161371168005</v>
      </c>
      <c r="AN61">
        <f t="shared" si="41"/>
        <v>0</v>
      </c>
      <c r="AO61">
        <f t="shared" si="42"/>
        <v>0</v>
      </c>
      <c r="AP61">
        <f t="shared" si="43"/>
        <v>-3.6301816919920896E-20</v>
      </c>
      <c r="AQ61">
        <f t="shared" si="44"/>
        <v>-5.9267434513437006E-15</v>
      </c>
      <c r="AR61">
        <f t="shared" si="45"/>
        <v>-5.9267797531606206E-15</v>
      </c>
      <c r="AS61">
        <f t="shared" si="46"/>
        <v>-0.10436241566679476</v>
      </c>
      <c r="AT61">
        <f t="shared" si="47"/>
        <v>-6.8183444902305962E-2</v>
      </c>
      <c r="AU61">
        <f t="shared" si="48"/>
        <v>-0.17254586056910662</v>
      </c>
      <c r="AW61">
        <v>58</v>
      </c>
      <c r="AX61">
        <f>IF(Z61&gt;0, (R61*SUMPRODUCT(K61:$K$98, X61:$X$98)-K61*$AZ$3)/Z61, 0)</f>
        <v>-1.1978557425124956E+21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0.88700226900000001</v>
      </c>
      <c r="Q62" s="5">
        <f t="shared" si="60"/>
        <v>50</v>
      </c>
      <c r="R62">
        <f t="shared" si="31"/>
        <v>1000000</v>
      </c>
      <c r="S62">
        <f t="shared" si="32"/>
        <v>-1.0383860357222126E+22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-381.75988594337423</v>
      </c>
      <c r="AC62">
        <f t="shared" si="33"/>
        <v>-340.85704102086987</v>
      </c>
      <c r="AE62">
        <f t="shared" si="34"/>
        <v>0</v>
      </c>
      <c r="AF62">
        <f t="shared" si="35"/>
        <v>0</v>
      </c>
      <c r="AG62">
        <f t="shared" si="36"/>
        <v>-1.6412828625136453E-18</v>
      </c>
      <c r="AH62">
        <f t="shared" si="37"/>
        <v>-2.8269003772916483E-13</v>
      </c>
      <c r="AI62">
        <f t="shared" si="38"/>
        <v>-2.8269167901202735E-13</v>
      </c>
      <c r="AJ62">
        <f t="shared" si="39"/>
        <v>-40.902844922504357</v>
      </c>
      <c r="AK62">
        <f t="shared" si="61"/>
        <v>-26.723192016036197</v>
      </c>
      <c r="AL62">
        <f t="shared" si="40"/>
        <v>-67.626036938540835</v>
      </c>
      <c r="AN62">
        <f t="shared" si="41"/>
        <v>0</v>
      </c>
      <c r="AO62">
        <f t="shared" si="42"/>
        <v>0</v>
      </c>
      <c r="AP62">
        <f t="shared" si="43"/>
        <v>-3.3383971195796968E-21</v>
      </c>
      <c r="AQ62">
        <f t="shared" si="44"/>
        <v>-5.7499632101415036E-16</v>
      </c>
      <c r="AR62">
        <f t="shared" si="45"/>
        <v>-5.7499965941126999E-16</v>
      </c>
      <c r="AS62">
        <f t="shared" si="46"/>
        <v>-8.3197078816003495E-2</v>
      </c>
      <c r="AT62">
        <f t="shared" si="47"/>
        <v>-5.4355424826455646E-2</v>
      </c>
      <c r="AU62">
        <f t="shared" si="48"/>
        <v>-0.13755250364245972</v>
      </c>
      <c r="AW62">
        <v>59</v>
      </c>
      <c r="AX62">
        <f>IF(Z62&gt;0, (R62*SUMPRODUCT(K62:$K$98, X62:$X$98)-K62*$AZ$3)/Z62, 0)</f>
        <v>-1.0383860357222126E+22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0.89213428500000003</v>
      </c>
      <c r="Q63" s="5">
        <f t="shared" si="60"/>
        <v>50</v>
      </c>
      <c r="R63">
        <f t="shared" si="31"/>
        <v>1000000</v>
      </c>
      <c r="S63">
        <f t="shared" si="32"/>
        <v>-9.4734952790943148E+22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-340.85704102086987</v>
      </c>
      <c r="AC63">
        <f t="shared" si="33"/>
        <v>-304.33664376863379</v>
      </c>
      <c r="AE63">
        <f t="shared" si="34"/>
        <v>0</v>
      </c>
      <c r="AF63">
        <f t="shared" si="35"/>
        <v>0</v>
      </c>
      <c r="AG63">
        <f t="shared" si="36"/>
        <v>-1.606253208571446E-19</v>
      </c>
      <c r="AH63">
        <f t="shared" si="37"/>
        <v>-2.9284894260627285E-14</v>
      </c>
      <c r="AI63">
        <f t="shared" si="38"/>
        <v>-2.9285054885948145E-14</v>
      </c>
      <c r="AJ63">
        <f t="shared" si="39"/>
        <v>-36.52039725223608</v>
      </c>
      <c r="AK63">
        <f t="shared" si="61"/>
        <v>-23.859992871460893</v>
      </c>
      <c r="AL63">
        <f t="shared" si="40"/>
        <v>-60.380390123696998</v>
      </c>
      <c r="AN63">
        <f t="shared" si="41"/>
        <v>0</v>
      </c>
      <c r="AO63">
        <f t="shared" si="42"/>
        <v>0</v>
      </c>
      <c r="AP63">
        <f t="shared" si="43"/>
        <v>-2.9170948309072095E-22</v>
      </c>
      <c r="AQ63">
        <f t="shared" si="44"/>
        <v>-5.3183902273612354E-17</v>
      </c>
      <c r="AR63">
        <f t="shared" si="45"/>
        <v>-5.3184193983095448E-17</v>
      </c>
      <c r="AS63">
        <f t="shared" si="46"/>
        <v>-6.6324201862247759E-2</v>
      </c>
      <c r="AT63">
        <f t="shared" si="47"/>
        <v>-4.3331811883335181E-2</v>
      </c>
      <c r="AU63">
        <f t="shared" si="48"/>
        <v>-0.10965601374558298</v>
      </c>
      <c r="AW63">
        <v>60</v>
      </c>
      <c r="AX63">
        <f>IF(Z63&gt;0, (R63*SUMPRODUCT(K63:$K$98, X63:$X$98)-K63*$AZ$3)/Z63, 0)</f>
        <v>-9.4734952790943148E+22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0.89732143600000003</v>
      </c>
      <c r="Q64" s="5">
        <f t="shared" si="60"/>
        <v>50</v>
      </c>
      <c r="R64">
        <f t="shared" si="31"/>
        <v>1000000</v>
      </c>
      <c r="S64">
        <f t="shared" si="32"/>
        <v>-9.1266821179520886E+23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-304.33664376863379</v>
      </c>
      <c r="AC64">
        <f t="shared" si="33"/>
        <v>-271.72914622199443</v>
      </c>
      <c r="AE64">
        <f t="shared" si="34"/>
        <v>0</v>
      </c>
      <c r="AF64">
        <f t="shared" si="35"/>
        <v>0</v>
      </c>
      <c r="AG64">
        <f t="shared" si="36"/>
        <v>-1.4886524079079408E-20</v>
      </c>
      <c r="AH64">
        <f t="shared" si="37"/>
        <v>-2.882650871389875E-15</v>
      </c>
      <c r="AI64">
        <f t="shared" si="38"/>
        <v>-2.8826657579139539E-15</v>
      </c>
      <c r="AJ64">
        <f t="shared" si="39"/>
        <v>-32.607497546639365</v>
      </c>
      <c r="AK64">
        <f t="shared" si="61"/>
        <v>-21.303565063804367</v>
      </c>
      <c r="AL64">
        <f t="shared" si="40"/>
        <v>-53.911062610443736</v>
      </c>
      <c r="AN64">
        <f t="shared" si="41"/>
        <v>0</v>
      </c>
      <c r="AO64">
        <f t="shared" si="42"/>
        <v>0</v>
      </c>
      <c r="AP64">
        <f t="shared" si="43"/>
        <v>-2.4138585712527049E-23</v>
      </c>
      <c r="AQ64">
        <f t="shared" si="44"/>
        <v>-4.6742352189604191E-18</v>
      </c>
      <c r="AR64">
        <f t="shared" si="45"/>
        <v>-4.6742593575461307E-18</v>
      </c>
      <c r="AS64">
        <f t="shared" si="46"/>
        <v>-5.2873247658041904E-2</v>
      </c>
      <c r="AT64">
        <f t="shared" si="47"/>
        <v>-3.4543855136587351E-2</v>
      </c>
      <c r="AU64">
        <f t="shared" si="48"/>
        <v>-8.7417102794629262E-2</v>
      </c>
      <c r="AW64">
        <v>61</v>
      </c>
      <c r="AX64">
        <f>IF(Z64&gt;0, (R64*SUMPRODUCT(K64:$K$98, X64:$X$98)-K64*$AZ$3)/Z64, 0)</f>
        <v>-9.1266821179520886E+23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0.90253096600000005</v>
      </c>
      <c r="Q65" s="5">
        <f t="shared" si="60"/>
        <v>50</v>
      </c>
      <c r="R65">
        <f t="shared" si="31"/>
        <v>1000000</v>
      </c>
      <c r="S65">
        <f t="shared" si="32"/>
        <v>-9.3162379266702395E+24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-271.72914622199443</v>
      </c>
      <c r="AC65">
        <f t="shared" si="33"/>
        <v>-242.61530912678069</v>
      </c>
      <c r="AE65">
        <f t="shared" si="34"/>
        <v>0</v>
      </c>
      <c r="AF65">
        <f t="shared" si="35"/>
        <v>0</v>
      </c>
      <c r="AG65">
        <f t="shared" si="36"/>
        <v>-1.3021098808148139E-21</v>
      </c>
      <c r="AH65">
        <f t="shared" si="37"/>
        <v>-2.6871097914947601E-16</v>
      </c>
      <c r="AI65">
        <f t="shared" si="38"/>
        <v>-2.6871228125935684E-16</v>
      </c>
      <c r="AJ65">
        <f t="shared" si="39"/>
        <v>-29.113837095213739</v>
      </c>
      <c r="AK65">
        <f t="shared" si="61"/>
        <v>-19.021040235539612</v>
      </c>
      <c r="AL65">
        <f t="shared" si="40"/>
        <v>-48.134877330753355</v>
      </c>
      <c r="AN65">
        <f t="shared" si="41"/>
        <v>0</v>
      </c>
      <c r="AO65">
        <f t="shared" si="42"/>
        <v>0</v>
      </c>
      <c r="AP65">
        <f t="shared" si="43"/>
        <v>-1.8851596200008392E-24</v>
      </c>
      <c r="AQ65">
        <f t="shared" si="44"/>
        <v>-3.8903251930358633E-19</v>
      </c>
      <c r="AR65">
        <f t="shared" si="45"/>
        <v>-3.8903440446320638E-19</v>
      </c>
      <c r="AS65">
        <f t="shared" si="46"/>
        <v>-4.2150229319229862E-2</v>
      </c>
      <c r="AT65">
        <f t="shared" si="47"/>
        <v>-2.7538149821896798E-2</v>
      </c>
      <c r="AU65">
        <f t="shared" si="48"/>
        <v>-6.9688379141126661E-2</v>
      </c>
      <c r="AW65">
        <v>62</v>
      </c>
      <c r="AX65">
        <f>IF(Z65&gt;0, (R65*SUMPRODUCT(K65:$K$98, X65:$X$98)-K65*$AZ$3)/Z65, 0)</f>
        <v>-9.3162379266702395E+24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0.90776816500000002</v>
      </c>
      <c r="Q66" s="5">
        <f t="shared" si="60"/>
        <v>50</v>
      </c>
      <c r="R66">
        <f t="shared" si="31"/>
        <v>1000000</v>
      </c>
      <c r="S66">
        <f t="shared" si="32"/>
        <v>-1.0115388495689224E+26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-242.61530912678069</v>
      </c>
      <c r="AC66">
        <f t="shared" si="33"/>
        <v>-216.62081172033993</v>
      </c>
      <c r="AE66">
        <f t="shared" si="34"/>
        <v>0</v>
      </c>
      <c r="AF66">
        <f t="shared" si="35"/>
        <v>0</v>
      </c>
      <c r="AG66">
        <f t="shared" si="36"/>
        <v>-1.0707488487103343E-22</v>
      </c>
      <c r="AH66">
        <f t="shared" si="37"/>
        <v>-2.3640277942712647E-17</v>
      </c>
      <c r="AI66">
        <f t="shared" si="38"/>
        <v>-2.3640385017597517E-17</v>
      </c>
      <c r="AJ66">
        <f t="shared" si="39"/>
        <v>-25.994497406440757</v>
      </c>
      <c r="AK66">
        <f t="shared" si="61"/>
        <v>-16.983071638874648</v>
      </c>
      <c r="AL66">
        <f t="shared" si="40"/>
        <v>-42.977569045315406</v>
      </c>
      <c r="AN66">
        <f t="shared" si="41"/>
        <v>0</v>
      </c>
      <c r="AO66">
        <f t="shared" si="42"/>
        <v>0</v>
      </c>
      <c r="AP66">
        <f t="shared" si="43"/>
        <v>-1.3841083466122472E-25</v>
      </c>
      <c r="AQ66">
        <f t="shared" si="44"/>
        <v>-3.0558712303218914E-20</v>
      </c>
      <c r="AR66">
        <f t="shared" si="45"/>
        <v>-3.055885071405357E-20</v>
      </c>
      <c r="AS66">
        <f t="shared" si="46"/>
        <v>-3.3601904750661452E-2</v>
      </c>
      <c r="AT66">
        <f t="shared" si="47"/>
        <v>-2.1953244437098843E-2</v>
      </c>
      <c r="AU66">
        <f t="shared" si="48"/>
        <v>-5.5555149187760298E-2</v>
      </c>
      <c r="AW66">
        <v>63</v>
      </c>
      <c r="AX66">
        <f>IF(Z66&gt;0, (R66*SUMPRODUCT(K66:$K$98, X66:$X$98)-K66*$AZ$3)/Z66, 0)</f>
        <v>-1.0115388495689224E+26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0.91304259499999996</v>
      </c>
      <c r="Q67" s="5">
        <f t="shared" si="60"/>
        <v>50</v>
      </c>
      <c r="R67">
        <f t="shared" ref="R67:R79" si="62">$C$6</f>
        <v>1000000</v>
      </c>
      <c r="S67">
        <f t="shared" ref="S67:S79" si="63">AX67</f>
        <v>-1.1735838638466412E+27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-216.62081172033993</v>
      </c>
      <c r="AC67">
        <f t="shared" ref="AC67:AC79" si="64">S67*Z67</f>
        <v>-193.41143903601775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-8.2402052803484989E-24</v>
      </c>
      <c r="AH67">
        <f t="shared" ref="AH67:AH79" si="68">-X67*R67</f>
        <v>-1.9552786148394917E-18</v>
      </c>
      <c r="AI67">
        <f t="shared" ref="AI67:AI79" si="69">SUM(AE67:AH67)</f>
        <v>-1.9552868550447719E-18</v>
      </c>
      <c r="AJ67">
        <f t="shared" ref="AJ67:AJ79" si="70">AB67-AC67</f>
        <v>-23.209372684322176</v>
      </c>
      <c r="AK67">
        <f t="shared" si="61"/>
        <v>-15.163456820423797</v>
      </c>
      <c r="AL67">
        <f t="shared" ref="AL67:AL79" si="71">SUM(AI67:AK67)</f>
        <v>-38.372829504745972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-9.510480945903496E-27</v>
      </c>
      <c r="AQ67">
        <f t="shared" ref="AQ67:AQ79" si="75">AH67*$K67</f>
        <v>-2.2566962081285805E-21</v>
      </c>
      <c r="AR67">
        <f t="shared" ref="AR67:AR79" si="76">AI67*$K67</f>
        <v>-2.2567057186095263E-21</v>
      </c>
      <c r="AS67">
        <f t="shared" ref="AS67:AS79" si="77">AJ67*$K67</f>
        <v>-2.6787232741279934E-2</v>
      </c>
      <c r="AT67">
        <f t="shared" ref="AT67:AT79" si="78">AK67*$K67</f>
        <v>-1.7500992057636194E-2</v>
      </c>
      <c r="AU67">
        <f t="shared" ref="AU67:AU79" si="79">AL67*$K67</f>
        <v>-4.4288224798916129E-2</v>
      </c>
      <c r="AW67">
        <v>64</v>
      </c>
      <c r="AX67">
        <f>IF(Z67&gt;0, (R67*SUMPRODUCT(K67:$K$98, X67:$X$98)-K67*$AZ$3)/Z67, 0)</f>
        <v>-1.1735838638466412E+27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0.91832435000000001</v>
      </c>
      <c r="Q68" s="5">
        <f t="shared" si="60"/>
        <v>50</v>
      </c>
      <c r="R68">
        <f t="shared" si="62"/>
        <v>1000000</v>
      </c>
      <c r="S68">
        <f t="shared" si="63"/>
        <v>-1.4619228923314379E+28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-193.41143903601775</v>
      </c>
      <c r="AC68">
        <f t="shared" si="64"/>
        <v>-172.68878485358724</v>
      </c>
      <c r="AE68">
        <f t="shared" si="65"/>
        <v>0</v>
      </c>
      <c r="AF68">
        <f t="shared" si="66"/>
        <v>0</v>
      </c>
      <c r="AG68">
        <f t="shared" si="67"/>
        <v>-5.9062206960241085E-25</v>
      </c>
      <c r="AH68">
        <f t="shared" si="68"/>
        <v>-1.5134362315885207E-19</v>
      </c>
      <c r="AI68">
        <f t="shared" si="69"/>
        <v>-1.5134421378092168E-19</v>
      </c>
      <c r="AJ68">
        <f t="shared" si="70"/>
        <v>-20.722654182430517</v>
      </c>
      <c r="AK68">
        <f t="shared" si="61"/>
        <v>-13.538800732521244</v>
      </c>
      <c r="AL68">
        <f t="shared" si="71"/>
        <v>-34.261454914951763</v>
      </c>
      <c r="AN68">
        <f t="shared" si="72"/>
        <v>0</v>
      </c>
      <c r="AO68">
        <f t="shared" si="73"/>
        <v>0</v>
      </c>
      <c r="AP68">
        <f t="shared" si="74"/>
        <v>-6.0863384250914981E-28</v>
      </c>
      <c r="AQ68">
        <f t="shared" si="75"/>
        <v>-1.559590398720395E-22</v>
      </c>
      <c r="AR68">
        <f t="shared" si="76"/>
        <v>-1.5595964850588201E-22</v>
      </c>
      <c r="AS68">
        <f t="shared" si="77"/>
        <v>-2.1354617937882601E-2</v>
      </c>
      <c r="AT68">
        <f t="shared" si="78"/>
        <v>-1.3951683719416604E-2</v>
      </c>
      <c r="AU68">
        <f t="shared" si="79"/>
        <v>-3.5306301657299206E-2</v>
      </c>
      <c r="AW68">
        <v>65</v>
      </c>
      <c r="AX68">
        <f>IF(Z68&gt;0, (R68*SUMPRODUCT(K68:$K$98, X68:$X$98)-K68*$AZ$3)/Z68, 0)</f>
        <v>-1.4619228923314379E+28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0.92358270799999997</v>
      </c>
      <c r="Q69" s="5">
        <f t="shared" ref="Q69:Q79" si="91">$C$8</f>
        <v>50</v>
      </c>
      <c r="R69">
        <f t="shared" si="62"/>
        <v>1000000</v>
      </c>
      <c r="S69">
        <f t="shared" si="63"/>
        <v>-1.9652838250684723E+29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-172.68878485358724</v>
      </c>
      <c r="AC69">
        <f t="shared" si="64"/>
        <v>-154.18641504784574</v>
      </c>
      <c r="AE69">
        <f t="shared" si="65"/>
        <v>0</v>
      </c>
      <c r="AF69">
        <f t="shared" si="66"/>
        <v>0</v>
      </c>
      <c r="AG69">
        <f t="shared" si="67"/>
        <v>-3.9227518458427686E-26</v>
      </c>
      <c r="AH69">
        <f t="shared" si="68"/>
        <v>-1.0909766608959181E-20</v>
      </c>
      <c r="AI69">
        <f t="shared" si="69"/>
        <v>-1.0909805836477639E-20</v>
      </c>
      <c r="AJ69">
        <f t="shared" si="70"/>
        <v>-18.502369805741495</v>
      </c>
      <c r="AK69">
        <f t="shared" si="61"/>
        <v>-12.088214939751108</v>
      </c>
      <c r="AL69">
        <f t="shared" si="71"/>
        <v>-30.590584745492603</v>
      </c>
      <c r="AN69">
        <f t="shared" si="72"/>
        <v>0</v>
      </c>
      <c r="AO69">
        <f t="shared" si="73"/>
        <v>0</v>
      </c>
      <c r="AP69">
        <f t="shared" si="74"/>
        <v>-3.60926889634038E-29</v>
      </c>
      <c r="AQ69">
        <f t="shared" si="75"/>
        <v>-1.0037923079375821E-23</v>
      </c>
      <c r="AR69">
        <f t="shared" si="76"/>
        <v>-1.0037959172064784E-23</v>
      </c>
      <c r="AS69">
        <f t="shared" si="77"/>
        <v>-1.7023770677521172E-2</v>
      </c>
      <c r="AT69">
        <f t="shared" si="78"/>
        <v>-1.1122196842647163E-2</v>
      </c>
      <c r="AU69">
        <f t="shared" si="79"/>
        <v>-2.8145967520168333E-2</v>
      </c>
      <c r="AW69">
        <v>66</v>
      </c>
      <c r="AX69">
        <f>IF(Z69&gt;0, (R69*SUMPRODUCT(K69:$K$98, X69:$X$98)-K69*$AZ$3)/Z69, 0)</f>
        <v>-1.9652838250684723E+29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0.92968762000000005</v>
      </c>
      <c r="Q70" s="5">
        <f t="shared" si="91"/>
        <v>50</v>
      </c>
      <c r="R70">
        <f t="shared" si="62"/>
        <v>1000000</v>
      </c>
      <c r="S70">
        <f t="shared" si="63"/>
        <v>-2.9093822876066144E+30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-154.18641504784574</v>
      </c>
      <c r="AC70">
        <f t="shared" si="64"/>
        <v>-137.66644200700512</v>
      </c>
      <c r="AE70">
        <f t="shared" si="65"/>
        <v>0</v>
      </c>
      <c r="AF70">
        <f t="shared" si="66"/>
        <v>0</v>
      </c>
      <c r="AG70">
        <f t="shared" si="67"/>
        <v>-2.3659049997217036E-27</v>
      </c>
      <c r="AH70">
        <f t="shared" si="68"/>
        <v>-7.2938676548243413E-22</v>
      </c>
      <c r="AI70">
        <f t="shared" si="69"/>
        <v>-7.2938913138743385E-22</v>
      </c>
      <c r="AJ70">
        <f t="shared" si="70"/>
        <v>-16.519973040840625</v>
      </c>
      <c r="AK70">
        <f t="shared" si="61"/>
        <v>-10.793049053349202</v>
      </c>
      <c r="AL70">
        <f t="shared" si="71"/>
        <v>-27.313022094189826</v>
      </c>
      <c r="AN70">
        <f t="shared" si="72"/>
        <v>0</v>
      </c>
      <c r="AO70">
        <f t="shared" si="73"/>
        <v>0</v>
      </c>
      <c r="AP70">
        <f t="shared" si="74"/>
        <v>-1.9436035464130489E-30</v>
      </c>
      <c r="AQ70">
        <f t="shared" si="75"/>
        <v>-5.9919510896048475E-25</v>
      </c>
      <c r="AR70">
        <f t="shared" si="76"/>
        <v>-5.9919705256403115E-25</v>
      </c>
      <c r="AS70">
        <f t="shared" si="77"/>
        <v>-1.3571245756952467E-2</v>
      </c>
      <c r="AT70">
        <f t="shared" si="78"/>
        <v>-8.8665472278756062E-3</v>
      </c>
      <c r="AU70">
        <f t="shared" si="79"/>
        <v>-2.2437792984828071E-2</v>
      </c>
      <c r="AW70">
        <v>67</v>
      </c>
      <c r="AX70">
        <f>IF(Z70&gt;0, (R70*SUMPRODUCT(K70:$K$98, X70:$X$98)-K70*$AZ$3)/Z70, 0)</f>
        <v>-2.9093822876066144E+30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0.93575936900000001</v>
      </c>
      <c r="Q71" s="5">
        <f t="shared" si="91"/>
        <v>50</v>
      </c>
      <c r="R71">
        <f t="shared" si="62"/>
        <v>1000000</v>
      </c>
      <c r="S71">
        <f t="shared" si="63"/>
        <v>-4.789145533339426E+31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-137.66644200700512</v>
      </c>
      <c r="AC71">
        <f t="shared" si="64"/>
        <v>-122.91646607768315</v>
      </c>
      <c r="AE71">
        <f t="shared" si="65"/>
        <v>0</v>
      </c>
      <c r="AF71">
        <f t="shared" si="66"/>
        <v>0</v>
      </c>
      <c r="AG71">
        <f t="shared" si="67"/>
        <v>-1.2832818007096003E-28</v>
      </c>
      <c r="AH71">
        <f t="shared" si="68"/>
        <v>-4.4278355393070528E-23</v>
      </c>
      <c r="AI71">
        <f t="shared" si="69"/>
        <v>-4.4278483721250602E-23</v>
      </c>
      <c r="AJ71">
        <f t="shared" si="70"/>
        <v>-14.749975929321963</v>
      </c>
      <c r="AK71">
        <f t="shared" si="61"/>
        <v>-9.6366509404903589</v>
      </c>
      <c r="AL71">
        <f t="shared" si="71"/>
        <v>-24.386626869812321</v>
      </c>
      <c r="AN71">
        <f t="shared" si="72"/>
        <v>0</v>
      </c>
      <c r="AO71">
        <f t="shared" si="73"/>
        <v>0</v>
      </c>
      <c r="AP71">
        <f t="shared" si="74"/>
        <v>-9.4127038188644241E-32</v>
      </c>
      <c r="AQ71">
        <f t="shared" si="75"/>
        <v>-3.2477593360314944E-26</v>
      </c>
      <c r="AR71">
        <f t="shared" si="76"/>
        <v>-3.2477687487353132E-26</v>
      </c>
      <c r="AS71">
        <f t="shared" si="77"/>
        <v>-1.0818914028182752E-2</v>
      </c>
      <c r="AT71">
        <f t="shared" si="78"/>
        <v>-7.0683571650794058E-3</v>
      </c>
      <c r="AU71">
        <f t="shared" si="79"/>
        <v>-1.7887271193262159E-2</v>
      </c>
      <c r="AW71">
        <v>68</v>
      </c>
      <c r="AX71">
        <f>IF(Z71&gt;0, (R71*SUMPRODUCT(K71:$K$98, X71:$X$98)-K71*$AZ$3)/Z71, 0)</f>
        <v>-4.789145533339426E+31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0.94179042899999998</v>
      </c>
      <c r="Q72" s="5">
        <f t="shared" si="91"/>
        <v>50</v>
      </c>
      <c r="R72">
        <f t="shared" si="62"/>
        <v>1000000</v>
      </c>
      <c r="S72">
        <f t="shared" si="63"/>
        <v>-8.8696553587346523E+32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-122.91646607768315</v>
      </c>
      <c r="AC72">
        <f t="shared" si="64"/>
        <v>-109.7468447122171</v>
      </c>
      <c r="AE72">
        <f t="shared" si="65"/>
        <v>0</v>
      </c>
      <c r="AF72">
        <f t="shared" si="66"/>
        <v>0</v>
      </c>
      <c r="AG72">
        <f t="shared" si="67"/>
        <v>-6.1866465084317325E-30</v>
      </c>
      <c r="AH72">
        <f t="shared" si="68"/>
        <v>-2.4171650352363741E-24</v>
      </c>
      <c r="AI72">
        <f t="shared" si="69"/>
        <v>-2.4171712218828827E-24</v>
      </c>
      <c r="AJ72">
        <f t="shared" si="70"/>
        <v>-13.169621365466057</v>
      </c>
      <c r="AK72">
        <f t="shared" ref="AK72:AK79" si="92">G72*SUM(AB72:AB72, AE72:AF72)</f>
        <v>-8.6041526254378216</v>
      </c>
      <c r="AL72">
        <f t="shared" si="71"/>
        <v>-21.773773990903877</v>
      </c>
      <c r="AN72">
        <f t="shared" si="72"/>
        <v>0</v>
      </c>
      <c r="AO72">
        <f t="shared" si="73"/>
        <v>0</v>
      </c>
      <c r="AP72">
        <f t="shared" si="74"/>
        <v>-4.051628688013532E-33</v>
      </c>
      <c r="AQ72">
        <f t="shared" si="75"/>
        <v>-1.5829989942175472E-27</v>
      </c>
      <c r="AR72">
        <f t="shared" si="76"/>
        <v>-1.5830030458462353E-27</v>
      </c>
      <c r="AS72">
        <f t="shared" si="77"/>
        <v>-8.62477202501815E-3</v>
      </c>
      <c r="AT72">
        <f t="shared" si="78"/>
        <v>-5.6348510563451895E-3</v>
      </c>
      <c r="AU72">
        <f t="shared" si="79"/>
        <v>-1.4259623081363337E-2</v>
      </c>
      <c r="AW72">
        <v>69</v>
      </c>
      <c r="AX72">
        <f>IF(Z72&gt;0, (R72*SUMPRODUCT(K72:$K$98, X72:$X$98)-K72*$AZ$3)/Z72, 0)</f>
        <v>-8.8696553587346523E+32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0.94777327099999997</v>
      </c>
      <c r="Q73" s="5">
        <f t="shared" si="91"/>
        <v>50</v>
      </c>
      <c r="R73">
        <f t="shared" si="62"/>
        <v>1000000</v>
      </c>
      <c r="S73">
        <f t="shared" si="63"/>
        <v>-1.8754318246453211E+34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-109.7468447122171</v>
      </c>
      <c r="AC73">
        <f t="shared" si="64"/>
        <v>-97.988254207336666</v>
      </c>
      <c r="AE73">
        <f t="shared" si="65"/>
        <v>0</v>
      </c>
      <c r="AF73">
        <f t="shared" si="66"/>
        <v>0</v>
      </c>
      <c r="AG73">
        <f t="shared" si="67"/>
        <v>-2.6124184553034352E-31</v>
      </c>
      <c r="AH73">
        <f t="shared" si="68"/>
        <v>-1.1727076395634143E-25</v>
      </c>
      <c r="AI73">
        <f t="shared" si="69"/>
        <v>-1.1727102519818697E-25</v>
      </c>
      <c r="AJ73">
        <f t="shared" si="70"/>
        <v>-11.758590504880431</v>
      </c>
      <c r="AK73">
        <f t="shared" si="92"/>
        <v>-7.6822791298551971</v>
      </c>
      <c r="AL73">
        <f t="shared" si="71"/>
        <v>-19.440869634735627</v>
      </c>
      <c r="AN73">
        <f t="shared" si="72"/>
        <v>0</v>
      </c>
      <c r="AO73">
        <f t="shared" si="73"/>
        <v>0</v>
      </c>
      <c r="AP73">
        <f t="shared" si="74"/>
        <v>-1.5275627376551187E-34</v>
      </c>
      <c r="AQ73">
        <f t="shared" si="75"/>
        <v>-6.8571881687786119E-29</v>
      </c>
      <c r="AR73">
        <f t="shared" si="76"/>
        <v>-6.8572034444059897E-29</v>
      </c>
      <c r="AS73">
        <f t="shared" si="77"/>
        <v>-6.8756154536177977E-3</v>
      </c>
      <c r="AT73">
        <f t="shared" si="78"/>
        <v>-4.492068763030284E-3</v>
      </c>
      <c r="AU73">
        <f t="shared" si="79"/>
        <v>-1.1367684216648081E-2</v>
      </c>
      <c r="AW73">
        <v>70</v>
      </c>
      <c r="AX73">
        <f>IF(Z73&gt;0, (R73*SUMPRODUCT(K73:$K$98, X73:$X$98)-K73*$AZ$3)/Z73, 0)</f>
        <v>-1.8754318246453211E+34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0.95370057100000005</v>
      </c>
      <c r="Q74" s="5">
        <f t="shared" si="91"/>
        <v>50</v>
      </c>
      <c r="R74">
        <f t="shared" si="62"/>
        <v>1000000</v>
      </c>
      <c r="S74">
        <f t="shared" si="63"/>
        <v>-4.6130001124154966E+35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-97.988254207336666</v>
      </c>
      <c r="AC74">
        <f t="shared" si="64"/>
        <v>-87.489512685122037</v>
      </c>
      <c r="AE74">
        <f t="shared" si="65"/>
        <v>0</v>
      </c>
      <c r="AF74">
        <f t="shared" si="66"/>
        <v>0</v>
      </c>
      <c r="AG74">
        <f t="shared" si="67"/>
        <v>-9.4829298236576528E-33</v>
      </c>
      <c r="AH74">
        <f t="shared" si="68"/>
        <v>-4.9829299450276491E-27</v>
      </c>
      <c r="AI74">
        <f t="shared" si="69"/>
        <v>-4.9829394279574726E-27</v>
      </c>
      <c r="AJ74">
        <f t="shared" si="70"/>
        <v>-10.49874152221463</v>
      </c>
      <c r="AK74">
        <f t="shared" si="92"/>
        <v>-6.8591777945135677</v>
      </c>
      <c r="AL74">
        <f t="shared" si="71"/>
        <v>-17.357919316728196</v>
      </c>
      <c r="AN74">
        <f t="shared" si="72"/>
        <v>0</v>
      </c>
      <c r="AO74">
        <f t="shared" si="73"/>
        <v>0</v>
      </c>
      <c r="AP74">
        <f t="shared" si="74"/>
        <v>-4.9508620659426333E-36</v>
      </c>
      <c r="AQ74">
        <f t="shared" si="75"/>
        <v>-2.6014954556071611E-30</v>
      </c>
      <c r="AR74">
        <f t="shared" si="76"/>
        <v>-2.601500406469227E-30</v>
      </c>
      <c r="AS74">
        <f t="shared" si="77"/>
        <v>-5.4811985440192694E-3</v>
      </c>
      <c r="AT74">
        <f t="shared" si="78"/>
        <v>-3.5810497154259275E-3</v>
      </c>
      <c r="AU74">
        <f t="shared" si="79"/>
        <v>-9.0622482594451964E-3</v>
      </c>
      <c r="AW74">
        <v>71</v>
      </c>
      <c r="AX74">
        <f>IF(Z74&gt;0, (R74*SUMPRODUCT(K74:$K$98, X74:$X$98)-K74*$AZ$3)/Z74, 0)</f>
        <v>-4.6130001124154966E+35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0.95959776100000005</v>
      </c>
      <c r="Q75" s="5">
        <f t="shared" si="91"/>
        <v>50</v>
      </c>
      <c r="R75">
        <f t="shared" si="62"/>
        <v>1000000</v>
      </c>
      <c r="S75">
        <f t="shared" si="63"/>
        <v>-1.3547522274168618E+37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-87.489512685122037</v>
      </c>
      <c r="AC75">
        <f t="shared" si="64"/>
        <v>-78.115636326001805</v>
      </c>
      <c r="AE75">
        <f t="shared" si="65"/>
        <v>0</v>
      </c>
      <c r="AF75">
        <f t="shared" si="66"/>
        <v>0</v>
      </c>
      <c r="AG75">
        <f t="shared" si="67"/>
        <v>-2.8830229891906781E-34</v>
      </c>
      <c r="AH75">
        <f t="shared" si="68"/>
        <v>-1.8199596453004017E-28</v>
      </c>
      <c r="AI75">
        <f t="shared" si="69"/>
        <v>-1.819962528323391E-28</v>
      </c>
      <c r="AJ75">
        <f t="shared" si="70"/>
        <v>-9.3738763591202314</v>
      </c>
      <c r="AK75">
        <f t="shared" si="92"/>
        <v>-6.1242658879585434</v>
      </c>
      <c r="AL75">
        <f t="shared" si="71"/>
        <v>-15.498142247078775</v>
      </c>
      <c r="AN75">
        <f t="shared" si="72"/>
        <v>0</v>
      </c>
      <c r="AO75">
        <f t="shared" si="73"/>
        <v>0</v>
      </c>
      <c r="AP75">
        <f t="shared" si="74"/>
        <v>-1.3439043909359081E-37</v>
      </c>
      <c r="AQ75">
        <f t="shared" si="75"/>
        <v>-8.4836359883899741E-32</v>
      </c>
      <c r="AR75">
        <f t="shared" si="76"/>
        <v>-8.4836494274338839E-32</v>
      </c>
      <c r="AS75">
        <f t="shared" si="77"/>
        <v>-4.3695779209337411E-3</v>
      </c>
      <c r="AT75">
        <f t="shared" si="78"/>
        <v>-2.8547909083433739E-3</v>
      </c>
      <c r="AU75">
        <f t="shared" si="79"/>
        <v>-7.2243688292771141E-3</v>
      </c>
      <c r="AW75">
        <v>72</v>
      </c>
      <c r="AX75">
        <f>IF(Z75&gt;0, (R75*SUMPRODUCT(K75:$K$98, X75:$X$98)-K75*$AZ$3)/Z75, 0)</f>
        <v>-1.3547522274168618E+37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0.96549474700000004</v>
      </c>
      <c r="Q76" s="5">
        <f t="shared" si="91"/>
        <v>50</v>
      </c>
      <c r="R76">
        <f t="shared" si="62"/>
        <v>1000000</v>
      </c>
      <c r="S76">
        <f t="shared" si="63"/>
        <v>-4.9360853489281364E+38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-78.115636326001805</v>
      </c>
      <c r="AC76">
        <f t="shared" si="64"/>
        <v>-69.746103862501613</v>
      </c>
      <c r="AE76">
        <f t="shared" si="65"/>
        <v>0</v>
      </c>
      <c r="AF76">
        <f t="shared" si="66"/>
        <v>0</v>
      </c>
      <c r="AG76">
        <f t="shared" si="67"/>
        <v>-7.0649207754933641E-36</v>
      </c>
      <c r="AH76">
        <f t="shared" si="68"/>
        <v>-5.5670871030876754E-30</v>
      </c>
      <c r="AI76">
        <f t="shared" si="69"/>
        <v>-5.567094168008451E-30</v>
      </c>
      <c r="AJ76">
        <f t="shared" si="70"/>
        <v>-8.3695324635001924</v>
      </c>
      <c r="AK76">
        <f t="shared" si="92"/>
        <v>-5.4680945428201273</v>
      </c>
      <c r="AL76">
        <f t="shared" si="71"/>
        <v>-13.83762700632032</v>
      </c>
      <c r="AN76">
        <f t="shared" si="72"/>
        <v>0</v>
      </c>
      <c r="AO76">
        <f t="shared" si="73"/>
        <v>0</v>
      </c>
      <c r="AP76">
        <f t="shared" si="74"/>
        <v>-2.9404211703299326E-39</v>
      </c>
      <c r="AQ76">
        <f t="shared" si="75"/>
        <v>-2.3170225534265245E-33</v>
      </c>
      <c r="AR76">
        <f t="shared" si="76"/>
        <v>-2.3170254938476949E-33</v>
      </c>
      <c r="AS76">
        <f t="shared" si="77"/>
        <v>-3.4834007660504889E-3</v>
      </c>
      <c r="AT76">
        <f t="shared" si="78"/>
        <v>-2.2758218338196534E-3</v>
      </c>
      <c r="AU76">
        <f t="shared" si="79"/>
        <v>-5.7592225998701419E-3</v>
      </c>
      <c r="AW76">
        <v>73</v>
      </c>
      <c r="AX76">
        <f>IF(Z76&gt;0, (R76*SUMPRODUCT(K76:$K$98, X76:$X$98)-K76*$AZ$3)/Z76, 0)</f>
        <v>-4.9360853489281364E+38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0.97139193700000004</v>
      </c>
      <c r="Q77" s="5">
        <f t="shared" si="91"/>
        <v>50</v>
      </c>
      <c r="R77">
        <f t="shared" si="62"/>
        <v>1000000</v>
      </c>
      <c r="S77">
        <f t="shared" si="63"/>
        <v>-2.3684459051664822E+40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-69.746103862501613</v>
      </c>
      <c r="AC77">
        <f t="shared" si="64"/>
        <v>-62.273307020090719</v>
      </c>
      <c r="AE77">
        <f t="shared" si="65"/>
        <v>0</v>
      </c>
      <c r="AF77">
        <f t="shared" si="66"/>
        <v>0</v>
      </c>
      <c r="AG77">
        <f t="shared" si="67"/>
        <v>-1.3146449088038895E-37</v>
      </c>
      <c r="AH77">
        <f t="shared" si="68"/>
        <v>-1.3725614153716084E-31</v>
      </c>
      <c r="AI77">
        <f t="shared" si="69"/>
        <v>-1.3725627300165172E-31</v>
      </c>
      <c r="AJ77">
        <f t="shared" si="70"/>
        <v>-7.4727968424108937</v>
      </c>
      <c r="AK77">
        <f t="shared" si="92"/>
        <v>-4.8822272703751137</v>
      </c>
      <c r="AL77">
        <f t="shared" si="71"/>
        <v>-12.355024112786008</v>
      </c>
      <c r="AN77">
        <f t="shared" si="72"/>
        <v>0</v>
      </c>
      <c r="AO77">
        <f t="shared" si="73"/>
        <v>0</v>
      </c>
      <c r="AP77">
        <f t="shared" si="74"/>
        <v>-4.8853162842886548E-41</v>
      </c>
      <c r="AQ77">
        <f t="shared" si="75"/>
        <v>-5.1005382432903568E-35</v>
      </c>
      <c r="AR77">
        <f t="shared" si="76"/>
        <v>-5.1005431286066412E-35</v>
      </c>
      <c r="AS77">
        <f t="shared" si="77"/>
        <v>-2.7769457637519868E-3</v>
      </c>
      <c r="AT77">
        <f t="shared" si="78"/>
        <v>-1.8142712323179634E-3</v>
      </c>
      <c r="AU77">
        <f t="shared" si="79"/>
        <v>-4.59121699606995E-3</v>
      </c>
      <c r="AW77">
        <v>74</v>
      </c>
      <c r="AX77">
        <f>IF(Z77&gt;0, (R77*SUMPRODUCT(K77:$K$98, X77:$X$98)-K77*$AZ$3)/Z77, 0)</f>
        <v>-2.3684459051664822E+40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0.97728912599999995</v>
      </c>
      <c r="Q78" s="5">
        <f t="shared" si="91"/>
        <v>50</v>
      </c>
      <c r="R78">
        <f t="shared" si="62"/>
        <v>1000000</v>
      </c>
      <c r="S78">
        <f t="shared" si="63"/>
        <v>-1.6636809112407448E+42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-62.273307020090719</v>
      </c>
      <c r="AC78">
        <f t="shared" si="64"/>
        <v>-55.601166982223845</v>
      </c>
      <c r="AE78">
        <f t="shared" si="65"/>
        <v>0</v>
      </c>
      <c r="AF78">
        <f t="shared" si="66"/>
        <v>0</v>
      </c>
      <c r="AG78">
        <f t="shared" si="67"/>
        <v>-1.6710285790547854E-39</v>
      </c>
      <c r="AH78">
        <f t="shared" si="68"/>
        <v>-2.5695763478506057E-33</v>
      </c>
      <c r="AI78">
        <f t="shared" si="69"/>
        <v>-2.5695780188791849E-33</v>
      </c>
      <c r="AJ78">
        <f t="shared" si="70"/>
        <v>-6.6721400378668747</v>
      </c>
      <c r="AK78">
        <f t="shared" si="92"/>
        <v>-4.3591314914063508</v>
      </c>
      <c r="AL78">
        <f t="shared" si="71"/>
        <v>-11.031271529273226</v>
      </c>
      <c r="AN78">
        <f t="shared" si="72"/>
        <v>0</v>
      </c>
      <c r="AO78">
        <f t="shared" si="73"/>
        <v>0</v>
      </c>
      <c r="AP78">
        <f t="shared" si="74"/>
        <v>-5.5443428339055109E-43</v>
      </c>
      <c r="AQ78">
        <f t="shared" si="75"/>
        <v>-8.5256544316179046E-37</v>
      </c>
      <c r="AR78">
        <f t="shared" si="76"/>
        <v>-8.525659975960739E-37</v>
      </c>
      <c r="AS78">
        <f t="shared" si="77"/>
        <v>-2.2137641611543277E-3</v>
      </c>
      <c r="AT78">
        <f t="shared" si="78"/>
        <v>-1.4463259186208251E-3</v>
      </c>
      <c r="AU78">
        <f t="shared" si="79"/>
        <v>-3.660090079775153E-3</v>
      </c>
      <c r="AW78">
        <v>75</v>
      </c>
      <c r="AX78">
        <f>IF(Z78&gt;0, (R78*SUMPRODUCT(K78:$K$98, X78:$X$98)-K78*$AZ$3)/Z78, 0)</f>
        <v>-1.6636809112407448E+42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-55.601166982223845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-3.342057158109571E-35</v>
      </c>
      <c r="AI79">
        <f t="shared" si="69"/>
        <v>-3.342057158109571E-35</v>
      </c>
      <c r="AJ79">
        <f t="shared" si="70"/>
        <v>-55.601166982223845</v>
      </c>
      <c r="AK79">
        <f t="shared" si="92"/>
        <v>-3.8920816887556695</v>
      </c>
      <c r="AL79">
        <f t="shared" si="71"/>
        <v>-59.493248670979511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-9.9006122034026985E-39</v>
      </c>
      <c r="AR79">
        <f t="shared" si="76"/>
        <v>-9.9006122034026985E-39</v>
      </c>
      <c r="AS79">
        <f t="shared" si="77"/>
        <v>-1.6471459532398237E-2</v>
      </c>
      <c r="AT79">
        <f t="shared" si="78"/>
        <v>-1.1530021672678766E-3</v>
      </c>
      <c r="AU79">
        <f t="shared" si="79"/>
        <v>-1.7624461699666114E-2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261188.83378056606</v>
      </c>
      <c r="AO81" s="6">
        <f t="shared" si="93"/>
        <v>-26118.883378056606</v>
      </c>
      <c r="AP81" s="6">
        <f t="shared" si="93"/>
        <v>-809.25959685161376</v>
      </c>
      <c r="AQ81" s="6">
        <f t="shared" si="93"/>
        <v>-167578.27183396849</v>
      </c>
      <c r="AR81" s="6">
        <f t="shared" si="93"/>
        <v>66682.418971689316</v>
      </c>
      <c r="AS81" s="6">
        <f t="shared" si="93"/>
        <v>-22032.774100148647</v>
      </c>
      <c r="AT81" s="6">
        <f t="shared" si="93"/>
        <v>9597.2667598076951</v>
      </c>
      <c r="AU81" s="6">
        <f t="shared" si="93"/>
        <v>54246.911631348332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'S.55.04.E'!C3*(1+C12)</f>
        <v>534710.10921506886</v>
      </c>
      <c r="K3">
        <v>1</v>
      </c>
      <c r="L3" s="2">
        <v>0</v>
      </c>
      <c r="O3">
        <f>$C$3</f>
        <v>534710.10921506886</v>
      </c>
      <c r="P3" s="2">
        <f>O3*C5</f>
        <v>53471.010921506888</v>
      </c>
      <c r="Q3" s="5">
        <f>B8</f>
        <v>400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534710.10921506886</v>
      </c>
      <c r="AF3">
        <f t="shared" ref="AF3:AF34" si="4">-$Z3*P3</f>
        <v>-53471.010921506888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480839.09829356195</v>
      </c>
      <c r="AJ3">
        <f t="shared" ref="AJ3:AJ34" si="8">AB3-AC3</f>
        <v>0</v>
      </c>
      <c r="AL3">
        <f t="shared" ref="AL3:AL34" si="9">SUM(AI3:AK3)</f>
        <v>480839.09829356195</v>
      </c>
      <c r="AN3">
        <f t="shared" ref="AN3:AN34" si="10">AE3*$K3</f>
        <v>534710.10921506886</v>
      </c>
      <c r="AO3">
        <f t="shared" ref="AO3:AO34" si="11">AF3*$K3</f>
        <v>-53471.010921506888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480839.09829356195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480839.09829356195</v>
      </c>
      <c r="AW3">
        <v>0</v>
      </c>
      <c r="AX3">
        <f>IF(Z3&gt;0, (R3*SUMPRODUCT(K3:$K$98, X3:$X$98)-K3*$AZ$3)/Z3, 0)</f>
        <v>0</v>
      </c>
      <c r="AZ3">
        <f>C6*ABS(SUMPRODUCT(X4:X69, K4:K69))/1</f>
        <v>376794.15859211923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2.1847999999999999E-2</v>
      </c>
      <c r="R4">
        <f t="shared" si="0"/>
        <v>1000000</v>
      </c>
      <c r="S4">
        <f t="shared" si="1"/>
        <v>19167.135261389623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18556.700337584887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-21848</v>
      </c>
      <c r="AI4">
        <f t="shared" si="7"/>
        <v>-21848</v>
      </c>
      <c r="AJ4">
        <f t="shared" si="8"/>
        <v>-18556.700337584887</v>
      </c>
      <c r="AK4">
        <f>G4*SUM(AB4, AE4:AF4)</f>
        <v>0</v>
      </c>
      <c r="AL4">
        <f t="shared" si="9"/>
        <v>-40404.700337584887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-20772.009887811368</v>
      </c>
      <c r="AR4">
        <f t="shared" si="14"/>
        <v>-20772.009887811368</v>
      </c>
      <c r="AS4">
        <f t="shared" si="15"/>
        <v>-17642.803135182436</v>
      </c>
      <c r="AT4">
        <f t="shared" si="16"/>
        <v>0</v>
      </c>
      <c r="AU4">
        <f t="shared" si="17"/>
        <v>-38414.813022993803</v>
      </c>
      <c r="AW4">
        <v>1</v>
      </c>
      <c r="AX4">
        <f>IF(Z4&gt;0, (R4*SUMPRODUCT(K4:$K$98, X4:$X$98)-K4*$AZ$3)/Z4, 0)</f>
        <v>19167.135261389623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2.5484E-2</v>
      </c>
      <c r="Q5" s="5">
        <f t="shared" ref="Q5:Q36" si="29">$C$8</f>
        <v>50</v>
      </c>
      <c r="R5">
        <f t="shared" si="0"/>
        <v>1000000</v>
      </c>
      <c r="S5">
        <f t="shared" si="1"/>
        <v>17317.079881585625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18556.700337584887</v>
      </c>
      <c r="AC5">
        <f t="shared" si="2"/>
        <v>16170.65619455138</v>
      </c>
      <c r="AE5">
        <f t="shared" si="3"/>
        <v>0</v>
      </c>
      <c r="AF5">
        <f t="shared" si="4"/>
        <v>0</v>
      </c>
      <c r="AG5">
        <f t="shared" si="5"/>
        <v>-46.689904721600001</v>
      </c>
      <c r="AH5">
        <f t="shared" si="6"/>
        <v>-24672.385567999998</v>
      </c>
      <c r="AI5">
        <f t="shared" si="7"/>
        <v>-24719.075472721597</v>
      </c>
      <c r="AJ5">
        <f t="shared" si="8"/>
        <v>2386.0441430335068</v>
      </c>
      <c r="AK5">
        <f>G5*SUM(AB5, AE5:AF5)</f>
        <v>76.082471384098042</v>
      </c>
      <c r="AL5">
        <f t="shared" si="9"/>
        <v>-22256.948858303993</v>
      </c>
      <c r="AN5">
        <f t="shared" si="10"/>
        <v>0</v>
      </c>
      <c r="AO5">
        <f t="shared" si="11"/>
        <v>0</v>
      </c>
      <c r="AP5">
        <f t="shared" si="12"/>
        <v>-42.112207535443368</v>
      </c>
      <c r="AQ5">
        <f t="shared" si="13"/>
        <v>-22253.389199002166</v>
      </c>
      <c r="AR5">
        <f t="shared" si="14"/>
        <v>-22295.501406537609</v>
      </c>
      <c r="AS5">
        <f t="shared" si="15"/>
        <v>2152.1051871770192</v>
      </c>
      <c r="AT5">
        <f t="shared" si="16"/>
        <v>68.622989141682936</v>
      </c>
      <c r="AU5">
        <f t="shared" si="17"/>
        <v>-20074.773230218907</v>
      </c>
      <c r="AW5">
        <v>2</v>
      </c>
      <c r="AX5">
        <f>IF(Z5&gt;0, (R5*SUMPRODUCT(K5:$K$98, X5:$X$98)-K5*$AZ$3)/Z5, 0)</f>
        <v>17317.079881585625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2.9274999999999999E-2</v>
      </c>
      <c r="Q6" s="5">
        <f t="shared" si="29"/>
        <v>50</v>
      </c>
      <c r="R6">
        <f t="shared" si="0"/>
        <v>1000000</v>
      </c>
      <c r="S6">
        <f t="shared" si="1"/>
        <v>13682.161765943971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16170.65619455138</v>
      </c>
      <c r="AC6">
        <f t="shared" si="2"/>
        <v>12274.584394382837</v>
      </c>
      <c r="AE6">
        <f t="shared" si="3"/>
        <v>0</v>
      </c>
      <c r="AF6">
        <f t="shared" si="4"/>
        <v>0</v>
      </c>
      <c r="AG6">
        <f t="shared" si="5"/>
        <v>-44.856158713659163</v>
      </c>
      <c r="AH6">
        <f t="shared" si="6"/>
        <v>-27336.939214496801</v>
      </c>
      <c r="AI6">
        <f t="shared" si="7"/>
        <v>-27381.795373210458</v>
      </c>
      <c r="AJ6">
        <f t="shared" si="8"/>
        <v>3896.0718001685436</v>
      </c>
      <c r="AK6">
        <f>G6*SUM(AB6, AE6:AF6)</f>
        <v>114.81165898131481</v>
      </c>
      <c r="AL6">
        <f t="shared" si="9"/>
        <v>-23370.911914060598</v>
      </c>
      <c r="AN6">
        <f t="shared" si="10"/>
        <v>0</v>
      </c>
      <c r="AO6">
        <f t="shared" si="11"/>
        <v>0</v>
      </c>
      <c r="AP6">
        <f t="shared" si="12"/>
        <v>-38.272869723289034</v>
      </c>
      <c r="AQ6">
        <f t="shared" si="13"/>
        <v>-23324.848653866327</v>
      </c>
      <c r="AR6">
        <f t="shared" si="14"/>
        <v>-23363.121523589616</v>
      </c>
      <c r="AS6">
        <f t="shared" si="15"/>
        <v>3324.2670062834459</v>
      </c>
      <c r="AT6">
        <f t="shared" si="16"/>
        <v>97.961390206345911</v>
      </c>
      <c r="AU6">
        <f t="shared" si="17"/>
        <v>-19940.893127099822</v>
      </c>
      <c r="AW6">
        <v>3</v>
      </c>
      <c r="AX6">
        <f>IF(Z6&gt;0, (R6*SUMPRODUCT(K6:$K$98, X6:$X$98)-K6*$AZ$3)/Z6, 0)</f>
        <v>13682.161765943971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3.3331E-2</v>
      </c>
      <c r="Q7" s="5">
        <f t="shared" si="29"/>
        <v>50</v>
      </c>
      <c r="R7">
        <f t="shared" si="0"/>
        <v>1000000</v>
      </c>
      <c r="S7">
        <f t="shared" si="1"/>
        <v>9590.3582345344221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12274.584394382837</v>
      </c>
      <c r="AC7">
        <f t="shared" si="2"/>
        <v>8230.9242835480254</v>
      </c>
      <c r="AE7">
        <f t="shared" si="3"/>
        <v>0</v>
      </c>
      <c r="AF7">
        <f t="shared" si="4"/>
        <v>0</v>
      </c>
      <c r="AG7">
        <f t="shared" si="5"/>
        <v>-42.912496500437598</v>
      </c>
      <c r="AH7">
        <f t="shared" si="6"/>
        <v>-29902.012521699471</v>
      </c>
      <c r="AI7">
        <f t="shared" si="7"/>
        <v>-29944.925018199909</v>
      </c>
      <c r="AJ7">
        <f t="shared" si="8"/>
        <v>4043.6601108348113</v>
      </c>
      <c r="AK7">
        <f>G7*SUM(AB7, AE7:AF7)</f>
        <v>169.38926464248314</v>
      </c>
      <c r="AL7">
        <f t="shared" si="9"/>
        <v>-25731.875642722614</v>
      </c>
      <c r="AN7">
        <f t="shared" si="10"/>
        <v>0</v>
      </c>
      <c r="AO7">
        <f t="shared" si="11"/>
        <v>0</v>
      </c>
      <c r="AP7">
        <f t="shared" si="12"/>
        <v>-34.418563644772689</v>
      </c>
      <c r="AQ7">
        <f t="shared" si="13"/>
        <v>-23983.324323123641</v>
      </c>
      <c r="AR7">
        <f t="shared" si="14"/>
        <v>-24017.742886768414</v>
      </c>
      <c r="AS7">
        <f t="shared" si="15"/>
        <v>3243.2737368513926</v>
      </c>
      <c r="AT7">
        <f t="shared" si="16"/>
        <v>135.86101162348123</v>
      </c>
      <c r="AU7">
        <f t="shared" si="17"/>
        <v>-20638.608138293541</v>
      </c>
      <c r="AW7">
        <v>4</v>
      </c>
      <c r="AX7">
        <f>IF(Z7&gt;0, (R7*SUMPRODUCT(K7:$K$98, X7:$X$98)-K7*$AZ$3)/Z7, 0)</f>
        <v>9590.3582345344221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3.7801000000000001E-2</v>
      </c>
      <c r="Q8" s="5">
        <f t="shared" si="29"/>
        <v>50</v>
      </c>
      <c r="R8">
        <f t="shared" si="0"/>
        <v>1000000</v>
      </c>
      <c r="S8">
        <f t="shared" si="1"/>
        <v>5433.334938142988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8230.9242835480254</v>
      </c>
      <c r="AC8">
        <f t="shared" si="2"/>
        <v>4440.2556512240553</v>
      </c>
      <c r="AE8">
        <f t="shared" si="3"/>
        <v>0</v>
      </c>
      <c r="AF8">
        <f t="shared" si="4"/>
        <v>0</v>
      </c>
      <c r="AG8">
        <f t="shared" si="5"/>
        <v>-40.861236255220177</v>
      </c>
      <c r="AH8">
        <f t="shared" si="6"/>
        <v>-32442.705604260831</v>
      </c>
      <c r="AI8">
        <f t="shared" si="7"/>
        <v>-32483.56684051605</v>
      </c>
      <c r="AJ8">
        <f t="shared" si="8"/>
        <v>3790.6686323239701</v>
      </c>
      <c r="AK8">
        <f t="shared" ref="AK8:AK39" si="30">G8*SUM(AB8:AB8, AE8:AF8)</f>
        <v>177.78796452463735</v>
      </c>
      <c r="AL8">
        <f t="shared" si="9"/>
        <v>-28515.110243667445</v>
      </c>
      <c r="AN8">
        <f t="shared" si="10"/>
        <v>0</v>
      </c>
      <c r="AO8">
        <f t="shared" si="11"/>
        <v>0</v>
      </c>
      <c r="AP8">
        <f t="shared" si="12"/>
        <v>-30.583540391926938</v>
      </c>
      <c r="AQ8">
        <f t="shared" si="13"/>
        <v>-24282.495788280186</v>
      </c>
      <c r="AR8">
        <f t="shared" si="14"/>
        <v>-24313.079328672113</v>
      </c>
      <c r="AS8">
        <f t="shared" si="15"/>
        <v>2837.2138939942088</v>
      </c>
      <c r="AT8">
        <f t="shared" si="16"/>
        <v>133.06952732109454</v>
      </c>
      <c r="AU8">
        <f t="shared" si="17"/>
        <v>-21342.795907356809</v>
      </c>
      <c r="AW8">
        <v>5</v>
      </c>
      <c r="AX8">
        <f>IF(Z8&gt;0, (R8*SUMPRODUCT(K8:$K$98, X8:$X$98)-K8*$AZ$3)/Z8, 0)</f>
        <v>5433.334938142988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4.3147999999999999E-2</v>
      </c>
      <c r="Q9" s="5">
        <f t="shared" si="29"/>
        <v>50</v>
      </c>
      <c r="R9">
        <f t="shared" si="0"/>
        <v>1000000</v>
      </c>
      <c r="S9">
        <f t="shared" si="1"/>
        <v>-1068.7305785800295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4440.2556512240553</v>
      </c>
      <c r="AC9">
        <f t="shared" si="2"/>
        <v>-826.97395929443883</v>
      </c>
      <c r="AE9">
        <f t="shared" si="3"/>
        <v>0</v>
      </c>
      <c r="AF9">
        <f t="shared" si="4"/>
        <v>0</v>
      </c>
      <c r="AG9">
        <f t="shared" si="5"/>
        <v>-38.689543270727739</v>
      </c>
      <c r="AH9">
        <f t="shared" si="6"/>
        <v>-35261.612438804805</v>
      </c>
      <c r="AI9">
        <f t="shared" si="7"/>
        <v>-35300.301982075529</v>
      </c>
      <c r="AJ9">
        <f t="shared" si="8"/>
        <v>5267.2296105184942</v>
      </c>
      <c r="AK9">
        <f t="shared" si="30"/>
        <v>99.017701022296436</v>
      </c>
      <c r="AL9">
        <f t="shared" si="9"/>
        <v>-29934.054670534737</v>
      </c>
      <c r="AN9">
        <f t="shared" si="10"/>
        <v>0</v>
      </c>
      <c r="AO9">
        <f t="shared" si="11"/>
        <v>0</v>
      </c>
      <c r="AP9">
        <f t="shared" si="12"/>
        <v>-27.005582754058388</v>
      </c>
      <c r="AQ9">
        <f t="shared" si="13"/>
        <v>-24612.862087678142</v>
      </c>
      <c r="AR9">
        <f t="shared" si="14"/>
        <v>-24639.867670432199</v>
      </c>
      <c r="AS9">
        <f t="shared" si="15"/>
        <v>3676.5645987634412</v>
      </c>
      <c r="AT9">
        <f t="shared" si="16"/>
        <v>69.115075884015226</v>
      </c>
      <c r="AU9">
        <f t="shared" si="17"/>
        <v>-20894.187995784741</v>
      </c>
      <c r="AW9">
        <v>6</v>
      </c>
      <c r="AX9">
        <f>IF(Z9&gt;0, (R9*SUMPRODUCT(K9:$K$98, X9:$X$98)-K9*$AZ$3)/Z9, 0)</f>
        <v>-1068.7305785800295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4.8848999999999997E-2</v>
      </c>
      <c r="Q10" s="5">
        <f t="shared" si="29"/>
        <v>50</v>
      </c>
      <c r="R10">
        <f t="shared" si="0"/>
        <v>1000000</v>
      </c>
      <c r="S10">
        <f t="shared" si="1"/>
        <v>-16332.47310699043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-826.97395929443883</v>
      </c>
      <c r="AC10">
        <f t="shared" si="2"/>
        <v>-11894.189634022274</v>
      </c>
      <c r="AE10">
        <f t="shared" si="3"/>
        <v>0</v>
      </c>
      <c r="AF10">
        <f t="shared" si="4"/>
        <v>0</v>
      </c>
      <c r="AG10">
        <f t="shared" si="5"/>
        <v>-36.412702338788684</v>
      </c>
      <c r="AH10">
        <f t="shared" si="6"/>
        <v>-37798.909984635589</v>
      </c>
      <c r="AI10">
        <f t="shared" si="7"/>
        <v>-37835.322686974381</v>
      </c>
      <c r="AJ10">
        <f t="shared" si="8"/>
        <v>11067.215674727835</v>
      </c>
      <c r="AK10">
        <f t="shared" si="30"/>
        <v>-3.5559880249660871</v>
      </c>
      <c r="AL10">
        <f t="shared" si="9"/>
        <v>-26771.663000271514</v>
      </c>
      <c r="AN10">
        <f t="shared" si="10"/>
        <v>0</v>
      </c>
      <c r="AO10">
        <f t="shared" si="11"/>
        <v>0</v>
      </c>
      <c r="AP10">
        <f t="shared" si="12"/>
        <v>-24.107304576083472</v>
      </c>
      <c r="AQ10">
        <f t="shared" si="13"/>
        <v>-25025.053816807325</v>
      </c>
      <c r="AR10">
        <f t="shared" si="14"/>
        <v>-25049.161121383411</v>
      </c>
      <c r="AS10">
        <f t="shared" si="15"/>
        <v>7327.1337182700445</v>
      </c>
      <c r="AT10">
        <f t="shared" si="16"/>
        <v>-2.3542687271371232</v>
      </c>
      <c r="AU10">
        <f t="shared" si="17"/>
        <v>-17724.381671840503</v>
      </c>
      <c r="AW10">
        <v>7</v>
      </c>
      <c r="AX10">
        <f>IF(Z10&gt;0, (R10*SUMPRODUCT(K10:$K$98, X10:$X$98)-K10*$AZ$3)/Z10, 0)</f>
        <v>-16332.47310699043</v>
      </c>
    </row>
    <row r="11" spans="1:52" x14ac:dyDescent="0.3">
      <c r="A11" t="s">
        <v>33</v>
      </c>
      <c r="C11" s="25">
        <f>AU71</f>
        <v>111055.17652928349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5.4528E-2</v>
      </c>
      <c r="Q11" s="5">
        <f t="shared" si="29"/>
        <v>50</v>
      </c>
      <c r="R11">
        <f t="shared" si="0"/>
        <v>1000000</v>
      </c>
      <c r="S11">
        <f t="shared" si="1"/>
        <v>-36225.084530098597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-11894.189634022274</v>
      </c>
      <c r="AC11">
        <f t="shared" si="2"/>
        <v>-24678.747079987865</v>
      </c>
      <c r="AE11">
        <f t="shared" si="3"/>
        <v>0</v>
      </c>
      <c r="AF11">
        <f t="shared" si="4"/>
        <v>0</v>
      </c>
      <c r="AG11">
        <f t="shared" si="5"/>
        <v>-34.063063482271325</v>
      </c>
      <c r="AH11">
        <f t="shared" si="6"/>
        <v>-39710.236662589392</v>
      </c>
      <c r="AI11">
        <f t="shared" si="7"/>
        <v>-39744.299726071666</v>
      </c>
      <c r="AJ11">
        <f t="shared" si="8"/>
        <v>12784.557445965591</v>
      </c>
      <c r="AK11">
        <f t="shared" si="30"/>
        <v>-19.030703414435639</v>
      </c>
      <c r="AL11">
        <f t="shared" si="9"/>
        <v>-26978.77298352051</v>
      </c>
      <c r="AN11">
        <f t="shared" si="10"/>
        <v>0</v>
      </c>
      <c r="AO11">
        <f t="shared" si="11"/>
        <v>0</v>
      </c>
      <c r="AP11">
        <f t="shared" si="12"/>
        <v>-21.445139241534761</v>
      </c>
      <c r="AQ11">
        <f t="shared" si="13"/>
        <v>-25000.439405185996</v>
      </c>
      <c r="AR11">
        <f t="shared" si="14"/>
        <v>-25021.884544427532</v>
      </c>
      <c r="AS11">
        <f t="shared" si="15"/>
        <v>8048.7949861828074</v>
      </c>
      <c r="AT11">
        <f t="shared" si="16"/>
        <v>-11.981191439206105</v>
      </c>
      <c r="AU11">
        <f t="shared" si="17"/>
        <v>-16985.070749683931</v>
      </c>
      <c r="AW11">
        <v>8</v>
      </c>
      <c r="AX11">
        <f>IF(Z11&gt;0, (R11*SUMPRODUCT(K11:$K$98, X11:$X$98)-K11*$AZ$3)/Z11, 0)</f>
        <v>-36225.084530098597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6.0775000000000003E-2</v>
      </c>
      <c r="Q12" s="5">
        <f t="shared" si="29"/>
        <v>50</v>
      </c>
      <c r="R12">
        <f t="shared" si="0"/>
        <v>1000000</v>
      </c>
      <c r="S12">
        <f t="shared" si="1"/>
        <v>-53634.715832622933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-24678.747079987865</v>
      </c>
      <c r="AC12">
        <f t="shared" si="2"/>
        <v>-33953.188860521012</v>
      </c>
      <c r="AE12">
        <f t="shared" si="3"/>
        <v>0</v>
      </c>
      <c r="AF12">
        <f t="shared" si="4"/>
        <v>0</v>
      </c>
      <c r="AG12">
        <f t="shared" si="5"/>
        <v>-31.652250164313568</v>
      </c>
      <c r="AH12">
        <f t="shared" si="6"/>
        <v>-41403.653662700795</v>
      </c>
      <c r="AI12">
        <f t="shared" si="7"/>
        <v>-41435.305912865108</v>
      </c>
      <c r="AJ12">
        <f t="shared" si="8"/>
        <v>9274.4417805331468</v>
      </c>
      <c r="AK12">
        <f t="shared" si="30"/>
        <v>-518.25368867974521</v>
      </c>
      <c r="AL12">
        <f t="shared" si="9"/>
        <v>-32679.117821011707</v>
      </c>
      <c r="AN12">
        <f t="shared" si="10"/>
        <v>0</v>
      </c>
      <c r="AO12">
        <f t="shared" si="11"/>
        <v>0</v>
      </c>
      <c r="AP12">
        <f t="shared" si="12"/>
        <v>-18.606311402161658</v>
      </c>
      <c r="AQ12">
        <f t="shared" si="13"/>
        <v>-24338.531043964056</v>
      </c>
      <c r="AR12">
        <f t="shared" si="14"/>
        <v>-24357.137355366216</v>
      </c>
      <c r="AS12">
        <f t="shared" si="15"/>
        <v>5451.844685733442</v>
      </c>
      <c r="AT12">
        <f t="shared" si="16"/>
        <v>-304.64783599385538</v>
      </c>
      <c r="AU12">
        <f t="shared" si="17"/>
        <v>-19209.940505626633</v>
      </c>
      <c r="AW12">
        <v>9</v>
      </c>
      <c r="AX12">
        <f>IF(Z12&gt;0, (R12*SUMPRODUCT(K12:$K$98, X12:$X$98)-K12*$AZ$3)/Z12, 0)</f>
        <v>-53634.715832622933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6.7419999999999994E-2</v>
      </c>
      <c r="Q13" s="5">
        <f t="shared" si="29"/>
        <v>50</v>
      </c>
      <c r="R13">
        <f t="shared" si="0"/>
        <v>1000000</v>
      </c>
      <c r="S13">
        <f t="shared" si="1"/>
        <v>-59175.144177926093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-33953.188860521012</v>
      </c>
      <c r="AC13">
        <f t="shared" si="2"/>
        <v>-34560.335159033042</v>
      </c>
      <c r="AE13">
        <f t="shared" si="3"/>
        <v>0</v>
      </c>
      <c r="AF13">
        <f t="shared" si="4"/>
        <v>0</v>
      </c>
      <c r="AG13">
        <f t="shared" si="5"/>
        <v>-29.201732956592412</v>
      </c>
      <c r="AH13">
        <f t="shared" si="6"/>
        <v>-42679.894121560414</v>
      </c>
      <c r="AI13">
        <f t="shared" si="7"/>
        <v>-42709.095854517007</v>
      </c>
      <c r="AJ13">
        <f t="shared" si="8"/>
        <v>607.14629851203063</v>
      </c>
      <c r="AK13">
        <f t="shared" si="30"/>
        <v>-2376.7232202364712</v>
      </c>
      <c r="AL13">
        <f t="shared" si="9"/>
        <v>-44478.672776241445</v>
      </c>
      <c r="AN13">
        <f t="shared" si="10"/>
        <v>0</v>
      </c>
      <c r="AO13">
        <f t="shared" si="11"/>
        <v>0</v>
      </c>
      <c r="AP13">
        <f t="shared" si="12"/>
        <v>-15.326616761969913</v>
      </c>
      <c r="AQ13">
        <f t="shared" si="13"/>
        <v>-22400.669905959625</v>
      </c>
      <c r="AR13">
        <f t="shared" si="14"/>
        <v>-22415.996522721594</v>
      </c>
      <c r="AS13">
        <f t="shared" si="15"/>
        <v>318.66254819790487</v>
      </c>
      <c r="AT13">
        <f t="shared" si="16"/>
        <v>-1247.4302809352907</v>
      </c>
      <c r="AU13">
        <f t="shared" si="17"/>
        <v>-23344.764255458977</v>
      </c>
      <c r="AW13">
        <v>10</v>
      </c>
      <c r="AX13">
        <f>IF(Z13&gt;0, (R13*SUMPRODUCT(K13:$K$98, X13:$X$98)-K13*$AZ$3)/Z13, 0)</f>
        <v>-59175.144177926093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7.4817999999999996E-2</v>
      </c>
      <c r="Q14" s="5">
        <f t="shared" si="29"/>
        <v>50</v>
      </c>
      <c r="R14">
        <f t="shared" si="0"/>
        <v>1000000</v>
      </c>
      <c r="S14">
        <f t="shared" si="1"/>
        <v>-66926.851342672482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-34560.335159033042</v>
      </c>
      <c r="AC14">
        <f t="shared" si="2"/>
        <v>-35772.268685124873</v>
      </c>
      <c r="AE14">
        <f t="shared" si="3"/>
        <v>0</v>
      </c>
      <c r="AF14">
        <f t="shared" si="4"/>
        <v>0</v>
      </c>
      <c r="AG14">
        <f t="shared" si="5"/>
        <v>-26.72490037068016</v>
      </c>
      <c r="AH14">
        <f t="shared" si="6"/>
        <v>-43696.305126926622</v>
      </c>
      <c r="AI14">
        <f t="shared" si="7"/>
        <v>-43723.030027297304</v>
      </c>
      <c r="AJ14">
        <f t="shared" si="8"/>
        <v>1211.9335260918306</v>
      </c>
      <c r="AK14">
        <f t="shared" si="30"/>
        <v>-2419.2234611323133</v>
      </c>
      <c r="AL14">
        <f t="shared" si="9"/>
        <v>-44930.319962337788</v>
      </c>
      <c r="AN14">
        <f t="shared" si="10"/>
        <v>0</v>
      </c>
      <c r="AO14">
        <f t="shared" si="11"/>
        <v>0</v>
      </c>
      <c r="AP14">
        <f t="shared" si="12"/>
        <v>-12.523789090583168</v>
      </c>
      <c r="AQ14">
        <f t="shared" si="13"/>
        <v>-20476.907373161874</v>
      </c>
      <c r="AR14">
        <f t="shared" si="14"/>
        <v>-20489.431162252455</v>
      </c>
      <c r="AS14">
        <f t="shared" si="15"/>
        <v>567.93475979549828</v>
      </c>
      <c r="AT14">
        <f t="shared" si="16"/>
        <v>-1133.6934458117357</v>
      </c>
      <c r="AU14">
        <f t="shared" si="17"/>
        <v>-21055.189848268696</v>
      </c>
      <c r="AW14">
        <v>11</v>
      </c>
      <c r="AX14">
        <f>IF(Z14&gt;0, (R14*SUMPRODUCT(K14:$K$98, X14:$X$98)-K14*$AZ$3)/Z14, 0)</f>
        <v>-66926.851342672482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8.3350999999999995E-2</v>
      </c>
      <c r="Q15" s="5">
        <f t="shared" si="29"/>
        <v>50</v>
      </c>
      <c r="R15">
        <f t="shared" si="0"/>
        <v>1000000</v>
      </c>
      <c r="S15">
        <f t="shared" si="1"/>
        <v>-77033.637848109298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-35772.268685124873</v>
      </c>
      <c r="AC15">
        <f t="shared" si="2"/>
        <v>-37330.661433404734</v>
      </c>
      <c r="AE15">
        <f t="shared" si="3"/>
        <v>0</v>
      </c>
      <c r="AF15">
        <f t="shared" si="4"/>
        <v>0</v>
      </c>
      <c r="AG15">
        <f t="shared" si="5"/>
        <v>-24.230104196176796</v>
      </c>
      <c r="AH15">
        <f t="shared" si="6"/>
        <v>-44550.943415931237</v>
      </c>
      <c r="AI15">
        <f t="shared" si="7"/>
        <v>-44575.173520127413</v>
      </c>
      <c r="AJ15">
        <f t="shared" si="8"/>
        <v>1558.3927482798608</v>
      </c>
      <c r="AK15">
        <f t="shared" si="30"/>
        <v>-2504.0588079587415</v>
      </c>
      <c r="AL15">
        <f t="shared" si="9"/>
        <v>-45520.839579806292</v>
      </c>
      <c r="AN15">
        <f t="shared" si="10"/>
        <v>0</v>
      </c>
      <c r="AO15">
        <f t="shared" si="11"/>
        <v>0</v>
      </c>
      <c r="AP15">
        <f t="shared" si="12"/>
        <v>-10.13810790641798</v>
      </c>
      <c r="AQ15">
        <f t="shared" si="13"/>
        <v>-18640.541865878527</v>
      </c>
      <c r="AR15">
        <f t="shared" si="14"/>
        <v>-18650.679973784943</v>
      </c>
      <c r="AS15">
        <f t="shared" si="15"/>
        <v>652.04646726749979</v>
      </c>
      <c r="AT15">
        <f t="shared" si="16"/>
        <v>-1047.7222133905539</v>
      </c>
      <c r="AU15">
        <f t="shared" si="17"/>
        <v>-19046.355719907999</v>
      </c>
      <c r="AW15">
        <v>12</v>
      </c>
      <c r="AX15">
        <f>IF(Z15&gt;0, (R15*SUMPRODUCT(K15:$K$98, X15:$X$98)-K15*$AZ$3)/Z15, 0)</f>
        <v>-77033.637848109298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9.2474000000000001E-2</v>
      </c>
      <c r="Q16" s="5">
        <f t="shared" si="29"/>
        <v>50</v>
      </c>
      <c r="R16">
        <f t="shared" si="0"/>
        <v>1000000</v>
      </c>
      <c r="S16">
        <f t="shared" si="1"/>
        <v>-89850.106983925696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-37330.661433404734</v>
      </c>
      <c r="AC16">
        <f t="shared" si="2"/>
        <v>-39079.672384210047</v>
      </c>
      <c r="AE16">
        <f t="shared" si="3"/>
        <v>0</v>
      </c>
      <c r="AF16">
        <f t="shared" si="4"/>
        <v>0</v>
      </c>
      <c r="AG16">
        <f t="shared" si="5"/>
        <v>-21.747148498777776</v>
      </c>
      <c r="AH16">
        <f t="shared" si="6"/>
        <v>-44813.093108745059</v>
      </c>
      <c r="AI16">
        <f t="shared" si="7"/>
        <v>-44834.840257243835</v>
      </c>
      <c r="AJ16">
        <f t="shared" si="8"/>
        <v>1749.0109508053138</v>
      </c>
      <c r="AK16">
        <f t="shared" si="30"/>
        <v>-2613.1463003383315</v>
      </c>
      <c r="AL16">
        <f t="shared" si="9"/>
        <v>-45698.975606776854</v>
      </c>
      <c r="AN16">
        <f t="shared" si="10"/>
        <v>0</v>
      </c>
      <c r="AO16">
        <f t="shared" si="11"/>
        <v>0</v>
      </c>
      <c r="AP16">
        <f t="shared" si="12"/>
        <v>-8.1242994971568798</v>
      </c>
      <c r="AQ16">
        <f t="shared" si="13"/>
        <v>-16741.274831037434</v>
      </c>
      <c r="AR16">
        <f t="shared" si="14"/>
        <v>-16749.399130534588</v>
      </c>
      <c r="AS16">
        <f t="shared" si="15"/>
        <v>653.39549177898346</v>
      </c>
      <c r="AT16">
        <f t="shared" si="16"/>
        <v>-976.21916616007036</v>
      </c>
      <c r="AU16">
        <f t="shared" si="17"/>
        <v>-17072.222804915677</v>
      </c>
      <c r="AW16">
        <v>13</v>
      </c>
      <c r="AX16">
        <f>IF(Z16&gt;0, (R16*SUMPRODUCT(K16:$K$98, X16:$X$98)-K16*$AZ$3)/Z16, 0)</f>
        <v>-89850.106983925696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0.10216500000000001</v>
      </c>
      <c r="Q17" s="5">
        <f t="shared" si="29"/>
        <v>50</v>
      </c>
      <c r="R17">
        <f t="shared" si="0"/>
        <v>1000000</v>
      </c>
      <c r="S17">
        <f t="shared" si="1"/>
        <v>-105498.95704366149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-39079.672384210047</v>
      </c>
      <c r="AC17">
        <f t="shared" si="2"/>
        <v>-40739.223183932118</v>
      </c>
      <c r="AE17">
        <f t="shared" si="3"/>
        <v>0</v>
      </c>
      <c r="AF17">
        <f t="shared" si="4"/>
        <v>0</v>
      </c>
      <c r="AG17">
        <f t="shared" si="5"/>
        <v>-19.307879587412369</v>
      </c>
      <c r="AH17">
        <f t="shared" si="6"/>
        <v>-44435.948527552639</v>
      </c>
      <c r="AI17">
        <f t="shared" si="7"/>
        <v>-44455.256407140048</v>
      </c>
      <c r="AJ17">
        <f t="shared" si="8"/>
        <v>1659.5507997220702</v>
      </c>
      <c r="AK17">
        <f t="shared" si="30"/>
        <v>-2735.5770668947034</v>
      </c>
      <c r="AL17">
        <f t="shared" si="9"/>
        <v>-45531.282674312679</v>
      </c>
      <c r="AN17">
        <f t="shared" si="10"/>
        <v>0</v>
      </c>
      <c r="AO17">
        <f t="shared" si="11"/>
        <v>0</v>
      </c>
      <c r="AP17">
        <f t="shared" si="12"/>
        <v>-6.4402120036234622</v>
      </c>
      <c r="AQ17">
        <f t="shared" si="13"/>
        <v>-14821.768895125582</v>
      </c>
      <c r="AR17">
        <f t="shared" si="14"/>
        <v>-14828.209107129205</v>
      </c>
      <c r="AS17">
        <f t="shared" si="15"/>
        <v>553.54907992904953</v>
      </c>
      <c r="AT17">
        <f t="shared" si="16"/>
        <v>-912.4614737362491</v>
      </c>
      <c r="AU17">
        <f t="shared" si="17"/>
        <v>-15187.121500936404</v>
      </c>
      <c r="AW17">
        <v>14</v>
      </c>
      <c r="AX17">
        <f>IF(Z17&gt;0, (R17*SUMPRODUCT(K17:$K$98, X17:$X$98)-K17*$AZ$3)/Z17, 0)</f>
        <v>-105498.95704366149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0.113081</v>
      </c>
      <c r="Q18" s="5">
        <f t="shared" si="29"/>
        <v>50</v>
      </c>
      <c r="R18">
        <f t="shared" si="0"/>
        <v>1000000</v>
      </c>
      <c r="S18">
        <f t="shared" si="1"/>
        <v>-124310.60497624848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-40739.223183932118</v>
      </c>
      <c r="AC18">
        <f t="shared" si="2"/>
        <v>-42095.167051097567</v>
      </c>
      <c r="AE18">
        <f t="shared" si="3"/>
        <v>0</v>
      </c>
      <c r="AF18">
        <f t="shared" si="4"/>
        <v>0</v>
      </c>
      <c r="AG18">
        <f t="shared" si="5"/>
        <v>-16.931446459914067</v>
      </c>
      <c r="AH18">
        <f t="shared" si="6"/>
        <v>-43667.086632483559</v>
      </c>
      <c r="AI18">
        <f t="shared" si="7"/>
        <v>-43684.018078943474</v>
      </c>
      <c r="AJ18">
        <f t="shared" si="8"/>
        <v>1355.9438671654498</v>
      </c>
      <c r="AK18">
        <f t="shared" si="30"/>
        <v>-2851.7456228752485</v>
      </c>
      <c r="AL18">
        <f t="shared" si="9"/>
        <v>-45179.819834653274</v>
      </c>
      <c r="AN18">
        <f t="shared" si="10"/>
        <v>0</v>
      </c>
      <c r="AO18">
        <f t="shared" si="11"/>
        <v>0</v>
      </c>
      <c r="AP18">
        <f t="shared" si="12"/>
        <v>-5.0424502410763239</v>
      </c>
      <c r="AQ18">
        <f t="shared" si="13"/>
        <v>-13004.743099674013</v>
      </c>
      <c r="AR18">
        <f t="shared" si="14"/>
        <v>-13009.78554991509</v>
      </c>
      <c r="AS18">
        <f t="shared" si="15"/>
        <v>403.82134486040167</v>
      </c>
      <c r="AT18">
        <f t="shared" si="16"/>
        <v>-849.29456190293092</v>
      </c>
      <c r="AU18">
        <f t="shared" si="17"/>
        <v>-13455.258766957619</v>
      </c>
      <c r="AW18">
        <v>15</v>
      </c>
      <c r="AX18">
        <f>IF(Z18&gt;0, (R18*SUMPRODUCT(K18:$K$98, X18:$X$98)-K18*$AZ$3)/Z18, 0)</f>
        <v>-124310.60497624848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0.12539</v>
      </c>
      <c r="Q19" s="5">
        <f t="shared" si="29"/>
        <v>50</v>
      </c>
      <c r="R19">
        <f t="shared" si="0"/>
        <v>1000000</v>
      </c>
      <c r="S19">
        <f t="shared" si="1"/>
        <v>-147129.46219293674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-42095.167051097567</v>
      </c>
      <c r="AC19">
        <f t="shared" si="2"/>
        <v>-43076.8520900929</v>
      </c>
      <c r="AE19">
        <f t="shared" si="3"/>
        <v>0</v>
      </c>
      <c r="AF19">
        <f t="shared" si="4"/>
        <v>0</v>
      </c>
      <c r="AG19">
        <f t="shared" si="5"/>
        <v>-14.639097923706302</v>
      </c>
      <c r="AH19">
        <f t="shared" si="6"/>
        <v>-42460.681432172496</v>
      </c>
      <c r="AI19">
        <f t="shared" si="7"/>
        <v>-42475.3205300962</v>
      </c>
      <c r="AJ19">
        <f t="shared" si="8"/>
        <v>981.68503899533243</v>
      </c>
      <c r="AK19">
        <f t="shared" si="30"/>
        <v>-2946.6616935768302</v>
      </c>
      <c r="AL19">
        <f t="shared" si="9"/>
        <v>-44440.2971846777</v>
      </c>
      <c r="AN19">
        <f t="shared" si="10"/>
        <v>0</v>
      </c>
      <c r="AO19">
        <f t="shared" si="11"/>
        <v>0</v>
      </c>
      <c r="AP19">
        <f t="shared" si="12"/>
        <v>-3.8926365204794644</v>
      </c>
      <c r="AQ19">
        <f t="shared" si="13"/>
        <v>-11290.586352295717</v>
      </c>
      <c r="AR19">
        <f t="shared" si="14"/>
        <v>-11294.478988816196</v>
      </c>
      <c r="AS19">
        <f t="shared" si="15"/>
        <v>261.03678343549581</v>
      </c>
      <c r="AT19">
        <f t="shared" si="16"/>
        <v>-783.53755003853485</v>
      </c>
      <c r="AU19">
        <f t="shared" si="17"/>
        <v>-11816.979755419236</v>
      </c>
      <c r="AW19">
        <v>16</v>
      </c>
      <c r="AX19">
        <f>IF(Z19&gt;0, (R19*SUMPRODUCT(K19:$K$98, X19:$X$98)-K19*$AZ$3)/Z19, 0)</f>
        <v>-147129.46219293674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0.13947699999999999</v>
      </c>
      <c r="Q20" s="5">
        <f t="shared" si="29"/>
        <v>50</v>
      </c>
      <c r="R20">
        <f t="shared" si="0"/>
        <v>1000000</v>
      </c>
      <c r="S20">
        <f t="shared" si="1"/>
        <v>-175218.66703669113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-43076.8520900929</v>
      </c>
      <c r="AC20">
        <f t="shared" si="2"/>
        <v>-43632.565173925512</v>
      </c>
      <c r="AE20">
        <f t="shared" si="3"/>
        <v>0</v>
      </c>
      <c r="AF20">
        <f t="shared" si="4"/>
        <v>0</v>
      </c>
      <c r="AG20">
        <f t="shared" si="5"/>
        <v>-12.450889483364454</v>
      </c>
      <c r="AH20">
        <f t="shared" si="6"/>
        <v>-40836.349222095669</v>
      </c>
      <c r="AI20">
        <f t="shared" si="7"/>
        <v>-40848.800111579032</v>
      </c>
      <c r="AJ20">
        <f t="shared" si="8"/>
        <v>555.71308383261203</v>
      </c>
      <c r="AK20">
        <f t="shared" si="30"/>
        <v>-3015.3796463065032</v>
      </c>
      <c r="AL20">
        <f t="shared" si="9"/>
        <v>-43308.466674052921</v>
      </c>
      <c r="AN20">
        <f t="shared" si="10"/>
        <v>0</v>
      </c>
      <c r="AO20">
        <f t="shared" si="11"/>
        <v>0</v>
      </c>
      <c r="AP20">
        <f t="shared" si="12"/>
        <v>-2.9560507958104956</v>
      </c>
      <c r="AQ20">
        <f t="shared" si="13"/>
        <v>-9695.2368565520374</v>
      </c>
      <c r="AR20">
        <f t="shared" si="14"/>
        <v>-9698.1929073478477</v>
      </c>
      <c r="AS20">
        <f t="shared" si="15"/>
        <v>131.93564250172801</v>
      </c>
      <c r="AT20">
        <f t="shared" si="16"/>
        <v>-715.90189721341017</v>
      </c>
      <c r="AU20">
        <f t="shared" si="17"/>
        <v>-10282.15916205953</v>
      </c>
      <c r="AW20">
        <v>17</v>
      </c>
      <c r="AX20">
        <f>IF(Z20&gt;0, (R20*SUMPRODUCT(K20:$K$98, X20:$X$98)-K20*$AZ$3)/Z20, 0)</f>
        <v>-175218.66703669113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0.15573300000000001</v>
      </c>
      <c r="Q21" s="5">
        <f t="shared" si="29"/>
        <v>50</v>
      </c>
      <c r="R21">
        <f t="shared" si="0"/>
        <v>1000000</v>
      </c>
      <c r="S21">
        <f t="shared" si="1"/>
        <v>-210559.11981365664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-43632.565173925512</v>
      </c>
      <c r="AC21">
        <f t="shared" si="2"/>
        <v>-43743.093755064037</v>
      </c>
      <c r="AE21">
        <f t="shared" si="3"/>
        <v>0</v>
      </c>
      <c r="AF21">
        <f t="shared" si="4"/>
        <v>0</v>
      </c>
      <c r="AG21">
        <f t="shared" si="5"/>
        <v>-10.387366216618014</v>
      </c>
      <c r="AH21">
        <f t="shared" si="6"/>
        <v>-38780.287438255938</v>
      </c>
      <c r="AI21">
        <f t="shared" si="7"/>
        <v>-38790.674804472554</v>
      </c>
      <c r="AJ21">
        <f t="shared" si="8"/>
        <v>110.52858113852562</v>
      </c>
      <c r="AK21">
        <f t="shared" si="30"/>
        <v>-3054.279562174786</v>
      </c>
      <c r="AL21">
        <f t="shared" si="9"/>
        <v>-41734.425785508814</v>
      </c>
      <c r="AN21">
        <f t="shared" si="10"/>
        <v>0</v>
      </c>
      <c r="AO21">
        <f t="shared" si="11"/>
        <v>0</v>
      </c>
      <c r="AP21">
        <f t="shared" si="12"/>
        <v>-2.201906811846817</v>
      </c>
      <c r="AQ21">
        <f t="shared" si="13"/>
        <v>-8220.6189032849288</v>
      </c>
      <c r="AR21">
        <f t="shared" si="14"/>
        <v>-8222.8208100967749</v>
      </c>
      <c r="AS21">
        <f t="shared" si="15"/>
        <v>23.429773307051299</v>
      </c>
      <c r="AT21">
        <f t="shared" si="16"/>
        <v>-647.44410016833137</v>
      </c>
      <c r="AU21">
        <f t="shared" si="17"/>
        <v>-8846.8351369580541</v>
      </c>
      <c r="AW21">
        <v>18</v>
      </c>
      <c r="AX21">
        <f>IF(Z21&gt;0, (R21*SUMPRODUCT(K21:$K$98, X21:$X$98)-K21*$AZ$3)/Z21, 0)</f>
        <v>-210559.11981365664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0.17447299999999999</v>
      </c>
      <c r="Q22" s="5">
        <f t="shared" si="29"/>
        <v>50</v>
      </c>
      <c r="R22">
        <f t="shared" si="0"/>
        <v>1000000</v>
      </c>
      <c r="S22">
        <f t="shared" si="1"/>
        <v>-256197.77685151057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-43743.093755064037</v>
      </c>
      <c r="AC22">
        <f t="shared" si="2"/>
        <v>-43405.937412444051</v>
      </c>
      <c r="AE22">
        <f t="shared" si="3"/>
        <v>0</v>
      </c>
      <c r="AF22">
        <f t="shared" si="4"/>
        <v>0</v>
      </c>
      <c r="AG22">
        <f t="shared" si="5"/>
        <v>-8.471177608539838</v>
      </c>
      <c r="AH22">
        <f t="shared" si="6"/>
        <v>-36246.298918239896</v>
      </c>
      <c r="AI22">
        <f t="shared" si="7"/>
        <v>-36254.770095848435</v>
      </c>
      <c r="AJ22">
        <f t="shared" si="8"/>
        <v>-337.15634261998639</v>
      </c>
      <c r="AK22">
        <f t="shared" si="30"/>
        <v>-3062.0165628544828</v>
      </c>
      <c r="AL22">
        <f t="shared" si="9"/>
        <v>-39653.943001322907</v>
      </c>
      <c r="AN22">
        <f t="shared" si="10"/>
        <v>0</v>
      </c>
      <c r="AO22">
        <f t="shared" si="11"/>
        <v>0</v>
      </c>
      <c r="AP22">
        <f t="shared" si="12"/>
        <v>-1.6033164790580345</v>
      </c>
      <c r="AQ22">
        <f t="shared" si="13"/>
        <v>-6860.2372711312437</v>
      </c>
      <c r="AR22">
        <f t="shared" si="14"/>
        <v>-6861.8405876103016</v>
      </c>
      <c r="AS22">
        <f t="shared" si="15"/>
        <v>-63.812653343097331</v>
      </c>
      <c r="AT22">
        <f t="shared" si="16"/>
        <v>-579.53945026770089</v>
      </c>
      <c r="AU22">
        <f t="shared" si="17"/>
        <v>-7505.1926912211002</v>
      </c>
      <c r="AW22">
        <v>19</v>
      </c>
      <c r="AX22">
        <f>IF(Z22&gt;0, (R22*SUMPRODUCT(K22:$K$98, X22:$X$98)-K22*$AZ$3)/Z22, 0)</f>
        <v>-256197.77685151057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0.196798</v>
      </c>
      <c r="Q23" s="5">
        <f t="shared" si="29"/>
        <v>50</v>
      </c>
      <c r="R23">
        <f t="shared" si="0"/>
        <v>1000000</v>
      </c>
      <c r="S23">
        <f t="shared" si="1"/>
        <v>-317183.00188215822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-43405.937412444051</v>
      </c>
      <c r="AC23">
        <f t="shared" si="2"/>
        <v>-42625.303928303052</v>
      </c>
      <c r="AE23">
        <f t="shared" si="3"/>
        <v>0</v>
      </c>
      <c r="AF23">
        <f t="shared" si="4"/>
        <v>0</v>
      </c>
      <c r="AG23">
        <f t="shared" si="5"/>
        <v>-6.719355021449017</v>
      </c>
      <c r="AH23">
        <f t="shared" si="6"/>
        <v>-33342.216220108457</v>
      </c>
      <c r="AI23">
        <f t="shared" si="7"/>
        <v>-33348.935575129908</v>
      </c>
      <c r="AJ23">
        <f t="shared" si="8"/>
        <v>-780.63348414099892</v>
      </c>
      <c r="AK23">
        <f t="shared" si="30"/>
        <v>-3038.415618871084</v>
      </c>
      <c r="AL23">
        <f t="shared" si="9"/>
        <v>-37167.984678141991</v>
      </c>
      <c r="AN23">
        <f t="shared" si="10"/>
        <v>0</v>
      </c>
      <c r="AO23">
        <f t="shared" si="11"/>
        <v>0</v>
      </c>
      <c r="AP23">
        <f t="shared" si="12"/>
        <v>-1.1354944980551707</v>
      </c>
      <c r="AQ23">
        <f t="shared" si="13"/>
        <v>-5634.4549365296971</v>
      </c>
      <c r="AR23">
        <f t="shared" si="14"/>
        <v>-5635.5904310277529</v>
      </c>
      <c r="AS23">
        <f t="shared" si="15"/>
        <v>-131.91817122480171</v>
      </c>
      <c r="AT23">
        <f t="shared" si="16"/>
        <v>-513.45764690507508</v>
      </c>
      <c r="AU23">
        <f t="shared" si="17"/>
        <v>-6280.9662491576291</v>
      </c>
      <c r="AW23">
        <v>20</v>
      </c>
      <c r="AX23">
        <f>IF(Z23&gt;0, (R23*SUMPRODUCT(K23:$K$98, X23:$X$98)-K23*$AZ$3)/Z23, 0)</f>
        <v>-317183.00188215822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0.22254599999999999</v>
      </c>
      <c r="Q24" s="5">
        <f t="shared" si="29"/>
        <v>50</v>
      </c>
      <c r="R24">
        <f t="shared" si="0"/>
        <v>1000000</v>
      </c>
      <c r="S24">
        <f t="shared" si="1"/>
        <v>-401776.15837670118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-42625.303928303052</v>
      </c>
      <c r="AC24">
        <f t="shared" si="2"/>
        <v>-41437.552833339672</v>
      </c>
      <c r="AE24">
        <f t="shared" si="3"/>
        <v>0</v>
      </c>
      <c r="AF24">
        <f t="shared" si="4"/>
        <v>0</v>
      </c>
      <c r="AG24">
        <f t="shared" si="5"/>
        <v>-5.1567958886311338</v>
      </c>
      <c r="AH24">
        <f t="shared" si="6"/>
        <v>-29907.311652067856</v>
      </c>
      <c r="AI24">
        <f t="shared" si="7"/>
        <v>-29912.468447956486</v>
      </c>
      <c r="AJ24">
        <f t="shared" si="8"/>
        <v>-1187.7510949633797</v>
      </c>
      <c r="AK24">
        <f t="shared" si="30"/>
        <v>-2983.771274981214</v>
      </c>
      <c r="AL24">
        <f t="shared" si="9"/>
        <v>-34083.990817901082</v>
      </c>
      <c r="AN24">
        <f t="shared" si="10"/>
        <v>0</v>
      </c>
      <c r="AO24">
        <f t="shared" si="11"/>
        <v>0</v>
      </c>
      <c r="AP24">
        <f t="shared" si="12"/>
        <v>-0.77807124509860082</v>
      </c>
      <c r="AQ24">
        <f t="shared" si="13"/>
        <v>-4512.4956886461787</v>
      </c>
      <c r="AR24">
        <f t="shared" si="14"/>
        <v>-4513.2737598912772</v>
      </c>
      <c r="AS24">
        <f t="shared" si="15"/>
        <v>-179.21108247910493</v>
      </c>
      <c r="AT24">
        <f t="shared" si="16"/>
        <v>-450.19944189226686</v>
      </c>
      <c r="AU24">
        <f t="shared" si="17"/>
        <v>-5142.6842842626493</v>
      </c>
      <c r="AW24">
        <v>21</v>
      </c>
      <c r="AX24">
        <f>IF(Z24&gt;0, (R24*SUMPRODUCT(K24:$K$98, X24:$X$98)-K24*$AZ$3)/Z24, 0)</f>
        <v>-401776.15837670118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0.252114</v>
      </c>
      <c r="Q25" s="5">
        <f t="shared" si="29"/>
        <v>50</v>
      </c>
      <c r="R25">
        <f t="shared" si="0"/>
        <v>1000000</v>
      </c>
      <c r="S25">
        <f t="shared" si="1"/>
        <v>-523751.08626685152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-41437.552833339672</v>
      </c>
      <c r="AC25">
        <f t="shared" si="2"/>
        <v>-39858.793136724184</v>
      </c>
      <c r="AE25">
        <f t="shared" si="3"/>
        <v>0</v>
      </c>
      <c r="AF25">
        <f t="shared" si="4"/>
        <v>0</v>
      </c>
      <c r="AG25">
        <f t="shared" si="5"/>
        <v>-3.8051274910784723</v>
      </c>
      <c r="AH25">
        <f t="shared" si="6"/>
        <v>-26002.008773326994</v>
      </c>
      <c r="AI25">
        <f t="shared" si="7"/>
        <v>-26005.813900818073</v>
      </c>
      <c r="AJ25">
        <f t="shared" si="8"/>
        <v>-1578.7596966154888</v>
      </c>
      <c r="AK25">
        <f t="shared" si="30"/>
        <v>-2900.6286983337773</v>
      </c>
      <c r="AL25">
        <f t="shared" si="9"/>
        <v>-30485.20229576734</v>
      </c>
      <c r="AN25">
        <f t="shared" si="10"/>
        <v>0</v>
      </c>
      <c r="AO25">
        <f t="shared" si="11"/>
        <v>0</v>
      </c>
      <c r="AP25">
        <f t="shared" si="12"/>
        <v>-0.51261417746502336</v>
      </c>
      <c r="AQ25">
        <f t="shared" si="13"/>
        <v>-3502.9045336926547</v>
      </c>
      <c r="AR25">
        <f t="shared" si="14"/>
        <v>-3503.4171478701196</v>
      </c>
      <c r="AS25">
        <f t="shared" si="15"/>
        <v>-212.68527932190344</v>
      </c>
      <c r="AT25">
        <f t="shared" si="16"/>
        <v>-390.76309474886563</v>
      </c>
      <c r="AU25">
        <f t="shared" si="17"/>
        <v>-4106.8655219408893</v>
      </c>
      <c r="AW25">
        <v>22</v>
      </c>
      <c r="AX25">
        <f>IF(Z25&gt;0, (R25*SUMPRODUCT(K25:$K$98, X25:$X$98)-K25*$AZ$3)/Z25, 0)</f>
        <v>-523751.08626685152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0.286269</v>
      </c>
      <c r="Q26" s="5">
        <f t="shared" si="29"/>
        <v>50</v>
      </c>
      <c r="R26">
        <f t="shared" si="0"/>
        <v>1000000</v>
      </c>
      <c r="S26">
        <f t="shared" si="1"/>
        <v>-708105.02259154862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-39858.793136724184</v>
      </c>
      <c r="AC26">
        <f t="shared" si="2"/>
        <v>-37923.076790718907</v>
      </c>
      <c r="AE26">
        <f t="shared" si="3"/>
        <v>0</v>
      </c>
      <c r="AF26">
        <f t="shared" si="4"/>
        <v>0</v>
      </c>
      <c r="AG26">
        <f t="shared" si="5"/>
        <v>-2.6777861744241442</v>
      </c>
      <c r="AH26">
        <f t="shared" si="6"/>
        <v>-21785.800834870861</v>
      </c>
      <c r="AI26">
        <f t="shared" si="7"/>
        <v>-21788.478621045284</v>
      </c>
      <c r="AJ26">
        <f t="shared" si="8"/>
        <v>-1935.7163460052761</v>
      </c>
      <c r="AK26">
        <f t="shared" si="30"/>
        <v>-2790.1155195706933</v>
      </c>
      <c r="AL26">
        <f t="shared" si="9"/>
        <v>-26514.310486621252</v>
      </c>
      <c r="AN26">
        <f t="shared" si="10"/>
        <v>0</v>
      </c>
      <c r="AO26">
        <f t="shared" si="11"/>
        <v>0</v>
      </c>
      <c r="AP26">
        <f t="shared" si="12"/>
        <v>-0.32209150689431987</v>
      </c>
      <c r="AQ26">
        <f t="shared" si="13"/>
        <v>-2620.4562137274061</v>
      </c>
      <c r="AR26">
        <f t="shared" si="14"/>
        <v>-2620.7783052343002</v>
      </c>
      <c r="AS26">
        <f t="shared" si="15"/>
        <v>-232.83330116486411</v>
      </c>
      <c r="AT26">
        <f t="shared" si="16"/>
        <v>-335.60279035386822</v>
      </c>
      <c r="AU26">
        <f t="shared" si="17"/>
        <v>-3189.2143967530324</v>
      </c>
      <c r="AW26">
        <v>23</v>
      </c>
      <c r="AX26">
        <f>IF(Z26&gt;0, (R26*SUMPRODUCT(K26:$K$98, X26:$X$98)-K26*$AZ$3)/Z26, 0)</f>
        <v>-708105.02259154862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0.32445800000000002</v>
      </c>
      <c r="Q27" s="5">
        <f t="shared" si="29"/>
        <v>50</v>
      </c>
      <c r="R27">
        <f t="shared" si="0"/>
        <v>1000000</v>
      </c>
      <c r="S27">
        <f t="shared" si="1"/>
        <v>-1001235.5150251408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-37923.076790718907</v>
      </c>
      <c r="AC27">
        <f t="shared" si="2"/>
        <v>-35687.621504716037</v>
      </c>
      <c r="AE27">
        <f t="shared" si="3"/>
        <v>0</v>
      </c>
      <c r="AF27">
        <f t="shared" si="4"/>
        <v>0</v>
      </c>
      <c r="AG27">
        <f t="shared" si="5"/>
        <v>-1.7821791660985939</v>
      </c>
      <c r="AH27">
        <f t="shared" si="6"/>
        <v>-17376.582931626181</v>
      </c>
      <c r="AI27">
        <f t="shared" si="7"/>
        <v>-17378.365110792278</v>
      </c>
      <c r="AJ27">
        <f t="shared" si="8"/>
        <v>-2235.4552860028707</v>
      </c>
      <c r="AK27">
        <f t="shared" si="30"/>
        <v>-2654.6153753503236</v>
      </c>
      <c r="AL27">
        <f t="shared" si="9"/>
        <v>-22268.435772145473</v>
      </c>
      <c r="AN27">
        <f t="shared" si="10"/>
        <v>0</v>
      </c>
      <c r="AO27">
        <f t="shared" si="11"/>
        <v>0</v>
      </c>
      <c r="AP27">
        <f t="shared" si="12"/>
        <v>-0.19139770150130309</v>
      </c>
      <c r="AQ27">
        <f t="shared" si="13"/>
        <v>-1866.1636811413794</v>
      </c>
      <c r="AR27">
        <f t="shared" si="14"/>
        <v>-1866.3550788428806</v>
      </c>
      <c r="AS27">
        <f t="shared" si="15"/>
        <v>-240.07743536051268</v>
      </c>
      <c r="AT27">
        <f t="shared" si="16"/>
        <v>-285.09326720743542</v>
      </c>
      <c r="AU27">
        <f t="shared" si="17"/>
        <v>-2391.5257814108286</v>
      </c>
      <c r="AW27">
        <v>24</v>
      </c>
      <c r="AX27">
        <f>IF(Z27&gt;0, (R27*SUMPRODUCT(K27:$K$98, X27:$X$98)-K27*$AZ$3)/Z27, 0)</f>
        <v>-1001235.5150251408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0.36696200000000001</v>
      </c>
      <c r="Q28" s="5">
        <f t="shared" si="29"/>
        <v>50</v>
      </c>
      <c r="R28">
        <f t="shared" si="0"/>
        <v>1000000</v>
      </c>
      <c r="S28">
        <f t="shared" si="1"/>
        <v>-1495820.7277923417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-35687.621504716037</v>
      </c>
      <c r="AC28">
        <f t="shared" si="2"/>
        <v>-33218.149918241084</v>
      </c>
      <c r="AE28">
        <f t="shared" si="3"/>
        <v>0</v>
      </c>
      <c r="AF28">
        <f t="shared" si="4"/>
        <v>0</v>
      </c>
      <c r="AG28">
        <f t="shared" si="5"/>
        <v>-1.1103653432877356</v>
      </c>
      <c r="AH28">
        <f t="shared" si="6"/>
        <v>-13079.840622997446</v>
      </c>
      <c r="AI28">
        <f t="shared" si="7"/>
        <v>-13080.950988340734</v>
      </c>
      <c r="AJ28">
        <f t="shared" si="8"/>
        <v>-2469.4715864749523</v>
      </c>
      <c r="AK28">
        <f t="shared" si="30"/>
        <v>-2498.1335053301227</v>
      </c>
      <c r="AL28">
        <f t="shared" si="9"/>
        <v>-18048.556080145809</v>
      </c>
      <c r="AN28">
        <f t="shared" si="10"/>
        <v>0</v>
      </c>
      <c r="AO28">
        <f t="shared" si="11"/>
        <v>0</v>
      </c>
      <c r="AP28">
        <f t="shared" si="12"/>
        <v>-0.10647146531068648</v>
      </c>
      <c r="AQ28">
        <f t="shared" si="13"/>
        <v>-1254.2086310414497</v>
      </c>
      <c r="AR28">
        <f t="shared" si="14"/>
        <v>-1254.3151025067605</v>
      </c>
      <c r="AS28">
        <f t="shared" si="15"/>
        <v>-236.79436677713346</v>
      </c>
      <c r="AT28">
        <f t="shared" si="16"/>
        <v>-239.54272029660672</v>
      </c>
      <c r="AU28">
        <f t="shared" si="17"/>
        <v>-1730.6521895805006</v>
      </c>
      <c r="AW28">
        <v>25</v>
      </c>
      <c r="AX28">
        <f>IF(Z28&gt;0, (R28*SUMPRODUCT(K28:$K$98, X28:$X$98)-K28*$AZ$3)/Z28, 0)</f>
        <v>-1495820.7277923417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0.41335300000000003</v>
      </c>
      <c r="Q29" s="5">
        <f t="shared" si="29"/>
        <v>50</v>
      </c>
      <c r="R29">
        <f t="shared" si="0"/>
        <v>1000000</v>
      </c>
      <c r="S29">
        <f t="shared" si="1"/>
        <v>-2389644.6044022013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-33218.149918241084</v>
      </c>
      <c r="AC29">
        <f t="shared" si="2"/>
        <v>-30601.255631767959</v>
      </c>
      <c r="AE29">
        <f t="shared" si="3"/>
        <v>0</v>
      </c>
      <c r="AF29">
        <f t="shared" si="4"/>
        <v>0</v>
      </c>
      <c r="AG29">
        <f t="shared" si="5"/>
        <v>-0.64028884411084286</v>
      </c>
      <c r="AH29">
        <f t="shared" si="6"/>
        <v>-9179.4569148803093</v>
      </c>
      <c r="AI29">
        <f t="shared" si="7"/>
        <v>-9180.097203724421</v>
      </c>
      <c r="AJ29">
        <f t="shared" si="8"/>
        <v>-2616.8942864731252</v>
      </c>
      <c r="AK29">
        <f t="shared" si="30"/>
        <v>-2325.270494276876</v>
      </c>
      <c r="AL29">
        <f t="shared" si="9"/>
        <v>-14122.261984474422</v>
      </c>
      <c r="AN29">
        <f t="shared" si="10"/>
        <v>0</v>
      </c>
      <c r="AO29">
        <f t="shared" si="11"/>
        <v>0</v>
      </c>
      <c r="AP29">
        <f t="shared" si="12"/>
        <v>-5.4818259872331625E-2</v>
      </c>
      <c r="AQ29">
        <f t="shared" si="13"/>
        <v>-785.89820715300345</v>
      </c>
      <c r="AR29">
        <f t="shared" si="14"/>
        <v>-785.95302541287583</v>
      </c>
      <c r="AS29">
        <f t="shared" si="15"/>
        <v>-224.04512021994532</v>
      </c>
      <c r="AT29">
        <f t="shared" si="16"/>
        <v>-199.07778091268514</v>
      </c>
      <c r="AU29">
        <f t="shared" si="17"/>
        <v>-1209.0759265455063</v>
      </c>
      <c r="AW29">
        <v>26</v>
      </c>
      <c r="AX29">
        <f>IF(Z29&gt;0, (R29*SUMPRODUCT(K29:$K$98, X29:$X$98)-K29*$AZ$3)/Z29, 0)</f>
        <v>-2389644.6044022013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0.46434700000000001</v>
      </c>
      <c r="Q30" s="5">
        <f t="shared" si="29"/>
        <v>50</v>
      </c>
      <c r="R30">
        <f t="shared" si="0"/>
        <v>1000000</v>
      </c>
      <c r="S30">
        <f t="shared" si="1"/>
        <v>-4149334.8408635347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-30601.255631767959</v>
      </c>
      <c r="AC30">
        <f t="shared" si="2"/>
        <v>-27930.811948282946</v>
      </c>
      <c r="AE30">
        <f t="shared" si="3"/>
        <v>0</v>
      </c>
      <c r="AF30">
        <f t="shared" si="4"/>
        <v>0</v>
      </c>
      <c r="AG30">
        <f t="shared" si="5"/>
        <v>-0.33656975177339693</v>
      </c>
      <c r="AH30">
        <f t="shared" si="6"/>
        <v>-5946.3240779267517</v>
      </c>
      <c r="AI30">
        <f t="shared" si="7"/>
        <v>-5946.6606476785255</v>
      </c>
      <c r="AJ30">
        <f t="shared" si="8"/>
        <v>-2670.443683485013</v>
      </c>
      <c r="AK30">
        <f t="shared" si="30"/>
        <v>-2142.0878942237573</v>
      </c>
      <c r="AL30">
        <f t="shared" si="9"/>
        <v>-10759.192225387296</v>
      </c>
      <c r="AN30">
        <f t="shared" si="10"/>
        <v>0</v>
      </c>
      <c r="AO30">
        <f t="shared" si="11"/>
        <v>0</v>
      </c>
      <c r="AP30">
        <f t="shared" si="12"/>
        <v>-2.5728020318456016E-2</v>
      </c>
      <c r="AQ30">
        <f t="shared" si="13"/>
        <v>-454.54811637388525</v>
      </c>
      <c r="AR30">
        <f t="shared" si="14"/>
        <v>-454.57384439420372</v>
      </c>
      <c r="AS30">
        <f t="shared" si="15"/>
        <v>-204.13370181362069</v>
      </c>
      <c r="AT30">
        <f t="shared" si="16"/>
        <v>-163.74519865829373</v>
      </c>
      <c r="AU30">
        <f t="shared" si="17"/>
        <v>-822.45274486611811</v>
      </c>
      <c r="AW30">
        <v>27</v>
      </c>
      <c r="AX30">
        <f>IF(Z30&gt;0, (R30*SUMPRODUCT(K30:$K$98, X30:$X$98)-K30*$AZ$3)/Z30, 0)</f>
        <v>-4149334.8408635347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0.52171199999999995</v>
      </c>
      <c r="Q31" s="5">
        <f t="shared" si="29"/>
        <v>50</v>
      </c>
      <c r="R31">
        <f t="shared" si="0"/>
        <v>1000000</v>
      </c>
      <c r="S31">
        <f t="shared" si="1"/>
        <v>-8025851.0112648029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-27930.811948282946</v>
      </c>
      <c r="AC31">
        <f t="shared" si="2"/>
        <v>-25299.340519444315</v>
      </c>
      <c r="AE31">
        <f t="shared" si="3"/>
        <v>0</v>
      </c>
      <c r="AF31">
        <f t="shared" si="4"/>
        <v>0</v>
      </c>
      <c r="AG31">
        <f t="shared" si="5"/>
        <v>-0.15761157591846053</v>
      </c>
      <c r="AH31">
        <f t="shared" si="6"/>
        <v>-3511.8495667440488</v>
      </c>
      <c r="AI31">
        <f t="shared" si="7"/>
        <v>-3512.0071783199674</v>
      </c>
      <c r="AJ31">
        <f t="shared" si="8"/>
        <v>-2631.4714288386313</v>
      </c>
      <c r="AK31">
        <f t="shared" si="30"/>
        <v>-1955.1568363798065</v>
      </c>
      <c r="AL31">
        <f t="shared" si="9"/>
        <v>-8098.6354435384055</v>
      </c>
      <c r="AN31">
        <f t="shared" si="10"/>
        <v>0</v>
      </c>
      <c r="AO31">
        <f t="shared" si="11"/>
        <v>0</v>
      </c>
      <c r="AP31">
        <f t="shared" si="12"/>
        <v>-1.0757252838293867E-2</v>
      </c>
      <c r="AQ31">
        <f t="shared" si="13"/>
        <v>-239.68958814968431</v>
      </c>
      <c r="AR31">
        <f t="shared" si="14"/>
        <v>-239.7003454025226</v>
      </c>
      <c r="AS31">
        <f t="shared" si="15"/>
        <v>-179.60231240507525</v>
      </c>
      <c r="AT31">
        <f t="shared" si="16"/>
        <v>-133.44271386726808</v>
      </c>
      <c r="AU31">
        <f t="shared" si="17"/>
        <v>-552.74537167486596</v>
      </c>
      <c r="AW31">
        <v>28</v>
      </c>
      <c r="AX31">
        <f>IF(Z31&gt;0, (R31*SUMPRODUCT(K31:$K$98, X31:$X$98)-K31*$AZ$3)/Z31, 0)</f>
        <v>-8025851.0112648029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0.58618000000000003</v>
      </c>
      <c r="Q32" s="5">
        <f t="shared" si="29"/>
        <v>50</v>
      </c>
      <c r="R32">
        <f t="shared" si="0"/>
        <v>1000000</v>
      </c>
      <c r="S32">
        <f t="shared" si="1"/>
        <v>-17898534.531688787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-25299.340519444315</v>
      </c>
      <c r="AC32">
        <f t="shared" si="2"/>
        <v>-22783.655513654256</v>
      </c>
      <c r="AE32">
        <f t="shared" si="3"/>
        <v>0</v>
      </c>
      <c r="AF32">
        <f t="shared" si="4"/>
        <v>0</v>
      </c>
      <c r="AG32">
        <f t="shared" si="5"/>
        <v>-6.3646706587392729E-2</v>
      </c>
      <c r="AH32">
        <f t="shared" si="6"/>
        <v>-1847.7750714376641</v>
      </c>
      <c r="AI32">
        <f t="shared" si="7"/>
        <v>-1847.8387181442515</v>
      </c>
      <c r="AJ32">
        <f t="shared" si="8"/>
        <v>-2515.6850057900592</v>
      </c>
      <c r="AK32">
        <f t="shared" si="30"/>
        <v>-1770.9538363611023</v>
      </c>
      <c r="AL32">
        <f t="shared" si="9"/>
        <v>-6134.4775602954123</v>
      </c>
      <c r="AN32">
        <f t="shared" si="10"/>
        <v>0</v>
      </c>
      <c r="AO32">
        <f t="shared" si="11"/>
        <v>0</v>
      </c>
      <c r="AP32">
        <f t="shared" si="12"/>
        <v>-3.87856592960699E-3</v>
      </c>
      <c r="AQ32">
        <f t="shared" si="13"/>
        <v>-112.60154408484107</v>
      </c>
      <c r="AR32">
        <f t="shared" si="14"/>
        <v>-112.60542265077066</v>
      </c>
      <c r="AS32">
        <f t="shared" si="15"/>
        <v>-153.30329998588212</v>
      </c>
      <c r="AT32">
        <f t="shared" si="16"/>
        <v>-107.92013571331502</v>
      </c>
      <c r="AU32">
        <f t="shared" si="17"/>
        <v>-373.82885834996779</v>
      </c>
      <c r="AW32">
        <v>29</v>
      </c>
      <c r="AX32">
        <f>IF(Z32&gt;0, (R32*SUMPRODUCT(K32:$K$98, X32:$X$98)-K32*$AZ$3)/Z32, 0)</f>
        <v>-17898534.531688787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0.65888599999999997</v>
      </c>
      <c r="Q33" s="5">
        <f t="shared" si="29"/>
        <v>50</v>
      </c>
      <c r="R33">
        <f t="shared" si="0"/>
        <v>1000000</v>
      </c>
      <c r="S33">
        <f t="shared" si="1"/>
        <v>-48485800.330013312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-22783.655513654256</v>
      </c>
      <c r="AC33">
        <f t="shared" si="2"/>
        <v>-20436.101170292895</v>
      </c>
      <c r="AE33">
        <f t="shared" si="3"/>
        <v>0</v>
      </c>
      <c r="AF33">
        <f t="shared" si="4"/>
        <v>0</v>
      </c>
      <c r="AG33">
        <f t="shared" si="5"/>
        <v>-2.1074315604977953E-2</v>
      </c>
      <c r="AH33">
        <f t="shared" si="6"/>
        <v>-838.71847833081677</v>
      </c>
      <c r="AI33">
        <f t="shared" si="7"/>
        <v>-838.73955264642177</v>
      </c>
      <c r="AJ33">
        <f t="shared" si="8"/>
        <v>-2347.5543433613602</v>
      </c>
      <c r="AK33">
        <f t="shared" si="30"/>
        <v>-1594.8558859557982</v>
      </c>
      <c r="AL33">
        <f t="shared" si="9"/>
        <v>-4781.1497819635797</v>
      </c>
      <c r="AN33">
        <f t="shared" si="10"/>
        <v>0</v>
      </c>
      <c r="AO33">
        <f t="shared" si="11"/>
        <v>0</v>
      </c>
      <c r="AP33">
        <f t="shared" si="12"/>
        <v>-1.1466495350141862E-3</v>
      </c>
      <c r="AQ33">
        <f t="shared" si="13"/>
        <v>-45.634514126696978</v>
      </c>
      <c r="AR33">
        <f t="shared" si="14"/>
        <v>-45.635660776231994</v>
      </c>
      <c r="AS33">
        <f t="shared" si="15"/>
        <v>-127.72998880210389</v>
      </c>
      <c r="AT33">
        <f t="shared" si="16"/>
        <v>-86.775807780627915</v>
      </c>
      <c r="AU33">
        <f t="shared" si="17"/>
        <v>-260.14145735896375</v>
      </c>
      <c r="AW33">
        <v>30</v>
      </c>
      <c r="AX33">
        <f>IF(Z33&gt;0, (R33*SUMPRODUCT(K33:$K$98, X33:$X$98)-K33*$AZ$3)/Z33, 0)</f>
        <v>-48485800.330013312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0.73742600000000003</v>
      </c>
      <c r="Q34" s="5">
        <f t="shared" si="29"/>
        <v>50</v>
      </c>
      <c r="R34">
        <f t="shared" si="0"/>
        <v>1000000</v>
      </c>
      <c r="S34">
        <f t="shared" si="1"/>
        <v>-171761900.04037216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-20436.101170292895</v>
      </c>
      <c r="AC34">
        <f t="shared" si="2"/>
        <v>-18285.167927771199</v>
      </c>
      <c r="AE34">
        <f t="shared" si="3"/>
        <v>0</v>
      </c>
      <c r="AF34">
        <f t="shared" si="4"/>
        <v>0</v>
      </c>
      <c r="AG34">
        <f t="shared" si="5"/>
        <v>-5.3228241896117008E-3</v>
      </c>
      <c r="AH34">
        <f t="shared" si="6"/>
        <v>-310.81496518632946</v>
      </c>
      <c r="AI34">
        <f t="shared" si="7"/>
        <v>-310.82028801051905</v>
      </c>
      <c r="AJ34">
        <f t="shared" si="8"/>
        <v>-2150.9332425216962</v>
      </c>
      <c r="AK34">
        <f t="shared" si="30"/>
        <v>-1430.5270819205027</v>
      </c>
      <c r="AL34">
        <f t="shared" si="9"/>
        <v>-3892.2806124527178</v>
      </c>
      <c r="AN34">
        <f t="shared" si="10"/>
        <v>0</v>
      </c>
      <c r="AO34">
        <f t="shared" si="11"/>
        <v>0</v>
      </c>
      <c r="AP34">
        <f t="shared" si="12"/>
        <v>-2.5858380326488663E-4</v>
      </c>
      <c r="AQ34">
        <f t="shared" si="13"/>
        <v>-15.099449642988775</v>
      </c>
      <c r="AR34">
        <f t="shared" si="14"/>
        <v>-15.099708226792037</v>
      </c>
      <c r="AS34">
        <f t="shared" si="15"/>
        <v>-104.49274268829635</v>
      </c>
      <c r="AT34">
        <f t="shared" si="16"/>
        <v>-69.49527550400056</v>
      </c>
      <c r="AU34">
        <f t="shared" si="17"/>
        <v>-189.08772641908894</v>
      </c>
      <c r="AW34">
        <v>31</v>
      </c>
      <c r="AX34">
        <f>IF(Z34&gt;0, (R34*SUMPRODUCT(K34:$K$98, X34:$X$98)-K34*$AZ$3)/Z34, 0)</f>
        <v>-171761900.04037216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0.819492</v>
      </c>
      <c r="Q35" s="5">
        <f t="shared" si="29"/>
        <v>50</v>
      </c>
      <c r="R35">
        <f t="shared" ref="R35:R69" si="31">$C$6</f>
        <v>1000000</v>
      </c>
      <c r="S35">
        <f t="shared" ref="S35:S69" si="32">AX35</f>
        <v>-900139504.50983262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-18285.167927771199</v>
      </c>
      <c r="AC35">
        <f t="shared" ref="AC35:AC69" si="33">S35*Z35</f>
        <v>-16339.046166120979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-9.0758410692231217E-4</v>
      </c>
      <c r="AH35">
        <f t="shared" ref="AH35:AH69" si="37">-X35*R35</f>
        <v>-87.24023681586543</v>
      </c>
      <c r="AI35">
        <f t="shared" ref="AI35:AI66" si="38">SUM(AE35:AH35)</f>
        <v>-87.241144399972356</v>
      </c>
      <c r="AJ35">
        <f t="shared" ref="AJ35:AJ69" si="39">AB35-AC35</f>
        <v>-1946.1217616502199</v>
      </c>
      <c r="AK35">
        <f t="shared" si="30"/>
        <v>-1279.961754943984</v>
      </c>
      <c r="AL35">
        <f t="shared" ref="AL35:AL66" si="40">SUM(AI35:AK35)</f>
        <v>-3313.3246609941762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-3.9366613506329732E-5</v>
      </c>
      <c r="AQ35">
        <f t="shared" ref="AQ35:AQ69" si="44">AH35*$K35</f>
        <v>-3.7840599661633649</v>
      </c>
      <c r="AR35">
        <f t="shared" ref="AR35:AR69" si="45">AI35*$K35</f>
        <v>-3.7840993327768717</v>
      </c>
      <c r="AS35">
        <f t="shared" ref="AS35:AS69" si="46">AJ35*$K35</f>
        <v>-84.413359205836827</v>
      </c>
      <c r="AT35">
        <f t="shared" ref="AT35:AT69" si="47">AK35*$K35</f>
        <v>-55.518556710553398</v>
      </c>
      <c r="AU35">
        <f t="shared" ref="AU35:AU69" si="48">AL35*$K35</f>
        <v>-143.7160152491671</v>
      </c>
      <c r="AW35">
        <v>32</v>
      </c>
      <c r="AX35">
        <f>IF(Z35&gt;0, (R35*SUMPRODUCT(K35:$K$98, X35:$X$98)-K35*$AZ$3)/Z35, 0)</f>
        <v>-900139504.50983262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0.82196330200000001</v>
      </c>
      <c r="Q36" s="5">
        <f t="shared" si="29"/>
        <v>50</v>
      </c>
      <c r="R36">
        <f t="shared" si="31"/>
        <v>1000000</v>
      </c>
      <c r="S36">
        <f t="shared" si="32"/>
        <v>-4783943719.4735355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-16339.046166120979</v>
      </c>
      <c r="AC36">
        <f t="shared" si="33"/>
        <v>-14591.739858861063</v>
      </c>
      <c r="AE36">
        <f t="shared" si="34"/>
        <v>0</v>
      </c>
      <c r="AF36">
        <f t="shared" si="35"/>
        <v>0</v>
      </c>
      <c r="AG36">
        <f t="shared" si="36"/>
        <v>-1.5250743648450424E-4</v>
      </c>
      <c r="AH36">
        <f t="shared" si="37"/>
        <v>-14.920016587371695</v>
      </c>
      <c r="AI36">
        <f t="shared" si="38"/>
        <v>-14.920169094808179</v>
      </c>
      <c r="AJ36">
        <f t="shared" si="39"/>
        <v>-1747.3063072599161</v>
      </c>
      <c r="AK36">
        <f t="shared" si="30"/>
        <v>-1143.7332316284687</v>
      </c>
      <c r="AL36">
        <f t="shared" si="40"/>
        <v>-2905.9597079831929</v>
      </c>
      <c r="AN36">
        <f t="shared" si="41"/>
        <v>0</v>
      </c>
      <c r="AO36">
        <f t="shared" si="42"/>
        <v>0</v>
      </c>
      <c r="AP36">
        <f t="shared" si="43"/>
        <v>-5.9062819152195071E-6</v>
      </c>
      <c r="AQ36">
        <f t="shared" si="44"/>
        <v>-0.57781985046822459</v>
      </c>
      <c r="AR36">
        <f t="shared" si="45"/>
        <v>-0.57782575675013981</v>
      </c>
      <c r="AS36">
        <f t="shared" si="46"/>
        <v>-67.669379807369651</v>
      </c>
      <c r="AT36">
        <f t="shared" si="47"/>
        <v>-44.294304969772156</v>
      </c>
      <c r="AU36">
        <f t="shared" si="48"/>
        <v>-112.54151053389195</v>
      </c>
      <c r="AW36">
        <v>33</v>
      </c>
      <c r="AX36">
        <f>IF(Z36&gt;0, (R36*SUMPRODUCT(K36:$K$98, X36:$X$98)-K36*$AZ$3)/Z36, 0)</f>
        <v>-4783943719.4735355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0.82463276399999996</v>
      </c>
      <c r="Q37" s="5">
        <f t="shared" ref="Q37:Q69" si="60">$C$8</f>
        <v>50</v>
      </c>
      <c r="R37">
        <f t="shared" si="31"/>
        <v>1000000</v>
      </c>
      <c r="S37">
        <f t="shared" si="32"/>
        <v>-25830654139.160568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-14591.739858861063</v>
      </c>
      <c r="AC37">
        <f t="shared" si="33"/>
        <v>-13028.844136545391</v>
      </c>
      <c r="AE37">
        <f t="shared" si="34"/>
        <v>0</v>
      </c>
      <c r="AF37">
        <f t="shared" si="35"/>
        <v>0</v>
      </c>
      <c r="AG37">
        <f t="shared" si="36"/>
        <v>-2.5219733240888024E-5</v>
      </c>
      <c r="AH37">
        <f t="shared" si="37"/>
        <v>-2.5152525775754233</v>
      </c>
      <c r="AI37">
        <f t="shared" si="38"/>
        <v>-2.5152777973086642</v>
      </c>
      <c r="AJ37">
        <f t="shared" si="39"/>
        <v>-1562.8957223156722</v>
      </c>
      <c r="AK37">
        <f t="shared" si="30"/>
        <v>-1021.4217901202745</v>
      </c>
      <c r="AL37">
        <f t="shared" si="40"/>
        <v>-2586.8327902332553</v>
      </c>
      <c r="AN37">
        <f t="shared" si="41"/>
        <v>0</v>
      </c>
      <c r="AO37">
        <f t="shared" si="42"/>
        <v>0</v>
      </c>
      <c r="AP37">
        <f t="shared" si="43"/>
        <v>-8.7205849585413943E-7</v>
      </c>
      <c r="AQ37">
        <f t="shared" si="44"/>
        <v>-8.6973456798404902E-2</v>
      </c>
      <c r="AR37">
        <f t="shared" si="45"/>
        <v>-8.6974328856900762E-2</v>
      </c>
      <c r="AS37">
        <f t="shared" si="46"/>
        <v>-54.042462692261324</v>
      </c>
      <c r="AT37">
        <f t="shared" si="47"/>
        <v>-35.319150342193105</v>
      </c>
      <c r="AU37">
        <f t="shared" si="48"/>
        <v>-89.448587363311333</v>
      </c>
      <c r="AW37">
        <v>34</v>
      </c>
      <c r="AX37">
        <f>IF(Z37&gt;0, (R37*SUMPRODUCT(K37:$K$98, X37:$X$98)-K37*$AZ$3)/Z37, 0)</f>
        <v>-25830654139.160568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0.82757423799999996</v>
      </c>
      <c r="Q38" s="5">
        <f t="shared" si="60"/>
        <v>50</v>
      </c>
      <c r="R38">
        <f t="shared" si="31"/>
        <v>1000000</v>
      </c>
      <c r="S38">
        <f t="shared" si="32"/>
        <v>-141992467963.54715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-13028.844136545391</v>
      </c>
      <c r="AC38">
        <f t="shared" si="33"/>
        <v>-11632.972590210993</v>
      </c>
      <c r="AE38">
        <f t="shared" si="34"/>
        <v>0</v>
      </c>
      <c r="AF38">
        <f t="shared" si="35"/>
        <v>0</v>
      </c>
      <c r="AG38">
        <f t="shared" si="36"/>
        <v>-4.0963343890879671E-6</v>
      </c>
      <c r="AH38">
        <f t="shared" si="37"/>
        <v>-0.4174240303878235</v>
      </c>
      <c r="AI38">
        <f t="shared" si="38"/>
        <v>-0.41742812672221258</v>
      </c>
      <c r="AJ38">
        <f t="shared" si="39"/>
        <v>-1395.8715463343979</v>
      </c>
      <c r="AK38">
        <f t="shared" si="30"/>
        <v>-912.01908955817748</v>
      </c>
      <c r="AL38">
        <f t="shared" si="40"/>
        <v>-2308.3080640192975</v>
      </c>
      <c r="AN38">
        <f t="shared" si="41"/>
        <v>0</v>
      </c>
      <c r="AO38">
        <f t="shared" si="42"/>
        <v>0</v>
      </c>
      <c r="AP38">
        <f t="shared" si="43"/>
        <v>-1.2646854080150216E-7</v>
      </c>
      <c r="AQ38">
        <f t="shared" si="44"/>
        <v>-1.2887377592819918E-2</v>
      </c>
      <c r="AR38">
        <f t="shared" si="45"/>
        <v>-1.288750406136072E-2</v>
      </c>
      <c r="AS38">
        <f t="shared" si="46"/>
        <v>-43.095563214152619</v>
      </c>
      <c r="AT38">
        <f t="shared" si="47"/>
        <v>-28.15730174440608</v>
      </c>
      <c r="AU38">
        <f t="shared" si="48"/>
        <v>-71.265752462620057</v>
      </c>
      <c r="AW38">
        <v>35</v>
      </c>
      <c r="AX38">
        <f>IF(Z38&gt;0, (R38*SUMPRODUCT(K38:$K$98, X38:$X$98)-K38*$AZ$3)/Z38, 0)</f>
        <v>-141992467963.54715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0.83082719400000005</v>
      </c>
      <c r="Q39" s="5">
        <f t="shared" si="60"/>
        <v>50</v>
      </c>
      <c r="R39">
        <f t="shared" si="31"/>
        <v>1000000</v>
      </c>
      <c r="S39">
        <f t="shared" si="32"/>
        <v>-796487352509.14807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-11632.972590210993</v>
      </c>
      <c r="AC39">
        <f t="shared" si="33"/>
        <v>-10386.59394206073</v>
      </c>
      <c r="AE39">
        <f t="shared" si="34"/>
        <v>0</v>
      </c>
      <c r="AF39">
        <f t="shared" si="35"/>
        <v>0</v>
      </c>
      <c r="AG39">
        <f t="shared" si="36"/>
        <v>-6.5202503902542724E-7</v>
      </c>
      <c r="AH39">
        <f t="shared" si="37"/>
        <v>-6.8066920123433197E-2</v>
      </c>
      <c r="AI39">
        <f t="shared" si="38"/>
        <v>-6.8067572148472227E-2</v>
      </c>
      <c r="AJ39">
        <f t="shared" si="39"/>
        <v>-1246.378648150263</v>
      </c>
      <c r="AK39">
        <f t="shared" si="30"/>
        <v>-814.30808131476954</v>
      </c>
      <c r="AL39">
        <f t="shared" si="40"/>
        <v>-2060.7547970371811</v>
      </c>
      <c r="AN39">
        <f t="shared" si="41"/>
        <v>0</v>
      </c>
      <c r="AO39">
        <f t="shared" si="42"/>
        <v>0</v>
      </c>
      <c r="AP39">
        <f t="shared" si="43"/>
        <v>-1.7973529026875516E-8</v>
      </c>
      <c r="AQ39">
        <f t="shared" si="44"/>
        <v>-1.8763125514890456E-3</v>
      </c>
      <c r="AR39">
        <f t="shared" si="45"/>
        <v>-1.8763305250180725E-3</v>
      </c>
      <c r="AS39">
        <f t="shared" si="46"/>
        <v>-34.357304505499222</v>
      </c>
      <c r="AT39">
        <f t="shared" si="47"/>
        <v>-22.446975285192316</v>
      </c>
      <c r="AU39">
        <f t="shared" si="48"/>
        <v>-56.80615612121656</v>
      </c>
      <c r="AW39">
        <v>36</v>
      </c>
      <c r="AX39">
        <f>IF(Z39&gt;0, (R39*SUMPRODUCT(K39:$K$98, X39:$X$98)-K39*$AZ$3)/Z39, 0)</f>
        <v>-796487352509.14807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0.83405797299999995</v>
      </c>
      <c r="Q40" s="5">
        <f t="shared" si="60"/>
        <v>50</v>
      </c>
      <c r="R40">
        <f t="shared" si="31"/>
        <v>1000000</v>
      </c>
      <c r="S40">
        <f t="shared" si="32"/>
        <v>-4560345671248.1953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-10386.59394206073</v>
      </c>
      <c r="AC40">
        <f t="shared" si="33"/>
        <v>-9273.7462330805538</v>
      </c>
      <c r="AE40">
        <f t="shared" si="34"/>
        <v>0</v>
      </c>
      <c r="AF40">
        <f t="shared" si="35"/>
        <v>0</v>
      </c>
      <c r="AG40">
        <f t="shared" si="36"/>
        <v>-1.0167810624037927E-7</v>
      </c>
      <c r="AH40">
        <f t="shared" si="37"/>
        <v>-1.0876533647895875E-2</v>
      </c>
      <c r="AI40">
        <f t="shared" si="38"/>
        <v>-1.0876635326002115E-2</v>
      </c>
      <c r="AJ40">
        <f t="shared" si="39"/>
        <v>-1112.8477089801763</v>
      </c>
      <c r="AK40">
        <f t="shared" ref="AK40:AK69" si="61">G40*SUM(AB40:AB40, AE40:AF40)</f>
        <v>-727.06157594425122</v>
      </c>
      <c r="AL40">
        <f t="shared" si="40"/>
        <v>-1839.9201615597535</v>
      </c>
      <c r="AN40">
        <f t="shared" si="41"/>
        <v>0</v>
      </c>
      <c r="AO40">
        <f t="shared" si="42"/>
        <v>0</v>
      </c>
      <c r="AP40">
        <f t="shared" si="43"/>
        <v>-2.5025254899949166E-9</v>
      </c>
      <c r="AQ40">
        <f t="shared" si="44"/>
        <v>-2.6769580692522242E-4</v>
      </c>
      <c r="AR40">
        <f t="shared" si="45"/>
        <v>-2.6769830945071242E-4</v>
      </c>
      <c r="AS40">
        <f t="shared" si="46"/>
        <v>-27.389669823525502</v>
      </c>
      <c r="AT40">
        <f t="shared" si="47"/>
        <v>-17.894610687328008</v>
      </c>
      <c r="AU40">
        <f t="shared" si="48"/>
        <v>-45.284548209162963</v>
      </c>
      <c r="AW40">
        <v>37</v>
      </c>
      <c r="AX40">
        <f>IF(Z40&gt;0, (R40*SUMPRODUCT(K40:$K$98, X40:$X$98)-K40*$AZ$3)/Z40, 0)</f>
        <v>-4560345671248.1953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0.83754713300000005</v>
      </c>
      <c r="Q41" s="5">
        <f t="shared" si="60"/>
        <v>50</v>
      </c>
      <c r="R41">
        <f t="shared" si="31"/>
        <v>1000000</v>
      </c>
      <c r="S41">
        <f t="shared" si="32"/>
        <v>-26708171527685.199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-9273.7462330805538</v>
      </c>
      <c r="AC41">
        <f t="shared" si="33"/>
        <v>-8280.1307996221403</v>
      </c>
      <c r="AE41">
        <f t="shared" si="34"/>
        <v>0</v>
      </c>
      <c r="AF41">
        <f t="shared" si="35"/>
        <v>0</v>
      </c>
      <c r="AG41">
        <f t="shared" si="36"/>
        <v>-1.5501118807476412E-8</v>
      </c>
      <c r="AH41">
        <f t="shared" si="37"/>
        <v>-1.7032041274099813E-3</v>
      </c>
      <c r="AI41">
        <f t="shared" si="38"/>
        <v>-1.7032196285287887E-3</v>
      </c>
      <c r="AJ41">
        <f t="shared" si="39"/>
        <v>-993.61543345841346</v>
      </c>
      <c r="AK41">
        <f t="shared" si="61"/>
        <v>-649.16223631563878</v>
      </c>
      <c r="AL41">
        <f t="shared" si="40"/>
        <v>-1642.7793729936807</v>
      </c>
      <c r="AN41">
        <f t="shared" si="41"/>
        <v>0</v>
      </c>
      <c r="AO41">
        <f t="shared" si="42"/>
        <v>0</v>
      </c>
      <c r="AP41">
        <f t="shared" si="43"/>
        <v>-3.4064034436634363E-10</v>
      </c>
      <c r="AQ41">
        <f t="shared" si="44"/>
        <v>-3.7428268739368969E-5</v>
      </c>
      <c r="AR41">
        <f t="shared" si="45"/>
        <v>-3.7428609379713338E-5</v>
      </c>
      <c r="AS41">
        <f t="shared" si="46"/>
        <v>-21.834908023396412</v>
      </c>
      <c r="AT41">
        <f t="shared" si="47"/>
        <v>-14.265476606858233</v>
      </c>
      <c r="AU41">
        <f t="shared" si="48"/>
        <v>-36.100422058864027</v>
      </c>
      <c r="AW41">
        <v>38</v>
      </c>
      <c r="AX41">
        <f>IF(Z41&gt;0, (R41*SUMPRODUCT(K41:$K$98, X41:$X$98)-K41*$AZ$3)/Z41, 0)</f>
        <v>-26708171527685.199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0.841203123</v>
      </c>
      <c r="Q42" s="5">
        <f t="shared" si="60"/>
        <v>50</v>
      </c>
      <c r="R42">
        <f t="shared" si="31"/>
        <v>1000000</v>
      </c>
      <c r="S42">
        <f t="shared" si="32"/>
        <v>-160262650048095.5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-8280.1307996221403</v>
      </c>
      <c r="AC42">
        <f t="shared" si="33"/>
        <v>-7392.9739610198567</v>
      </c>
      <c r="AE42">
        <f t="shared" si="34"/>
        <v>0</v>
      </c>
      <c r="AF42">
        <f t="shared" si="35"/>
        <v>0</v>
      </c>
      <c r="AG42">
        <f t="shared" si="36"/>
        <v>-2.3065180685584549E-9</v>
      </c>
      <c r="AH42">
        <f t="shared" si="37"/>
        <v>-2.6079179101686384E-4</v>
      </c>
      <c r="AI42">
        <f t="shared" si="38"/>
        <v>-2.607940975349324E-4</v>
      </c>
      <c r="AJ42">
        <f t="shared" si="39"/>
        <v>-887.15683860228364</v>
      </c>
      <c r="AK42">
        <f t="shared" si="61"/>
        <v>-579.60915597354983</v>
      </c>
      <c r="AL42">
        <f t="shared" si="40"/>
        <v>-1466.7662553699311</v>
      </c>
      <c r="AN42">
        <f t="shared" si="41"/>
        <v>0</v>
      </c>
      <c r="AO42">
        <f t="shared" si="42"/>
        <v>0</v>
      </c>
      <c r="AP42">
        <f t="shared" si="43"/>
        <v>-4.5255553055282573E-11</v>
      </c>
      <c r="AQ42">
        <f t="shared" si="44"/>
        <v>-5.1169235982279225E-6</v>
      </c>
      <c r="AR42">
        <f t="shared" si="45"/>
        <v>-5.1169688537809778E-6</v>
      </c>
      <c r="AS42">
        <f t="shared" si="46"/>
        <v>-17.406658948401343</v>
      </c>
      <c r="AT42">
        <f t="shared" si="47"/>
        <v>-11.372350933232575</v>
      </c>
      <c r="AU42">
        <f t="shared" si="48"/>
        <v>-28.779014998602772</v>
      </c>
      <c r="AW42">
        <v>39</v>
      </c>
      <c r="AX42">
        <f>IF(Z42&gt;0, (R42*SUMPRODUCT(K42:$K$98, X42:$X$98)-K42*$AZ$3)/Z42, 0)</f>
        <v>-160262650048095.5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0.84498057100000001</v>
      </c>
      <c r="Q43" s="5">
        <f t="shared" si="60"/>
        <v>50</v>
      </c>
      <c r="R43">
        <f t="shared" si="31"/>
        <v>1000000</v>
      </c>
      <c r="S43">
        <f t="shared" si="32"/>
        <v>-986706766897234.88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-7392.9739610198567</v>
      </c>
      <c r="AC43">
        <f t="shared" si="33"/>
        <v>-6600.8696125380702</v>
      </c>
      <c r="AE43">
        <f t="shared" si="34"/>
        <v>0</v>
      </c>
      <c r="AF43">
        <f t="shared" si="35"/>
        <v>0</v>
      </c>
      <c r="AG43">
        <f t="shared" si="36"/>
        <v>-3.3448993328052991E-10</v>
      </c>
      <c r="AH43">
        <f t="shared" si="37"/>
        <v>-3.8979259091846807E-5</v>
      </c>
      <c r="AI43">
        <f t="shared" si="38"/>
        <v>-3.897959358178009E-5</v>
      </c>
      <c r="AJ43">
        <f t="shared" si="39"/>
        <v>-792.10434848178647</v>
      </c>
      <c r="AK43">
        <f t="shared" si="61"/>
        <v>-517.50817727138997</v>
      </c>
      <c r="AL43">
        <f t="shared" si="40"/>
        <v>-1309.6125647327699</v>
      </c>
      <c r="AN43">
        <f t="shared" si="41"/>
        <v>0</v>
      </c>
      <c r="AO43">
        <f t="shared" si="42"/>
        <v>0</v>
      </c>
      <c r="AP43">
        <f t="shared" si="43"/>
        <v>-5.8597629135323954E-12</v>
      </c>
      <c r="AQ43">
        <f t="shared" si="44"/>
        <v>-6.8285826895666895E-7</v>
      </c>
      <c r="AR43">
        <f t="shared" si="45"/>
        <v>-6.8286412871958261E-7</v>
      </c>
      <c r="AS43">
        <f t="shared" si="46"/>
        <v>-13.876482438078471</v>
      </c>
      <c r="AT43">
        <f t="shared" si="47"/>
        <v>-9.0659685775397136</v>
      </c>
      <c r="AU43">
        <f t="shared" si="48"/>
        <v>-22.942451698482312</v>
      </c>
      <c r="AW43">
        <v>40</v>
      </c>
      <c r="AX43">
        <f>IF(Z43&gt;0, (R43*SUMPRODUCT(K43:$K$98, X43:$X$98)-K43*$AZ$3)/Z43, 0)</f>
        <v>-986706766897234.88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0.84903369399999995</v>
      </c>
      <c r="Q44" s="5">
        <f t="shared" si="60"/>
        <v>50</v>
      </c>
      <c r="R44">
        <f t="shared" si="31"/>
        <v>1000000</v>
      </c>
      <c r="S44">
        <f t="shared" si="32"/>
        <v>-6249636596274177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-6600.8696125380702</v>
      </c>
      <c r="AC44">
        <f t="shared" si="33"/>
        <v>-5893.6335832220802</v>
      </c>
      <c r="AE44">
        <f t="shared" si="34"/>
        <v>0</v>
      </c>
      <c r="AF44">
        <f t="shared" si="35"/>
        <v>0</v>
      </c>
      <c r="AG44">
        <f t="shared" si="36"/>
        <v>-4.7151810288742765E-11</v>
      </c>
      <c r="AH44">
        <f t="shared" si="37"/>
        <v>-5.6798644731796377E-6</v>
      </c>
      <c r="AI44">
        <f t="shared" si="38"/>
        <v>-5.6799116249899268E-6</v>
      </c>
      <c r="AJ44">
        <f t="shared" si="39"/>
        <v>-707.23602931598998</v>
      </c>
      <c r="AK44">
        <f t="shared" si="61"/>
        <v>-462.06087287766496</v>
      </c>
      <c r="AL44">
        <f t="shared" si="40"/>
        <v>-1169.2969078735666</v>
      </c>
      <c r="AN44">
        <f t="shared" si="41"/>
        <v>0</v>
      </c>
      <c r="AO44">
        <f t="shared" si="42"/>
        <v>0</v>
      </c>
      <c r="AP44">
        <f t="shared" si="43"/>
        <v>-7.3752601067540992E-13</v>
      </c>
      <c r="AQ44">
        <f t="shared" si="44"/>
        <v>-8.8841717007868077E-8</v>
      </c>
      <c r="AR44">
        <f t="shared" si="45"/>
        <v>-8.8842454533878767E-8</v>
      </c>
      <c r="AS44">
        <f t="shared" si="46"/>
        <v>-11.0622469023606</v>
      </c>
      <c r="AT44">
        <f t="shared" si="47"/>
        <v>-7.22733464899484</v>
      </c>
      <c r="AU44">
        <f t="shared" si="48"/>
        <v>-18.289581640197898</v>
      </c>
      <c r="AW44">
        <v>41</v>
      </c>
      <c r="AX44">
        <f>IF(Z44&gt;0, (R44*SUMPRODUCT(K44:$K$98, X44:$X$98)-K44*$AZ$3)/Z44, 0)</f>
        <v>-6249636596274177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0.853201969</v>
      </c>
      <c r="Q45" s="5">
        <f t="shared" si="60"/>
        <v>50</v>
      </c>
      <c r="R45">
        <f t="shared" si="31"/>
        <v>1000000</v>
      </c>
      <c r="S45">
        <f t="shared" si="32"/>
        <v>-4.0790299644937584E+16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-5893.6335832220802</v>
      </c>
      <c r="AC45">
        <f t="shared" si="33"/>
        <v>-5262.1728422405231</v>
      </c>
      <c r="AE45">
        <f t="shared" si="34"/>
        <v>0</v>
      </c>
      <c r="AF45">
        <f t="shared" si="35"/>
        <v>0</v>
      </c>
      <c r="AG45">
        <f t="shared" si="36"/>
        <v>-6.4502748055855521E-12</v>
      </c>
      <c r="AH45">
        <f t="shared" si="37"/>
        <v>-8.0460034760539571E-7</v>
      </c>
      <c r="AI45">
        <f t="shared" si="38"/>
        <v>-8.0460679788020125E-7</v>
      </c>
      <c r="AJ45">
        <f t="shared" si="39"/>
        <v>-631.46074098155714</v>
      </c>
      <c r="AK45">
        <f t="shared" si="61"/>
        <v>-412.55435082554567</v>
      </c>
      <c r="AL45">
        <f t="shared" si="40"/>
        <v>-1044.0150926117096</v>
      </c>
      <c r="AN45">
        <f t="shared" si="41"/>
        <v>0</v>
      </c>
      <c r="AO45">
        <f t="shared" si="42"/>
        <v>0</v>
      </c>
      <c r="AP45">
        <f t="shared" si="43"/>
        <v>-9.0082237564000952E-14</v>
      </c>
      <c r="AQ45">
        <f t="shared" si="44"/>
        <v>-1.123676150887455E-8</v>
      </c>
      <c r="AR45">
        <f t="shared" si="45"/>
        <v>-1.1236851591112114E-8</v>
      </c>
      <c r="AS45">
        <f t="shared" si="46"/>
        <v>-8.8187555097936414</v>
      </c>
      <c r="AT45">
        <f t="shared" si="47"/>
        <v>-5.7615869337764263</v>
      </c>
      <c r="AU45">
        <f t="shared" si="48"/>
        <v>-14.580342454806921</v>
      </c>
      <c r="AW45">
        <v>42</v>
      </c>
      <c r="AX45">
        <f>IF(Z45&gt;0, (R45*SUMPRODUCT(K45:$K$98, X45:$X$98)-K45*$AZ$3)/Z45, 0)</f>
        <v>-4.0790299644937584E+16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0.85761682500000003</v>
      </c>
      <c r="Q46" s="5">
        <f t="shared" si="60"/>
        <v>50</v>
      </c>
      <c r="R46">
        <f t="shared" si="31"/>
        <v>1000000</v>
      </c>
      <c r="S46">
        <f t="shared" si="32"/>
        <v>-2.751098120840671E+17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-5262.1728422405231</v>
      </c>
      <c r="AC46">
        <f t="shared" si="33"/>
        <v>-4698.368609153189</v>
      </c>
      <c r="AE46">
        <f t="shared" si="34"/>
        <v>0</v>
      </c>
      <c r="AF46">
        <f t="shared" si="35"/>
        <v>0</v>
      </c>
      <c r="AG46">
        <f t="shared" si="36"/>
        <v>-8.5390785838592304E-13</v>
      </c>
      <c r="AH46">
        <f t="shared" si="37"/>
        <v>-1.1063728398287547E-7</v>
      </c>
      <c r="AI46">
        <f t="shared" si="38"/>
        <v>-1.1063813789073385E-7</v>
      </c>
      <c r="AJ46">
        <f t="shared" si="39"/>
        <v>-563.80423308733407</v>
      </c>
      <c r="AK46">
        <f t="shared" si="61"/>
        <v>-368.35209895683664</v>
      </c>
      <c r="AL46">
        <f t="shared" si="40"/>
        <v>-932.15633215480875</v>
      </c>
      <c r="AN46">
        <f t="shared" si="41"/>
        <v>0</v>
      </c>
      <c r="AO46">
        <f t="shared" si="42"/>
        <v>0</v>
      </c>
      <c r="AP46">
        <f t="shared" si="43"/>
        <v>-1.0647654124845277E-14</v>
      </c>
      <c r="AQ46">
        <f t="shared" si="44"/>
        <v>-1.3795721887238254E-9</v>
      </c>
      <c r="AR46">
        <f t="shared" si="45"/>
        <v>-1.3795828363779502E-9</v>
      </c>
      <c r="AS46">
        <f t="shared" si="46"/>
        <v>-7.0302579008758128</v>
      </c>
      <c r="AT46">
        <f t="shared" si="47"/>
        <v>-4.5931018286525633</v>
      </c>
      <c r="AU46">
        <f t="shared" si="48"/>
        <v>-11.623359730907959</v>
      </c>
      <c r="AW46">
        <v>43</v>
      </c>
      <c r="AX46">
        <f>IF(Z46&gt;0, (R46*SUMPRODUCT(K46:$K$98, X46:$X$98)-K46*$AZ$3)/Z46, 0)</f>
        <v>-2.751098120840671E+17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0.86229046899999995</v>
      </c>
      <c r="Q47" s="5">
        <f t="shared" si="60"/>
        <v>50</v>
      </c>
      <c r="R47">
        <f t="shared" si="31"/>
        <v>1000000</v>
      </c>
      <c r="S47">
        <f t="shared" si="32"/>
        <v>-1.9233784578647964E+18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-4698.368609153189</v>
      </c>
      <c r="AC47">
        <f t="shared" si="33"/>
        <v>-4194.9719724594161</v>
      </c>
      <c r="AE47">
        <f t="shared" si="34"/>
        <v>0</v>
      </c>
      <c r="AF47">
        <f t="shared" si="35"/>
        <v>0</v>
      </c>
      <c r="AG47">
        <f t="shared" si="36"/>
        <v>-1.090521721116807E-13</v>
      </c>
      <c r="AH47">
        <f t="shared" si="37"/>
        <v>-1.4726332153807661E-8</v>
      </c>
      <c r="AI47">
        <f t="shared" si="38"/>
        <v>-1.4726441205979772E-8</v>
      </c>
      <c r="AJ47">
        <f t="shared" si="39"/>
        <v>-503.39663669377296</v>
      </c>
      <c r="AK47">
        <f t="shared" si="61"/>
        <v>-328.88580264072328</v>
      </c>
      <c r="AL47">
        <f t="shared" si="40"/>
        <v>-832.28243934922261</v>
      </c>
      <c r="AN47">
        <f t="shared" si="41"/>
        <v>0</v>
      </c>
      <c r="AO47">
        <f t="shared" si="42"/>
        <v>0</v>
      </c>
      <c r="AP47">
        <f t="shared" si="43"/>
        <v>-1.2141133165483984E-15</v>
      </c>
      <c r="AQ47">
        <f t="shared" si="44"/>
        <v>-1.6395304766183242E-10</v>
      </c>
      <c r="AR47">
        <f t="shared" si="45"/>
        <v>-1.6395426177514897E-10</v>
      </c>
      <c r="AS47">
        <f t="shared" si="46"/>
        <v>-5.6044785562792256</v>
      </c>
      <c r="AT47">
        <f t="shared" si="47"/>
        <v>-3.6615926567779074</v>
      </c>
      <c r="AU47">
        <f t="shared" si="48"/>
        <v>-9.2660712132210872</v>
      </c>
      <c r="AW47">
        <v>44</v>
      </c>
      <c r="AX47">
        <f>IF(Z47&gt;0, (R47*SUMPRODUCT(K47:$K$98, X47:$X$98)-K47*$AZ$3)/Z47, 0)</f>
        <v>-1.9233784578647964E+18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0.86705037500000004</v>
      </c>
      <c r="Q48" s="5">
        <f t="shared" si="60"/>
        <v>50</v>
      </c>
      <c r="R48">
        <f t="shared" si="31"/>
        <v>1000000</v>
      </c>
      <c r="S48">
        <f t="shared" si="32"/>
        <v>-1.3967526899916988E+19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-4194.9719724594161</v>
      </c>
      <c r="AC48">
        <f t="shared" si="33"/>
        <v>-3745.5106896960519</v>
      </c>
      <c r="AE48">
        <f t="shared" si="34"/>
        <v>0</v>
      </c>
      <c r="AF48">
        <f t="shared" si="35"/>
        <v>0</v>
      </c>
      <c r="AG48">
        <f t="shared" si="36"/>
        <v>-1.3407923666566599E-14</v>
      </c>
      <c r="AH48">
        <f t="shared" si="37"/>
        <v>-1.891074534479946E-9</v>
      </c>
      <c r="AI48">
        <f t="shared" si="38"/>
        <v>-1.8910879424036126E-9</v>
      </c>
      <c r="AJ48">
        <f t="shared" si="39"/>
        <v>-449.46128276336412</v>
      </c>
      <c r="AK48">
        <f t="shared" si="61"/>
        <v>-293.64803807215912</v>
      </c>
      <c r="AL48">
        <f t="shared" si="40"/>
        <v>-743.10932083741432</v>
      </c>
      <c r="AN48">
        <f t="shared" si="41"/>
        <v>0</v>
      </c>
      <c r="AO48">
        <f t="shared" si="42"/>
        <v>0</v>
      </c>
      <c r="AP48">
        <f t="shared" si="43"/>
        <v>-1.3328105087243917E-16</v>
      </c>
      <c r="AQ48">
        <f t="shared" si="44"/>
        <v>-1.8798167971531831E-11</v>
      </c>
      <c r="AR48">
        <f t="shared" si="45"/>
        <v>-1.8798301252582706E-11</v>
      </c>
      <c r="AS48">
        <f t="shared" si="46"/>
        <v>-4.4678559919423853</v>
      </c>
      <c r="AT48">
        <f t="shared" si="47"/>
        <v>-2.9189992480699649</v>
      </c>
      <c r="AU48">
        <f t="shared" si="48"/>
        <v>-7.3868552400311485</v>
      </c>
      <c r="AW48">
        <v>45</v>
      </c>
      <c r="AX48">
        <f>IF(Z48&gt;0, (R48*SUMPRODUCT(K48:$K$98, X48:$X$98)-K48*$AZ$3)/Z48, 0)</f>
        <v>-1.3967526899916988E+19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0.87202471800000003</v>
      </c>
      <c r="Q49" s="5">
        <f t="shared" si="60"/>
        <v>50</v>
      </c>
      <c r="R49">
        <f t="shared" si="31"/>
        <v>1000000</v>
      </c>
      <c r="S49">
        <f t="shared" si="32"/>
        <v>-1.0570863615854907E+20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-3745.5106896960519</v>
      </c>
      <c r="AC49">
        <f t="shared" si="33"/>
        <v>-3344.2059729429188</v>
      </c>
      <c r="AE49">
        <f t="shared" si="34"/>
        <v>0</v>
      </c>
      <c r="AF49">
        <f t="shared" si="35"/>
        <v>0</v>
      </c>
      <c r="AG49">
        <f t="shared" si="36"/>
        <v>-1.581803575597669E-15</v>
      </c>
      <c r="AH49">
        <f t="shared" si="37"/>
        <v>-2.3384081708606529E-10</v>
      </c>
      <c r="AI49">
        <f t="shared" si="38"/>
        <v>-2.3384239888964091E-10</v>
      </c>
      <c r="AJ49">
        <f t="shared" si="39"/>
        <v>-401.30471675313311</v>
      </c>
      <c r="AK49">
        <f t="shared" si="61"/>
        <v>-262.18574827872368</v>
      </c>
      <c r="AL49">
        <f t="shared" si="40"/>
        <v>-663.4904650320907</v>
      </c>
      <c r="AN49">
        <f t="shared" si="41"/>
        <v>0</v>
      </c>
      <c r="AO49">
        <f t="shared" si="42"/>
        <v>0</v>
      </c>
      <c r="AP49">
        <f t="shared" si="43"/>
        <v>-1.403916925172532E-17</v>
      </c>
      <c r="AQ49">
        <f t="shared" si="44"/>
        <v>-2.0754351928889714E-12</v>
      </c>
      <c r="AR49">
        <f t="shared" si="45"/>
        <v>-2.0754492320582235E-12</v>
      </c>
      <c r="AS49">
        <f t="shared" si="46"/>
        <v>-3.5617474425572593</v>
      </c>
      <c r="AT49">
        <f t="shared" si="47"/>
        <v>-2.3270083291374988</v>
      </c>
      <c r="AU49">
        <f t="shared" si="48"/>
        <v>-5.8887557716968342</v>
      </c>
      <c r="AW49">
        <v>46</v>
      </c>
      <c r="AX49">
        <f>IF(Z49&gt;0, (R49*SUMPRODUCT(K49:$K$98, X49:$X$98)-K49*$AZ$3)/Z49, 0)</f>
        <v>-1.0570863615854907E+20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0.87703262900000001</v>
      </c>
      <c r="Q50" s="5">
        <f t="shared" si="60"/>
        <v>50</v>
      </c>
      <c r="R50">
        <f t="shared" si="31"/>
        <v>1000000</v>
      </c>
      <c r="S50">
        <f t="shared" si="32"/>
        <v>-8.3548647738157446E+20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-3344.2059729429188</v>
      </c>
      <c r="AC50">
        <f t="shared" si="33"/>
        <v>-2985.8981901276074</v>
      </c>
      <c r="AE50">
        <f t="shared" si="34"/>
        <v>0</v>
      </c>
      <c r="AF50">
        <f t="shared" si="35"/>
        <v>0</v>
      </c>
      <c r="AG50">
        <f t="shared" si="36"/>
        <v>-1.7869219137366839E-16</v>
      </c>
      <c r="AH50">
        <f t="shared" si="37"/>
        <v>-2.7745866969360477E-11</v>
      </c>
      <c r="AI50">
        <f t="shared" si="38"/>
        <v>-2.774604566155185E-11</v>
      </c>
      <c r="AJ50">
        <f t="shared" si="39"/>
        <v>-358.30778281531138</v>
      </c>
      <c r="AK50">
        <f t="shared" si="61"/>
        <v>-234.09441810600435</v>
      </c>
      <c r="AL50">
        <f t="shared" si="40"/>
        <v>-592.40220092134348</v>
      </c>
      <c r="AN50">
        <f t="shared" si="41"/>
        <v>0</v>
      </c>
      <c r="AO50">
        <f t="shared" si="42"/>
        <v>0</v>
      </c>
      <c r="AP50">
        <f t="shared" si="43"/>
        <v>-1.4160428940995057E-18</v>
      </c>
      <c r="AQ50">
        <f t="shared" si="44"/>
        <v>-2.1987159853243964E-13</v>
      </c>
      <c r="AR50">
        <f t="shared" si="45"/>
        <v>-2.1987301457533373E-13</v>
      </c>
      <c r="AS50">
        <f t="shared" si="46"/>
        <v>-2.8394032545897621</v>
      </c>
      <c r="AT50">
        <f t="shared" si="47"/>
        <v>-1.8550767929986518</v>
      </c>
      <c r="AU50">
        <f t="shared" si="48"/>
        <v>-4.6944800475886339</v>
      </c>
      <c r="AW50">
        <v>47</v>
      </c>
      <c r="AX50">
        <f>IF(Z50&gt;0, (R50*SUMPRODUCT(K50:$K$98, X50:$X$98)-K50*$AZ$3)/Z50, 0)</f>
        <v>-8.3548647738157446E+20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0.88195855000000001</v>
      </c>
      <c r="Q51" s="5">
        <f t="shared" si="60"/>
        <v>50</v>
      </c>
      <c r="R51">
        <f t="shared" si="31"/>
        <v>1000000</v>
      </c>
      <c r="S51">
        <f t="shared" si="32"/>
        <v>-6.904480355370017E+21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-2985.8981901276074</v>
      </c>
      <c r="AC51">
        <f t="shared" si="33"/>
        <v>-2665.9805268996497</v>
      </c>
      <c r="AE51">
        <f t="shared" si="34"/>
        <v>0</v>
      </c>
      <c r="AF51">
        <f t="shared" si="35"/>
        <v>0</v>
      </c>
      <c r="AG51">
        <f t="shared" si="36"/>
        <v>-1.9306163459688614E-17</v>
      </c>
      <c r="AH51">
        <f t="shared" si="37"/>
        <v>-3.1519821200048619E-12</v>
      </c>
      <c r="AI51">
        <f t="shared" si="38"/>
        <v>-3.1520014261683214E-12</v>
      </c>
      <c r="AJ51">
        <f t="shared" si="39"/>
        <v>-319.91766322795775</v>
      </c>
      <c r="AK51">
        <f t="shared" si="61"/>
        <v>-209.01287330893254</v>
      </c>
      <c r="AL51">
        <f t="shared" si="40"/>
        <v>-528.93053653689344</v>
      </c>
      <c r="AN51">
        <f t="shared" si="41"/>
        <v>0</v>
      </c>
      <c r="AO51">
        <f t="shared" si="42"/>
        <v>0</v>
      </c>
      <c r="AP51">
        <f t="shared" si="43"/>
        <v>-1.3659939958991692E-19</v>
      </c>
      <c r="AQ51">
        <f t="shared" si="44"/>
        <v>-2.2301627457460777E-14</v>
      </c>
      <c r="AR51">
        <f t="shared" si="45"/>
        <v>-2.2301764056860367E-14</v>
      </c>
      <c r="AS51">
        <f t="shared" si="46"/>
        <v>-2.2635548904574079</v>
      </c>
      <c r="AT51">
        <f t="shared" si="47"/>
        <v>-1.4788558617655074</v>
      </c>
      <c r="AU51">
        <f t="shared" si="48"/>
        <v>-3.7424107522229373</v>
      </c>
      <c r="AW51">
        <v>48</v>
      </c>
      <c r="AX51">
        <f>IF(Z51&gt;0, (R51*SUMPRODUCT(K51:$K$98, X51:$X$98)-K51*$AZ$3)/Z51, 0)</f>
        <v>-6.904480355370017E+21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0.88700226900000001</v>
      </c>
      <c r="Q52" s="5">
        <f t="shared" si="60"/>
        <v>50</v>
      </c>
      <c r="R52">
        <f t="shared" si="31"/>
        <v>1000000</v>
      </c>
      <c r="S52">
        <f t="shared" si="32"/>
        <v>-5.9852916594919426E+22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-2665.9805268996497</v>
      </c>
      <c r="AC52">
        <f t="shared" si="33"/>
        <v>-2380.3397561604015</v>
      </c>
      <c r="AE52">
        <f t="shared" si="34"/>
        <v>0</v>
      </c>
      <c r="AF52">
        <f t="shared" si="35"/>
        <v>0</v>
      </c>
      <c r="AG52">
        <f t="shared" si="36"/>
        <v>-1.9884910306630361E-18</v>
      </c>
      <c r="AH52">
        <f t="shared" si="37"/>
        <v>-3.4249221588857386E-13</v>
      </c>
      <c r="AI52">
        <f t="shared" si="38"/>
        <v>-3.4249420437960453E-13</v>
      </c>
      <c r="AJ52">
        <f t="shared" si="39"/>
        <v>-285.64077073924818</v>
      </c>
      <c r="AK52">
        <f t="shared" si="61"/>
        <v>-186.61863688297549</v>
      </c>
      <c r="AL52">
        <f t="shared" si="40"/>
        <v>-472.25940762222399</v>
      </c>
      <c r="AN52">
        <f t="shared" si="41"/>
        <v>0</v>
      </c>
      <c r="AO52">
        <f t="shared" si="42"/>
        <v>0</v>
      </c>
      <c r="AP52">
        <f t="shared" si="43"/>
        <v>-1.2561989476539074E-20</v>
      </c>
      <c r="AQ52">
        <f t="shared" si="44"/>
        <v>-2.1636424532195352E-15</v>
      </c>
      <c r="AR52">
        <f t="shared" si="45"/>
        <v>-2.1636550152090117E-15</v>
      </c>
      <c r="AS52">
        <f t="shared" si="46"/>
        <v>-1.8044921001733172</v>
      </c>
      <c r="AT52">
        <f t="shared" si="47"/>
        <v>-1.1789348387799006</v>
      </c>
      <c r="AU52">
        <f t="shared" si="48"/>
        <v>-2.9834269389532198</v>
      </c>
      <c r="AW52">
        <v>49</v>
      </c>
      <c r="AX52">
        <f>IF(Z52&gt;0, (R52*SUMPRODUCT(K52:$K$98, X52:$X$98)-K52*$AZ$3)/Z52, 0)</f>
        <v>-5.9852916594919426E+22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0.89213428500000003</v>
      </c>
      <c r="Q53" s="5">
        <f t="shared" si="60"/>
        <v>50</v>
      </c>
      <c r="R53">
        <f t="shared" si="31"/>
        <v>1000000</v>
      </c>
      <c r="S53">
        <f t="shared" si="32"/>
        <v>-5.4605541994565361E+23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-2380.3397561604015</v>
      </c>
      <c r="AC53">
        <f t="shared" si="33"/>
        <v>-2125.3033537146439</v>
      </c>
      <c r="AE53">
        <f t="shared" si="34"/>
        <v>0</v>
      </c>
      <c r="AF53">
        <f t="shared" si="35"/>
        <v>0</v>
      </c>
      <c r="AG53">
        <f t="shared" si="36"/>
        <v>-1.9460509648692487E-19</v>
      </c>
      <c r="AH53">
        <f t="shared" si="37"/>
        <v>-3.5480020477389615E-14</v>
      </c>
      <c r="AI53">
        <f t="shared" si="38"/>
        <v>-3.5480215082486101E-14</v>
      </c>
      <c r="AJ53">
        <f t="shared" si="39"/>
        <v>-255.03640244575763</v>
      </c>
      <c r="AK53">
        <f t="shared" si="61"/>
        <v>-166.62378293122813</v>
      </c>
      <c r="AL53">
        <f t="shared" si="40"/>
        <v>-421.66018537698579</v>
      </c>
      <c r="AN53">
        <f t="shared" si="41"/>
        <v>0</v>
      </c>
      <c r="AO53">
        <f t="shared" si="42"/>
        <v>0</v>
      </c>
      <c r="AP53">
        <f t="shared" si="43"/>
        <v>-1.0976679303071175E-21</v>
      </c>
      <c r="AQ53">
        <f t="shared" si="44"/>
        <v>-2.0012466963981625E-16</v>
      </c>
      <c r="AR53">
        <f t="shared" si="45"/>
        <v>-2.0012576730774657E-16</v>
      </c>
      <c r="AS53">
        <f t="shared" si="46"/>
        <v>-1.4385300543473529</v>
      </c>
      <c r="AT53">
        <f t="shared" si="47"/>
        <v>-0.93983963550693617</v>
      </c>
      <c r="AU53">
        <f t="shared" si="48"/>
        <v>-2.378369689854289</v>
      </c>
      <c r="AW53">
        <v>50</v>
      </c>
      <c r="AX53">
        <f>IF(Z53&gt;0, (R53*SUMPRODUCT(K53:$K$98, X53:$X$98)-K53*$AZ$3)/Z53, 0)</f>
        <v>-5.4605541994565361E+23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0.89732143600000003</v>
      </c>
      <c r="Q54" s="5">
        <f t="shared" si="60"/>
        <v>50</v>
      </c>
      <c r="R54">
        <f t="shared" si="31"/>
        <v>1000000</v>
      </c>
      <c r="S54">
        <f t="shared" si="32"/>
        <v>-5.2606499394437507E+24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-2125.3033537146439</v>
      </c>
      <c r="AC54">
        <f t="shared" si="33"/>
        <v>-1897.5922801023607</v>
      </c>
      <c r="AE54">
        <f t="shared" si="34"/>
        <v>0</v>
      </c>
      <c r="AF54">
        <f t="shared" si="35"/>
        <v>0</v>
      </c>
      <c r="AG54">
        <f t="shared" si="36"/>
        <v>-1.8035720889489635E-20</v>
      </c>
      <c r="AH54">
        <f t="shared" si="37"/>
        <v>-3.4924664926513197E-15</v>
      </c>
      <c r="AI54">
        <f t="shared" si="38"/>
        <v>-3.4924845283722091E-15</v>
      </c>
      <c r="AJ54">
        <f t="shared" si="39"/>
        <v>-227.71107361228314</v>
      </c>
      <c r="AK54">
        <f t="shared" si="61"/>
        <v>-148.7712347600251</v>
      </c>
      <c r="AL54">
        <f t="shared" si="40"/>
        <v>-376.48230837230824</v>
      </c>
      <c r="AN54">
        <f t="shared" si="41"/>
        <v>0</v>
      </c>
      <c r="AO54">
        <f t="shared" si="42"/>
        <v>0</v>
      </c>
      <c r="AP54">
        <f t="shared" si="43"/>
        <v>-9.0830613865817584E-23</v>
      </c>
      <c r="AQ54">
        <f t="shared" si="44"/>
        <v>-1.7588588633470189E-17</v>
      </c>
      <c r="AR54">
        <f t="shared" si="45"/>
        <v>-1.7588679464084056E-17</v>
      </c>
      <c r="AS54">
        <f t="shared" si="46"/>
        <v>-1.1467873519988441</v>
      </c>
      <c r="AT54">
        <f t="shared" si="47"/>
        <v>-0.74923440330591196</v>
      </c>
      <c r="AU54">
        <f t="shared" si="48"/>
        <v>-1.896021755304756</v>
      </c>
      <c r="AW54">
        <v>51</v>
      </c>
      <c r="AX54">
        <f>IF(Z54&gt;0, (R54*SUMPRODUCT(K54:$K$98, X54:$X$98)-K54*$AZ$3)/Z54, 0)</f>
        <v>-5.2606499394437507E+24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0.90253096600000005</v>
      </c>
      <c r="Q55" s="5">
        <f t="shared" si="60"/>
        <v>50</v>
      </c>
      <c r="R55">
        <f t="shared" si="31"/>
        <v>1000000</v>
      </c>
      <c r="S55">
        <f t="shared" si="32"/>
        <v>-5.3699105382864419E+25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-1897.5922801023607</v>
      </c>
      <c r="AC55">
        <f t="shared" si="33"/>
        <v>-1694.2788215199648</v>
      </c>
      <c r="AE55">
        <f t="shared" si="34"/>
        <v>0</v>
      </c>
      <c r="AF55">
        <f t="shared" si="35"/>
        <v>0</v>
      </c>
      <c r="AG55">
        <f t="shared" si="36"/>
        <v>-1.5775670836972784E-21</v>
      </c>
      <c r="AH55">
        <f t="shared" si="37"/>
        <v>-3.2555593193794918E-16</v>
      </c>
      <c r="AI55">
        <f t="shared" si="38"/>
        <v>-3.2555750950503289E-16</v>
      </c>
      <c r="AJ55">
        <f t="shared" si="39"/>
        <v>-203.31345858239592</v>
      </c>
      <c r="AK55">
        <f t="shared" si="61"/>
        <v>-132.83145960716527</v>
      </c>
      <c r="AL55">
        <f t="shared" si="40"/>
        <v>-336.14491818956117</v>
      </c>
      <c r="AN55">
        <f t="shared" si="41"/>
        <v>0</v>
      </c>
      <c r="AO55">
        <f t="shared" si="42"/>
        <v>0</v>
      </c>
      <c r="AP55">
        <f t="shared" si="43"/>
        <v>-7.0936304039911296E-24</v>
      </c>
      <c r="AQ55">
        <f t="shared" si="44"/>
        <v>-1.4638828870480236E-18</v>
      </c>
      <c r="AR55">
        <f t="shared" si="45"/>
        <v>-1.4638899806784278E-18</v>
      </c>
      <c r="AS55">
        <f t="shared" si="46"/>
        <v>-0.9142118558664265</v>
      </c>
      <c r="AT55">
        <f t="shared" si="47"/>
        <v>-0.59728507916606499</v>
      </c>
      <c r="AU55">
        <f t="shared" si="48"/>
        <v>-1.5114969350324914</v>
      </c>
      <c r="AW55">
        <v>52</v>
      </c>
      <c r="AX55">
        <f>IF(Z55&gt;0, (R55*SUMPRODUCT(K55:$K$98, X55:$X$98)-K55*$AZ$3)/Z55, 0)</f>
        <v>-5.3699105382864419E+25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0.90776816500000002</v>
      </c>
      <c r="Q56" s="5">
        <f t="shared" si="60"/>
        <v>50</v>
      </c>
      <c r="R56">
        <f t="shared" si="31"/>
        <v>1000000</v>
      </c>
      <c r="S56">
        <f t="shared" si="32"/>
        <v>-5.830543585234227E+26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-1694.2788215199648</v>
      </c>
      <c r="AC56">
        <f t="shared" si="33"/>
        <v>-1512.748947785683</v>
      </c>
      <c r="AE56">
        <f t="shared" si="34"/>
        <v>0</v>
      </c>
      <c r="AF56">
        <f t="shared" si="35"/>
        <v>0</v>
      </c>
      <c r="AG56">
        <f t="shared" si="36"/>
        <v>-1.2972623612802582E-22</v>
      </c>
      <c r="AH56">
        <f t="shared" si="37"/>
        <v>-2.8641303534645596E-17</v>
      </c>
      <c r="AI56">
        <f t="shared" si="38"/>
        <v>-2.8641433260881725E-17</v>
      </c>
      <c r="AJ56">
        <f t="shared" si="39"/>
        <v>-181.52987373428186</v>
      </c>
      <c r="AK56">
        <f t="shared" si="61"/>
        <v>-118.59951750639755</v>
      </c>
      <c r="AL56">
        <f t="shared" si="40"/>
        <v>-300.12939124067941</v>
      </c>
      <c r="AN56">
        <f t="shared" si="41"/>
        <v>0</v>
      </c>
      <c r="AO56">
        <f t="shared" si="42"/>
        <v>0</v>
      </c>
      <c r="AP56">
        <f t="shared" si="43"/>
        <v>-5.2082343297498393E-25</v>
      </c>
      <c r="AQ56">
        <f t="shared" si="44"/>
        <v>-1.1498878312534352E-19</v>
      </c>
      <c r="AR56">
        <f t="shared" si="45"/>
        <v>-1.1498930394877649E-19</v>
      </c>
      <c r="AS56">
        <f t="shared" si="46"/>
        <v>-0.72880409428127024</v>
      </c>
      <c r="AT56">
        <f t="shared" si="47"/>
        <v>-0.47615200826376347</v>
      </c>
      <c r="AU56">
        <f t="shared" si="48"/>
        <v>-1.2049561025450337</v>
      </c>
      <c r="AW56">
        <v>53</v>
      </c>
      <c r="AX56">
        <f>IF(Z56&gt;0, (R56*SUMPRODUCT(K56:$K$98, X56:$X$98)-K56*$AZ$3)/Z56, 0)</f>
        <v>-5.830543585234227E+26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0.91304259499999996</v>
      </c>
      <c r="Q57" s="5">
        <f t="shared" si="60"/>
        <v>50</v>
      </c>
      <c r="R57">
        <f t="shared" si="31"/>
        <v>1000000</v>
      </c>
      <c r="S57">
        <f t="shared" si="32"/>
        <v>-6.7645764391565299E+27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-1512.748947785683</v>
      </c>
      <c r="AC57">
        <f t="shared" si="33"/>
        <v>-1350.6687033800738</v>
      </c>
      <c r="AE57">
        <f t="shared" si="34"/>
        <v>0</v>
      </c>
      <c r="AF57">
        <f t="shared" si="35"/>
        <v>0</v>
      </c>
      <c r="AG57">
        <f t="shared" si="36"/>
        <v>-9.9833944928301207E-24</v>
      </c>
      <c r="AH57">
        <f t="shared" si="37"/>
        <v>-2.3689115854783087E-18</v>
      </c>
      <c r="AI57">
        <f t="shared" si="38"/>
        <v>-2.3689215688728014E-18</v>
      </c>
      <c r="AJ57">
        <f t="shared" si="39"/>
        <v>-162.08024440560916</v>
      </c>
      <c r="AK57">
        <f t="shared" si="61"/>
        <v>-105.89242634499782</v>
      </c>
      <c r="AL57">
        <f t="shared" si="40"/>
        <v>-267.97267075060699</v>
      </c>
      <c r="AN57">
        <f t="shared" si="41"/>
        <v>0</v>
      </c>
      <c r="AO57">
        <f t="shared" si="42"/>
        <v>0</v>
      </c>
      <c r="AP57">
        <f t="shared" si="43"/>
        <v>-3.578680345084484E-26</v>
      </c>
      <c r="AQ57">
        <f t="shared" si="44"/>
        <v>-8.4916781925051398E-21</v>
      </c>
      <c r="AR57">
        <f t="shared" si="45"/>
        <v>-8.4917139793085903E-21</v>
      </c>
      <c r="AS57">
        <f t="shared" si="46"/>
        <v>-0.58099816189514653</v>
      </c>
      <c r="AT57">
        <f t="shared" si="47"/>
        <v>-0.3795854657714951</v>
      </c>
      <c r="AU57">
        <f t="shared" si="48"/>
        <v>-0.96058362766664174</v>
      </c>
      <c r="AW57">
        <v>54</v>
      </c>
      <c r="AX57">
        <f>IF(Z57&gt;0, (R57*SUMPRODUCT(K57:$K$98, X57:$X$98)-K57*$AZ$3)/Z57, 0)</f>
        <v>-6.7645764391565299E+27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0.91832435000000001</v>
      </c>
      <c r="Q58" s="5">
        <f t="shared" si="60"/>
        <v>50</v>
      </c>
      <c r="R58">
        <f t="shared" si="31"/>
        <v>1000000</v>
      </c>
      <c r="S58">
        <f t="shared" si="32"/>
        <v>-8.426572193072609E+28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-1350.6687033800738</v>
      </c>
      <c r="AC58">
        <f t="shared" si="33"/>
        <v>-1205.9541994464944</v>
      </c>
      <c r="AE58">
        <f t="shared" si="34"/>
        <v>0</v>
      </c>
      <c r="AF58">
        <f t="shared" si="35"/>
        <v>0</v>
      </c>
      <c r="AG58">
        <f t="shared" si="36"/>
        <v>-7.1556628948001887E-25</v>
      </c>
      <c r="AH58">
        <f t="shared" si="37"/>
        <v>-1.8335988516843603E-19</v>
      </c>
      <c r="AI58">
        <f t="shared" si="38"/>
        <v>-1.8336060073472552E-19</v>
      </c>
      <c r="AJ58">
        <f t="shared" si="39"/>
        <v>-144.71450393357941</v>
      </c>
      <c r="AK58">
        <f t="shared" si="61"/>
        <v>-94.546809236605171</v>
      </c>
      <c r="AL58">
        <f t="shared" si="40"/>
        <v>-239.26131317018456</v>
      </c>
      <c r="AN58">
        <f t="shared" si="41"/>
        <v>0</v>
      </c>
      <c r="AO58">
        <f t="shared" si="42"/>
        <v>0</v>
      </c>
      <c r="AP58">
        <f t="shared" si="43"/>
        <v>-2.2902164274656655E-27</v>
      </c>
      <c r="AQ58">
        <f t="shared" si="44"/>
        <v>-5.868552324566936E-22</v>
      </c>
      <c r="AR58">
        <f t="shared" si="45"/>
        <v>-5.8685752267312113E-22</v>
      </c>
      <c r="AS58">
        <f t="shared" si="46"/>
        <v>-0.4631681775312067</v>
      </c>
      <c r="AT58">
        <f t="shared" si="47"/>
        <v>-0.30260320932038826</v>
      </c>
      <c r="AU58">
        <f t="shared" si="48"/>
        <v>-0.76577138685159485</v>
      </c>
      <c r="AW58">
        <v>55</v>
      </c>
      <c r="AX58">
        <f>IF(Z58&gt;0, (R58*SUMPRODUCT(K58:$K$98, X58:$X$98)-K58*$AZ$3)/Z58, 0)</f>
        <v>-8.426572193072609E+28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0.92358270799999997</v>
      </c>
      <c r="Q59" s="5">
        <f t="shared" si="60"/>
        <v>50</v>
      </c>
      <c r="R59">
        <f t="shared" si="31"/>
        <v>1000000</v>
      </c>
      <c r="S59">
        <f t="shared" si="32"/>
        <v>-1.1327961357392068E+30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-1205.9541994464944</v>
      </c>
      <c r="AC59">
        <f t="shared" si="33"/>
        <v>-1076.74482093437</v>
      </c>
      <c r="AE59">
        <f t="shared" si="34"/>
        <v>0</v>
      </c>
      <c r="AF59">
        <f t="shared" si="35"/>
        <v>0</v>
      </c>
      <c r="AG59">
        <f t="shared" si="36"/>
        <v>-4.7525975193750969E-26</v>
      </c>
      <c r="AH59">
        <f t="shared" si="37"/>
        <v>-1.3217693027829354E-20</v>
      </c>
      <c r="AI59">
        <f t="shared" si="38"/>
        <v>-1.3217740553804547E-20</v>
      </c>
      <c r="AJ59">
        <f t="shared" si="39"/>
        <v>-129.20937851212443</v>
      </c>
      <c r="AK59">
        <f t="shared" si="61"/>
        <v>-84.416793961254612</v>
      </c>
      <c r="AL59">
        <f t="shared" si="40"/>
        <v>-213.62617247337903</v>
      </c>
      <c r="AN59">
        <f t="shared" si="41"/>
        <v>0</v>
      </c>
      <c r="AO59">
        <f t="shared" si="42"/>
        <v>0</v>
      </c>
      <c r="AP59">
        <f t="shared" si="43"/>
        <v>-1.3581247607694999E-28</v>
      </c>
      <c r="AQ59">
        <f t="shared" si="44"/>
        <v>-3.7771505178300436E-23</v>
      </c>
      <c r="AR59">
        <f t="shared" si="45"/>
        <v>-3.777164099077651E-23</v>
      </c>
      <c r="AS59">
        <f t="shared" si="46"/>
        <v>-0.36923483540434188</v>
      </c>
      <c r="AT59">
        <f t="shared" si="47"/>
        <v>-0.24123342579750331</v>
      </c>
      <c r="AU59">
        <f t="shared" si="48"/>
        <v>-0.61046826120184516</v>
      </c>
      <c r="AW59">
        <v>56</v>
      </c>
      <c r="AX59">
        <f>IF(Z59&gt;0, (R59*SUMPRODUCT(K59:$K$98, X59:$X$98)-K59*$AZ$3)/Z59, 0)</f>
        <v>-1.1327961357392068E+30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0.92968762000000005</v>
      </c>
      <c r="Q60" s="5">
        <f t="shared" si="60"/>
        <v>50</v>
      </c>
      <c r="R60">
        <f t="shared" si="31"/>
        <v>1000000</v>
      </c>
      <c r="S60">
        <f t="shared" si="32"/>
        <v>-1.6769776307877769E+31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-1076.74482093437</v>
      </c>
      <c r="AC60">
        <f t="shared" si="33"/>
        <v>-961.37930440568732</v>
      </c>
      <c r="AE60">
        <f t="shared" si="34"/>
        <v>0</v>
      </c>
      <c r="AF60">
        <f t="shared" si="35"/>
        <v>0</v>
      </c>
      <c r="AG60">
        <f t="shared" si="36"/>
        <v>-2.86640467575608E-27</v>
      </c>
      <c r="AH60">
        <f t="shared" si="37"/>
        <v>-8.8368621532114749E-22</v>
      </c>
      <c r="AI60">
        <f t="shared" si="38"/>
        <v>-8.8368908172582324E-22</v>
      </c>
      <c r="AJ60">
        <f t="shared" si="39"/>
        <v>-115.36551652868263</v>
      </c>
      <c r="AK60">
        <f t="shared" si="61"/>
        <v>-75.372137465405899</v>
      </c>
      <c r="AL60">
        <f t="shared" si="40"/>
        <v>-190.73765399408853</v>
      </c>
      <c r="AN60">
        <f t="shared" si="41"/>
        <v>0</v>
      </c>
      <c r="AO60">
        <f t="shared" si="42"/>
        <v>0</v>
      </c>
      <c r="AP60">
        <f t="shared" si="43"/>
        <v>-7.3135479159767053E-30</v>
      </c>
      <c r="AQ60">
        <f t="shared" si="44"/>
        <v>-2.2546996008979743E-24</v>
      </c>
      <c r="AR60">
        <f t="shared" si="45"/>
        <v>-2.2547069144458901E-24</v>
      </c>
      <c r="AS60">
        <f t="shared" si="46"/>
        <v>-0.29435175016290038</v>
      </c>
      <c r="AT60">
        <f t="shared" si="47"/>
        <v>-0.192309810106428</v>
      </c>
      <c r="AU60">
        <f t="shared" si="48"/>
        <v>-0.48666156026932839</v>
      </c>
      <c r="AW60">
        <v>57</v>
      </c>
      <c r="AX60">
        <f>IF(Z60&gt;0, (R60*SUMPRODUCT(K60:$K$98, X60:$X$98)-K60*$AZ$3)/Z60, 0)</f>
        <v>-1.6769776307877769E+31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0.93575936900000001</v>
      </c>
      <c r="Q61" s="5">
        <f t="shared" si="60"/>
        <v>50</v>
      </c>
      <c r="R61">
        <f t="shared" si="31"/>
        <v>1000000</v>
      </c>
      <c r="S61">
        <f t="shared" si="32"/>
        <v>-2.7604794200504689E+32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-961.37930440568732</v>
      </c>
      <c r="AC61">
        <f t="shared" si="33"/>
        <v>-858.37437893364938</v>
      </c>
      <c r="AE61">
        <f t="shared" si="34"/>
        <v>0</v>
      </c>
      <c r="AF61">
        <f t="shared" si="35"/>
        <v>0</v>
      </c>
      <c r="AG61">
        <f t="shared" si="36"/>
        <v>-1.554755983143602E-28</v>
      </c>
      <c r="AH61">
        <f t="shared" si="37"/>
        <v>-5.3645300613683177E-23</v>
      </c>
      <c r="AI61">
        <f t="shared" si="38"/>
        <v>-5.3645456089281488E-23</v>
      </c>
      <c r="AJ61">
        <f t="shared" si="39"/>
        <v>-103.00492547203794</v>
      </c>
      <c r="AK61">
        <f t="shared" si="61"/>
        <v>-67.296551308398122</v>
      </c>
      <c r="AL61">
        <f t="shared" si="40"/>
        <v>-170.30147678043608</v>
      </c>
      <c r="AN61">
        <f t="shared" si="41"/>
        <v>0</v>
      </c>
      <c r="AO61">
        <f t="shared" si="42"/>
        <v>0</v>
      </c>
      <c r="AP61">
        <f t="shared" si="43"/>
        <v>-3.5418879804581389E-31</v>
      </c>
      <c r="AQ61">
        <f t="shared" si="44"/>
        <v>-1.2220930326795762E-25</v>
      </c>
      <c r="AR61">
        <f t="shared" si="45"/>
        <v>-1.2220965745675565E-25</v>
      </c>
      <c r="AS61">
        <f t="shared" si="46"/>
        <v>-0.23465541307629145</v>
      </c>
      <c r="AT61">
        <f t="shared" si="47"/>
        <v>-0.15330820320984376</v>
      </c>
      <c r="AU61">
        <f t="shared" si="48"/>
        <v>-0.38796361628613524</v>
      </c>
      <c r="AW61">
        <v>58</v>
      </c>
      <c r="AX61">
        <f>IF(Z61&gt;0, (R61*SUMPRODUCT(K61:$K$98, X61:$X$98)-K61*$AZ$3)/Z61, 0)</f>
        <v>-2.7604794200504689E+32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0.94179042899999998</v>
      </c>
      <c r="Q62" s="5">
        <f t="shared" si="60"/>
        <v>50</v>
      </c>
      <c r="R62">
        <f t="shared" si="31"/>
        <v>1000000</v>
      </c>
      <c r="S62">
        <f t="shared" si="32"/>
        <v>-5.1124988602412675E+33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-858.37437893364938</v>
      </c>
      <c r="AC62">
        <f t="shared" si="33"/>
        <v>-766.40569547647272</v>
      </c>
      <c r="AE62">
        <f t="shared" si="34"/>
        <v>0</v>
      </c>
      <c r="AF62">
        <f t="shared" si="35"/>
        <v>0</v>
      </c>
      <c r="AG62">
        <f t="shared" si="36"/>
        <v>-7.4954118957036281E-30</v>
      </c>
      <c r="AH62">
        <f t="shared" si="37"/>
        <v>-2.928508608710259E-24</v>
      </c>
      <c r="AI62">
        <f t="shared" si="38"/>
        <v>-2.9285161041221546E-24</v>
      </c>
      <c r="AJ62">
        <f t="shared" si="39"/>
        <v>-91.968683457176667</v>
      </c>
      <c r="AK62">
        <f t="shared" si="61"/>
        <v>-60.086206525355465</v>
      </c>
      <c r="AL62">
        <f t="shared" si="40"/>
        <v>-152.05488998253213</v>
      </c>
      <c r="AN62">
        <f t="shared" si="41"/>
        <v>0</v>
      </c>
      <c r="AO62">
        <f t="shared" si="42"/>
        <v>0</v>
      </c>
      <c r="AP62">
        <f t="shared" si="43"/>
        <v>-1.5245794648923504E-32</v>
      </c>
      <c r="AQ62">
        <f t="shared" si="44"/>
        <v>-5.9566360724743106E-27</v>
      </c>
      <c r="AR62">
        <f t="shared" si="45"/>
        <v>-5.9566513182689593E-27</v>
      </c>
      <c r="AS62">
        <f t="shared" si="46"/>
        <v>-0.18706585863862507</v>
      </c>
      <c r="AT62">
        <f t="shared" si="47"/>
        <v>-0.12221636097723514</v>
      </c>
      <c r="AU62">
        <f t="shared" si="48"/>
        <v>-0.30928221961586022</v>
      </c>
      <c r="AW62">
        <v>59</v>
      </c>
      <c r="AX62">
        <f>IF(Z62&gt;0, (R62*SUMPRODUCT(K62:$K$98, X62:$X$98)-K62*$AZ$3)/Z62, 0)</f>
        <v>-5.1124988602412675E+33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0.94777327099999997</v>
      </c>
      <c r="Q63" s="5">
        <f t="shared" si="60"/>
        <v>50</v>
      </c>
      <c r="R63">
        <f t="shared" si="31"/>
        <v>1000000</v>
      </c>
      <c r="S63">
        <f t="shared" si="32"/>
        <v>-1.0810051437361884E+35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-766.40569547647272</v>
      </c>
      <c r="AC63">
        <f t="shared" si="33"/>
        <v>-684.29079953256485</v>
      </c>
      <c r="AE63">
        <f t="shared" si="34"/>
        <v>0</v>
      </c>
      <c r="AF63">
        <f t="shared" si="35"/>
        <v>0</v>
      </c>
      <c r="AG63">
        <f t="shared" si="36"/>
        <v>-3.1650672686325402E-31</v>
      </c>
      <c r="AH63">
        <f t="shared" si="37"/>
        <v>-1.4207902099766675E-25</v>
      </c>
      <c r="AI63">
        <f t="shared" si="38"/>
        <v>-1.4207933750439362E-25</v>
      </c>
      <c r="AJ63">
        <f t="shared" si="39"/>
        <v>-82.114895943907868</v>
      </c>
      <c r="AK63">
        <f t="shared" si="61"/>
        <v>-53.648398683353093</v>
      </c>
      <c r="AL63">
        <f t="shared" si="40"/>
        <v>-135.76329462726096</v>
      </c>
      <c r="AN63">
        <f t="shared" si="41"/>
        <v>0</v>
      </c>
      <c r="AO63">
        <f t="shared" si="42"/>
        <v>0</v>
      </c>
      <c r="AP63">
        <f t="shared" si="43"/>
        <v>-5.7480360627655736E-34</v>
      </c>
      <c r="AQ63">
        <f t="shared" si="44"/>
        <v>-2.5802779756079506E-28</v>
      </c>
      <c r="AR63">
        <f t="shared" si="45"/>
        <v>-2.5802837236440134E-28</v>
      </c>
      <c r="AS63">
        <f t="shared" si="46"/>
        <v>-0.14912775720553678</v>
      </c>
      <c r="AT63">
        <f t="shared" si="47"/>
        <v>-9.7430134707617286E-2</v>
      </c>
      <c r="AU63">
        <f t="shared" si="48"/>
        <v>-0.24655789191315408</v>
      </c>
      <c r="AW63">
        <v>60</v>
      </c>
      <c r="AX63">
        <f>IF(Z63&gt;0, (R63*SUMPRODUCT(K63:$K$98, X63:$X$98)-K63*$AZ$3)/Z63, 0)</f>
        <v>-1.0810051437361884E+35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0.95370057100000005</v>
      </c>
      <c r="Q64" s="5">
        <f t="shared" si="60"/>
        <v>50</v>
      </c>
      <c r="R64">
        <f t="shared" si="31"/>
        <v>1000000</v>
      </c>
      <c r="S64">
        <f t="shared" si="32"/>
        <v>-2.6589486133519373E+36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-684.29079953256485</v>
      </c>
      <c r="AC64">
        <f t="shared" si="33"/>
        <v>-610.97392815407568</v>
      </c>
      <c r="AE64">
        <f t="shared" si="34"/>
        <v>0</v>
      </c>
      <c r="AF64">
        <f t="shared" si="35"/>
        <v>0</v>
      </c>
      <c r="AG64">
        <f t="shared" si="36"/>
        <v>-1.1489013459795048E-32</v>
      </c>
      <c r="AH64">
        <f t="shared" si="37"/>
        <v>-6.0370529226965284E-27</v>
      </c>
      <c r="AI64">
        <f t="shared" si="38"/>
        <v>-6.037064411709988E-27</v>
      </c>
      <c r="AJ64">
        <f t="shared" si="39"/>
        <v>-73.316871378489168</v>
      </c>
      <c r="AK64">
        <f t="shared" si="61"/>
        <v>-47.900355967279545</v>
      </c>
      <c r="AL64">
        <f t="shared" si="40"/>
        <v>-121.21722734576872</v>
      </c>
      <c r="AN64">
        <f t="shared" si="41"/>
        <v>0</v>
      </c>
      <c r="AO64">
        <f t="shared" si="42"/>
        <v>0</v>
      </c>
      <c r="AP64">
        <f t="shared" si="43"/>
        <v>-1.8629502406231951E-35</v>
      </c>
      <c r="AQ64">
        <f t="shared" si="44"/>
        <v>-9.7891165628359275E-30</v>
      </c>
      <c r="AR64">
        <f t="shared" si="45"/>
        <v>-9.7891351923383326E-30</v>
      </c>
      <c r="AS64">
        <f t="shared" si="46"/>
        <v>-0.11888373501716899</v>
      </c>
      <c r="AT64">
        <f t="shared" si="47"/>
        <v>-7.7670706877883661E-2</v>
      </c>
      <c r="AU64">
        <f t="shared" si="48"/>
        <v>-0.19655444189505267</v>
      </c>
      <c r="AW64">
        <v>61</v>
      </c>
      <c r="AX64">
        <f>IF(Z64&gt;0, (R64*SUMPRODUCT(K64:$K$98, X64:$X$98)-K64*$AZ$3)/Z64, 0)</f>
        <v>-2.6589486133519373E+36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0.95959776100000005</v>
      </c>
      <c r="Q65" s="5">
        <f t="shared" si="60"/>
        <v>50</v>
      </c>
      <c r="R65">
        <f t="shared" si="31"/>
        <v>1000000</v>
      </c>
      <c r="S65">
        <f t="shared" si="32"/>
        <v>-7.8088369146804587E+37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-610.97392815407568</v>
      </c>
      <c r="AC65">
        <f t="shared" si="33"/>
        <v>-545.51243585185318</v>
      </c>
      <c r="AE65">
        <f t="shared" si="34"/>
        <v>0</v>
      </c>
      <c r="AF65">
        <f t="shared" si="35"/>
        <v>0</v>
      </c>
      <c r="AG65">
        <f t="shared" si="36"/>
        <v>-3.4929173307890488E-34</v>
      </c>
      <c r="AH65">
        <f t="shared" si="37"/>
        <v>-2.2049663184236384E-28</v>
      </c>
      <c r="AI65">
        <f t="shared" si="38"/>
        <v>-2.2049698113409691E-28</v>
      </c>
      <c r="AJ65">
        <f t="shared" si="39"/>
        <v>-65.461492302222496</v>
      </c>
      <c r="AK65">
        <f t="shared" si="61"/>
        <v>-42.768174970785303</v>
      </c>
      <c r="AL65">
        <f t="shared" si="40"/>
        <v>-108.22966727300781</v>
      </c>
      <c r="AN65">
        <f t="shared" si="41"/>
        <v>0</v>
      </c>
      <c r="AO65">
        <f t="shared" si="42"/>
        <v>0</v>
      </c>
      <c r="AP65">
        <f t="shared" si="43"/>
        <v>-5.0569516482619382E-37</v>
      </c>
      <c r="AQ65">
        <f t="shared" si="44"/>
        <v>-3.1922908567079089E-31</v>
      </c>
      <c r="AR65">
        <f t="shared" si="45"/>
        <v>-3.192295913659557E-31</v>
      </c>
      <c r="AS65">
        <f t="shared" si="46"/>
        <v>-9.4773385696084997E-2</v>
      </c>
      <c r="AT65">
        <f t="shared" si="47"/>
        <v>-6.1918611988108774E-2</v>
      </c>
      <c r="AU65">
        <f t="shared" si="48"/>
        <v>-0.15669199768419378</v>
      </c>
      <c r="AW65">
        <v>62</v>
      </c>
      <c r="AX65">
        <f>IF(Z65&gt;0, (R65*SUMPRODUCT(K65:$K$98, X65:$X$98)-K65*$AZ$3)/Z65, 0)</f>
        <v>-7.8088369146804587E+37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0.96549474700000004</v>
      </c>
      <c r="Q66" s="5">
        <f t="shared" si="60"/>
        <v>50</v>
      </c>
      <c r="R66">
        <f t="shared" si="31"/>
        <v>1000000</v>
      </c>
      <c r="S66">
        <f t="shared" si="32"/>
        <v>-2.8451760186597476E+39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-545.51243585185318</v>
      </c>
      <c r="AC66">
        <f t="shared" si="33"/>
        <v>-487.06467486772607</v>
      </c>
      <c r="AE66">
        <f t="shared" si="34"/>
        <v>0</v>
      </c>
      <c r="AF66">
        <f t="shared" si="35"/>
        <v>0</v>
      </c>
      <c r="AG66">
        <f t="shared" si="36"/>
        <v>-8.5594822899070298E-36</v>
      </c>
      <c r="AH66">
        <f t="shared" si="37"/>
        <v>-6.7447866691641756E-30</v>
      </c>
      <c r="AI66">
        <f t="shared" si="38"/>
        <v>-6.7447952286464662E-30</v>
      </c>
      <c r="AJ66">
        <f t="shared" si="39"/>
        <v>-58.447760984127115</v>
      </c>
      <c r="AK66">
        <f t="shared" si="61"/>
        <v>-38.18587050962973</v>
      </c>
      <c r="AL66">
        <f t="shared" si="40"/>
        <v>-96.633631493756837</v>
      </c>
      <c r="AN66">
        <f t="shared" si="41"/>
        <v>0</v>
      </c>
      <c r="AO66">
        <f t="shared" si="42"/>
        <v>0</v>
      </c>
      <c r="AP66">
        <f t="shared" si="43"/>
        <v>-1.1064453531198728E-38</v>
      </c>
      <c r="AQ66">
        <f t="shared" si="44"/>
        <v>-8.7186790218390933E-33</v>
      </c>
      <c r="AR66">
        <f t="shared" si="45"/>
        <v>-8.7186900862926259E-33</v>
      </c>
      <c r="AS66">
        <f t="shared" si="46"/>
        <v>-7.555276283170026E-2</v>
      </c>
      <c r="AT66">
        <f t="shared" si="47"/>
        <v>-4.9361138383377523E-2</v>
      </c>
      <c r="AU66">
        <f t="shared" si="48"/>
        <v>-0.12491390121507777</v>
      </c>
      <c r="AW66">
        <v>63</v>
      </c>
      <c r="AX66">
        <f>IF(Z66&gt;0, (R66*SUMPRODUCT(K66:$K$98, X66:$X$98)-K66*$AZ$3)/Z66, 0)</f>
        <v>-2.8451760186597476E+39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0.97139193700000004</v>
      </c>
      <c r="Q67" s="5">
        <f t="shared" si="60"/>
        <v>50</v>
      </c>
      <c r="R67">
        <f t="shared" si="31"/>
        <v>1000000</v>
      </c>
      <c r="S67">
        <f t="shared" si="32"/>
        <v>-1.3651801001244502E+41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-487.06467486772607</v>
      </c>
      <c r="AC67">
        <f t="shared" si="33"/>
        <v>-434.87917398904113</v>
      </c>
      <c r="AE67">
        <f t="shared" si="34"/>
        <v>0</v>
      </c>
      <c r="AF67">
        <f t="shared" si="35"/>
        <v>0</v>
      </c>
      <c r="AG67">
        <f t="shared" si="36"/>
        <v>-1.5927538569797399E-37</v>
      </c>
      <c r="AH67">
        <f t="shared" si="37"/>
        <v>-1.662922416261997E-31</v>
      </c>
      <c r="AI67">
        <f t="shared" ref="AI67:AI69" si="62">SUM(AE67:AH67)</f>
        <v>-1.662924009015854E-31</v>
      </c>
      <c r="AJ67">
        <f t="shared" si="39"/>
        <v>-52.185500878684934</v>
      </c>
      <c r="AK67">
        <f t="shared" si="61"/>
        <v>-34.094527240740831</v>
      </c>
      <c r="AL67">
        <f t="shared" ref="AL67:AL69" si="63">SUM(AI67:AK67)</f>
        <v>-86.280028119425765</v>
      </c>
      <c r="AN67">
        <f t="shared" si="41"/>
        <v>0</v>
      </c>
      <c r="AO67">
        <f t="shared" si="42"/>
        <v>0</v>
      </c>
      <c r="AP67">
        <f t="shared" si="43"/>
        <v>-1.8382861461528391E-40</v>
      </c>
      <c r="AQ67">
        <f t="shared" si="44"/>
        <v>-1.9192715977710035E-34</v>
      </c>
      <c r="AR67">
        <f t="shared" si="45"/>
        <v>-1.9192734360571498E-34</v>
      </c>
      <c r="AS67">
        <f t="shared" si="46"/>
        <v>-6.0230199961495742E-2</v>
      </c>
      <c r="AT67">
        <f t="shared" si="47"/>
        <v>-3.9350397308177229E-2</v>
      </c>
      <c r="AU67">
        <f t="shared" si="48"/>
        <v>-9.9580597269672971E-2</v>
      </c>
      <c r="AW67">
        <v>64</v>
      </c>
      <c r="AX67">
        <f>IF(Z67&gt;0, (R67*SUMPRODUCT(K67:$K$98, X67:$X$98)-K67*$AZ$3)/Z67, 0)</f>
        <v>-1.3651801001244502E+41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0.97728912599999995</v>
      </c>
      <c r="Q68" s="5">
        <f t="shared" si="60"/>
        <v>50</v>
      </c>
      <c r="R68">
        <f t="shared" si="31"/>
        <v>1000000</v>
      </c>
      <c r="S68">
        <f t="shared" si="32"/>
        <v>-9.589512127038097E+42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-434.87917398904113</v>
      </c>
      <c r="AC68">
        <f t="shared" si="33"/>
        <v>-388.28497677592947</v>
      </c>
      <c r="AE68">
        <f t="shared" si="34"/>
        <v>0</v>
      </c>
      <c r="AF68">
        <f t="shared" si="35"/>
        <v>0</v>
      </c>
      <c r="AG68">
        <f t="shared" si="36"/>
        <v>-2.0245293589083695E-39</v>
      </c>
      <c r="AH68">
        <f t="shared" si="37"/>
        <v>-3.1131620496417176E-33</v>
      </c>
      <c r="AI68">
        <f t="shared" si="62"/>
        <v>-3.1131640741710766E-33</v>
      </c>
      <c r="AJ68">
        <f t="shared" si="39"/>
        <v>-46.59419721311167</v>
      </c>
      <c r="AK68">
        <f t="shared" si="61"/>
        <v>-30.441542179232883</v>
      </c>
      <c r="AL68">
        <f t="shared" si="63"/>
        <v>-77.035739392344553</v>
      </c>
      <c r="AN68">
        <f t="shared" si="41"/>
        <v>0</v>
      </c>
      <c r="AO68">
        <f t="shared" si="42"/>
        <v>0</v>
      </c>
      <c r="AP68">
        <f t="shared" si="43"/>
        <v>-2.086269962472728E-42</v>
      </c>
      <c r="AQ68">
        <f t="shared" si="44"/>
        <v>-3.208101894842171E-36</v>
      </c>
      <c r="AR68">
        <f t="shared" si="45"/>
        <v>-3.208103981112134E-36</v>
      </c>
      <c r="AS68">
        <f t="shared" si="46"/>
        <v>-4.8015146652978229E-2</v>
      </c>
      <c r="AT68">
        <f t="shared" si="47"/>
        <v>-3.1369895813279036E-2</v>
      </c>
      <c r="AU68">
        <f t="shared" si="48"/>
        <v>-7.9385042466257258E-2</v>
      </c>
      <c r="AW68">
        <v>65</v>
      </c>
      <c r="AX68">
        <f>IF(Z68&gt;0, (R68*SUMPRODUCT(K68:$K$98, X68:$X$98)-K68*$AZ$3)/Z68, 0)</f>
        <v>-9.589512127038097E+42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-388.28497677592947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-4.049058717816739E-35</v>
      </c>
      <c r="AI69">
        <f t="shared" si="62"/>
        <v>-4.049058717816739E-35</v>
      </c>
      <c r="AJ69">
        <f t="shared" si="39"/>
        <v>-388.28497677592947</v>
      </c>
      <c r="AK69">
        <f t="shared" si="61"/>
        <v>-27.179948374315064</v>
      </c>
      <c r="AL69">
        <f t="shared" si="63"/>
        <v>-415.46492515024454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-3.7254820758441569E-38</v>
      </c>
      <c r="AR69">
        <f t="shared" si="45"/>
        <v>-3.7254820758441569E-38</v>
      </c>
      <c r="AS69">
        <f t="shared" si="46"/>
        <v>-0.35725555545370602</v>
      </c>
      <c r="AT69">
        <f t="shared" si="47"/>
        <v>-2.5007888881759425E-2</v>
      </c>
      <c r="AU69">
        <f t="shared" si="48"/>
        <v>-0.3822634443354655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534710.10921506886</v>
      </c>
      <c r="AO71" s="6">
        <f t="shared" si="70"/>
        <v>-53471.010921506888</v>
      </c>
      <c r="AP71" s="6">
        <f t="shared" si="70"/>
        <v>-707.94367959620615</v>
      </c>
      <c r="AQ71" s="6">
        <f t="shared" si="70"/>
        <v>-376794.15859211906</v>
      </c>
      <c r="AR71" s="6">
        <f t="shared" si="70"/>
        <v>103736.99602184673</v>
      </c>
      <c r="AS71" s="6">
        <f t="shared" si="70"/>
        <v>19274.766886257075</v>
      </c>
      <c r="AT71" s="6">
        <f t="shared" si="70"/>
        <v>-11956.586378820106</v>
      </c>
      <c r="AU71" s="6">
        <f t="shared" si="70"/>
        <v>111055.17652928349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'S.26.04.F'!C3*(1+C12)</f>
        <v>95924.840631101091</v>
      </c>
      <c r="K3">
        <v>1</v>
      </c>
      <c r="L3" s="2">
        <v>0</v>
      </c>
      <c r="O3">
        <f>$C$3</f>
        <v>95924.840631101091</v>
      </c>
      <c r="P3">
        <f>O3*C5</f>
        <v>9592.4840631101088</v>
      </c>
      <c r="Q3" s="5">
        <f>B8</f>
        <v>400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95924.840631101091</v>
      </c>
      <c r="AF3">
        <f t="shared" ref="AF3:AF34" si="4">-$Z3*P3</f>
        <v>-9592.4840631101088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85932.356567990981</v>
      </c>
      <c r="AJ3">
        <f t="shared" ref="AJ3:AJ34" si="8">AB3-AC3</f>
        <v>0</v>
      </c>
      <c r="AL3">
        <f t="shared" ref="AL3:AL34" si="9">SUM(AI3:AK3)</f>
        <v>85932.356567990981</v>
      </c>
      <c r="AN3">
        <f t="shared" ref="AN3:AN34" si="10">AE3*$K3</f>
        <v>95924.840631101091</v>
      </c>
      <c r="AO3">
        <f t="shared" ref="AO3:AO34" si="11">AF3*$K3</f>
        <v>-9592.4840631101088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85932.356567990981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85932.356567990981</v>
      </c>
      <c r="AW3">
        <v>0</v>
      </c>
      <c r="AX3">
        <f>IF(Z3&gt;0, (R3*SUMPRODUCT(K3:$K$98, X3:$X$98)-K3*$AZ$3)/Z3, 0)</f>
        <v>0</v>
      </c>
      <c r="AZ3">
        <f>C6*SUMPRODUCT(X4:X98, K4:K98)/1</f>
        <v>59893.907868228984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1.221972E-3</v>
      </c>
      <c r="R4">
        <f t="shared" si="0"/>
        <v>2000000</v>
      </c>
      <c r="S4">
        <f t="shared" si="1"/>
        <v>2983.186714462603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2949.7094766821319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-2443.944</v>
      </c>
      <c r="AI4">
        <f t="shared" si="7"/>
        <v>-2443.944</v>
      </c>
      <c r="AJ4">
        <f t="shared" si="8"/>
        <v>-2949.7094766821319</v>
      </c>
      <c r="AK4">
        <f>G4*SUM(AB4, AE4:AF4)</f>
        <v>0</v>
      </c>
      <c r="AL4">
        <f t="shared" si="9"/>
        <v>-5393.6534766821314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-2323.5824301197945</v>
      </c>
      <c r="AR4">
        <f t="shared" si="14"/>
        <v>-2323.5824301197945</v>
      </c>
      <c r="AS4">
        <f t="shared" si="15"/>
        <v>-2804.4395100609731</v>
      </c>
      <c r="AT4">
        <f t="shared" si="16"/>
        <v>0</v>
      </c>
      <c r="AU4">
        <f t="shared" si="17"/>
        <v>-5128.0219401807672</v>
      </c>
      <c r="AW4">
        <v>1</v>
      </c>
      <c r="AX4">
        <f>IF(Z4&gt;0, (R4*SUMPRODUCT(K4:$K$98, X4:$X$98)-K4*$AZ$3)/Z4, 0)</f>
        <v>2983.186714462603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1.2339639999999999E-3</v>
      </c>
      <c r="Q5" s="5">
        <f t="shared" ref="Q5:Q36" si="29">$C$8</f>
        <v>50</v>
      </c>
      <c r="R5">
        <f t="shared" si="0"/>
        <v>2000000</v>
      </c>
      <c r="S5">
        <f t="shared" si="1"/>
        <v>3629.7489554644021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2949.7094766821319</v>
      </c>
      <c r="AC5">
        <f t="shared" si="2"/>
        <v>3548.6971376188667</v>
      </c>
      <c r="AE5">
        <f t="shared" si="3"/>
        <v>0</v>
      </c>
      <c r="AF5">
        <f t="shared" si="4"/>
        <v>0</v>
      </c>
      <c r="AG5">
        <f t="shared" si="5"/>
        <v>-48.883506561472849</v>
      </c>
      <c r="AH5">
        <f t="shared" si="6"/>
        <v>-2440.2329810859837</v>
      </c>
      <c r="AI5">
        <f t="shared" si="7"/>
        <v>-2489.1164876474568</v>
      </c>
      <c r="AJ5">
        <f t="shared" si="8"/>
        <v>-598.98766093673476</v>
      </c>
      <c r="AK5">
        <f>G5*SUM(AB5, AE5:AF5)</f>
        <v>12.093808854396743</v>
      </c>
      <c r="AL5">
        <f t="shared" si="9"/>
        <v>-3076.0103397297949</v>
      </c>
      <c r="AN5">
        <f t="shared" si="10"/>
        <v>0</v>
      </c>
      <c r="AO5">
        <f t="shared" si="11"/>
        <v>0</v>
      </c>
      <c r="AP5">
        <f t="shared" si="12"/>
        <v>-44.090738365216502</v>
      </c>
      <c r="AQ5">
        <f t="shared" si="13"/>
        <v>-2200.981097457357</v>
      </c>
      <c r="AR5">
        <f t="shared" si="14"/>
        <v>-2245.0718358225736</v>
      </c>
      <c r="AS5">
        <f t="shared" si="15"/>
        <v>-540.26010202732198</v>
      </c>
      <c r="AT5">
        <f t="shared" si="16"/>
        <v>10.908075126885487</v>
      </c>
      <c r="AU5">
        <f t="shared" si="17"/>
        <v>-2774.4238627230102</v>
      </c>
      <c r="AW5">
        <v>2</v>
      </c>
      <c r="AX5">
        <f>IF(Z5&gt;0, (R5*SUMPRODUCT(K5:$K$98, X5:$X$98)-K5*$AZ$3)/Z5, 0)</f>
        <v>3629.7489554644021</v>
      </c>
    </row>
    <row r="6" spans="1:52" x14ac:dyDescent="0.3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1.248954E-3</v>
      </c>
      <c r="Q6" s="5">
        <f t="shared" si="29"/>
        <v>50</v>
      </c>
      <c r="R6">
        <f t="shared" si="0"/>
        <v>2000000</v>
      </c>
      <c r="S6">
        <f t="shared" si="1"/>
        <v>4412.8004929639319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3548.6971376188667</v>
      </c>
      <c r="AC6">
        <f t="shared" si="2"/>
        <v>4265.7322883480447</v>
      </c>
      <c r="AE6">
        <f t="shared" si="3"/>
        <v>0</v>
      </c>
      <c r="AF6">
        <f t="shared" si="4"/>
        <v>0</v>
      </c>
      <c r="AG6">
        <f t="shared" si="5"/>
        <v>-48.333618244804143</v>
      </c>
      <c r="AH6">
        <f t="shared" si="6"/>
        <v>-2442.1300421591109</v>
      </c>
      <c r="AI6">
        <f t="shared" si="7"/>
        <v>-2490.4636604039151</v>
      </c>
      <c r="AJ6">
        <f t="shared" si="8"/>
        <v>-717.03515072917799</v>
      </c>
      <c r="AK6">
        <f>G6*SUM(AB6, AE6:AF6)</f>
        <v>25.195749677093954</v>
      </c>
      <c r="AL6">
        <f t="shared" si="9"/>
        <v>-3182.3030614559993</v>
      </c>
      <c r="AN6">
        <f t="shared" si="10"/>
        <v>0</v>
      </c>
      <c r="AO6">
        <f t="shared" si="11"/>
        <v>0</v>
      </c>
      <c r="AP6">
        <f t="shared" si="12"/>
        <v>-41.239961855567259</v>
      </c>
      <c r="AQ6">
        <f t="shared" si="13"/>
        <v>-2083.7121954097297</v>
      </c>
      <c r="AR6">
        <f t="shared" si="14"/>
        <v>-2124.952157265297</v>
      </c>
      <c r="AS6">
        <f t="shared" si="15"/>
        <v>-611.79988875240156</v>
      </c>
      <c r="AT6">
        <f t="shared" si="16"/>
        <v>21.497909598718607</v>
      </c>
      <c r="AU6">
        <f t="shared" si="17"/>
        <v>-2715.2541364189801</v>
      </c>
      <c r="AW6">
        <v>3</v>
      </c>
      <c r="AX6">
        <f>IF(Z6&gt;0, (R6*SUMPRODUCT(K6:$K$98, X6:$X$98)-K6*$AZ$3)/Z6, 0)</f>
        <v>4412.8004929639319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1.2649429999999999E-3</v>
      </c>
      <c r="Q7" s="5">
        <f t="shared" si="29"/>
        <v>50</v>
      </c>
      <c r="R7">
        <f t="shared" si="0"/>
        <v>2000000</v>
      </c>
      <c r="S7">
        <f t="shared" si="1"/>
        <v>5489.6273766295189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4265.7322883480447</v>
      </c>
      <c r="AC7">
        <f t="shared" si="2"/>
        <v>5246.8917313449565</v>
      </c>
      <c r="AE7">
        <f t="shared" si="3"/>
        <v>0</v>
      </c>
      <c r="AF7">
        <f t="shared" si="4"/>
        <v>0</v>
      </c>
      <c r="AG7">
        <f t="shared" si="5"/>
        <v>-47.789142790292665</v>
      </c>
      <c r="AH7">
        <f t="shared" si="6"/>
        <v>-2445.5708825374913</v>
      </c>
      <c r="AI7">
        <f t="shared" si="7"/>
        <v>-2493.3600253277841</v>
      </c>
      <c r="AJ7">
        <f t="shared" si="8"/>
        <v>-981.15944299691182</v>
      </c>
      <c r="AK7">
        <f>G7*SUM(AB7, AE7:AF7)</f>
        <v>58.867105579203013</v>
      </c>
      <c r="AL7">
        <f t="shared" si="9"/>
        <v>-3415.6523627454931</v>
      </c>
      <c r="AN7">
        <f t="shared" si="10"/>
        <v>0</v>
      </c>
      <c r="AO7">
        <f t="shared" si="11"/>
        <v>0</v>
      </c>
      <c r="AP7">
        <f t="shared" si="12"/>
        <v>-38.329945512259933</v>
      </c>
      <c r="AQ7">
        <f t="shared" si="13"/>
        <v>-1961.504082326257</v>
      </c>
      <c r="AR7">
        <f t="shared" si="14"/>
        <v>-1999.8340278385172</v>
      </c>
      <c r="AS7">
        <f t="shared" si="15"/>
        <v>-786.95255434776595</v>
      </c>
      <c r="AT7">
        <f t="shared" si="16"/>
        <v>47.215179381155117</v>
      </c>
      <c r="AU7">
        <f t="shared" si="17"/>
        <v>-2739.5714028051279</v>
      </c>
      <c r="AW7">
        <v>4</v>
      </c>
      <c r="AX7">
        <f>IF(Z7&gt;0, (R7*SUMPRODUCT(K7:$K$98, X7:$X$98)-K7*$AZ$3)/Z7, 0)</f>
        <v>5489.6273766295189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1.2849300000000001E-3</v>
      </c>
      <c r="Q8" s="5">
        <f t="shared" si="29"/>
        <v>50</v>
      </c>
      <c r="R8">
        <f t="shared" si="0"/>
        <v>2000000</v>
      </c>
      <c r="S8">
        <f t="shared" si="1"/>
        <v>6873.1896266359881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5246.8917313449565</v>
      </c>
      <c r="AC8">
        <f t="shared" si="2"/>
        <v>6495.1429808916291</v>
      </c>
      <c r="AE8">
        <f t="shared" si="3"/>
        <v>0</v>
      </c>
      <c r="AF8">
        <f t="shared" si="4"/>
        <v>0</v>
      </c>
      <c r="AG8">
        <f t="shared" si="5"/>
        <v>-47.249845659144206</v>
      </c>
      <c r="AH8">
        <f t="shared" si="6"/>
        <v>-2456.2281298212306</v>
      </c>
      <c r="AI8">
        <f t="shared" si="7"/>
        <v>-2503.4779754803749</v>
      </c>
      <c r="AJ8">
        <f t="shared" si="8"/>
        <v>-1248.2512495466726</v>
      </c>
      <c r="AK8">
        <f>G8*SUM(AB8, AE8:AF8)</f>
        <v>113.33286139705106</v>
      </c>
      <c r="AL8">
        <f t="shared" si="9"/>
        <v>-3638.3963636299964</v>
      </c>
      <c r="AN8">
        <f t="shared" si="10"/>
        <v>0</v>
      </c>
      <c r="AO8">
        <f t="shared" si="11"/>
        <v>0</v>
      </c>
      <c r="AP8">
        <f t="shared" si="12"/>
        <v>-35.36524333729961</v>
      </c>
      <c r="AQ8">
        <f t="shared" si="13"/>
        <v>-1838.4209364340486</v>
      </c>
      <c r="AR8">
        <f t="shared" si="14"/>
        <v>-1873.7861797713481</v>
      </c>
      <c r="AS8">
        <f t="shared" si="15"/>
        <v>-934.2826113076012</v>
      </c>
      <c r="AT8">
        <f t="shared" si="16"/>
        <v>84.826609812290215</v>
      </c>
      <c r="AU8">
        <f t="shared" si="17"/>
        <v>-2723.2421812666589</v>
      </c>
      <c r="AW8">
        <v>5</v>
      </c>
      <c r="AX8">
        <f>IF(Z8&gt;0, (R8*SUMPRODUCT(K8:$K$98, X8:$X$98)-K8*$AZ$3)/Z8, 0)</f>
        <v>6873.1896266359881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1.3159090000000001E-3</v>
      </c>
      <c r="Q9" s="5">
        <f t="shared" si="29"/>
        <v>50</v>
      </c>
      <c r="R9">
        <f t="shared" si="0"/>
        <v>2000000</v>
      </c>
      <c r="S9">
        <f t="shared" si="1"/>
        <v>8219.3037714045331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6495.1429808916291</v>
      </c>
      <c r="AC9">
        <f t="shared" si="2"/>
        <v>7679.3235752142273</v>
      </c>
      <c r="AE9">
        <f t="shared" si="3"/>
        <v>0</v>
      </c>
      <c r="AF9">
        <f t="shared" si="4"/>
        <v>0</v>
      </c>
      <c r="AG9">
        <f t="shared" si="5"/>
        <v>-46.715170705401285</v>
      </c>
      <c r="AH9">
        <f t="shared" si="6"/>
        <v>-2487.0598860591522</v>
      </c>
      <c r="AI9">
        <f t="shared" si="7"/>
        <v>-2533.7750567645535</v>
      </c>
      <c r="AJ9">
        <f t="shared" si="8"/>
        <v>-1184.1805943225982</v>
      </c>
      <c r="AK9">
        <f t="shared" ref="AK9:AK40" si="30">G9*SUM(AB9:AB9, AE9:AF9)</f>
        <v>144.84168847388332</v>
      </c>
      <c r="AL9">
        <f t="shared" si="9"/>
        <v>-3573.1139626132681</v>
      </c>
      <c r="AN9">
        <f t="shared" si="10"/>
        <v>0</v>
      </c>
      <c r="AO9">
        <f t="shared" si="11"/>
        <v>0</v>
      </c>
      <c r="AP9">
        <f t="shared" si="12"/>
        <v>-32.607529107462341</v>
      </c>
      <c r="AQ9">
        <f t="shared" si="13"/>
        <v>-1735.9858992723155</v>
      </c>
      <c r="AR9">
        <f t="shared" si="14"/>
        <v>-1768.5934283797778</v>
      </c>
      <c r="AS9">
        <f t="shared" si="15"/>
        <v>-826.56667234230292</v>
      </c>
      <c r="AT9">
        <f t="shared" si="16"/>
        <v>101.10055259500679</v>
      </c>
      <c r="AU9">
        <f t="shared" si="17"/>
        <v>-2494.0595481270739</v>
      </c>
      <c r="AW9">
        <v>6</v>
      </c>
      <c r="AX9">
        <f>IF(Z9&gt;0, (R9*SUMPRODUCT(K9:$K$98, X9:$X$98)-K9*$AZ$3)/Z9, 0)</f>
        <v>8219.3037714045331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1.3528839999999999E-3</v>
      </c>
      <c r="Q10" s="5">
        <f t="shared" si="29"/>
        <v>50</v>
      </c>
      <c r="R10">
        <f t="shared" si="0"/>
        <v>2000000</v>
      </c>
      <c r="S10">
        <f t="shared" si="1"/>
        <v>8765.3339448196602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7679.3235752142273</v>
      </c>
      <c r="AC10">
        <f t="shared" si="2"/>
        <v>8096.5071977420166</v>
      </c>
      <c r="AE10">
        <f t="shared" si="3"/>
        <v>0</v>
      </c>
      <c r="AF10">
        <f t="shared" si="4"/>
        <v>0</v>
      </c>
      <c r="AG10">
        <f t="shared" si="5"/>
        <v>-46.184818791342671</v>
      </c>
      <c r="AH10">
        <f t="shared" si="6"/>
        <v>-2528.0082801842445</v>
      </c>
      <c r="AI10">
        <f t="shared" si="7"/>
        <v>-2574.1930989755874</v>
      </c>
      <c r="AJ10">
        <f t="shared" si="8"/>
        <v>-417.18362252778934</v>
      </c>
      <c r="AK10">
        <f t="shared" si="30"/>
        <v>33.021091373421179</v>
      </c>
      <c r="AL10">
        <f t="shared" si="9"/>
        <v>-2958.3556301299554</v>
      </c>
      <c r="AN10">
        <f t="shared" si="10"/>
        <v>0</v>
      </c>
      <c r="AO10">
        <f t="shared" si="11"/>
        <v>0</v>
      </c>
      <c r="AP10">
        <f t="shared" si="12"/>
        <v>-30.577008073583134</v>
      </c>
      <c r="AQ10">
        <f t="shared" si="13"/>
        <v>-1673.6869736894653</v>
      </c>
      <c r="AR10">
        <f t="shared" si="14"/>
        <v>-1704.2639817630484</v>
      </c>
      <c r="AS10">
        <f t="shared" si="15"/>
        <v>-276.19956791061446</v>
      </c>
      <c r="AT10">
        <f t="shared" si="16"/>
        <v>21.86186292264702</v>
      </c>
      <c r="AU10">
        <f t="shared" si="17"/>
        <v>-1958.6016867510159</v>
      </c>
      <c r="AW10">
        <v>7</v>
      </c>
      <c r="AX10">
        <f>IF(Z10&gt;0, (R10*SUMPRODUCT(K10:$K$98, X10:$X$98)-K10*$AZ$3)/Z10, 0)</f>
        <v>8765.3339448196602</v>
      </c>
    </row>
    <row r="11" spans="1:52" x14ac:dyDescent="0.3">
      <c r="A11" t="s">
        <v>33</v>
      </c>
      <c r="C11" s="25">
        <f>AU100</f>
        <v>19922.851515690265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1.38886E-3</v>
      </c>
      <c r="Q11" s="5">
        <f t="shared" si="29"/>
        <v>50</v>
      </c>
      <c r="R11">
        <f t="shared" si="0"/>
        <v>2000000</v>
      </c>
      <c r="S11">
        <f t="shared" si="1"/>
        <v>9164.1947864860722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8096.5071977420166</v>
      </c>
      <c r="AC11">
        <f t="shared" si="2"/>
        <v>8368.5275689750561</v>
      </c>
      <c r="AE11">
        <f t="shared" si="3"/>
        <v>0</v>
      </c>
      <c r="AF11">
        <f t="shared" si="4"/>
        <v>0</v>
      </c>
      <c r="AG11">
        <f t="shared" si="5"/>
        <v>-45.658826356002699</v>
      </c>
      <c r="AH11">
        <f t="shared" si="6"/>
        <v>-2565.7698970617671</v>
      </c>
      <c r="AI11">
        <f t="shared" si="7"/>
        <v>-2611.42872341777</v>
      </c>
      <c r="AJ11">
        <f t="shared" si="8"/>
        <v>-272.02037123303944</v>
      </c>
      <c r="AK11">
        <f t="shared" si="30"/>
        <v>12.954411516387227</v>
      </c>
      <c r="AL11">
        <f t="shared" si="9"/>
        <v>-2870.4946831344223</v>
      </c>
      <c r="AN11">
        <f t="shared" si="10"/>
        <v>0</v>
      </c>
      <c r="AO11">
        <f t="shared" si="11"/>
        <v>0</v>
      </c>
      <c r="AP11">
        <f t="shared" si="12"/>
        <v>-28.745502861748026</v>
      </c>
      <c r="AQ11">
        <f t="shared" si="13"/>
        <v>-1615.3359997366554</v>
      </c>
      <c r="AR11">
        <f t="shared" si="14"/>
        <v>-1644.0815025984036</v>
      </c>
      <c r="AS11">
        <f t="shared" si="15"/>
        <v>-171.25631523608132</v>
      </c>
      <c r="AT11">
        <f t="shared" si="16"/>
        <v>8.155730294359925</v>
      </c>
      <c r="AU11">
        <f t="shared" si="17"/>
        <v>-1807.1820875401249</v>
      </c>
      <c r="AW11">
        <v>8</v>
      </c>
      <c r="AX11">
        <f>IF(Z11&gt;0, (R11*SUMPRODUCT(K11:$K$98, X11:$X$98)-K11*$AZ$3)/Z11, 0)</f>
        <v>9164.1947864860722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1.43483E-3</v>
      </c>
      <c r="Q12" s="5">
        <f t="shared" si="29"/>
        <v>50</v>
      </c>
      <c r="R12">
        <f t="shared" si="0"/>
        <v>2000000</v>
      </c>
      <c r="S12">
        <f t="shared" si="1"/>
        <v>10249.904214238113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8368.5275689750561</v>
      </c>
      <c r="AC12">
        <f t="shared" si="2"/>
        <v>9252.9422458048648</v>
      </c>
      <c r="AE12">
        <f t="shared" si="3"/>
        <v>0</v>
      </c>
      <c r="AF12">
        <f t="shared" si="4"/>
        <v>0</v>
      </c>
      <c r="AG12">
        <f t="shared" si="5"/>
        <v>-45.136725438622285</v>
      </c>
      <c r="AH12">
        <f t="shared" si="6"/>
        <v>-2620.5061528153342</v>
      </c>
      <c r="AI12">
        <f t="shared" si="7"/>
        <v>-2665.6428782539565</v>
      </c>
      <c r="AJ12">
        <f t="shared" si="8"/>
        <v>-884.41467682980874</v>
      </c>
      <c r="AK12">
        <f t="shared" si="30"/>
        <v>175.73907894847619</v>
      </c>
      <c r="AL12">
        <f t="shared" si="9"/>
        <v>-3374.3184761352891</v>
      </c>
      <c r="AN12">
        <f t="shared" si="10"/>
        <v>0</v>
      </c>
      <c r="AO12">
        <f t="shared" si="11"/>
        <v>0</v>
      </c>
      <c r="AP12">
        <f t="shared" si="12"/>
        <v>-26.532962580074159</v>
      </c>
      <c r="AQ12">
        <f t="shared" si="13"/>
        <v>-1540.4261389774763</v>
      </c>
      <c r="AR12">
        <f t="shared" si="14"/>
        <v>-1566.9591015575504</v>
      </c>
      <c r="AS12">
        <f t="shared" si="15"/>
        <v>-519.89020686720767</v>
      </c>
      <c r="AT12">
        <f t="shared" si="16"/>
        <v>103.30564214139285</v>
      </c>
      <c r="AU12">
        <f t="shared" si="17"/>
        <v>-1983.5436662833654</v>
      </c>
      <c r="AW12">
        <v>9</v>
      </c>
      <c r="AX12">
        <f>IF(Z12&gt;0, (R12*SUMPRODUCT(K12:$K$98, X12:$X$98)-K12*$AZ$3)/Z12, 0)</f>
        <v>10249.904214238113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1.482798E-3</v>
      </c>
      <c r="Q13" s="5">
        <f t="shared" si="29"/>
        <v>50</v>
      </c>
      <c r="R13">
        <f t="shared" si="0"/>
        <v>2000000</v>
      </c>
      <c r="S13">
        <f t="shared" si="1"/>
        <v>12869.990940987875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9252.9422458048648</v>
      </c>
      <c r="AC13">
        <f t="shared" si="2"/>
        <v>11484.775679110815</v>
      </c>
      <c r="AE13">
        <f t="shared" si="3"/>
        <v>0</v>
      </c>
      <c r="AF13">
        <f t="shared" si="4"/>
        <v>0</v>
      </c>
      <c r="AG13">
        <f t="shared" si="5"/>
        <v>-44.618429538029133</v>
      </c>
      <c r="AH13">
        <f t="shared" si="6"/>
        <v>-2677.1458482775301</v>
      </c>
      <c r="AI13">
        <f t="shared" si="7"/>
        <v>-2721.7642778155591</v>
      </c>
      <c r="AJ13">
        <f t="shared" si="8"/>
        <v>-2231.8334333059502</v>
      </c>
      <c r="AK13">
        <f t="shared" si="30"/>
        <v>647.7059572063406</v>
      </c>
      <c r="AL13">
        <f t="shared" si="9"/>
        <v>-4305.891753915168</v>
      </c>
      <c r="AN13">
        <f t="shared" si="10"/>
        <v>0</v>
      </c>
      <c r="AO13">
        <f t="shared" si="11"/>
        <v>0</v>
      </c>
      <c r="AP13">
        <f t="shared" si="12"/>
        <v>-23.41811600930858</v>
      </c>
      <c r="AQ13">
        <f t="shared" si="13"/>
        <v>-1405.1079945646002</v>
      </c>
      <c r="AR13">
        <f t="shared" si="14"/>
        <v>-1428.5261105739087</v>
      </c>
      <c r="AS13">
        <f t="shared" si="15"/>
        <v>-1171.3844435081578</v>
      </c>
      <c r="AT13">
        <f t="shared" si="16"/>
        <v>339.95040620715537</v>
      </c>
      <c r="AU13">
        <f t="shared" si="17"/>
        <v>-2259.9601478749109</v>
      </c>
      <c r="AW13">
        <v>10</v>
      </c>
      <c r="AX13">
        <f>IF(Z13&gt;0, (R13*SUMPRODUCT(K13:$K$98, X13:$X$98)-K13*$AZ$3)/Z13, 0)</f>
        <v>12869.990940987875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1.5387599999999999E-3</v>
      </c>
      <c r="Q14" s="5">
        <f t="shared" si="29"/>
        <v>50</v>
      </c>
      <c r="R14">
        <f t="shared" si="0"/>
        <v>2000000</v>
      </c>
      <c r="S14">
        <f t="shared" si="1"/>
        <v>15245.649096671119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11484.775679110815</v>
      </c>
      <c r="AC14">
        <f t="shared" si="2"/>
        <v>13447.756588370677</v>
      </c>
      <c r="AE14">
        <f t="shared" si="3"/>
        <v>0</v>
      </c>
      <c r="AF14">
        <f t="shared" si="4"/>
        <v>0</v>
      </c>
      <c r="AG14">
        <f t="shared" si="5"/>
        <v>-44.1035881880129</v>
      </c>
      <c r="AH14">
        <f t="shared" si="6"/>
        <v>-2746.2821854375079</v>
      </c>
      <c r="AI14">
        <f t="shared" si="7"/>
        <v>-2790.3857736255209</v>
      </c>
      <c r="AJ14">
        <f t="shared" si="8"/>
        <v>-1962.9809092598625</v>
      </c>
      <c r="AK14">
        <f t="shared" si="30"/>
        <v>803.93429753775717</v>
      </c>
      <c r="AL14">
        <f t="shared" si="9"/>
        <v>-3949.4323853476267</v>
      </c>
      <c r="AN14">
        <f t="shared" si="10"/>
        <v>0</v>
      </c>
      <c r="AO14">
        <f t="shared" si="11"/>
        <v>0</v>
      </c>
      <c r="AP14">
        <f t="shared" si="12"/>
        <v>-20.667767847343757</v>
      </c>
      <c r="AQ14">
        <f t="shared" si="13"/>
        <v>-1286.9592925172738</v>
      </c>
      <c r="AR14">
        <f t="shared" si="14"/>
        <v>-1307.6270603646176</v>
      </c>
      <c r="AS14">
        <f t="shared" si="15"/>
        <v>-919.88963683407076</v>
      </c>
      <c r="AT14">
        <f t="shared" si="16"/>
        <v>376.73867611850574</v>
      </c>
      <c r="AU14">
        <f t="shared" si="17"/>
        <v>-1850.7780210801827</v>
      </c>
      <c r="AW14">
        <v>11</v>
      </c>
      <c r="AX14">
        <f>IF(Z14&gt;0, (R14*SUMPRODUCT(K14:$K$98, X14:$X$98)-K14*$AZ$3)/Z14, 0)</f>
        <v>15245.649096671119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1.6157089999999999E-3</v>
      </c>
      <c r="Q15" s="5">
        <f t="shared" si="29"/>
        <v>50</v>
      </c>
      <c r="R15">
        <f t="shared" si="0"/>
        <v>2000000</v>
      </c>
      <c r="S15">
        <f t="shared" si="1"/>
        <v>17397.991926170318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13447.756588370677</v>
      </c>
      <c r="AC15">
        <f t="shared" si="2"/>
        <v>15168.019531410959</v>
      </c>
      <c r="AE15">
        <f t="shared" si="3"/>
        <v>0</v>
      </c>
      <c r="AF15">
        <f t="shared" si="4"/>
        <v>0</v>
      </c>
      <c r="AG15">
        <f t="shared" si="5"/>
        <v>-43.591293741765099</v>
      </c>
      <c r="AH15">
        <f t="shared" si="6"/>
        <v>-2850.3425747066453</v>
      </c>
      <c r="AI15">
        <f t="shared" si="7"/>
        <v>-2893.9338684484105</v>
      </c>
      <c r="AJ15">
        <f t="shared" si="8"/>
        <v>-1720.2629430402812</v>
      </c>
      <c r="AK15">
        <f t="shared" si="30"/>
        <v>941.3429611859475</v>
      </c>
      <c r="AL15">
        <f t="shared" si="9"/>
        <v>-3672.8538503027439</v>
      </c>
      <c r="AN15">
        <f t="shared" si="10"/>
        <v>0</v>
      </c>
      <c r="AO15">
        <f t="shared" si="11"/>
        <v>0</v>
      </c>
      <c r="AP15">
        <f t="shared" si="12"/>
        <v>-18.239015241383438</v>
      </c>
      <c r="AQ15">
        <f t="shared" si="13"/>
        <v>-1192.6106614594262</v>
      </c>
      <c r="AR15">
        <f t="shared" si="14"/>
        <v>-1210.8496767008096</v>
      </c>
      <c r="AS15">
        <f t="shared" si="15"/>
        <v>-719.77450871657345</v>
      </c>
      <c r="AT15">
        <f t="shared" si="16"/>
        <v>393.86692026508092</v>
      </c>
      <c r="AU15">
        <f t="shared" si="17"/>
        <v>-1536.7572651523019</v>
      </c>
      <c r="AW15">
        <v>12</v>
      </c>
      <c r="AX15">
        <f>IF(Z15&gt;0, (R15*SUMPRODUCT(K15:$K$98, X15:$X$98)-K15*$AZ$3)/Z15, 0)</f>
        <v>17397.991926170318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1.70465E-3</v>
      </c>
      <c r="Q16" s="5">
        <f t="shared" si="29"/>
        <v>50</v>
      </c>
      <c r="R16">
        <f t="shared" si="0"/>
        <v>2000000</v>
      </c>
      <c r="S16">
        <f t="shared" si="1"/>
        <v>19336.13487259778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15168.019531410959</v>
      </c>
      <c r="AC16">
        <f t="shared" si="2"/>
        <v>16660.42872312793</v>
      </c>
      <c r="AE16">
        <f t="shared" si="3"/>
        <v>0</v>
      </c>
      <c r="AF16">
        <f t="shared" si="4"/>
        <v>0</v>
      </c>
      <c r="AG16">
        <f t="shared" si="5"/>
        <v>-43.081072905470549</v>
      </c>
      <c r="AH16">
        <f t="shared" si="6"/>
        <v>-2972.3159550759956</v>
      </c>
      <c r="AI16">
        <f t="shared" si="7"/>
        <v>-3015.3970279814662</v>
      </c>
      <c r="AJ16">
        <f t="shared" si="8"/>
        <v>-1492.4091917169717</v>
      </c>
      <c r="AK16">
        <f t="shared" si="30"/>
        <v>1061.7613671987672</v>
      </c>
      <c r="AL16">
        <f t="shared" si="9"/>
        <v>-3446.04485249967</v>
      </c>
      <c r="AN16">
        <f t="shared" si="10"/>
        <v>0</v>
      </c>
      <c r="AO16">
        <f t="shared" si="11"/>
        <v>0</v>
      </c>
      <c r="AP16">
        <f t="shared" si="12"/>
        <v>-16.094226742534268</v>
      </c>
      <c r="AQ16">
        <f t="shared" si="13"/>
        <v>-1110.3977618294387</v>
      </c>
      <c r="AR16">
        <f t="shared" si="14"/>
        <v>-1126.491988571973</v>
      </c>
      <c r="AS16">
        <f t="shared" si="15"/>
        <v>-557.53420943899516</v>
      </c>
      <c r="AT16">
        <f t="shared" si="16"/>
        <v>396.65279988860806</v>
      </c>
      <c r="AU16">
        <f t="shared" si="17"/>
        <v>-1287.3733981223597</v>
      </c>
      <c r="AW16">
        <v>13</v>
      </c>
      <c r="AX16">
        <f>IF(Z16&gt;0, (R16*SUMPRODUCT(K16:$K$98, X16:$X$98)-K16*$AZ$3)/Z16, 0)</f>
        <v>19336.13487259778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1.795589E-3</v>
      </c>
      <c r="Q17" s="5">
        <f t="shared" si="29"/>
        <v>50</v>
      </c>
      <c r="R17">
        <f t="shared" si="0"/>
        <v>2000000</v>
      </c>
      <c r="S17">
        <f t="shared" si="1"/>
        <v>21078.394319209081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16660.42872312793</v>
      </c>
      <c r="AC17">
        <f t="shared" si="2"/>
        <v>17947.370115920272</v>
      </c>
      <c r="AE17">
        <f t="shared" si="3"/>
        <v>0</v>
      </c>
      <c r="AF17">
        <f t="shared" si="4"/>
        <v>0</v>
      </c>
      <c r="AG17">
        <f t="shared" si="5"/>
        <v>-42.572906275798587</v>
      </c>
      <c r="AH17">
        <f t="shared" si="6"/>
        <v>-3094.2360246904386</v>
      </c>
      <c r="AI17">
        <f t="shared" si="7"/>
        <v>-3136.8089309662373</v>
      </c>
      <c r="AJ17">
        <f t="shared" si="8"/>
        <v>-1286.9413927923415</v>
      </c>
      <c r="AK17">
        <f t="shared" si="30"/>
        <v>1166.2300106189552</v>
      </c>
      <c r="AL17">
        <f t="shared" si="9"/>
        <v>-3257.5203131396238</v>
      </c>
      <c r="AN17">
        <f t="shared" si="10"/>
        <v>0</v>
      </c>
      <c r="AO17">
        <f t="shared" si="11"/>
        <v>0</v>
      </c>
      <c r="AP17">
        <f t="shared" si="12"/>
        <v>-14.200344516612969</v>
      </c>
      <c r="AQ17">
        <f t="shared" si="13"/>
        <v>-1032.0934465142986</v>
      </c>
      <c r="AR17">
        <f t="shared" si="14"/>
        <v>-1046.2937910309117</v>
      </c>
      <c r="AS17">
        <f t="shared" si="15"/>
        <v>-429.26388515622142</v>
      </c>
      <c r="AT17">
        <f t="shared" si="16"/>
        <v>389.00017370476581</v>
      </c>
      <c r="AU17">
        <f t="shared" si="17"/>
        <v>-1086.5575024823675</v>
      </c>
      <c r="AW17">
        <v>14</v>
      </c>
      <c r="AX17">
        <f>IF(Z17&gt;0, (R17*SUMPRODUCT(K17:$K$98, X17:$X$98)-K17*$AZ$3)/Z17, 0)</f>
        <v>21078.394319209081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1.891525E-3</v>
      </c>
      <c r="Q18" s="5">
        <f t="shared" si="29"/>
        <v>50</v>
      </c>
      <c r="R18">
        <f t="shared" si="0"/>
        <v>2000000</v>
      </c>
      <c r="S18">
        <f t="shared" si="1"/>
        <v>22649.483956462765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17947.370115920272</v>
      </c>
      <c r="AC18">
        <f t="shared" si="2"/>
        <v>19055.758057461149</v>
      </c>
      <c r="AE18">
        <f t="shared" si="3"/>
        <v>0</v>
      </c>
      <c r="AF18">
        <f t="shared" si="4"/>
        <v>0</v>
      </c>
      <c r="AG18">
        <f t="shared" si="5"/>
        <v>-42.06664949649727</v>
      </c>
      <c r="AH18">
        <f t="shared" si="6"/>
        <v>-3221.1086617331971</v>
      </c>
      <c r="AI18">
        <f t="shared" si="7"/>
        <v>-3263.1753112296942</v>
      </c>
      <c r="AJ18">
        <f t="shared" si="8"/>
        <v>-1108.3879415408774</v>
      </c>
      <c r="AK18">
        <f t="shared" si="30"/>
        <v>1256.3159081144192</v>
      </c>
      <c r="AL18">
        <f t="shared" si="9"/>
        <v>-3115.2473446561517</v>
      </c>
      <c r="AN18">
        <f t="shared" si="10"/>
        <v>0</v>
      </c>
      <c r="AO18">
        <f t="shared" si="11"/>
        <v>0</v>
      </c>
      <c r="AP18">
        <f t="shared" si="12"/>
        <v>-12.528107825700939</v>
      </c>
      <c r="AQ18">
        <f t="shared" si="13"/>
        <v>-959.29666649236958</v>
      </c>
      <c r="AR18">
        <f t="shared" si="14"/>
        <v>-971.82477431807047</v>
      </c>
      <c r="AS18">
        <f t="shared" si="15"/>
        <v>-330.09530852907733</v>
      </c>
      <c r="AT18">
        <f t="shared" si="16"/>
        <v>374.15057648723337</v>
      </c>
      <c r="AU18">
        <f t="shared" si="17"/>
        <v>-927.7695063599142</v>
      </c>
      <c r="AW18">
        <v>15</v>
      </c>
      <c r="AX18">
        <f>IF(Z18&gt;0, (R18*SUMPRODUCT(K18:$K$98, X18:$X$98)-K18*$AZ$3)/Z18, 0)</f>
        <v>22649.483956462765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2.0024510000000001E-3</v>
      </c>
      <c r="Q19" s="5">
        <f t="shared" si="29"/>
        <v>50</v>
      </c>
      <c r="R19">
        <f t="shared" si="0"/>
        <v>2000000</v>
      </c>
      <c r="S19">
        <f t="shared" si="1"/>
        <v>24069.736146270938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19055.758057461149</v>
      </c>
      <c r="AC19">
        <f t="shared" si="2"/>
        <v>20007.605487446599</v>
      </c>
      <c r="AE19">
        <f t="shared" si="3"/>
        <v>0</v>
      </c>
      <c r="AF19">
        <f t="shared" si="4"/>
        <v>0</v>
      </c>
      <c r="AG19">
        <f t="shared" si="5"/>
        <v>-41.56174659718139</v>
      </c>
      <c r="AH19">
        <f t="shared" si="6"/>
        <v>-3369.4561740364184</v>
      </c>
      <c r="AI19">
        <f t="shared" si="7"/>
        <v>-3411.0179206335997</v>
      </c>
      <c r="AJ19">
        <f t="shared" si="8"/>
        <v>-951.84742998544971</v>
      </c>
      <c r="AK19">
        <f t="shared" si="30"/>
        <v>1333.9030640222807</v>
      </c>
      <c r="AL19">
        <f t="shared" si="9"/>
        <v>-3028.9622865967685</v>
      </c>
      <c r="AN19">
        <f t="shared" si="10"/>
        <v>0</v>
      </c>
      <c r="AO19">
        <f t="shared" si="11"/>
        <v>0</v>
      </c>
      <c r="AP19">
        <f t="shared" si="12"/>
        <v>-11.051553415535935</v>
      </c>
      <c r="AQ19">
        <f t="shared" si="13"/>
        <v>-895.96150156009526</v>
      </c>
      <c r="AR19">
        <f t="shared" si="14"/>
        <v>-907.01305497563123</v>
      </c>
      <c r="AS19">
        <f t="shared" si="15"/>
        <v>-253.1027585986532</v>
      </c>
      <c r="AT19">
        <f t="shared" si="16"/>
        <v>354.69397150381133</v>
      </c>
      <c r="AU19">
        <f t="shared" si="17"/>
        <v>-805.42184207047308</v>
      </c>
      <c r="AW19">
        <v>16</v>
      </c>
      <c r="AX19">
        <f>IF(Z19&gt;0, (R19*SUMPRODUCT(K19:$K$98, X19:$X$98)-K19*$AZ$3)/Z19, 0)</f>
        <v>24069.736146270938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2.1123779999999998E-3</v>
      </c>
      <c r="Q20" s="5">
        <f t="shared" si="29"/>
        <v>50</v>
      </c>
      <c r="R20">
        <f t="shared" si="0"/>
        <v>2000000</v>
      </c>
      <c r="S20">
        <f t="shared" si="1"/>
        <v>25351.761874103173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20007.605487446599</v>
      </c>
      <c r="AC20">
        <f t="shared" si="2"/>
        <v>20818.022643455992</v>
      </c>
      <c r="AE20">
        <f t="shared" si="3"/>
        <v>0</v>
      </c>
      <c r="AF20">
        <f t="shared" si="4"/>
        <v>0</v>
      </c>
      <c r="AG20">
        <f t="shared" si="5"/>
        <v>-41.058335012056112</v>
      </c>
      <c r="AH20">
        <f t="shared" si="6"/>
        <v>-3511.7647661384326</v>
      </c>
      <c r="AI20">
        <f t="shared" si="7"/>
        <v>-3552.8231011504886</v>
      </c>
      <c r="AJ20">
        <f t="shared" si="8"/>
        <v>-810.41715600939278</v>
      </c>
      <c r="AK20">
        <f t="shared" si="30"/>
        <v>1400.5323841212621</v>
      </c>
      <c r="AL20">
        <f t="shared" si="9"/>
        <v>-2962.7078730386193</v>
      </c>
      <c r="AN20">
        <f t="shared" si="10"/>
        <v>0</v>
      </c>
      <c r="AO20">
        <f t="shared" si="11"/>
        <v>0</v>
      </c>
      <c r="AP20">
        <f t="shared" si="12"/>
        <v>-9.7479400206069382</v>
      </c>
      <c r="AQ20">
        <f t="shared" si="13"/>
        <v>-833.75208217153431</v>
      </c>
      <c r="AR20">
        <f t="shared" si="14"/>
        <v>-843.50002219214116</v>
      </c>
      <c r="AS20">
        <f t="shared" si="15"/>
        <v>-192.40667762418374</v>
      </c>
      <c r="AT20">
        <f t="shared" si="16"/>
        <v>332.50996839796164</v>
      </c>
      <c r="AU20">
        <f t="shared" si="17"/>
        <v>-703.39673141836329</v>
      </c>
      <c r="AW20">
        <v>17</v>
      </c>
      <c r="AX20">
        <f>IF(Z20&gt;0, (R20*SUMPRODUCT(K20:$K$98, X20:$X$98)-K20*$AZ$3)/Z20, 0)</f>
        <v>25351.761874103173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2.238294E-3</v>
      </c>
      <c r="Q21" s="5">
        <f t="shared" si="29"/>
        <v>50</v>
      </c>
      <c r="R21">
        <f t="shared" si="0"/>
        <v>2000000</v>
      </c>
      <c r="S21">
        <f t="shared" si="1"/>
        <v>26516.300834714817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20818.022643455992</v>
      </c>
      <c r="AC21">
        <f t="shared" si="2"/>
        <v>21507.822934114345</v>
      </c>
      <c r="AE21">
        <f t="shared" si="3"/>
        <v>0</v>
      </c>
      <c r="AF21">
        <f t="shared" si="4"/>
        <v>0</v>
      </c>
      <c r="AG21">
        <f t="shared" si="5"/>
        <v>-40.55585103702807</v>
      </c>
      <c r="AH21">
        <f t="shared" si="6"/>
        <v>-3676.0249962990051</v>
      </c>
      <c r="AI21">
        <f t="shared" si="7"/>
        <v>-3716.580847336033</v>
      </c>
      <c r="AJ21">
        <f t="shared" si="8"/>
        <v>-689.80029065835333</v>
      </c>
      <c r="AK21">
        <f t="shared" si="30"/>
        <v>1457.2615850419195</v>
      </c>
      <c r="AL21">
        <f t="shared" si="9"/>
        <v>-2949.1195529524666</v>
      </c>
      <c r="AN21">
        <f t="shared" si="10"/>
        <v>0</v>
      </c>
      <c r="AO21">
        <f t="shared" si="11"/>
        <v>0</v>
      </c>
      <c r="AP21">
        <f t="shared" si="12"/>
        <v>-8.5970016649467702</v>
      </c>
      <c r="AQ21">
        <f t="shared" si="13"/>
        <v>-779.24127358872806</v>
      </c>
      <c r="AR21">
        <f t="shared" si="14"/>
        <v>-787.83827525367485</v>
      </c>
      <c r="AS21">
        <f t="shared" si="15"/>
        <v>-146.2233955306784</v>
      </c>
      <c r="AT21">
        <f t="shared" si="16"/>
        <v>308.90931770683432</v>
      </c>
      <c r="AU21">
        <f t="shared" si="17"/>
        <v>-625.1523530775188</v>
      </c>
      <c r="AW21">
        <v>18</v>
      </c>
      <c r="AX21">
        <f>IF(Z21&gt;0, (R21*SUMPRODUCT(K21:$K$98, X21:$X$98)-K21*$AZ$3)/Z21, 0)</f>
        <v>26516.300834714817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2.3742030000000001E-3</v>
      </c>
      <c r="Q22" s="5">
        <f t="shared" si="29"/>
        <v>50</v>
      </c>
      <c r="R22">
        <f t="shared" si="0"/>
        <v>2000000</v>
      </c>
      <c r="S22">
        <f t="shared" si="1"/>
        <v>27573.8923519134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21507.822934114345</v>
      </c>
      <c r="AC22">
        <f t="shared" si="2"/>
        <v>22088.89627912375</v>
      </c>
      <c r="AE22">
        <f t="shared" si="3"/>
        <v>0</v>
      </c>
      <c r="AF22">
        <f t="shared" si="4"/>
        <v>0</v>
      </c>
      <c r="AG22">
        <f t="shared" si="5"/>
        <v>-40.054004703458126</v>
      </c>
      <c r="AH22">
        <f t="shared" si="6"/>
        <v>-3851.5129279866064</v>
      </c>
      <c r="AI22">
        <f t="shared" si="7"/>
        <v>-3891.5669326900647</v>
      </c>
      <c r="AJ22">
        <f t="shared" si="8"/>
        <v>-581.07334500940487</v>
      </c>
      <c r="AK22">
        <f t="shared" si="30"/>
        <v>1505.5476053880043</v>
      </c>
      <c r="AL22">
        <f t="shared" si="9"/>
        <v>-2967.0926723114649</v>
      </c>
      <c r="AN22">
        <f t="shared" si="10"/>
        <v>0</v>
      </c>
      <c r="AO22">
        <f t="shared" si="11"/>
        <v>0</v>
      </c>
      <c r="AP22">
        <f t="shared" si="12"/>
        <v>-7.5809112688869469</v>
      </c>
      <c r="AQ22">
        <f t="shared" si="13"/>
        <v>-728.96525514005771</v>
      </c>
      <c r="AR22">
        <f t="shared" si="14"/>
        <v>-736.54616640894471</v>
      </c>
      <c r="AS22">
        <f t="shared" si="15"/>
        <v>-109.97815329190571</v>
      </c>
      <c r="AT22">
        <f t="shared" si="16"/>
        <v>284.95085303034091</v>
      </c>
      <c r="AU22">
        <f t="shared" si="17"/>
        <v>-561.57346667050945</v>
      </c>
      <c r="AW22">
        <v>19</v>
      </c>
      <c r="AX22">
        <f>IF(Z22&gt;0, (R22*SUMPRODUCT(K22:$K$98, X22:$X$98)-K22*$AZ$3)/Z22, 0)</f>
        <v>27573.8923519134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2.5221050000000002E-3</v>
      </c>
      <c r="Q23" s="5">
        <f t="shared" si="29"/>
        <v>50</v>
      </c>
      <c r="R23">
        <f t="shared" si="0"/>
        <v>2000000</v>
      </c>
      <c r="S23">
        <f t="shared" si="1"/>
        <v>28537.424267052102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22088.89627912375</v>
      </c>
      <c r="AC23">
        <f t="shared" si="2"/>
        <v>22574.497647732005</v>
      </c>
      <c r="AE23">
        <f t="shared" si="3"/>
        <v>0</v>
      </c>
      <c r="AF23">
        <f t="shared" si="4"/>
        <v>0</v>
      </c>
      <c r="AG23">
        <f t="shared" si="5"/>
        <v>-39.552444250890936</v>
      </c>
      <c r="AH23">
        <f t="shared" si="6"/>
        <v>-4040.8162213046107</v>
      </c>
      <c r="AI23">
        <f t="shared" si="7"/>
        <v>-4080.3686655555016</v>
      </c>
      <c r="AJ23">
        <f t="shared" si="8"/>
        <v>-485.60136860825514</v>
      </c>
      <c r="AK23">
        <f t="shared" si="30"/>
        <v>1546.2227395386626</v>
      </c>
      <c r="AL23">
        <f t="shared" si="9"/>
        <v>-3019.7472946250937</v>
      </c>
      <c r="AN23">
        <f t="shared" si="10"/>
        <v>0</v>
      </c>
      <c r="AO23">
        <f t="shared" si="11"/>
        <v>0</v>
      </c>
      <c r="AP23">
        <f t="shared" si="12"/>
        <v>-6.6839127696270202</v>
      </c>
      <c r="AQ23">
        <f t="shared" si="13"/>
        <v>-682.85193627914703</v>
      </c>
      <c r="AR23">
        <f t="shared" si="14"/>
        <v>-689.53584904877403</v>
      </c>
      <c r="AS23">
        <f t="shared" si="15"/>
        <v>-82.061102671700567</v>
      </c>
      <c r="AT23">
        <f t="shared" si="16"/>
        <v>261.29403907211992</v>
      </c>
      <c r="AU23">
        <f t="shared" si="17"/>
        <v>-510.30291264835455</v>
      </c>
      <c r="AW23">
        <v>20</v>
      </c>
      <c r="AX23">
        <f>IF(Z23&gt;0, (R23*SUMPRODUCT(K23:$K$98, X23:$X$98)-K23*$AZ$3)/Z23, 0)</f>
        <v>28537.424267052102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2.679E-3</v>
      </c>
      <c r="Q24" s="5">
        <f t="shared" si="29"/>
        <v>50</v>
      </c>
      <c r="R24">
        <f t="shared" si="0"/>
        <v>2000000</v>
      </c>
      <c r="S24">
        <f t="shared" si="1"/>
        <v>29418.074353300151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22574.497647732005</v>
      </c>
      <c r="AC24">
        <f t="shared" si="2"/>
        <v>22976.080196942443</v>
      </c>
      <c r="AE24">
        <f t="shared" si="3"/>
        <v>0</v>
      </c>
      <c r="AF24">
        <f t="shared" si="4"/>
        <v>0</v>
      </c>
      <c r="AG24">
        <f t="shared" si="5"/>
        <v>-39.050958810233887</v>
      </c>
      <c r="AH24">
        <f t="shared" si="6"/>
        <v>-4238.4399259254724</v>
      </c>
      <c r="AI24">
        <f t="shared" si="7"/>
        <v>-4277.4908847357065</v>
      </c>
      <c r="AJ24">
        <f t="shared" si="8"/>
        <v>-401.58254921043772</v>
      </c>
      <c r="AK24">
        <f t="shared" si="30"/>
        <v>1580.2148353412406</v>
      </c>
      <c r="AL24">
        <f t="shared" si="9"/>
        <v>-3098.8585986049038</v>
      </c>
      <c r="AN24">
        <f t="shared" si="10"/>
        <v>0</v>
      </c>
      <c r="AO24">
        <f t="shared" si="11"/>
        <v>0</v>
      </c>
      <c r="AP24">
        <f t="shared" si="12"/>
        <v>-5.8921137853758205</v>
      </c>
      <c r="AQ24">
        <f t="shared" si="13"/>
        <v>-639.50722535109946</v>
      </c>
      <c r="AR24">
        <f t="shared" si="14"/>
        <v>-645.39933913647531</v>
      </c>
      <c r="AS24">
        <f t="shared" si="15"/>
        <v>-60.591856032715221</v>
      </c>
      <c r="AT24">
        <f t="shared" si="16"/>
        <v>238.42706808851693</v>
      </c>
      <c r="AU24">
        <f t="shared" si="17"/>
        <v>-467.56412708067364</v>
      </c>
      <c r="AW24">
        <v>21</v>
      </c>
      <c r="AX24">
        <f>IF(Z24&gt;0, (R24*SUMPRODUCT(K24:$K$98, X24:$X$98)-K24*$AZ$3)/Z24, 0)</f>
        <v>29418.074353300151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4.0439999999999999E-3</v>
      </c>
      <c r="Q25" s="5">
        <f t="shared" si="29"/>
        <v>50</v>
      </c>
      <c r="R25">
        <f t="shared" si="0"/>
        <v>2000000</v>
      </c>
      <c r="S25">
        <f t="shared" si="1"/>
        <v>30264.010931458444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22976.080196942443</v>
      </c>
      <c r="AC25">
        <f t="shared" si="2"/>
        <v>23304.818047921319</v>
      </c>
      <c r="AE25">
        <f t="shared" si="3"/>
        <v>0</v>
      </c>
      <c r="AF25">
        <f t="shared" si="4"/>
        <v>0</v>
      </c>
      <c r="AG25">
        <f t="shared" si="5"/>
        <v>-38.502527144702967</v>
      </c>
      <c r="AH25">
        <f t="shared" si="6"/>
        <v>-6316.8830971434336</v>
      </c>
      <c r="AI25">
        <f t="shared" si="7"/>
        <v>-6355.3856242881366</v>
      </c>
      <c r="AJ25">
        <f t="shared" si="8"/>
        <v>-328.73785097887594</v>
      </c>
      <c r="AK25">
        <f t="shared" si="30"/>
        <v>1608.3256137859712</v>
      </c>
      <c r="AL25">
        <f t="shared" si="9"/>
        <v>-5075.7978614810418</v>
      </c>
      <c r="AN25">
        <f t="shared" si="10"/>
        <v>0</v>
      </c>
      <c r="AO25">
        <f t="shared" si="11"/>
        <v>0</v>
      </c>
      <c r="AP25">
        <f t="shared" si="12"/>
        <v>-5.1869329815839311</v>
      </c>
      <c r="AQ25">
        <f t="shared" si="13"/>
        <v>-850.98957671642211</v>
      </c>
      <c r="AR25">
        <f t="shared" si="14"/>
        <v>-856.17650969800604</v>
      </c>
      <c r="AS25">
        <f t="shared" si="15"/>
        <v>-44.286474888491625</v>
      </c>
      <c r="AT25">
        <f t="shared" si="16"/>
        <v>216.66830179536339</v>
      </c>
      <c r="AU25">
        <f t="shared" si="17"/>
        <v>-683.79468279113428</v>
      </c>
      <c r="AW25">
        <v>22</v>
      </c>
      <c r="AX25">
        <f>IF(Z25&gt;0, (R25*SUMPRODUCT(K25:$K$98, X25:$X$98)-K25*$AZ$3)/Z25, 0)</f>
        <v>30264.010931458444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5.607E-3</v>
      </c>
      <c r="Q26" s="5">
        <f t="shared" si="29"/>
        <v>50</v>
      </c>
      <c r="R26">
        <f t="shared" si="0"/>
        <v>2000000</v>
      </c>
      <c r="S26">
        <f t="shared" si="1"/>
        <v>30761.658880114577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23304.818047921319</v>
      </c>
      <c r="AC26">
        <f t="shared" si="2"/>
        <v>23318.333003642358</v>
      </c>
      <c r="AE26">
        <f t="shared" si="3"/>
        <v>0</v>
      </c>
      <c r="AF26">
        <f t="shared" si="4"/>
        <v>0</v>
      </c>
      <c r="AG26">
        <f t="shared" si="5"/>
        <v>-37.901618203555579</v>
      </c>
      <c r="AH26">
        <f t="shared" si="6"/>
        <v>-8635.3467880139815</v>
      </c>
      <c r="AI26">
        <f t="shared" si="7"/>
        <v>-8673.2484062175372</v>
      </c>
      <c r="AJ26">
        <f t="shared" si="8"/>
        <v>-13.514955721038859</v>
      </c>
      <c r="AK26">
        <f t="shared" si="30"/>
        <v>1631.3372633544925</v>
      </c>
      <c r="AL26">
        <f t="shared" si="9"/>
        <v>-7055.4260985840838</v>
      </c>
      <c r="AN26">
        <f t="shared" si="10"/>
        <v>0</v>
      </c>
      <c r="AO26">
        <f t="shared" si="11"/>
        <v>0</v>
      </c>
      <c r="AP26">
        <f t="shared" si="12"/>
        <v>-4.5589111772681692</v>
      </c>
      <c r="AQ26">
        <f t="shared" si="13"/>
        <v>-1038.6833295621823</v>
      </c>
      <c r="AR26">
        <f t="shared" si="14"/>
        <v>-1043.2422407394504</v>
      </c>
      <c r="AS26">
        <f t="shared" si="15"/>
        <v>-1.6256161508995528</v>
      </c>
      <c r="AT26">
        <f t="shared" si="16"/>
        <v>196.22174556924804</v>
      </c>
      <c r="AU26">
        <f t="shared" si="17"/>
        <v>-848.6461113211019</v>
      </c>
      <c r="AW26">
        <v>23</v>
      </c>
      <c r="AX26">
        <f>IF(Z26&gt;0, (R26*SUMPRODUCT(K26:$K$98, X26:$X$98)-K26*$AZ$3)/Z26, 0)</f>
        <v>30761.658880114577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7.2589999999999998E-3</v>
      </c>
      <c r="Q27" s="5">
        <f t="shared" si="29"/>
        <v>50</v>
      </c>
      <c r="R27">
        <f t="shared" si="0"/>
        <v>2000000</v>
      </c>
      <c r="S27">
        <f t="shared" si="1"/>
        <v>30943.747504338626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23318.333003642358</v>
      </c>
      <c r="AC27">
        <f t="shared" si="2"/>
        <v>23051.528720899354</v>
      </c>
      <c r="AE27">
        <f t="shared" si="3"/>
        <v>0</v>
      </c>
      <c r="AF27">
        <f t="shared" si="4"/>
        <v>0</v>
      </c>
      <c r="AG27">
        <f t="shared" si="5"/>
        <v>-37.247474174980418</v>
      </c>
      <c r="AH27">
        <f t="shared" si="6"/>
        <v>-11005.113861584397</v>
      </c>
      <c r="AI27">
        <f t="shared" si="7"/>
        <v>-11042.361335759379</v>
      </c>
      <c r="AJ27">
        <f t="shared" si="8"/>
        <v>266.80428274300357</v>
      </c>
      <c r="AK27">
        <f t="shared" si="30"/>
        <v>1632.2833102549653</v>
      </c>
      <c r="AL27">
        <f t="shared" si="9"/>
        <v>-9143.2737427614102</v>
      </c>
      <c r="AN27">
        <f t="shared" si="10"/>
        <v>0</v>
      </c>
      <c r="AO27">
        <f t="shared" si="11"/>
        <v>0</v>
      </c>
      <c r="AP27">
        <f t="shared" si="12"/>
        <v>-4.0002044011247309</v>
      </c>
      <c r="AQ27">
        <f t="shared" si="13"/>
        <v>-1181.8977227067728</v>
      </c>
      <c r="AR27">
        <f t="shared" si="14"/>
        <v>-1185.8979271078977</v>
      </c>
      <c r="AS27">
        <f t="shared" si="15"/>
        <v>28.653531271776522</v>
      </c>
      <c r="AT27">
        <f t="shared" si="16"/>
        <v>175.29958812483125</v>
      </c>
      <c r="AU27">
        <f t="shared" si="17"/>
        <v>-981.94480771128985</v>
      </c>
      <c r="AW27">
        <v>24</v>
      </c>
      <c r="AX27">
        <f>IF(Z27&gt;0, (R27*SUMPRODUCT(K27:$K$98, X27:$X$98)-K27*$AZ$3)/Z27, 0)</f>
        <v>30943.747504338626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9.0740000000000005E-3</v>
      </c>
      <c r="Q28" s="5">
        <f t="shared" si="29"/>
        <v>50</v>
      </c>
      <c r="R28">
        <f t="shared" si="0"/>
        <v>2000000</v>
      </c>
      <c r="S28">
        <f t="shared" si="1"/>
        <v>30871.170225827314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23051.528720899354</v>
      </c>
      <c r="AC28">
        <f t="shared" si="2"/>
        <v>22558.808718566841</v>
      </c>
      <c r="AE28">
        <f t="shared" si="3"/>
        <v>0</v>
      </c>
      <c r="AF28">
        <f t="shared" si="4"/>
        <v>0</v>
      </c>
      <c r="AG28">
        <f t="shared" si="5"/>
        <v>-36.537015852566839</v>
      </c>
      <c r="AH28">
        <f t="shared" si="6"/>
        <v>-13519.343226550893</v>
      </c>
      <c r="AI28">
        <f t="shared" si="7"/>
        <v>-13555.88024240346</v>
      </c>
      <c r="AJ28">
        <f t="shared" si="8"/>
        <v>492.7200023325131</v>
      </c>
      <c r="AK28">
        <f t="shared" si="30"/>
        <v>1613.607010462955</v>
      </c>
      <c r="AL28">
        <f t="shared" si="9"/>
        <v>-11449.553229607993</v>
      </c>
      <c r="AN28">
        <f t="shared" si="10"/>
        <v>0</v>
      </c>
      <c r="AO28">
        <f t="shared" si="11"/>
        <v>0</v>
      </c>
      <c r="AP28">
        <f t="shared" si="12"/>
        <v>-3.5034861628372114</v>
      </c>
      <c r="AQ28">
        <f t="shared" si="13"/>
        <v>-1296.3519548502072</v>
      </c>
      <c r="AR28">
        <f t="shared" si="14"/>
        <v>-1299.8554410130446</v>
      </c>
      <c r="AS28">
        <f t="shared" si="15"/>
        <v>47.246269845647632</v>
      </c>
      <c r="AT28">
        <f t="shared" si="16"/>
        <v>154.72664369268472</v>
      </c>
      <c r="AU28">
        <f t="shared" si="17"/>
        <v>-1097.8825274747123</v>
      </c>
      <c r="AW28">
        <v>25</v>
      </c>
      <c r="AX28">
        <f>IF(Z28&gt;0, (R28*SUMPRODUCT(K28:$K$98, X28:$X$98)-K28*$AZ$3)/Z28, 0)</f>
        <v>30871.170225827314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1.1021E-2</v>
      </c>
      <c r="Q29" s="5">
        <f t="shared" si="29"/>
        <v>50</v>
      </c>
      <c r="R29">
        <f t="shared" si="0"/>
        <v>2000000</v>
      </c>
      <c r="S29">
        <f t="shared" si="1"/>
        <v>30582.084491376132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22558.808718566841</v>
      </c>
      <c r="AC29">
        <f t="shared" si="2"/>
        <v>21877.794014050804</v>
      </c>
      <c r="AE29">
        <f t="shared" si="3"/>
        <v>0</v>
      </c>
      <c r="AF29">
        <f t="shared" si="4"/>
        <v>0</v>
      </c>
      <c r="AG29">
        <f t="shared" si="5"/>
        <v>-35.768971242330032</v>
      </c>
      <c r="AH29">
        <f t="shared" si="6"/>
        <v>-16106.978068445565</v>
      </c>
      <c r="AI29">
        <f t="shared" si="7"/>
        <v>-16142.747039687896</v>
      </c>
      <c r="AJ29">
        <f t="shared" si="8"/>
        <v>681.01470451603745</v>
      </c>
      <c r="AK29">
        <f t="shared" si="30"/>
        <v>1579.116610299679</v>
      </c>
      <c r="AL29">
        <f t="shared" si="9"/>
        <v>-13882.615724872179</v>
      </c>
      <c r="AN29">
        <f t="shared" si="10"/>
        <v>0</v>
      </c>
      <c r="AO29">
        <f t="shared" si="11"/>
        <v>0</v>
      </c>
      <c r="AP29">
        <f t="shared" si="12"/>
        <v>-3.0623565894716163</v>
      </c>
      <c r="AQ29">
        <f t="shared" si="13"/>
        <v>-1378.9971785938894</v>
      </c>
      <c r="AR29">
        <f t="shared" si="14"/>
        <v>-1382.059535183361</v>
      </c>
      <c r="AS29">
        <f t="shared" si="15"/>
        <v>58.30499998931198</v>
      </c>
      <c r="AT29">
        <f t="shared" si="16"/>
        <v>135.19589714597265</v>
      </c>
      <c r="AU29">
        <f t="shared" si="17"/>
        <v>-1188.5586380480765</v>
      </c>
      <c r="AW29">
        <v>26</v>
      </c>
      <c r="AX29">
        <f>IF(Z29&gt;0, (R29*SUMPRODUCT(K29:$K$98, X29:$X$98)-K29*$AZ$3)/Z29, 0)</f>
        <v>30582.084491376132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1.3263E-2</v>
      </c>
      <c r="Q30" s="5">
        <f t="shared" si="29"/>
        <v>50</v>
      </c>
      <c r="R30">
        <f t="shared" si="0"/>
        <v>2000000</v>
      </c>
      <c r="S30">
        <f t="shared" si="1"/>
        <v>30123.191455342807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21877.794014050804</v>
      </c>
      <c r="AC30">
        <f t="shared" si="2"/>
        <v>21048.20509468385</v>
      </c>
      <c r="AE30">
        <f t="shared" si="3"/>
        <v>0</v>
      </c>
      <c r="AF30">
        <f t="shared" si="4"/>
        <v>0</v>
      </c>
      <c r="AG30">
        <f t="shared" si="5"/>
        <v>-34.936877664319709</v>
      </c>
      <c r="AH30">
        <f t="shared" si="6"/>
        <v>-18976.154623480928</v>
      </c>
      <c r="AI30">
        <f t="shared" si="7"/>
        <v>-19011.091501145249</v>
      </c>
      <c r="AJ30">
        <f t="shared" si="8"/>
        <v>829.58891936695363</v>
      </c>
      <c r="AK30">
        <f t="shared" si="30"/>
        <v>1531.4455809835563</v>
      </c>
      <c r="AL30">
        <f t="shared" si="9"/>
        <v>-16650.057000794739</v>
      </c>
      <c r="AN30">
        <f t="shared" si="10"/>
        <v>0</v>
      </c>
      <c r="AO30">
        <f t="shared" si="11"/>
        <v>0</v>
      </c>
      <c r="AP30">
        <f t="shared" si="12"/>
        <v>-2.6706401679738732</v>
      </c>
      <c r="AQ30">
        <f t="shared" si="13"/>
        <v>-1450.5726945057872</v>
      </c>
      <c r="AR30">
        <f t="shared" si="14"/>
        <v>-1453.2433346737612</v>
      </c>
      <c r="AS30">
        <f t="shared" si="15"/>
        <v>63.415326127729564</v>
      </c>
      <c r="AT30">
        <f t="shared" si="16"/>
        <v>117.06655995242927</v>
      </c>
      <c r="AU30">
        <f t="shared" si="17"/>
        <v>-1272.7614485936024</v>
      </c>
      <c r="AW30">
        <v>27</v>
      </c>
      <c r="AX30">
        <f>IF(Z30&gt;0, (R30*SUMPRODUCT(K30:$K$98, X30:$X$98)-K30*$AZ$3)/Z30, 0)</f>
        <v>30123.191455342807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1.5814999999999999E-2</v>
      </c>
      <c r="Q31" s="5">
        <f t="shared" si="29"/>
        <v>50</v>
      </c>
      <c r="R31">
        <f t="shared" si="0"/>
        <v>2000000</v>
      </c>
      <c r="S31">
        <f t="shared" si="1"/>
        <v>29511.070976857645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21048.20509468385</v>
      </c>
      <c r="AC31">
        <f t="shared" si="2"/>
        <v>20088.175488773541</v>
      </c>
      <c r="AE31">
        <f t="shared" si="3"/>
        <v>0</v>
      </c>
      <c r="AF31">
        <f t="shared" si="4"/>
        <v>0</v>
      </c>
      <c r="AG31">
        <f t="shared" si="5"/>
        <v>-34.034982167415293</v>
      </c>
      <c r="AH31">
        <f t="shared" si="6"/>
        <v>-22101.068810448647</v>
      </c>
      <c r="AI31">
        <f t="shared" si="7"/>
        <v>-22135.103792616061</v>
      </c>
      <c r="AJ31">
        <f t="shared" si="8"/>
        <v>960.02960591030933</v>
      </c>
      <c r="AK31">
        <f t="shared" si="30"/>
        <v>1473.3743566278697</v>
      </c>
      <c r="AL31">
        <f t="shared" si="9"/>
        <v>-19701.699830077883</v>
      </c>
      <c r="AN31">
        <f t="shared" si="10"/>
        <v>0</v>
      </c>
      <c r="AO31">
        <f t="shared" si="11"/>
        <v>0</v>
      </c>
      <c r="AP31">
        <f t="shared" si="12"/>
        <v>-2.3229442786050245</v>
      </c>
      <c r="AQ31">
        <f t="shared" si="13"/>
        <v>-1508.4347948752429</v>
      </c>
      <c r="AR31">
        <f t="shared" si="14"/>
        <v>-1510.7577391538478</v>
      </c>
      <c r="AS31">
        <f t="shared" si="15"/>
        <v>65.523621236853685</v>
      </c>
      <c r="AT31">
        <f t="shared" si="16"/>
        <v>100.56025636025733</v>
      </c>
      <c r="AU31">
        <f t="shared" si="17"/>
        <v>-1344.6738615567369</v>
      </c>
      <c r="AW31">
        <v>28</v>
      </c>
      <c r="AX31">
        <f>IF(Z31&gt;0, (R31*SUMPRODUCT(K31:$K$98, X31:$X$98)-K31*$AZ$3)/Z31, 0)</f>
        <v>29511.070976857645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1.864E-2</v>
      </c>
      <c r="Q32" s="5">
        <f t="shared" si="29"/>
        <v>50</v>
      </c>
      <c r="R32">
        <f t="shared" si="0"/>
        <v>2000000</v>
      </c>
      <c r="S32">
        <f t="shared" si="1"/>
        <v>28762.248760642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20088.175488773541</v>
      </c>
      <c r="AC32">
        <f t="shared" si="2"/>
        <v>19017.725594429976</v>
      </c>
      <c r="AE32">
        <f t="shared" si="3"/>
        <v>0</v>
      </c>
      <c r="AF32">
        <f t="shared" si="4"/>
        <v>0</v>
      </c>
      <c r="AG32">
        <f t="shared" si="5"/>
        <v>-33.06022027814052</v>
      </c>
      <c r="AH32">
        <f t="shared" si="6"/>
        <v>-25376.482704024846</v>
      </c>
      <c r="AI32">
        <f t="shared" si="7"/>
        <v>-25409.542924302987</v>
      </c>
      <c r="AJ32">
        <f t="shared" si="8"/>
        <v>1070.4498943435647</v>
      </c>
      <c r="AK32">
        <f t="shared" si="30"/>
        <v>1406.172284214148</v>
      </c>
      <c r="AL32">
        <f t="shared" si="9"/>
        <v>-22932.920745745272</v>
      </c>
      <c r="AN32">
        <f t="shared" si="10"/>
        <v>0</v>
      </c>
      <c r="AO32">
        <f t="shared" si="11"/>
        <v>0</v>
      </c>
      <c r="AP32">
        <f t="shared" si="12"/>
        <v>-2.0146563879158719</v>
      </c>
      <c r="AQ32">
        <f t="shared" si="13"/>
        <v>-1546.4171911856306</v>
      </c>
      <c r="AR32">
        <f t="shared" si="14"/>
        <v>-1548.4318475735465</v>
      </c>
      <c r="AS32">
        <f t="shared" si="15"/>
        <v>65.232133949484691</v>
      </c>
      <c r="AT32">
        <f t="shared" si="16"/>
        <v>85.690716851497825</v>
      </c>
      <c r="AU32">
        <f t="shared" si="17"/>
        <v>-1397.5089967725637</v>
      </c>
      <c r="AW32">
        <v>29</v>
      </c>
      <c r="AX32">
        <f>IF(Z32&gt;0, (R32*SUMPRODUCT(K32:$K$98, X32:$X$98)-K32*$AZ$3)/Z32, 0)</f>
        <v>28762.248760642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2.1847999999999999E-2</v>
      </c>
      <c r="Q33" s="5">
        <f t="shared" si="29"/>
        <v>50</v>
      </c>
      <c r="R33">
        <f t="shared" si="0"/>
        <v>2000000</v>
      </c>
      <c r="S33">
        <f t="shared" si="1"/>
        <v>27903.565891652161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19017.725594429976</v>
      </c>
      <c r="AC33">
        <f t="shared" si="2"/>
        <v>17862.366350147626</v>
      </c>
      <c r="AE33">
        <f t="shared" si="3"/>
        <v>0</v>
      </c>
      <c r="AF33">
        <f t="shared" si="4"/>
        <v>0</v>
      </c>
      <c r="AG33">
        <f t="shared" si="5"/>
        <v>-32.007318382722303</v>
      </c>
      <c r="AH33">
        <f t="shared" si="6"/>
        <v>-28891.987705472566</v>
      </c>
      <c r="AI33">
        <f t="shared" si="7"/>
        <v>-28923.995023855288</v>
      </c>
      <c r="AJ33">
        <f t="shared" si="8"/>
        <v>1155.3592442823501</v>
      </c>
      <c r="AK33">
        <f t="shared" si="30"/>
        <v>1331.2407916100985</v>
      </c>
      <c r="AL33">
        <f t="shared" si="9"/>
        <v>-26437.394987962838</v>
      </c>
      <c r="AN33">
        <f t="shared" si="10"/>
        <v>0</v>
      </c>
      <c r="AO33">
        <f t="shared" si="11"/>
        <v>0</v>
      </c>
      <c r="AP33">
        <f t="shared" si="12"/>
        <v>-1.7415121529227919</v>
      </c>
      <c r="AQ33">
        <f t="shared" si="13"/>
        <v>-1572.007598685213</v>
      </c>
      <c r="AR33">
        <f t="shared" si="14"/>
        <v>-1573.7491108381359</v>
      </c>
      <c r="AS33">
        <f t="shared" si="15"/>
        <v>62.862878447059508</v>
      </c>
      <c r="AT33">
        <f t="shared" si="16"/>
        <v>72.43256024556598</v>
      </c>
      <c r="AU33">
        <f t="shared" si="17"/>
        <v>-1438.4536721455104</v>
      </c>
      <c r="AW33">
        <v>30</v>
      </c>
      <c r="AX33">
        <f>IF(Z33&gt;0, (R33*SUMPRODUCT(K33:$K$98, X33:$X$98)-K33*$AZ$3)/Z33, 0)</f>
        <v>27903.565891652161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2.5484E-2</v>
      </c>
      <c r="Q34" s="5">
        <f t="shared" si="29"/>
        <v>50</v>
      </c>
      <c r="R34">
        <f t="shared" si="0"/>
        <v>2000000</v>
      </c>
      <c r="S34">
        <f t="shared" si="1"/>
        <v>26949.580563646512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17862.366350147626</v>
      </c>
      <c r="AC34">
        <f t="shared" si="2"/>
        <v>16639.517632626059</v>
      </c>
      <c r="AE34">
        <f t="shared" si="3"/>
        <v>0</v>
      </c>
      <c r="AF34">
        <f t="shared" si="4"/>
        <v>0</v>
      </c>
      <c r="AG34">
        <f t="shared" si="5"/>
        <v>-30.871570697229782</v>
      </c>
      <c r="AH34">
        <f t="shared" si="6"/>
        <v>-32626.980066611806</v>
      </c>
      <c r="AI34">
        <f t="shared" si="7"/>
        <v>-32657.851637309035</v>
      </c>
      <c r="AJ34">
        <f t="shared" si="8"/>
        <v>1222.8487175215669</v>
      </c>
      <c r="AK34">
        <f t="shared" si="30"/>
        <v>1250.3656445103338</v>
      </c>
      <c r="AL34">
        <f t="shared" si="9"/>
        <v>-30184.637275277135</v>
      </c>
      <c r="AN34">
        <f t="shared" si="10"/>
        <v>0</v>
      </c>
      <c r="AO34">
        <f t="shared" si="11"/>
        <v>0</v>
      </c>
      <c r="AP34">
        <f t="shared" si="12"/>
        <v>-1.4997467282932853</v>
      </c>
      <c r="AQ34">
        <f t="shared" si="13"/>
        <v>-1585.0248466101582</v>
      </c>
      <c r="AR34">
        <f t="shared" si="14"/>
        <v>-1586.5245933384513</v>
      </c>
      <c r="AS34">
        <f t="shared" si="15"/>
        <v>59.406221383649189</v>
      </c>
      <c r="AT34">
        <f t="shared" si="16"/>
        <v>60.742998887742672</v>
      </c>
      <c r="AU34">
        <f t="shared" si="17"/>
        <v>-1466.3753730670596</v>
      </c>
      <c r="AW34">
        <v>31</v>
      </c>
      <c r="AX34">
        <f>IF(Z34&gt;0, (R34*SUMPRODUCT(K34:$K$98, X34:$X$98)-K34*$AZ$3)/Z34, 0)</f>
        <v>26949.580563646512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2.9274999999999999E-2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25904.776431751958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16639.517632626059</v>
      </c>
      <c r="AC35">
        <f t="shared" ref="AC35:AC66" si="33">S35*Z35</f>
        <v>15366.241787054867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-29.659089758096087</v>
      </c>
      <c r="AH35">
        <f t="shared" ref="AH35:AH66" si="37">-X35*R35</f>
        <v>-36150.609286456078</v>
      </c>
      <c r="AI35">
        <f t="shared" ref="AI35:AI66" si="38">SUM(AE35:AH35)</f>
        <v>-36180.268376214175</v>
      </c>
      <c r="AJ35">
        <f t="shared" ref="AJ35:AJ66" si="39">AB35-AC35</f>
        <v>1273.2758455711919</v>
      </c>
      <c r="AK35">
        <f t="shared" si="30"/>
        <v>1164.7662342838241</v>
      </c>
      <c r="AL35">
        <f t="shared" ref="AL35:AL66" si="40">SUM(AI35:AK35)</f>
        <v>-33742.226296359157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-1.286468013874613</v>
      </c>
      <c r="AQ35">
        <f t="shared" ref="AQ35:AQ66" si="44">AH35*$K35</f>
        <v>-1568.038766813783</v>
      </c>
      <c r="AR35">
        <f t="shared" ref="AR35:AR66" si="45">AI35*$K35</f>
        <v>-1569.3252348276576</v>
      </c>
      <c r="AS35">
        <f t="shared" ref="AS35:AS66" si="46">AJ35*$K35</f>
        <v>55.228554265370008</v>
      </c>
      <c r="AT35">
        <f t="shared" ref="AT35:AT66" si="47">AK35*$K35</f>
        <v>50.52193159900645</v>
      </c>
      <c r="AU35">
        <f t="shared" ref="AU35:AU66" si="48">AL35*$K35</f>
        <v>-1463.5747489632811</v>
      </c>
      <c r="AW35">
        <v>32</v>
      </c>
      <c r="AX35">
        <f>IF(Z35&gt;0, (R35*SUMPRODUCT(K35:$K$98, X35:$X$98)-K35*$AZ$3)/Z35, 0)</f>
        <v>25904.776431751958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3.3331E-2</v>
      </c>
      <c r="Q36" s="5">
        <f t="shared" si="29"/>
        <v>50</v>
      </c>
      <c r="R36">
        <f t="shared" si="31"/>
        <v>2000000</v>
      </c>
      <c r="S36">
        <f t="shared" si="32"/>
        <v>24805.427868951501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15366.241787054867</v>
      </c>
      <c r="AC36">
        <f t="shared" si="33"/>
        <v>14076.550342597307</v>
      </c>
      <c r="AE36">
        <f t="shared" si="34"/>
        <v>0</v>
      </c>
      <c r="AF36">
        <f t="shared" si="35"/>
        <v>0</v>
      </c>
      <c r="AG36">
        <f t="shared" si="36"/>
        <v>-28.373931739788024</v>
      </c>
      <c r="AH36">
        <f t="shared" si="37"/>
        <v>-39542.684829084028</v>
      </c>
      <c r="AI36">
        <f t="shared" si="38"/>
        <v>-39571.058760823813</v>
      </c>
      <c r="AJ36">
        <f t="shared" si="39"/>
        <v>1289.6914444575596</v>
      </c>
      <c r="AK36">
        <f t="shared" si="30"/>
        <v>1075.6369250938408</v>
      </c>
      <c r="AL36">
        <f t="shared" si="40"/>
        <v>-37205.730391272409</v>
      </c>
      <c r="AN36">
        <f t="shared" si="41"/>
        <v>0</v>
      </c>
      <c r="AO36">
        <f t="shared" si="42"/>
        <v>0</v>
      </c>
      <c r="AP36">
        <f t="shared" si="43"/>
        <v>-1.0988607753262605</v>
      </c>
      <c r="AQ36">
        <f t="shared" si="44"/>
        <v>-1531.4023346590971</v>
      </c>
      <c r="AR36">
        <f t="shared" si="45"/>
        <v>-1532.5011954344232</v>
      </c>
      <c r="AS36">
        <f t="shared" si="46"/>
        <v>49.946949671447484</v>
      </c>
      <c r="AT36">
        <f t="shared" si="47"/>
        <v>41.657082857527271</v>
      </c>
      <c r="AU36">
        <f t="shared" si="48"/>
        <v>-1440.8971629054483</v>
      </c>
      <c r="AW36">
        <v>33</v>
      </c>
      <c r="AX36">
        <f>IF(Z36&gt;0, (R36*SUMPRODUCT(K36:$K$98, X36:$X$98)-K36*$AZ$3)/Z36, 0)</f>
        <v>24805.427868951501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3.7801000000000001E-2</v>
      </c>
      <c r="Q37" s="5">
        <f t="shared" ref="Q37:Q68" si="60">$C$8</f>
        <v>50</v>
      </c>
      <c r="R37">
        <f t="shared" si="31"/>
        <v>2000000</v>
      </c>
      <c r="S37">
        <f t="shared" si="32"/>
        <v>23676.526537356844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14076.550342597307</v>
      </c>
      <c r="AC37">
        <f t="shared" si="33"/>
        <v>12793.672402899132</v>
      </c>
      <c r="AE37">
        <f t="shared" si="34"/>
        <v>0</v>
      </c>
      <c r="AF37">
        <f t="shared" si="35"/>
        <v>0</v>
      </c>
      <c r="AG37">
        <f t="shared" si="36"/>
        <v>-27.017629428694416</v>
      </c>
      <c r="AH37">
        <f t="shared" si="37"/>
        <v>-42902.519747829087</v>
      </c>
      <c r="AI37">
        <f t="shared" si="38"/>
        <v>-42929.53737725778</v>
      </c>
      <c r="AJ37">
        <f t="shared" si="39"/>
        <v>1282.8779396981754</v>
      </c>
      <c r="AK37">
        <f t="shared" si="30"/>
        <v>985.35852398181157</v>
      </c>
      <c r="AL37">
        <f t="shared" si="40"/>
        <v>-40661.30091357779</v>
      </c>
      <c r="AN37">
        <f t="shared" si="41"/>
        <v>0</v>
      </c>
      <c r="AO37">
        <f t="shared" si="42"/>
        <v>0</v>
      </c>
      <c r="AP37">
        <f t="shared" si="43"/>
        <v>-0.93422690304008027</v>
      </c>
      <c r="AQ37">
        <f t="shared" si="44"/>
        <v>-1483.5012917181421</v>
      </c>
      <c r="AR37">
        <f t="shared" si="45"/>
        <v>-1484.4355186211819</v>
      </c>
      <c r="AS37">
        <f t="shared" si="46"/>
        <v>44.359890557599549</v>
      </c>
      <c r="AT37">
        <f t="shared" si="47"/>
        <v>34.072139625469596</v>
      </c>
      <c r="AU37">
        <f t="shared" si="48"/>
        <v>-1406.0034884381128</v>
      </c>
      <c r="AW37">
        <v>34</v>
      </c>
      <c r="AX37">
        <f>IF(Z37&gt;0, (R37*SUMPRODUCT(K37:$K$98, X37:$X$98)-K37*$AZ$3)/Z37, 0)</f>
        <v>23676.526537356844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4.3147999999999999E-2</v>
      </c>
      <c r="Q38" s="5">
        <f t="shared" si="60"/>
        <v>50</v>
      </c>
      <c r="R38">
        <f t="shared" si="31"/>
        <v>2000000</v>
      </c>
      <c r="S38">
        <f t="shared" si="32"/>
        <v>22539.685572670696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12793.672402899132</v>
      </c>
      <c r="AC38">
        <f t="shared" si="33"/>
        <v>11532.067892396091</v>
      </c>
      <c r="AE38">
        <f t="shared" si="34"/>
        <v>0</v>
      </c>
      <c r="AF38">
        <f t="shared" si="35"/>
        <v>0</v>
      </c>
      <c r="AG38">
        <f t="shared" si="36"/>
        <v>-25.581696459818165</v>
      </c>
      <c r="AH38">
        <f t="shared" si="37"/>
        <v>-46630.26698357227</v>
      </c>
      <c r="AI38">
        <f t="shared" si="38"/>
        <v>-46655.84868003209</v>
      </c>
      <c r="AJ38">
        <f t="shared" si="39"/>
        <v>1261.6045105030407</v>
      </c>
      <c r="AK38">
        <f t="shared" si="30"/>
        <v>895.55706820293938</v>
      </c>
      <c r="AL38">
        <f t="shared" si="40"/>
        <v>-44498.687101326104</v>
      </c>
      <c r="AN38">
        <f t="shared" si="41"/>
        <v>0</v>
      </c>
      <c r="AO38">
        <f t="shared" si="42"/>
        <v>0</v>
      </c>
      <c r="AP38">
        <f t="shared" si="43"/>
        <v>-0.78979876035473751</v>
      </c>
      <c r="AQ38">
        <f t="shared" si="44"/>
        <v>-1439.6436575847636</v>
      </c>
      <c r="AR38">
        <f t="shared" si="45"/>
        <v>-1440.4334563451184</v>
      </c>
      <c r="AS38">
        <f t="shared" si="46"/>
        <v>38.950258049474549</v>
      </c>
      <c r="AT38">
        <f t="shared" si="47"/>
        <v>27.649060077176454</v>
      </c>
      <c r="AU38">
        <f t="shared" si="48"/>
        <v>-1373.8341382184674</v>
      </c>
      <c r="AW38">
        <v>35</v>
      </c>
      <c r="AX38">
        <f>IF(Z38&gt;0, (R38*SUMPRODUCT(K38:$K$98, X38:$X$98)-K38*$AZ$3)/Z38, 0)</f>
        <v>22539.685572670696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4.8848999999999997E-2</v>
      </c>
      <c r="Q39" s="5">
        <f t="shared" si="60"/>
        <v>50</v>
      </c>
      <c r="R39">
        <f t="shared" si="31"/>
        <v>2000000</v>
      </c>
      <c r="S39">
        <f t="shared" si="32"/>
        <v>21370.751206902427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11532.067892396091</v>
      </c>
      <c r="AC39">
        <f t="shared" si="33"/>
        <v>10290.546360896242</v>
      </c>
      <c r="AE39">
        <f t="shared" si="34"/>
        <v>0</v>
      </c>
      <c r="AF39">
        <f t="shared" si="35"/>
        <v>0</v>
      </c>
      <c r="AG39">
        <f t="shared" si="36"/>
        <v>-24.076239204854325</v>
      </c>
      <c r="AH39">
        <f t="shared" si="37"/>
        <v>-49985.611614626301</v>
      </c>
      <c r="AI39">
        <f t="shared" si="38"/>
        <v>-50009.687853831158</v>
      </c>
      <c r="AJ39">
        <f t="shared" si="39"/>
        <v>1241.5215314998495</v>
      </c>
      <c r="AK39">
        <f t="shared" si="30"/>
        <v>807.24475246772647</v>
      </c>
      <c r="AL39">
        <f t="shared" si="40"/>
        <v>-47960.921569863582</v>
      </c>
      <c r="AN39">
        <f t="shared" si="41"/>
        <v>0</v>
      </c>
      <c r="AO39">
        <f t="shared" si="42"/>
        <v>0</v>
      </c>
      <c r="AP39">
        <f t="shared" si="43"/>
        <v>-0.66367847598805485</v>
      </c>
      <c r="AQ39">
        <f t="shared" si="44"/>
        <v>-1377.8885587345917</v>
      </c>
      <c r="AR39">
        <f t="shared" si="45"/>
        <v>-1378.5522372105797</v>
      </c>
      <c r="AS39">
        <f t="shared" si="46"/>
        <v>34.223414667106496</v>
      </c>
      <c r="AT39">
        <f t="shared" si="47"/>
        <v>22.252269655101099</v>
      </c>
      <c r="AU39">
        <f t="shared" si="48"/>
        <v>-1322.0765528883721</v>
      </c>
      <c r="AW39">
        <v>36</v>
      </c>
      <c r="AX39">
        <f>IF(Z39&gt;0, (R39*SUMPRODUCT(K39:$K$98, X39:$X$98)-K39*$AZ$3)/Z39, 0)</f>
        <v>21370.751206902427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5.4528E-2</v>
      </c>
      <c r="Q40" s="5">
        <f t="shared" si="60"/>
        <v>50</v>
      </c>
      <c r="R40">
        <f t="shared" si="31"/>
        <v>2000000</v>
      </c>
      <c r="S40">
        <f t="shared" si="32"/>
        <v>20178.694579559775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10290.546360896242</v>
      </c>
      <c r="AC40">
        <f t="shared" si="33"/>
        <v>9089.5525575946067</v>
      </c>
      <c r="AE40">
        <f t="shared" si="34"/>
        <v>0</v>
      </c>
      <c r="AF40">
        <f t="shared" si="35"/>
        <v>0</v>
      </c>
      <c r="AG40">
        <f t="shared" si="36"/>
        <v>-22.522647641443484</v>
      </c>
      <c r="AH40">
        <f t="shared" si="37"/>
        <v>-52513.166854491865</v>
      </c>
      <c r="AI40">
        <f t="shared" si="38"/>
        <v>-52535.689502133311</v>
      </c>
      <c r="AJ40">
        <f t="shared" si="39"/>
        <v>1200.9938033016351</v>
      </c>
      <c r="AK40">
        <f t="shared" si="30"/>
        <v>720.33824526273702</v>
      </c>
      <c r="AL40">
        <f t="shared" si="40"/>
        <v>-50614.35745356894</v>
      </c>
      <c r="AN40">
        <f t="shared" si="41"/>
        <v>0</v>
      </c>
      <c r="AO40">
        <f t="shared" si="42"/>
        <v>0</v>
      </c>
      <c r="AP40">
        <f t="shared" si="43"/>
        <v>-0.55433270650847999</v>
      </c>
      <c r="AQ40">
        <f t="shared" si="44"/>
        <v>-1292.466426381309</v>
      </c>
      <c r="AR40">
        <f t="shared" si="45"/>
        <v>-1293.0207590878176</v>
      </c>
      <c r="AS40">
        <f t="shared" si="46"/>
        <v>29.559142250179974</v>
      </c>
      <c r="AT40">
        <f t="shared" si="47"/>
        <v>17.72913448964611</v>
      </c>
      <c r="AU40">
        <f t="shared" si="48"/>
        <v>-1245.7324823479914</v>
      </c>
      <c r="AW40">
        <v>37</v>
      </c>
      <c r="AX40">
        <f>IF(Z40&gt;0, (R40*SUMPRODUCT(K40:$K$98, X40:$X$98)-K40*$AZ$3)/Z40, 0)</f>
        <v>20178.694579559775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6.0775000000000003E-2</v>
      </c>
      <c r="Q41" s="5">
        <f t="shared" si="60"/>
        <v>50</v>
      </c>
      <c r="R41">
        <f t="shared" si="31"/>
        <v>2000000</v>
      </c>
      <c r="S41">
        <f t="shared" si="32"/>
        <v>19005.153521095825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9089.5525575946067</v>
      </c>
      <c r="AC41">
        <f t="shared" si="33"/>
        <v>7955.0278771355806</v>
      </c>
      <c r="AE41">
        <f t="shared" si="34"/>
        <v>0</v>
      </c>
      <c r="AF41">
        <f t="shared" si="35"/>
        <v>0</v>
      </c>
      <c r="AG41">
        <f t="shared" si="36"/>
        <v>-20.928607254620321</v>
      </c>
      <c r="AH41">
        <f t="shared" si="37"/>
        <v>-54752.556416349107</v>
      </c>
      <c r="AI41">
        <f t="shared" si="38"/>
        <v>-54773.485023603731</v>
      </c>
      <c r="AJ41">
        <f t="shared" si="39"/>
        <v>1134.5246804590261</v>
      </c>
      <c r="AK41">
        <f t="shared" ref="AK41:AK72" si="61">G41*SUM(AB41:AB41, AE41:AF41)</f>
        <v>636.26867903162258</v>
      </c>
      <c r="AL41">
        <f t="shared" si="40"/>
        <v>-53002.691664113081</v>
      </c>
      <c r="AN41">
        <f t="shared" si="41"/>
        <v>0</v>
      </c>
      <c r="AO41">
        <f t="shared" si="42"/>
        <v>0</v>
      </c>
      <c r="AP41">
        <f t="shared" si="43"/>
        <v>-0.4599105439333413</v>
      </c>
      <c r="AQ41">
        <f t="shared" si="44"/>
        <v>-1203.1989370733168</v>
      </c>
      <c r="AR41">
        <f t="shared" si="45"/>
        <v>-1203.6588476172501</v>
      </c>
      <c r="AS41">
        <f t="shared" si="46"/>
        <v>24.931418347511862</v>
      </c>
      <c r="AT41">
        <f t="shared" si="47"/>
        <v>13.982137975119207</v>
      </c>
      <c r="AU41">
        <f t="shared" si="48"/>
        <v>-1164.7452912946189</v>
      </c>
      <c r="AW41">
        <v>38</v>
      </c>
      <c r="AX41">
        <f>IF(Z41&gt;0, (R41*SUMPRODUCT(K41:$K$98, X41:$X$98)-K41*$AZ$3)/Z41, 0)</f>
        <v>19005.153521095825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6.7419999999999994E-2</v>
      </c>
      <c r="Q42" s="5">
        <f t="shared" si="60"/>
        <v>50</v>
      </c>
      <c r="R42">
        <f t="shared" si="31"/>
        <v>2000000</v>
      </c>
      <c r="S42">
        <f t="shared" si="32"/>
        <v>17849.430520873917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7955.0278771355806</v>
      </c>
      <c r="AC42">
        <f t="shared" si="33"/>
        <v>6892.8483560643044</v>
      </c>
      <c r="AE42">
        <f t="shared" si="34"/>
        <v>0</v>
      </c>
      <c r="AF42">
        <f t="shared" si="35"/>
        <v>0</v>
      </c>
      <c r="AG42">
        <f t="shared" si="36"/>
        <v>-19.308314480967617</v>
      </c>
      <c r="AH42">
        <f t="shared" si="37"/>
        <v>-56440.268044260076</v>
      </c>
      <c r="AI42">
        <f t="shared" si="38"/>
        <v>-56459.57635874104</v>
      </c>
      <c r="AJ42">
        <f t="shared" si="39"/>
        <v>1062.1795210712762</v>
      </c>
      <c r="AK42">
        <f t="shared" si="61"/>
        <v>556.85195139949064</v>
      </c>
      <c r="AL42">
        <f t="shared" si="40"/>
        <v>-54840.544886270276</v>
      </c>
      <c r="AN42">
        <f t="shared" si="41"/>
        <v>0</v>
      </c>
      <c r="AO42">
        <f t="shared" si="42"/>
        <v>0</v>
      </c>
      <c r="AP42">
        <f t="shared" si="43"/>
        <v>-0.37884309787680537</v>
      </c>
      <c r="AQ42">
        <f t="shared" si="44"/>
        <v>-1107.3988882852095</v>
      </c>
      <c r="AR42">
        <f t="shared" si="45"/>
        <v>-1107.7777313830863</v>
      </c>
      <c r="AS42">
        <f t="shared" si="46"/>
        <v>20.840730590989313</v>
      </c>
      <c r="AT42">
        <f t="shared" si="47"/>
        <v>10.925838116779797</v>
      </c>
      <c r="AU42">
        <f t="shared" si="48"/>
        <v>-1076.0111626753171</v>
      </c>
      <c r="AW42">
        <v>39</v>
      </c>
      <c r="AX42">
        <f>IF(Z42&gt;0, (R42*SUMPRODUCT(K42:$K$98, X42:$X$98)-K42*$AZ$3)/Z42, 0)</f>
        <v>17849.430520873917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7.4817999999999996E-2</v>
      </c>
      <c r="Q43" s="5">
        <f t="shared" si="60"/>
        <v>50</v>
      </c>
      <c r="R43">
        <f t="shared" si="31"/>
        <v>2000000</v>
      </c>
      <c r="S43">
        <f t="shared" si="32"/>
        <v>16726.518473320742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6892.8483560643044</v>
      </c>
      <c r="AC43">
        <f t="shared" si="33"/>
        <v>5911.3596606380506</v>
      </c>
      <c r="AE43">
        <f t="shared" si="34"/>
        <v>0</v>
      </c>
      <c r="AF43">
        <f t="shared" si="35"/>
        <v>0</v>
      </c>
      <c r="AG43">
        <f t="shared" si="36"/>
        <v>-17.670621863320907</v>
      </c>
      <c r="AH43">
        <f t="shared" si="37"/>
        <v>-57784.378913481407</v>
      </c>
      <c r="AI43">
        <f t="shared" si="38"/>
        <v>-57802.049535344726</v>
      </c>
      <c r="AJ43">
        <f t="shared" si="39"/>
        <v>981.4886954262538</v>
      </c>
      <c r="AK43">
        <f t="shared" si="61"/>
        <v>482.49938492450133</v>
      </c>
      <c r="AL43">
        <f t="shared" si="40"/>
        <v>-56338.061454993971</v>
      </c>
      <c r="AN43">
        <f t="shared" si="41"/>
        <v>0</v>
      </c>
      <c r="AO43">
        <f t="shared" si="42"/>
        <v>0</v>
      </c>
      <c r="AP43">
        <f t="shared" si="43"/>
        <v>-0.30956284285811653</v>
      </c>
      <c r="AQ43">
        <f t="shared" si="44"/>
        <v>-1012.2958177481008</v>
      </c>
      <c r="AR43">
        <f t="shared" si="45"/>
        <v>-1012.6053805909589</v>
      </c>
      <c r="AS43">
        <f t="shared" si="46"/>
        <v>17.194212696041181</v>
      </c>
      <c r="AT43">
        <f t="shared" si="47"/>
        <v>8.4526669423308434</v>
      </c>
      <c r="AU43">
        <f t="shared" si="48"/>
        <v>-986.95850095258686</v>
      </c>
      <c r="AW43">
        <v>40</v>
      </c>
      <c r="AX43">
        <f>IF(Z43&gt;0, (R43*SUMPRODUCT(K43:$K$98, X43:$X$98)-K43*$AZ$3)/Z43, 0)</f>
        <v>16726.518473320742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8.3350999999999995E-2</v>
      </c>
      <c r="Q44" s="5">
        <f t="shared" si="60"/>
        <v>50</v>
      </c>
      <c r="R44">
        <f t="shared" si="31"/>
        <v>2000000</v>
      </c>
      <c r="S44">
        <f t="shared" si="32"/>
        <v>15640.308045947575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5911.3596606380506</v>
      </c>
      <c r="AC44">
        <f t="shared" si="33"/>
        <v>5011.4836579425964</v>
      </c>
      <c r="AE44">
        <f t="shared" si="34"/>
        <v>0</v>
      </c>
      <c r="AF44">
        <f t="shared" si="35"/>
        <v>0</v>
      </c>
      <c r="AG44">
        <f t="shared" si="36"/>
        <v>-16.021051641758035</v>
      </c>
      <c r="AH44">
        <f t="shared" si="37"/>
        <v>-58914.560117186433</v>
      </c>
      <c r="AI44">
        <f t="shared" si="38"/>
        <v>-58930.58116882819</v>
      </c>
      <c r="AJ44">
        <f t="shared" si="39"/>
        <v>899.87600269545419</v>
      </c>
      <c r="AK44">
        <f t="shared" si="61"/>
        <v>413.79517624466359</v>
      </c>
      <c r="AL44">
        <f t="shared" si="40"/>
        <v>-57616.909989888074</v>
      </c>
      <c r="AN44">
        <f t="shared" si="41"/>
        <v>0</v>
      </c>
      <c r="AO44">
        <f t="shared" si="42"/>
        <v>0</v>
      </c>
      <c r="AP44">
        <f t="shared" si="43"/>
        <v>-0.25059360885220394</v>
      </c>
      <c r="AQ44">
        <f t="shared" si="44"/>
        <v>-921.51330410953096</v>
      </c>
      <c r="AR44">
        <f t="shared" si="45"/>
        <v>-921.76389771838319</v>
      </c>
      <c r="AS44">
        <f t="shared" si="46"/>
        <v>14.075429009116183</v>
      </c>
      <c r="AT44">
        <f t="shared" si="47"/>
        <v>6.4723857621499654</v>
      </c>
      <c r="AU44">
        <f t="shared" si="48"/>
        <v>-901.216082947117</v>
      </c>
      <c r="AW44">
        <v>41</v>
      </c>
      <c r="AX44">
        <f>IF(Z44&gt;0, (R44*SUMPRODUCT(K44:$K$98, X44:$X$98)-K44*$AZ$3)/Z44, 0)</f>
        <v>15640.308045947575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9.2474000000000001E-2</v>
      </c>
      <c r="Q45" s="5">
        <f t="shared" si="60"/>
        <v>50</v>
      </c>
      <c r="R45">
        <f t="shared" si="31"/>
        <v>2000000</v>
      </c>
      <c r="S45">
        <f t="shared" si="32"/>
        <v>14570.744609280639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5011.4836579425964</v>
      </c>
      <c r="AC45">
        <f t="shared" si="33"/>
        <v>4190.345188701498</v>
      </c>
      <c r="AE45">
        <f t="shared" si="34"/>
        <v>0</v>
      </c>
      <c r="AF45">
        <f t="shared" si="35"/>
        <v>0</v>
      </c>
      <c r="AG45">
        <f t="shared" si="36"/>
        <v>-14.379310395820522</v>
      </c>
      <c r="AH45">
        <f t="shared" si="37"/>
        <v>-59261.229180797309</v>
      </c>
      <c r="AI45">
        <f t="shared" si="38"/>
        <v>-59275.608491193132</v>
      </c>
      <c r="AJ45">
        <f t="shared" si="39"/>
        <v>821.13846924109839</v>
      </c>
      <c r="AK45">
        <f t="shared" si="61"/>
        <v>350.80385605598178</v>
      </c>
      <c r="AL45">
        <f t="shared" si="40"/>
        <v>-58103.666165896051</v>
      </c>
      <c r="AN45">
        <f t="shared" si="41"/>
        <v>0</v>
      </c>
      <c r="AO45">
        <f t="shared" si="42"/>
        <v>0</v>
      </c>
      <c r="AP45">
        <f t="shared" si="43"/>
        <v>-0.20081632087382428</v>
      </c>
      <c r="AQ45">
        <f t="shared" si="44"/>
        <v>-827.62119232138252</v>
      </c>
      <c r="AR45">
        <f t="shared" si="45"/>
        <v>-827.82200864225638</v>
      </c>
      <c r="AS45">
        <f t="shared" si="46"/>
        <v>11.467727017624602</v>
      </c>
      <c r="AT45">
        <f t="shared" si="47"/>
        <v>4.8992015459927067</v>
      </c>
      <c r="AU45">
        <f t="shared" si="48"/>
        <v>-811.45508007863907</v>
      </c>
      <c r="AW45">
        <v>42</v>
      </c>
      <c r="AX45">
        <f>IF(Z45&gt;0, (R45*SUMPRODUCT(K45:$K$98, X45:$X$98)-K45*$AZ$3)/Z45, 0)</f>
        <v>14570.744609280639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0.10216500000000001</v>
      </c>
      <c r="Q46" s="5">
        <f t="shared" si="60"/>
        <v>50</v>
      </c>
      <c r="R46">
        <f t="shared" si="31"/>
        <v>2000000</v>
      </c>
      <c r="S46">
        <f t="shared" si="32"/>
        <v>13521.155138260983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4190.345188701498</v>
      </c>
      <c r="AC46">
        <f t="shared" si="33"/>
        <v>3452.3443846555019</v>
      </c>
      <c r="AE46">
        <f t="shared" si="34"/>
        <v>0</v>
      </c>
      <c r="AF46">
        <f t="shared" si="35"/>
        <v>0</v>
      </c>
      <c r="AG46">
        <f t="shared" si="36"/>
        <v>-12.766455045273311</v>
      </c>
      <c r="AH46">
        <f t="shared" si="37"/>
        <v>-58762.489863560149</v>
      </c>
      <c r="AI46">
        <f t="shared" si="38"/>
        <v>-58775.256318605425</v>
      </c>
      <c r="AJ46">
        <f t="shared" si="39"/>
        <v>738.00080404599612</v>
      </c>
      <c r="AK46">
        <f t="shared" si="61"/>
        <v>293.32416320910488</v>
      </c>
      <c r="AL46">
        <f t="shared" si="40"/>
        <v>-57743.931351350329</v>
      </c>
      <c r="AN46">
        <f t="shared" si="41"/>
        <v>0</v>
      </c>
      <c r="AO46">
        <f t="shared" si="42"/>
        <v>0</v>
      </c>
      <c r="AP46">
        <f t="shared" si="43"/>
        <v>-0.15918906985983192</v>
      </c>
      <c r="AQ46">
        <f t="shared" si="44"/>
        <v>-732.72855078836642</v>
      </c>
      <c r="AR46">
        <f t="shared" si="45"/>
        <v>-732.88773985822627</v>
      </c>
      <c r="AS46">
        <f t="shared" si="46"/>
        <v>9.2023714598350423</v>
      </c>
      <c r="AT46">
        <f t="shared" si="47"/>
        <v>3.6575541560348075</v>
      </c>
      <c r="AU46">
        <f t="shared" si="48"/>
        <v>-720.0278142423565</v>
      </c>
      <c r="AW46">
        <v>43</v>
      </c>
      <c r="AX46">
        <f>IF(Z46&gt;0, (R46*SUMPRODUCT(K46:$K$98, X46:$X$98)-K46*$AZ$3)/Z46, 0)</f>
        <v>13521.155138260983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0.113081</v>
      </c>
      <c r="Q47" s="5">
        <f t="shared" si="60"/>
        <v>50</v>
      </c>
      <c r="R47">
        <f t="shared" si="31"/>
        <v>2000000</v>
      </c>
      <c r="S47">
        <f t="shared" si="32"/>
        <v>12503.784183108784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3452.3443846555019</v>
      </c>
      <c r="AC47">
        <f t="shared" si="33"/>
        <v>2799.634037684445</v>
      </c>
      <c r="AE47">
        <f t="shared" si="34"/>
        <v>0</v>
      </c>
      <c r="AF47">
        <f t="shared" si="35"/>
        <v>0</v>
      </c>
      <c r="AG47">
        <f t="shared" si="36"/>
        <v>-11.195146991846027</v>
      </c>
      <c r="AH47">
        <f t="shared" si="37"/>
        <v>-57745.740118982059</v>
      </c>
      <c r="AI47">
        <f t="shared" si="38"/>
        <v>-57756.935265973909</v>
      </c>
      <c r="AJ47">
        <f t="shared" si="39"/>
        <v>652.71034697105688</v>
      </c>
      <c r="AK47">
        <f t="shared" si="61"/>
        <v>241.66410692588516</v>
      </c>
      <c r="AL47">
        <f t="shared" si="40"/>
        <v>-56862.560812076968</v>
      </c>
      <c r="AN47">
        <f t="shared" si="41"/>
        <v>0</v>
      </c>
      <c r="AO47">
        <f t="shared" si="42"/>
        <v>0</v>
      </c>
      <c r="AP47">
        <f t="shared" si="43"/>
        <v>-0.12463921424322673</v>
      </c>
      <c r="AQ47">
        <f t="shared" si="44"/>
        <v>-642.90211460070191</v>
      </c>
      <c r="AR47">
        <f t="shared" si="45"/>
        <v>-643.02675381494521</v>
      </c>
      <c r="AS47">
        <f t="shared" si="46"/>
        <v>7.2668366779060607</v>
      </c>
      <c r="AT47">
        <f t="shared" si="47"/>
        <v>2.6905251373628163</v>
      </c>
      <c r="AU47">
        <f t="shared" si="48"/>
        <v>-633.06939199967633</v>
      </c>
      <c r="AW47">
        <v>44</v>
      </c>
      <c r="AX47">
        <f>IF(Z47&gt;0, (R47*SUMPRODUCT(K47:$K$98, X47:$X$98)-K47*$AZ$3)/Z47, 0)</f>
        <v>12503.784183108784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0.12539</v>
      </c>
      <c r="Q48" s="5">
        <f t="shared" si="60"/>
        <v>50</v>
      </c>
      <c r="R48">
        <f t="shared" si="31"/>
        <v>2000000</v>
      </c>
      <c r="S48">
        <f t="shared" si="32"/>
        <v>11509.847983756634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2799.634037684445</v>
      </c>
      <c r="AC48">
        <f t="shared" si="33"/>
        <v>2228.1767479206269</v>
      </c>
      <c r="AE48">
        <f t="shared" si="34"/>
        <v>0</v>
      </c>
      <c r="AF48">
        <f t="shared" si="35"/>
        <v>0</v>
      </c>
      <c r="AG48">
        <f t="shared" si="36"/>
        <v>-9.6794360406199953</v>
      </c>
      <c r="AH48">
        <f t="shared" si="37"/>
        <v>-56150.379252302933</v>
      </c>
      <c r="AI48">
        <f t="shared" si="38"/>
        <v>-56160.058688343554</v>
      </c>
      <c r="AJ48">
        <f t="shared" si="39"/>
        <v>571.45728976381815</v>
      </c>
      <c r="AK48">
        <f t="shared" si="61"/>
        <v>195.97438263791116</v>
      </c>
      <c r="AL48">
        <f t="shared" si="40"/>
        <v>-55392.62701594182</v>
      </c>
      <c r="AN48">
        <f t="shared" si="41"/>
        <v>0</v>
      </c>
      <c r="AO48">
        <f t="shared" si="42"/>
        <v>0</v>
      </c>
      <c r="AP48">
        <f t="shared" si="43"/>
        <v>-9.6218134845389533E-2</v>
      </c>
      <c r="AQ48">
        <f t="shared" si="44"/>
        <v>-558.16110978422137</v>
      </c>
      <c r="AR48">
        <f t="shared" si="45"/>
        <v>-558.25732791906682</v>
      </c>
      <c r="AS48">
        <f t="shared" si="46"/>
        <v>5.6805535295787726</v>
      </c>
      <c r="AT48">
        <f t="shared" si="47"/>
        <v>1.9480772945619571</v>
      </c>
      <c r="AU48">
        <f t="shared" si="48"/>
        <v>-550.628697094926</v>
      </c>
      <c r="AW48">
        <v>45</v>
      </c>
      <c r="AX48">
        <f>IF(Z48&gt;0, (R48*SUMPRODUCT(K48:$K$98, X48:$X$98)-K48*$AZ$3)/Z48, 0)</f>
        <v>11509.847983756634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0.13947699999999999</v>
      </c>
      <c r="Q49" s="5">
        <f t="shared" si="60"/>
        <v>50</v>
      </c>
      <c r="R49">
        <f t="shared" si="31"/>
        <v>2000000</v>
      </c>
      <c r="S49">
        <f t="shared" si="32"/>
        <v>10530.143848009167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2228.1767479206269</v>
      </c>
      <c r="AC49">
        <f t="shared" si="33"/>
        <v>1733.8056603121945</v>
      </c>
      <c r="AE49">
        <f t="shared" si="34"/>
        <v>0</v>
      </c>
      <c r="AF49">
        <f t="shared" si="35"/>
        <v>0</v>
      </c>
      <c r="AG49">
        <f t="shared" si="36"/>
        <v>-8.2325829795762395</v>
      </c>
      <c r="AH49">
        <f t="shared" si="37"/>
        <v>-54002.348025502193</v>
      </c>
      <c r="AI49">
        <f t="shared" si="38"/>
        <v>-54010.580608481767</v>
      </c>
      <c r="AJ49">
        <f t="shared" si="39"/>
        <v>494.37108760843239</v>
      </c>
      <c r="AK49">
        <f t="shared" si="61"/>
        <v>155.97237235444391</v>
      </c>
      <c r="AL49">
        <f t="shared" si="40"/>
        <v>-53360.237148518892</v>
      </c>
      <c r="AN49">
        <f t="shared" si="41"/>
        <v>0</v>
      </c>
      <c r="AO49">
        <f t="shared" si="42"/>
        <v>0</v>
      </c>
      <c r="AP49">
        <f t="shared" si="43"/>
        <v>-7.3067622056343956E-2</v>
      </c>
      <c r="AQ49">
        <f t="shared" si="44"/>
        <v>-479.293456922514</v>
      </c>
      <c r="AR49">
        <f t="shared" si="45"/>
        <v>-479.36652454457032</v>
      </c>
      <c r="AS49">
        <f t="shared" si="46"/>
        <v>4.3877504635630169</v>
      </c>
      <c r="AT49">
        <f t="shared" si="47"/>
        <v>1.3843201316887883</v>
      </c>
      <c r="AU49">
        <f t="shared" si="48"/>
        <v>-473.59445394931856</v>
      </c>
      <c r="AW49">
        <v>46</v>
      </c>
      <c r="AX49">
        <f>IF(Z49&gt;0, (R49*SUMPRODUCT(K49:$K$98, X49:$X$98)-K49*$AZ$3)/Z49, 0)</f>
        <v>10530.143848009167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0.15573300000000001</v>
      </c>
      <c r="Q50" s="5">
        <f t="shared" si="60"/>
        <v>50</v>
      </c>
      <c r="R50">
        <f t="shared" si="31"/>
        <v>2000000</v>
      </c>
      <c r="S50">
        <f t="shared" si="32"/>
        <v>9547.4277738326273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1733.8056603121945</v>
      </c>
      <c r="AC50">
        <f t="shared" si="33"/>
        <v>1311.4675803323476</v>
      </c>
      <c r="AE50">
        <f t="shared" si="34"/>
        <v>0</v>
      </c>
      <c r="AF50">
        <f t="shared" si="35"/>
        <v>0</v>
      </c>
      <c r="AG50">
        <f t="shared" si="36"/>
        <v>-6.8681723046221306</v>
      </c>
      <c r="AH50">
        <f t="shared" si="37"/>
        <v>-51283.393806333872</v>
      </c>
      <c r="AI50">
        <f t="shared" si="38"/>
        <v>-51290.261978638497</v>
      </c>
      <c r="AJ50">
        <f t="shared" si="39"/>
        <v>422.33807997984695</v>
      </c>
      <c r="AK50">
        <f t="shared" si="61"/>
        <v>121.36639622185362</v>
      </c>
      <c r="AL50">
        <f t="shared" si="40"/>
        <v>-50746.557502436794</v>
      </c>
      <c r="AN50">
        <f t="shared" si="41"/>
        <v>0</v>
      </c>
      <c r="AO50">
        <f t="shared" si="42"/>
        <v>0</v>
      </c>
      <c r="AP50">
        <f t="shared" si="43"/>
        <v>-5.4426701651857048E-2</v>
      </c>
      <c r="AQ50">
        <f t="shared" si="44"/>
        <v>-406.39428520359337</v>
      </c>
      <c r="AR50">
        <f t="shared" si="45"/>
        <v>-406.44871190524526</v>
      </c>
      <c r="AS50">
        <f t="shared" si="46"/>
        <v>3.346810134598964</v>
      </c>
      <c r="AT50">
        <f t="shared" si="47"/>
        <v>0.96176571360658658</v>
      </c>
      <c r="AU50">
        <f t="shared" si="48"/>
        <v>-402.14013605703968</v>
      </c>
      <c r="AW50">
        <v>47</v>
      </c>
      <c r="AX50">
        <f>IF(Z50&gt;0, (R50*SUMPRODUCT(K50:$K$98, X50:$X$98)-K50*$AZ$3)/Z50, 0)</f>
        <v>9547.4277738326273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0.17447299999999999</v>
      </c>
      <c r="Q51" s="5">
        <f t="shared" si="60"/>
        <v>50</v>
      </c>
      <c r="R51">
        <f t="shared" si="31"/>
        <v>2000000</v>
      </c>
      <c r="S51">
        <f t="shared" si="32"/>
        <v>8533.2583306004672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1311.4675803323476</v>
      </c>
      <c r="AC51">
        <f t="shared" si="33"/>
        <v>955.92631025613696</v>
      </c>
      <c r="AE51">
        <f t="shared" si="34"/>
        <v>0</v>
      </c>
      <c r="AF51">
        <f t="shared" si="35"/>
        <v>0</v>
      </c>
      <c r="AG51">
        <f t="shared" si="36"/>
        <v>-5.6011799550715722</v>
      </c>
      <c r="AH51">
        <f t="shared" si="37"/>
        <v>-47932.425060173475</v>
      </c>
      <c r="AI51">
        <f t="shared" si="38"/>
        <v>-47938.026240128544</v>
      </c>
      <c r="AJ51">
        <f t="shared" si="39"/>
        <v>355.54127007621059</v>
      </c>
      <c r="AK51">
        <f t="shared" si="61"/>
        <v>91.802730623264338</v>
      </c>
      <c r="AL51">
        <f t="shared" si="40"/>
        <v>-47490.682239429072</v>
      </c>
      <c r="AN51">
        <f t="shared" si="41"/>
        <v>0</v>
      </c>
      <c r="AO51">
        <f t="shared" si="42"/>
        <v>0</v>
      </c>
      <c r="AP51">
        <f t="shared" si="43"/>
        <v>-3.9630754212530372E-2</v>
      </c>
      <c r="AQ51">
        <f t="shared" si="44"/>
        <v>-339.14249704658761</v>
      </c>
      <c r="AR51">
        <f t="shared" si="45"/>
        <v>-339.18212780080012</v>
      </c>
      <c r="AS51">
        <f t="shared" si="46"/>
        <v>2.5156072113060928</v>
      </c>
      <c r="AT51">
        <f t="shared" si="47"/>
        <v>0.64954375373630269</v>
      </c>
      <c r="AU51">
        <f t="shared" si="48"/>
        <v>-336.01697683575776</v>
      </c>
      <c r="AW51">
        <v>48</v>
      </c>
      <c r="AX51">
        <f>IF(Z51&gt;0, (R51*SUMPRODUCT(K51:$K$98, X51:$X$98)-K51*$AZ$3)/Z51, 0)</f>
        <v>8533.2583306004672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0.196798</v>
      </c>
      <c r="Q52" s="5">
        <f t="shared" si="60"/>
        <v>50</v>
      </c>
      <c r="R52">
        <f t="shared" si="31"/>
        <v>2000000</v>
      </c>
      <c r="S52">
        <f t="shared" si="32"/>
        <v>7452.2630289148401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955.92631025613696</v>
      </c>
      <c r="AC52">
        <f t="shared" si="33"/>
        <v>662.18829100185508</v>
      </c>
      <c r="AE52">
        <f t="shared" si="34"/>
        <v>0</v>
      </c>
      <c r="AF52">
        <f t="shared" si="35"/>
        <v>0</v>
      </c>
      <c r="AG52">
        <f t="shared" si="36"/>
        <v>-4.4428671427226822</v>
      </c>
      <c r="AH52">
        <f t="shared" si="37"/>
        <v>-44092.040511927014</v>
      </c>
      <c r="AI52">
        <f t="shared" si="38"/>
        <v>-44096.483379069738</v>
      </c>
      <c r="AJ52">
        <f t="shared" si="39"/>
        <v>293.73801925428188</v>
      </c>
      <c r="AK52">
        <f t="shared" si="61"/>
        <v>66.91484171792959</v>
      </c>
      <c r="AL52">
        <f t="shared" si="40"/>
        <v>-43735.830518097522</v>
      </c>
      <c r="AN52">
        <f t="shared" si="41"/>
        <v>0</v>
      </c>
      <c r="AO52">
        <f t="shared" si="42"/>
        <v>0</v>
      </c>
      <c r="AP52">
        <f t="shared" si="43"/>
        <v>-2.8067137056149574E-2</v>
      </c>
      <c r="AQ52">
        <f t="shared" si="44"/>
        <v>-278.54475598276974</v>
      </c>
      <c r="AR52">
        <f t="shared" si="45"/>
        <v>-278.5728231198259</v>
      </c>
      <c r="AS52">
        <f t="shared" si="46"/>
        <v>1.8556452354232451</v>
      </c>
      <c r="AT52">
        <f t="shared" si="47"/>
        <v>0.42272432941506799</v>
      </c>
      <c r="AU52">
        <f t="shared" si="48"/>
        <v>-276.29445355498757</v>
      </c>
      <c r="AW52">
        <v>49</v>
      </c>
      <c r="AX52">
        <f>IF(Z52&gt;0, (R52*SUMPRODUCT(K52:$K$98, X52:$X$98)-K52*$AZ$3)/Z52, 0)</f>
        <v>7452.2630289148401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0.22254599999999999</v>
      </c>
      <c r="Q53" s="5">
        <f t="shared" si="60"/>
        <v>50</v>
      </c>
      <c r="R53">
        <f t="shared" si="31"/>
        <v>2000000</v>
      </c>
      <c r="S53">
        <f t="shared" si="32"/>
        <v>6220.2499491164017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662.18829100185508</v>
      </c>
      <c r="AC53">
        <f t="shared" si="33"/>
        <v>424.18324733364454</v>
      </c>
      <c r="AE53">
        <f t="shared" si="34"/>
        <v>0</v>
      </c>
      <c r="AF53">
        <f t="shared" si="35"/>
        <v>0</v>
      </c>
      <c r="AG53">
        <f t="shared" si="36"/>
        <v>-3.4096961601510936</v>
      </c>
      <c r="AH53">
        <f t="shared" si="37"/>
        <v>-39549.692445774475</v>
      </c>
      <c r="AI53">
        <f t="shared" si="38"/>
        <v>-39553.102141934629</v>
      </c>
      <c r="AJ53">
        <f t="shared" si="39"/>
        <v>238.00504366821053</v>
      </c>
      <c r="AK53">
        <f t="shared" si="61"/>
        <v>46.353180370129863</v>
      </c>
      <c r="AL53">
        <f t="shared" si="40"/>
        <v>-39268.743917896281</v>
      </c>
      <c r="AN53">
        <f t="shared" si="41"/>
        <v>0</v>
      </c>
      <c r="AO53">
        <f t="shared" si="42"/>
        <v>0</v>
      </c>
      <c r="AP53">
        <f t="shared" si="43"/>
        <v>-1.9232354109187694E-2</v>
      </c>
      <c r="AQ53">
        <f t="shared" si="44"/>
        <v>-223.07961011778079</v>
      </c>
      <c r="AR53">
        <f t="shared" si="45"/>
        <v>-223.09884247188998</v>
      </c>
      <c r="AS53">
        <f t="shared" si="46"/>
        <v>1.3424648603871105</v>
      </c>
      <c r="AT53">
        <f t="shared" si="47"/>
        <v>0.26145460976378648</v>
      </c>
      <c r="AU53">
        <f t="shared" si="48"/>
        <v>-221.49492300173904</v>
      </c>
      <c r="AW53">
        <v>50</v>
      </c>
      <c r="AX53">
        <f>IF(Z53&gt;0, (R53*SUMPRODUCT(K53:$K$98, X53:$X$98)-K53*$AZ$3)/Z53, 0)</f>
        <v>6220.2499491164017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0.252114</v>
      </c>
      <c r="Q54" s="5">
        <f t="shared" si="60"/>
        <v>50</v>
      </c>
      <c r="R54">
        <f t="shared" si="31"/>
        <v>2000000</v>
      </c>
      <c r="S54">
        <f t="shared" si="32"/>
        <v>4715.8767024374019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424.18324733364454</v>
      </c>
      <c r="AC54">
        <f t="shared" si="33"/>
        <v>237.29980892529127</v>
      </c>
      <c r="AE54">
        <f t="shared" si="34"/>
        <v>0</v>
      </c>
      <c r="AF54">
        <f t="shared" si="35"/>
        <v>0</v>
      </c>
      <c r="AG54">
        <f t="shared" si="36"/>
        <v>-2.5159670608292495</v>
      </c>
      <c r="AH54">
        <f t="shared" si="37"/>
        <v>-34385.285508813315</v>
      </c>
      <c r="AI54">
        <f t="shared" si="38"/>
        <v>-34387.801475874141</v>
      </c>
      <c r="AJ54">
        <f t="shared" si="39"/>
        <v>186.88343840835327</v>
      </c>
      <c r="AK54">
        <f t="shared" si="61"/>
        <v>29.692827313355121</v>
      </c>
      <c r="AL54">
        <f t="shared" si="40"/>
        <v>-34171.225210152435</v>
      </c>
      <c r="AN54">
        <f t="shared" si="41"/>
        <v>0</v>
      </c>
      <c r="AO54">
        <f t="shared" si="42"/>
        <v>0</v>
      </c>
      <c r="AP54">
        <f t="shared" si="43"/>
        <v>-1.267079003947506E-2</v>
      </c>
      <c r="AQ54">
        <f t="shared" si="44"/>
        <v>-173.16949013870521</v>
      </c>
      <c r="AR54">
        <f t="shared" si="45"/>
        <v>-173.18216092874468</v>
      </c>
      <c r="AS54">
        <f t="shared" si="46"/>
        <v>0.94117321597483317</v>
      </c>
      <c r="AT54">
        <f t="shared" si="47"/>
        <v>0.14953756208632921</v>
      </c>
      <c r="AU54">
        <f t="shared" si="48"/>
        <v>-172.09145015068353</v>
      </c>
      <c r="AW54">
        <v>51</v>
      </c>
      <c r="AX54">
        <f>IF(Z54&gt;0, (R54*SUMPRODUCT(K54:$K$98, X54:$X$98)-K54*$AZ$3)/Z54, 0)</f>
        <v>4715.8767024374019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0.286269</v>
      </c>
      <c r="Q55" s="5">
        <f t="shared" si="60"/>
        <v>50</v>
      </c>
      <c r="R55">
        <f t="shared" si="31"/>
        <v>2000000</v>
      </c>
      <c r="S55">
        <f t="shared" si="32"/>
        <v>2723.6611720065084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237.29980892529127</v>
      </c>
      <c r="AC55">
        <f t="shared" si="33"/>
        <v>96.44832924143202</v>
      </c>
      <c r="AE55">
        <f t="shared" si="34"/>
        <v>0</v>
      </c>
      <c r="AF55">
        <f t="shared" si="35"/>
        <v>0</v>
      </c>
      <c r="AG55">
        <f t="shared" si="36"/>
        <v>-1.7705640156844287</v>
      </c>
      <c r="AH55">
        <f t="shared" si="37"/>
        <v>-28809.734981461133</v>
      </c>
      <c r="AI55">
        <f t="shared" si="38"/>
        <v>-28811.505545476819</v>
      </c>
      <c r="AJ55">
        <f t="shared" si="39"/>
        <v>140.85147968385925</v>
      </c>
      <c r="AK55">
        <f t="shared" si="61"/>
        <v>16.610986624770391</v>
      </c>
      <c r="AL55">
        <f t="shared" si="40"/>
        <v>-28654.043079168187</v>
      </c>
      <c r="AN55">
        <f t="shared" si="41"/>
        <v>0</v>
      </c>
      <c r="AO55">
        <f t="shared" si="42"/>
        <v>0</v>
      </c>
      <c r="AP55">
        <f t="shared" si="43"/>
        <v>-7.9614533439909142E-3</v>
      </c>
      <c r="AQ55">
        <f t="shared" si="44"/>
        <v>-129.5447997789459</v>
      </c>
      <c r="AR55">
        <f t="shared" si="45"/>
        <v>-129.5527612322899</v>
      </c>
      <c r="AS55">
        <f t="shared" si="46"/>
        <v>0.63334760788168865</v>
      </c>
      <c r="AT55">
        <f t="shared" si="47"/>
        <v>7.4692354435795402E-2</v>
      </c>
      <c r="AU55">
        <f t="shared" si="48"/>
        <v>-128.84472126997241</v>
      </c>
      <c r="AW55">
        <v>52</v>
      </c>
      <c r="AX55">
        <f>IF(Z55&gt;0, (R55*SUMPRODUCT(K55:$K$98, X55:$X$98)-K55*$AZ$3)/Z55, 0)</f>
        <v>2723.6611720065084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0.32445800000000002</v>
      </c>
      <c r="Q56" s="5">
        <f t="shared" si="60"/>
        <v>50</v>
      </c>
      <c r="R56">
        <f t="shared" si="31"/>
        <v>2000000</v>
      </c>
      <c r="S56">
        <f t="shared" si="32"/>
        <v>-179.95413560324121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96.44832924143202</v>
      </c>
      <c r="AC56">
        <f t="shared" si="33"/>
        <v>-4.2411040599728267</v>
      </c>
      <c r="AE56">
        <f t="shared" si="34"/>
        <v>0</v>
      </c>
      <c r="AF56">
        <f t="shared" si="35"/>
        <v>0</v>
      </c>
      <c r="AG56">
        <f t="shared" si="36"/>
        <v>-1.1783847161266459</v>
      </c>
      <c r="AH56">
        <f t="shared" si="37"/>
        <v>-22978.946376037533</v>
      </c>
      <c r="AI56">
        <f t="shared" si="38"/>
        <v>-22980.124760753661</v>
      </c>
      <c r="AJ56">
        <f t="shared" si="39"/>
        <v>100.68943330140485</v>
      </c>
      <c r="AK56">
        <f t="shared" si="61"/>
        <v>6.7513830469002425</v>
      </c>
      <c r="AL56">
        <f t="shared" si="40"/>
        <v>-22872.683944405355</v>
      </c>
      <c r="AN56">
        <f t="shared" si="41"/>
        <v>0</v>
      </c>
      <c r="AO56">
        <f t="shared" si="42"/>
        <v>0</v>
      </c>
      <c r="AP56">
        <f t="shared" si="43"/>
        <v>-4.7309656977378572E-3</v>
      </c>
      <c r="AQ56">
        <f t="shared" si="44"/>
        <v>-92.255615324450133</v>
      </c>
      <c r="AR56">
        <f t="shared" si="45"/>
        <v>-92.260346290147879</v>
      </c>
      <c r="AS56">
        <f t="shared" si="46"/>
        <v>0.40424680374283978</v>
      </c>
      <c r="AT56">
        <f t="shared" si="47"/>
        <v>2.7105376682211788E-2</v>
      </c>
      <c r="AU56">
        <f t="shared" si="48"/>
        <v>-91.828994109722814</v>
      </c>
      <c r="AW56">
        <v>53</v>
      </c>
      <c r="AX56">
        <f>IF(Z56&gt;0, (R56*SUMPRODUCT(K56:$K$98, X56:$X$98)-K56*$AZ$3)/Z56, 0)</f>
        <v>-179.95413560324121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0.36696200000000001</v>
      </c>
      <c r="Q57" s="5">
        <f t="shared" si="60"/>
        <v>50</v>
      </c>
      <c r="R57">
        <f t="shared" si="31"/>
        <v>2000000</v>
      </c>
      <c r="S57">
        <f t="shared" si="32"/>
        <v>-4817.1530139111164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-4.2411040599728267</v>
      </c>
      <c r="AC57">
        <f t="shared" si="33"/>
        <v>-70.732999315189886</v>
      </c>
      <c r="AE57">
        <f t="shared" si="34"/>
        <v>0</v>
      </c>
      <c r="AF57">
        <f t="shared" si="35"/>
        <v>0</v>
      </c>
      <c r="AG57">
        <f t="shared" si="36"/>
        <v>-0.73417845676611326</v>
      </c>
      <c r="AH57">
        <f t="shared" si="37"/>
        <v>-17296.896487970647</v>
      </c>
      <c r="AI57">
        <f t="shared" si="38"/>
        <v>-17297.630666427413</v>
      </c>
      <c r="AJ57">
        <f t="shared" si="39"/>
        <v>66.491895255217059</v>
      </c>
      <c r="AK57">
        <f t="shared" si="61"/>
        <v>-0.29687728419809789</v>
      </c>
      <c r="AL57">
        <f t="shared" si="40"/>
        <v>-17231.435648456394</v>
      </c>
      <c r="AN57">
        <f t="shared" si="41"/>
        <v>0</v>
      </c>
      <c r="AO57">
        <f t="shared" si="42"/>
        <v>0</v>
      </c>
      <c r="AP57">
        <f t="shared" si="43"/>
        <v>-2.631760184274285E-3</v>
      </c>
      <c r="AQ57">
        <f t="shared" si="44"/>
        <v>-62.003022656188541</v>
      </c>
      <c r="AR57">
        <f t="shared" si="45"/>
        <v>-62.005654416372813</v>
      </c>
      <c r="AS57">
        <f t="shared" si="46"/>
        <v>0.23834902930877358</v>
      </c>
      <c r="AT57">
        <f t="shared" si="47"/>
        <v>-1.0641960533812514E-3</v>
      </c>
      <c r="AU57">
        <f t="shared" si="48"/>
        <v>-61.768369583117426</v>
      </c>
      <c r="AW57">
        <v>54</v>
      </c>
      <c r="AX57">
        <f>IF(Z57&gt;0, (R57*SUMPRODUCT(K57:$K$98, X57:$X$98)-K57*$AZ$3)/Z57, 0)</f>
        <v>-4817.1530139111164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0.41335300000000003</v>
      </c>
      <c r="Q58" s="5">
        <f t="shared" si="60"/>
        <v>50</v>
      </c>
      <c r="R58">
        <f t="shared" si="31"/>
        <v>2000000</v>
      </c>
      <c r="S58">
        <f t="shared" si="32"/>
        <v>-12959.683573172792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-70.732999315189886</v>
      </c>
      <c r="AC58">
        <f t="shared" si="33"/>
        <v>-109.7327004809917</v>
      </c>
      <c r="AE58">
        <f t="shared" si="34"/>
        <v>0</v>
      </c>
      <c r="AF58">
        <f t="shared" si="35"/>
        <v>0</v>
      </c>
      <c r="AG58">
        <f t="shared" si="36"/>
        <v>-0.42336180455880884</v>
      </c>
      <c r="AH58">
        <f t="shared" si="37"/>
        <v>-12138.994705585728</v>
      </c>
      <c r="AI58">
        <f t="shared" si="38"/>
        <v>-12139.418067390287</v>
      </c>
      <c r="AJ58">
        <f t="shared" si="39"/>
        <v>38.99970116580181</v>
      </c>
      <c r="AK58">
        <f t="shared" si="61"/>
        <v>-4.9513099520632924</v>
      </c>
      <c r="AL58">
        <f t="shared" si="40"/>
        <v>-12105.369676176548</v>
      </c>
      <c r="AN58">
        <f t="shared" si="41"/>
        <v>0</v>
      </c>
      <c r="AO58">
        <f t="shared" si="42"/>
        <v>0</v>
      </c>
      <c r="AP58">
        <f t="shared" si="43"/>
        <v>-1.3549969776617975E-3</v>
      </c>
      <c r="AQ58">
        <f t="shared" si="44"/>
        <v>-38.851641694654582</v>
      </c>
      <c r="AR58">
        <f t="shared" si="45"/>
        <v>-38.852996691632242</v>
      </c>
      <c r="AS58">
        <f t="shared" si="46"/>
        <v>0.12482107889833068</v>
      </c>
      <c r="AT58">
        <f t="shared" si="47"/>
        <v>-1.5846989379460181E-2</v>
      </c>
      <c r="AU58">
        <f t="shared" si="48"/>
        <v>-38.744022602113375</v>
      </c>
      <c r="AW58">
        <v>55</v>
      </c>
      <c r="AX58">
        <f>IF(Z58&gt;0, (R58*SUMPRODUCT(K58:$K$98, X58:$X$98)-K58*$AZ$3)/Z58, 0)</f>
        <v>-12959.683573172792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0.46434700000000001</v>
      </c>
      <c r="Q59" s="5">
        <f t="shared" si="60"/>
        <v>50</v>
      </c>
      <c r="R59">
        <f t="shared" si="31"/>
        <v>2000000</v>
      </c>
      <c r="S59">
        <f t="shared" si="32"/>
        <v>-28768.952821307175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-109.7327004809917</v>
      </c>
      <c r="AC59">
        <f t="shared" si="33"/>
        <v>-128.04566227351529</v>
      </c>
      <c r="AE59">
        <f t="shared" si="34"/>
        <v>0</v>
      </c>
      <c r="AF59">
        <f t="shared" si="35"/>
        <v>0</v>
      </c>
      <c r="AG59">
        <f t="shared" si="36"/>
        <v>-0.2225414026517516</v>
      </c>
      <c r="AH59">
        <f t="shared" si="37"/>
        <v>-7863.4713544587685</v>
      </c>
      <c r="AI59">
        <f t="shared" si="38"/>
        <v>-7863.6938958614201</v>
      </c>
      <c r="AJ59">
        <f t="shared" si="39"/>
        <v>18.312961792523595</v>
      </c>
      <c r="AK59">
        <f t="shared" si="61"/>
        <v>-7.6812890336694197</v>
      </c>
      <c r="AL59">
        <f t="shared" si="40"/>
        <v>-7853.0622231025663</v>
      </c>
      <c r="AN59">
        <f t="shared" si="41"/>
        <v>0</v>
      </c>
      <c r="AO59">
        <f t="shared" si="42"/>
        <v>0</v>
      </c>
      <c r="AP59">
        <f t="shared" si="43"/>
        <v>-6.3594484490969369E-4</v>
      </c>
      <c r="AQ59">
        <f t="shared" si="44"/>
        <v>-22.471027913797236</v>
      </c>
      <c r="AR59">
        <f t="shared" si="45"/>
        <v>-22.471663858642145</v>
      </c>
      <c r="AS59">
        <f t="shared" si="46"/>
        <v>5.2331986354952988E-2</v>
      </c>
      <c r="AT59">
        <f t="shared" si="47"/>
        <v>-2.1950415091377972E-2</v>
      </c>
      <c r="AU59">
        <f t="shared" si="48"/>
        <v>-22.44128228737857</v>
      </c>
      <c r="AW59">
        <v>56</v>
      </c>
      <c r="AX59">
        <f>IF(Z59&gt;0, (R59*SUMPRODUCT(K59:$K$98, X59:$X$98)-K59*$AZ$3)/Z59, 0)</f>
        <v>-28768.952821307175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0.52171199999999995</v>
      </c>
      <c r="Q60" s="5">
        <f t="shared" si="60"/>
        <v>50</v>
      </c>
      <c r="R60">
        <f t="shared" si="31"/>
        <v>2000000</v>
      </c>
      <c r="S60">
        <f t="shared" si="32"/>
        <v>-63417.226777691394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-128.04566227351529</v>
      </c>
      <c r="AC60">
        <f t="shared" si="33"/>
        <v>-132.17858313183848</v>
      </c>
      <c r="AE60">
        <f t="shared" si="34"/>
        <v>0</v>
      </c>
      <c r="AF60">
        <f t="shared" si="35"/>
        <v>0</v>
      </c>
      <c r="AG60">
        <f t="shared" si="36"/>
        <v>-0.10421346836498345</v>
      </c>
      <c r="AH60">
        <f t="shared" si="37"/>
        <v>-4644.1008104100247</v>
      </c>
      <c r="AI60">
        <f t="shared" si="38"/>
        <v>-4644.2050238783895</v>
      </c>
      <c r="AJ60">
        <f t="shared" si="39"/>
        <v>4.1329208583231889</v>
      </c>
      <c r="AK60">
        <f t="shared" si="61"/>
        <v>-8.963196359146071</v>
      </c>
      <c r="AL60">
        <f t="shared" si="40"/>
        <v>-4649.035299379213</v>
      </c>
      <c r="AN60">
        <f t="shared" si="41"/>
        <v>0</v>
      </c>
      <c r="AO60">
        <f t="shared" si="42"/>
        <v>0</v>
      </c>
      <c r="AP60">
        <f t="shared" si="43"/>
        <v>-2.6589762458309875E-4</v>
      </c>
      <c r="AQ60">
        <f t="shared" si="44"/>
        <v>-11.849287747411644</v>
      </c>
      <c r="AR60">
        <f t="shared" si="45"/>
        <v>-11.849553645036227</v>
      </c>
      <c r="AS60">
        <f t="shared" si="46"/>
        <v>1.05450270109936E-2</v>
      </c>
      <c r="AT60">
        <f t="shared" si="47"/>
        <v>-2.2869334050200606E-2</v>
      </c>
      <c r="AU60">
        <f t="shared" si="48"/>
        <v>-11.861877952075435</v>
      </c>
      <c r="AW60">
        <v>57</v>
      </c>
      <c r="AX60">
        <f>IF(Z60&gt;0, (R60*SUMPRODUCT(K60:$K$98, X60:$X$98)-K60*$AZ$3)/Z60, 0)</f>
        <v>-63417.226777691394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0.58618000000000003</v>
      </c>
      <c r="Q61" s="5">
        <f t="shared" si="60"/>
        <v>50</v>
      </c>
      <c r="R61">
        <f t="shared" si="31"/>
        <v>2000000</v>
      </c>
      <c r="S61">
        <f t="shared" si="32"/>
        <v>-151668.24669631448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-132.17858313183848</v>
      </c>
      <c r="AC61">
        <f t="shared" si="33"/>
        <v>-127.6545610082911</v>
      </c>
      <c r="AE61">
        <f t="shared" si="34"/>
        <v>0</v>
      </c>
      <c r="AF61">
        <f t="shared" si="35"/>
        <v>0</v>
      </c>
      <c r="AG61">
        <f t="shared" si="36"/>
        <v>-4.208348279514762E-2</v>
      </c>
      <c r="AH61">
        <f t="shared" si="37"/>
        <v>-2443.5140354474402</v>
      </c>
      <c r="AI61">
        <f t="shared" si="38"/>
        <v>-2443.5561189302352</v>
      </c>
      <c r="AJ61">
        <f t="shared" si="39"/>
        <v>-4.5240221235473825</v>
      </c>
      <c r="AK61">
        <f t="shared" si="61"/>
        <v>-9.2525008192286951</v>
      </c>
      <c r="AL61">
        <f t="shared" si="40"/>
        <v>-2457.3326418730112</v>
      </c>
      <c r="AN61">
        <f t="shared" si="41"/>
        <v>0</v>
      </c>
      <c r="AO61">
        <f t="shared" si="42"/>
        <v>0</v>
      </c>
      <c r="AP61">
        <f t="shared" si="43"/>
        <v>-9.5870338177809773E-5</v>
      </c>
      <c r="AQ61">
        <f t="shared" si="44"/>
        <v>-5.5665667706471726</v>
      </c>
      <c r="AR61">
        <f t="shared" si="45"/>
        <v>-5.5666626409853501</v>
      </c>
      <c r="AS61">
        <f t="shared" si="46"/>
        <v>-1.0306170071988198E-2</v>
      </c>
      <c r="AT61">
        <f t="shared" si="47"/>
        <v>-2.1078112447294784E-2</v>
      </c>
      <c r="AU61">
        <f t="shared" si="48"/>
        <v>-5.5980469235046328</v>
      </c>
      <c r="AW61">
        <v>58</v>
      </c>
      <c r="AX61">
        <f>IF(Z61&gt;0, (R61*SUMPRODUCT(K61:$K$98, X61:$X$98)-K61*$AZ$3)/Z61, 0)</f>
        <v>-151668.24669631448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0.65888599999999997</v>
      </c>
      <c r="Q62" s="5">
        <f t="shared" si="60"/>
        <v>50</v>
      </c>
      <c r="R62">
        <f t="shared" si="31"/>
        <v>2000000</v>
      </c>
      <c r="S62">
        <f t="shared" si="32"/>
        <v>-425572.12015768042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-127.6545610082911</v>
      </c>
      <c r="AC62">
        <f t="shared" si="33"/>
        <v>-118.60210110843919</v>
      </c>
      <c r="AE62">
        <f t="shared" si="34"/>
        <v>0</v>
      </c>
      <c r="AF62">
        <f t="shared" si="35"/>
        <v>0</v>
      </c>
      <c r="AG62">
        <f t="shared" si="36"/>
        <v>-1.3934430322232511E-2</v>
      </c>
      <c r="AH62">
        <f t="shared" si="37"/>
        <v>-1109.1287057985453</v>
      </c>
      <c r="AI62">
        <f t="shared" si="38"/>
        <v>-1109.1426402288675</v>
      </c>
      <c r="AJ62">
        <f t="shared" si="39"/>
        <v>-9.052459899851911</v>
      </c>
      <c r="AK62">
        <f t="shared" si="61"/>
        <v>-8.9358192705803781</v>
      </c>
      <c r="AL62">
        <f t="shared" si="40"/>
        <v>-1127.1309193993</v>
      </c>
      <c r="AN62">
        <f t="shared" si="41"/>
        <v>0</v>
      </c>
      <c r="AO62">
        <f t="shared" si="42"/>
        <v>0</v>
      </c>
      <c r="AP62">
        <f t="shared" si="43"/>
        <v>-2.8342867103042241E-5</v>
      </c>
      <c r="AQ62">
        <f t="shared" si="44"/>
        <v>-2.2559865585937273</v>
      </c>
      <c r="AR62">
        <f t="shared" si="45"/>
        <v>-2.2560149014608304</v>
      </c>
      <c r="AS62">
        <f t="shared" si="46"/>
        <v>-1.8412856640989315E-2</v>
      </c>
      <c r="AT62">
        <f t="shared" si="47"/>
        <v>-1.8175607627013937E-2</v>
      </c>
      <c r="AU62">
        <f t="shared" si="48"/>
        <v>-2.2926033657288341</v>
      </c>
      <c r="AW62">
        <v>59</v>
      </c>
      <c r="AX62">
        <f>IF(Z62&gt;0, (R62*SUMPRODUCT(K62:$K$98, X62:$X$98)-K62*$AZ$3)/Z62, 0)</f>
        <v>-425572.12015768042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0.73742600000000003</v>
      </c>
      <c r="Q63" s="5">
        <f t="shared" si="60"/>
        <v>50</v>
      </c>
      <c r="R63">
        <f t="shared" si="31"/>
        <v>2000000</v>
      </c>
      <c r="S63">
        <f t="shared" si="32"/>
        <v>-1531555.0086305023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-118.60210110843919</v>
      </c>
      <c r="AC63">
        <f t="shared" si="33"/>
        <v>-107.80538528265872</v>
      </c>
      <c r="AE63">
        <f t="shared" si="34"/>
        <v>0</v>
      </c>
      <c r="AF63">
        <f t="shared" si="35"/>
        <v>0</v>
      </c>
      <c r="AG63">
        <f t="shared" si="36"/>
        <v>-3.5194748042075541E-3</v>
      </c>
      <c r="AH63">
        <f t="shared" si="37"/>
        <v>-411.02444859210527</v>
      </c>
      <c r="AI63">
        <f t="shared" si="38"/>
        <v>-411.02796806690947</v>
      </c>
      <c r="AJ63">
        <f t="shared" si="39"/>
        <v>-10.796715825780467</v>
      </c>
      <c r="AK63">
        <f t="shared" si="61"/>
        <v>-8.3021470775907442</v>
      </c>
      <c r="AL63">
        <f t="shared" si="40"/>
        <v>-430.12683097028065</v>
      </c>
      <c r="AN63">
        <f t="shared" si="41"/>
        <v>0</v>
      </c>
      <c r="AO63">
        <f t="shared" si="42"/>
        <v>0</v>
      </c>
      <c r="AP63">
        <f t="shared" si="43"/>
        <v>-6.3916708175748123E-6</v>
      </c>
      <c r="AQ63">
        <f t="shared" si="44"/>
        <v>-0.74645596844028661</v>
      </c>
      <c r="AR63">
        <f t="shared" si="45"/>
        <v>-0.74646236011110423</v>
      </c>
      <c r="AS63">
        <f t="shared" si="46"/>
        <v>-1.9607770280607891E-2</v>
      </c>
      <c r="AT63">
        <f t="shared" si="47"/>
        <v>-1.5077417555486325E-2</v>
      </c>
      <c r="AU63">
        <f t="shared" si="48"/>
        <v>-0.78114754794719832</v>
      </c>
      <c r="AW63">
        <v>60</v>
      </c>
      <c r="AX63">
        <f>IF(Z63&gt;0, (R63*SUMPRODUCT(K63:$K$98, X63:$X$98)-K63*$AZ$3)/Z63, 0)</f>
        <v>-1531555.0086305023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0.819492</v>
      </c>
      <c r="Q64" s="5">
        <f t="shared" si="60"/>
        <v>50</v>
      </c>
      <c r="R64">
        <f t="shared" si="31"/>
        <v>2000000</v>
      </c>
      <c r="S64">
        <f t="shared" si="32"/>
        <v>-8073476.6830416648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-107.80538528265872</v>
      </c>
      <c r="AC64">
        <f t="shared" si="33"/>
        <v>-96.897642693622032</v>
      </c>
      <c r="AE64">
        <f t="shared" si="34"/>
        <v>0</v>
      </c>
      <c r="AF64">
        <f t="shared" si="35"/>
        <v>0</v>
      </c>
      <c r="AG64">
        <f t="shared" si="36"/>
        <v>-6.000986099158217E-4</v>
      </c>
      <c r="AH64">
        <f t="shared" si="37"/>
        <v>-115.36725784998629</v>
      </c>
      <c r="AI64">
        <f t="shared" si="38"/>
        <v>-115.36785794859621</v>
      </c>
      <c r="AJ64">
        <f t="shared" si="39"/>
        <v>-10.907742589036687</v>
      </c>
      <c r="AK64">
        <f t="shared" si="61"/>
        <v>-7.5463769697861114</v>
      </c>
      <c r="AL64">
        <f t="shared" si="40"/>
        <v>-133.82197750741901</v>
      </c>
      <c r="AN64">
        <f t="shared" si="41"/>
        <v>0</v>
      </c>
      <c r="AO64">
        <f t="shared" si="42"/>
        <v>0</v>
      </c>
      <c r="AP64">
        <f t="shared" si="43"/>
        <v>-9.730633997884341E-7</v>
      </c>
      <c r="AQ64">
        <f t="shared" si="44"/>
        <v>-0.18706868220128636</v>
      </c>
      <c r="AR64">
        <f t="shared" si="45"/>
        <v>-0.18706965526468616</v>
      </c>
      <c r="AS64">
        <f t="shared" si="46"/>
        <v>-1.7686968295417303E-2</v>
      </c>
      <c r="AT64">
        <f t="shared" si="47"/>
        <v>-1.2236494317717653E-2</v>
      </c>
      <c r="AU64">
        <f t="shared" si="48"/>
        <v>-0.21699311787782111</v>
      </c>
      <c r="AW64">
        <v>61</v>
      </c>
      <c r="AX64">
        <f>IF(Z64&gt;0, (R64*SUMPRODUCT(K64:$K$98, X64:$X$98)-K64*$AZ$3)/Z64, 0)</f>
        <v>-8073476.6830416648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0.82196330200000001</v>
      </c>
      <c r="Q65" s="5">
        <f t="shared" si="60"/>
        <v>50</v>
      </c>
      <c r="R65">
        <f t="shared" si="31"/>
        <v>2000000</v>
      </c>
      <c r="S65">
        <f t="shared" si="32"/>
        <v>-42979169.932981744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-96.897642693622032</v>
      </c>
      <c r="AC65">
        <f t="shared" si="33"/>
        <v>-86.679176949504594</v>
      </c>
      <c r="AE65">
        <f t="shared" si="34"/>
        <v>0</v>
      </c>
      <c r="AF65">
        <f t="shared" si="35"/>
        <v>0</v>
      </c>
      <c r="AG65">
        <f t="shared" si="36"/>
        <v>-1.0083858888464473E-4</v>
      </c>
      <c r="AH65">
        <f t="shared" si="37"/>
        <v>-19.730361397280749</v>
      </c>
      <c r="AI65">
        <f t="shared" si="38"/>
        <v>-19.730462235869634</v>
      </c>
      <c r="AJ65">
        <f t="shared" si="39"/>
        <v>-10.218465744117438</v>
      </c>
      <c r="AK65">
        <f t="shared" si="61"/>
        <v>-6.7828349885535433</v>
      </c>
      <c r="AL65">
        <f t="shared" si="40"/>
        <v>-36.731762968540615</v>
      </c>
      <c r="AN65">
        <f t="shared" si="41"/>
        <v>0</v>
      </c>
      <c r="AO65">
        <f t="shared" si="42"/>
        <v>0</v>
      </c>
      <c r="AP65">
        <f t="shared" si="43"/>
        <v>-1.4599139343312706E-7</v>
      </c>
      <c r="AQ65">
        <f t="shared" si="44"/>
        <v>-2.8565085898051686E-2</v>
      </c>
      <c r="AR65">
        <f t="shared" si="45"/>
        <v>-2.8565231889445122E-2</v>
      </c>
      <c r="AS65">
        <f t="shared" si="46"/>
        <v>-1.4794019524003343E-2</v>
      </c>
      <c r="AT65">
        <f t="shared" si="47"/>
        <v>-9.8200058366414641E-3</v>
      </c>
      <c r="AU65">
        <f t="shared" si="48"/>
        <v>-5.3179257250089929E-2</v>
      </c>
      <c r="AW65">
        <v>62</v>
      </c>
      <c r="AX65">
        <f>IF(Z65&gt;0, (R65*SUMPRODUCT(K65:$K$98, X65:$X$98)-K65*$AZ$3)/Z65, 0)</f>
        <v>-42979169.932981744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0.82463276399999996</v>
      </c>
      <c r="Q66" s="5">
        <f t="shared" si="60"/>
        <v>50</v>
      </c>
      <c r="R66">
        <f t="shared" si="31"/>
        <v>2000000</v>
      </c>
      <c r="S66">
        <f t="shared" si="32"/>
        <v>-232129640.70519766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-86.679176949504594</v>
      </c>
      <c r="AC66">
        <f t="shared" si="33"/>
        <v>-77.417086297618084</v>
      </c>
      <c r="AE66">
        <f t="shared" si="34"/>
        <v>0</v>
      </c>
      <c r="AF66">
        <f t="shared" si="35"/>
        <v>0</v>
      </c>
      <c r="AG66">
        <f t="shared" si="36"/>
        <v>-1.6675398725994027E-5</v>
      </c>
      <c r="AH66">
        <f t="shared" si="37"/>
        <v>-3.32619217079217</v>
      </c>
      <c r="AI66">
        <f t="shared" si="38"/>
        <v>-3.3262088461908959</v>
      </c>
      <c r="AJ66">
        <f t="shared" si="39"/>
        <v>-9.2620906518865098</v>
      </c>
      <c r="AK66">
        <f t="shared" si="61"/>
        <v>-6.0675423864653224</v>
      </c>
      <c r="AL66">
        <f t="shared" si="40"/>
        <v>-18.655841884542728</v>
      </c>
      <c r="AN66">
        <f t="shared" si="41"/>
        <v>0</v>
      </c>
      <c r="AO66">
        <f t="shared" si="42"/>
        <v>0</v>
      </c>
      <c r="AP66">
        <f t="shared" si="43"/>
        <v>-2.1555529653414983E-8</v>
      </c>
      <c r="AQ66">
        <f t="shared" si="44"/>
        <v>-4.2996173673918222E-3</v>
      </c>
      <c r="AR66">
        <f t="shared" si="45"/>
        <v>-4.2996389229214751E-3</v>
      </c>
      <c r="AS66">
        <f t="shared" si="46"/>
        <v>-1.1972683411050263E-2</v>
      </c>
      <c r="AT66">
        <f t="shared" si="47"/>
        <v>-7.8432361338939549E-3</v>
      </c>
      <c r="AU66">
        <f t="shared" si="48"/>
        <v>-2.4115558467865693E-2</v>
      </c>
      <c r="AW66">
        <v>63</v>
      </c>
      <c r="AX66">
        <f>IF(Z66&gt;0, (R66*SUMPRODUCT(K66:$K$98, X66:$X$98)-K66*$AZ$3)/Z66, 0)</f>
        <v>-232129640.70519766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0.82757423799999996</v>
      </c>
      <c r="Q67" s="5">
        <f t="shared" si="60"/>
        <v>50</v>
      </c>
      <c r="R67">
        <f t="shared" ref="R67:R98" si="62">$C$6</f>
        <v>2000000</v>
      </c>
      <c r="S67">
        <f t="shared" ref="S67:S98" si="63">AX67</f>
        <v>-1276089929.3803978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-77.417086297618084</v>
      </c>
      <c r="AC67">
        <f t="shared" ref="AC67:AC98" si="64">S67*Z67</f>
        <v>-69.12615757767783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-2.7085143447234105E-6</v>
      </c>
      <c r="AH67">
        <f t="shared" ref="AH67:AH98" si="68">-X67*R67</f>
        <v>-0.55200521576042705</v>
      </c>
      <c r="AI67">
        <f t="shared" ref="AI67:AI98" si="69">SUM(AE67:AH67)</f>
        <v>-0.55200792427477174</v>
      </c>
      <c r="AJ67">
        <f t="shared" ref="AJ67:AJ98" si="70">AB67-AC67</f>
        <v>-8.2909287199402542</v>
      </c>
      <c r="AK67">
        <f t="shared" si="61"/>
        <v>-5.419196040833266</v>
      </c>
      <c r="AL67">
        <f t="shared" ref="AL67:AL98" si="71">SUM(AI67:AK67)</f>
        <v>-14.262132685048293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-3.1260476154192199E-9</v>
      </c>
      <c r="AQ67">
        <f t="shared" ref="AQ67:AQ98" si="75">AH67*$K67</f>
        <v>-6.3710003670040371E-4</v>
      </c>
      <c r="AR67">
        <f t="shared" ref="AR67:AR98" si="76">AI67*$K67</f>
        <v>-6.3710316274801914E-4</v>
      </c>
      <c r="AS67">
        <f t="shared" ref="AS67:AS98" si="77">AJ67*$K67</f>
        <v>-9.5690236993102012E-3</v>
      </c>
      <c r="AT67">
        <f t="shared" ref="AT67:AT98" si="78">AK67*$K67</f>
        <v>-6.2545966920718168E-3</v>
      </c>
      <c r="AU67">
        <f t="shared" ref="AU67:AU98" si="79">AL67*$K67</f>
        <v>-1.6460723554130037E-2</v>
      </c>
      <c r="AW67">
        <v>64</v>
      </c>
      <c r="AX67">
        <f>IF(Z67&gt;0, (R67*SUMPRODUCT(K67:$K$98, X67:$X$98)-K67*$AZ$3)/Z67, 0)</f>
        <v>-1276089929.3803978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0.83082719400000005</v>
      </c>
      <c r="Q68" s="5">
        <f t="shared" si="60"/>
        <v>50</v>
      </c>
      <c r="R68">
        <f t="shared" si="62"/>
        <v>2000000</v>
      </c>
      <c r="S68">
        <f t="shared" si="63"/>
        <v>-7158109001.6529846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-69.12615757767783</v>
      </c>
      <c r="AC68">
        <f t="shared" si="64"/>
        <v>-61.720340805118404</v>
      </c>
      <c r="AE68">
        <f t="shared" si="65"/>
        <v>0</v>
      </c>
      <c r="AF68">
        <f t="shared" si="66"/>
        <v>0</v>
      </c>
      <c r="AG68">
        <f t="shared" si="67"/>
        <v>-4.3112182834087642E-7</v>
      </c>
      <c r="AH68">
        <f t="shared" si="68"/>
        <v>-9.0012294917412E-2</v>
      </c>
      <c r="AI68">
        <f t="shared" si="69"/>
        <v>-9.0012726039240334E-2</v>
      </c>
      <c r="AJ68">
        <f t="shared" si="70"/>
        <v>-7.4058167725594259</v>
      </c>
      <c r="AK68">
        <f t="shared" si="61"/>
        <v>-4.8388310304374489</v>
      </c>
      <c r="AL68">
        <f t="shared" si="71"/>
        <v>-12.334660529036114</v>
      </c>
      <c r="AN68">
        <f t="shared" si="72"/>
        <v>0</v>
      </c>
      <c r="AO68">
        <f t="shared" si="73"/>
        <v>0</v>
      </c>
      <c r="AP68">
        <f t="shared" si="74"/>
        <v>-4.442694380677552E-10</v>
      </c>
      <c r="AQ68">
        <f t="shared" si="75"/>
        <v>-9.2757334593897896E-5</v>
      </c>
      <c r="AR68">
        <f t="shared" si="76"/>
        <v>-9.2757778863335961E-5</v>
      </c>
      <c r="AS68">
        <f t="shared" si="77"/>
        <v>-7.6316665955876344E-3</v>
      </c>
      <c r="AT68">
        <f t="shared" si="78"/>
        <v>-4.9863973510000919E-3</v>
      </c>
      <c r="AU68">
        <f t="shared" si="79"/>
        <v>-1.2710821725451061E-2</v>
      </c>
      <c r="AW68">
        <v>65</v>
      </c>
      <c r="AX68">
        <f>IF(Z68&gt;0, (R68*SUMPRODUCT(K68:$K$98, X68:$X$98)-K68*$AZ$3)/Z68, 0)</f>
        <v>-7158109001.6529846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0.83405797299999995</v>
      </c>
      <c r="Q69" s="5">
        <f t="shared" ref="Q69:Q98" si="91">$C$8</f>
        <v>50</v>
      </c>
      <c r="R69">
        <f t="shared" si="62"/>
        <v>2000000</v>
      </c>
      <c r="S69">
        <f t="shared" si="63"/>
        <v>-40984321471.453217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-61.720340805118404</v>
      </c>
      <c r="AC69">
        <f t="shared" si="64"/>
        <v>-55.107528319063618</v>
      </c>
      <c r="AE69">
        <f t="shared" si="65"/>
        <v>0</v>
      </c>
      <c r="AF69">
        <f t="shared" si="66"/>
        <v>0</v>
      </c>
      <c r="AG69">
        <f t="shared" si="67"/>
        <v>-6.7230011795422344E-8</v>
      </c>
      <c r="AH69">
        <f t="shared" si="68"/>
        <v>-1.4383223930481814E-2</v>
      </c>
      <c r="AI69">
        <f t="shared" si="69"/>
        <v>-1.4383291160493609E-2</v>
      </c>
      <c r="AJ69">
        <f t="shared" si="70"/>
        <v>-6.6128124860547857</v>
      </c>
      <c r="AK69">
        <f t="shared" si="61"/>
        <v>-4.3204238563582891</v>
      </c>
      <c r="AL69">
        <f t="shared" si="71"/>
        <v>-10.947619633573568</v>
      </c>
      <c r="AN69">
        <f t="shared" si="72"/>
        <v>0</v>
      </c>
      <c r="AO69">
        <f t="shared" si="73"/>
        <v>0</v>
      </c>
      <c r="AP69">
        <f t="shared" si="74"/>
        <v>-6.1857389916461375E-11</v>
      </c>
      <c r="AQ69">
        <f t="shared" si="75"/>
        <v>-1.3233802392165749E-5</v>
      </c>
      <c r="AR69">
        <f t="shared" si="76"/>
        <v>-1.3233864249555664E-5</v>
      </c>
      <c r="AS69">
        <f t="shared" si="77"/>
        <v>-6.0843559218620759E-3</v>
      </c>
      <c r="AT69">
        <f t="shared" si="78"/>
        <v>-3.9751613297401402E-3</v>
      </c>
      <c r="AU69">
        <f t="shared" si="79"/>
        <v>-1.0072751115851772E-2</v>
      </c>
      <c r="AW69">
        <v>66</v>
      </c>
      <c r="AX69">
        <f>IF(Z69&gt;0, (R69*SUMPRODUCT(K69:$K$98, X69:$X$98)-K69*$AZ$3)/Z69, 0)</f>
        <v>-40984321471.453217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0.83754713300000005</v>
      </c>
      <c r="Q70" s="5">
        <f t="shared" si="91"/>
        <v>50</v>
      </c>
      <c r="R70">
        <f t="shared" si="62"/>
        <v>2000000</v>
      </c>
      <c r="S70">
        <f t="shared" si="63"/>
        <v>-240029285824.56891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-55.107528319063618</v>
      </c>
      <c r="AC70">
        <f t="shared" si="64"/>
        <v>-49.203161871268335</v>
      </c>
      <c r="AE70">
        <f t="shared" si="65"/>
        <v>0</v>
      </c>
      <c r="AF70">
        <f t="shared" si="66"/>
        <v>0</v>
      </c>
      <c r="AG70">
        <f t="shared" si="67"/>
        <v>-1.0249408046655947E-8</v>
      </c>
      <c r="AH70">
        <f t="shared" si="68"/>
        <v>-2.2523321452324867E-3</v>
      </c>
      <c r="AI70">
        <f t="shared" si="69"/>
        <v>-2.2523423946405334E-3</v>
      </c>
      <c r="AJ70">
        <f t="shared" si="70"/>
        <v>-5.9043664477952831</v>
      </c>
      <c r="AK70">
        <f t="shared" si="61"/>
        <v>-3.8575269823344538</v>
      </c>
      <c r="AL70">
        <f t="shared" si="71"/>
        <v>-9.7641457725243761</v>
      </c>
      <c r="AN70">
        <f t="shared" si="72"/>
        <v>0</v>
      </c>
      <c r="AO70">
        <f t="shared" si="73"/>
        <v>0</v>
      </c>
      <c r="AP70">
        <f t="shared" si="74"/>
        <v>-8.4199432481262675E-12</v>
      </c>
      <c r="AQ70">
        <f t="shared" si="75"/>
        <v>-1.8503028421212619E-6</v>
      </c>
      <c r="AR70">
        <f t="shared" si="76"/>
        <v>-1.8503112620645101E-6</v>
      </c>
      <c r="AS70">
        <f t="shared" si="77"/>
        <v>-4.8504684543998998E-3</v>
      </c>
      <c r="AT70">
        <f t="shared" si="78"/>
        <v>-3.1689789421516022E-3</v>
      </c>
      <c r="AU70">
        <f t="shared" si="79"/>
        <v>-8.0212977078135666E-3</v>
      </c>
      <c r="AW70">
        <v>67</v>
      </c>
      <c r="AX70">
        <f>IF(Z70&gt;0, (R70*SUMPRODUCT(K70:$K$98, X70:$X$98)-K70*$AZ$3)/Z70, 0)</f>
        <v>-240029285824.56891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0.841203123</v>
      </c>
      <c r="Q71" s="5">
        <f t="shared" si="91"/>
        <v>50</v>
      </c>
      <c r="R71">
        <f t="shared" si="62"/>
        <v>2000000</v>
      </c>
      <c r="S71">
        <f t="shared" si="63"/>
        <v>-1440298174068.218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-49.203161871268335</v>
      </c>
      <c r="AC71">
        <f t="shared" si="64"/>
        <v>-43.931396148716125</v>
      </c>
      <c r="AE71">
        <f t="shared" si="65"/>
        <v>0</v>
      </c>
      <c r="AF71">
        <f t="shared" si="66"/>
        <v>0</v>
      </c>
      <c r="AG71">
        <f t="shared" si="67"/>
        <v>-1.5250799084410754E-9</v>
      </c>
      <c r="AH71">
        <f t="shared" si="68"/>
        <v>-3.4487336230993248E-4</v>
      </c>
      <c r="AI71">
        <f t="shared" si="69"/>
        <v>-3.4487488738984092E-4</v>
      </c>
      <c r="AJ71">
        <f t="shared" si="70"/>
        <v>-5.2717657225522103</v>
      </c>
      <c r="AK71">
        <f t="shared" si="61"/>
        <v>-3.4442213309887837</v>
      </c>
      <c r="AL71">
        <f t="shared" si="71"/>
        <v>-8.7163319284283851</v>
      </c>
      <c r="AN71">
        <f t="shared" si="72"/>
        <v>0</v>
      </c>
      <c r="AO71">
        <f t="shared" si="73"/>
        <v>0</v>
      </c>
      <c r="AP71">
        <f t="shared" si="74"/>
        <v>-1.1186261248557366E-12</v>
      </c>
      <c r="AQ71">
        <f t="shared" si="75"/>
        <v>-2.5296009127880642E-7</v>
      </c>
      <c r="AR71">
        <f t="shared" si="76"/>
        <v>-2.529612099049313E-7</v>
      </c>
      <c r="AS71">
        <f t="shared" si="77"/>
        <v>-3.8667710647331821E-3</v>
      </c>
      <c r="AT71">
        <f t="shared" si="78"/>
        <v>-2.5262912056639364E-3</v>
      </c>
      <c r="AU71">
        <f t="shared" si="79"/>
        <v>-6.3933152316070245E-3</v>
      </c>
      <c r="AW71">
        <v>68</v>
      </c>
      <c r="AX71">
        <f>IF(Z71&gt;0, (R71*SUMPRODUCT(K71:$K$98, X71:$X$98)-K71*$AZ$3)/Z71, 0)</f>
        <v>-1440298174068.218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0.84498057100000001</v>
      </c>
      <c r="Q72" s="5">
        <f t="shared" si="91"/>
        <v>50</v>
      </c>
      <c r="R72">
        <f t="shared" si="62"/>
        <v>2000000</v>
      </c>
      <c r="S72">
        <f t="shared" si="63"/>
        <v>-8867642968235.9648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-43.931396148716125</v>
      </c>
      <c r="AC72">
        <f t="shared" si="64"/>
        <v>-39.224461068769912</v>
      </c>
      <c r="AE72">
        <f t="shared" si="65"/>
        <v>0</v>
      </c>
      <c r="AF72">
        <f t="shared" si="66"/>
        <v>0</v>
      </c>
      <c r="AG72">
        <f t="shared" si="67"/>
        <v>-2.2116621750149697E-10</v>
      </c>
      <c r="AH72">
        <f t="shared" si="68"/>
        <v>-5.1546515674206716E-5</v>
      </c>
      <c r="AI72">
        <f t="shared" si="69"/>
        <v>-5.1546736840424217E-5</v>
      </c>
      <c r="AJ72">
        <f t="shared" si="70"/>
        <v>-4.7069350799462129</v>
      </c>
      <c r="AK72">
        <f t="shared" si="61"/>
        <v>-3.075197730410129</v>
      </c>
      <c r="AL72">
        <f t="shared" si="71"/>
        <v>-7.7821843570931826</v>
      </c>
      <c r="AN72">
        <f t="shared" si="72"/>
        <v>0</v>
      </c>
      <c r="AO72">
        <f t="shared" si="73"/>
        <v>0</v>
      </c>
      <c r="AP72">
        <f t="shared" si="74"/>
        <v>-1.4484153740273352E-13</v>
      </c>
      <c r="AQ72">
        <f t="shared" si="75"/>
        <v>-3.3757762204147057E-8</v>
      </c>
      <c r="AR72">
        <f t="shared" si="76"/>
        <v>-3.3757907045684461E-8</v>
      </c>
      <c r="AS72">
        <f t="shared" si="77"/>
        <v>-3.0825671349633378E-3</v>
      </c>
      <c r="AT72">
        <f t="shared" si="78"/>
        <v>-2.0139439563684049E-3</v>
      </c>
      <c r="AU72">
        <f t="shared" si="79"/>
        <v>-5.0965448492387884E-3</v>
      </c>
      <c r="AW72">
        <v>69</v>
      </c>
      <c r="AX72">
        <f>IF(Z72&gt;0, (R72*SUMPRODUCT(K72:$K$98, X72:$X$98)-K72*$AZ$3)/Z72, 0)</f>
        <v>-8867642968235.9648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0.84903369399999995</v>
      </c>
      <c r="Q73" s="5">
        <f t="shared" si="91"/>
        <v>50</v>
      </c>
      <c r="R73">
        <f t="shared" si="62"/>
        <v>2000000</v>
      </c>
      <c r="S73">
        <f t="shared" si="63"/>
        <v>-56166176129980.734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-39.224461068769912</v>
      </c>
      <c r="AC73">
        <f t="shared" si="64"/>
        <v>-35.02184026957562</v>
      </c>
      <c r="AE73">
        <f t="shared" si="65"/>
        <v>0</v>
      </c>
      <c r="AF73">
        <f t="shared" si="66"/>
        <v>0</v>
      </c>
      <c r="AG73">
        <f t="shared" si="67"/>
        <v>-3.1176984693178574E-11</v>
      </c>
      <c r="AH73">
        <f t="shared" si="68"/>
        <v>-7.5111028253321364E-6</v>
      </c>
      <c r="AI73">
        <f t="shared" si="69"/>
        <v>-7.5111340023168296E-6</v>
      </c>
      <c r="AJ73">
        <f t="shared" si="70"/>
        <v>-4.2026207991942925</v>
      </c>
      <c r="AK73">
        <f t="shared" ref="AK73:AK98" si="92">G73*SUM(AB73:AB73, AE73:AF73)</f>
        <v>-2.745712274813894</v>
      </c>
      <c r="AL73">
        <f t="shared" si="71"/>
        <v>-6.9483405851421889</v>
      </c>
      <c r="AN73">
        <f t="shared" si="72"/>
        <v>0</v>
      </c>
      <c r="AO73">
        <f t="shared" si="73"/>
        <v>0</v>
      </c>
      <c r="AP73">
        <f t="shared" si="74"/>
        <v>-1.8230157574128731E-14</v>
      </c>
      <c r="AQ73">
        <f t="shared" si="75"/>
        <v>-4.3919766266314997E-9</v>
      </c>
      <c r="AR73">
        <f t="shared" si="76"/>
        <v>-4.3919948567890739E-9</v>
      </c>
      <c r="AS73">
        <f t="shared" si="77"/>
        <v>-2.4574037594593222E-3</v>
      </c>
      <c r="AT73">
        <f t="shared" si="78"/>
        <v>-1.6055038008222957E-3</v>
      </c>
      <c r="AU73">
        <f t="shared" si="79"/>
        <v>-4.0629119522764745E-3</v>
      </c>
      <c r="AW73">
        <v>70</v>
      </c>
      <c r="AX73">
        <f>IF(Z73&gt;0, (R73*SUMPRODUCT(K73:$K$98, X73:$X$98)-K73*$AZ$3)/Z73, 0)</f>
        <v>-56166176129980.734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0.853201969</v>
      </c>
      <c r="Q74" s="5">
        <f t="shared" si="91"/>
        <v>50</v>
      </c>
      <c r="R74">
        <f t="shared" si="62"/>
        <v>2000000</v>
      </c>
      <c r="S74">
        <f t="shared" si="63"/>
        <v>-366586939769665.75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-35.02184026957562</v>
      </c>
      <c r="AC74">
        <f t="shared" si="64"/>
        <v>-31.269500244546119</v>
      </c>
      <c r="AE74">
        <f t="shared" si="65"/>
        <v>0</v>
      </c>
      <c r="AF74">
        <f t="shared" si="66"/>
        <v>0</v>
      </c>
      <c r="AG74">
        <f t="shared" si="67"/>
        <v>-4.2649501185439664E-12</v>
      </c>
      <c r="AH74">
        <f t="shared" si="68"/>
        <v>-1.0640105891081128E-6</v>
      </c>
      <c r="AI74">
        <f t="shared" si="69"/>
        <v>-1.0640148540582314E-6</v>
      </c>
      <c r="AJ74">
        <f t="shared" si="70"/>
        <v>-3.7523400250295005</v>
      </c>
      <c r="AK74">
        <f t="shared" si="92"/>
        <v>-2.4515288188702935</v>
      </c>
      <c r="AL74">
        <f t="shared" si="71"/>
        <v>-6.2038699079146475</v>
      </c>
      <c r="AN74">
        <f t="shared" si="72"/>
        <v>0</v>
      </c>
      <c r="AO74">
        <f t="shared" si="73"/>
        <v>0</v>
      </c>
      <c r="AP74">
        <f t="shared" si="74"/>
        <v>-2.2266514830004874E-15</v>
      </c>
      <c r="AQ74">
        <f t="shared" si="75"/>
        <v>-5.5550022633667482E-10</v>
      </c>
      <c r="AR74">
        <f t="shared" si="76"/>
        <v>-5.5550245298815786E-10</v>
      </c>
      <c r="AS74">
        <f t="shared" si="77"/>
        <v>-1.9590272451548464E-3</v>
      </c>
      <c r="AT74">
        <f t="shared" si="78"/>
        <v>-1.2798978014822706E-3</v>
      </c>
      <c r="AU74">
        <f t="shared" si="79"/>
        <v>-3.2389256021395697E-3</v>
      </c>
      <c r="AW74">
        <v>71</v>
      </c>
      <c r="AX74">
        <f>IF(Z74&gt;0, (R74*SUMPRODUCT(K74:$K$98, X74:$X$98)-K74*$AZ$3)/Z74, 0)</f>
        <v>-366586939769665.75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0.85761682500000003</v>
      </c>
      <c r="Q75" s="5">
        <f t="shared" si="91"/>
        <v>50</v>
      </c>
      <c r="R75">
        <f t="shared" si="62"/>
        <v>2000000</v>
      </c>
      <c r="S75">
        <f t="shared" si="63"/>
        <v>-2472442345163611.5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-31.269500244546119</v>
      </c>
      <c r="AC75">
        <f t="shared" si="64"/>
        <v>-27.919196647403869</v>
      </c>
      <c r="AE75">
        <f t="shared" si="65"/>
        <v>0</v>
      </c>
      <c r="AF75">
        <f t="shared" si="66"/>
        <v>0</v>
      </c>
      <c r="AG75">
        <f t="shared" si="67"/>
        <v>-5.6460763790947662E-13</v>
      </c>
      <c r="AH75">
        <f t="shared" si="68"/>
        <v>-1.4630771917796202E-7</v>
      </c>
      <c r="AI75">
        <f t="shared" si="69"/>
        <v>-1.4630828378559993E-7</v>
      </c>
      <c r="AJ75">
        <f t="shared" si="70"/>
        <v>-3.3503035971422506</v>
      </c>
      <c r="AK75">
        <f t="shared" si="92"/>
        <v>-2.1888650171182285</v>
      </c>
      <c r="AL75">
        <f t="shared" si="71"/>
        <v>-5.5391687605687627</v>
      </c>
      <c r="AN75">
        <f t="shared" si="72"/>
        <v>0</v>
      </c>
      <c r="AO75">
        <f t="shared" si="73"/>
        <v>0</v>
      </c>
      <c r="AP75">
        <f t="shared" si="74"/>
        <v>-2.6318856512327057E-16</v>
      </c>
      <c r="AQ75">
        <f t="shared" si="75"/>
        <v>-6.8200491972586414E-11</v>
      </c>
      <c r="AR75">
        <f t="shared" si="76"/>
        <v>-6.8200755161151531E-11</v>
      </c>
      <c r="AS75">
        <f t="shared" si="77"/>
        <v>-1.5617245273620852E-3</v>
      </c>
      <c r="AT75">
        <f t="shared" si="78"/>
        <v>-1.0203266913584208E-3</v>
      </c>
      <c r="AU75">
        <f t="shared" si="79"/>
        <v>-2.5820512869212612E-3</v>
      </c>
      <c r="AW75">
        <v>72</v>
      </c>
      <c r="AX75">
        <f>IF(Z75&gt;0, (R75*SUMPRODUCT(K75:$K$98, X75:$X$98)-K75*$AZ$3)/Z75, 0)</f>
        <v>-2472442345163611.5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0.86229046899999995</v>
      </c>
      <c r="Q76" s="5">
        <f t="shared" si="91"/>
        <v>50</v>
      </c>
      <c r="R76">
        <f t="shared" si="62"/>
        <v>2000000</v>
      </c>
      <c r="S76">
        <f t="shared" si="63"/>
        <v>-1.7285615183937228E+16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-27.919196647403869</v>
      </c>
      <c r="AC76">
        <f t="shared" si="64"/>
        <v>-24.927854149527654</v>
      </c>
      <c r="AE76">
        <f t="shared" si="65"/>
        <v>0</v>
      </c>
      <c r="AF76">
        <f t="shared" si="66"/>
        <v>0</v>
      </c>
      <c r="AG76">
        <f t="shared" si="67"/>
        <v>-7.2105776636437061E-14</v>
      </c>
      <c r="AH76">
        <f t="shared" si="68"/>
        <v>-1.9474231395757792E-8</v>
      </c>
      <c r="AI76">
        <f t="shared" si="69"/>
        <v>-1.9474303501534429E-8</v>
      </c>
      <c r="AJ76">
        <f t="shared" si="70"/>
        <v>-2.9913424978762144</v>
      </c>
      <c r="AK76">
        <f t="shared" si="92"/>
        <v>-1.9543437653182709</v>
      </c>
      <c r="AL76">
        <f t="shared" si="71"/>
        <v>-4.9456862826687891</v>
      </c>
      <c r="AN76">
        <f t="shared" si="72"/>
        <v>0</v>
      </c>
      <c r="AO76">
        <f t="shared" si="73"/>
        <v>0</v>
      </c>
      <c r="AP76">
        <f t="shared" si="74"/>
        <v>-3.0010435907549849E-17</v>
      </c>
      <c r="AQ76">
        <f t="shared" si="75"/>
        <v>-8.1051782591279286E-12</v>
      </c>
      <c r="AR76">
        <f t="shared" si="76"/>
        <v>-8.1052082695638358E-12</v>
      </c>
      <c r="AS76">
        <f t="shared" si="77"/>
        <v>-1.2449972318123561E-3</v>
      </c>
      <c r="AT76">
        <f t="shared" si="78"/>
        <v>-8.1339819146703104E-4</v>
      </c>
      <c r="AU76">
        <f t="shared" si="79"/>
        <v>-2.0583954313845953E-3</v>
      </c>
      <c r="AW76">
        <v>73</v>
      </c>
      <c r="AX76">
        <f>IF(Z76&gt;0, (R76*SUMPRODUCT(K76:$K$98, X76:$X$98)-K76*$AZ$3)/Z76, 0)</f>
        <v>-1.7285615183937228E+16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0.86705037500000004</v>
      </c>
      <c r="Q77" s="5">
        <f t="shared" si="91"/>
        <v>50</v>
      </c>
      <c r="R77">
        <f t="shared" si="62"/>
        <v>2000000</v>
      </c>
      <c r="S77">
        <f t="shared" si="63"/>
        <v>-1.2552771092765165E+17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-24.927854149527654</v>
      </c>
      <c r="AC77">
        <f t="shared" si="64"/>
        <v>-22.257012633513956</v>
      </c>
      <c r="AE77">
        <f t="shared" si="65"/>
        <v>0</v>
      </c>
      <c r="AF77">
        <f t="shared" si="66"/>
        <v>0</v>
      </c>
      <c r="AG77">
        <f t="shared" si="67"/>
        <v>-8.8653781977837016E-15</v>
      </c>
      <c r="AH77">
        <f t="shared" si="68"/>
        <v>-2.50077362689156E-9</v>
      </c>
      <c r="AI77">
        <f t="shared" si="69"/>
        <v>-2.5007824922697578E-9</v>
      </c>
      <c r="AJ77">
        <f t="shared" si="70"/>
        <v>-2.6708415160136987</v>
      </c>
      <c r="AK77">
        <f t="shared" si="92"/>
        <v>-1.744949790466936</v>
      </c>
      <c r="AL77">
        <f t="shared" si="71"/>
        <v>-4.4157913089814169</v>
      </c>
      <c r="AN77">
        <f t="shared" si="72"/>
        <v>0</v>
      </c>
      <c r="AO77">
        <f t="shared" si="73"/>
        <v>0</v>
      </c>
      <c r="AP77">
        <f t="shared" si="74"/>
        <v>-3.2944391436783834E-18</v>
      </c>
      <c r="AQ77">
        <f t="shared" si="75"/>
        <v>-9.2930570384123425E-13</v>
      </c>
      <c r="AR77">
        <f t="shared" si="76"/>
        <v>-9.2930899828037797E-13</v>
      </c>
      <c r="AS77">
        <f t="shared" si="77"/>
        <v>-9.9250417078839684E-4</v>
      </c>
      <c r="AT77">
        <f t="shared" si="78"/>
        <v>-6.4843605825014837E-4</v>
      </c>
      <c r="AU77">
        <f t="shared" si="79"/>
        <v>-1.640940229967854E-3</v>
      </c>
      <c r="AW77">
        <v>74</v>
      </c>
      <c r="AX77">
        <f>IF(Z77&gt;0, (R77*SUMPRODUCT(K77:$K$98, X77:$X$98)-K77*$AZ$3)/Z77, 0)</f>
        <v>-1.2552771092765165E+17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0.87202471800000003</v>
      </c>
      <c r="Q78" s="5">
        <f t="shared" si="91"/>
        <v>50</v>
      </c>
      <c r="R78">
        <f t="shared" si="62"/>
        <v>2000000</v>
      </c>
      <c r="S78">
        <f t="shared" si="63"/>
        <v>-9.5001521868169856E+17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-22.257012633513956</v>
      </c>
      <c r="AC78">
        <f t="shared" si="64"/>
        <v>-19.872332708495421</v>
      </c>
      <c r="AE78">
        <f t="shared" si="65"/>
        <v>0</v>
      </c>
      <c r="AF78">
        <f t="shared" si="66"/>
        <v>0</v>
      </c>
      <c r="AG78">
        <f t="shared" si="67"/>
        <v>-1.0458954929201835E-15</v>
      </c>
      <c r="AH78">
        <f t="shared" si="68"/>
        <v>-3.092331569154272E-10</v>
      </c>
      <c r="AI78">
        <f t="shared" si="69"/>
        <v>-3.0923420281092011E-10</v>
      </c>
      <c r="AJ78">
        <f t="shared" si="70"/>
        <v>-2.3846799250185349</v>
      </c>
      <c r="AK78">
        <f t="shared" si="92"/>
        <v>-1.5579908843459771</v>
      </c>
      <c r="AL78">
        <f t="shared" si="71"/>
        <v>-3.9426708096737464</v>
      </c>
      <c r="AN78">
        <f t="shared" si="72"/>
        <v>0</v>
      </c>
      <c r="AO78">
        <f t="shared" si="73"/>
        <v>0</v>
      </c>
      <c r="AP78">
        <f t="shared" si="74"/>
        <v>-3.4701998839937107E-19</v>
      </c>
      <c r="AQ78">
        <f t="shared" si="75"/>
        <v>-1.0260115590122512E-13</v>
      </c>
      <c r="AR78">
        <f t="shared" si="76"/>
        <v>-1.0260150292121352E-13</v>
      </c>
      <c r="AS78">
        <f t="shared" si="77"/>
        <v>-7.9121824839845382E-4</v>
      </c>
      <c r="AT78">
        <f t="shared" si="78"/>
        <v>-5.1692925562050042E-4</v>
      </c>
      <c r="AU78">
        <f t="shared" si="79"/>
        <v>-1.3081475041215559E-3</v>
      </c>
      <c r="AW78">
        <v>75</v>
      </c>
      <c r="AX78">
        <f>IF(Z78&gt;0, (R78*SUMPRODUCT(K78:$K$98, X78:$X$98)-K78*$AZ$3)/Z78, 0)</f>
        <v>-9.5001521868169856E+17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0.87703262900000001</v>
      </c>
      <c r="Q79" s="5">
        <f t="shared" si="91"/>
        <v>50</v>
      </c>
      <c r="R79">
        <f t="shared" si="62"/>
        <v>2000000</v>
      </c>
      <c r="S79">
        <f t="shared" si="63"/>
        <v>-7.5086094888669143E+18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-19.872332708495421</v>
      </c>
      <c r="AC79">
        <f t="shared" si="64"/>
        <v>-17.743154204013855</v>
      </c>
      <c r="AE79">
        <f t="shared" si="65"/>
        <v>0</v>
      </c>
      <c r="AF79">
        <f t="shared" si="66"/>
        <v>0</v>
      </c>
      <c r="AG79">
        <f t="shared" si="67"/>
        <v>-1.1815206417594227E-16</v>
      </c>
      <c r="AH79">
        <f t="shared" si="68"/>
        <v>-3.6691378952601574E-11</v>
      </c>
      <c r="AI79">
        <f t="shared" si="69"/>
        <v>-3.6691497104665751E-11</v>
      </c>
      <c r="AJ79">
        <f t="shared" si="70"/>
        <v>-2.1291785044815654</v>
      </c>
      <c r="AK79">
        <f t="shared" si="92"/>
        <v>-1.3910632895946795</v>
      </c>
      <c r="AL79">
        <f t="shared" si="71"/>
        <v>-3.5202417941129367</v>
      </c>
      <c r="AN79">
        <f t="shared" si="72"/>
        <v>0</v>
      </c>
      <c r="AO79">
        <f t="shared" si="73"/>
        <v>0</v>
      </c>
      <c r="AP79">
        <f t="shared" si="74"/>
        <v>-3.5001728369578081E-20</v>
      </c>
      <c r="AQ79">
        <f t="shared" si="75"/>
        <v>-1.0869566169337495E-14</v>
      </c>
      <c r="AR79">
        <f t="shared" si="76"/>
        <v>-1.0869601171065864E-14</v>
      </c>
      <c r="AS79">
        <f t="shared" si="77"/>
        <v>-6.3075434343010627E-4</v>
      </c>
      <c r="AT79">
        <f t="shared" si="78"/>
        <v>-4.1209283770768623E-4</v>
      </c>
      <c r="AU79">
        <f t="shared" si="79"/>
        <v>-1.0428471811486622E-3</v>
      </c>
      <c r="AW79">
        <v>76</v>
      </c>
      <c r="AX79">
        <f>IF(Z79&gt;0, (R79*SUMPRODUCT(K79:$K$98, X79:$X$98)-K79*$AZ$3)/Z79, 0)</f>
        <v>-7.5086094888669143E+18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0.88195855000000001</v>
      </c>
      <c r="Q80" s="5">
        <f t="shared" si="91"/>
        <v>50</v>
      </c>
      <c r="R80">
        <f t="shared" si="62"/>
        <v>2000000</v>
      </c>
      <c r="S80">
        <f t="shared" si="63"/>
        <v>-6.2051329513439085E+19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-17.743154204013855</v>
      </c>
      <c r="AC80">
        <f t="shared" si="64"/>
        <v>-15.842101967869523</v>
      </c>
      <c r="AE80">
        <f t="shared" si="65"/>
        <v>0</v>
      </c>
      <c r="AF80">
        <f t="shared" si="66"/>
        <v>0</v>
      </c>
      <c r="AG80">
        <f t="shared" si="67"/>
        <v>-1.2765320334061849E-17</v>
      </c>
      <c r="AH80">
        <f t="shared" si="68"/>
        <v>-4.1682089280048397E-12</v>
      </c>
      <c r="AI80">
        <f t="shared" si="69"/>
        <v>-4.1682216933251738E-12</v>
      </c>
      <c r="AJ80">
        <f t="shared" si="70"/>
        <v>-1.9010522361443325</v>
      </c>
      <c r="AK80">
        <f t="shared" si="92"/>
        <v>-1.24202079428097</v>
      </c>
      <c r="AL80">
        <f t="shared" si="71"/>
        <v>-3.1430730304294707</v>
      </c>
      <c r="AN80">
        <f t="shared" si="72"/>
        <v>0</v>
      </c>
      <c r="AO80">
        <f t="shared" si="73"/>
        <v>0</v>
      </c>
      <c r="AP80">
        <f t="shared" si="74"/>
        <v>-3.376462040674419E-21</v>
      </c>
      <c r="AQ80">
        <f t="shared" si="75"/>
        <v>-1.1025026285831054E-15</v>
      </c>
      <c r="AR80">
        <f t="shared" si="76"/>
        <v>-1.1025060050451461E-15</v>
      </c>
      <c r="AS80">
        <f t="shared" si="77"/>
        <v>-5.0283350082121496E-4</v>
      </c>
      <c r="AT80">
        <f t="shared" si="78"/>
        <v>-3.2851788720319536E-4</v>
      </c>
      <c r="AU80">
        <f t="shared" si="79"/>
        <v>-8.3135138802551279E-4</v>
      </c>
      <c r="AW80">
        <v>77</v>
      </c>
      <c r="AX80">
        <f>IF(Z80&gt;0, (R80*SUMPRODUCT(K80:$K$98, X80:$X$98)-K80*$AZ$3)/Z80, 0)</f>
        <v>-6.2051329513439085E+19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0.88700226900000001</v>
      </c>
      <c r="Q81" s="5">
        <f t="shared" si="91"/>
        <v>50</v>
      </c>
      <c r="R81">
        <f t="shared" si="62"/>
        <v>2000000</v>
      </c>
      <c r="S81">
        <f t="shared" si="63"/>
        <v>-5.3790478918274784E+20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-15.842101967869523</v>
      </c>
      <c r="AC81">
        <f t="shared" si="64"/>
        <v>-14.144733899883503</v>
      </c>
      <c r="AE81">
        <f t="shared" si="65"/>
        <v>0</v>
      </c>
      <c r="AF81">
        <f t="shared" si="66"/>
        <v>0</v>
      </c>
      <c r="AG81">
        <f t="shared" si="67"/>
        <v>-1.3147990298965314E-18</v>
      </c>
      <c r="AH81">
        <f t="shared" si="68"/>
        <v>-4.5291472403298799E-13</v>
      </c>
      <c r="AI81">
        <f t="shared" si="69"/>
        <v>-4.529160388320179E-13</v>
      </c>
      <c r="AJ81">
        <f t="shared" si="70"/>
        <v>-1.6973680679860195</v>
      </c>
      <c r="AK81">
        <f t="shared" si="92"/>
        <v>-1.1089471377508666</v>
      </c>
      <c r="AL81">
        <f t="shared" si="71"/>
        <v>-2.8063152057373388</v>
      </c>
      <c r="AN81">
        <f t="shared" si="72"/>
        <v>0</v>
      </c>
      <c r="AO81">
        <f t="shared" si="73"/>
        <v>0</v>
      </c>
      <c r="AP81">
        <f t="shared" si="74"/>
        <v>-3.1050707946169155E-22</v>
      </c>
      <c r="AQ81">
        <f t="shared" si="75"/>
        <v>-1.0696176754537786E-16</v>
      </c>
      <c r="AR81">
        <f t="shared" si="76"/>
        <v>-1.0696207805245732E-16</v>
      </c>
      <c r="AS81">
        <f t="shared" si="77"/>
        <v>-4.0085578828222046E-4</v>
      </c>
      <c r="AT81">
        <f t="shared" si="78"/>
        <v>-2.6189244834438414E-4</v>
      </c>
      <c r="AU81">
        <f t="shared" si="79"/>
        <v>-6.627482366267115E-4</v>
      </c>
      <c r="AW81">
        <v>78</v>
      </c>
      <c r="AX81">
        <f>IF(Z81&gt;0, (R81*SUMPRODUCT(K81:$K$98, X81:$X$98)-K81*$AZ$3)/Z81, 0)</f>
        <v>-5.3790478918274784E+20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0.89213428500000003</v>
      </c>
      <c r="Q82" s="5">
        <f t="shared" si="91"/>
        <v>50</v>
      </c>
      <c r="R82">
        <f t="shared" si="62"/>
        <v>2000000</v>
      </c>
      <c r="S82">
        <f t="shared" si="63"/>
        <v>-4.9074605258734588E+21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-14.144733899883503</v>
      </c>
      <c r="AC82">
        <f t="shared" si="64"/>
        <v>-12.629226696324553</v>
      </c>
      <c r="AE82">
        <f t="shared" si="65"/>
        <v>0</v>
      </c>
      <c r="AF82">
        <f t="shared" si="66"/>
        <v>0</v>
      </c>
      <c r="AG82">
        <f t="shared" si="67"/>
        <v>-1.2867374714213039E-19</v>
      </c>
      <c r="AH82">
        <f t="shared" si="68"/>
        <v>-4.6919091698217433E-14</v>
      </c>
      <c r="AI82">
        <f t="shared" si="69"/>
        <v>-4.6919220371964576E-14</v>
      </c>
      <c r="AJ82">
        <f t="shared" si="70"/>
        <v>-1.5155072035589505</v>
      </c>
      <c r="AK82">
        <f t="shared" si="92"/>
        <v>-0.99013137299184528</v>
      </c>
      <c r="AL82">
        <f t="shared" si="71"/>
        <v>-2.5056385765508429</v>
      </c>
      <c r="AN82">
        <f t="shared" si="72"/>
        <v>0</v>
      </c>
      <c r="AO82">
        <f t="shared" si="73"/>
        <v>0</v>
      </c>
      <c r="AP82">
        <f t="shared" si="74"/>
        <v>-2.7132140485785938E-23</v>
      </c>
      <c r="AQ82">
        <f t="shared" si="75"/>
        <v>-9.8933575472498008E-18</v>
      </c>
      <c r="AR82">
        <f t="shared" si="76"/>
        <v>-9.8933846793902862E-18</v>
      </c>
      <c r="AS82">
        <f t="shared" si="77"/>
        <v>-3.1955978019947514E-4</v>
      </c>
      <c r="AT82">
        <f t="shared" si="78"/>
        <v>-2.0877905639698992E-4</v>
      </c>
      <c r="AU82">
        <f t="shared" si="79"/>
        <v>-5.2833883659647498E-4</v>
      </c>
      <c r="AW82">
        <v>79</v>
      </c>
      <c r="AX82">
        <f>IF(Z82&gt;0, (R82*SUMPRODUCT(K82:$K$98, X82:$X$98)-K82*$AZ$3)/Z82, 0)</f>
        <v>-4.9074605258734588E+21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0.89732143600000003</v>
      </c>
      <c r="Q83" s="5">
        <f t="shared" si="91"/>
        <v>50</v>
      </c>
      <c r="R83">
        <f t="shared" si="62"/>
        <v>2000000</v>
      </c>
      <c r="S83">
        <f t="shared" si="63"/>
        <v>-4.7278043537830253E+22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-12.629226696324553</v>
      </c>
      <c r="AC83">
        <f t="shared" si="64"/>
        <v>-11.276095264575495</v>
      </c>
      <c r="AE83">
        <f t="shared" si="65"/>
        <v>0</v>
      </c>
      <c r="AF83">
        <f t="shared" si="66"/>
        <v>0</v>
      </c>
      <c r="AG83">
        <f t="shared" si="67"/>
        <v>-1.1925298109631752E-20</v>
      </c>
      <c r="AH83">
        <f t="shared" si="68"/>
        <v>-4.6184684624430933E-15</v>
      </c>
      <c r="AI83">
        <f t="shared" si="69"/>
        <v>-4.6184803877412033E-15</v>
      </c>
      <c r="AJ83">
        <f t="shared" si="70"/>
        <v>-1.3531314317490573</v>
      </c>
      <c r="AK83">
        <f t="shared" si="92"/>
        <v>-0.88404586874271873</v>
      </c>
      <c r="AL83">
        <f t="shared" si="71"/>
        <v>-2.2371773004917808</v>
      </c>
      <c r="AN83">
        <f t="shared" si="72"/>
        <v>0</v>
      </c>
      <c r="AO83">
        <f t="shared" si="73"/>
        <v>0</v>
      </c>
      <c r="AP83">
        <f t="shared" si="74"/>
        <v>-2.2451498379186641E-24</v>
      </c>
      <c r="AQ83">
        <f t="shared" si="75"/>
        <v>-8.6950897365925617E-19</v>
      </c>
      <c r="AR83">
        <f t="shared" si="76"/>
        <v>-8.6951121880909421E-19</v>
      </c>
      <c r="AS83">
        <f t="shared" si="77"/>
        <v>-2.5475110028657028E-4</v>
      </c>
      <c r="AT83">
        <f t="shared" si="78"/>
        <v>-1.6643738552055951E-4</v>
      </c>
      <c r="AU83">
        <f t="shared" si="79"/>
        <v>-4.2118848580713071E-4</v>
      </c>
      <c r="AW83">
        <v>80</v>
      </c>
      <c r="AX83">
        <f>IF(Z83&gt;0, (R83*SUMPRODUCT(K83:$K$98, X83:$X$98)-K83*$AZ$3)/Z83, 0)</f>
        <v>-4.7278043537830253E+22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0.90253096600000005</v>
      </c>
      <c r="Q84" s="5">
        <f t="shared" si="91"/>
        <v>50</v>
      </c>
      <c r="R84">
        <f t="shared" si="62"/>
        <v>2000000</v>
      </c>
      <c r="S84">
        <f t="shared" si="63"/>
        <v>-4.8259980638476912E+23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-11.276095264575495</v>
      </c>
      <c r="AC84">
        <f t="shared" si="64"/>
        <v>-10.067942200513835</v>
      </c>
      <c r="AE84">
        <f t="shared" si="65"/>
        <v>0</v>
      </c>
      <c r="AF84">
        <f t="shared" si="66"/>
        <v>0</v>
      </c>
      <c r="AG84">
        <f t="shared" si="67"/>
        <v>-1.0430943058115139E-21</v>
      </c>
      <c r="AH84">
        <f t="shared" si="68"/>
        <v>-4.3051803290895683E-16</v>
      </c>
      <c r="AI84">
        <f t="shared" si="69"/>
        <v>-4.3051907600326266E-16</v>
      </c>
      <c r="AJ84">
        <f t="shared" si="70"/>
        <v>-1.2081530640616602</v>
      </c>
      <c r="AK84">
        <f t="shared" si="92"/>
        <v>-0.78932666852028477</v>
      </c>
      <c r="AL84">
        <f t="shared" si="71"/>
        <v>-1.9974797325819456</v>
      </c>
      <c r="AN84">
        <f t="shared" si="72"/>
        <v>0</v>
      </c>
      <c r="AO84">
        <f t="shared" si="73"/>
        <v>0</v>
      </c>
      <c r="AP84">
        <f t="shared" si="74"/>
        <v>-1.7534025670357306E-25</v>
      </c>
      <c r="AQ84">
        <f t="shared" si="75"/>
        <v>-7.2368473286838414E-20</v>
      </c>
      <c r="AR84">
        <f t="shared" si="76"/>
        <v>-7.2368648627095118E-20</v>
      </c>
      <c r="AS84">
        <f t="shared" si="77"/>
        <v>-2.0308601744784018E-4</v>
      </c>
      <c r="AT84">
        <f t="shared" si="78"/>
        <v>-1.3268286473258893E-4</v>
      </c>
      <c r="AU84">
        <f t="shared" si="79"/>
        <v>-3.357688821804292E-4</v>
      </c>
      <c r="AW84">
        <v>81</v>
      </c>
      <c r="AX84">
        <f>IF(Z84&gt;0, (R84*SUMPRODUCT(K84:$K$98, X84:$X$98)-K84*$AZ$3)/Z84, 0)</f>
        <v>-4.8259980638476912E+23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0.90776816500000002</v>
      </c>
      <c r="Q85" s="5">
        <f t="shared" si="91"/>
        <v>50</v>
      </c>
      <c r="R85">
        <f t="shared" si="62"/>
        <v>2000000</v>
      </c>
      <c r="S85">
        <f t="shared" si="63"/>
        <v>-5.239974083906981E+24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-10.067942200513835</v>
      </c>
      <c r="AC85">
        <f t="shared" si="64"/>
        <v>-8.9892341076016375</v>
      </c>
      <c r="AE85">
        <f t="shared" si="65"/>
        <v>0</v>
      </c>
      <c r="AF85">
        <f t="shared" si="66"/>
        <v>0</v>
      </c>
      <c r="AG85">
        <f t="shared" si="67"/>
        <v>-8.5775558844932002E-23</v>
      </c>
      <c r="AH85">
        <f t="shared" si="68"/>
        <v>-3.7875512156338669E-17</v>
      </c>
      <c r="AI85">
        <f t="shared" si="69"/>
        <v>-3.7875597931897515E-17</v>
      </c>
      <c r="AJ85">
        <f t="shared" si="70"/>
        <v>-1.0787080929121977</v>
      </c>
      <c r="AK85">
        <f t="shared" si="92"/>
        <v>-0.70475595403596858</v>
      </c>
      <c r="AL85">
        <f t="shared" si="71"/>
        <v>-1.7834640469481662</v>
      </c>
      <c r="AN85">
        <f t="shared" si="72"/>
        <v>0</v>
      </c>
      <c r="AO85">
        <f t="shared" si="73"/>
        <v>0</v>
      </c>
      <c r="AP85">
        <f t="shared" si="74"/>
        <v>-1.2873706301880243E-26</v>
      </c>
      <c r="AQ85">
        <f t="shared" si="75"/>
        <v>-5.6845822528011225E-21</v>
      </c>
      <c r="AR85">
        <f t="shared" si="76"/>
        <v>-5.6845951265074251E-21</v>
      </c>
      <c r="AS85">
        <f t="shared" si="77"/>
        <v>-1.6189892972563806E-4</v>
      </c>
      <c r="AT85">
        <f t="shared" si="78"/>
        <v>-1.0577396742075011E-4</v>
      </c>
      <c r="AU85">
        <f t="shared" si="79"/>
        <v>-2.6767289714638815E-4</v>
      </c>
      <c r="AW85">
        <v>82</v>
      </c>
      <c r="AX85">
        <f>IF(Z85&gt;0, (R85*SUMPRODUCT(K85:$K$98, X85:$X$98)-K85*$AZ$3)/Z85, 0)</f>
        <v>-5.239974083906981E+24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0.91304259499999996</v>
      </c>
      <c r="Q86" s="5">
        <f t="shared" si="91"/>
        <v>50</v>
      </c>
      <c r="R86">
        <f t="shared" si="62"/>
        <v>2000000</v>
      </c>
      <c r="S86">
        <f t="shared" si="63"/>
        <v>-6.079399752632848E+25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-8.9892341076016375</v>
      </c>
      <c r="AC86">
        <f t="shared" si="64"/>
        <v>-8.0261018817871754</v>
      </c>
      <c r="AE86">
        <f t="shared" si="65"/>
        <v>0</v>
      </c>
      <c r="AF86">
        <f t="shared" si="66"/>
        <v>0</v>
      </c>
      <c r="AG86">
        <f t="shared" si="67"/>
        <v>-6.6010644211307672E-24</v>
      </c>
      <c r="AH86">
        <f t="shared" si="68"/>
        <v>-3.1326695534140767E-18</v>
      </c>
      <c r="AI86">
        <f t="shared" si="69"/>
        <v>-3.1326761544784977E-18</v>
      </c>
      <c r="AJ86">
        <f t="shared" si="70"/>
        <v>-0.96313222581446212</v>
      </c>
      <c r="AK86">
        <f t="shared" si="92"/>
        <v>-0.6292463875321147</v>
      </c>
      <c r="AL86">
        <f t="shared" si="71"/>
        <v>-1.5923786133465767</v>
      </c>
      <c r="AN86">
        <f t="shared" si="72"/>
        <v>0</v>
      </c>
      <c r="AO86">
        <f t="shared" si="73"/>
        <v>0</v>
      </c>
      <c r="AP86">
        <f t="shared" si="74"/>
        <v>-8.8457770511147358E-28</v>
      </c>
      <c r="AQ86">
        <f t="shared" si="75"/>
        <v>-4.1979436461202104E-22</v>
      </c>
      <c r="AR86">
        <f t="shared" si="76"/>
        <v>-4.1979524918972614E-22</v>
      </c>
      <c r="AS86">
        <f t="shared" si="77"/>
        <v>-1.2906483555934155E-4</v>
      </c>
      <c r="AT86">
        <f t="shared" si="78"/>
        <v>-8.4322359232103059E-5</v>
      </c>
      <c r="AU86">
        <f t="shared" si="79"/>
        <v>-2.1338719479144458E-4</v>
      </c>
      <c r="AW86">
        <v>83</v>
      </c>
      <c r="AX86">
        <f>IF(Z86&gt;0, (R86*SUMPRODUCT(K86:$K$98, X86:$X$98)-K86*$AZ$3)/Z86, 0)</f>
        <v>-6.079399752632848E+25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0.91832435000000001</v>
      </c>
      <c r="Q87" s="5">
        <f t="shared" si="91"/>
        <v>50</v>
      </c>
      <c r="R87">
        <f t="shared" si="62"/>
        <v>2000000</v>
      </c>
      <c r="S87">
        <f t="shared" si="63"/>
        <v>-7.5730537405969523E+26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-8.0261018817871754</v>
      </c>
      <c r="AC87">
        <f t="shared" si="64"/>
        <v>-7.1661623944528348</v>
      </c>
      <c r="AE87">
        <f t="shared" si="65"/>
        <v>0</v>
      </c>
      <c r="AF87">
        <f t="shared" si="66"/>
        <v>0</v>
      </c>
      <c r="AG87">
        <f t="shared" si="67"/>
        <v>-4.7313558307642198E-25</v>
      </c>
      <c r="AH87">
        <f t="shared" si="68"/>
        <v>-2.4247672775372149E-19</v>
      </c>
      <c r="AI87">
        <f t="shared" si="69"/>
        <v>-2.4247720088930458E-19</v>
      </c>
      <c r="AJ87">
        <f t="shared" si="70"/>
        <v>-0.85993948733434067</v>
      </c>
      <c r="AK87">
        <f t="shared" si="92"/>
        <v>-0.56182713172510235</v>
      </c>
      <c r="AL87">
        <f t="shared" si="71"/>
        <v>-1.4217666190594431</v>
      </c>
      <c r="AN87">
        <f t="shared" si="72"/>
        <v>0</v>
      </c>
      <c r="AO87">
        <f t="shared" si="73"/>
        <v>0</v>
      </c>
      <c r="AP87">
        <f t="shared" si="74"/>
        <v>-5.660953749051183E-29</v>
      </c>
      <c r="AQ87">
        <f t="shared" si="75"/>
        <v>-2.9011758788249484E-23</v>
      </c>
      <c r="AR87">
        <f t="shared" si="76"/>
        <v>-2.9011815397786976E-23</v>
      </c>
      <c r="AS87">
        <f t="shared" si="77"/>
        <v>-1.0288969671503623E-4</v>
      </c>
      <c r="AT87">
        <f t="shared" si="78"/>
        <v>-6.7221268520490306E-5</v>
      </c>
      <c r="AU87">
        <f t="shared" si="79"/>
        <v>-1.7011096523552655E-4</v>
      </c>
      <c r="AW87">
        <v>84</v>
      </c>
      <c r="AX87">
        <f>IF(Z87&gt;0, (R87*SUMPRODUCT(K87:$K$98, X87:$X$98)-K87*$AZ$3)/Z87, 0)</f>
        <v>-7.5730537405969523E+26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0.92358270799999997</v>
      </c>
      <c r="Q88" s="5">
        <f t="shared" si="91"/>
        <v>50</v>
      </c>
      <c r="R88">
        <f t="shared" si="62"/>
        <v>2000000</v>
      </c>
      <c r="S88">
        <f t="shared" si="63"/>
        <v>-1.0180564310771645E+28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-7.1661623944528348</v>
      </c>
      <c r="AC88">
        <f t="shared" si="64"/>
        <v>-6.3983592807614595</v>
      </c>
      <c r="AE88">
        <f t="shared" si="65"/>
        <v>0</v>
      </c>
      <c r="AF88">
        <f t="shared" si="66"/>
        <v>0</v>
      </c>
      <c r="AG88">
        <f t="shared" si="67"/>
        <v>-3.1424384176776984E-26</v>
      </c>
      <c r="AH88">
        <f t="shared" si="68"/>
        <v>-1.7479193722755229E-20</v>
      </c>
      <c r="AI88">
        <f t="shared" si="69"/>
        <v>-1.7479225147139408E-20</v>
      </c>
      <c r="AJ88">
        <f t="shared" si="70"/>
        <v>-0.76780311369137522</v>
      </c>
      <c r="AK88">
        <f t="shared" si="92"/>
        <v>-0.50163136761169846</v>
      </c>
      <c r="AL88">
        <f t="shared" si="71"/>
        <v>-1.2694344813030738</v>
      </c>
      <c r="AN88">
        <f t="shared" si="72"/>
        <v>0</v>
      </c>
      <c r="AO88">
        <f t="shared" si="73"/>
        <v>0</v>
      </c>
      <c r="AP88">
        <f t="shared" si="74"/>
        <v>-3.3570108763323865E-30</v>
      </c>
      <c r="AQ88">
        <f t="shared" si="75"/>
        <v>-1.8672710690755156E-24</v>
      </c>
      <c r="AR88">
        <f t="shared" si="76"/>
        <v>-1.8672744260863922E-24</v>
      </c>
      <c r="AS88">
        <f t="shared" si="77"/>
        <v>-8.202303628430817E-5</v>
      </c>
      <c r="AT88">
        <f t="shared" si="78"/>
        <v>-5.3588383705748004E-5</v>
      </c>
      <c r="AU88">
        <f t="shared" si="79"/>
        <v>-1.3561141999005619E-4</v>
      </c>
      <c r="AW88">
        <v>85</v>
      </c>
      <c r="AX88">
        <f>IF(Z88&gt;0, (R88*SUMPRODUCT(K88:$K$98, X88:$X$98)-K88*$AZ$3)/Z88, 0)</f>
        <v>-1.0180564310771645E+28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0.92968762000000005</v>
      </c>
      <c r="Q89" s="5">
        <f t="shared" si="91"/>
        <v>50</v>
      </c>
      <c r="R89">
        <f t="shared" si="62"/>
        <v>2000000</v>
      </c>
      <c r="S89">
        <f t="shared" si="63"/>
        <v>-1.50711836660881E+29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-6.3983592807614595</v>
      </c>
      <c r="AC89">
        <f t="shared" si="64"/>
        <v>-5.7128207863941602</v>
      </c>
      <c r="AE89">
        <f t="shared" si="65"/>
        <v>0</v>
      </c>
      <c r="AF89">
        <f t="shared" si="66"/>
        <v>0</v>
      </c>
      <c r="AG89">
        <f t="shared" si="67"/>
        <v>-1.895279399735757E-27</v>
      </c>
      <c r="AH89">
        <f t="shared" si="68"/>
        <v>-1.1685944374109382E-21</v>
      </c>
      <c r="AI89">
        <f t="shared" si="69"/>
        <v>-1.168596332690338E-21</v>
      </c>
      <c r="AJ89">
        <f t="shared" si="70"/>
        <v>-0.6855384943672993</v>
      </c>
      <c r="AK89">
        <f t="shared" si="92"/>
        <v>-0.44788514965330223</v>
      </c>
      <c r="AL89">
        <f t="shared" si="71"/>
        <v>-1.1334236440206016</v>
      </c>
      <c r="AN89">
        <f t="shared" si="72"/>
        <v>0</v>
      </c>
      <c r="AO89">
        <f t="shared" si="73"/>
        <v>0</v>
      </c>
      <c r="AP89">
        <f t="shared" si="74"/>
        <v>-1.8077617467633168E-31</v>
      </c>
      <c r="AQ89">
        <f t="shared" si="75"/>
        <v>-1.1146326614041323E-25</v>
      </c>
      <c r="AR89">
        <f t="shared" si="76"/>
        <v>-1.1146344691658791E-25</v>
      </c>
      <c r="AS89">
        <f t="shared" si="77"/>
        <v>-6.5388262343995667E-5</v>
      </c>
      <c r="AT89">
        <f t="shared" si="78"/>
        <v>-4.272033139807717E-5</v>
      </c>
      <c r="AU89">
        <f t="shared" si="79"/>
        <v>-1.0810859374207284E-4</v>
      </c>
      <c r="AW89">
        <v>86</v>
      </c>
      <c r="AX89">
        <f>IF(Z89&gt;0, (R89*SUMPRODUCT(K89:$K$98, X89:$X$98)-K89*$AZ$3)/Z89, 0)</f>
        <v>-1.50711836660881E+29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0.93575936900000001</v>
      </c>
      <c r="Q90" s="5">
        <f t="shared" si="91"/>
        <v>50</v>
      </c>
      <c r="R90">
        <f t="shared" si="62"/>
        <v>2000000</v>
      </c>
      <c r="S90">
        <f t="shared" si="63"/>
        <v>-2.4808734226522258E+30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-5.7128207863941602</v>
      </c>
      <c r="AC90">
        <f t="shared" si="64"/>
        <v>-5.1007328449947851</v>
      </c>
      <c r="AE90">
        <f t="shared" si="65"/>
        <v>0</v>
      </c>
      <c r="AF90">
        <f t="shared" si="66"/>
        <v>0</v>
      </c>
      <c r="AG90">
        <f t="shared" si="67"/>
        <v>-1.0280115056296884E-28</v>
      </c>
      <c r="AH90">
        <f t="shared" si="68"/>
        <v>-7.0941018207017227E-23</v>
      </c>
      <c r="AI90">
        <f t="shared" si="69"/>
        <v>-7.094112100816779E-23</v>
      </c>
      <c r="AJ90">
        <f t="shared" si="70"/>
        <v>-0.61208794139937517</v>
      </c>
      <c r="AK90">
        <f t="shared" si="92"/>
        <v>-0.39989745504759128</v>
      </c>
      <c r="AL90">
        <f t="shared" si="71"/>
        <v>-1.0119853964469665</v>
      </c>
      <c r="AN90">
        <f t="shared" si="72"/>
        <v>0</v>
      </c>
      <c r="AO90">
        <f t="shared" si="73"/>
        <v>0</v>
      </c>
      <c r="AP90">
        <f t="shared" si="74"/>
        <v>-8.7548337359022007E-33</v>
      </c>
      <c r="AQ90">
        <f t="shared" si="75"/>
        <v>-6.0415356837627821E-27</v>
      </c>
      <c r="AR90">
        <f t="shared" si="76"/>
        <v>-6.041544438596518E-27</v>
      </c>
      <c r="AS90">
        <f t="shared" si="77"/>
        <v>-5.212712240433335E-5</v>
      </c>
      <c r="AT90">
        <f t="shared" si="78"/>
        <v>-3.4056386637497741E-5</v>
      </c>
      <c r="AU90">
        <f t="shared" si="79"/>
        <v>-8.6183509041831092E-5</v>
      </c>
      <c r="AW90">
        <v>87</v>
      </c>
      <c r="AX90">
        <f>IF(Z90&gt;0, (R90*SUMPRODUCT(K90:$K$98, X90:$X$98)-K90*$AZ$3)/Z90, 0)</f>
        <v>-2.4808734226522258E+30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0.94179042899999998</v>
      </c>
      <c r="Q91" s="5">
        <f t="shared" si="91"/>
        <v>50</v>
      </c>
      <c r="R91">
        <f t="shared" si="62"/>
        <v>2000000</v>
      </c>
      <c r="S91">
        <f t="shared" si="63"/>
        <v>-4.5946593383697343E+31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-5.1007328449947851</v>
      </c>
      <c r="AC91">
        <f t="shared" si="64"/>
        <v>-4.5542257544596296</v>
      </c>
      <c r="AE91">
        <f t="shared" si="65"/>
        <v>0</v>
      </c>
      <c r="AF91">
        <f t="shared" si="66"/>
        <v>0</v>
      </c>
      <c r="AG91">
        <f t="shared" si="67"/>
        <v>-4.9559993669471355E-30</v>
      </c>
      <c r="AH91">
        <f t="shared" si="68"/>
        <v>-3.87268558761568E-24</v>
      </c>
      <c r="AI91">
        <f t="shared" si="69"/>
        <v>-3.8726905436150468E-24</v>
      </c>
      <c r="AJ91">
        <f t="shared" si="70"/>
        <v>-0.54650709053515545</v>
      </c>
      <c r="AK91">
        <f t="shared" si="92"/>
        <v>-0.35705129914963502</v>
      </c>
      <c r="AL91">
        <f t="shared" si="71"/>
        <v>-0.90355838968479052</v>
      </c>
      <c r="AN91">
        <f t="shared" si="72"/>
        <v>0</v>
      </c>
      <c r="AO91">
        <f t="shared" si="73"/>
        <v>0</v>
      </c>
      <c r="AP91">
        <f t="shared" si="74"/>
        <v>-3.7684533802158236E-34</v>
      </c>
      <c r="AQ91">
        <f t="shared" si="75"/>
        <v>-2.944720935699644E-28</v>
      </c>
      <c r="AR91">
        <f t="shared" si="76"/>
        <v>-2.9447247041530245E-28</v>
      </c>
      <c r="AS91">
        <f t="shared" si="77"/>
        <v>-4.1555422835087091E-5</v>
      </c>
      <c r="AT91">
        <f t="shared" si="78"/>
        <v>-2.7149542918923578E-5</v>
      </c>
      <c r="AU91">
        <f t="shared" si="79"/>
        <v>-6.8704965754010669E-5</v>
      </c>
      <c r="AW91">
        <v>88</v>
      </c>
      <c r="AX91">
        <f>IF(Z91&gt;0, (R91*SUMPRODUCT(K91:$K$98, X91:$X$98)-K91*$AZ$3)/Z91, 0)</f>
        <v>-4.5946593383697343E+31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0.94777327099999997</v>
      </c>
      <c r="Q92" s="5">
        <f t="shared" si="91"/>
        <v>50</v>
      </c>
      <c r="R92">
        <f t="shared" si="62"/>
        <v>2000000</v>
      </c>
      <c r="S92">
        <f t="shared" si="63"/>
        <v>-9.7151129306243168E+32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-4.5542257544596296</v>
      </c>
      <c r="AC92">
        <f t="shared" si="64"/>
        <v>-4.0662729950532404</v>
      </c>
      <c r="AE92">
        <f t="shared" si="65"/>
        <v>0</v>
      </c>
      <c r="AF92">
        <f t="shared" si="66"/>
        <v>0</v>
      </c>
      <c r="AG92">
        <f t="shared" si="67"/>
        <v>-2.0927564219224836E-31</v>
      </c>
      <c r="AH92">
        <f t="shared" si="68"/>
        <v>-1.8788654924341664E-25</v>
      </c>
      <c r="AI92">
        <f t="shared" si="69"/>
        <v>-1.8788675851905884E-25</v>
      </c>
      <c r="AJ92">
        <f t="shared" si="70"/>
        <v>-0.48795275940638927</v>
      </c>
      <c r="AK92">
        <f t="shared" si="92"/>
        <v>-0.31879580281217412</v>
      </c>
      <c r="AL92">
        <f t="shared" si="71"/>
        <v>-0.80674856221856339</v>
      </c>
      <c r="AN92">
        <f t="shared" si="72"/>
        <v>0</v>
      </c>
      <c r="AO92">
        <f t="shared" si="73"/>
        <v>0</v>
      </c>
      <c r="AP92">
        <f t="shared" si="74"/>
        <v>-1.4207987467456039E-35</v>
      </c>
      <c r="AQ92">
        <f t="shared" si="75"/>
        <v>-1.2755854952779136E-29</v>
      </c>
      <c r="AR92">
        <f t="shared" si="76"/>
        <v>-1.2755869160766604E-29</v>
      </c>
      <c r="AS92">
        <f t="shared" si="77"/>
        <v>-3.3127728663175326E-5</v>
      </c>
      <c r="AT92">
        <f t="shared" si="78"/>
        <v>-2.1643449393274535E-5</v>
      </c>
      <c r="AU92">
        <f t="shared" si="79"/>
        <v>-5.4771178056449862E-5</v>
      </c>
      <c r="AW92">
        <v>89</v>
      </c>
      <c r="AX92">
        <f>IF(Z92&gt;0, (R92*SUMPRODUCT(K92:$K$98, X92:$X$98)-K92*$AZ$3)/Z92, 0)</f>
        <v>-9.7151129306243168E+32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0.95370057100000005</v>
      </c>
      <c r="Q93" s="5">
        <f t="shared" si="91"/>
        <v>50</v>
      </c>
      <c r="R93">
        <f t="shared" si="62"/>
        <v>2000000</v>
      </c>
      <c r="S93">
        <f t="shared" si="63"/>
        <v>-2.3896265623824841E+34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-4.0662729950532404</v>
      </c>
      <c r="AC93">
        <f t="shared" si="64"/>
        <v>-3.6306008884403926</v>
      </c>
      <c r="AE93">
        <f t="shared" si="65"/>
        <v>0</v>
      </c>
      <c r="AF93">
        <f t="shared" si="66"/>
        <v>0</v>
      </c>
      <c r="AG93">
        <f t="shared" si="67"/>
        <v>-7.5965863151869295E-33</v>
      </c>
      <c r="AH93">
        <f t="shared" si="68"/>
        <v>-7.983451978205559E-27</v>
      </c>
      <c r="AI93">
        <f t="shared" si="69"/>
        <v>-7.9834595747918748E-27</v>
      </c>
      <c r="AJ93">
        <f t="shared" si="70"/>
        <v>-0.43567210661284772</v>
      </c>
      <c r="AK93">
        <f t="shared" si="92"/>
        <v>-0.28463910965372685</v>
      </c>
      <c r="AL93">
        <f t="shared" si="71"/>
        <v>-0.72031121626657457</v>
      </c>
      <c r="AN93">
        <f t="shared" si="72"/>
        <v>0</v>
      </c>
      <c r="AO93">
        <f t="shared" si="73"/>
        <v>0</v>
      </c>
      <c r="AP93">
        <f t="shared" si="74"/>
        <v>-4.6048377884625949E-37</v>
      </c>
      <c r="AQ93">
        <f t="shared" si="75"/>
        <v>-4.8393449144548812E-31</v>
      </c>
      <c r="AR93">
        <f t="shared" si="76"/>
        <v>-4.8393495192926705E-31</v>
      </c>
      <c r="AS93">
        <f t="shared" si="77"/>
        <v>-2.6409222467454829E-5</v>
      </c>
      <c r="AT93">
        <f t="shared" si="78"/>
        <v>-1.7254025345403803E-5</v>
      </c>
      <c r="AU93">
        <f t="shared" si="79"/>
        <v>-4.3663247812858631E-5</v>
      </c>
      <c r="AW93">
        <v>90</v>
      </c>
      <c r="AX93">
        <f>IF(Z93&gt;0, (R93*SUMPRODUCT(K93:$K$98, X93:$X$98)-K93*$AZ$3)/Z93, 0)</f>
        <v>-2.3896265623824841E+34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0.95959776100000005</v>
      </c>
      <c r="Q94" s="5">
        <f t="shared" si="91"/>
        <v>50</v>
      </c>
      <c r="R94">
        <f t="shared" si="62"/>
        <v>2000000</v>
      </c>
      <c r="S94">
        <f t="shared" si="63"/>
        <v>-7.0178882054849986E+35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-3.6306008884403926</v>
      </c>
      <c r="AC94">
        <f t="shared" si="64"/>
        <v>-3.2416079361074934</v>
      </c>
      <c r="AE94">
        <f t="shared" si="65"/>
        <v>0</v>
      </c>
      <c r="AF94">
        <f t="shared" si="66"/>
        <v>0</v>
      </c>
      <c r="AG94">
        <f t="shared" si="67"/>
        <v>-2.3095323273844238E-34</v>
      </c>
      <c r="AH94">
        <f t="shared" si="68"/>
        <v>-2.9158668877186471E-28</v>
      </c>
      <c r="AI94">
        <f t="shared" si="69"/>
        <v>-2.9158691972509744E-28</v>
      </c>
      <c r="AJ94">
        <f t="shared" si="70"/>
        <v>-0.38899295233289921</v>
      </c>
      <c r="AK94">
        <f t="shared" si="92"/>
        <v>-0.25414206219082752</v>
      </c>
      <c r="AL94">
        <f t="shared" si="71"/>
        <v>-0.64313501452372668</v>
      </c>
      <c r="AN94">
        <f t="shared" si="72"/>
        <v>0</v>
      </c>
      <c r="AO94">
        <f t="shared" si="73"/>
        <v>0</v>
      </c>
      <c r="AP94">
        <f t="shared" si="74"/>
        <v>-1.2499765982238505E-38</v>
      </c>
      <c r="AQ94">
        <f t="shared" si="75"/>
        <v>-1.5781400112774632E-32</v>
      </c>
      <c r="AR94">
        <f t="shared" si="76"/>
        <v>-1.5781412612540616E-32</v>
      </c>
      <c r="AS94">
        <f t="shared" si="77"/>
        <v>-2.1053270461937812E-5</v>
      </c>
      <c r="AT94">
        <f t="shared" si="78"/>
        <v>-1.375480336846604E-5</v>
      </c>
      <c r="AU94">
        <f t="shared" si="79"/>
        <v>-3.480807383040385E-5</v>
      </c>
      <c r="AW94">
        <v>91</v>
      </c>
      <c r="AX94">
        <f>IF(Z94&gt;0, (R94*SUMPRODUCT(K94:$K$98, X94:$X$98)-K94*$AZ$3)/Z94, 0)</f>
        <v>-7.0178882054849986E+35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0.96549474700000004</v>
      </c>
      <c r="Q95" s="5">
        <f t="shared" si="91"/>
        <v>50</v>
      </c>
      <c r="R95">
        <f t="shared" si="62"/>
        <v>2000000</v>
      </c>
      <c r="S95">
        <f t="shared" si="63"/>
        <v>-2.5569911937004579E+37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-3.2416079361074934</v>
      </c>
      <c r="AC95">
        <f t="shared" si="64"/>
        <v>-2.8942928000959758</v>
      </c>
      <c r="AE95">
        <f t="shared" si="65"/>
        <v>0</v>
      </c>
      <c r="AF95">
        <f t="shared" si="66"/>
        <v>0</v>
      </c>
      <c r="AG95">
        <f t="shared" si="67"/>
        <v>-5.6595673994234168E-36</v>
      </c>
      <c r="AH95">
        <f t="shared" si="68"/>
        <v>-8.9193653204653814E-30</v>
      </c>
      <c r="AI95">
        <f t="shared" si="69"/>
        <v>-8.9193709800327804E-30</v>
      </c>
      <c r="AJ95">
        <f t="shared" si="70"/>
        <v>-0.34731513601151764</v>
      </c>
      <c r="AK95">
        <f t="shared" si="92"/>
        <v>-0.22691255552752457</v>
      </c>
      <c r="AL95">
        <f t="shared" si="71"/>
        <v>-0.57422769153904218</v>
      </c>
      <c r="AN95">
        <f t="shared" si="72"/>
        <v>0</v>
      </c>
      <c r="AO95">
        <f t="shared" si="73"/>
        <v>0</v>
      </c>
      <c r="AP95">
        <f t="shared" si="74"/>
        <v>-2.7349100699602521E-40</v>
      </c>
      <c r="AQ95">
        <f t="shared" si="75"/>
        <v>-4.3101637123502033E-34</v>
      </c>
      <c r="AR95">
        <f t="shared" si="76"/>
        <v>-4.3101664472602731E-34</v>
      </c>
      <c r="AS95">
        <f t="shared" si="77"/>
        <v>-1.6783538314682589E-5</v>
      </c>
      <c r="AT95">
        <f t="shared" si="78"/>
        <v>-1.0965245032259278E-5</v>
      </c>
      <c r="AU95">
        <f t="shared" si="79"/>
        <v>-2.7748783346941864E-5</v>
      </c>
      <c r="AW95">
        <v>92</v>
      </c>
      <c r="AX95">
        <f>IF(Z95&gt;0, (R95*SUMPRODUCT(K95:$K$98, X95:$X$98)-K95*$AZ$3)/Z95, 0)</f>
        <v>-2.5569911937004579E+37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0.97139193700000004</v>
      </c>
      <c r="Q96" s="5">
        <f t="shared" si="91"/>
        <v>50</v>
      </c>
      <c r="R96">
        <f t="shared" si="62"/>
        <v>2000000</v>
      </c>
      <c r="S96">
        <f t="shared" si="63"/>
        <v>-1.2269024731474025E+39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-2.8942928000959758</v>
      </c>
      <c r="AC96">
        <f t="shared" si="64"/>
        <v>-2.5841900000856928</v>
      </c>
      <c r="AE96">
        <f t="shared" si="65"/>
        <v>0</v>
      </c>
      <c r="AF96">
        <f t="shared" si="66"/>
        <v>0</v>
      </c>
      <c r="AG96">
        <f t="shared" si="67"/>
        <v>-1.0531358672121705E-37</v>
      </c>
      <c r="AH96">
        <f t="shared" si="68"/>
        <v>-2.1990632554831863E-31</v>
      </c>
      <c r="AI96">
        <f t="shared" si="69"/>
        <v>-2.1990643086190537E-31</v>
      </c>
      <c r="AJ96">
        <f t="shared" si="70"/>
        <v>-0.31010280001028301</v>
      </c>
      <c r="AK96">
        <f t="shared" si="92"/>
        <v>-0.20260049600671831</v>
      </c>
      <c r="AL96">
        <f t="shared" si="71"/>
        <v>-0.51270329601700126</v>
      </c>
      <c r="AN96">
        <f t="shared" si="72"/>
        <v>0</v>
      </c>
      <c r="AO96">
        <f t="shared" si="73"/>
        <v>0</v>
      </c>
      <c r="AP96">
        <f t="shared" si="74"/>
        <v>-4.5438731143888168E-42</v>
      </c>
      <c r="AQ96">
        <f t="shared" si="75"/>
        <v>-9.4881056799267667E-36</v>
      </c>
      <c r="AR96">
        <f t="shared" si="76"/>
        <v>-9.4881102237998821E-36</v>
      </c>
      <c r="AS96">
        <f t="shared" si="77"/>
        <v>-1.3379733988107904E-5</v>
      </c>
      <c r="AT96">
        <f t="shared" si="78"/>
        <v>-8.7414262055638342E-6</v>
      </c>
      <c r="AU96">
        <f t="shared" si="79"/>
        <v>-2.2121160193671737E-5</v>
      </c>
      <c r="AW96">
        <v>93</v>
      </c>
      <c r="AX96">
        <f>IF(Z96&gt;0, (R96*SUMPRODUCT(K96:$K$98, X96:$X$98)-K96*$AZ$3)/Z96, 0)</f>
        <v>-1.2269024731474025E+39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0.97728912599999995</v>
      </c>
      <c r="Q97" s="5">
        <f t="shared" si="91"/>
        <v>50</v>
      </c>
      <c r="R97">
        <f t="shared" si="62"/>
        <v>2000000</v>
      </c>
      <c r="S97">
        <f t="shared" si="63"/>
        <v>-8.6182007369339799E+40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-2.5841900000856928</v>
      </c>
      <c r="AC97">
        <f t="shared" si="64"/>
        <v>-2.3073125000765113</v>
      </c>
      <c r="AE97">
        <f t="shared" si="65"/>
        <v>0</v>
      </c>
      <c r="AF97">
        <f t="shared" si="66"/>
        <v>0</v>
      </c>
      <c r="AG97">
        <f t="shared" si="67"/>
        <v>-1.3386277313014661E-39</v>
      </c>
      <c r="AH97">
        <f t="shared" si="68"/>
        <v>-4.1168729249081359E-33</v>
      </c>
      <c r="AI97">
        <f t="shared" si="69"/>
        <v>-4.1168742635358672E-33</v>
      </c>
      <c r="AJ97">
        <f t="shared" si="70"/>
        <v>-0.27687750000918143</v>
      </c>
      <c r="AK97">
        <f t="shared" si="92"/>
        <v>-0.18089330000599851</v>
      </c>
      <c r="AL97">
        <f t="shared" si="71"/>
        <v>-0.45777080001517995</v>
      </c>
      <c r="AN97">
        <f t="shared" si="72"/>
        <v>0</v>
      </c>
      <c r="AO97">
        <f t="shared" si="73"/>
        <v>0</v>
      </c>
      <c r="AP97">
        <f t="shared" si="74"/>
        <v>-5.1568391633021401E-44</v>
      </c>
      <c r="AQ97">
        <f t="shared" si="75"/>
        <v>-1.5859563516485514E-37</v>
      </c>
      <c r="AR97">
        <f t="shared" si="76"/>
        <v>-1.5859568673324678E-37</v>
      </c>
      <c r="AS97">
        <f t="shared" si="77"/>
        <v>-1.0666242018580926E-5</v>
      </c>
      <c r="AT97">
        <f t="shared" si="78"/>
        <v>-6.9686114521395369E-6</v>
      </c>
      <c r="AU97">
        <f t="shared" si="79"/>
        <v>-1.7634853470720462E-5</v>
      </c>
      <c r="AW97">
        <v>94</v>
      </c>
      <c r="AX97">
        <f>IF(Z97&gt;0, (R97*SUMPRODUCT(K97:$K$98, X97:$X$98)-K97*$AZ$3)/Z97, 0)</f>
        <v>-8.6182007369339799E+40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-2.3073125000765113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-5.354510925205864E-35</v>
      </c>
      <c r="AI98">
        <f t="shared" si="69"/>
        <v>-5.354510925205864E-35</v>
      </c>
      <c r="AJ98">
        <f t="shared" si="70"/>
        <v>-2.3073125000765113</v>
      </c>
      <c r="AK98">
        <f t="shared" si="92"/>
        <v>-0.1615118750053558</v>
      </c>
      <c r="AL98">
        <f t="shared" si="71"/>
        <v>-2.468824375081867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-1.8417282726079069E-39</v>
      </c>
      <c r="AR98">
        <f t="shared" si="76"/>
        <v>-1.8417282726079069E-39</v>
      </c>
      <c r="AS98">
        <f t="shared" si="77"/>
        <v>-7.9361919781108063E-5</v>
      </c>
      <c r="AT98">
        <f t="shared" si="78"/>
        <v>-5.5553343846775639E-6</v>
      </c>
      <c r="AU98">
        <f t="shared" si="79"/>
        <v>-8.4917254165785613E-5</v>
      </c>
      <c r="AW98">
        <v>95</v>
      </c>
    </row>
    <row r="100" spans="5:50" x14ac:dyDescent="0.3">
      <c r="AN100" s="6">
        <f t="shared" ref="AN100:AU100" si="93">SUM(AN3:AN98)</f>
        <v>95924.840631101091</v>
      </c>
      <c r="AO100" s="6">
        <f t="shared" si="93"/>
        <v>-9592.4840631101088</v>
      </c>
      <c r="AP100" s="6">
        <f t="shared" si="93"/>
        <v>-870.30324042443283</v>
      </c>
      <c r="AQ100" s="6">
        <f t="shared" si="93"/>
        <v>-59893.907868228933</v>
      </c>
      <c r="AR100" s="6">
        <f t="shared" si="93"/>
        <v>25568.145459337578</v>
      </c>
      <c r="AS100" s="6">
        <f t="shared" si="93"/>
        <v>-11660.579911894612</v>
      </c>
      <c r="AT100" s="6">
        <f t="shared" si="93"/>
        <v>6015.2859682472763</v>
      </c>
      <c r="AU100" s="6">
        <f t="shared" si="93"/>
        <v>19922.851515690265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'S.35.04.F'!C3*(1+C12)</f>
        <v>204533.94628944166</v>
      </c>
      <c r="K3">
        <v>1</v>
      </c>
      <c r="L3" s="2">
        <v>0</v>
      </c>
      <c r="O3">
        <f>$C$3</f>
        <v>204533.94628944166</v>
      </c>
      <c r="P3">
        <f>O3*C5</f>
        <v>20453.394628944166</v>
      </c>
      <c r="Q3" s="5">
        <f>B8</f>
        <v>400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204533.94628944166</v>
      </c>
      <c r="AF3">
        <f t="shared" ref="AF3:AF34" si="4">-$Z3*P3</f>
        <v>-20453.394628944166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183680.5516604975</v>
      </c>
      <c r="AJ3">
        <f t="shared" ref="AJ3:AJ34" si="8">AB3-AC3</f>
        <v>0</v>
      </c>
      <c r="AL3">
        <f t="shared" ref="AL3:AL34" si="9">SUM(AI3:AK3)</f>
        <v>183680.5516604975</v>
      </c>
      <c r="AN3">
        <f t="shared" ref="AN3:AN34" si="10">AE3*$K3</f>
        <v>204533.94628944166</v>
      </c>
      <c r="AO3">
        <f t="shared" ref="AO3:AO34" si="11">AF3*$K3</f>
        <v>-20453.394628944166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183680.5516604975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183680.5516604975</v>
      </c>
      <c r="AW3">
        <v>0</v>
      </c>
      <c r="AX3">
        <f>IF(Z3&gt;0, (R3*SUMPRODUCT(K3:$K$98, X3:$X$98)-K3*$AZ$3)/Z3, 0)</f>
        <v>0</v>
      </c>
      <c r="AZ3">
        <f>C6*SUMPRODUCT(X4:X89, K4:K89)/1</f>
        <v>125945.06731360347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1.482798E-3</v>
      </c>
      <c r="R4">
        <f t="shared" si="0"/>
        <v>2000000</v>
      </c>
      <c r="S4">
        <f t="shared" si="1"/>
        <v>6274.7080666614047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6202.6568614229618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-2965.596</v>
      </c>
      <c r="AI4">
        <f t="shared" si="7"/>
        <v>-2965.596</v>
      </c>
      <c r="AJ4">
        <f t="shared" si="8"/>
        <v>-6202.6568614229618</v>
      </c>
      <c r="AK4">
        <f>G4*SUM(AB4, AE4:AF4)</f>
        <v>0</v>
      </c>
      <c r="AL4">
        <f t="shared" si="9"/>
        <v>-9168.2528614229614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-2819.543639475185</v>
      </c>
      <c r="AR4">
        <f t="shared" si="14"/>
        <v>-2819.543639475185</v>
      </c>
      <c r="AS4">
        <f t="shared" si="15"/>
        <v>-5897.1827927580925</v>
      </c>
      <c r="AT4">
        <f t="shared" si="16"/>
        <v>0</v>
      </c>
      <c r="AU4">
        <f t="shared" si="17"/>
        <v>-8716.7264322332776</v>
      </c>
      <c r="AW4">
        <v>1</v>
      </c>
      <c r="AX4">
        <f>IF(Z4&gt;0, (R4*SUMPRODUCT(K4:$K$98, X4:$X$98)-K4*$AZ$3)/Z4, 0)</f>
        <v>6274.7080666614047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1.5387599999999999E-3</v>
      </c>
      <c r="Q5" s="5">
        <f t="shared" ref="Q5:Q36" si="29">$C$8</f>
        <v>50</v>
      </c>
      <c r="R5">
        <f t="shared" si="0"/>
        <v>2000000</v>
      </c>
      <c r="S5">
        <f t="shared" si="1"/>
        <v>9751.9134511622397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6202.6568614229618</v>
      </c>
      <c r="AC5">
        <f t="shared" si="2"/>
        <v>9528.7013117522874</v>
      </c>
      <c r="AE5">
        <f t="shared" si="3"/>
        <v>0</v>
      </c>
      <c r="AF5">
        <f t="shared" si="4"/>
        <v>0</v>
      </c>
      <c r="AG5">
        <f t="shared" si="5"/>
        <v>-48.855546962512527</v>
      </c>
      <c r="AH5">
        <f t="shared" si="6"/>
        <v>-3042.1814594990401</v>
      </c>
      <c r="AI5">
        <f t="shared" si="7"/>
        <v>-3091.0370064615527</v>
      </c>
      <c r="AJ5">
        <f t="shared" si="8"/>
        <v>-3326.0444503293256</v>
      </c>
      <c r="AK5">
        <f>G5*SUM(AB5, AE5:AF5)</f>
        <v>25.430893131834146</v>
      </c>
      <c r="AL5">
        <f t="shared" si="9"/>
        <v>-6391.6505636590446</v>
      </c>
      <c r="AN5">
        <f t="shared" si="10"/>
        <v>0</v>
      </c>
      <c r="AO5">
        <f t="shared" si="11"/>
        <v>0</v>
      </c>
      <c r="AP5">
        <f t="shared" si="12"/>
        <v>-44.06552005643978</v>
      </c>
      <c r="AQ5">
        <f t="shared" si="13"/>
        <v>-2743.9117245324574</v>
      </c>
      <c r="AR5">
        <f t="shared" si="14"/>
        <v>-2787.9772445888971</v>
      </c>
      <c r="AS5">
        <f t="shared" si="15"/>
        <v>-2999.9434567185876</v>
      </c>
      <c r="AT5">
        <f t="shared" si="16"/>
        <v>22.937529124663865</v>
      </c>
      <c r="AU5">
        <f t="shared" si="17"/>
        <v>-5764.9831721828214</v>
      </c>
      <c r="AW5">
        <v>2</v>
      </c>
      <c r="AX5">
        <f>IF(Z5&gt;0, (R5*SUMPRODUCT(K5:$K$98, X5:$X$98)-K5*$AZ$3)/Z5, 0)</f>
        <v>9751.9134511622397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1.6157089999999999E-3</v>
      </c>
      <c r="Q6" s="5">
        <f t="shared" si="29"/>
        <v>50</v>
      </c>
      <c r="R6">
        <f t="shared" si="0"/>
        <v>2000000</v>
      </c>
      <c r="S6">
        <f t="shared" si="1"/>
        <v>13378.879937471278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9528.7013117522874</v>
      </c>
      <c r="AC6">
        <f t="shared" si="2"/>
        <v>12920.801844235859</v>
      </c>
      <c r="AE6">
        <f t="shared" si="3"/>
        <v>0</v>
      </c>
      <c r="AF6">
        <f t="shared" si="4"/>
        <v>0</v>
      </c>
      <c r="AG6">
        <f t="shared" si="5"/>
        <v>-48.288055145960143</v>
      </c>
      <c r="AH6">
        <f t="shared" si="6"/>
        <v>-3157.4538770901659</v>
      </c>
      <c r="AI6">
        <f t="shared" si="7"/>
        <v>-3205.7419322361261</v>
      </c>
      <c r="AJ6">
        <f t="shared" si="8"/>
        <v>-3392.1005324835714</v>
      </c>
      <c r="AK6">
        <f>G6*SUM(AB6, AE6:AF6)</f>
        <v>67.653779313441248</v>
      </c>
      <c r="AL6">
        <f t="shared" si="9"/>
        <v>-6530.1886854062559</v>
      </c>
      <c r="AN6">
        <f t="shared" si="10"/>
        <v>0</v>
      </c>
      <c r="AO6">
        <f t="shared" si="11"/>
        <v>0</v>
      </c>
      <c r="AP6">
        <f t="shared" si="12"/>
        <v>-41.201085799385595</v>
      </c>
      <c r="AQ6">
        <f t="shared" si="13"/>
        <v>-2694.051928667875</v>
      </c>
      <c r="AR6">
        <f t="shared" si="14"/>
        <v>-2735.2530144672605</v>
      </c>
      <c r="AS6">
        <f t="shared" si="15"/>
        <v>-2894.2607992090484</v>
      </c>
      <c r="AT6">
        <f t="shared" si="16"/>
        <v>57.724610314503224</v>
      </c>
      <c r="AU6">
        <f t="shared" si="17"/>
        <v>-5571.7892033618054</v>
      </c>
      <c r="AW6">
        <v>3</v>
      </c>
      <c r="AX6">
        <f>IF(Z6&gt;0, (R6*SUMPRODUCT(K6:$K$98, X6:$X$98)-K6*$AZ$3)/Z6, 0)</f>
        <v>13378.879937471278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1.70465E-3</v>
      </c>
      <c r="Q7" s="5">
        <f t="shared" si="29"/>
        <v>50</v>
      </c>
      <c r="R7">
        <f t="shared" si="0"/>
        <v>2000000</v>
      </c>
      <c r="S7">
        <f t="shared" si="1"/>
        <v>17467.069186502482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12920.801844235859</v>
      </c>
      <c r="AC7">
        <f t="shared" si="2"/>
        <v>16671.570074171075</v>
      </c>
      <c r="AE7">
        <f t="shared" si="3"/>
        <v>0</v>
      </c>
      <c r="AF7">
        <f t="shared" si="4"/>
        <v>0</v>
      </c>
      <c r="AG7">
        <f t="shared" si="5"/>
        <v>-47.722860361295986</v>
      </c>
      <c r="AH7">
        <f t="shared" si="6"/>
        <v>-3292.5693281824388</v>
      </c>
      <c r="AI7">
        <f t="shared" si="7"/>
        <v>-3340.2921885437349</v>
      </c>
      <c r="AJ7">
        <f t="shared" si="8"/>
        <v>-3750.7682299352164</v>
      </c>
      <c r="AK7">
        <f>G7*SUM(AB7, AE7:AF7)</f>
        <v>178.30706545045484</v>
      </c>
      <c r="AL7">
        <f t="shared" si="9"/>
        <v>-6912.7533530284973</v>
      </c>
      <c r="AN7">
        <f t="shared" si="10"/>
        <v>0</v>
      </c>
      <c r="AO7">
        <f t="shared" si="11"/>
        <v>0</v>
      </c>
      <c r="AP7">
        <f t="shared" si="12"/>
        <v>-38.276782769772346</v>
      </c>
      <c r="AQ7">
        <f t="shared" si="13"/>
        <v>-2640.8509459643792</v>
      </c>
      <c r="AR7">
        <f t="shared" si="14"/>
        <v>-2679.1277287341513</v>
      </c>
      <c r="AS7">
        <f t="shared" si="15"/>
        <v>-3008.3557370636827</v>
      </c>
      <c r="AT7">
        <f t="shared" si="16"/>
        <v>143.01365758239089</v>
      </c>
      <c r="AU7">
        <f t="shared" si="17"/>
        <v>-5544.4698082154437</v>
      </c>
      <c r="AW7">
        <v>4</v>
      </c>
      <c r="AX7">
        <f>IF(Z7&gt;0, (R7*SUMPRODUCT(K7:$K$98, X7:$X$98)-K7*$AZ$3)/Z7, 0)</f>
        <v>17467.069186502482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1.795589E-3</v>
      </c>
      <c r="Q8" s="5">
        <f t="shared" si="29"/>
        <v>50</v>
      </c>
      <c r="R8">
        <f t="shared" si="0"/>
        <v>2000000</v>
      </c>
      <c r="S8">
        <f t="shared" si="1"/>
        <v>22031.623246500109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16671.570074171075</v>
      </c>
      <c r="AC8">
        <f t="shared" si="2"/>
        <v>20780.201099266618</v>
      </c>
      <c r="AE8">
        <f t="shared" si="3"/>
        <v>0</v>
      </c>
      <c r="AF8">
        <f t="shared" si="4"/>
        <v>0</v>
      </c>
      <c r="AG8">
        <f t="shared" si="5"/>
        <v>-47.15994111456974</v>
      </c>
      <c r="AH8">
        <f t="shared" si="6"/>
        <v>-3427.6257245311635</v>
      </c>
      <c r="AI8">
        <f t="shared" si="7"/>
        <v>-3474.7856656457334</v>
      </c>
      <c r="AJ8">
        <f t="shared" si="8"/>
        <v>-4108.631025095543</v>
      </c>
      <c r="AK8">
        <f t="shared" ref="AK8:AK39" si="30">G8*SUM(AB8:AB8, AE8:AF8)</f>
        <v>360.10591360209526</v>
      </c>
      <c r="AL8">
        <f t="shared" si="9"/>
        <v>-7223.3107771391815</v>
      </c>
      <c r="AN8">
        <f t="shared" si="10"/>
        <v>0</v>
      </c>
      <c r="AO8">
        <f t="shared" si="11"/>
        <v>0</v>
      </c>
      <c r="AP8">
        <f t="shared" si="12"/>
        <v>-35.297952194828127</v>
      </c>
      <c r="AQ8">
        <f t="shared" si="13"/>
        <v>-2565.4860058526592</v>
      </c>
      <c r="AR8">
        <f t="shared" si="14"/>
        <v>-2600.7839580474874</v>
      </c>
      <c r="AS8">
        <f t="shared" si="15"/>
        <v>-3075.2002246500956</v>
      </c>
      <c r="AT8">
        <f t="shared" si="16"/>
        <v>269.5296266914695</v>
      </c>
      <c r="AU8">
        <f t="shared" si="17"/>
        <v>-5406.4545560061142</v>
      </c>
      <c r="AW8">
        <v>5</v>
      </c>
      <c r="AX8">
        <f>IF(Z8&gt;0, (R8*SUMPRODUCT(K8:$K$98, X8:$X$98)-K8*$AZ$3)/Z8, 0)</f>
        <v>22031.623246500109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1.891525E-3</v>
      </c>
      <c r="Q9" s="5">
        <f t="shared" si="29"/>
        <v>50</v>
      </c>
      <c r="R9">
        <f t="shared" si="0"/>
        <v>2000000</v>
      </c>
      <c r="S9">
        <f t="shared" si="1"/>
        <v>26363.845854936648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20780.201099266618</v>
      </c>
      <c r="AC9">
        <f t="shared" si="2"/>
        <v>24570.64955824925</v>
      </c>
      <c r="AE9">
        <f t="shared" si="3"/>
        <v>0</v>
      </c>
      <c r="AF9">
        <f t="shared" si="4"/>
        <v>0</v>
      </c>
      <c r="AG9">
        <f t="shared" si="5"/>
        <v>-46.599137495807305</v>
      </c>
      <c r="AH9">
        <f t="shared" si="6"/>
        <v>-3568.1683046694611</v>
      </c>
      <c r="AI9">
        <f t="shared" si="7"/>
        <v>-3614.7674421652682</v>
      </c>
      <c r="AJ9">
        <f t="shared" si="8"/>
        <v>-3790.4484589826316</v>
      </c>
      <c r="AK9">
        <f t="shared" si="30"/>
        <v>463.3984845136456</v>
      </c>
      <c r="AL9">
        <f t="shared" si="9"/>
        <v>-6941.8174166342542</v>
      </c>
      <c r="AN9">
        <f t="shared" si="10"/>
        <v>0</v>
      </c>
      <c r="AO9">
        <f t="shared" si="11"/>
        <v>0</v>
      </c>
      <c r="AP9">
        <f t="shared" si="12"/>
        <v>-32.526537082770233</v>
      </c>
      <c r="AQ9">
        <f t="shared" si="13"/>
        <v>-2490.6074428918128</v>
      </c>
      <c r="AR9">
        <f t="shared" si="14"/>
        <v>-2523.1339799745829</v>
      </c>
      <c r="AS9">
        <f t="shared" si="15"/>
        <v>-2645.7606081769368</v>
      </c>
      <c r="AT9">
        <f t="shared" si="16"/>
        <v>323.45551442854003</v>
      </c>
      <c r="AU9">
        <f t="shared" si="17"/>
        <v>-4845.4390737229796</v>
      </c>
      <c r="AW9">
        <v>6</v>
      </c>
      <c r="AX9">
        <f>IF(Z9&gt;0, (R9*SUMPRODUCT(K9:$K$98, X9:$X$98)-K9*$AZ$3)/Z9, 0)</f>
        <v>26363.845854936648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2.0024510000000001E-3</v>
      </c>
      <c r="Q10" s="5">
        <f t="shared" si="29"/>
        <v>50</v>
      </c>
      <c r="R10">
        <f t="shared" si="0"/>
        <v>2000000</v>
      </c>
      <c r="S10">
        <f t="shared" si="1"/>
        <v>28896.425727167265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24570.64955824925</v>
      </c>
      <c r="AC10">
        <f t="shared" si="2"/>
        <v>26607.732660401351</v>
      </c>
      <c r="AE10">
        <f t="shared" si="3"/>
        <v>0</v>
      </c>
      <c r="AF10">
        <f t="shared" si="4"/>
        <v>0</v>
      </c>
      <c r="AG10">
        <f t="shared" si="5"/>
        <v>-46.039833631371621</v>
      </c>
      <c r="AH10">
        <f t="shared" si="6"/>
        <v>-3732.4995791046736</v>
      </c>
      <c r="AI10">
        <f t="shared" si="7"/>
        <v>-3778.5394127360451</v>
      </c>
      <c r="AJ10">
        <f t="shared" si="8"/>
        <v>-2037.0831021521008</v>
      </c>
      <c r="AK10">
        <f t="shared" si="30"/>
        <v>105.65379310047177</v>
      </c>
      <c r="AL10">
        <f t="shared" si="9"/>
        <v>-5709.9687217876744</v>
      </c>
      <c r="AN10">
        <f t="shared" si="10"/>
        <v>0</v>
      </c>
      <c r="AO10">
        <f t="shared" si="11"/>
        <v>0</v>
      </c>
      <c r="AP10">
        <f t="shared" si="12"/>
        <v>-30.481019553480603</v>
      </c>
      <c r="AQ10">
        <f t="shared" si="13"/>
        <v>-2471.1295345890289</v>
      </c>
      <c r="AR10">
        <f t="shared" si="14"/>
        <v>-2501.6105541425095</v>
      </c>
      <c r="AS10">
        <f t="shared" si="15"/>
        <v>-1348.6662520529453</v>
      </c>
      <c r="AT10">
        <f t="shared" si="16"/>
        <v>69.948891631104075</v>
      </c>
      <c r="AU10">
        <f t="shared" si="17"/>
        <v>-3780.327914564351</v>
      </c>
      <c r="AW10">
        <v>7</v>
      </c>
      <c r="AX10">
        <f>IF(Z10&gt;0, (R10*SUMPRODUCT(K10:$K$98, X10:$X$98)-K10*$AZ$3)/Z10, 0)</f>
        <v>28896.425727167265</v>
      </c>
    </row>
    <row r="11" spans="1:52" x14ac:dyDescent="0.3">
      <c r="A11" t="s">
        <v>33</v>
      </c>
      <c r="C11" s="25">
        <f>AU91</f>
        <v>42480.127306268587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2.1123779999999998E-3</v>
      </c>
      <c r="Q11" s="5">
        <f t="shared" si="29"/>
        <v>50</v>
      </c>
      <c r="R11">
        <f t="shared" si="0"/>
        <v>2000000</v>
      </c>
      <c r="S11">
        <f t="shared" si="1"/>
        <v>31031.978418955263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26607.732660401351</v>
      </c>
      <c r="AC11">
        <f t="shared" si="2"/>
        <v>28228.041658558795</v>
      </c>
      <c r="AE11">
        <f t="shared" si="3"/>
        <v>0</v>
      </c>
      <c r="AF11">
        <f t="shared" si="4"/>
        <v>0</v>
      </c>
      <c r="AG11">
        <f t="shared" si="5"/>
        <v>-45.482181763371329</v>
      </c>
      <c r="AH11">
        <f t="shared" si="6"/>
        <v>-3890.1412674627804</v>
      </c>
      <c r="AI11">
        <f t="shared" si="7"/>
        <v>-3935.6234492261519</v>
      </c>
      <c r="AJ11">
        <f t="shared" si="8"/>
        <v>-1620.3089981574449</v>
      </c>
      <c r="AK11">
        <f t="shared" si="30"/>
        <v>42.572372256642161</v>
      </c>
      <c r="AL11">
        <f t="shared" si="9"/>
        <v>-5513.3600751269551</v>
      </c>
      <c r="AN11">
        <f t="shared" si="10"/>
        <v>0</v>
      </c>
      <c r="AO11">
        <f t="shared" si="11"/>
        <v>0</v>
      </c>
      <c r="AP11">
        <f t="shared" si="12"/>
        <v>-28.634292433266882</v>
      </c>
      <c r="AQ11">
        <f t="shared" si="13"/>
        <v>-2449.1226748703784</v>
      </c>
      <c r="AR11">
        <f t="shared" si="14"/>
        <v>-2477.7569673036451</v>
      </c>
      <c r="AS11">
        <f t="shared" si="15"/>
        <v>-1020.1006171357174</v>
      </c>
      <c r="AT11">
        <f t="shared" si="16"/>
        <v>26.802358847180994</v>
      </c>
      <c r="AU11">
        <f t="shared" si="17"/>
        <v>-3471.0552255921821</v>
      </c>
      <c r="AW11">
        <v>8</v>
      </c>
      <c r="AX11">
        <f>IF(Z11&gt;0, (R11*SUMPRODUCT(K11:$K$98, X11:$X$98)-K11*$AZ$3)/Z11, 0)</f>
        <v>31031.978418955263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2.238294E-3</v>
      </c>
      <c r="Q12" s="5">
        <f t="shared" si="29"/>
        <v>50</v>
      </c>
      <c r="R12">
        <f t="shared" si="0"/>
        <v>2000000</v>
      </c>
      <c r="S12">
        <f t="shared" si="1"/>
        <v>34540.919529041545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28228.041658558795</v>
      </c>
      <c r="AC12">
        <f t="shared" si="2"/>
        <v>31035.40129437756</v>
      </c>
      <c r="AE12">
        <f t="shared" si="3"/>
        <v>0</v>
      </c>
      <c r="AF12">
        <f t="shared" si="4"/>
        <v>0</v>
      </c>
      <c r="AG12">
        <f t="shared" si="5"/>
        <v>-44.925557451189754</v>
      </c>
      <c r="AH12">
        <f t="shared" si="6"/>
        <v>-4072.0997819145391</v>
      </c>
      <c r="AI12">
        <f t="shared" si="7"/>
        <v>-4117.0253393657285</v>
      </c>
      <c r="AJ12">
        <f t="shared" si="8"/>
        <v>-2807.3596358187642</v>
      </c>
      <c r="AK12">
        <f t="shared" si="30"/>
        <v>592.78887482973471</v>
      </c>
      <c r="AL12">
        <f t="shared" si="9"/>
        <v>-6331.5961003547582</v>
      </c>
      <c r="AN12">
        <f t="shared" si="10"/>
        <v>0</v>
      </c>
      <c r="AO12">
        <f t="shared" si="11"/>
        <v>0</v>
      </c>
      <c r="AP12">
        <f t="shared" si="12"/>
        <v>-26.408830573283463</v>
      </c>
      <c r="AQ12">
        <f t="shared" si="13"/>
        <v>-2393.7241810504825</v>
      </c>
      <c r="AR12">
        <f t="shared" si="14"/>
        <v>-2420.1330116237659</v>
      </c>
      <c r="AS12">
        <f t="shared" si="15"/>
        <v>-1650.2652206633686</v>
      </c>
      <c r="AT12">
        <f t="shared" si="16"/>
        <v>348.46225287497725</v>
      </c>
      <c r="AU12">
        <f t="shared" si="17"/>
        <v>-3721.9359794121574</v>
      </c>
      <c r="AW12">
        <v>9</v>
      </c>
      <c r="AX12">
        <f>IF(Z12&gt;0, (R12*SUMPRODUCT(K12:$K$98, X12:$X$98)-K12*$AZ$3)/Z12, 0)</f>
        <v>34540.919529041545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2.3742030000000001E-3</v>
      </c>
      <c r="Q13" s="5">
        <f t="shared" si="29"/>
        <v>50</v>
      </c>
      <c r="R13">
        <f t="shared" si="0"/>
        <v>2000000</v>
      </c>
      <c r="S13">
        <f t="shared" si="1"/>
        <v>41215.113430508296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31035.40129437756</v>
      </c>
      <c r="AC13">
        <f t="shared" si="2"/>
        <v>36573.994483582283</v>
      </c>
      <c r="AE13">
        <f t="shared" si="3"/>
        <v>0</v>
      </c>
      <c r="AF13">
        <f t="shared" si="4"/>
        <v>0</v>
      </c>
      <c r="AG13">
        <f t="shared" si="5"/>
        <v>-44.369639483400569</v>
      </c>
      <c r="AH13">
        <f t="shared" si="6"/>
        <v>-4266.4957310914824</v>
      </c>
      <c r="AI13">
        <f t="shared" si="7"/>
        <v>-4310.8653705748829</v>
      </c>
      <c r="AJ13">
        <f t="shared" si="8"/>
        <v>-5538.5931892047229</v>
      </c>
      <c r="AK13">
        <f t="shared" si="30"/>
        <v>2172.4780906064293</v>
      </c>
      <c r="AL13">
        <f t="shared" si="9"/>
        <v>-7676.980469173177</v>
      </c>
      <c r="AN13">
        <f t="shared" si="10"/>
        <v>0</v>
      </c>
      <c r="AO13">
        <f t="shared" si="11"/>
        <v>0</v>
      </c>
      <c r="AP13">
        <f t="shared" si="12"/>
        <v>-23.287537806050931</v>
      </c>
      <c r="AQ13">
        <f t="shared" si="13"/>
        <v>-2239.2830276279037</v>
      </c>
      <c r="AR13">
        <f t="shared" si="14"/>
        <v>-2262.5705654339545</v>
      </c>
      <c r="AS13">
        <f t="shared" si="15"/>
        <v>-2906.9471780178619</v>
      </c>
      <c r="AT13">
        <f t="shared" si="16"/>
        <v>1140.2316146098451</v>
      </c>
      <c r="AU13">
        <f t="shared" si="17"/>
        <v>-4029.2861288419717</v>
      </c>
      <c r="AW13">
        <v>10</v>
      </c>
      <c r="AX13">
        <f>IF(Z13&gt;0, (R13*SUMPRODUCT(K13:$K$98, X13:$X$98)-K13*$AZ$3)/Z13, 0)</f>
        <v>41215.113430508296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2.5221050000000002E-3</v>
      </c>
      <c r="Q14" s="5">
        <f t="shared" si="29"/>
        <v>50</v>
      </c>
      <c r="R14">
        <f t="shared" si="0"/>
        <v>2000000</v>
      </c>
      <c r="S14">
        <f t="shared" si="1"/>
        <v>47264.688878145156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36573.994483582283</v>
      </c>
      <c r="AC14">
        <f t="shared" si="2"/>
        <v>41417.137679396576</v>
      </c>
      <c r="AE14">
        <f t="shared" si="3"/>
        <v>0</v>
      </c>
      <c r="AF14">
        <f t="shared" si="4"/>
        <v>0</v>
      </c>
      <c r="AG14">
        <f t="shared" si="5"/>
        <v>-43.814038198977286</v>
      </c>
      <c r="AH14">
        <f t="shared" si="6"/>
        <v>-4476.1955835712806</v>
      </c>
      <c r="AI14">
        <f t="shared" si="7"/>
        <v>-4520.0096217702576</v>
      </c>
      <c r="AJ14">
        <f t="shared" si="8"/>
        <v>-4843.143195814293</v>
      </c>
      <c r="AK14">
        <f t="shared" si="30"/>
        <v>2560.1796138507602</v>
      </c>
      <c r="AL14">
        <f t="shared" si="9"/>
        <v>-6802.9732037337908</v>
      </c>
      <c r="AN14">
        <f t="shared" si="10"/>
        <v>0</v>
      </c>
      <c r="AO14">
        <f t="shared" si="11"/>
        <v>0</v>
      </c>
      <c r="AP14">
        <f t="shared" si="12"/>
        <v>-20.532079296832226</v>
      </c>
      <c r="AQ14">
        <f t="shared" si="13"/>
        <v>-2097.6291263689318</v>
      </c>
      <c r="AR14">
        <f t="shared" si="14"/>
        <v>-2118.1612056657641</v>
      </c>
      <c r="AS14">
        <f t="shared" si="15"/>
        <v>-2269.5876534086201</v>
      </c>
      <c r="AT14">
        <f t="shared" si="16"/>
        <v>1199.7481402420494</v>
      </c>
      <c r="AU14">
        <f t="shared" si="17"/>
        <v>-3188.0007188323348</v>
      </c>
      <c r="AW14">
        <v>11</v>
      </c>
      <c r="AX14">
        <f>IF(Z14&gt;0, (R14*SUMPRODUCT(K14:$K$98, X14:$X$98)-K14*$AZ$3)/Z14, 0)</f>
        <v>47264.688878145156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2.679E-3</v>
      </c>
      <c r="Q15" s="5">
        <f t="shared" si="29"/>
        <v>50</v>
      </c>
      <c r="R15">
        <f t="shared" si="0"/>
        <v>2000000</v>
      </c>
      <c r="S15">
        <f t="shared" si="1"/>
        <v>52756.200843507031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41417.137679396576</v>
      </c>
      <c r="AC15">
        <f t="shared" si="2"/>
        <v>45643.103395386723</v>
      </c>
      <c r="AE15">
        <f t="shared" si="3"/>
        <v>0</v>
      </c>
      <c r="AF15">
        <f t="shared" si="4"/>
        <v>0</v>
      </c>
      <c r="AG15">
        <f t="shared" si="5"/>
        <v>-43.258520008652454</v>
      </c>
      <c r="AH15">
        <f t="shared" si="6"/>
        <v>-4695.112333402406</v>
      </c>
      <c r="AI15">
        <f t="shared" si="7"/>
        <v>-4738.3708534110583</v>
      </c>
      <c r="AJ15">
        <f t="shared" si="8"/>
        <v>-4225.9657159901471</v>
      </c>
      <c r="AK15">
        <f t="shared" si="30"/>
        <v>2899.1996375577605</v>
      </c>
      <c r="AL15">
        <f t="shared" si="9"/>
        <v>-6065.1369318434463</v>
      </c>
      <c r="AN15">
        <f t="shared" si="10"/>
        <v>0</v>
      </c>
      <c r="AO15">
        <f t="shared" si="11"/>
        <v>0</v>
      </c>
      <c r="AP15">
        <f t="shared" si="12"/>
        <v>-18.099779520917579</v>
      </c>
      <c r="AQ15">
        <f t="shared" si="13"/>
        <v>-1964.4800155790545</v>
      </c>
      <c r="AR15">
        <f t="shared" si="14"/>
        <v>-1982.579795099972</v>
      </c>
      <c r="AS15">
        <f t="shared" si="15"/>
        <v>-1768.1845728212413</v>
      </c>
      <c r="AT15">
        <f t="shared" si="16"/>
        <v>1213.0529249827255</v>
      </c>
      <c r="AU15">
        <f t="shared" si="17"/>
        <v>-2537.7114429384883</v>
      </c>
      <c r="AW15">
        <v>12</v>
      </c>
      <c r="AX15">
        <f>IF(Z15&gt;0, (R15*SUMPRODUCT(K15:$K$98, X15:$X$98)-K15*$AZ$3)/Z15, 0)</f>
        <v>52756.200843507031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4.0439999999999999E-3</v>
      </c>
      <c r="Q16" s="5">
        <f t="shared" si="29"/>
        <v>50</v>
      </c>
      <c r="R16">
        <f t="shared" si="0"/>
        <v>2000000</v>
      </c>
      <c r="S16">
        <f t="shared" si="1"/>
        <v>57823.607024186444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45643.103395386723</v>
      </c>
      <c r="AC16">
        <f t="shared" si="2"/>
        <v>49324.69020334255</v>
      </c>
      <c r="AE16">
        <f t="shared" si="3"/>
        <v>0</v>
      </c>
      <c r="AF16">
        <f t="shared" si="4"/>
        <v>0</v>
      </c>
      <c r="AG16">
        <f t="shared" si="5"/>
        <v>-42.650997353650929</v>
      </c>
      <c r="AH16">
        <f t="shared" si="6"/>
        <v>-6997.4981965996194</v>
      </c>
      <c r="AI16">
        <f t="shared" si="7"/>
        <v>-7040.1491939532707</v>
      </c>
      <c r="AJ16">
        <f t="shared" si="8"/>
        <v>-3681.5868079558277</v>
      </c>
      <c r="AK16">
        <f t="shared" si="30"/>
        <v>3195.0172376770711</v>
      </c>
      <c r="AL16">
        <f t="shared" si="9"/>
        <v>-7526.7187642320278</v>
      </c>
      <c r="AN16">
        <f t="shared" si="10"/>
        <v>0</v>
      </c>
      <c r="AO16">
        <f t="shared" si="11"/>
        <v>0</v>
      </c>
      <c r="AP16">
        <f t="shared" si="12"/>
        <v>-15.933559122612328</v>
      </c>
      <c r="AQ16">
        <f t="shared" si="13"/>
        <v>-2614.1252993782382</v>
      </c>
      <c r="AR16">
        <f t="shared" si="14"/>
        <v>-2630.0588585008504</v>
      </c>
      <c r="AS16">
        <f t="shared" si="15"/>
        <v>-1375.3671592528988</v>
      </c>
      <c r="AT16">
        <f t="shared" si="16"/>
        <v>1193.594504535904</v>
      </c>
      <c r="AU16">
        <f t="shared" si="17"/>
        <v>-2811.8315132178454</v>
      </c>
      <c r="AW16">
        <v>13</v>
      </c>
      <c r="AX16">
        <f>IF(Z16&gt;0, (R16*SUMPRODUCT(K16:$K$98, X16:$X$98)-K16*$AZ$3)/Z16, 0)</f>
        <v>57823.607024186444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5.607E-3</v>
      </c>
      <c r="Q17" s="5">
        <f t="shared" si="29"/>
        <v>50</v>
      </c>
      <c r="R17">
        <f t="shared" si="0"/>
        <v>2000000</v>
      </c>
      <c r="S17">
        <f t="shared" si="1"/>
        <v>61630.669187462336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49324.69020334255</v>
      </c>
      <c r="AC17">
        <f t="shared" si="2"/>
        <v>51751.695996406183</v>
      </c>
      <c r="AE17">
        <f t="shared" si="3"/>
        <v>0</v>
      </c>
      <c r="AF17">
        <f t="shared" si="4"/>
        <v>0</v>
      </c>
      <c r="AG17">
        <f t="shared" si="5"/>
        <v>-41.985343237952499</v>
      </c>
      <c r="AH17">
        <f t="shared" si="6"/>
        <v>-9565.7656864768305</v>
      </c>
      <c r="AI17">
        <f t="shared" si="7"/>
        <v>-9607.7510297147837</v>
      </c>
      <c r="AJ17">
        <f t="shared" si="8"/>
        <v>-2427.0057930636322</v>
      </c>
      <c r="AK17">
        <f t="shared" si="30"/>
        <v>3452.7283142339788</v>
      </c>
      <c r="AL17">
        <f t="shared" si="9"/>
        <v>-8582.0285085444375</v>
      </c>
      <c r="AN17">
        <f t="shared" si="10"/>
        <v>0</v>
      </c>
      <c r="AO17">
        <f t="shared" si="11"/>
        <v>0</v>
      </c>
      <c r="AP17">
        <f t="shared" si="12"/>
        <v>-14.004360772665818</v>
      </c>
      <c r="AQ17">
        <f t="shared" si="13"/>
        <v>-3190.6952143031185</v>
      </c>
      <c r="AR17">
        <f t="shared" si="14"/>
        <v>-3204.6995750757847</v>
      </c>
      <c r="AS17">
        <f t="shared" si="15"/>
        <v>-809.53642633768186</v>
      </c>
      <c r="AT17">
        <f t="shared" si="16"/>
        <v>1151.6698265032203</v>
      </c>
      <c r="AU17">
        <f t="shared" si="17"/>
        <v>-2862.566174910246</v>
      </c>
      <c r="AW17">
        <v>14</v>
      </c>
      <c r="AX17">
        <f>IF(Z17&gt;0, (R17*SUMPRODUCT(K17:$K$98, X17:$X$98)-K17*$AZ$3)/Z17, 0)</f>
        <v>61630.669187462336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7.2589999999999998E-3</v>
      </c>
      <c r="Q18" s="5">
        <f t="shared" si="29"/>
        <v>50</v>
      </c>
      <c r="R18">
        <f t="shared" si="0"/>
        <v>2000000</v>
      </c>
      <c r="S18">
        <f t="shared" si="1"/>
        <v>64300.88108275328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51751.695996406183</v>
      </c>
      <c r="AC18">
        <f t="shared" si="2"/>
        <v>53062.010686069021</v>
      </c>
      <c r="AE18">
        <f t="shared" si="3"/>
        <v>0</v>
      </c>
      <c r="AF18">
        <f t="shared" si="4"/>
        <v>0</v>
      </c>
      <c r="AG18">
        <f t="shared" si="5"/>
        <v>-41.260718199008679</v>
      </c>
      <c r="AH18">
        <f t="shared" si="6"/>
        <v>-12190.864262571888</v>
      </c>
      <c r="AI18">
        <f t="shared" si="7"/>
        <v>-12232.124980770895</v>
      </c>
      <c r="AJ18">
        <f t="shared" si="8"/>
        <v>-1310.3146896628386</v>
      </c>
      <c r="AK18">
        <f t="shared" si="30"/>
        <v>3622.6187197484333</v>
      </c>
      <c r="AL18">
        <f t="shared" si="9"/>
        <v>-9919.8209506853018</v>
      </c>
      <c r="AN18">
        <f t="shared" si="10"/>
        <v>0</v>
      </c>
      <c r="AO18">
        <f t="shared" si="11"/>
        <v>0</v>
      </c>
      <c r="AP18">
        <f t="shared" si="12"/>
        <v>-12.288088848294981</v>
      </c>
      <c r="AQ18">
        <f t="shared" si="13"/>
        <v>-3630.6305303136132</v>
      </c>
      <c r="AR18">
        <f t="shared" si="14"/>
        <v>-3642.9186191619078</v>
      </c>
      <c r="AS18">
        <f t="shared" si="15"/>
        <v>-390.23226033399175</v>
      </c>
      <c r="AT18">
        <f t="shared" si="16"/>
        <v>1078.8726574525519</v>
      </c>
      <c r="AU18">
        <f t="shared" si="17"/>
        <v>-2954.2782220433483</v>
      </c>
      <c r="AW18">
        <v>15</v>
      </c>
      <c r="AX18">
        <f>IF(Z18&gt;0, (R18*SUMPRODUCT(K18:$K$98, X18:$X$98)-K18*$AZ$3)/Z18, 0)</f>
        <v>64300.88108275328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9.0740000000000005E-3</v>
      </c>
      <c r="Q19" s="5">
        <f t="shared" si="29"/>
        <v>50</v>
      </c>
      <c r="R19">
        <f t="shared" si="0"/>
        <v>2000000</v>
      </c>
      <c r="S19">
        <f t="shared" si="1"/>
        <v>66030.686752588488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53062.010686069021</v>
      </c>
      <c r="AC19">
        <f t="shared" si="2"/>
        <v>53450.138998582159</v>
      </c>
      <c r="AE19">
        <f t="shared" si="3"/>
        <v>0</v>
      </c>
      <c r="AF19">
        <f t="shared" si="4"/>
        <v>0</v>
      </c>
      <c r="AG19">
        <f t="shared" si="5"/>
        <v>-40.473711260080783</v>
      </c>
      <c r="AH19">
        <f t="shared" si="6"/>
        <v>-14975.99027751219</v>
      </c>
      <c r="AI19">
        <f t="shared" si="7"/>
        <v>-15016.463988772271</v>
      </c>
      <c r="AJ19">
        <f t="shared" si="8"/>
        <v>-388.12831251313764</v>
      </c>
      <c r="AK19">
        <f t="shared" si="30"/>
        <v>3714.340748024832</v>
      </c>
      <c r="AL19">
        <f t="shared" si="9"/>
        <v>-11690.251553260578</v>
      </c>
      <c r="AN19">
        <f t="shared" si="10"/>
        <v>0</v>
      </c>
      <c r="AO19">
        <f t="shared" si="11"/>
        <v>0</v>
      </c>
      <c r="AP19">
        <f t="shared" si="12"/>
        <v>-10.762237358573749</v>
      </c>
      <c r="AQ19">
        <f t="shared" si="13"/>
        <v>-3982.2185074795943</v>
      </c>
      <c r="AR19">
        <f t="shared" si="14"/>
        <v>-3992.9807448381684</v>
      </c>
      <c r="AS19">
        <f t="shared" si="15"/>
        <v>-103.20597975330666</v>
      </c>
      <c r="AT19">
        <f t="shared" si="16"/>
        <v>987.66867471065279</v>
      </c>
      <c r="AU19">
        <f t="shared" si="17"/>
        <v>-3108.5180498808222</v>
      </c>
      <c r="AW19">
        <v>16</v>
      </c>
      <c r="AX19">
        <f>IF(Z19&gt;0, (R19*SUMPRODUCT(K19:$K$98, X19:$X$98)-K19*$AZ$3)/Z19, 0)</f>
        <v>66030.686752588488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1.1021E-2</v>
      </c>
      <c r="Q20" s="5">
        <f t="shared" si="29"/>
        <v>50</v>
      </c>
      <c r="R20">
        <f t="shared" si="0"/>
        <v>2000000</v>
      </c>
      <c r="S20">
        <f t="shared" si="1"/>
        <v>66951.283372694059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53450.138998582159</v>
      </c>
      <c r="AC20">
        <f t="shared" si="2"/>
        <v>53056.098029340748</v>
      </c>
      <c r="AE20">
        <f t="shared" si="3"/>
        <v>0</v>
      </c>
      <c r="AF20">
        <f t="shared" si="4"/>
        <v>0</v>
      </c>
      <c r="AG20">
        <f t="shared" si="5"/>
        <v>-39.622913375682629</v>
      </c>
      <c r="AH20">
        <f t="shared" si="6"/>
        <v>-17842.430871894012</v>
      </c>
      <c r="AI20">
        <f t="shared" si="7"/>
        <v>-17882.053785269694</v>
      </c>
      <c r="AJ20">
        <f t="shared" si="8"/>
        <v>394.04096924141049</v>
      </c>
      <c r="AK20">
        <f t="shared" si="30"/>
        <v>3741.5097299007516</v>
      </c>
      <c r="AL20">
        <f t="shared" si="9"/>
        <v>-13746.503086127532</v>
      </c>
      <c r="AN20">
        <f t="shared" si="10"/>
        <v>0</v>
      </c>
      <c r="AO20">
        <f t="shared" si="11"/>
        <v>0</v>
      </c>
      <c r="AP20">
        <f t="shared" si="12"/>
        <v>-9.407146756302831</v>
      </c>
      <c r="AQ20">
        <f t="shared" si="13"/>
        <v>-4236.0934974586171</v>
      </c>
      <c r="AR20">
        <f t="shared" si="14"/>
        <v>-4245.5006442149206</v>
      </c>
      <c r="AS20">
        <f t="shared" si="15"/>
        <v>93.55196046549915</v>
      </c>
      <c r="AT20">
        <f t="shared" si="16"/>
        <v>888.29740472623598</v>
      </c>
      <c r="AU20">
        <f t="shared" si="17"/>
        <v>-3263.651279023185</v>
      </c>
      <c r="AW20">
        <v>17</v>
      </c>
      <c r="AX20">
        <f>IF(Z20&gt;0, (R20*SUMPRODUCT(K20:$K$98, X20:$X$98)-K20*$AZ$3)/Z20, 0)</f>
        <v>66951.283372694059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1.3263E-2</v>
      </c>
      <c r="Q21" s="5">
        <f t="shared" si="29"/>
        <v>50</v>
      </c>
      <c r="R21">
        <f t="shared" si="0"/>
        <v>2000000</v>
      </c>
      <c r="S21">
        <f t="shared" si="1"/>
        <v>67212.102979839037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53056.098029340748</v>
      </c>
      <c r="AC21">
        <f t="shared" si="2"/>
        <v>52023.73447673762</v>
      </c>
      <c r="AE21">
        <f t="shared" si="3"/>
        <v>0</v>
      </c>
      <c r="AF21">
        <f t="shared" si="4"/>
        <v>0</v>
      </c>
      <c r="AG21">
        <f t="shared" si="5"/>
        <v>-38.701165541824125</v>
      </c>
      <c r="AH21">
        <f t="shared" si="6"/>
        <v>-21020.748004067147</v>
      </c>
      <c r="AI21">
        <f t="shared" si="7"/>
        <v>-21059.449169608972</v>
      </c>
      <c r="AJ21">
        <f t="shared" si="8"/>
        <v>1032.3635526031285</v>
      </c>
      <c r="AK21">
        <f t="shared" si="30"/>
        <v>3713.9268620538528</v>
      </c>
      <c r="AL21">
        <f t="shared" si="9"/>
        <v>-16313.15875495199</v>
      </c>
      <c r="AN21">
        <f t="shared" si="10"/>
        <v>0</v>
      </c>
      <c r="AO21">
        <f t="shared" si="11"/>
        <v>0</v>
      </c>
      <c r="AP21">
        <f t="shared" si="12"/>
        <v>-8.2038466975990705</v>
      </c>
      <c r="AQ21">
        <f t="shared" si="13"/>
        <v>-4455.963836744445</v>
      </c>
      <c r="AR21">
        <f t="shared" si="14"/>
        <v>-4464.1676834420441</v>
      </c>
      <c r="AS21">
        <f t="shared" si="15"/>
        <v>218.83972234872462</v>
      </c>
      <c r="AT21">
        <f t="shared" si="16"/>
        <v>787.2756852621884</v>
      </c>
      <c r="AU21">
        <f t="shared" si="17"/>
        <v>-3458.0522758311308</v>
      </c>
      <c r="AW21">
        <v>18</v>
      </c>
      <c r="AX21">
        <f>IF(Z21&gt;0, (R21*SUMPRODUCT(K21:$K$98, X21:$X$98)-K21*$AZ$3)/Z21, 0)</f>
        <v>67212.102979839037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1.5814999999999999E-2</v>
      </c>
      <c r="Q22" s="5">
        <f t="shared" si="29"/>
        <v>50</v>
      </c>
      <c r="R22">
        <f t="shared" si="0"/>
        <v>2000000</v>
      </c>
      <c r="S22">
        <f t="shared" si="1"/>
        <v>66877.243648427553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52023.73447673762</v>
      </c>
      <c r="AC22">
        <f t="shared" si="2"/>
        <v>50428.243805042744</v>
      </c>
      <c r="AE22">
        <f t="shared" si="3"/>
        <v>0</v>
      </c>
      <c r="AF22">
        <f t="shared" si="4"/>
        <v>0</v>
      </c>
      <c r="AG22">
        <f t="shared" si="5"/>
        <v>-37.702094953361936</v>
      </c>
      <c r="AH22">
        <f t="shared" si="6"/>
        <v>-24482.35732175794</v>
      </c>
      <c r="AI22">
        <f t="shared" si="7"/>
        <v>-24520.059416711301</v>
      </c>
      <c r="AJ22">
        <f t="shared" si="8"/>
        <v>1595.4906716948753</v>
      </c>
      <c r="AK22">
        <f t="shared" si="30"/>
        <v>3641.6614133716339</v>
      </c>
      <c r="AL22">
        <f t="shared" si="9"/>
        <v>-19282.90733164479</v>
      </c>
      <c r="AN22">
        <f t="shared" si="10"/>
        <v>0</v>
      </c>
      <c r="AO22">
        <f t="shared" si="11"/>
        <v>0</v>
      </c>
      <c r="AP22">
        <f t="shared" si="12"/>
        <v>-7.135771781339777</v>
      </c>
      <c r="AQ22">
        <f t="shared" si="13"/>
        <v>-4633.7084115189027</v>
      </c>
      <c r="AR22">
        <f t="shared" si="14"/>
        <v>-4640.8441833002425</v>
      </c>
      <c r="AS22">
        <f t="shared" si="15"/>
        <v>301.97412972819222</v>
      </c>
      <c r="AT22">
        <f t="shared" si="16"/>
        <v>689.24723633730139</v>
      </c>
      <c r="AU22">
        <f t="shared" si="17"/>
        <v>-3649.6228172347487</v>
      </c>
      <c r="AW22">
        <v>19</v>
      </c>
      <c r="AX22">
        <f>IF(Z22&gt;0, (R22*SUMPRODUCT(K22:$K$98, X22:$X$98)-K22*$AZ$3)/Z22, 0)</f>
        <v>66877.243648427553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1.864E-2</v>
      </c>
      <c r="Q23" s="5">
        <f t="shared" si="29"/>
        <v>50</v>
      </c>
      <c r="R23">
        <f t="shared" si="0"/>
        <v>2000000</v>
      </c>
      <c r="S23">
        <f t="shared" si="1"/>
        <v>66009.671853487453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50428.243805042744</v>
      </c>
      <c r="AC23">
        <f t="shared" si="2"/>
        <v>48348.529290889506</v>
      </c>
      <c r="AE23">
        <f t="shared" si="3"/>
        <v>0</v>
      </c>
      <c r="AF23">
        <f t="shared" si="4"/>
        <v>0</v>
      </c>
      <c r="AG23">
        <f t="shared" si="5"/>
        <v>-36.622306953897649</v>
      </c>
      <c r="AH23">
        <f t="shared" si="6"/>
        <v>-28110.68199722666</v>
      </c>
      <c r="AI23">
        <f t="shared" si="7"/>
        <v>-28147.304304180558</v>
      </c>
      <c r="AJ23">
        <f t="shared" si="8"/>
        <v>2079.7145141532383</v>
      </c>
      <c r="AK23">
        <f t="shared" si="30"/>
        <v>3529.9770663529926</v>
      </c>
      <c r="AL23">
        <f t="shared" si="9"/>
        <v>-22537.612723674327</v>
      </c>
      <c r="AN23">
        <f t="shared" si="10"/>
        <v>0</v>
      </c>
      <c r="AO23">
        <f t="shared" si="11"/>
        <v>0</v>
      </c>
      <c r="AP23">
        <f t="shared" si="12"/>
        <v>-6.1887529263591121</v>
      </c>
      <c r="AQ23">
        <f t="shared" si="13"/>
        <v>-4750.3852144347657</v>
      </c>
      <c r="AR23">
        <f t="shared" si="14"/>
        <v>-4756.5739673611251</v>
      </c>
      <c r="AS23">
        <f t="shared" si="15"/>
        <v>351.44807512153602</v>
      </c>
      <c r="AT23">
        <f t="shared" si="16"/>
        <v>596.52593505029279</v>
      </c>
      <c r="AU23">
        <f t="shared" si="17"/>
        <v>-3808.5999571892962</v>
      </c>
      <c r="AW23">
        <v>20</v>
      </c>
      <c r="AX23">
        <f>IF(Z23&gt;0, (R23*SUMPRODUCT(K23:$K$98, X23:$X$98)-K23*$AZ$3)/Z23, 0)</f>
        <v>66009.671853487453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2.1847999999999999E-2</v>
      </c>
      <c r="Q24" s="5">
        <f t="shared" si="29"/>
        <v>50</v>
      </c>
      <c r="R24">
        <f t="shared" si="0"/>
        <v>2000000</v>
      </c>
      <c r="S24">
        <f t="shared" si="1"/>
        <v>64697.861981755173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48348.529290889506</v>
      </c>
      <c r="AC24">
        <f t="shared" si="2"/>
        <v>45878.495770531234</v>
      </c>
      <c r="AE24">
        <f t="shared" si="3"/>
        <v>0</v>
      </c>
      <c r="AF24">
        <f t="shared" si="4"/>
        <v>0</v>
      </c>
      <c r="AG24">
        <f t="shared" si="5"/>
        <v>-35.45595972202991</v>
      </c>
      <c r="AH24">
        <f t="shared" si="6"/>
        <v>-32004.96649315023</v>
      </c>
      <c r="AI24">
        <f t="shared" si="7"/>
        <v>-32040.422452872259</v>
      </c>
      <c r="AJ24">
        <f t="shared" si="8"/>
        <v>2470.0335203582727</v>
      </c>
      <c r="AK24">
        <f t="shared" si="30"/>
        <v>3384.3970503622659</v>
      </c>
      <c r="AL24">
        <f t="shared" si="9"/>
        <v>-26185.99188215172</v>
      </c>
      <c r="AN24">
        <f t="shared" si="10"/>
        <v>0</v>
      </c>
      <c r="AO24">
        <f t="shared" si="11"/>
        <v>0</v>
      </c>
      <c r="AP24">
        <f t="shared" si="12"/>
        <v>-5.3496906456789519</v>
      </c>
      <c r="AQ24">
        <f t="shared" si="13"/>
        <v>-4828.9954976819236</v>
      </c>
      <c r="AR24">
        <f t="shared" si="14"/>
        <v>-4834.345188327603</v>
      </c>
      <c r="AS24">
        <f t="shared" si="15"/>
        <v>372.68530655972847</v>
      </c>
      <c r="AT24">
        <f t="shared" si="16"/>
        <v>510.64693731409403</v>
      </c>
      <c r="AU24">
        <f t="shared" si="17"/>
        <v>-3951.0129444537802</v>
      </c>
      <c r="AW24">
        <v>21</v>
      </c>
      <c r="AX24">
        <f>IF(Z24&gt;0, (R24*SUMPRODUCT(K24:$K$98, X24:$X$98)-K24*$AZ$3)/Z24, 0)</f>
        <v>64697.861981755173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2.5484E-2</v>
      </c>
      <c r="Q25" s="5">
        <f t="shared" si="29"/>
        <v>50</v>
      </c>
      <c r="R25">
        <f t="shared" si="0"/>
        <v>2000000</v>
      </c>
      <c r="S25">
        <f t="shared" si="1"/>
        <v>62994.516623917894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45878.495770531234</v>
      </c>
      <c r="AC25">
        <f t="shared" si="2"/>
        <v>43085.528571131923</v>
      </c>
      <c r="AE25">
        <f t="shared" si="3"/>
        <v>0</v>
      </c>
      <c r="AF25">
        <f t="shared" si="4"/>
        <v>0</v>
      </c>
      <c r="AG25">
        <f t="shared" si="5"/>
        <v>-34.197840447253405</v>
      </c>
      <c r="AH25">
        <f t="shared" si="6"/>
        <v>-36142.387102248409</v>
      </c>
      <c r="AI25">
        <f t="shared" si="7"/>
        <v>-36176.584942695663</v>
      </c>
      <c r="AJ25">
        <f t="shared" si="8"/>
        <v>2792.9671993993106</v>
      </c>
      <c r="AK25">
        <f t="shared" si="30"/>
        <v>3211.4947039371868</v>
      </c>
      <c r="AL25">
        <f t="shared" si="9"/>
        <v>-30172.123039359165</v>
      </c>
      <c r="AN25">
        <f t="shared" si="10"/>
        <v>0</v>
      </c>
      <c r="AO25">
        <f t="shared" si="11"/>
        <v>0</v>
      </c>
      <c r="AP25">
        <f t="shared" si="12"/>
        <v>-4.6070198417925718</v>
      </c>
      <c r="AQ25">
        <f t="shared" si="13"/>
        <v>-4868.9827290886569</v>
      </c>
      <c r="AR25">
        <f t="shared" si="14"/>
        <v>-4873.5897489304498</v>
      </c>
      <c r="AS25">
        <f t="shared" si="15"/>
        <v>376.25929406141455</v>
      </c>
      <c r="AT25">
        <f t="shared" si="16"/>
        <v>432.64193379902952</v>
      </c>
      <c r="AU25">
        <f t="shared" si="17"/>
        <v>-4064.6885210700061</v>
      </c>
      <c r="AW25">
        <v>22</v>
      </c>
      <c r="AX25">
        <f>IF(Z25&gt;0, (R25*SUMPRODUCT(K25:$K$98, X25:$X$98)-K25*$AZ$3)/Z25, 0)</f>
        <v>62994.516623917894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2.9274999999999999E-2</v>
      </c>
      <c r="Q26" s="5">
        <f t="shared" si="29"/>
        <v>50</v>
      </c>
      <c r="R26">
        <f t="shared" si="0"/>
        <v>2000000</v>
      </c>
      <c r="S26">
        <f t="shared" si="1"/>
        <v>60926.448208831578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43085.528571131923</v>
      </c>
      <c r="AC26">
        <f t="shared" si="2"/>
        <v>40034.428251224148</v>
      </c>
      <c r="AE26">
        <f t="shared" si="3"/>
        <v>0</v>
      </c>
      <c r="AF26">
        <f t="shared" si="4"/>
        <v>0</v>
      </c>
      <c r="AG26">
        <f t="shared" si="5"/>
        <v>-32.854720263687526</v>
      </c>
      <c r="AH26">
        <f t="shared" si="6"/>
        <v>-40045.671163733736</v>
      </c>
      <c r="AI26">
        <f t="shared" si="7"/>
        <v>-40078.525883997427</v>
      </c>
      <c r="AJ26">
        <f t="shared" si="8"/>
        <v>3051.100319907775</v>
      </c>
      <c r="AK26">
        <f t="shared" si="30"/>
        <v>3015.986999979235</v>
      </c>
      <c r="AL26">
        <f t="shared" si="9"/>
        <v>-34011.438564110416</v>
      </c>
      <c r="AN26">
        <f t="shared" si="10"/>
        <v>0</v>
      </c>
      <c r="AO26">
        <f t="shared" si="11"/>
        <v>0</v>
      </c>
      <c r="AP26">
        <f t="shared" si="12"/>
        <v>-3.9518563727733644</v>
      </c>
      <c r="AQ26">
        <f t="shared" si="13"/>
        <v>-4816.8037810170545</v>
      </c>
      <c r="AR26">
        <f t="shared" si="14"/>
        <v>-4820.7556373898278</v>
      </c>
      <c r="AS26">
        <f t="shared" si="15"/>
        <v>366.99476198325385</v>
      </c>
      <c r="AT26">
        <f t="shared" si="16"/>
        <v>362.77123501315219</v>
      </c>
      <c r="AU26">
        <f t="shared" si="17"/>
        <v>-4090.9896403934222</v>
      </c>
      <c r="AW26">
        <v>23</v>
      </c>
      <c r="AX26">
        <f>IF(Z26&gt;0, (R26*SUMPRODUCT(K26:$K$98, X26:$X$98)-K26*$AZ$3)/Z26, 0)</f>
        <v>60926.448208831578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3.3331E-2</v>
      </c>
      <c r="Q27" s="5">
        <f t="shared" si="29"/>
        <v>50</v>
      </c>
      <c r="R27">
        <f t="shared" si="0"/>
        <v>2000000</v>
      </c>
      <c r="S27">
        <f t="shared" si="1"/>
        <v>58605.557386909612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40034.428251224148</v>
      </c>
      <c r="AC27">
        <f t="shared" si="2"/>
        <v>36840.733764118595</v>
      </c>
      <c r="AE27">
        <f t="shared" si="3"/>
        <v>0</v>
      </c>
      <c r="AF27">
        <f t="shared" si="4"/>
        <v>0</v>
      </c>
      <c r="AG27">
        <f t="shared" si="5"/>
        <v>-31.431092379941681</v>
      </c>
      <c r="AH27">
        <f t="shared" si="6"/>
        <v>-43803.227244358757</v>
      </c>
      <c r="AI27">
        <f t="shared" si="7"/>
        <v>-43834.658336738699</v>
      </c>
      <c r="AJ27">
        <f t="shared" si="8"/>
        <v>3193.694487105553</v>
      </c>
      <c r="AK27">
        <f t="shared" si="30"/>
        <v>2802.4099775856907</v>
      </c>
      <c r="AL27">
        <f t="shared" si="9"/>
        <v>-37838.553872047458</v>
      </c>
      <c r="AN27">
        <f t="shared" si="10"/>
        <v>0</v>
      </c>
      <c r="AO27">
        <f t="shared" si="11"/>
        <v>0</v>
      </c>
      <c r="AP27">
        <f t="shared" si="12"/>
        <v>-3.3755522181113586</v>
      </c>
      <c r="AQ27">
        <f t="shared" si="13"/>
        <v>-4704.2615986038927</v>
      </c>
      <c r="AR27">
        <f t="shared" si="14"/>
        <v>-4707.6371508220045</v>
      </c>
      <c r="AS27">
        <f t="shared" si="15"/>
        <v>342.98784081710522</v>
      </c>
      <c r="AT27">
        <f t="shared" si="16"/>
        <v>300.9657157806468</v>
      </c>
      <c r="AU27">
        <f t="shared" si="17"/>
        <v>-4063.6835942242528</v>
      </c>
      <c r="AW27">
        <v>24</v>
      </c>
      <c r="AX27">
        <f>IF(Z27&gt;0, (R27*SUMPRODUCT(K27:$K$98, X27:$X$98)-K27*$AZ$3)/Z27, 0)</f>
        <v>58605.557386909612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3.7801000000000001E-2</v>
      </c>
      <c r="Q28" s="5">
        <f t="shared" si="29"/>
        <v>50</v>
      </c>
      <c r="R28">
        <f t="shared" si="0"/>
        <v>2000000</v>
      </c>
      <c r="S28">
        <f t="shared" si="1"/>
        <v>56109.566553771998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36840.733764118595</v>
      </c>
      <c r="AC28">
        <f t="shared" si="2"/>
        <v>33585.676892221389</v>
      </c>
      <c r="AE28">
        <f t="shared" si="3"/>
        <v>0</v>
      </c>
      <c r="AF28">
        <f t="shared" si="4"/>
        <v>0</v>
      </c>
      <c r="AG28">
        <f t="shared" si="5"/>
        <v>-29.928654733088088</v>
      </c>
      <c r="AH28">
        <f t="shared" si="6"/>
        <v>-47525.068922167025</v>
      </c>
      <c r="AI28">
        <f t="shared" si="7"/>
        <v>-47554.99757690011</v>
      </c>
      <c r="AJ28">
        <f t="shared" si="8"/>
        <v>3255.0568718972063</v>
      </c>
      <c r="AK28">
        <f t="shared" si="30"/>
        <v>2578.851363488302</v>
      </c>
      <c r="AL28">
        <f t="shared" si="9"/>
        <v>-41721.089341514598</v>
      </c>
      <c r="AN28">
        <f t="shared" si="10"/>
        <v>0</v>
      </c>
      <c r="AO28">
        <f t="shared" si="11"/>
        <v>0</v>
      </c>
      <c r="AP28">
        <f t="shared" si="12"/>
        <v>-2.8698191486905511</v>
      </c>
      <c r="AQ28">
        <f t="shared" si="13"/>
        <v>-4557.1160498866957</v>
      </c>
      <c r="AR28">
        <f t="shared" si="14"/>
        <v>-4559.9858690353858</v>
      </c>
      <c r="AS28">
        <f t="shared" si="15"/>
        <v>312.12310156793689</v>
      </c>
      <c r="AT28">
        <f t="shared" si="16"/>
        <v>247.28264903879412</v>
      </c>
      <c r="AU28">
        <f t="shared" si="17"/>
        <v>-4000.5801184286543</v>
      </c>
      <c r="AW28">
        <v>25</v>
      </c>
      <c r="AX28">
        <f>IF(Z28&gt;0, (R28*SUMPRODUCT(K28:$K$98, X28:$X$98)-K28*$AZ$3)/Z28, 0)</f>
        <v>56109.566553771998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4.3147999999999999E-2</v>
      </c>
      <c r="Q29" s="5">
        <f t="shared" si="29"/>
        <v>50</v>
      </c>
      <c r="R29">
        <f t="shared" si="0"/>
        <v>2000000</v>
      </c>
      <c r="S29">
        <f t="shared" si="1"/>
        <v>53501.458432347987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33585.676892221389</v>
      </c>
      <c r="AC29">
        <f t="shared" si="2"/>
        <v>30322.493634037106</v>
      </c>
      <c r="AE29">
        <f t="shared" si="3"/>
        <v>0</v>
      </c>
      <c r="AF29">
        <f t="shared" si="4"/>
        <v>0</v>
      </c>
      <c r="AG29">
        <f t="shared" si="5"/>
        <v>-28.338006591333926</v>
      </c>
      <c r="AH29">
        <f t="shared" si="6"/>
        <v>-51654.463776931392</v>
      </c>
      <c r="AI29">
        <f t="shared" si="7"/>
        <v>-51682.801783522729</v>
      </c>
      <c r="AJ29">
        <f t="shared" si="8"/>
        <v>3263.1832581842827</v>
      </c>
      <c r="AK29">
        <f t="shared" si="30"/>
        <v>2350.9973824554972</v>
      </c>
      <c r="AL29">
        <f t="shared" si="9"/>
        <v>-46068.621142882948</v>
      </c>
      <c r="AN29">
        <f t="shared" si="10"/>
        <v>0</v>
      </c>
      <c r="AO29">
        <f t="shared" si="11"/>
        <v>0</v>
      </c>
      <c r="AP29">
        <f t="shared" si="12"/>
        <v>-2.4261553576570947</v>
      </c>
      <c r="AQ29">
        <f t="shared" si="13"/>
        <v>-4422.3913081321389</v>
      </c>
      <c r="AR29">
        <f t="shared" si="14"/>
        <v>-4424.817463489796</v>
      </c>
      <c r="AS29">
        <f t="shared" si="15"/>
        <v>279.37708036534349</v>
      </c>
      <c r="AT29">
        <f t="shared" si="16"/>
        <v>201.2803856509272</v>
      </c>
      <c r="AU29">
        <f t="shared" si="17"/>
        <v>-3944.1599974735254</v>
      </c>
      <c r="AW29">
        <v>26</v>
      </c>
      <c r="AX29">
        <f>IF(Z29&gt;0, (R29*SUMPRODUCT(K29:$K$98, X29:$X$98)-K29*$AZ$3)/Z29, 0)</f>
        <v>53501.458432347987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4.8848999999999997E-2</v>
      </c>
      <c r="Q30" s="5">
        <f t="shared" si="29"/>
        <v>50</v>
      </c>
      <c r="R30">
        <f t="shared" si="0"/>
        <v>2000000</v>
      </c>
      <c r="S30">
        <f t="shared" si="1"/>
        <v>50721.880885497434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30322.493634037106</v>
      </c>
      <c r="AC30">
        <f t="shared" si="2"/>
        <v>27055.399461353547</v>
      </c>
      <c r="AE30">
        <f t="shared" si="3"/>
        <v>0</v>
      </c>
      <c r="AF30">
        <f t="shared" si="4"/>
        <v>0</v>
      </c>
      <c r="AG30">
        <f t="shared" si="5"/>
        <v>-26.670343241440513</v>
      </c>
      <c r="AH30">
        <f t="shared" si="6"/>
        <v>-55371.331359202828</v>
      </c>
      <c r="AI30">
        <f t="shared" si="7"/>
        <v>-55398.001702444271</v>
      </c>
      <c r="AJ30">
        <f t="shared" si="8"/>
        <v>3267.094172683559</v>
      </c>
      <c r="AK30">
        <f t="shared" si="30"/>
        <v>2122.5745543825974</v>
      </c>
      <c r="AL30">
        <f t="shared" si="9"/>
        <v>-50008.332975378114</v>
      </c>
      <c r="AN30">
        <f t="shared" si="10"/>
        <v>0</v>
      </c>
      <c r="AO30">
        <f t="shared" si="11"/>
        <v>0</v>
      </c>
      <c r="AP30">
        <f t="shared" si="12"/>
        <v>-2.0387308401913677</v>
      </c>
      <c r="AQ30">
        <f t="shared" si="13"/>
        <v>-4232.6879666496925</v>
      </c>
      <c r="AR30">
        <f t="shared" si="14"/>
        <v>-4234.7266974898839</v>
      </c>
      <c r="AS30">
        <f t="shared" si="15"/>
        <v>249.74277936213451</v>
      </c>
      <c r="AT30">
        <f t="shared" si="16"/>
        <v>162.25356252263674</v>
      </c>
      <c r="AU30">
        <f t="shared" si="17"/>
        <v>-3822.7303556051124</v>
      </c>
      <c r="AW30">
        <v>27</v>
      </c>
      <c r="AX30">
        <f>IF(Z30&gt;0, (R30*SUMPRODUCT(K30:$K$98, X30:$X$98)-K30*$AZ$3)/Z30, 0)</f>
        <v>50721.880885497434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5.4528E-2</v>
      </c>
      <c r="Q31" s="5">
        <f t="shared" si="29"/>
        <v>50</v>
      </c>
      <c r="R31">
        <f t="shared" si="0"/>
        <v>2000000</v>
      </c>
      <c r="S31">
        <f t="shared" si="1"/>
        <v>47805.289258254612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27055.399461353547</v>
      </c>
      <c r="AC31">
        <f t="shared" si="2"/>
        <v>23854.2267942115</v>
      </c>
      <c r="AE31">
        <f t="shared" si="3"/>
        <v>0</v>
      </c>
      <c r="AF31">
        <f t="shared" si="4"/>
        <v>0</v>
      </c>
      <c r="AG31">
        <f t="shared" si="5"/>
        <v>-24.949359332756838</v>
      </c>
      <c r="AH31">
        <f t="shared" si="6"/>
        <v>-58171.219050770735</v>
      </c>
      <c r="AI31">
        <f t="shared" si="7"/>
        <v>-58196.168410103492</v>
      </c>
      <c r="AJ31">
        <f t="shared" si="8"/>
        <v>3201.1726671420474</v>
      </c>
      <c r="AK31">
        <f t="shared" si="30"/>
        <v>1893.8779622947484</v>
      </c>
      <c r="AL31">
        <f t="shared" si="9"/>
        <v>-53101.117780666696</v>
      </c>
      <c r="AN31">
        <f t="shared" si="10"/>
        <v>0</v>
      </c>
      <c r="AO31">
        <f t="shared" si="11"/>
        <v>0</v>
      </c>
      <c r="AP31">
        <f t="shared" si="12"/>
        <v>-1.7028353719066953</v>
      </c>
      <c r="AQ31">
        <f t="shared" si="13"/>
        <v>-3970.282687641246</v>
      </c>
      <c r="AR31">
        <f t="shared" si="14"/>
        <v>-3971.9855230131529</v>
      </c>
      <c r="AS31">
        <f t="shared" si="15"/>
        <v>218.48537176798308</v>
      </c>
      <c r="AT31">
        <f t="shared" si="16"/>
        <v>129.26032854222083</v>
      </c>
      <c r="AU31">
        <f t="shared" si="17"/>
        <v>-3624.2398227029489</v>
      </c>
      <c r="AW31">
        <v>28</v>
      </c>
      <c r="AX31">
        <f>IF(Z31&gt;0, (R31*SUMPRODUCT(K31:$K$98, X31:$X$98)-K31*$AZ$3)/Z31, 0)</f>
        <v>47805.289258254612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6.0775000000000003E-2</v>
      </c>
      <c r="Q32" s="5">
        <f t="shared" si="29"/>
        <v>50</v>
      </c>
      <c r="R32">
        <f t="shared" si="0"/>
        <v>2000000</v>
      </c>
      <c r="S32">
        <f t="shared" si="1"/>
        <v>44870.012086635383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23854.2267942115</v>
      </c>
      <c r="AC32">
        <f t="shared" si="2"/>
        <v>20804.939909702094</v>
      </c>
      <c r="AE32">
        <f t="shared" si="3"/>
        <v>0</v>
      </c>
      <c r="AF32">
        <f t="shared" si="4"/>
        <v>0</v>
      </c>
      <c r="AG32">
        <f t="shared" si="5"/>
        <v>-23.183568425980972</v>
      </c>
      <c r="AH32">
        <f t="shared" si="6"/>
        <v>-60651.892537931868</v>
      </c>
      <c r="AI32">
        <f t="shared" si="7"/>
        <v>-60675.076106357847</v>
      </c>
      <c r="AJ32">
        <f t="shared" si="8"/>
        <v>3049.2868845094054</v>
      </c>
      <c r="AK32">
        <f t="shared" si="30"/>
        <v>1669.795875594805</v>
      </c>
      <c r="AL32">
        <f t="shared" si="9"/>
        <v>-55955.993346253636</v>
      </c>
      <c r="AN32">
        <f t="shared" si="10"/>
        <v>0</v>
      </c>
      <c r="AO32">
        <f t="shared" si="11"/>
        <v>0</v>
      </c>
      <c r="AP32">
        <f t="shared" si="12"/>
        <v>-1.4127832129107132</v>
      </c>
      <c r="AQ32">
        <f t="shared" si="13"/>
        <v>-3696.0649902724781</v>
      </c>
      <c r="AR32">
        <f t="shared" si="14"/>
        <v>-3697.4777734853888</v>
      </c>
      <c r="AS32">
        <f t="shared" si="15"/>
        <v>185.82045881064195</v>
      </c>
      <c r="AT32">
        <f t="shared" si="16"/>
        <v>101.75567189148393</v>
      </c>
      <c r="AU32">
        <f t="shared" si="17"/>
        <v>-3409.901642783263</v>
      </c>
      <c r="AW32">
        <v>29</v>
      </c>
      <c r="AX32">
        <f>IF(Z32&gt;0, (R32*SUMPRODUCT(K32:$K$98, X32:$X$98)-K32*$AZ$3)/Z32, 0)</f>
        <v>44870.012086635383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6.7419999999999994E-2</v>
      </c>
      <c r="Q33" s="5">
        <f t="shared" si="29"/>
        <v>50</v>
      </c>
      <c r="R33">
        <f t="shared" si="0"/>
        <v>2000000</v>
      </c>
      <c r="S33">
        <f t="shared" si="1"/>
        <v>41917.450537022982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20804.939909702094</v>
      </c>
      <c r="AC33">
        <f t="shared" si="2"/>
        <v>17931.192600797327</v>
      </c>
      <c r="AE33">
        <f t="shared" si="3"/>
        <v>0</v>
      </c>
      <c r="AF33">
        <f t="shared" si="4"/>
        <v>0</v>
      </c>
      <c r="AG33">
        <f t="shared" si="5"/>
        <v>-21.388696558441524</v>
      </c>
      <c r="AH33">
        <f t="shared" si="6"/>
        <v>-62521.447331185474</v>
      </c>
      <c r="AI33">
        <f t="shared" si="7"/>
        <v>-62542.836027743913</v>
      </c>
      <c r="AJ33">
        <f t="shared" si="8"/>
        <v>2873.7473089047671</v>
      </c>
      <c r="AK33">
        <f t="shared" si="30"/>
        <v>1456.3457936791467</v>
      </c>
      <c r="AL33">
        <f t="shared" si="9"/>
        <v>-58212.742925160004</v>
      </c>
      <c r="AN33">
        <f t="shared" si="10"/>
        <v>0</v>
      </c>
      <c r="AO33">
        <f t="shared" si="11"/>
        <v>0</v>
      </c>
      <c r="AP33">
        <f t="shared" si="12"/>
        <v>-1.1637549433635408</v>
      </c>
      <c r="AQ33">
        <f t="shared" si="13"/>
        <v>-3401.7801505157236</v>
      </c>
      <c r="AR33">
        <f t="shared" si="14"/>
        <v>-3402.9439054590871</v>
      </c>
      <c r="AS33">
        <f t="shared" si="15"/>
        <v>156.36004875648572</v>
      </c>
      <c r="AT33">
        <f t="shared" si="16"/>
        <v>79.239499798874093</v>
      </c>
      <c r="AU33">
        <f t="shared" si="17"/>
        <v>-3167.3443569037272</v>
      </c>
      <c r="AW33">
        <v>30</v>
      </c>
      <c r="AX33">
        <f>IF(Z33&gt;0, (R33*SUMPRODUCT(K33:$K$98, X33:$X$98)-K33*$AZ$3)/Z33, 0)</f>
        <v>41917.450537022982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7.4817999999999996E-2</v>
      </c>
      <c r="Q34" s="5">
        <f t="shared" si="29"/>
        <v>50</v>
      </c>
      <c r="R34">
        <f t="shared" si="0"/>
        <v>2000000</v>
      </c>
      <c r="S34">
        <f t="shared" si="1"/>
        <v>38988.443138378665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17931.192600797327</v>
      </c>
      <c r="AC34">
        <f t="shared" si="2"/>
        <v>15263.624665788488</v>
      </c>
      <c r="AE34">
        <f t="shared" si="3"/>
        <v>0</v>
      </c>
      <c r="AF34">
        <f t="shared" si="4"/>
        <v>0</v>
      </c>
      <c r="AG34">
        <f t="shared" si="5"/>
        <v>-19.574550093747632</v>
      </c>
      <c r="AH34">
        <f t="shared" si="6"/>
        <v>-64010.379964379114</v>
      </c>
      <c r="AI34">
        <f t="shared" si="7"/>
        <v>-64029.954514472862</v>
      </c>
      <c r="AJ34">
        <f t="shared" si="8"/>
        <v>2667.5679350088394</v>
      </c>
      <c r="AK34">
        <f t="shared" si="30"/>
        <v>1255.1834820558131</v>
      </c>
      <c r="AL34">
        <f t="shared" si="9"/>
        <v>-60107.203097408208</v>
      </c>
      <c r="AN34">
        <f t="shared" si="10"/>
        <v>0</v>
      </c>
      <c r="AO34">
        <f t="shared" si="11"/>
        <v>0</v>
      </c>
      <c r="AP34">
        <f t="shared" si="12"/>
        <v>-0.95093533622976067</v>
      </c>
      <c r="AQ34">
        <f t="shared" si="13"/>
        <v>-3109.636334020478</v>
      </c>
      <c r="AR34">
        <f t="shared" si="14"/>
        <v>-3110.5872693567076</v>
      </c>
      <c r="AS34">
        <f t="shared" si="15"/>
        <v>129.59095351078386</v>
      </c>
      <c r="AT34">
        <f t="shared" si="16"/>
        <v>60.977050344571516</v>
      </c>
      <c r="AU34">
        <f t="shared" si="17"/>
        <v>-2920.019265501352</v>
      </c>
      <c r="AW34">
        <v>31</v>
      </c>
      <c r="AX34">
        <f>IF(Z34&gt;0, (R34*SUMPRODUCT(K34:$K$98, X34:$X$98)-K34*$AZ$3)/Z34, 0)</f>
        <v>38988.443138378665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8.3350999999999995E-2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36088.795859817328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15263.624665788488</v>
      </c>
      <c r="AC35">
        <f t="shared" ref="AC35:AC66" si="33">S35*Z35</f>
        <v>12809.534952756307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-17.747246267946199</v>
      </c>
      <c r="AH35">
        <f t="shared" ref="AH35:AH66" si="37">-X35*R35</f>
        <v>-65262.332994558361</v>
      </c>
      <c r="AI35">
        <f t="shared" ref="AI35:AI66" si="38">SUM(AE35:AH35)</f>
        <v>-65280.080240826304</v>
      </c>
      <c r="AJ35">
        <f t="shared" ref="AJ35:AJ66" si="39">AB35-AC35</f>
        <v>2454.089713032181</v>
      </c>
      <c r="AK35">
        <f t="shared" si="30"/>
        <v>1068.4537266051943</v>
      </c>
      <c r="AL35">
        <f t="shared" ref="AL35:AL66" si="40">SUM(AI35:AK35)</f>
        <v>-61757.53680118893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-0.76978979612265741</v>
      </c>
      <c r="AQ35">
        <f t="shared" ref="AQ35:AQ66" si="44">AH35*$K35</f>
        <v>-2830.7646860745281</v>
      </c>
      <c r="AR35">
        <f t="shared" ref="AR35:AR66" si="45">AI35*$K35</f>
        <v>-2831.5344758706506</v>
      </c>
      <c r="AS35">
        <f t="shared" ref="AS35:AS66" si="46">AJ35*$K35</f>
        <v>106.44655465641281</v>
      </c>
      <c r="AT35">
        <f t="shared" ref="AT35:AT66" si="47">AK35*$K35</f>
        <v>46.344360356086284</v>
      </c>
      <c r="AU35">
        <f t="shared" ref="AU35:AU66" si="48">AL35*$K35</f>
        <v>-2678.7435608581513</v>
      </c>
      <c r="AW35">
        <v>32</v>
      </c>
      <c r="AX35">
        <f>IF(Z35&gt;0, (R35*SUMPRODUCT(K35:$K$98, X35:$X$98)-K35*$AZ$3)/Z35, 0)</f>
        <v>36088.795859817328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9.2474000000000001E-2</v>
      </c>
      <c r="Q36" s="5">
        <f t="shared" si="29"/>
        <v>50</v>
      </c>
      <c r="R36">
        <f t="shared" si="31"/>
        <v>2000000</v>
      </c>
      <c r="S36">
        <f t="shared" si="32"/>
        <v>33160.697839364439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12809.534952756307</v>
      </c>
      <c r="AC36">
        <f t="shared" si="33"/>
        <v>10564.079749707034</v>
      </c>
      <c r="AE36">
        <f t="shared" si="34"/>
        <v>0</v>
      </c>
      <c r="AF36">
        <f t="shared" si="35"/>
        <v>0</v>
      </c>
      <c r="AG36">
        <f t="shared" si="36"/>
        <v>-15.928614953884679</v>
      </c>
      <c r="AH36">
        <f t="shared" si="37"/>
        <v>-65646.354055282267</v>
      </c>
      <c r="AI36">
        <f t="shared" si="38"/>
        <v>-65662.282670236149</v>
      </c>
      <c r="AJ36">
        <f t="shared" si="39"/>
        <v>2245.4552030492723</v>
      </c>
      <c r="AK36">
        <f t="shared" si="30"/>
        <v>896.66744669294155</v>
      </c>
      <c r="AL36">
        <f t="shared" si="40"/>
        <v>-62520.160020493939</v>
      </c>
      <c r="AN36">
        <f t="shared" si="41"/>
        <v>0</v>
      </c>
      <c r="AO36">
        <f t="shared" si="42"/>
        <v>0</v>
      </c>
      <c r="AP36">
        <f t="shared" si="43"/>
        <v>-0.61688067549534287</v>
      </c>
      <c r="AQ36">
        <f t="shared" si="44"/>
        <v>-2542.3407716659503</v>
      </c>
      <c r="AR36">
        <f t="shared" si="45"/>
        <v>-2542.9576523414453</v>
      </c>
      <c r="AS36">
        <f t="shared" si="46"/>
        <v>86.961605039849971</v>
      </c>
      <c r="AT36">
        <f t="shared" si="47"/>
        <v>34.725983509051225</v>
      </c>
      <c r="AU36">
        <f t="shared" si="48"/>
        <v>-2421.2700637925445</v>
      </c>
      <c r="AW36">
        <v>33</v>
      </c>
      <c r="AX36">
        <f>IF(Z36&gt;0, (R36*SUMPRODUCT(K36:$K$98, X36:$X$98)-K36*$AZ$3)/Z36, 0)</f>
        <v>33160.697839364439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0.10216500000000001</v>
      </c>
      <c r="Q37" s="5">
        <f t="shared" ref="Q37:Q68" si="60">$C$8</f>
        <v>50</v>
      </c>
      <c r="R37">
        <f t="shared" si="31"/>
        <v>2000000</v>
      </c>
      <c r="S37">
        <f t="shared" si="32"/>
        <v>30209.120676255057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10564.079749707034</v>
      </c>
      <c r="AC37">
        <f t="shared" si="33"/>
        <v>8544.3367307422086</v>
      </c>
      <c r="AE37">
        <f t="shared" si="34"/>
        <v>0</v>
      </c>
      <c r="AF37">
        <f t="shared" si="35"/>
        <v>0</v>
      </c>
      <c r="AG37">
        <f t="shared" si="36"/>
        <v>-14.141981857582204</v>
      </c>
      <c r="AH37">
        <f t="shared" si="37"/>
        <v>-65093.877870545133</v>
      </c>
      <c r="AI37">
        <f t="shared" si="38"/>
        <v>-65108.019852402715</v>
      </c>
      <c r="AJ37">
        <f t="shared" si="39"/>
        <v>2019.7430189648258</v>
      </c>
      <c r="AK37">
        <f t="shared" si="30"/>
        <v>739.48558247949245</v>
      </c>
      <c r="AL37">
        <f t="shared" si="40"/>
        <v>-62348.791250958398</v>
      </c>
      <c r="AN37">
        <f t="shared" si="41"/>
        <v>0</v>
      </c>
      <c r="AO37">
        <f t="shared" si="42"/>
        <v>0</v>
      </c>
      <c r="AP37">
        <f t="shared" si="43"/>
        <v>-0.48900737011464973</v>
      </c>
      <c r="AQ37">
        <f t="shared" si="44"/>
        <v>-2250.8433647136326</v>
      </c>
      <c r="AR37">
        <f t="shared" si="45"/>
        <v>-2251.332372083747</v>
      </c>
      <c r="AS37">
        <f t="shared" si="46"/>
        <v>69.839519804070108</v>
      </c>
      <c r="AT37">
        <f t="shared" si="47"/>
        <v>25.570242103805114</v>
      </c>
      <c r="AU37">
        <f t="shared" si="48"/>
        <v>-2155.9226101758718</v>
      </c>
      <c r="AW37">
        <v>34</v>
      </c>
      <c r="AX37">
        <f>IF(Z37&gt;0, (R37*SUMPRODUCT(K37:$K$98, X37:$X$98)-K37*$AZ$3)/Z37, 0)</f>
        <v>30209.120676255057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0.113081</v>
      </c>
      <c r="Q38" s="5">
        <f t="shared" si="60"/>
        <v>50</v>
      </c>
      <c r="R38">
        <f t="shared" si="31"/>
        <v>2000000</v>
      </c>
      <c r="S38">
        <f t="shared" si="32"/>
        <v>27255.444726335918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8544.3367307422086</v>
      </c>
      <c r="AC38">
        <f t="shared" si="33"/>
        <v>6760.0985023688654</v>
      </c>
      <c r="AE38">
        <f t="shared" si="34"/>
        <v>0</v>
      </c>
      <c r="AF38">
        <f t="shared" si="35"/>
        <v>0</v>
      </c>
      <c r="AG38">
        <f t="shared" si="36"/>
        <v>-12.40137258856913</v>
      </c>
      <c r="AH38">
        <f t="shared" si="37"/>
        <v>-63967.57801749013</v>
      </c>
      <c r="AI38">
        <f t="shared" si="38"/>
        <v>-63979.979390078697</v>
      </c>
      <c r="AJ38">
        <f t="shared" si="39"/>
        <v>1784.2382283733432</v>
      </c>
      <c r="AK38">
        <f t="shared" si="30"/>
        <v>598.10357115195461</v>
      </c>
      <c r="AL38">
        <f t="shared" si="40"/>
        <v>-61597.637590553393</v>
      </c>
      <c r="AN38">
        <f t="shared" si="41"/>
        <v>0</v>
      </c>
      <c r="AO38">
        <f t="shared" si="42"/>
        <v>0</v>
      </c>
      <c r="AP38">
        <f t="shared" si="43"/>
        <v>-0.38287486963711476</v>
      </c>
      <c r="AQ38">
        <f t="shared" si="44"/>
        <v>-1974.9086578548111</v>
      </c>
      <c r="AR38">
        <f t="shared" si="45"/>
        <v>-1975.291532724448</v>
      </c>
      <c r="AS38">
        <f t="shared" si="46"/>
        <v>55.085836201686213</v>
      </c>
      <c r="AT38">
        <f t="shared" si="47"/>
        <v>18.465603319214466</v>
      </c>
      <c r="AU38">
        <f t="shared" si="48"/>
        <v>-1901.7400932035471</v>
      </c>
      <c r="AW38">
        <v>35</v>
      </c>
      <c r="AX38">
        <f>IF(Z38&gt;0, (R38*SUMPRODUCT(K38:$K$98, X38:$X$98)-K38*$AZ$3)/Z38, 0)</f>
        <v>27255.444726335918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0.12539</v>
      </c>
      <c r="Q39" s="5">
        <f t="shared" si="60"/>
        <v>50</v>
      </c>
      <c r="R39">
        <f t="shared" si="31"/>
        <v>2000000</v>
      </c>
      <c r="S39">
        <f t="shared" si="32"/>
        <v>24256.815006468903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6760.0985023688654</v>
      </c>
      <c r="AC39">
        <f t="shared" si="33"/>
        <v>5201.8015733893162</v>
      </c>
      <c r="AE39">
        <f t="shared" si="34"/>
        <v>0</v>
      </c>
      <c r="AF39">
        <f t="shared" si="35"/>
        <v>0</v>
      </c>
      <c r="AG39">
        <f t="shared" si="36"/>
        <v>-10.722350753802754</v>
      </c>
      <c r="AH39">
        <f t="shared" si="37"/>
        <v>-62200.32435522732</v>
      </c>
      <c r="AI39">
        <f t="shared" si="38"/>
        <v>-62211.04670598112</v>
      </c>
      <c r="AJ39">
        <f t="shared" si="39"/>
        <v>1558.2969289795492</v>
      </c>
      <c r="AK39">
        <f t="shared" si="30"/>
        <v>473.20689516582064</v>
      </c>
      <c r="AL39">
        <f t="shared" si="40"/>
        <v>-60179.542881835747</v>
      </c>
      <c r="AN39">
        <f t="shared" si="41"/>
        <v>0</v>
      </c>
      <c r="AO39">
        <f t="shared" si="42"/>
        <v>0</v>
      </c>
      <c r="AP39">
        <f t="shared" si="43"/>
        <v>-0.29556914378298726</v>
      </c>
      <c r="AQ39">
        <f t="shared" si="44"/>
        <v>-1714.5957108499219</v>
      </c>
      <c r="AR39">
        <f t="shared" si="45"/>
        <v>-1714.8912799937048</v>
      </c>
      <c r="AS39">
        <f t="shared" si="46"/>
        <v>42.955551411596424</v>
      </c>
      <c r="AT39">
        <f t="shared" si="47"/>
        <v>13.044281058121815</v>
      </c>
      <c r="AU39">
        <f t="shared" si="48"/>
        <v>-1658.8914475239865</v>
      </c>
      <c r="AW39">
        <v>36</v>
      </c>
      <c r="AX39">
        <f>IF(Z39&gt;0, (R39*SUMPRODUCT(K39:$K$98, X39:$X$98)-K39*$AZ$3)/Z39, 0)</f>
        <v>24256.815006468903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0.13947699999999999</v>
      </c>
      <c r="Q40" s="5">
        <f t="shared" si="60"/>
        <v>50</v>
      </c>
      <c r="R40">
        <f t="shared" si="31"/>
        <v>2000000</v>
      </c>
      <c r="S40">
        <f t="shared" si="32"/>
        <v>21158.702744456245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5201.8015733893162</v>
      </c>
      <c r="AC40">
        <f t="shared" si="33"/>
        <v>3859.1806204637332</v>
      </c>
      <c r="AE40">
        <f t="shared" si="34"/>
        <v>0</v>
      </c>
      <c r="AF40">
        <f t="shared" si="35"/>
        <v>0</v>
      </c>
      <c r="AG40">
        <f t="shared" si="36"/>
        <v>-9.1196059301765811</v>
      </c>
      <c r="AH40">
        <f t="shared" si="37"/>
        <v>-59820.852643525875</v>
      </c>
      <c r="AI40">
        <f t="shared" si="38"/>
        <v>-59829.972249456056</v>
      </c>
      <c r="AJ40">
        <f t="shared" si="39"/>
        <v>1342.620952925583</v>
      </c>
      <c r="AK40">
        <f t="shared" ref="AK40:AK71" si="61">G40*SUM(AB40:AB40, AE40:AF40)</f>
        <v>364.12611013725217</v>
      </c>
      <c r="AL40">
        <f t="shared" si="40"/>
        <v>-58123.225186393218</v>
      </c>
      <c r="AN40">
        <f t="shared" si="41"/>
        <v>0</v>
      </c>
      <c r="AO40">
        <f t="shared" si="42"/>
        <v>0</v>
      </c>
      <c r="AP40">
        <f t="shared" si="43"/>
        <v>-0.22445388828369436</v>
      </c>
      <c r="AQ40">
        <f t="shared" si="44"/>
        <v>-1472.3249095507042</v>
      </c>
      <c r="AR40">
        <f t="shared" si="45"/>
        <v>-1472.5493634389879</v>
      </c>
      <c r="AS40">
        <f t="shared" si="46"/>
        <v>33.044903001578597</v>
      </c>
      <c r="AT40">
        <f t="shared" si="47"/>
        <v>8.961957552955413</v>
      </c>
      <c r="AU40">
        <f t="shared" si="48"/>
        <v>-1430.5425028844538</v>
      </c>
      <c r="AW40">
        <v>37</v>
      </c>
      <c r="AX40">
        <f>IF(Z40&gt;0, (R40*SUMPRODUCT(K40:$K$98, X40:$X$98)-K40*$AZ$3)/Z40, 0)</f>
        <v>21158.702744456245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0.15573300000000001</v>
      </c>
      <c r="Q41" s="5">
        <f t="shared" si="60"/>
        <v>50</v>
      </c>
      <c r="R41">
        <f t="shared" si="31"/>
        <v>2000000</v>
      </c>
      <c r="S41">
        <f t="shared" si="32"/>
        <v>17868.753013047619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3859.1806204637332</v>
      </c>
      <c r="AC41">
        <f t="shared" si="33"/>
        <v>2718.9760304883312</v>
      </c>
      <c r="AE41">
        <f t="shared" si="34"/>
        <v>0</v>
      </c>
      <c r="AF41">
        <f t="shared" si="35"/>
        <v>0</v>
      </c>
      <c r="AG41">
        <f t="shared" si="36"/>
        <v>-7.6081862805506262</v>
      </c>
      <c r="AH41">
        <f t="shared" si="37"/>
        <v>-56808.943612967581</v>
      </c>
      <c r="AI41">
        <f t="shared" si="38"/>
        <v>-56816.551799248133</v>
      </c>
      <c r="AJ41">
        <f t="shared" si="39"/>
        <v>1140.2045899754021</v>
      </c>
      <c r="AK41">
        <f t="shared" si="61"/>
        <v>270.14264343246134</v>
      </c>
      <c r="AL41">
        <f t="shared" si="40"/>
        <v>-55406.204565840271</v>
      </c>
      <c r="AN41">
        <f t="shared" si="41"/>
        <v>0</v>
      </c>
      <c r="AO41">
        <f t="shared" si="42"/>
        <v>0</v>
      </c>
      <c r="AP41">
        <f t="shared" si="43"/>
        <v>-0.16719149287211862</v>
      </c>
      <c r="AQ41">
        <f t="shared" si="44"/>
        <v>-1248.3884780030205</v>
      </c>
      <c r="AR41">
        <f t="shared" si="45"/>
        <v>-1248.5556694958927</v>
      </c>
      <c r="AS41">
        <f t="shared" si="46"/>
        <v>25.056235553138002</v>
      </c>
      <c r="AT41">
        <f t="shared" si="47"/>
        <v>5.936441377540099</v>
      </c>
      <c r="AU41">
        <f t="shared" si="48"/>
        <v>-1217.5629925652147</v>
      </c>
      <c r="AW41">
        <v>38</v>
      </c>
      <c r="AX41">
        <f>IF(Z41&gt;0, (R41*SUMPRODUCT(K41:$K$98, X41:$X$98)-K41*$AZ$3)/Z41, 0)</f>
        <v>17868.753013047619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0.17447299999999999</v>
      </c>
      <c r="Q42" s="5">
        <f t="shared" si="60"/>
        <v>50</v>
      </c>
      <c r="R42">
        <f t="shared" si="31"/>
        <v>2000000</v>
      </c>
      <c r="S42">
        <f t="shared" si="32"/>
        <v>14240.244239129692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2718.9760304883312</v>
      </c>
      <c r="AC42">
        <f t="shared" si="33"/>
        <v>1767.1235521061153</v>
      </c>
      <c r="AE42">
        <f t="shared" si="34"/>
        <v>0</v>
      </c>
      <c r="AF42">
        <f t="shared" si="35"/>
        <v>0</v>
      </c>
      <c r="AG42">
        <f t="shared" si="36"/>
        <v>-6.2046813328186108</v>
      </c>
      <c r="AH42">
        <f t="shared" si="37"/>
        <v>-53096.923397060367</v>
      </c>
      <c r="AI42">
        <f t="shared" si="38"/>
        <v>-53103.128078393187</v>
      </c>
      <c r="AJ42">
        <f t="shared" si="39"/>
        <v>951.85247838221585</v>
      </c>
      <c r="AK42">
        <f t="shared" si="61"/>
        <v>190.3283221341832</v>
      </c>
      <c r="AL42">
        <f t="shared" si="40"/>
        <v>-51960.947277876789</v>
      </c>
      <c r="AN42">
        <f t="shared" si="41"/>
        <v>0</v>
      </c>
      <c r="AO42">
        <f t="shared" si="42"/>
        <v>0</v>
      </c>
      <c r="AP42">
        <f t="shared" si="43"/>
        <v>-0.12174033625671453</v>
      </c>
      <c r="AQ42">
        <f t="shared" si="44"/>
        <v>-1041.8000477098981</v>
      </c>
      <c r="AR42">
        <f t="shared" si="45"/>
        <v>-1041.9217880461547</v>
      </c>
      <c r="AS42">
        <f t="shared" si="46"/>
        <v>18.676034202130023</v>
      </c>
      <c r="AT42">
        <f t="shared" si="47"/>
        <v>3.7343793650182491</v>
      </c>
      <c r="AU42">
        <f t="shared" si="48"/>
        <v>-1019.5113744790066</v>
      </c>
      <c r="AW42">
        <v>39</v>
      </c>
      <c r="AX42">
        <f>IF(Z42&gt;0, (R42*SUMPRODUCT(K42:$K$98, X42:$X$98)-K42*$AZ$3)/Z42, 0)</f>
        <v>14240.244239129692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0.196798</v>
      </c>
      <c r="Q43" s="5">
        <f t="shared" si="60"/>
        <v>50</v>
      </c>
      <c r="R43">
        <f t="shared" si="31"/>
        <v>2000000</v>
      </c>
      <c r="S43">
        <f t="shared" si="32"/>
        <v>10058.666912934428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1767.1235521061153</v>
      </c>
      <c r="AC43">
        <f t="shared" si="33"/>
        <v>990.08778977193367</v>
      </c>
      <c r="AE43">
        <f t="shared" si="34"/>
        <v>0</v>
      </c>
      <c r="AF43">
        <f t="shared" si="35"/>
        <v>0</v>
      </c>
      <c r="AG43">
        <f t="shared" si="36"/>
        <v>-4.9215656425543877</v>
      </c>
      <c r="AH43">
        <f t="shared" si="37"/>
        <v>-48842.755077441478</v>
      </c>
      <c r="AI43">
        <f t="shared" si="38"/>
        <v>-48847.676643084029</v>
      </c>
      <c r="AJ43">
        <f t="shared" si="39"/>
        <v>777.03576233418164</v>
      </c>
      <c r="AK43">
        <f t="shared" si="61"/>
        <v>123.69864864742809</v>
      </c>
      <c r="AL43">
        <f t="shared" si="40"/>
        <v>-47946.942232102418</v>
      </c>
      <c r="AN43">
        <f t="shared" si="41"/>
        <v>0</v>
      </c>
      <c r="AO43">
        <f t="shared" si="42"/>
        <v>0</v>
      </c>
      <c r="AP43">
        <f t="shared" si="43"/>
        <v>-8.6218462678123636E-2</v>
      </c>
      <c r="AQ43">
        <f t="shared" si="44"/>
        <v>-855.65195338031799</v>
      </c>
      <c r="AR43">
        <f t="shared" si="45"/>
        <v>-855.73817184299605</v>
      </c>
      <c r="AS43">
        <f t="shared" si="46"/>
        <v>13.612503365820267</v>
      </c>
      <c r="AT43">
        <f t="shared" si="47"/>
        <v>2.1670151525617385</v>
      </c>
      <c r="AU43">
        <f t="shared" si="48"/>
        <v>-839.95865332461403</v>
      </c>
      <c r="AW43">
        <v>40</v>
      </c>
      <c r="AX43">
        <f>IF(Z43&gt;0, (R43*SUMPRODUCT(K43:$K$98, X43:$X$98)-K43*$AZ$3)/Z43, 0)</f>
        <v>10058.666912934428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0.22254599999999999</v>
      </c>
      <c r="Q44" s="5">
        <f t="shared" si="60"/>
        <v>50</v>
      </c>
      <c r="R44">
        <f t="shared" si="31"/>
        <v>2000000</v>
      </c>
      <c r="S44">
        <f t="shared" si="32"/>
        <v>4908.9903739411111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990.08778977193367</v>
      </c>
      <c r="AC44">
        <f t="shared" si="33"/>
        <v>370.83251976279348</v>
      </c>
      <c r="AE44">
        <f t="shared" si="34"/>
        <v>0</v>
      </c>
      <c r="AF44">
        <f t="shared" si="35"/>
        <v>0</v>
      </c>
      <c r="AG44">
        <f t="shared" si="36"/>
        <v>-3.7770752386409345</v>
      </c>
      <c r="AH44">
        <f t="shared" si="37"/>
        <v>-43810.989899516346</v>
      </c>
      <c r="AI44">
        <f t="shared" si="38"/>
        <v>-43814.766974754988</v>
      </c>
      <c r="AJ44">
        <f t="shared" si="39"/>
        <v>619.25527000914019</v>
      </c>
      <c r="AK44">
        <f t="shared" si="61"/>
        <v>69.306145284035367</v>
      </c>
      <c r="AL44">
        <f t="shared" si="40"/>
        <v>-43126.205559461814</v>
      </c>
      <c r="AN44">
        <f t="shared" si="41"/>
        <v>0</v>
      </c>
      <c r="AO44">
        <f t="shared" si="42"/>
        <v>0</v>
      </c>
      <c r="AP44">
        <f t="shared" si="43"/>
        <v>-5.9079200050157758E-2</v>
      </c>
      <c r="AQ44">
        <f t="shared" si="44"/>
        <v>-685.27049982734638</v>
      </c>
      <c r="AR44">
        <f t="shared" si="45"/>
        <v>-685.32957902739656</v>
      </c>
      <c r="AS44">
        <f t="shared" si="46"/>
        <v>9.6860940456532933</v>
      </c>
      <c r="AT44">
        <f t="shared" si="47"/>
        <v>1.0840534972806426</v>
      </c>
      <c r="AU44">
        <f t="shared" si="48"/>
        <v>-674.55943148446272</v>
      </c>
      <c r="AW44">
        <v>41</v>
      </c>
      <c r="AX44">
        <f>IF(Z44&gt;0, (R44*SUMPRODUCT(K44:$K$98, X44:$X$98)-K44*$AZ$3)/Z44, 0)</f>
        <v>4908.9903739411111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0.252114</v>
      </c>
      <c r="Q45" s="5">
        <f t="shared" si="60"/>
        <v>50</v>
      </c>
      <c r="R45">
        <f t="shared" si="31"/>
        <v>2000000</v>
      </c>
      <c r="S45">
        <f t="shared" si="32"/>
        <v>-1854.4604137362246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370.83251976279348</v>
      </c>
      <c r="AC45">
        <f t="shared" si="33"/>
        <v>-103.36951276885839</v>
      </c>
      <c r="AE45">
        <f t="shared" si="34"/>
        <v>0</v>
      </c>
      <c r="AF45">
        <f t="shared" si="35"/>
        <v>0</v>
      </c>
      <c r="AG45">
        <f t="shared" si="36"/>
        <v>-2.7870509395398044</v>
      </c>
      <c r="AH45">
        <f t="shared" si="37"/>
        <v>-38090.141868588827</v>
      </c>
      <c r="AI45">
        <f t="shared" si="38"/>
        <v>-38092.928919528371</v>
      </c>
      <c r="AJ45">
        <f t="shared" si="39"/>
        <v>474.20203253165187</v>
      </c>
      <c r="AK45">
        <f t="shared" si="61"/>
        <v>25.958276383395546</v>
      </c>
      <c r="AL45">
        <f t="shared" si="40"/>
        <v>-37592.768610613319</v>
      </c>
      <c r="AN45">
        <f t="shared" si="41"/>
        <v>0</v>
      </c>
      <c r="AO45">
        <f t="shared" si="42"/>
        <v>0</v>
      </c>
      <c r="AP45">
        <f t="shared" si="43"/>
        <v>-3.8922959471616697E-2</v>
      </c>
      <c r="AQ45">
        <f t="shared" si="44"/>
        <v>-531.95333719448115</v>
      </c>
      <c r="AR45">
        <f t="shared" si="45"/>
        <v>-531.99226015395288</v>
      </c>
      <c r="AS45">
        <f t="shared" si="46"/>
        <v>6.6225364709822667</v>
      </c>
      <c r="AT45">
        <f t="shared" si="47"/>
        <v>0.36252403043295711</v>
      </c>
      <c r="AU45">
        <f t="shared" si="48"/>
        <v>-525.00719965253757</v>
      </c>
      <c r="AW45">
        <v>42</v>
      </c>
      <c r="AX45">
        <f>IF(Z45&gt;0, (R45*SUMPRODUCT(K45:$K$98, X45:$X$98)-K45*$AZ$3)/Z45, 0)</f>
        <v>-1854.4604137362246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0.286269</v>
      </c>
      <c r="Q46" s="5">
        <f t="shared" si="60"/>
        <v>50</v>
      </c>
      <c r="R46">
        <f t="shared" si="31"/>
        <v>2000000</v>
      </c>
      <c r="S46">
        <f t="shared" si="32"/>
        <v>-11391.961499942103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-103.36951276885839</v>
      </c>
      <c r="AC46">
        <f t="shared" si="33"/>
        <v>-446.86886130646946</v>
      </c>
      <c r="AE46">
        <f t="shared" si="34"/>
        <v>0</v>
      </c>
      <c r="AF46">
        <f t="shared" si="35"/>
        <v>0</v>
      </c>
      <c r="AG46">
        <f t="shared" si="36"/>
        <v>-1.9613341447332864</v>
      </c>
      <c r="AH46">
        <f t="shared" si="37"/>
        <v>-31913.85141644481</v>
      </c>
      <c r="AI46">
        <f t="shared" si="38"/>
        <v>-31915.812750589543</v>
      </c>
      <c r="AJ46">
        <f t="shared" si="39"/>
        <v>343.49934853761107</v>
      </c>
      <c r="AK46">
        <f t="shared" si="61"/>
        <v>-7.2358658938200877</v>
      </c>
      <c r="AL46">
        <f t="shared" si="40"/>
        <v>-31579.549267945753</v>
      </c>
      <c r="AN46">
        <f t="shared" si="41"/>
        <v>0</v>
      </c>
      <c r="AO46">
        <f t="shared" si="42"/>
        <v>0</v>
      </c>
      <c r="AP46">
        <f t="shared" si="43"/>
        <v>-2.4456511778500261E-2</v>
      </c>
      <c r="AQ46">
        <f t="shared" si="44"/>
        <v>-397.94416732072284</v>
      </c>
      <c r="AR46">
        <f t="shared" si="45"/>
        <v>-397.96862383250129</v>
      </c>
      <c r="AS46">
        <f t="shared" si="46"/>
        <v>4.2832048205430295</v>
      </c>
      <c r="AT46">
        <f t="shared" si="47"/>
        <v>-9.0226359406965759E-2</v>
      </c>
      <c r="AU46">
        <f t="shared" si="48"/>
        <v>-393.77564537136527</v>
      </c>
      <c r="AW46">
        <v>43</v>
      </c>
      <c r="AX46">
        <f>IF(Z46&gt;0, (R46*SUMPRODUCT(K46:$K$98, X46:$X$98)-K46*$AZ$3)/Z46, 0)</f>
        <v>-11391.961499942103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0.32445800000000002</v>
      </c>
      <c r="Q47" s="5">
        <f t="shared" si="60"/>
        <v>50</v>
      </c>
      <c r="R47">
        <f t="shared" si="31"/>
        <v>2000000</v>
      </c>
      <c r="S47">
        <f t="shared" si="32"/>
        <v>-25914.521374235013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-446.86886130646946</v>
      </c>
      <c r="AC47">
        <f t="shared" si="33"/>
        <v>-676.55053875498675</v>
      </c>
      <c r="AE47">
        <f t="shared" si="34"/>
        <v>0</v>
      </c>
      <c r="AF47">
        <f t="shared" si="35"/>
        <v>0</v>
      </c>
      <c r="AG47">
        <f t="shared" si="36"/>
        <v>-1.3053502493540809</v>
      </c>
      <c r="AH47">
        <f t="shared" si="37"/>
        <v>-25454.822157274906</v>
      </c>
      <c r="AI47">
        <f t="shared" si="38"/>
        <v>-25456.127507524259</v>
      </c>
      <c r="AJ47">
        <f t="shared" si="39"/>
        <v>229.68167744851729</v>
      </c>
      <c r="AK47">
        <f t="shared" si="61"/>
        <v>-31.280820291452866</v>
      </c>
      <c r="AL47">
        <f t="shared" si="40"/>
        <v>-25257.726650367196</v>
      </c>
      <c r="AN47">
        <f t="shared" si="41"/>
        <v>0</v>
      </c>
      <c r="AO47">
        <f t="shared" si="42"/>
        <v>0</v>
      </c>
      <c r="AP47">
        <f t="shared" si="43"/>
        <v>-1.4532889073291625E-2</v>
      </c>
      <c r="AQ47">
        <f t="shared" si="44"/>
        <v>-283.39681780816562</v>
      </c>
      <c r="AR47">
        <f t="shared" si="45"/>
        <v>-283.4113506972389</v>
      </c>
      <c r="AS47">
        <f t="shared" si="46"/>
        <v>2.5571208510348402</v>
      </c>
      <c r="AT47">
        <f t="shared" si="47"/>
        <v>-0.34825955075444448</v>
      </c>
      <c r="AU47">
        <f t="shared" si="48"/>
        <v>-281.20248939695853</v>
      </c>
      <c r="AW47">
        <v>44</v>
      </c>
      <c r="AX47">
        <f>IF(Z47&gt;0, (R47*SUMPRODUCT(K47:$K$98, X47:$X$98)-K47*$AZ$3)/Z47, 0)</f>
        <v>-25914.521374235013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0.36696200000000001</v>
      </c>
      <c r="Q48" s="5">
        <f t="shared" si="60"/>
        <v>50</v>
      </c>
      <c r="R48">
        <f t="shared" si="31"/>
        <v>2000000</v>
      </c>
      <c r="S48">
        <f t="shared" si="32"/>
        <v>-49780.530338693847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-676.55053875498675</v>
      </c>
      <c r="AC48">
        <f t="shared" si="33"/>
        <v>-809.71299060582623</v>
      </c>
      <c r="AE48">
        <f t="shared" si="34"/>
        <v>0</v>
      </c>
      <c r="AF48">
        <f t="shared" si="35"/>
        <v>0</v>
      </c>
      <c r="AG48">
        <f t="shared" si="36"/>
        <v>-0.81328280865706792</v>
      </c>
      <c r="AH48">
        <f t="shared" si="37"/>
        <v>-19160.557528138892</v>
      </c>
      <c r="AI48">
        <f t="shared" si="38"/>
        <v>-19161.370810947548</v>
      </c>
      <c r="AJ48">
        <f t="shared" si="39"/>
        <v>133.16245185083949</v>
      </c>
      <c r="AK48">
        <f t="shared" si="61"/>
        <v>-47.358537712849078</v>
      </c>
      <c r="AL48">
        <f t="shared" si="40"/>
        <v>-19075.566896809556</v>
      </c>
      <c r="AN48">
        <f t="shared" si="41"/>
        <v>0</v>
      </c>
      <c r="AO48">
        <f t="shared" si="42"/>
        <v>0</v>
      </c>
      <c r="AP48">
        <f t="shared" si="43"/>
        <v>-8.0844126271834536E-3</v>
      </c>
      <c r="AQ48">
        <f t="shared" si="44"/>
        <v>-190.46493000404433</v>
      </c>
      <c r="AR48">
        <f t="shared" si="45"/>
        <v>-190.4730144166715</v>
      </c>
      <c r="AS48">
        <f t="shared" si="46"/>
        <v>1.3236972376033262</v>
      </c>
      <c r="AT48">
        <f t="shared" si="47"/>
        <v>-0.47076608064900294</v>
      </c>
      <c r="AU48">
        <f t="shared" si="48"/>
        <v>-189.62008325971718</v>
      </c>
      <c r="AW48">
        <v>45</v>
      </c>
      <c r="AX48">
        <f>IF(Z48&gt;0, (R48*SUMPRODUCT(K48:$K$98, X48:$X$98)-K48*$AZ$3)/Z48, 0)</f>
        <v>-49780.530338693847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0.41335300000000003</v>
      </c>
      <c r="Q49" s="5">
        <f t="shared" si="60"/>
        <v>50</v>
      </c>
      <c r="R49">
        <f t="shared" si="31"/>
        <v>2000000</v>
      </c>
      <c r="S49">
        <f t="shared" si="32"/>
        <v>-92332.878201508676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-809.71299060582623</v>
      </c>
      <c r="AC49">
        <f t="shared" si="33"/>
        <v>-866.04009386225812</v>
      </c>
      <c r="AE49">
        <f t="shared" si="34"/>
        <v>0</v>
      </c>
      <c r="AF49">
        <f t="shared" si="35"/>
        <v>0</v>
      </c>
      <c r="AG49">
        <f t="shared" si="36"/>
        <v>-0.46897709176367219</v>
      </c>
      <c r="AH49">
        <f t="shared" si="37"/>
        <v>-13446.915552273</v>
      </c>
      <c r="AI49">
        <f t="shared" si="38"/>
        <v>-13447.384529364763</v>
      </c>
      <c r="AJ49">
        <f t="shared" si="39"/>
        <v>56.327103256431883</v>
      </c>
      <c r="AK49">
        <f t="shared" si="61"/>
        <v>-56.679909342407839</v>
      </c>
      <c r="AL49">
        <f t="shared" si="40"/>
        <v>-13447.737335450738</v>
      </c>
      <c r="AN49">
        <f t="shared" si="41"/>
        <v>0</v>
      </c>
      <c r="AO49">
        <f t="shared" si="42"/>
        <v>0</v>
      </c>
      <c r="AP49">
        <f t="shared" si="43"/>
        <v>-4.1623681144888E-3</v>
      </c>
      <c r="AQ49">
        <f t="shared" si="44"/>
        <v>-119.34700759586292</v>
      </c>
      <c r="AR49">
        <f t="shared" si="45"/>
        <v>-119.3511699639774</v>
      </c>
      <c r="AS49">
        <f t="shared" si="46"/>
        <v>0.49992663329115633</v>
      </c>
      <c r="AT49">
        <f t="shared" si="47"/>
        <v>-0.50305793507253183</v>
      </c>
      <c r="AU49">
        <f t="shared" si="48"/>
        <v>-119.35430126575876</v>
      </c>
      <c r="AW49">
        <v>46</v>
      </c>
      <c r="AX49">
        <f>IF(Z49&gt;0, (R49*SUMPRODUCT(K49:$K$98, X49:$X$98)-K49*$AZ$3)/Z49, 0)</f>
        <v>-92332.878201508676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0.46434700000000001</v>
      </c>
      <c r="Q50" s="5">
        <f t="shared" si="60"/>
        <v>50</v>
      </c>
      <c r="R50">
        <f t="shared" si="31"/>
        <v>2000000</v>
      </c>
      <c r="S50">
        <f t="shared" si="32"/>
        <v>-175568.70444312846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-866.04009386225812</v>
      </c>
      <c r="AC50">
        <f t="shared" si="33"/>
        <v>-865.62118471918086</v>
      </c>
      <c r="AE50">
        <f t="shared" si="34"/>
        <v>0</v>
      </c>
      <c r="AF50">
        <f t="shared" si="35"/>
        <v>0</v>
      </c>
      <c r="AG50">
        <f t="shared" si="36"/>
        <v>-0.24651921521684958</v>
      </c>
      <c r="AH50">
        <f t="shared" si="37"/>
        <v>-8710.7242251674361</v>
      </c>
      <c r="AI50">
        <f t="shared" si="38"/>
        <v>-8710.9707443826537</v>
      </c>
      <c r="AJ50">
        <f t="shared" si="39"/>
        <v>-0.4189091430772578</v>
      </c>
      <c r="AK50">
        <f t="shared" si="61"/>
        <v>-60.622806570358073</v>
      </c>
      <c r="AL50">
        <f t="shared" si="40"/>
        <v>-8772.0124600960899</v>
      </c>
      <c r="AN50">
        <f t="shared" si="41"/>
        <v>0</v>
      </c>
      <c r="AO50">
        <f t="shared" si="42"/>
        <v>0</v>
      </c>
      <c r="AP50">
        <f t="shared" si="43"/>
        <v>-1.9535368629333759E-3</v>
      </c>
      <c r="AQ50">
        <f t="shared" si="44"/>
        <v>-69.027969530661807</v>
      </c>
      <c r="AR50">
        <f t="shared" si="45"/>
        <v>-69.029923067524749</v>
      </c>
      <c r="AS50">
        <f t="shared" si="46"/>
        <v>-3.3196375889051602E-3</v>
      </c>
      <c r="AT50">
        <f t="shared" si="47"/>
        <v>-0.48040428518117212</v>
      </c>
      <c r="AU50">
        <f t="shared" si="48"/>
        <v>-69.513646990294831</v>
      </c>
      <c r="AW50">
        <v>47</v>
      </c>
      <c r="AX50">
        <f>IF(Z50&gt;0, (R50*SUMPRODUCT(K50:$K$98, X50:$X$98)-K50*$AZ$3)/Z50, 0)</f>
        <v>-175568.70444312846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0.52171199999999995</v>
      </c>
      <c r="Q51" s="5">
        <f t="shared" si="60"/>
        <v>50</v>
      </c>
      <c r="R51">
        <f t="shared" si="31"/>
        <v>2000000</v>
      </c>
      <c r="S51">
        <f t="shared" si="32"/>
        <v>-358498.36709630047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-865.62118471918086</v>
      </c>
      <c r="AC51">
        <f t="shared" si="33"/>
        <v>-827.71530001864664</v>
      </c>
      <c r="AE51">
        <f t="shared" si="34"/>
        <v>0</v>
      </c>
      <c r="AF51">
        <f t="shared" si="35"/>
        <v>0</v>
      </c>
      <c r="AG51">
        <f t="shared" si="36"/>
        <v>-0.11544199025546806</v>
      </c>
      <c r="AH51">
        <f t="shared" si="37"/>
        <v>-5144.4813123685208</v>
      </c>
      <c r="AI51">
        <f t="shared" si="38"/>
        <v>-5144.5967543587758</v>
      </c>
      <c r="AJ51">
        <f t="shared" si="39"/>
        <v>-37.905884700534216</v>
      </c>
      <c r="AK51">
        <f t="shared" si="61"/>
        <v>-60.593482930342667</v>
      </c>
      <c r="AL51">
        <f t="shared" si="40"/>
        <v>-5243.0961219896526</v>
      </c>
      <c r="AN51">
        <f t="shared" si="41"/>
        <v>0</v>
      </c>
      <c r="AO51">
        <f t="shared" si="42"/>
        <v>0</v>
      </c>
      <c r="AP51">
        <f t="shared" si="43"/>
        <v>-8.1680167006191484E-4</v>
      </c>
      <c r="AQ51">
        <f t="shared" si="44"/>
        <v>-36.399415136953472</v>
      </c>
      <c r="AR51">
        <f t="shared" si="45"/>
        <v>-36.400231938623527</v>
      </c>
      <c r="AS51">
        <f t="shared" si="46"/>
        <v>-0.26820041702377179</v>
      </c>
      <c r="AT51">
        <f t="shared" si="47"/>
        <v>-0.4287249201338828</v>
      </c>
      <c r="AU51">
        <f t="shared" si="48"/>
        <v>-37.097157275781186</v>
      </c>
      <c r="AW51">
        <v>48</v>
      </c>
      <c r="AX51">
        <f>IF(Z51&gt;0, (R51*SUMPRODUCT(K51:$K$98, X51:$X$98)-K51*$AZ$3)/Z51, 0)</f>
        <v>-358498.36709630047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0.58618000000000003</v>
      </c>
      <c r="Q52" s="5">
        <f t="shared" si="60"/>
        <v>50</v>
      </c>
      <c r="R52">
        <f t="shared" si="31"/>
        <v>2000000</v>
      </c>
      <c r="S52">
        <f t="shared" si="32"/>
        <v>-824404.32096274314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-827.71530001864664</v>
      </c>
      <c r="AC52">
        <f t="shared" si="33"/>
        <v>-768.63805959203194</v>
      </c>
      <c r="AE52">
        <f t="shared" si="34"/>
        <v>0</v>
      </c>
      <c r="AF52">
        <f t="shared" si="35"/>
        <v>0</v>
      </c>
      <c r="AG52">
        <f t="shared" si="36"/>
        <v>-4.6617784504963101E-2</v>
      </c>
      <c r="AH52">
        <f t="shared" si="37"/>
        <v>-2706.7914339180111</v>
      </c>
      <c r="AI52">
        <f t="shared" si="38"/>
        <v>-2706.8380517025162</v>
      </c>
      <c r="AJ52">
        <f t="shared" si="39"/>
        <v>-59.077240426614708</v>
      </c>
      <c r="AK52">
        <f t="shared" si="61"/>
        <v>-57.94007100130527</v>
      </c>
      <c r="AL52">
        <f t="shared" si="40"/>
        <v>-2823.8553631304358</v>
      </c>
      <c r="AN52">
        <f t="shared" si="41"/>
        <v>0</v>
      </c>
      <c r="AO52">
        <f t="shared" si="42"/>
        <v>0</v>
      </c>
      <c r="AP52">
        <f t="shared" si="43"/>
        <v>-2.9450075928964494E-4</v>
      </c>
      <c r="AQ52">
        <f t="shared" si="44"/>
        <v>-17.099742962746188</v>
      </c>
      <c r="AR52">
        <f t="shared" si="45"/>
        <v>-17.10003746350548</v>
      </c>
      <c r="AS52">
        <f t="shared" si="46"/>
        <v>-0.37321147598772425</v>
      </c>
      <c r="AT52">
        <f t="shared" si="47"/>
        <v>-0.36602758119840956</v>
      </c>
      <c r="AU52">
        <f t="shared" si="48"/>
        <v>-17.839276520691609</v>
      </c>
      <c r="AW52">
        <v>49</v>
      </c>
      <c r="AX52">
        <f>IF(Z52&gt;0, (R52*SUMPRODUCT(K52:$K$98, X52:$X$98)-K52*$AZ$3)/Z52, 0)</f>
        <v>-824404.32096274314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0.65888599999999997</v>
      </c>
      <c r="Q53" s="5">
        <f t="shared" si="60"/>
        <v>50</v>
      </c>
      <c r="R53">
        <f t="shared" si="31"/>
        <v>2000000</v>
      </c>
      <c r="S53">
        <f t="shared" si="32"/>
        <v>-2269045.78578478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-768.63805959203194</v>
      </c>
      <c r="AC53">
        <f t="shared" si="33"/>
        <v>-700.49078865873514</v>
      </c>
      <c r="AE53">
        <f t="shared" si="34"/>
        <v>0</v>
      </c>
      <c r="AF53">
        <f t="shared" si="35"/>
        <v>0</v>
      </c>
      <c r="AG53">
        <f t="shared" si="36"/>
        <v>-1.5435801098576354E-2</v>
      </c>
      <c r="AH53">
        <f t="shared" si="37"/>
        <v>-1228.6322224534847</v>
      </c>
      <c r="AI53">
        <f t="shared" si="38"/>
        <v>-1228.6476582545833</v>
      </c>
      <c r="AJ53">
        <f t="shared" si="39"/>
        <v>-68.147270933296795</v>
      </c>
      <c r="AK53">
        <f t="shared" si="61"/>
        <v>-53.804664171442241</v>
      </c>
      <c r="AL53">
        <f t="shared" si="40"/>
        <v>-1350.5995933593224</v>
      </c>
      <c r="AN53">
        <f t="shared" si="41"/>
        <v>0</v>
      </c>
      <c r="AO53">
        <f t="shared" si="42"/>
        <v>0</v>
      </c>
      <c r="AP53">
        <f t="shared" si="43"/>
        <v>-8.7065468224492416E-5</v>
      </c>
      <c r="AQ53">
        <f t="shared" si="44"/>
        <v>-6.9300866887613211</v>
      </c>
      <c r="AR53">
        <f t="shared" si="45"/>
        <v>-6.9301737542295463</v>
      </c>
      <c r="AS53">
        <f t="shared" si="46"/>
        <v>-0.38438394056373626</v>
      </c>
      <c r="AT53">
        <f t="shared" si="47"/>
        <v>-0.30348462310649005</v>
      </c>
      <c r="AU53">
        <f t="shared" si="48"/>
        <v>-7.6180423178997723</v>
      </c>
      <c r="AW53">
        <v>50</v>
      </c>
      <c r="AX53">
        <f>IF(Z53&gt;0, (R53*SUMPRODUCT(K53:$K$98, X53:$X$98)-K53*$AZ$3)/Z53, 0)</f>
        <v>-2269045.78578478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0.73742600000000003</v>
      </c>
      <c r="Q54" s="5">
        <f t="shared" si="60"/>
        <v>50</v>
      </c>
      <c r="R54">
        <f t="shared" si="31"/>
        <v>2000000</v>
      </c>
      <c r="S54">
        <f t="shared" si="32"/>
        <v>-8096421.6338270977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-700.49078865873514</v>
      </c>
      <c r="AC54">
        <f t="shared" si="33"/>
        <v>-631.30747008317246</v>
      </c>
      <c r="AE54">
        <f t="shared" si="34"/>
        <v>0</v>
      </c>
      <c r="AF54">
        <f t="shared" si="35"/>
        <v>0</v>
      </c>
      <c r="AG54">
        <f t="shared" si="36"/>
        <v>-3.8986820266718233E-3</v>
      </c>
      <c r="AH54">
        <f t="shared" si="37"/>
        <v>-455.31044243675069</v>
      </c>
      <c r="AI54">
        <f t="shared" si="38"/>
        <v>-455.31434111877735</v>
      </c>
      <c r="AJ54">
        <f t="shared" si="39"/>
        <v>-69.18331857556268</v>
      </c>
      <c r="AK54">
        <f t="shared" si="61"/>
        <v>-49.034355206111464</v>
      </c>
      <c r="AL54">
        <f t="shared" si="40"/>
        <v>-573.53201490045149</v>
      </c>
      <c r="AN54">
        <f t="shared" si="41"/>
        <v>0</v>
      </c>
      <c r="AO54">
        <f t="shared" si="42"/>
        <v>0</v>
      </c>
      <c r="AP54">
        <f t="shared" si="43"/>
        <v>-1.9634351402975842E-5</v>
      </c>
      <c r="AQ54">
        <f t="shared" si="44"/>
        <v>-2.2930121418183766</v>
      </c>
      <c r="AR54">
        <f t="shared" si="45"/>
        <v>-2.2930317761697796</v>
      </c>
      <c r="AS54">
        <f t="shared" si="46"/>
        <v>-0.34841763930571668</v>
      </c>
      <c r="AT54">
        <f t="shared" si="47"/>
        <v>-0.24694441720270402</v>
      </c>
      <c r="AU54">
        <f t="shared" si="48"/>
        <v>-2.8883938326782004</v>
      </c>
      <c r="AW54">
        <v>51</v>
      </c>
      <c r="AX54">
        <f>IF(Z54&gt;0, (R54*SUMPRODUCT(K54:$K$98, X54:$X$98)-K54*$AZ$3)/Z54, 0)</f>
        <v>-8096421.6338270977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0.819492</v>
      </c>
      <c r="Q55" s="5">
        <f t="shared" si="60"/>
        <v>50</v>
      </c>
      <c r="R55">
        <f t="shared" si="31"/>
        <v>2000000</v>
      </c>
      <c r="S55">
        <f t="shared" si="32"/>
        <v>-42545060.178944476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-631.30747008317246</v>
      </c>
      <c r="AC55">
        <f t="shared" si="33"/>
        <v>-565.64208466755872</v>
      </c>
      <c r="AE55">
        <f t="shared" si="34"/>
        <v>0</v>
      </c>
      <c r="AF55">
        <f t="shared" si="35"/>
        <v>0</v>
      </c>
      <c r="AG55">
        <f t="shared" si="36"/>
        <v>-6.6475647500375927E-4</v>
      </c>
      <c r="AH55">
        <f t="shared" si="37"/>
        <v>-127.79754925605383</v>
      </c>
      <c r="AI55">
        <f t="shared" si="38"/>
        <v>-127.79821401252883</v>
      </c>
      <c r="AJ55">
        <f t="shared" si="39"/>
        <v>-65.665385415613741</v>
      </c>
      <c r="AK55">
        <f t="shared" si="61"/>
        <v>-44.191522905822076</v>
      </c>
      <c r="AL55">
        <f t="shared" si="40"/>
        <v>-237.65512233396464</v>
      </c>
      <c r="AN55">
        <f t="shared" si="41"/>
        <v>0</v>
      </c>
      <c r="AO55">
        <f t="shared" si="42"/>
        <v>0</v>
      </c>
      <c r="AP55">
        <f t="shared" si="43"/>
        <v>-2.9891196330523257E-6</v>
      </c>
      <c r="AQ55">
        <f t="shared" si="44"/>
        <v>-0.57464978214026696</v>
      </c>
      <c r="AR55">
        <f t="shared" si="45"/>
        <v>-0.57465277125990011</v>
      </c>
      <c r="AS55">
        <f t="shared" si="46"/>
        <v>-0.29526856847336297</v>
      </c>
      <c r="AT55">
        <f t="shared" si="47"/>
        <v>-0.19870998433152129</v>
      </c>
      <c r="AU55">
        <f t="shared" si="48"/>
        <v>-1.0686313240647842</v>
      </c>
      <c r="AW55">
        <v>52</v>
      </c>
      <c r="AX55">
        <f>IF(Z55&gt;0, (R55*SUMPRODUCT(K55:$K$98, X55:$X$98)-K55*$AZ$3)/Z55, 0)</f>
        <v>-42545060.178944476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0.82196330200000001</v>
      </c>
      <c r="Q56" s="5">
        <f t="shared" si="60"/>
        <v>50</v>
      </c>
      <c r="R56">
        <f t="shared" si="31"/>
        <v>2000000</v>
      </c>
      <c r="S56">
        <f t="shared" si="32"/>
        <v>-226286405.77871293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-565.64208466755872</v>
      </c>
      <c r="AC56">
        <f t="shared" si="33"/>
        <v>-505.53959377342034</v>
      </c>
      <c r="AE56">
        <f t="shared" si="34"/>
        <v>0</v>
      </c>
      <c r="AF56">
        <f t="shared" si="35"/>
        <v>0</v>
      </c>
      <c r="AG56">
        <f t="shared" si="36"/>
        <v>-1.1170348303375127E-4</v>
      </c>
      <c r="AH56">
        <f t="shared" si="37"/>
        <v>-21.856217088798818</v>
      </c>
      <c r="AI56">
        <f t="shared" si="38"/>
        <v>-21.85632879228185</v>
      </c>
      <c r="AJ56">
        <f t="shared" si="39"/>
        <v>-60.102490894138384</v>
      </c>
      <c r="AK56">
        <f t="shared" si="61"/>
        <v>-39.594945926729118</v>
      </c>
      <c r="AL56">
        <f t="shared" si="40"/>
        <v>-121.55376561314935</v>
      </c>
      <c r="AN56">
        <f t="shared" si="41"/>
        <v>0</v>
      </c>
      <c r="AO56">
        <f t="shared" si="42"/>
        <v>0</v>
      </c>
      <c r="AP56">
        <f t="shared" si="43"/>
        <v>-4.4846588666525406E-7</v>
      </c>
      <c r="AQ56">
        <f t="shared" si="44"/>
        <v>-8.7748094416311359E-2</v>
      </c>
      <c r="AR56">
        <f t="shared" si="45"/>
        <v>-8.7748542882198022E-2</v>
      </c>
      <c r="AS56">
        <f t="shared" si="46"/>
        <v>-0.24129880409804222</v>
      </c>
      <c r="AT56">
        <f t="shared" si="47"/>
        <v>-0.15896534333784454</v>
      </c>
      <c r="AU56">
        <f t="shared" si="48"/>
        <v>-0.48801269031808475</v>
      </c>
      <c r="AW56">
        <v>53</v>
      </c>
      <c r="AX56">
        <f>IF(Z56&gt;0, (R56*SUMPRODUCT(K56:$K$98, X56:$X$98)-K56*$AZ$3)/Z56, 0)</f>
        <v>-226286405.77871293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0.82463276399999996</v>
      </c>
      <c r="Q57" s="5">
        <f t="shared" si="60"/>
        <v>50</v>
      </c>
      <c r="R57">
        <f t="shared" si="31"/>
        <v>2000000</v>
      </c>
      <c r="S57">
        <f t="shared" si="32"/>
        <v>-1221981840.935204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-505.53959377342034</v>
      </c>
      <c r="AC57">
        <f t="shared" si="33"/>
        <v>-451.45132340687348</v>
      </c>
      <c r="AE57">
        <f t="shared" si="34"/>
        <v>0</v>
      </c>
      <c r="AF57">
        <f t="shared" si="35"/>
        <v>0</v>
      </c>
      <c r="AG57">
        <f t="shared" si="36"/>
        <v>-1.8472096240864343E-5</v>
      </c>
      <c r="AH57">
        <f t="shared" si="37"/>
        <v>-3.6845740785019769</v>
      </c>
      <c r="AI57">
        <f t="shared" si="38"/>
        <v>-3.684592550598218</v>
      </c>
      <c r="AJ57">
        <f t="shared" si="39"/>
        <v>-54.088270366546851</v>
      </c>
      <c r="AK57">
        <f t="shared" si="61"/>
        <v>-35.387771564139427</v>
      </c>
      <c r="AL57">
        <f t="shared" si="40"/>
        <v>-93.16063448128449</v>
      </c>
      <c r="AN57">
        <f t="shared" si="41"/>
        <v>0</v>
      </c>
      <c r="AO57">
        <f t="shared" si="42"/>
        <v>0</v>
      </c>
      <c r="AP57">
        <f t="shared" si="43"/>
        <v>-6.6215682248323498E-8</v>
      </c>
      <c r="AQ57">
        <f t="shared" si="44"/>
        <v>-1.3207845131445685E-2</v>
      </c>
      <c r="AR57">
        <f t="shared" si="45"/>
        <v>-1.3207911347127935E-2</v>
      </c>
      <c r="AS57">
        <f t="shared" si="46"/>
        <v>-0.19388658857404772</v>
      </c>
      <c r="AT57">
        <f t="shared" si="47"/>
        <v>-0.12685216700980498</v>
      </c>
      <c r="AU57">
        <f t="shared" si="48"/>
        <v>-0.33394666693098057</v>
      </c>
      <c r="AW57">
        <v>54</v>
      </c>
      <c r="AX57">
        <f>IF(Z57&gt;0, (R57*SUMPRODUCT(K57:$K$98, X57:$X$98)-K57*$AZ$3)/Z57, 0)</f>
        <v>-1221981840.935204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0.82757423799999996</v>
      </c>
      <c r="Q58" s="5">
        <f t="shared" si="60"/>
        <v>50</v>
      </c>
      <c r="R58">
        <f t="shared" si="31"/>
        <v>2000000</v>
      </c>
      <c r="S58">
        <f t="shared" si="32"/>
        <v>-6717447147.1240377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-451.45132340687348</v>
      </c>
      <c r="AC58">
        <f t="shared" si="33"/>
        <v>-403.09308619757354</v>
      </c>
      <c r="AE58">
        <f t="shared" si="34"/>
        <v>0</v>
      </c>
      <c r="AF58">
        <f t="shared" si="35"/>
        <v>0</v>
      </c>
      <c r="AG58">
        <f t="shared" si="36"/>
        <v>-3.0003443076597266E-6</v>
      </c>
      <c r="AH58">
        <f t="shared" si="37"/>
        <v>-0.61148123883183902</v>
      </c>
      <c r="AI58">
        <f t="shared" si="38"/>
        <v>-0.61148423917614669</v>
      </c>
      <c r="AJ58">
        <f t="shared" si="39"/>
        <v>-48.358237209299944</v>
      </c>
      <c r="AK58">
        <f t="shared" si="61"/>
        <v>-31.601592638481147</v>
      </c>
      <c r="AL58">
        <f t="shared" si="40"/>
        <v>-80.571314086957244</v>
      </c>
      <c r="AN58">
        <f t="shared" si="41"/>
        <v>0</v>
      </c>
      <c r="AO58">
        <f t="shared" si="42"/>
        <v>0</v>
      </c>
      <c r="AP58">
        <f t="shared" si="43"/>
        <v>-9.6027970049409085E-9</v>
      </c>
      <c r="AQ58">
        <f t="shared" si="44"/>
        <v>-1.9570854564395163E-3</v>
      </c>
      <c r="AR58">
        <f t="shared" si="45"/>
        <v>-1.9570950592365209E-3</v>
      </c>
      <c r="AS58">
        <f t="shared" si="46"/>
        <v>-0.15477368189116275</v>
      </c>
      <c r="AT58">
        <f t="shared" si="47"/>
        <v>-0.10114295161573358</v>
      </c>
      <c r="AU58">
        <f t="shared" si="48"/>
        <v>-0.25787372856613289</v>
      </c>
      <c r="AW58">
        <v>55</v>
      </c>
      <c r="AX58">
        <f>IF(Z58&gt;0, (R58*SUMPRODUCT(K58:$K$98, X58:$X$98)-K58*$AZ$3)/Z58, 0)</f>
        <v>-6717447147.1240377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0.83082719400000005</v>
      </c>
      <c r="Q59" s="5">
        <f t="shared" si="60"/>
        <v>50</v>
      </c>
      <c r="R59">
        <f t="shared" si="31"/>
        <v>2000000</v>
      </c>
      <c r="S59">
        <f t="shared" si="32"/>
        <v>-37680740477.332489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-403.09308619757354</v>
      </c>
      <c r="AC59">
        <f t="shared" si="33"/>
        <v>-359.90625305585917</v>
      </c>
      <c r="AE59">
        <f t="shared" si="34"/>
        <v>0</v>
      </c>
      <c r="AF59">
        <f t="shared" si="35"/>
        <v>0</v>
      </c>
      <c r="AG59">
        <f t="shared" si="36"/>
        <v>-4.7757322241632574E-7</v>
      </c>
      <c r="AH59">
        <f t="shared" si="37"/>
        <v>-9.971070568667216E-2</v>
      </c>
      <c r="AI59">
        <f t="shared" si="38"/>
        <v>-9.9711183259894573E-2</v>
      </c>
      <c r="AJ59">
        <f t="shared" si="39"/>
        <v>-43.186833141714374</v>
      </c>
      <c r="AK59">
        <f t="shared" si="61"/>
        <v>-28.21651603383015</v>
      </c>
      <c r="AL59">
        <f t="shared" si="40"/>
        <v>-71.503060358804419</v>
      </c>
      <c r="AN59">
        <f t="shared" si="41"/>
        <v>0</v>
      </c>
      <c r="AO59">
        <f t="shared" si="42"/>
        <v>0</v>
      </c>
      <c r="AP59">
        <f t="shared" si="43"/>
        <v>-1.3647358435043207E-9</v>
      </c>
      <c r="AQ59">
        <f t="shared" si="44"/>
        <v>-2.8493803179166646E-4</v>
      </c>
      <c r="AR59">
        <f t="shared" si="45"/>
        <v>-2.8493939652750994E-4</v>
      </c>
      <c r="AS59">
        <f t="shared" si="46"/>
        <v>-0.12341273838121104</v>
      </c>
      <c r="AT59">
        <f t="shared" si="47"/>
        <v>-8.0632851681564449E-2</v>
      </c>
      <c r="AU59">
        <f t="shared" si="48"/>
        <v>-0.204330529459303</v>
      </c>
      <c r="AW59">
        <v>56</v>
      </c>
      <c r="AX59">
        <f>IF(Z59&gt;0, (R59*SUMPRODUCT(K59:$K$98, X59:$X$98)-K59*$AZ$3)/Z59, 0)</f>
        <v>-37680740477.332489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0.83405797299999995</v>
      </c>
      <c r="Q60" s="5">
        <f t="shared" si="60"/>
        <v>50</v>
      </c>
      <c r="R60">
        <f t="shared" si="31"/>
        <v>2000000</v>
      </c>
      <c r="S60">
        <f t="shared" si="32"/>
        <v>-215743921227.2261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-359.90625305585917</v>
      </c>
      <c r="AC60">
        <f t="shared" si="33"/>
        <v>-321.34511814820263</v>
      </c>
      <c r="AE60">
        <f t="shared" si="34"/>
        <v>0</v>
      </c>
      <c r="AF60">
        <f t="shared" si="35"/>
        <v>0</v>
      </c>
      <c r="AG60">
        <f t="shared" si="36"/>
        <v>-7.447373634452372E-8</v>
      </c>
      <c r="AH60">
        <f t="shared" si="37"/>
        <v>-1.5932950153905549E-2</v>
      </c>
      <c r="AI60">
        <f t="shared" si="38"/>
        <v>-1.5933024627641894E-2</v>
      </c>
      <c r="AJ60">
        <f t="shared" si="39"/>
        <v>-38.561134907656538</v>
      </c>
      <c r="AK60">
        <f t="shared" si="61"/>
        <v>-25.193437713910143</v>
      </c>
      <c r="AL60">
        <f t="shared" si="40"/>
        <v>-63.770505646194323</v>
      </c>
      <c r="AN60">
        <f t="shared" si="41"/>
        <v>0</v>
      </c>
      <c r="AO60">
        <f t="shared" si="42"/>
        <v>0</v>
      </c>
      <c r="AP60">
        <f t="shared" si="43"/>
        <v>-1.9001756585323098E-10</v>
      </c>
      <c r="AQ60">
        <f t="shared" si="44"/>
        <v>-4.065245754691638E-5</v>
      </c>
      <c r="AR60">
        <f t="shared" si="45"/>
        <v>-4.0652647564482237E-5</v>
      </c>
      <c r="AS60">
        <f t="shared" si="46"/>
        <v>-9.8387610872564313E-2</v>
      </c>
      <c r="AT60">
        <f t="shared" si="47"/>
        <v>-6.4280321423999698E-2</v>
      </c>
      <c r="AU60">
        <f t="shared" si="48"/>
        <v>-0.16270858494412849</v>
      </c>
      <c r="AW60">
        <v>57</v>
      </c>
      <c r="AX60">
        <f>IF(Z60&gt;0, (R60*SUMPRODUCT(K60:$K$98, X60:$X$98)-K60*$AZ$3)/Z60, 0)</f>
        <v>-215743921227.2261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0.83754713300000005</v>
      </c>
      <c r="Q61" s="5">
        <f t="shared" si="60"/>
        <v>50</v>
      </c>
      <c r="R61">
        <f t="shared" si="31"/>
        <v>2000000</v>
      </c>
      <c r="S61">
        <f t="shared" si="32"/>
        <v>-1263528386063.7085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-321.34511814820263</v>
      </c>
      <c r="AC61">
        <f t="shared" si="33"/>
        <v>-286.91531965272424</v>
      </c>
      <c r="AE61">
        <f t="shared" si="34"/>
        <v>0</v>
      </c>
      <c r="AF61">
        <f t="shared" si="35"/>
        <v>0</v>
      </c>
      <c r="AG61">
        <f t="shared" si="36"/>
        <v>-1.1353734621924737E-8</v>
      </c>
      <c r="AH61">
        <f t="shared" si="37"/>
        <v>-2.4950105743661499E-3</v>
      </c>
      <c r="AI61">
        <f t="shared" si="38"/>
        <v>-2.4950219281007716E-3</v>
      </c>
      <c r="AJ61">
        <f t="shared" si="39"/>
        <v>-34.429798495478394</v>
      </c>
      <c r="AK61">
        <f t="shared" si="61"/>
        <v>-22.494158270374186</v>
      </c>
      <c r="AL61">
        <f t="shared" si="40"/>
        <v>-56.926451787780678</v>
      </c>
      <c r="AN61">
        <f t="shared" si="41"/>
        <v>0</v>
      </c>
      <c r="AO61">
        <f t="shared" si="42"/>
        <v>0</v>
      </c>
      <c r="AP61">
        <f t="shared" si="43"/>
        <v>-2.5864930977398529E-11</v>
      </c>
      <c r="AQ61">
        <f t="shared" si="44"/>
        <v>-5.6838809821432965E-6</v>
      </c>
      <c r="AR61">
        <f t="shared" si="45"/>
        <v>-5.6839068470742736E-6</v>
      </c>
      <c r="AS61">
        <f t="shared" si="46"/>
        <v>-7.8434487972938255E-2</v>
      </c>
      <c r="AT61">
        <f t="shared" si="47"/>
        <v>-5.1243918449035891E-2</v>
      </c>
      <c r="AU61">
        <f t="shared" si="48"/>
        <v>-0.12968409032882122</v>
      </c>
      <c r="AW61">
        <v>58</v>
      </c>
      <c r="AX61">
        <f>IF(Z61&gt;0, (R61*SUMPRODUCT(K61:$K$98, X61:$X$98)-K61*$AZ$3)/Z61, 0)</f>
        <v>-1263528386063.7085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0.841203123</v>
      </c>
      <c r="Q62" s="5">
        <f t="shared" si="60"/>
        <v>50</v>
      </c>
      <c r="R62">
        <f t="shared" si="31"/>
        <v>2000000</v>
      </c>
      <c r="S62">
        <f t="shared" si="32"/>
        <v>-7581814816085.7334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-286.91531965272424</v>
      </c>
      <c r="AC62">
        <f t="shared" si="33"/>
        <v>-256.17439752594817</v>
      </c>
      <c r="AE62">
        <f t="shared" si="34"/>
        <v>0</v>
      </c>
      <c r="AF62">
        <f t="shared" si="35"/>
        <v>0</v>
      </c>
      <c r="AG62">
        <f t="shared" si="36"/>
        <v>-1.6894002540291761E-9</v>
      </c>
      <c r="AH62">
        <f t="shared" si="37"/>
        <v>-3.8203188086705249E-4</v>
      </c>
      <c r="AI62">
        <f t="shared" si="38"/>
        <v>-3.8203357026730651E-4</v>
      </c>
      <c r="AJ62">
        <f t="shared" si="39"/>
        <v>-30.74092212677607</v>
      </c>
      <c r="AK62">
        <f t="shared" si="61"/>
        <v>-20.084072375690699</v>
      </c>
      <c r="AL62">
        <f t="shared" si="40"/>
        <v>-50.825376536037041</v>
      </c>
      <c r="AN62">
        <f t="shared" si="41"/>
        <v>0</v>
      </c>
      <c r="AO62">
        <f t="shared" si="42"/>
        <v>0</v>
      </c>
      <c r="AP62">
        <f t="shared" si="43"/>
        <v>-3.4362687082655872E-12</v>
      </c>
      <c r="AQ62">
        <f t="shared" si="44"/>
        <v>-7.7705931122739588E-7</v>
      </c>
      <c r="AR62">
        <f t="shared" si="45"/>
        <v>-7.7706274749610414E-7</v>
      </c>
      <c r="AS62">
        <f t="shared" si="46"/>
        <v>-6.2527555868146276E-2</v>
      </c>
      <c r="AT62">
        <f t="shared" si="47"/>
        <v>-4.0851343116901979E-2</v>
      </c>
      <c r="AU62">
        <f t="shared" si="48"/>
        <v>-0.10337967604779576</v>
      </c>
      <c r="AW62">
        <v>59</v>
      </c>
      <c r="AX62">
        <f>IF(Z62&gt;0, (R62*SUMPRODUCT(K62:$K$98, X62:$X$98)-K62*$AZ$3)/Z62, 0)</f>
        <v>-7581814816085.7334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0.84498057100000001</v>
      </c>
      <c r="Q63" s="5">
        <f t="shared" si="60"/>
        <v>50</v>
      </c>
      <c r="R63">
        <f t="shared" si="31"/>
        <v>2000000</v>
      </c>
      <c r="S63">
        <f t="shared" si="32"/>
        <v>-46679797191302.445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-256.17439752594817</v>
      </c>
      <c r="AC63">
        <f t="shared" si="33"/>
        <v>-228.72714132920649</v>
      </c>
      <c r="AE63">
        <f t="shared" si="34"/>
        <v>0</v>
      </c>
      <c r="AF63">
        <f t="shared" si="35"/>
        <v>0</v>
      </c>
      <c r="AG63">
        <f t="shared" si="36"/>
        <v>-2.4499586019176595E-10</v>
      </c>
      <c r="AH63">
        <f t="shared" si="37"/>
        <v>-5.7100415651884729E-5</v>
      </c>
      <c r="AI63">
        <f t="shared" si="38"/>
        <v>-5.7100660647744924E-5</v>
      </c>
      <c r="AJ63">
        <f t="shared" si="39"/>
        <v>-27.447256196741677</v>
      </c>
      <c r="AK63">
        <f t="shared" si="61"/>
        <v>-17.932207826816374</v>
      </c>
      <c r="AL63">
        <f t="shared" si="40"/>
        <v>-45.379521124218698</v>
      </c>
      <c r="AN63">
        <f t="shared" si="41"/>
        <v>0</v>
      </c>
      <c r="AO63">
        <f t="shared" si="42"/>
        <v>0</v>
      </c>
      <c r="AP63">
        <f t="shared" si="43"/>
        <v>-4.4493368389575244E-13</v>
      </c>
      <c r="AQ63">
        <f t="shared" si="44"/>
        <v>-1.03699296257846E-7</v>
      </c>
      <c r="AR63">
        <f t="shared" si="45"/>
        <v>-1.0369974119152989E-7</v>
      </c>
      <c r="AS63">
        <f t="shared" si="46"/>
        <v>-4.9846592521554912E-2</v>
      </c>
      <c r="AT63">
        <f t="shared" si="47"/>
        <v>-3.2566441255474768E-2</v>
      </c>
      <c r="AU63">
        <f t="shared" si="48"/>
        <v>-8.241313747677087E-2</v>
      </c>
      <c r="AW63">
        <v>60</v>
      </c>
      <c r="AX63">
        <f>IF(Z63&gt;0, (R63*SUMPRODUCT(K63:$K$98, X63:$X$98)-K63*$AZ$3)/Z63, 0)</f>
        <v>-46679797191302.445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0.84903369399999995</v>
      </c>
      <c r="Q64" s="5">
        <f t="shared" si="60"/>
        <v>50</v>
      </c>
      <c r="R64">
        <f t="shared" si="31"/>
        <v>2000000</v>
      </c>
      <c r="S64">
        <f t="shared" si="32"/>
        <v>-295662073800356.13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-228.72714132920649</v>
      </c>
      <c r="AC64">
        <f t="shared" si="33"/>
        <v>-204.22066199201203</v>
      </c>
      <c r="AE64">
        <f t="shared" si="34"/>
        <v>0</v>
      </c>
      <c r="AF64">
        <f t="shared" si="35"/>
        <v>0</v>
      </c>
      <c r="AG64">
        <f t="shared" si="36"/>
        <v>-3.453616139652573E-11</v>
      </c>
      <c r="AH64">
        <f t="shared" si="37"/>
        <v>-8.320389607732903E-6</v>
      </c>
      <c r="AI64">
        <f t="shared" si="38"/>
        <v>-8.3204241438942991E-6</v>
      </c>
      <c r="AJ64">
        <f t="shared" si="39"/>
        <v>-24.506479337194463</v>
      </c>
      <c r="AK64">
        <f t="shared" si="61"/>
        <v>-16.010899893044456</v>
      </c>
      <c r="AL64">
        <f t="shared" si="40"/>
        <v>-40.517387550663059</v>
      </c>
      <c r="AN64">
        <f t="shared" si="41"/>
        <v>0</v>
      </c>
      <c r="AO64">
        <f t="shared" si="42"/>
        <v>0</v>
      </c>
      <c r="AP64">
        <f t="shared" si="43"/>
        <v>-5.6000587351567824E-14</v>
      </c>
      <c r="AQ64">
        <f t="shared" si="44"/>
        <v>-1.3491560329394248E-8</v>
      </c>
      <c r="AR64">
        <f t="shared" si="45"/>
        <v>-1.3491616329981599E-8</v>
      </c>
      <c r="AS64">
        <f t="shared" si="46"/>
        <v>-3.9737399331820619E-2</v>
      </c>
      <c r="AT64">
        <f t="shared" si="47"/>
        <v>-2.5961767659791E-2</v>
      </c>
      <c r="AU64">
        <f t="shared" si="48"/>
        <v>-6.569918048322794E-2</v>
      </c>
      <c r="AW64">
        <v>61</v>
      </c>
      <c r="AX64">
        <f>IF(Z64&gt;0, (R64*SUMPRODUCT(K64:$K$98, X64:$X$98)-K64*$AZ$3)/Z64, 0)</f>
        <v>-295662073800356.13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0.853201969</v>
      </c>
      <c r="Q65" s="5">
        <f t="shared" si="60"/>
        <v>50</v>
      </c>
      <c r="R65">
        <f t="shared" si="31"/>
        <v>2000000</v>
      </c>
      <c r="S65">
        <f t="shared" si="32"/>
        <v>-1929735337212141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-204.22066199201203</v>
      </c>
      <c r="AC65">
        <f t="shared" si="33"/>
        <v>-182.33987679041991</v>
      </c>
      <c r="AE65">
        <f t="shared" si="34"/>
        <v>0</v>
      </c>
      <c r="AF65">
        <f t="shared" si="35"/>
        <v>0</v>
      </c>
      <c r="AG65">
        <f t="shared" si="36"/>
        <v>-4.7244788773429291E-12</v>
      </c>
      <c r="AH65">
        <f t="shared" si="37"/>
        <v>-1.1786528362087018E-6</v>
      </c>
      <c r="AI65">
        <f t="shared" si="38"/>
        <v>-1.178657560687579E-6</v>
      </c>
      <c r="AJ65">
        <f t="shared" si="39"/>
        <v>-21.880785201592118</v>
      </c>
      <c r="AK65">
        <f t="shared" si="61"/>
        <v>-14.295446339440844</v>
      </c>
      <c r="AL65">
        <f t="shared" si="40"/>
        <v>-36.176232719690518</v>
      </c>
      <c r="AN65">
        <f t="shared" si="41"/>
        <v>0</v>
      </c>
      <c r="AO65">
        <f t="shared" si="42"/>
        <v>0</v>
      </c>
      <c r="AP65">
        <f t="shared" si="43"/>
        <v>-6.8399732897660546E-15</v>
      </c>
      <c r="AQ65">
        <f t="shared" si="44"/>
        <v>-1.7064218354826485E-9</v>
      </c>
      <c r="AR65">
        <f t="shared" si="45"/>
        <v>-1.7064286754559383E-9</v>
      </c>
      <c r="AS65">
        <f t="shared" si="46"/>
        <v>-3.1678411571641994E-2</v>
      </c>
      <c r="AT65">
        <f t="shared" si="47"/>
        <v>-2.0696562238003171E-2</v>
      </c>
      <c r="AU65">
        <f t="shared" si="48"/>
        <v>-5.2374975516073834E-2</v>
      </c>
      <c r="AW65">
        <v>62</v>
      </c>
      <c r="AX65">
        <f>IF(Z65&gt;0, (R65*SUMPRODUCT(K65:$K$98, X65:$X$98)-K65*$AZ$3)/Z65, 0)</f>
        <v>-1929735337212141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0.85761682500000003</v>
      </c>
      <c r="Q66" s="5">
        <f t="shared" si="60"/>
        <v>50</v>
      </c>
      <c r="R66">
        <f t="shared" si="31"/>
        <v>2000000</v>
      </c>
      <c r="S66">
        <f t="shared" si="32"/>
        <v>-1.3015082767651948E+16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-182.33987679041991</v>
      </c>
      <c r="AC66">
        <f t="shared" si="33"/>
        <v>-162.80346142151589</v>
      </c>
      <c r="AE66">
        <f t="shared" si="34"/>
        <v>0</v>
      </c>
      <c r="AF66">
        <f t="shared" si="35"/>
        <v>0</v>
      </c>
      <c r="AG66">
        <f t="shared" si="36"/>
        <v>-6.2544151400309256E-13</v>
      </c>
      <c r="AH66">
        <f t="shared" si="37"/>
        <v>-1.6207170298265632E-7</v>
      </c>
      <c r="AI66">
        <f t="shared" si="38"/>
        <v>-1.6207232842417033E-7</v>
      </c>
      <c r="AJ66">
        <f t="shared" si="39"/>
        <v>-19.536415368904017</v>
      </c>
      <c r="AK66">
        <f t="shared" si="61"/>
        <v>-12.763791375329395</v>
      </c>
      <c r="AL66">
        <f t="shared" si="40"/>
        <v>-32.300206906305739</v>
      </c>
      <c r="AN66">
        <f t="shared" si="41"/>
        <v>0</v>
      </c>
      <c r="AO66">
        <f t="shared" si="42"/>
        <v>0</v>
      </c>
      <c r="AP66">
        <f t="shared" si="43"/>
        <v>-8.0847980447716548E-16</v>
      </c>
      <c r="AQ66">
        <f t="shared" si="44"/>
        <v>-2.0950272056621319E-10</v>
      </c>
      <c r="AR66">
        <f t="shared" si="45"/>
        <v>-2.0950352904601767E-10</v>
      </c>
      <c r="AS66">
        <f t="shared" si="46"/>
        <v>-2.5253835768819961E-2</v>
      </c>
      <c r="AT66">
        <f t="shared" si="47"/>
        <v>-1.6499172703560921E-2</v>
      </c>
      <c r="AU66">
        <f t="shared" si="48"/>
        <v>-4.1753008681884411E-2</v>
      </c>
      <c r="AW66">
        <v>63</v>
      </c>
      <c r="AX66">
        <f>IF(Z66&gt;0, (R66*SUMPRODUCT(K66:$K$98, X66:$X$98)-K66*$AZ$3)/Z66, 0)</f>
        <v>-1.3015082767651948E+16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0.86229046899999995</v>
      </c>
      <c r="Q67" s="5">
        <f t="shared" si="60"/>
        <v>50</v>
      </c>
      <c r="R67">
        <f t="shared" ref="R67:R89" si="62">$C$6</f>
        <v>2000000</v>
      </c>
      <c r="S67">
        <f t="shared" ref="S67:S89" si="63">AX67</f>
        <v>-9.0992500896347856E+16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-162.80346142151589</v>
      </c>
      <c r="AC67">
        <f t="shared" ref="AC67:AC89" si="64">S67*Z67</f>
        <v>-145.36023341225177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-7.9874842421264892E-14</v>
      </c>
      <c r="AH67">
        <f t="shared" ref="AH67:AH89" si="68">-X67*R67</f>
        <v>-2.157249025767187E-8</v>
      </c>
      <c r="AI67">
        <f t="shared" ref="AI67:AI89" si="69">SUM(AE67:AH67)</f>
        <v>-2.157257013251429E-8</v>
      </c>
      <c r="AJ67">
        <f t="shared" ref="AJ67:AJ89" si="70">AB67-AC67</f>
        <v>-17.443228009264118</v>
      </c>
      <c r="AK67">
        <f t="shared" si="61"/>
        <v>-11.396242299506113</v>
      </c>
      <c r="AL67">
        <f t="shared" ref="AL67:AL89" si="71">SUM(AI67:AK67)</f>
        <v>-28.839470330342802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-9.2188014868527221E-17</v>
      </c>
      <c r="AQ67">
        <f t="shared" ref="AQ67:AQ89" si="75">AH67*$K67</f>
        <v>-2.4898015349272972E-11</v>
      </c>
      <c r="AR67">
        <f t="shared" ref="AR67:AR89" si="76">AI67*$K67</f>
        <v>-2.4898107537287837E-11</v>
      </c>
      <c r="AS67">
        <f t="shared" ref="AS67:AS89" si="77">AJ67*$K67</f>
        <v>-2.0132203261098915E-2</v>
      </c>
      <c r="AT67">
        <f t="shared" ref="AT67:AT89" si="78">AK67*$K67</f>
        <v>-1.3153039464056715E-2</v>
      </c>
      <c r="AU67">
        <f t="shared" ref="AU67:AU89" si="79">AL67*$K67</f>
        <v>-3.3285242750053741E-2</v>
      </c>
      <c r="AW67">
        <v>64</v>
      </c>
      <c r="AX67">
        <f>IF(Z67&gt;0, (R67*SUMPRODUCT(K67:$K$98, X67:$X$98)-K67*$AZ$3)/Z67, 0)</f>
        <v>-9.0992500896347856E+16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0.86705037500000004</v>
      </c>
      <c r="Q68" s="5">
        <f t="shared" si="60"/>
        <v>50</v>
      </c>
      <c r="R68">
        <f t="shared" si="62"/>
        <v>2000000</v>
      </c>
      <c r="S68">
        <f t="shared" si="63"/>
        <v>-6.6078529618738432E+17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-145.36023341225177</v>
      </c>
      <c r="AC68">
        <f t="shared" si="64"/>
        <v>-129.78592268953238</v>
      </c>
      <c r="AE68">
        <f t="shared" si="65"/>
        <v>0</v>
      </c>
      <c r="AF68">
        <f t="shared" si="66"/>
        <v>0</v>
      </c>
      <c r="AG68">
        <f t="shared" si="67"/>
        <v>-9.8205819226286111E-15</v>
      </c>
      <c r="AH68">
        <f t="shared" si="68"/>
        <v>-2.7702204829769449E-9</v>
      </c>
      <c r="AI68">
        <f t="shared" si="69"/>
        <v>-2.7702303035588676E-9</v>
      </c>
      <c r="AJ68">
        <f t="shared" si="70"/>
        <v>-15.574310722719389</v>
      </c>
      <c r="AK68">
        <f t="shared" si="61"/>
        <v>-10.175216338857625</v>
      </c>
      <c r="AL68">
        <f t="shared" si="71"/>
        <v>-25.749527064347244</v>
      </c>
      <c r="AN68">
        <f t="shared" si="72"/>
        <v>0</v>
      </c>
      <c r="AO68">
        <f t="shared" si="73"/>
        <v>0</v>
      </c>
      <c r="AP68">
        <f t="shared" si="74"/>
        <v>-1.0120073087124863E-17</v>
      </c>
      <c r="AQ68">
        <f t="shared" si="75"/>
        <v>-2.8547018879379314E-12</v>
      </c>
      <c r="AR68">
        <f t="shared" si="76"/>
        <v>-2.8547120080110189E-12</v>
      </c>
      <c r="AS68">
        <f t="shared" si="77"/>
        <v>-1.6049269181527825E-2</v>
      </c>
      <c r="AT68">
        <f t="shared" si="78"/>
        <v>-1.0485522531946239E-2</v>
      </c>
      <c r="AU68">
        <f t="shared" si="79"/>
        <v>-2.6534791716328776E-2</v>
      </c>
      <c r="AW68">
        <v>65</v>
      </c>
      <c r="AX68">
        <f>IF(Z68&gt;0, (R68*SUMPRODUCT(K68:$K$98, X68:$X$98)-K68*$AZ$3)/Z68, 0)</f>
        <v>-6.6078529618738432E+17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0.87202471800000003</v>
      </c>
      <c r="Q69" s="5">
        <f t="shared" ref="Q69:Q89" si="91">$C$8</f>
        <v>50</v>
      </c>
      <c r="R69">
        <f t="shared" si="62"/>
        <v>2000000</v>
      </c>
      <c r="S69">
        <f t="shared" si="63"/>
        <v>-5.0009363113528474E+18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-129.78592268953238</v>
      </c>
      <c r="AC69">
        <f t="shared" si="64"/>
        <v>-115.88028811565643</v>
      </c>
      <c r="AE69">
        <f t="shared" si="65"/>
        <v>0</v>
      </c>
      <c r="AF69">
        <f t="shared" si="66"/>
        <v>0</v>
      </c>
      <c r="AG69">
        <f t="shared" si="67"/>
        <v>-1.158585921726212E-15</v>
      </c>
      <c r="AH69">
        <f t="shared" si="68"/>
        <v>-3.4255160726704453E-10</v>
      </c>
      <c r="AI69">
        <f t="shared" si="69"/>
        <v>-3.4255276585296624E-10</v>
      </c>
      <c r="AJ69">
        <f t="shared" si="70"/>
        <v>-13.905634573875957</v>
      </c>
      <c r="AK69">
        <f t="shared" si="61"/>
        <v>-9.085014588267267</v>
      </c>
      <c r="AL69">
        <f t="shared" si="71"/>
        <v>-22.990649162485777</v>
      </c>
      <c r="AN69">
        <f t="shared" si="72"/>
        <v>0</v>
      </c>
      <c r="AO69">
        <f t="shared" si="73"/>
        <v>0</v>
      </c>
      <c r="AP69">
        <f t="shared" si="74"/>
        <v>-1.0659986395662192E-18</v>
      </c>
      <c r="AQ69">
        <f t="shared" si="75"/>
        <v>-3.1517692428355175E-13</v>
      </c>
      <c r="AR69">
        <f t="shared" si="76"/>
        <v>-3.1517799028219127E-13</v>
      </c>
      <c r="AS69">
        <f t="shared" si="77"/>
        <v>-1.2794379130700072E-2</v>
      </c>
      <c r="AT69">
        <f t="shared" si="78"/>
        <v>-8.3589943653922232E-3</v>
      </c>
      <c r="AU69">
        <f t="shared" si="79"/>
        <v>-2.1153373496407474E-2</v>
      </c>
      <c r="AW69">
        <v>66</v>
      </c>
      <c r="AX69">
        <f>IF(Z69&gt;0, (R69*SUMPRODUCT(K69:$K$98, X69:$X$98)-K69*$AZ$3)/Z69, 0)</f>
        <v>-5.0009363113528474E+18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0.87703262900000001</v>
      </c>
      <c r="Q70" s="5">
        <f t="shared" si="91"/>
        <v>50</v>
      </c>
      <c r="R70">
        <f t="shared" si="62"/>
        <v>2000000</v>
      </c>
      <c r="S70">
        <f t="shared" si="63"/>
        <v>-3.9525764537488048E+19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-115.88028811565643</v>
      </c>
      <c r="AC70">
        <f t="shared" si="64"/>
        <v>-103.46454296040778</v>
      </c>
      <c r="AE70">
        <f t="shared" si="65"/>
        <v>0</v>
      </c>
      <c r="AF70">
        <f t="shared" si="66"/>
        <v>0</v>
      </c>
      <c r="AG70">
        <f t="shared" si="67"/>
        <v>-1.3088240565502188E-16</v>
      </c>
      <c r="AH70">
        <f t="shared" si="68"/>
        <v>-4.0644706274157121E-11</v>
      </c>
      <c r="AI70">
        <f t="shared" si="69"/>
        <v>-4.0644837156562777E-11</v>
      </c>
      <c r="AJ70">
        <f t="shared" si="70"/>
        <v>-12.415745155248644</v>
      </c>
      <c r="AK70">
        <f t="shared" si="61"/>
        <v>-8.1116201680959499</v>
      </c>
      <c r="AL70">
        <f t="shared" si="71"/>
        <v>-20.52736532338524</v>
      </c>
      <c r="AN70">
        <f t="shared" si="72"/>
        <v>0</v>
      </c>
      <c r="AO70">
        <f t="shared" si="73"/>
        <v>0</v>
      </c>
      <c r="AP70">
        <f t="shared" si="74"/>
        <v>-1.075205926797967E-19</v>
      </c>
      <c r="AQ70">
        <f t="shared" si="75"/>
        <v>-3.3389842477470881E-14</v>
      </c>
      <c r="AR70">
        <f t="shared" si="76"/>
        <v>-3.3389949998063567E-14</v>
      </c>
      <c r="AS70">
        <f t="shared" si="77"/>
        <v>-1.0199600710062495E-2</v>
      </c>
      <c r="AT70">
        <f t="shared" si="78"/>
        <v>-6.6637391305743024E-3</v>
      </c>
      <c r="AU70">
        <f t="shared" si="79"/>
        <v>-1.6863339840670188E-2</v>
      </c>
      <c r="AW70">
        <v>67</v>
      </c>
      <c r="AX70">
        <f>IF(Z70&gt;0, (R70*SUMPRODUCT(K70:$K$98, X70:$X$98)-K70*$AZ$3)/Z70, 0)</f>
        <v>-3.9525764537488048E+19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0.88195855000000001</v>
      </c>
      <c r="Q71" s="5">
        <f t="shared" si="91"/>
        <v>50</v>
      </c>
      <c r="R71">
        <f t="shared" si="62"/>
        <v>2000000</v>
      </c>
      <c r="S71">
        <f t="shared" si="63"/>
        <v>-3.2664186933983012E+20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-103.46454296040778</v>
      </c>
      <c r="AC71">
        <f t="shared" si="64"/>
        <v>-92.379056214649864</v>
      </c>
      <c r="AE71">
        <f t="shared" si="65"/>
        <v>0</v>
      </c>
      <c r="AF71">
        <f t="shared" si="66"/>
        <v>0</v>
      </c>
      <c r="AG71">
        <f t="shared" si="67"/>
        <v>-1.4140724886456759E-17</v>
      </c>
      <c r="AH71">
        <f t="shared" si="68"/>
        <v>-4.6173142684805961E-12</v>
      </c>
      <c r="AI71">
        <f t="shared" si="69"/>
        <v>-4.6173284092054822E-12</v>
      </c>
      <c r="AJ71">
        <f t="shared" si="70"/>
        <v>-11.085486745757919</v>
      </c>
      <c r="AK71">
        <f t="shared" si="61"/>
        <v>-7.2425180072285453</v>
      </c>
      <c r="AL71">
        <f t="shared" si="71"/>
        <v>-18.328004752991081</v>
      </c>
      <c r="AN71">
        <f t="shared" si="72"/>
        <v>0</v>
      </c>
      <c r="AO71">
        <f t="shared" si="73"/>
        <v>0</v>
      </c>
      <c r="AP71">
        <f t="shared" si="74"/>
        <v>-1.0372036373200551E-20</v>
      </c>
      <c r="AQ71">
        <f t="shared" si="75"/>
        <v>-3.3867395005362183E-15</v>
      </c>
      <c r="AR71">
        <f t="shared" si="76"/>
        <v>-3.3867498725725911E-15</v>
      </c>
      <c r="AS71">
        <f t="shared" si="77"/>
        <v>-8.1310592395270088E-3</v>
      </c>
      <c r="AT71">
        <f t="shared" si="78"/>
        <v>-5.312292036491007E-3</v>
      </c>
      <c r="AU71">
        <f t="shared" si="79"/>
        <v>-1.3443351276021403E-2</v>
      </c>
      <c r="AW71">
        <v>68</v>
      </c>
      <c r="AX71">
        <f>IF(Z71&gt;0, (R71*SUMPRODUCT(K71:$K$98, X71:$X$98)-K71*$AZ$3)/Z71, 0)</f>
        <v>-3.2664186933983012E+20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0.88700226900000001</v>
      </c>
      <c r="Q72" s="5">
        <f t="shared" si="91"/>
        <v>50</v>
      </c>
      <c r="R72">
        <f t="shared" si="62"/>
        <v>2000000</v>
      </c>
      <c r="S72">
        <f t="shared" si="63"/>
        <v>-2.8315626311833711E+21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-92.379056214649864</v>
      </c>
      <c r="AC72">
        <f t="shared" si="64"/>
        <v>-82.481300191651641</v>
      </c>
      <c r="AE72">
        <f t="shared" si="65"/>
        <v>0</v>
      </c>
      <c r="AF72">
        <f t="shared" si="66"/>
        <v>0</v>
      </c>
      <c r="AG72">
        <f t="shared" si="67"/>
        <v>-1.4564625780002777E-18</v>
      </c>
      <c r="AH72">
        <f t="shared" si="68"/>
        <v>-5.0171420238367653E-13</v>
      </c>
      <c r="AI72">
        <f t="shared" si="69"/>
        <v>-5.0171565884625451E-13</v>
      </c>
      <c r="AJ72">
        <f t="shared" si="70"/>
        <v>-9.8977560229982231</v>
      </c>
      <c r="AK72">
        <f t="shared" ref="AK72:AK89" si="92">G72*SUM(AB72:AB72, AE72:AF72)</f>
        <v>-6.4665339350254909</v>
      </c>
      <c r="AL72">
        <f t="shared" si="71"/>
        <v>-16.364289958024216</v>
      </c>
      <c r="AN72">
        <f t="shared" si="72"/>
        <v>0</v>
      </c>
      <c r="AO72">
        <f t="shared" si="73"/>
        <v>0</v>
      </c>
      <c r="AP72">
        <f t="shared" si="74"/>
        <v>-9.5383590382957576E-22</v>
      </c>
      <c r="AQ72">
        <f t="shared" si="75"/>
        <v>-3.2857213561355066E-16</v>
      </c>
      <c r="AR72">
        <f t="shared" si="76"/>
        <v>-3.2857308944945449E-16</v>
      </c>
      <c r="AS72">
        <f t="shared" si="77"/>
        <v>-6.4820306437556397E-3</v>
      </c>
      <c r="AT72">
        <f t="shared" si="78"/>
        <v>-4.2349266872536749E-3</v>
      </c>
      <c r="AU72">
        <f t="shared" si="79"/>
        <v>-1.0716957331009642E-2</v>
      </c>
      <c r="AW72">
        <v>69</v>
      </c>
      <c r="AX72">
        <f>IF(Z72&gt;0, (R72*SUMPRODUCT(K72:$K$98, X72:$X$98)-K72*$AZ$3)/Z72, 0)</f>
        <v>-2.8315626311833711E+21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0.89213428500000003</v>
      </c>
      <c r="Q73" s="5">
        <f t="shared" si="91"/>
        <v>50</v>
      </c>
      <c r="R73">
        <f t="shared" si="62"/>
        <v>2000000</v>
      </c>
      <c r="S73">
        <f t="shared" si="63"/>
        <v>-2.5833162519677489E+22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-82.481300191651641</v>
      </c>
      <c r="AC73">
        <f t="shared" si="64"/>
        <v>-73.64401802826039</v>
      </c>
      <c r="AE73">
        <f t="shared" si="65"/>
        <v>0</v>
      </c>
      <c r="AF73">
        <f t="shared" si="66"/>
        <v>0</v>
      </c>
      <c r="AG73">
        <f t="shared" si="67"/>
        <v>-1.425377515667404E-19</v>
      </c>
      <c r="AH73">
        <f t="shared" si="68"/>
        <v>-5.197440802614138E-14</v>
      </c>
      <c r="AI73">
        <f t="shared" si="69"/>
        <v>-5.1974550563892946E-14</v>
      </c>
      <c r="AJ73">
        <f t="shared" si="70"/>
        <v>-8.8372821633912508</v>
      </c>
      <c r="AK73">
        <f t="shared" si="92"/>
        <v>-5.7736910134156156</v>
      </c>
      <c r="AL73">
        <f t="shared" si="71"/>
        <v>-14.610973176806919</v>
      </c>
      <c r="AN73">
        <f t="shared" si="72"/>
        <v>0</v>
      </c>
      <c r="AO73">
        <f t="shared" si="73"/>
        <v>0</v>
      </c>
      <c r="AP73">
        <f t="shared" si="74"/>
        <v>-8.3346279215136284E-23</v>
      </c>
      <c r="AQ73">
        <f t="shared" si="75"/>
        <v>-3.0391061145368835E-17</v>
      </c>
      <c r="AR73">
        <f t="shared" si="76"/>
        <v>-3.0391144491648051E-17</v>
      </c>
      <c r="AS73">
        <f t="shared" si="77"/>
        <v>-5.1674351433000833E-3</v>
      </c>
      <c r="AT73">
        <f t="shared" si="78"/>
        <v>-3.3760576269560535E-3</v>
      </c>
      <c r="AU73">
        <f t="shared" si="79"/>
        <v>-8.5434927702561676E-3</v>
      </c>
      <c r="AW73">
        <v>70</v>
      </c>
      <c r="AX73">
        <f>IF(Z73&gt;0, (R73*SUMPRODUCT(K73:$K$98, X73:$X$98)-K73*$AZ$3)/Z73, 0)</f>
        <v>-2.5833162519677489E+22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0.89732143600000003</v>
      </c>
      <c r="Q74" s="5">
        <f t="shared" si="91"/>
        <v>50</v>
      </c>
      <c r="R74">
        <f t="shared" si="62"/>
        <v>2000000</v>
      </c>
      <c r="S74">
        <f t="shared" si="63"/>
        <v>-2.4887441801842644E+23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-73.64401802826039</v>
      </c>
      <c r="AC74">
        <f t="shared" si="64"/>
        <v>-65.75358752523249</v>
      </c>
      <c r="AE74">
        <f t="shared" si="65"/>
        <v>0</v>
      </c>
      <c r="AF74">
        <f t="shared" si="66"/>
        <v>0</v>
      </c>
      <c r="AG74">
        <f t="shared" si="67"/>
        <v>-1.3210194130994241E-20</v>
      </c>
      <c r="AH74">
        <f t="shared" si="68"/>
        <v>-5.1160871968031502E-15</v>
      </c>
      <c r="AI74">
        <f t="shared" si="69"/>
        <v>-5.116100406997281E-15</v>
      </c>
      <c r="AJ74">
        <f t="shared" si="70"/>
        <v>-7.8904305030279005</v>
      </c>
      <c r="AK74">
        <f t="shared" si="92"/>
        <v>-5.1550812619782276</v>
      </c>
      <c r="AL74">
        <f t="shared" si="71"/>
        <v>-13.045511765006133</v>
      </c>
      <c r="AN74">
        <f t="shared" si="72"/>
        <v>0</v>
      </c>
      <c r="AO74">
        <f t="shared" si="73"/>
        <v>0</v>
      </c>
      <c r="AP74">
        <f t="shared" si="74"/>
        <v>-6.8967977432159581E-24</v>
      </c>
      <c r="AQ74">
        <f t="shared" si="75"/>
        <v>-2.6710143910922521E-18</v>
      </c>
      <c r="AR74">
        <f t="shared" si="76"/>
        <v>-2.6710212878899949E-18</v>
      </c>
      <c r="AS74">
        <f t="shared" si="77"/>
        <v>-4.119447658880805E-3</v>
      </c>
      <c r="AT74">
        <f t="shared" si="78"/>
        <v>-2.6913724704687924E-3</v>
      </c>
      <c r="AU74">
        <f t="shared" si="79"/>
        <v>-6.8108201293496E-3</v>
      </c>
      <c r="AW74">
        <v>71</v>
      </c>
      <c r="AX74">
        <f>IF(Z74&gt;0, (R74*SUMPRODUCT(K74:$K$98, X74:$X$98)-K74*$AZ$3)/Z74, 0)</f>
        <v>-2.4887441801842644E+23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0.90253096600000005</v>
      </c>
      <c r="Q75" s="5">
        <f t="shared" si="91"/>
        <v>50</v>
      </c>
      <c r="R75">
        <f t="shared" si="62"/>
        <v>2000000</v>
      </c>
      <c r="S75">
        <f t="shared" si="63"/>
        <v>-2.5404339300485092E+24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-65.75358752523249</v>
      </c>
      <c r="AC75">
        <f t="shared" si="64"/>
        <v>-58.708560290386139</v>
      </c>
      <c r="AE75">
        <f t="shared" si="65"/>
        <v>0</v>
      </c>
      <c r="AF75">
        <f t="shared" si="66"/>
        <v>0</v>
      </c>
      <c r="AG75">
        <f t="shared" si="67"/>
        <v>-1.1554829195905345E-21</v>
      </c>
      <c r="AH75">
        <f t="shared" si="68"/>
        <v>-4.7690437080375058E-16</v>
      </c>
      <c r="AI75">
        <f t="shared" si="69"/>
        <v>-4.7690552628667021E-16</v>
      </c>
      <c r="AJ75">
        <f t="shared" si="70"/>
        <v>-7.0450272348463514</v>
      </c>
      <c r="AK75">
        <f t="shared" si="92"/>
        <v>-4.6027511267662744</v>
      </c>
      <c r="AL75">
        <f t="shared" si="71"/>
        <v>-11.647778361612627</v>
      </c>
      <c r="AN75">
        <f t="shared" si="72"/>
        <v>0</v>
      </c>
      <c r="AO75">
        <f t="shared" si="73"/>
        <v>0</v>
      </c>
      <c r="AP75">
        <f t="shared" si="74"/>
        <v>-5.3862163954685648E-25</v>
      </c>
      <c r="AQ75">
        <f t="shared" si="75"/>
        <v>-2.2230619748183281E-19</v>
      </c>
      <c r="AR75">
        <f t="shared" si="76"/>
        <v>-2.2230673610347241E-19</v>
      </c>
      <c r="AS75">
        <f t="shared" si="77"/>
        <v>-3.2839984525516678E-3</v>
      </c>
      <c r="AT75">
        <f t="shared" si="78"/>
        <v>-2.1455456556670857E-3</v>
      </c>
      <c r="AU75">
        <f t="shared" si="79"/>
        <v>-5.429544108218754E-3</v>
      </c>
      <c r="AW75">
        <v>72</v>
      </c>
      <c r="AX75">
        <f>IF(Z75&gt;0, (R75*SUMPRODUCT(K75:$K$98, X75:$X$98)-K75*$AZ$3)/Z75, 0)</f>
        <v>-2.5404339300485092E+24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0.90776816500000002</v>
      </c>
      <c r="Q76" s="5">
        <f t="shared" si="91"/>
        <v>50</v>
      </c>
      <c r="R76">
        <f t="shared" si="62"/>
        <v>2000000</v>
      </c>
      <c r="S76">
        <f t="shared" si="63"/>
        <v>-2.7583533559727257E+25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-58.708560290386139</v>
      </c>
      <c r="AC76">
        <f t="shared" si="64"/>
        <v>-52.418357402130489</v>
      </c>
      <c r="AE76">
        <f t="shared" si="65"/>
        <v>0</v>
      </c>
      <c r="AF76">
        <f t="shared" si="66"/>
        <v>0</v>
      </c>
      <c r="AG76">
        <f t="shared" si="67"/>
        <v>-9.5017480789087117E-23</v>
      </c>
      <c r="AH76">
        <f t="shared" si="68"/>
        <v>-4.1956424384221684E-17</v>
      </c>
      <c r="AI76">
        <f t="shared" si="69"/>
        <v>-4.1956519401702473E-17</v>
      </c>
      <c r="AJ76">
        <f t="shared" si="70"/>
        <v>-6.2902028882556493</v>
      </c>
      <c r="AK76">
        <f t="shared" si="92"/>
        <v>-4.1095992203270297</v>
      </c>
      <c r="AL76">
        <f t="shared" si="71"/>
        <v>-10.39980210858268</v>
      </c>
      <c r="AN76">
        <f t="shared" si="72"/>
        <v>0</v>
      </c>
      <c r="AO76">
        <f t="shared" si="73"/>
        <v>0</v>
      </c>
      <c r="AP76">
        <f t="shared" si="74"/>
        <v>-3.9546290884505879E-26</v>
      </c>
      <c r="AQ76">
        <f t="shared" si="75"/>
        <v>-1.7462270620026475E-20</v>
      </c>
      <c r="AR76">
        <f t="shared" si="76"/>
        <v>-1.7462310166317362E-20</v>
      </c>
      <c r="AS76">
        <f t="shared" si="77"/>
        <v>-2.6179834602612058E-3</v>
      </c>
      <c r="AT76">
        <f t="shared" si="78"/>
        <v>-1.7104158607039899E-3</v>
      </c>
      <c r="AU76">
        <f t="shared" si="79"/>
        <v>-4.3283993209651964E-3</v>
      </c>
      <c r="AW76">
        <v>73</v>
      </c>
      <c r="AX76">
        <f>IF(Z76&gt;0, (R76*SUMPRODUCT(K76:$K$98, X76:$X$98)-K76*$AZ$3)/Z76, 0)</f>
        <v>-2.7583533559727257E+25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0.91304259499999996</v>
      </c>
      <c r="Q77" s="5">
        <f t="shared" si="91"/>
        <v>50</v>
      </c>
      <c r="R77">
        <f t="shared" si="62"/>
        <v>2000000</v>
      </c>
      <c r="S77">
        <f t="shared" si="63"/>
        <v>-3.2002319937947689E+26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-52.418357402130489</v>
      </c>
      <c r="AC77">
        <f t="shared" si="64"/>
        <v>-46.802104823330787</v>
      </c>
      <c r="AE77">
        <f t="shared" si="65"/>
        <v>0</v>
      </c>
      <c r="AF77">
        <f t="shared" si="66"/>
        <v>0</v>
      </c>
      <c r="AG77">
        <f t="shared" si="67"/>
        <v>-7.312298751165508E-24</v>
      </c>
      <c r="AH77">
        <f t="shared" si="68"/>
        <v>-3.4702002892012291E-18</v>
      </c>
      <c r="AI77">
        <f t="shared" si="69"/>
        <v>-3.4702076014999806E-18</v>
      </c>
      <c r="AJ77">
        <f t="shared" si="70"/>
        <v>-5.6162525787997026</v>
      </c>
      <c r="AK77">
        <f t="shared" si="92"/>
        <v>-3.6692850181491345</v>
      </c>
      <c r="AL77">
        <f t="shared" si="71"/>
        <v>-9.2855375969488367</v>
      </c>
      <c r="AN77">
        <f t="shared" si="72"/>
        <v>0</v>
      </c>
      <c r="AO77">
        <f t="shared" si="73"/>
        <v>0</v>
      </c>
      <c r="AP77">
        <f t="shared" si="74"/>
        <v>-2.7173035034345815E-27</v>
      </c>
      <c r="AQ77">
        <f t="shared" si="75"/>
        <v>-1.289551716136217E-21</v>
      </c>
      <c r="AR77">
        <f t="shared" si="76"/>
        <v>-1.2895544334397206E-21</v>
      </c>
      <c r="AS77">
        <f t="shared" si="77"/>
        <v>-2.0870403860500739E-3</v>
      </c>
      <c r="AT77">
        <f t="shared" si="78"/>
        <v>-1.36353305221938E-3</v>
      </c>
      <c r="AU77">
        <f t="shared" si="79"/>
        <v>-3.4505734382694539E-3</v>
      </c>
      <c r="AW77">
        <v>74</v>
      </c>
      <c r="AX77">
        <f>IF(Z77&gt;0, (R77*SUMPRODUCT(K77:$K$98, X77:$X$98)-K77*$AZ$3)/Z77, 0)</f>
        <v>-3.2002319937947689E+26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0.91832435000000001</v>
      </c>
      <c r="Q78" s="5">
        <f t="shared" si="91"/>
        <v>50</v>
      </c>
      <c r="R78">
        <f t="shared" si="62"/>
        <v>2000000</v>
      </c>
      <c r="S78">
        <f t="shared" si="63"/>
        <v>-3.9865002890934604E+27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-46.802104823330787</v>
      </c>
      <c r="AC78">
        <f t="shared" si="64"/>
        <v>-41.787593592259626</v>
      </c>
      <c r="AE78">
        <f t="shared" si="65"/>
        <v>0</v>
      </c>
      <c r="AF78">
        <f t="shared" si="66"/>
        <v>0</v>
      </c>
      <c r="AG78">
        <f t="shared" si="67"/>
        <v>-5.2411376598397569E-25</v>
      </c>
      <c r="AH78">
        <f t="shared" si="68"/>
        <v>-2.6860247990679508E-19</v>
      </c>
      <c r="AI78">
        <f t="shared" si="69"/>
        <v>-2.6860300402056109E-19</v>
      </c>
      <c r="AJ78">
        <f t="shared" si="70"/>
        <v>-5.014511231071161</v>
      </c>
      <c r="AK78">
        <f t="shared" si="92"/>
        <v>-3.2761473376331556</v>
      </c>
      <c r="AL78">
        <f t="shared" si="71"/>
        <v>-8.2906585687043162</v>
      </c>
      <c r="AN78">
        <f t="shared" si="72"/>
        <v>0</v>
      </c>
      <c r="AO78">
        <f t="shared" si="73"/>
        <v>0</v>
      </c>
      <c r="AP78">
        <f t="shared" si="74"/>
        <v>-1.7389687040709886E-28</v>
      </c>
      <c r="AQ78">
        <f t="shared" si="75"/>
        <v>-8.9120213340867307E-23</v>
      </c>
      <c r="AR78">
        <f t="shared" si="76"/>
        <v>-8.9120387237737719E-23</v>
      </c>
      <c r="AS78">
        <f t="shared" si="77"/>
        <v>-1.6637758179608361E-3</v>
      </c>
      <c r="AT78">
        <f t="shared" si="78"/>
        <v>-1.0870002010677452E-3</v>
      </c>
      <c r="AU78">
        <f t="shared" si="79"/>
        <v>-2.7507760190285811E-3</v>
      </c>
      <c r="AW78">
        <v>75</v>
      </c>
      <c r="AX78">
        <f>IF(Z78&gt;0, (R78*SUMPRODUCT(K78:$K$98, X78:$X$98)-K78*$AZ$3)/Z78, 0)</f>
        <v>-3.9865002890934604E+27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0.92358270799999997</v>
      </c>
      <c r="Q79" s="5">
        <f t="shared" si="91"/>
        <v>50</v>
      </c>
      <c r="R79">
        <f t="shared" si="62"/>
        <v>2000000</v>
      </c>
      <c r="S79">
        <f t="shared" si="63"/>
        <v>-5.3591092785281909E+28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-41.787593592259626</v>
      </c>
      <c r="AC79">
        <f t="shared" si="64"/>
        <v>-37.310351421660378</v>
      </c>
      <c r="AE79">
        <f t="shared" si="65"/>
        <v>0</v>
      </c>
      <c r="AF79">
        <f t="shared" si="66"/>
        <v>0</v>
      </c>
      <c r="AG79">
        <f t="shared" si="67"/>
        <v>-3.4810217036577374E-26</v>
      </c>
      <c r="AH79">
        <f t="shared" si="68"/>
        <v>-1.9362496451502342E-20</v>
      </c>
      <c r="AI79">
        <f t="shared" si="69"/>
        <v>-1.9362531261719379E-20</v>
      </c>
      <c r="AJ79">
        <f t="shared" si="70"/>
        <v>-4.4772421705992471</v>
      </c>
      <c r="AK79">
        <f t="shared" si="92"/>
        <v>-2.9251315514581742</v>
      </c>
      <c r="AL79">
        <f t="shared" si="71"/>
        <v>-7.4023737220574208</v>
      </c>
      <c r="AN79">
        <f t="shared" si="72"/>
        <v>0</v>
      </c>
      <c r="AO79">
        <f t="shared" si="73"/>
        <v>0</v>
      </c>
      <c r="AP79">
        <f t="shared" si="74"/>
        <v>-1.0312285017602178E-29</v>
      </c>
      <c r="AQ79">
        <f t="shared" si="75"/>
        <v>-5.7360050886897649E-24</v>
      </c>
      <c r="AR79">
        <f t="shared" si="76"/>
        <v>-5.736015400974782E-24</v>
      </c>
      <c r="AS79">
        <f t="shared" si="77"/>
        <v>-1.3263518956958184E-3</v>
      </c>
      <c r="AT79">
        <f t="shared" si="78"/>
        <v>-8.6654990518793447E-4</v>
      </c>
      <c r="AU79">
        <f t="shared" si="79"/>
        <v>-2.1929018008837527E-3</v>
      </c>
      <c r="AW79">
        <v>76</v>
      </c>
      <c r="AX79">
        <f>IF(Z79&gt;0, (R79*SUMPRODUCT(K79:$K$98, X79:$X$98)-K79*$AZ$3)/Z79, 0)</f>
        <v>-5.3591092785281909E+28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0.92968762000000005</v>
      </c>
      <c r="Q80" s="5">
        <f t="shared" si="91"/>
        <v>50</v>
      </c>
      <c r="R80">
        <f t="shared" si="62"/>
        <v>2000000</v>
      </c>
      <c r="S80">
        <f t="shared" si="63"/>
        <v>-7.9335602386871261E+29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-37.310351421660378</v>
      </c>
      <c r="AC80">
        <f t="shared" si="64"/>
        <v>-33.31281376933962</v>
      </c>
      <c r="AE80">
        <f t="shared" si="65"/>
        <v>0</v>
      </c>
      <c r="AF80">
        <f t="shared" si="66"/>
        <v>0</v>
      </c>
      <c r="AG80">
        <f t="shared" si="67"/>
        <v>-2.0994870377925273E-27</v>
      </c>
      <c r="AH80">
        <f t="shared" si="68"/>
        <v>-1.2945051131367628E-21</v>
      </c>
      <c r="AI80">
        <f t="shared" si="69"/>
        <v>-1.2945072126238007E-21</v>
      </c>
      <c r="AJ80">
        <f t="shared" si="70"/>
        <v>-3.9975376523207586</v>
      </c>
      <c r="AK80">
        <f t="shared" si="92"/>
        <v>-2.6117245995162266</v>
      </c>
      <c r="AL80">
        <f t="shared" si="71"/>
        <v>-6.6092622518369852</v>
      </c>
      <c r="AN80">
        <f t="shared" si="72"/>
        <v>0</v>
      </c>
      <c r="AO80">
        <f t="shared" si="73"/>
        <v>0</v>
      </c>
      <c r="AP80">
        <f t="shared" si="74"/>
        <v>-5.5532004700886509E-31</v>
      </c>
      <c r="AQ80">
        <f t="shared" si="75"/>
        <v>-3.4240013267057954E-25</v>
      </c>
      <c r="AR80">
        <f t="shared" si="76"/>
        <v>-3.4240068799062656E-25</v>
      </c>
      <c r="AS80">
        <f t="shared" si="77"/>
        <v>-1.0573596107268967E-3</v>
      </c>
      <c r="AT80">
        <f t="shared" si="78"/>
        <v>-6.908082790082385E-4</v>
      </c>
      <c r="AU80">
        <f t="shared" si="79"/>
        <v>-1.7481678897351351E-3</v>
      </c>
      <c r="AW80">
        <v>77</v>
      </c>
      <c r="AX80">
        <f>IF(Z80&gt;0, (R80*SUMPRODUCT(K80:$K$98, X80:$X$98)-K80*$AZ$3)/Z80, 0)</f>
        <v>-7.9335602386871261E+29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0.93575936900000001</v>
      </c>
      <c r="Q81" s="5">
        <f t="shared" si="91"/>
        <v>50</v>
      </c>
      <c r="R81">
        <f t="shared" si="62"/>
        <v>2000000</v>
      </c>
      <c r="S81">
        <f t="shared" si="63"/>
        <v>-1.3059464458293681E+31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-33.31281376933962</v>
      </c>
      <c r="AC81">
        <f t="shared" si="64"/>
        <v>-29.743583722624663</v>
      </c>
      <c r="AE81">
        <f t="shared" si="65"/>
        <v>0</v>
      </c>
      <c r="AF81">
        <f t="shared" si="66"/>
        <v>0</v>
      </c>
      <c r="AG81">
        <f t="shared" si="67"/>
        <v>-1.1387750170618744E-28</v>
      </c>
      <c r="AH81">
        <f t="shared" si="68"/>
        <v>-7.8584586628336573E-23</v>
      </c>
      <c r="AI81">
        <f t="shared" si="69"/>
        <v>-7.858470050583828E-23</v>
      </c>
      <c r="AJ81">
        <f t="shared" si="70"/>
        <v>-3.5692300467149565</v>
      </c>
      <c r="AK81">
        <f t="shared" si="92"/>
        <v>-2.3318969638537737</v>
      </c>
      <c r="AL81">
        <f t="shared" si="71"/>
        <v>-5.9011270105687306</v>
      </c>
      <c r="AN81">
        <f t="shared" si="72"/>
        <v>0</v>
      </c>
      <c r="AO81">
        <f t="shared" si="73"/>
        <v>0</v>
      </c>
      <c r="AP81">
        <f t="shared" si="74"/>
        <v>-2.6893669425634357E-32</v>
      </c>
      <c r="AQ81">
        <f t="shared" si="75"/>
        <v>-1.8558783456502353E-26</v>
      </c>
      <c r="AR81">
        <f t="shared" si="76"/>
        <v>-1.8558810350171779E-26</v>
      </c>
      <c r="AS81">
        <f t="shared" si="77"/>
        <v>-8.4292060804121063E-4</v>
      </c>
      <c r="AT81">
        <f t="shared" si="78"/>
        <v>-5.5070813058692475E-4</v>
      </c>
      <c r="AU81">
        <f t="shared" si="79"/>
        <v>-1.3936287386281355E-3</v>
      </c>
      <c r="AW81">
        <v>78</v>
      </c>
      <c r="AX81">
        <f>IF(Z81&gt;0, (R81*SUMPRODUCT(K81:$K$98, X81:$X$98)-K81*$AZ$3)/Z81, 0)</f>
        <v>-1.3059464458293681E+31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0.94179042899999998</v>
      </c>
      <c r="Q82" s="5">
        <f t="shared" si="91"/>
        <v>50</v>
      </c>
      <c r="R82">
        <f t="shared" si="62"/>
        <v>2000000</v>
      </c>
      <c r="S82">
        <f t="shared" si="63"/>
        <v>-2.4186558564224731E+32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-29.743583722624663</v>
      </c>
      <c r="AC82">
        <f t="shared" si="64"/>
        <v>-26.556771180914879</v>
      </c>
      <c r="AE82">
        <f t="shared" si="65"/>
        <v>0</v>
      </c>
      <c r="AF82">
        <f t="shared" si="66"/>
        <v>0</v>
      </c>
      <c r="AG82">
        <f t="shared" si="67"/>
        <v>-5.4899855038070648E-30</v>
      </c>
      <c r="AH82">
        <f t="shared" si="68"/>
        <v>-4.2899496474127405E-24</v>
      </c>
      <c r="AI82">
        <f t="shared" si="69"/>
        <v>-4.289955137398244E-24</v>
      </c>
      <c r="AJ82">
        <f t="shared" si="70"/>
        <v>-3.1868125417097843</v>
      </c>
      <c r="AK82">
        <f t="shared" si="92"/>
        <v>-2.0820508605837267</v>
      </c>
      <c r="AL82">
        <f t="shared" si="71"/>
        <v>-5.268863402293511</v>
      </c>
      <c r="AN82">
        <f t="shared" si="72"/>
        <v>0</v>
      </c>
      <c r="AO82">
        <f t="shared" si="73"/>
        <v>0</v>
      </c>
      <c r="AP82">
        <f t="shared" si="74"/>
        <v>-1.1576180943086149E-33</v>
      </c>
      <c r="AQ82">
        <f t="shared" si="75"/>
        <v>-9.0457858806258451E-28</v>
      </c>
      <c r="AR82">
        <f t="shared" si="76"/>
        <v>-9.0457974568067871E-28</v>
      </c>
      <c r="AS82">
        <f t="shared" si="77"/>
        <v>-6.7197114799203686E-4</v>
      </c>
      <c r="AT82">
        <f t="shared" si="78"/>
        <v>-4.3902115002146427E-4</v>
      </c>
      <c r="AU82">
        <f t="shared" si="79"/>
        <v>-1.1109922980135011E-3</v>
      </c>
      <c r="AW82">
        <v>79</v>
      </c>
      <c r="AX82">
        <f>IF(Z82&gt;0, (R82*SUMPRODUCT(K82:$K$98, X82:$X$98)-K82*$AZ$3)/Z82, 0)</f>
        <v>-2.4186558564224731E+32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0.94777327099999997</v>
      </c>
      <c r="Q83" s="5">
        <f t="shared" si="91"/>
        <v>50</v>
      </c>
      <c r="R83">
        <f t="shared" si="62"/>
        <v>2000000</v>
      </c>
      <c r="S83">
        <f t="shared" si="63"/>
        <v>-5.1140929185399695E+33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-26.556771180914879</v>
      </c>
      <c r="AC83">
        <f t="shared" si="64"/>
        <v>-23.711402840102565</v>
      </c>
      <c r="AE83">
        <f t="shared" si="65"/>
        <v>0</v>
      </c>
      <c r="AF83">
        <f t="shared" si="66"/>
        <v>0</v>
      </c>
      <c r="AG83">
        <f t="shared" si="67"/>
        <v>-2.3182413008318953E-31</v>
      </c>
      <c r="AH83">
        <f t="shared" si="68"/>
        <v>-2.081304607474322E-25</v>
      </c>
      <c r="AI83">
        <f t="shared" si="69"/>
        <v>-2.0813069257156226E-25</v>
      </c>
      <c r="AJ83">
        <f t="shared" si="70"/>
        <v>-2.845368340812314</v>
      </c>
      <c r="AK83">
        <f t="shared" si="92"/>
        <v>-1.8589739826640417</v>
      </c>
      <c r="AL83">
        <f t="shared" si="71"/>
        <v>-4.7043423234763555</v>
      </c>
      <c r="AN83">
        <f t="shared" si="72"/>
        <v>0</v>
      </c>
      <c r="AO83">
        <f t="shared" si="73"/>
        <v>0</v>
      </c>
      <c r="AP83">
        <f t="shared" si="74"/>
        <v>-4.36450228159521E-35</v>
      </c>
      <c r="AQ83">
        <f t="shared" si="75"/>
        <v>-3.9184267421845087E-29</v>
      </c>
      <c r="AR83">
        <f t="shared" si="76"/>
        <v>-3.9184311066867898E-29</v>
      </c>
      <c r="AS83">
        <f t="shared" si="77"/>
        <v>-5.3569128507018364E-4</v>
      </c>
      <c r="AT83">
        <f t="shared" si="78"/>
        <v>-3.4998497291251934E-4</v>
      </c>
      <c r="AU83">
        <f t="shared" si="79"/>
        <v>-8.8567625798270286E-4</v>
      </c>
      <c r="AW83">
        <v>80</v>
      </c>
      <c r="AX83">
        <f>IF(Z83&gt;0, (R83*SUMPRODUCT(K83:$K$98, X83:$X$98)-K83*$AZ$3)/Z83, 0)</f>
        <v>-5.1140929185399695E+33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0.95370057100000005</v>
      </c>
      <c r="Q84" s="5">
        <f t="shared" si="91"/>
        <v>50</v>
      </c>
      <c r="R84">
        <f t="shared" si="62"/>
        <v>2000000</v>
      </c>
      <c r="S84">
        <f t="shared" si="63"/>
        <v>-1.2579135587927732E+35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-23.711402840102565</v>
      </c>
      <c r="AC84">
        <f t="shared" si="64"/>
        <v>-21.170895392948719</v>
      </c>
      <c r="AE84">
        <f t="shared" si="65"/>
        <v>0</v>
      </c>
      <c r="AF84">
        <f t="shared" si="66"/>
        <v>0</v>
      </c>
      <c r="AG84">
        <f t="shared" si="67"/>
        <v>-8.415083550441474E-33</v>
      </c>
      <c r="AH84">
        <f t="shared" si="68"/>
        <v>-8.8436322092766459E-27</v>
      </c>
      <c r="AI84">
        <f t="shared" si="69"/>
        <v>-8.8436406243601962E-27</v>
      </c>
      <c r="AJ84">
        <f t="shared" si="70"/>
        <v>-2.5405074471538462</v>
      </c>
      <c r="AK84">
        <f t="shared" si="92"/>
        <v>-1.6597981988071797</v>
      </c>
      <c r="AL84">
        <f t="shared" si="71"/>
        <v>-4.2003056459610262</v>
      </c>
      <c r="AN84">
        <f t="shared" si="72"/>
        <v>0</v>
      </c>
      <c r="AO84">
        <f t="shared" si="73"/>
        <v>0</v>
      </c>
      <c r="AP84">
        <f t="shared" si="74"/>
        <v>-1.4145441133134178E-36</v>
      </c>
      <c r="AQ84">
        <f t="shared" si="75"/>
        <v>-1.486581542174341E-30</v>
      </c>
      <c r="AR84">
        <f t="shared" si="76"/>
        <v>-1.4865829567184543E-30</v>
      </c>
      <c r="AS84">
        <f t="shared" si="77"/>
        <v>-4.2704981271538781E-4</v>
      </c>
      <c r="AT84">
        <f t="shared" si="78"/>
        <v>-2.7900587764072006E-4</v>
      </c>
      <c r="AU84">
        <f t="shared" si="79"/>
        <v>-7.0605569035610792E-4</v>
      </c>
      <c r="AW84">
        <v>81</v>
      </c>
      <c r="AX84">
        <f>IF(Z84&gt;0, (R84*SUMPRODUCT(K84:$K$98, X84:$X$98)-K84*$AZ$3)/Z84, 0)</f>
        <v>-1.2579135587927732E+35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0.95959776100000005</v>
      </c>
      <c r="Q85" s="5">
        <f t="shared" si="91"/>
        <v>50</v>
      </c>
      <c r="R85">
        <f t="shared" si="62"/>
        <v>2000000</v>
      </c>
      <c r="S85">
        <f t="shared" si="63"/>
        <v>-3.6942578672083301E+36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-21.170895392948719</v>
      </c>
      <c r="AC85">
        <f t="shared" si="64"/>
        <v>-18.902585172275639</v>
      </c>
      <c r="AE85">
        <f t="shared" si="65"/>
        <v>0</v>
      </c>
      <c r="AF85">
        <f t="shared" si="66"/>
        <v>0</v>
      </c>
      <c r="AG85">
        <f t="shared" si="67"/>
        <v>-2.558373813054895E-34</v>
      </c>
      <c r="AH85">
        <f t="shared" si="68"/>
        <v>-3.230038133452628E-28</v>
      </c>
      <c r="AI85">
        <f t="shared" si="69"/>
        <v>-3.2300406918264412E-28</v>
      </c>
      <c r="AJ85">
        <f t="shared" si="70"/>
        <v>-2.2683102206730794</v>
      </c>
      <c r="AK85">
        <f t="shared" si="92"/>
        <v>-1.4819626775064105</v>
      </c>
      <c r="AL85">
        <f t="shared" si="71"/>
        <v>-3.7502728981794897</v>
      </c>
      <c r="AN85">
        <f t="shared" si="72"/>
        <v>0</v>
      </c>
      <c r="AO85">
        <f t="shared" si="73"/>
        <v>0</v>
      </c>
      <c r="AP85">
        <f t="shared" si="74"/>
        <v>-3.8397596615176324E-38</v>
      </c>
      <c r="AQ85">
        <f t="shared" si="75"/>
        <v>-4.8478334427545935E-32</v>
      </c>
      <c r="AR85">
        <f t="shared" si="76"/>
        <v>-4.8478372825142548E-32</v>
      </c>
      <c r="AS85">
        <f t="shared" si="77"/>
        <v>-3.4044149610601741E-4</v>
      </c>
      <c r="AT85">
        <f t="shared" si="78"/>
        <v>-2.2242177745593117E-4</v>
      </c>
      <c r="AU85">
        <f t="shared" si="79"/>
        <v>-5.6286327356194852E-4</v>
      </c>
      <c r="AW85">
        <v>82</v>
      </c>
      <c r="AX85">
        <f>IF(Z85&gt;0, (R85*SUMPRODUCT(K85:$K$98, X85:$X$98)-K85*$AZ$3)/Z85, 0)</f>
        <v>-3.6942578672083301E+36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0.96549474700000004</v>
      </c>
      <c r="Q86" s="5">
        <f t="shared" si="91"/>
        <v>50</v>
      </c>
      <c r="R86">
        <f t="shared" si="62"/>
        <v>2000000</v>
      </c>
      <c r="S86">
        <f t="shared" si="63"/>
        <v>-1.3460152908003685E+38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-18.902585172275639</v>
      </c>
      <c r="AC86">
        <f t="shared" si="64"/>
        <v>-16.877308189531821</v>
      </c>
      <c r="AE86">
        <f t="shared" si="65"/>
        <v>0</v>
      </c>
      <c r="AF86">
        <f t="shared" si="66"/>
        <v>0</v>
      </c>
      <c r="AG86">
        <f t="shared" si="67"/>
        <v>-6.2693597557484746E-36</v>
      </c>
      <c r="AH86">
        <f t="shared" si="68"/>
        <v>-9.8803859094674451E-30</v>
      </c>
      <c r="AI86">
        <f t="shared" si="69"/>
        <v>-9.8803921788272007E-30</v>
      </c>
      <c r="AJ86">
        <f t="shared" si="70"/>
        <v>-2.0252769827438186</v>
      </c>
      <c r="AK86">
        <f t="shared" si="92"/>
        <v>-1.3231809620592949</v>
      </c>
      <c r="AL86">
        <f t="shared" si="71"/>
        <v>-3.3484579448031138</v>
      </c>
      <c r="AN86">
        <f t="shared" si="72"/>
        <v>0</v>
      </c>
      <c r="AO86">
        <f t="shared" si="73"/>
        <v>0</v>
      </c>
      <c r="AP86">
        <f t="shared" si="74"/>
        <v>-8.4012751754181871E-40</v>
      </c>
      <c r="AQ86">
        <f t="shared" si="75"/>
        <v>-1.3240242081920616E-33</v>
      </c>
      <c r="AR86">
        <f t="shared" si="76"/>
        <v>-1.324025048319579E-33</v>
      </c>
      <c r="AS86">
        <f t="shared" si="77"/>
        <v>-2.7139787636002631E-4</v>
      </c>
      <c r="AT86">
        <f t="shared" si="78"/>
        <v>-1.7731327922188388E-4</v>
      </c>
      <c r="AU86">
        <f t="shared" si="79"/>
        <v>-4.4871115558191022E-4</v>
      </c>
      <c r="AW86">
        <v>83</v>
      </c>
      <c r="AX86">
        <f>IF(Z86&gt;0, (R86*SUMPRODUCT(K86:$K$98, X86:$X$98)-K86*$AZ$3)/Z86, 0)</f>
        <v>-1.3460152908003685E+38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0.97139193700000004</v>
      </c>
      <c r="Q87" s="5">
        <f t="shared" si="91"/>
        <v>50</v>
      </c>
      <c r="R87">
        <f t="shared" si="62"/>
        <v>2000000</v>
      </c>
      <c r="S87">
        <f t="shared" si="63"/>
        <v>-6.4584871987269702E+39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-16.877308189531821</v>
      </c>
      <c r="AC87">
        <f t="shared" si="64"/>
        <v>-15.06902516922484</v>
      </c>
      <c r="AE87">
        <f t="shared" si="65"/>
        <v>0</v>
      </c>
      <c r="AF87">
        <f t="shared" si="66"/>
        <v>0</v>
      </c>
      <c r="AG87">
        <f t="shared" si="67"/>
        <v>-1.1666064130463159E-37</v>
      </c>
      <c r="AH87">
        <f t="shared" si="68"/>
        <v>-2.4360022067545434E-31</v>
      </c>
      <c r="AI87">
        <f t="shared" si="69"/>
        <v>-2.4360033733609564E-31</v>
      </c>
      <c r="AJ87">
        <f t="shared" si="70"/>
        <v>-1.8082830203069804</v>
      </c>
      <c r="AK87">
        <f t="shared" si="92"/>
        <v>-1.1814115732672275</v>
      </c>
      <c r="AL87">
        <f t="shared" si="71"/>
        <v>-2.9896945935742076</v>
      </c>
      <c r="AN87">
        <f t="shared" si="72"/>
        <v>0</v>
      </c>
      <c r="AO87">
        <f t="shared" si="73"/>
        <v>0</v>
      </c>
      <c r="AP87">
        <f t="shared" si="74"/>
        <v>-1.3958165870046144E-41</v>
      </c>
      <c r="AQ87">
        <f t="shared" si="75"/>
        <v>-2.914618202114103E-35</v>
      </c>
      <c r="AR87">
        <f t="shared" si="76"/>
        <v>-2.91461959793069E-35</v>
      </c>
      <c r="AS87">
        <f t="shared" si="77"/>
        <v>-2.1635672541456171E-4</v>
      </c>
      <c r="AT87">
        <f t="shared" si="78"/>
        <v>-1.4135306060418035E-4</v>
      </c>
      <c r="AU87">
        <f t="shared" si="79"/>
        <v>-3.5770978601874201E-4</v>
      </c>
      <c r="AW87">
        <v>84</v>
      </c>
      <c r="AX87">
        <f>IF(Z87&gt;0, (R87*SUMPRODUCT(K87:$K$98, X87:$X$98)-K87*$AZ$3)/Z87, 0)</f>
        <v>-6.4584871987269702E+39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0.97728912599999995</v>
      </c>
      <c r="Q88" s="5">
        <f t="shared" si="91"/>
        <v>50</v>
      </c>
      <c r="R88">
        <f t="shared" si="62"/>
        <v>2000000</v>
      </c>
      <c r="S88">
        <f t="shared" si="63"/>
        <v>-4.5366718507592563E+41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-15.06902516922484</v>
      </c>
      <c r="AC88">
        <f t="shared" si="64"/>
        <v>-13.454486758236463</v>
      </c>
      <c r="AE88">
        <f t="shared" si="65"/>
        <v>0</v>
      </c>
      <c r="AF88">
        <f t="shared" si="66"/>
        <v>0</v>
      </c>
      <c r="AG88">
        <f t="shared" si="67"/>
        <v>-1.4828587123823738E-39</v>
      </c>
      <c r="AH88">
        <f t="shared" si="68"/>
        <v>-4.560447047168116E-33</v>
      </c>
      <c r="AI88">
        <f t="shared" si="69"/>
        <v>-4.5604485300268283E-33</v>
      </c>
      <c r="AJ88">
        <f t="shared" si="70"/>
        <v>-1.6145384109883771</v>
      </c>
      <c r="AK88">
        <f t="shared" si="92"/>
        <v>-1.054831761845739</v>
      </c>
      <c r="AL88">
        <f t="shared" si="71"/>
        <v>-2.6693701728341162</v>
      </c>
      <c r="AN88">
        <f t="shared" si="72"/>
        <v>0</v>
      </c>
      <c r="AO88">
        <f t="shared" si="73"/>
        <v>0</v>
      </c>
      <c r="AP88">
        <f t="shared" si="74"/>
        <v>-1.5841114968326574E-43</v>
      </c>
      <c r="AQ88">
        <f t="shared" si="75"/>
        <v>-4.8718441870358661E-37</v>
      </c>
      <c r="AR88">
        <f t="shared" si="76"/>
        <v>-4.8718457711473631E-37</v>
      </c>
      <c r="AS88">
        <f t="shared" si="77"/>
        <v>-1.7247825686747604E-4</v>
      </c>
      <c r="AT88">
        <f t="shared" si="78"/>
        <v>-1.1268579448675093E-4</v>
      </c>
      <c r="AU88">
        <f t="shared" si="79"/>
        <v>-2.8516405135422699E-4</v>
      </c>
      <c r="AW88">
        <v>85</v>
      </c>
      <c r="AX88">
        <f>IF(Z88&gt;0, (R88*SUMPRODUCT(K88:$K$98, X88:$X$98)-K88*$AZ$3)/Z88, 0)</f>
        <v>-4.5366718507592563E+41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-13.454486758236463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-5.9314348495294948E-35</v>
      </c>
      <c r="AI89">
        <f t="shared" si="69"/>
        <v>-5.9314348495294948E-35</v>
      </c>
      <c r="AJ89">
        <f t="shared" si="70"/>
        <v>-13.454486758236463</v>
      </c>
      <c r="AK89">
        <f t="shared" si="92"/>
        <v>-0.94181407307655252</v>
      </c>
      <c r="AL89">
        <f t="shared" si="71"/>
        <v>-14.396300831313015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-5.6575410601166332E-39</v>
      </c>
      <c r="AR89">
        <f t="shared" si="76"/>
        <v>-5.6575410601166332E-39</v>
      </c>
      <c r="AS89">
        <f t="shared" si="77"/>
        <v>-1.2833203635972906E-3</v>
      </c>
      <c r="AT89">
        <f t="shared" si="78"/>
        <v>-8.9832425451810355E-5</v>
      </c>
      <c r="AU89">
        <f t="shared" si="79"/>
        <v>-1.3731527890491009E-3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204533.94628944166</v>
      </c>
      <c r="AO91" s="6">
        <f t="shared" si="93"/>
        <v>-20453.394628944166</v>
      </c>
      <c r="AP91" s="6">
        <f t="shared" si="93"/>
        <v>-855.89045407054061</v>
      </c>
      <c r="AQ91" s="6">
        <f t="shared" si="93"/>
        <v>-125945.06731360347</v>
      </c>
      <c r="AR91" s="6">
        <f t="shared" si="93"/>
        <v>57279.593892823577</v>
      </c>
      <c r="AS91" s="6">
        <f t="shared" si="93"/>
        <v>-29732.776642779874</v>
      </c>
      <c r="AT91" s="6">
        <f t="shared" si="93"/>
        <v>14933.310056225033</v>
      </c>
      <c r="AU91" s="6">
        <f t="shared" si="93"/>
        <v>42480.127306268587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7">
        <f>'S.45.04.F'!C3*(1+C12)</f>
        <v>521208.73703234654</v>
      </c>
      <c r="K3">
        <v>1</v>
      </c>
      <c r="L3" s="2">
        <v>0</v>
      </c>
      <c r="O3">
        <f>$C$3</f>
        <v>521208.73703234654</v>
      </c>
      <c r="P3">
        <f>O3*C5</f>
        <v>52120.873703234654</v>
      </c>
      <c r="Q3" s="5">
        <f>B8</f>
        <v>400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521208.73703234654</v>
      </c>
      <c r="AF3">
        <f t="shared" ref="AF3:AF34" si="4">-$Z3*P3</f>
        <v>-52120.873703234654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468687.86332911189</v>
      </c>
      <c r="AJ3">
        <f t="shared" ref="AJ3:AJ34" si="8">AB3-AC3</f>
        <v>0</v>
      </c>
      <c r="AL3">
        <f t="shared" ref="AL3:AL34" si="9">SUM(AI3:AK3)</f>
        <v>468687.86332911189</v>
      </c>
      <c r="AN3">
        <f t="shared" ref="AN3:AN34" si="10">AE3*$K3</f>
        <v>521208.73703234654</v>
      </c>
      <c r="AO3">
        <f t="shared" ref="AO3:AO34" si="11">AF3*$K3</f>
        <v>-52120.873703234654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468687.86332911189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468687.86332911189</v>
      </c>
      <c r="AW3">
        <v>0</v>
      </c>
      <c r="AX3">
        <f>IF(Z3&gt;0, (R3*SUMPRODUCT(K3:$K$98, X3:$X$98)-K3*$AZ$3)/Z3, 0)</f>
        <v>0</v>
      </c>
      <c r="AZ3">
        <f>C6*ABS(SUMPRODUCT(X4:X79, K4:K79))/1</f>
        <v>335156.54366793728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2.5221050000000002E-3</v>
      </c>
      <c r="R4">
        <f t="shared" si="0"/>
        <v>2000000</v>
      </c>
      <c r="S4">
        <f t="shared" si="1"/>
        <v>16715.405389027004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16506.093327628041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-5044.21</v>
      </c>
      <c r="AI4">
        <f t="shared" si="7"/>
        <v>-5044.21</v>
      </c>
      <c r="AJ4">
        <f t="shared" si="8"/>
        <v>-16506.093327628041</v>
      </c>
      <c r="AK4">
        <f>G4*SUM(AB4, AE4:AF4)</f>
        <v>0</v>
      </c>
      <c r="AL4">
        <f t="shared" si="9"/>
        <v>-21550.30332762804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-4795.7881726563983</v>
      </c>
      <c r="AR4">
        <f t="shared" si="14"/>
        <v>-4795.7881726563983</v>
      </c>
      <c r="AS4">
        <f t="shared" si="15"/>
        <v>-15693.18627840658</v>
      </c>
      <c r="AT4">
        <f t="shared" si="16"/>
        <v>0</v>
      </c>
      <c r="AU4">
        <f t="shared" si="17"/>
        <v>-20488.974451062975</v>
      </c>
      <c r="AW4">
        <v>1</v>
      </c>
      <c r="AX4">
        <f>IF(Z4&gt;0, (R4*SUMPRODUCT(K4:$K$98, X4:$X$98)-K4*$AZ$3)/Z4, 0)</f>
        <v>16715.405389027004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2.679E-3</v>
      </c>
      <c r="Q5" s="5">
        <f t="shared" ref="Q5:Q36" si="29">$C$8</f>
        <v>50</v>
      </c>
      <c r="R5">
        <f t="shared" si="0"/>
        <v>2000000</v>
      </c>
      <c r="S5">
        <f t="shared" si="1"/>
        <v>28785.384203838079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16506.093327628041</v>
      </c>
      <c r="AC5">
        <f t="shared" si="2"/>
        <v>28064.530905290158</v>
      </c>
      <c r="AE5">
        <f t="shared" si="3"/>
        <v>0</v>
      </c>
      <c r="AF5">
        <f t="shared" si="4"/>
        <v>0</v>
      </c>
      <c r="AG5">
        <f t="shared" si="5"/>
        <v>-48.747883138464751</v>
      </c>
      <c r="AH5">
        <f t="shared" si="6"/>
        <v>-5290.90656141</v>
      </c>
      <c r="AI5">
        <f t="shared" si="7"/>
        <v>-5339.6544445484651</v>
      </c>
      <c r="AJ5">
        <f t="shared" si="8"/>
        <v>-11558.437577662116</v>
      </c>
      <c r="AK5">
        <f>G5*SUM(AB5, AE5:AF5)</f>
        <v>67.674982643274973</v>
      </c>
      <c r="AL5">
        <f t="shared" si="9"/>
        <v>-16830.417039567306</v>
      </c>
      <c r="AN5">
        <f t="shared" si="10"/>
        <v>0</v>
      </c>
      <c r="AO5">
        <f t="shared" si="11"/>
        <v>0</v>
      </c>
      <c r="AP5">
        <f t="shared" si="12"/>
        <v>-43.968412098533371</v>
      </c>
      <c r="AQ5">
        <f t="shared" si="13"/>
        <v>-4772.1612732625317</v>
      </c>
      <c r="AR5">
        <f t="shared" si="14"/>
        <v>-4816.1296853610656</v>
      </c>
      <c r="AS5">
        <f t="shared" si="15"/>
        <v>-10425.194160458206</v>
      </c>
      <c r="AT5">
        <f t="shared" si="16"/>
        <v>61.039810019416542</v>
      </c>
      <c r="AU5">
        <f t="shared" si="17"/>
        <v>-15180.284035799856</v>
      </c>
      <c r="AW5">
        <v>2</v>
      </c>
      <c r="AX5">
        <f>IF(Z5&gt;0, (R5*SUMPRODUCT(K5:$K$98, X5:$X$98)-K5*$AZ$3)/Z5, 0)</f>
        <v>28785.384203838079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4.0439999999999999E-3</v>
      </c>
      <c r="Q6" s="5">
        <f t="shared" si="29"/>
        <v>50</v>
      </c>
      <c r="R6">
        <f t="shared" si="0"/>
        <v>2000000</v>
      </c>
      <c r="S6">
        <f t="shared" si="1"/>
        <v>41217.66431817181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28064.530905290158</v>
      </c>
      <c r="AC6">
        <f t="shared" si="2"/>
        <v>39621.112820078386</v>
      </c>
      <c r="AE6">
        <f t="shared" si="3"/>
        <v>0</v>
      </c>
      <c r="AF6">
        <f t="shared" si="4"/>
        <v>0</v>
      </c>
      <c r="AG6">
        <f t="shared" si="5"/>
        <v>-48.063267867668152</v>
      </c>
      <c r="AH6">
        <f t="shared" si="6"/>
        <v>-7885.4575764780584</v>
      </c>
      <c r="AI6">
        <f t="shared" si="7"/>
        <v>-7933.5208443457268</v>
      </c>
      <c r="AJ6">
        <f t="shared" si="8"/>
        <v>-11556.581914788228</v>
      </c>
      <c r="AK6">
        <f>G6*SUM(AB6, AE6:AF6)</f>
        <v>199.25816942756012</v>
      </c>
      <c r="AL6">
        <f t="shared" si="9"/>
        <v>-19290.844589706394</v>
      </c>
      <c r="AN6">
        <f t="shared" si="10"/>
        <v>0</v>
      </c>
      <c r="AO6">
        <f t="shared" si="11"/>
        <v>0</v>
      </c>
      <c r="AP6">
        <f t="shared" si="12"/>
        <v>-41.009289299992034</v>
      </c>
      <c r="AQ6">
        <f t="shared" si="13"/>
        <v>-6728.1528153048521</v>
      </c>
      <c r="AR6">
        <f t="shared" si="14"/>
        <v>-6769.1621046048449</v>
      </c>
      <c r="AS6">
        <f t="shared" si="15"/>
        <v>-9860.4866478796812</v>
      </c>
      <c r="AT6">
        <f t="shared" si="16"/>
        <v>170.01415588178332</v>
      </c>
      <c r="AU6">
        <f t="shared" si="17"/>
        <v>-16459.63459660274</v>
      </c>
      <c r="AW6">
        <v>3</v>
      </c>
      <c r="AX6">
        <f>IF(Z6&gt;0, (R6*SUMPRODUCT(K6:$K$98, X6:$X$98)-K6*$AZ$3)/Z6, 0)</f>
        <v>41217.66431817181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5.607E-3</v>
      </c>
      <c r="Q7" s="5">
        <f t="shared" si="29"/>
        <v>50</v>
      </c>
      <c r="R7">
        <f t="shared" si="0"/>
        <v>2000000</v>
      </c>
      <c r="S7">
        <f t="shared" si="1"/>
        <v>52885.390096067764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39621.112820078386</v>
      </c>
      <c r="AC7">
        <f t="shared" si="2"/>
        <v>50043.482014027017</v>
      </c>
      <c r="AE7">
        <f t="shared" si="3"/>
        <v>0</v>
      </c>
      <c r="AF7">
        <f t="shared" si="4"/>
        <v>0</v>
      </c>
      <c r="AG7">
        <f t="shared" si="5"/>
        <v>-47.313144446057457</v>
      </c>
      <c r="AH7">
        <f t="shared" si="6"/>
        <v>-10779.629717360613</v>
      </c>
      <c r="AI7">
        <f t="shared" si="7"/>
        <v>-10826.94286180667</v>
      </c>
      <c r="AJ7">
        <f t="shared" si="8"/>
        <v>-10422.369193948631</v>
      </c>
      <c r="AK7">
        <f>G7*SUM(AB7, AE7:AF7)</f>
        <v>546.77135691708168</v>
      </c>
      <c r="AL7">
        <f t="shared" si="9"/>
        <v>-20702.54069883822</v>
      </c>
      <c r="AN7">
        <f t="shared" si="10"/>
        <v>0</v>
      </c>
      <c r="AO7">
        <f t="shared" si="11"/>
        <v>0</v>
      </c>
      <c r="AP7">
        <f t="shared" si="12"/>
        <v>-37.948164431177901</v>
      </c>
      <c r="AQ7">
        <f t="shared" si="13"/>
        <v>-8645.9516865973037</v>
      </c>
      <c r="AR7">
        <f t="shared" si="14"/>
        <v>-8683.8998510284819</v>
      </c>
      <c r="AS7">
        <f t="shared" si="15"/>
        <v>-8359.4059233440585</v>
      </c>
      <c r="AT7">
        <f t="shared" si="16"/>
        <v>438.54555856468045</v>
      </c>
      <c r="AU7">
        <f t="shared" si="17"/>
        <v>-16604.760215807859</v>
      </c>
      <c r="AW7">
        <v>4</v>
      </c>
      <c r="AX7">
        <f>IF(Z7&gt;0, (R7*SUMPRODUCT(K7:$K$98, X7:$X$98)-K7*$AZ$3)/Z7, 0)</f>
        <v>52885.390096067764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7.2589999999999998E-3</v>
      </c>
      <c r="Q8" s="5">
        <f t="shared" si="29"/>
        <v>50</v>
      </c>
      <c r="R8">
        <f t="shared" si="0"/>
        <v>2000000</v>
      </c>
      <c r="S8">
        <f t="shared" si="1"/>
        <v>63831.377066785302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50043.482014027017</v>
      </c>
      <c r="AC8">
        <f t="shared" si="2"/>
        <v>59358.797864305758</v>
      </c>
      <c r="AE8">
        <f t="shared" si="3"/>
        <v>0</v>
      </c>
      <c r="AF8">
        <f t="shared" si="4"/>
        <v>0</v>
      </c>
      <c r="AG8">
        <f t="shared" si="5"/>
        <v>-46.496566886062958</v>
      </c>
      <c r="AH8">
        <f t="shared" si="6"/>
        <v>-13737.844621357244</v>
      </c>
      <c r="AI8">
        <f t="shared" si="7"/>
        <v>-13784.341188243307</v>
      </c>
      <c r="AJ8">
        <f t="shared" si="8"/>
        <v>-9315.315850278741</v>
      </c>
      <c r="AK8">
        <f t="shared" ref="AK8:AK39" si="30">G8*SUM(AB8:AB8, AE8:AF8)</f>
        <v>1080.9392115029837</v>
      </c>
      <c r="AL8">
        <f t="shared" si="9"/>
        <v>-22018.717827019063</v>
      </c>
      <c r="AN8">
        <f t="shared" si="10"/>
        <v>0</v>
      </c>
      <c r="AO8">
        <f t="shared" si="11"/>
        <v>0</v>
      </c>
      <c r="AP8">
        <f t="shared" si="12"/>
        <v>-34.801434361011765</v>
      </c>
      <c r="AQ8">
        <f t="shared" si="13"/>
        <v>-10282.408570583068</v>
      </c>
      <c r="AR8">
        <f t="shared" si="14"/>
        <v>-10317.21000494408</v>
      </c>
      <c r="AS8">
        <f t="shared" si="15"/>
        <v>-6972.2642944793588</v>
      </c>
      <c r="AT8">
        <f t="shared" si="16"/>
        <v>809.05403423754103</v>
      </c>
      <c r="AU8">
        <f t="shared" si="17"/>
        <v>-16480.420265185898</v>
      </c>
      <c r="AW8">
        <v>5</v>
      </c>
      <c r="AX8">
        <f>IF(Z8&gt;0, (R8*SUMPRODUCT(K8:$K$98, X8:$X$98)-K8*$AZ$3)/Z8, 0)</f>
        <v>63831.377066785302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9.0740000000000005E-3</v>
      </c>
      <c r="Q9" s="5">
        <f t="shared" si="29"/>
        <v>50</v>
      </c>
      <c r="R9">
        <f t="shared" si="0"/>
        <v>2000000</v>
      </c>
      <c r="S9">
        <f t="shared" si="1"/>
        <v>72342.492013106283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59358.797864305758</v>
      </c>
      <c r="AC9">
        <f t="shared" si="2"/>
        <v>65990.374672045</v>
      </c>
      <c r="AE9">
        <f t="shared" si="3"/>
        <v>0</v>
      </c>
      <c r="AF9">
        <f t="shared" si="4"/>
        <v>0</v>
      </c>
      <c r="AG9">
        <f t="shared" si="5"/>
        <v>-45.609691369278195</v>
      </c>
      <c r="AH9">
        <f t="shared" si="6"/>
        <v>-16876.393916965415</v>
      </c>
      <c r="AI9">
        <f t="shared" si="7"/>
        <v>-16922.003608334693</v>
      </c>
      <c r="AJ9">
        <f t="shared" si="8"/>
        <v>-6631.5768077392422</v>
      </c>
      <c r="AK9">
        <f t="shared" si="30"/>
        <v>1323.7011923740183</v>
      </c>
      <c r="AL9">
        <f t="shared" si="9"/>
        <v>-22229.879223699918</v>
      </c>
      <c r="AN9">
        <f t="shared" si="10"/>
        <v>0</v>
      </c>
      <c r="AO9">
        <f t="shared" si="11"/>
        <v>0</v>
      </c>
      <c r="AP9">
        <f t="shared" si="12"/>
        <v>-31.835896486067167</v>
      </c>
      <c r="AQ9">
        <f t="shared" si="13"/>
        <v>-11779.845766737695</v>
      </c>
      <c r="AR9">
        <f t="shared" si="14"/>
        <v>-11811.681663223762</v>
      </c>
      <c r="AS9">
        <f t="shared" si="15"/>
        <v>-4628.888871034942</v>
      </c>
      <c r="AT9">
        <f t="shared" si="16"/>
        <v>923.95306509985369</v>
      </c>
      <c r="AU9">
        <f t="shared" si="17"/>
        <v>-15516.617469158851</v>
      </c>
      <c r="AW9">
        <v>6</v>
      </c>
      <c r="AX9">
        <f>IF(Z9&gt;0, (R9*SUMPRODUCT(K9:$K$98, X9:$X$98)-K9*$AZ$3)/Z9, 0)</f>
        <v>72342.492013106283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1.1021E-2</v>
      </c>
      <c r="Q10" s="5">
        <f t="shared" si="29"/>
        <v>50</v>
      </c>
      <c r="R10">
        <f t="shared" si="0"/>
        <v>2000000</v>
      </c>
      <c r="S10">
        <f t="shared" si="1"/>
        <v>74197.014977084502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65990.374672045</v>
      </c>
      <c r="AC10">
        <f t="shared" si="2"/>
        <v>66259.314508767042</v>
      </c>
      <c r="AE10">
        <f t="shared" si="3"/>
        <v>0</v>
      </c>
      <c r="AF10">
        <f t="shared" si="4"/>
        <v>0</v>
      </c>
      <c r="AG10">
        <f t="shared" si="5"/>
        <v>-44.650930047004593</v>
      </c>
      <c r="AH10">
        <f t="shared" si="6"/>
        <v>-20106.576343232598</v>
      </c>
      <c r="AI10">
        <f t="shared" si="7"/>
        <v>-20151.227273279605</v>
      </c>
      <c r="AJ10">
        <f t="shared" si="8"/>
        <v>-268.93983672204195</v>
      </c>
      <c r="AK10">
        <f t="shared" si="30"/>
        <v>283.75861108979348</v>
      </c>
      <c r="AL10">
        <f t="shared" si="9"/>
        <v>-20136.408498911853</v>
      </c>
      <c r="AN10">
        <f t="shared" si="10"/>
        <v>0</v>
      </c>
      <c r="AO10">
        <f t="shared" si="11"/>
        <v>0</v>
      </c>
      <c r="AP10">
        <f t="shared" si="12"/>
        <v>-29.561485446299482</v>
      </c>
      <c r="AQ10">
        <f t="shared" si="13"/>
        <v>-13311.71071508854</v>
      </c>
      <c r="AR10">
        <f t="shared" si="14"/>
        <v>-13341.272200534841</v>
      </c>
      <c r="AS10">
        <f t="shared" si="15"/>
        <v>-178.05364996472554</v>
      </c>
      <c r="AT10">
        <f t="shared" si="16"/>
        <v>187.86453144789121</v>
      </c>
      <c r="AU10">
        <f t="shared" si="17"/>
        <v>-13331.461319051676</v>
      </c>
      <c r="AW10">
        <v>7</v>
      </c>
      <c r="AX10">
        <f>IF(Z10&gt;0, (R10*SUMPRODUCT(K10:$K$98, X10:$X$98)-K10*$AZ$3)/Z10, 0)</f>
        <v>74197.014977084502</v>
      </c>
    </row>
    <row r="11" spans="1:52" x14ac:dyDescent="0.3">
      <c r="A11" t="s">
        <v>33</v>
      </c>
      <c r="C11" s="25">
        <f>AU81</f>
        <v>108251.04538364129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1.3263E-2</v>
      </c>
      <c r="Q11" s="5">
        <f t="shared" si="29"/>
        <v>50</v>
      </c>
      <c r="R11">
        <f t="shared" si="0"/>
        <v>2000000</v>
      </c>
      <c r="S11">
        <f t="shared" si="1"/>
        <v>73185.303937839722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66259.314508767042</v>
      </c>
      <c r="AC11">
        <f t="shared" si="2"/>
        <v>63835.464878786792</v>
      </c>
      <c r="AE11">
        <f t="shared" si="3"/>
        <v>0</v>
      </c>
      <c r="AF11">
        <f t="shared" si="4"/>
        <v>0</v>
      </c>
      <c r="AG11">
        <f t="shared" si="5"/>
        <v>-43.612215461321128</v>
      </c>
      <c r="AH11">
        <f t="shared" si="6"/>
        <v>-23688.211408536878</v>
      </c>
      <c r="AI11">
        <f t="shared" si="7"/>
        <v>-23731.8236239982</v>
      </c>
      <c r="AJ11">
        <f t="shared" si="8"/>
        <v>2423.84962998025</v>
      </c>
      <c r="AK11">
        <f t="shared" si="30"/>
        <v>106.01490321402727</v>
      </c>
      <c r="AL11">
        <f t="shared" si="9"/>
        <v>-21201.959090803921</v>
      </c>
      <c r="AN11">
        <f t="shared" si="10"/>
        <v>0</v>
      </c>
      <c r="AO11">
        <f t="shared" si="11"/>
        <v>0</v>
      </c>
      <c r="AP11">
        <f t="shared" si="12"/>
        <v>-27.457014654205228</v>
      </c>
      <c r="AQ11">
        <f t="shared" si="13"/>
        <v>-14913.42645394713</v>
      </c>
      <c r="AR11">
        <f t="shared" si="14"/>
        <v>-14940.883468601336</v>
      </c>
      <c r="AS11">
        <f t="shared" si="15"/>
        <v>1525.9870223511371</v>
      </c>
      <c r="AT11">
        <f t="shared" si="16"/>
        <v>66.743978041961142</v>
      </c>
      <c r="AU11">
        <f t="shared" si="17"/>
        <v>-13348.152468208236</v>
      </c>
      <c r="AW11">
        <v>8</v>
      </c>
      <c r="AX11">
        <f>IF(Z11&gt;0, (R11*SUMPRODUCT(K11:$K$98, X11:$X$98)-K11*$AZ$3)/Z11, 0)</f>
        <v>73185.303937839722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1.5814999999999999E-2</v>
      </c>
      <c r="Q12" s="5">
        <f t="shared" si="29"/>
        <v>50</v>
      </c>
      <c r="R12">
        <f t="shared" si="0"/>
        <v>2000000</v>
      </c>
      <c r="S12">
        <f t="shared" si="1"/>
        <v>74035.792434290852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63835.464878786792</v>
      </c>
      <c r="AC12">
        <f t="shared" si="2"/>
        <v>62910.235665748507</v>
      </c>
      <c r="AE12">
        <f t="shared" si="3"/>
        <v>0</v>
      </c>
      <c r="AF12">
        <f t="shared" si="4"/>
        <v>0</v>
      </c>
      <c r="AG12">
        <f t="shared" si="5"/>
        <v>-42.486366119187124</v>
      </c>
      <c r="AH12">
        <f t="shared" si="6"/>
        <v>-27589.087500831745</v>
      </c>
      <c r="AI12">
        <f t="shared" si="7"/>
        <v>-27631.573866950934</v>
      </c>
      <c r="AJ12">
        <f t="shared" si="8"/>
        <v>925.2292130382848</v>
      </c>
      <c r="AK12">
        <f t="shared" si="30"/>
        <v>1340.5447624545227</v>
      </c>
      <c r="AL12">
        <f t="shared" si="9"/>
        <v>-25365.799891458126</v>
      </c>
      <c r="AN12">
        <f t="shared" si="10"/>
        <v>0</v>
      </c>
      <c r="AO12">
        <f t="shared" si="11"/>
        <v>0</v>
      </c>
      <c r="AP12">
        <f t="shared" si="12"/>
        <v>-24.974987694590965</v>
      </c>
      <c r="AQ12">
        <f t="shared" si="13"/>
        <v>-16217.840775210298</v>
      </c>
      <c r="AR12">
        <f t="shared" si="14"/>
        <v>-16242.815762904889</v>
      </c>
      <c r="AS12">
        <f t="shared" si="15"/>
        <v>543.88243384909561</v>
      </c>
      <c r="AT12">
        <f t="shared" si="16"/>
        <v>788.01959321322715</v>
      </c>
      <c r="AU12">
        <f t="shared" si="17"/>
        <v>-14910.913735842567</v>
      </c>
      <c r="AW12">
        <v>9</v>
      </c>
      <c r="AX12">
        <f>IF(Z12&gt;0, (R12*SUMPRODUCT(K12:$K$98, X12:$X$98)-K12*$AZ$3)/Z12, 0)</f>
        <v>74035.792434290852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1.864E-2</v>
      </c>
      <c r="Q13" s="5">
        <f t="shared" si="29"/>
        <v>50</v>
      </c>
      <c r="R13">
        <f t="shared" si="0"/>
        <v>2000000</v>
      </c>
      <c r="S13">
        <f t="shared" si="1"/>
        <v>82144.503170985263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62910.235665748507</v>
      </c>
      <c r="AC13">
        <f t="shared" si="2"/>
        <v>67801.344449253549</v>
      </c>
      <c r="AE13">
        <f t="shared" si="3"/>
        <v>0</v>
      </c>
      <c r="AF13">
        <f t="shared" si="4"/>
        <v>0</v>
      </c>
      <c r="AG13">
        <f t="shared" si="5"/>
        <v>-41.269556593533608</v>
      </c>
      <c r="AH13">
        <f t="shared" si="6"/>
        <v>-31677.834578465921</v>
      </c>
      <c r="AI13">
        <f t="shared" si="7"/>
        <v>-31719.104135059453</v>
      </c>
      <c r="AJ13">
        <f t="shared" si="8"/>
        <v>-4891.1087835050421</v>
      </c>
      <c r="AK13">
        <f t="shared" si="30"/>
        <v>4403.7164966023956</v>
      </c>
      <c r="AL13">
        <f t="shared" si="9"/>
        <v>-32206.4964219621</v>
      </c>
      <c r="AN13">
        <f t="shared" si="10"/>
        <v>0</v>
      </c>
      <c r="AO13">
        <f t="shared" si="11"/>
        <v>0</v>
      </c>
      <c r="AP13">
        <f t="shared" si="12"/>
        <v>-21.660450041980248</v>
      </c>
      <c r="AQ13">
        <f t="shared" si="13"/>
        <v>-16626.206093827699</v>
      </c>
      <c r="AR13">
        <f t="shared" si="14"/>
        <v>-16647.866543869677</v>
      </c>
      <c r="AS13">
        <f t="shared" si="15"/>
        <v>-2567.1130537807067</v>
      </c>
      <c r="AT13">
        <f t="shared" si="16"/>
        <v>2311.3037562571312</v>
      </c>
      <c r="AU13">
        <f t="shared" si="17"/>
        <v>-16903.675841393255</v>
      </c>
      <c r="AW13">
        <v>10</v>
      </c>
      <c r="AX13">
        <f>IF(Z13&gt;0, (R13*SUMPRODUCT(K13:$K$98, X13:$X$98)-K13*$AZ$3)/Z13, 0)</f>
        <v>82144.503170985263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2.1847999999999999E-2</v>
      </c>
      <c r="Q14" s="5">
        <f t="shared" si="29"/>
        <v>50</v>
      </c>
      <c r="R14">
        <f t="shared" si="0"/>
        <v>2000000</v>
      </c>
      <c r="S14">
        <f t="shared" si="1"/>
        <v>87626.151497379498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67801.344449253549</v>
      </c>
      <c r="AC14">
        <f t="shared" si="2"/>
        <v>70022.414747136092</v>
      </c>
      <c r="AE14">
        <f t="shared" si="3"/>
        <v>0</v>
      </c>
      <c r="AF14">
        <f t="shared" si="4"/>
        <v>0</v>
      </c>
      <c r="AG14">
        <f t="shared" si="5"/>
        <v>-39.955203755142747</v>
      </c>
      <c r="AH14">
        <f t="shared" si="6"/>
        <v>-36066.29089822089</v>
      </c>
      <c r="AI14">
        <f t="shared" si="7"/>
        <v>-36106.24610197603</v>
      </c>
      <c r="AJ14">
        <f t="shared" si="8"/>
        <v>-2221.0702978825429</v>
      </c>
      <c r="AK14">
        <f t="shared" si="30"/>
        <v>4746.0941114477491</v>
      </c>
      <c r="AL14">
        <f t="shared" si="9"/>
        <v>-33581.222288410827</v>
      </c>
      <c r="AN14">
        <f t="shared" si="10"/>
        <v>0</v>
      </c>
      <c r="AO14">
        <f t="shared" si="11"/>
        <v>0</v>
      </c>
      <c r="AP14">
        <f t="shared" si="12"/>
        <v>-18.723757168788623</v>
      </c>
      <c r="AQ14">
        <f t="shared" si="13"/>
        <v>-16901.339732756587</v>
      </c>
      <c r="AR14">
        <f t="shared" si="14"/>
        <v>-16920.063489925375</v>
      </c>
      <c r="AS14">
        <f t="shared" si="15"/>
        <v>-1040.8351604766624</v>
      </c>
      <c r="AT14">
        <f t="shared" si="16"/>
        <v>2224.1086339480185</v>
      </c>
      <c r="AU14">
        <f t="shared" si="17"/>
        <v>-15736.790016454021</v>
      </c>
      <c r="AW14">
        <v>11</v>
      </c>
      <c r="AX14">
        <f>IF(Z14&gt;0, (R14*SUMPRODUCT(K14:$K$98, X14:$X$98)-K14*$AZ$3)/Z14, 0)</f>
        <v>87626.151497379498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2.5484E-2</v>
      </c>
      <c r="Q15" s="5">
        <f t="shared" si="29"/>
        <v>50</v>
      </c>
      <c r="R15">
        <f t="shared" si="0"/>
        <v>2000000</v>
      </c>
      <c r="S15">
        <f t="shared" si="1"/>
        <v>90754.617478471817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70022.414747136092</v>
      </c>
      <c r="AC15">
        <f t="shared" si="2"/>
        <v>69949.000364120817</v>
      </c>
      <c r="AE15">
        <f t="shared" si="3"/>
        <v>0</v>
      </c>
      <c r="AF15">
        <f t="shared" si="4"/>
        <v>0</v>
      </c>
      <c r="AG15">
        <f t="shared" si="5"/>
        <v>-38.537433305095263</v>
      </c>
      <c r="AH15">
        <f t="shared" si="6"/>
        <v>-40728.736499842315</v>
      </c>
      <c r="AI15">
        <f t="shared" si="7"/>
        <v>-40767.273933147408</v>
      </c>
      <c r="AJ15">
        <f t="shared" si="8"/>
        <v>73.414383015275234</v>
      </c>
      <c r="AK15">
        <f t="shared" si="30"/>
        <v>4901.569032299527</v>
      </c>
      <c r="AL15">
        <f t="shared" si="9"/>
        <v>-35792.290517832604</v>
      </c>
      <c r="AN15">
        <f t="shared" si="10"/>
        <v>0</v>
      </c>
      <c r="AO15">
        <f t="shared" si="11"/>
        <v>0</v>
      </c>
      <c r="AP15">
        <f t="shared" si="12"/>
        <v>-16.124431579831541</v>
      </c>
      <c r="AQ15">
        <f t="shared" si="13"/>
        <v>-17041.293846050332</v>
      </c>
      <c r="AR15">
        <f t="shared" si="14"/>
        <v>-17057.41827763016</v>
      </c>
      <c r="AS15">
        <f t="shared" si="15"/>
        <v>30.71728172796707</v>
      </c>
      <c r="AT15">
        <f t="shared" si="16"/>
        <v>2050.8634778405217</v>
      </c>
      <c r="AU15">
        <f t="shared" si="17"/>
        <v>-14975.837518061673</v>
      </c>
      <c r="AW15">
        <v>12</v>
      </c>
      <c r="AX15">
        <f>IF(Z15&gt;0, (R15*SUMPRODUCT(K15:$K$98, X15:$X$98)-K15*$AZ$3)/Z15, 0)</f>
        <v>90754.617478471817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2.9274999999999999E-2</v>
      </c>
      <c r="Q16" s="5">
        <f t="shared" si="29"/>
        <v>50</v>
      </c>
      <c r="R16">
        <f t="shared" si="0"/>
        <v>2000000</v>
      </c>
      <c r="S16">
        <f t="shared" si="1"/>
        <v>91741.664997338521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69949.000364120817</v>
      </c>
      <c r="AC16">
        <f t="shared" si="2"/>
        <v>67932.639866053796</v>
      </c>
      <c r="AE16">
        <f t="shared" si="3"/>
        <v>0</v>
      </c>
      <c r="AF16">
        <f t="shared" si="4"/>
        <v>0</v>
      </c>
      <c r="AG16">
        <f t="shared" si="5"/>
        <v>-37.023875612037649</v>
      </c>
      <c r="AH16">
        <f t="shared" si="6"/>
        <v>-45127.334400266554</v>
      </c>
      <c r="AI16">
        <f t="shared" si="7"/>
        <v>-45164.358275878592</v>
      </c>
      <c r="AJ16">
        <f t="shared" si="8"/>
        <v>2016.3604980670207</v>
      </c>
      <c r="AK16">
        <f t="shared" si="30"/>
        <v>4896.4300254884574</v>
      </c>
      <c r="AL16">
        <f t="shared" si="9"/>
        <v>-38251.567752323113</v>
      </c>
      <c r="AN16">
        <f t="shared" si="10"/>
        <v>0</v>
      </c>
      <c r="AO16">
        <f t="shared" si="11"/>
        <v>0</v>
      </c>
      <c r="AP16">
        <f t="shared" si="12"/>
        <v>-13.831379044226482</v>
      </c>
      <c r="AQ16">
        <f t="shared" si="13"/>
        <v>-16858.669089270301</v>
      </c>
      <c r="AR16">
        <f t="shared" si="14"/>
        <v>-16872.500468314527</v>
      </c>
      <c r="AS16">
        <f t="shared" si="15"/>
        <v>753.27193270665146</v>
      </c>
      <c r="AT16">
        <f t="shared" si="16"/>
        <v>1829.2082751067535</v>
      </c>
      <c r="AU16">
        <f t="shared" si="17"/>
        <v>-14290.020260501122</v>
      </c>
      <c r="AW16">
        <v>13</v>
      </c>
      <c r="AX16">
        <f>IF(Z16&gt;0, (R16*SUMPRODUCT(K16:$K$98, X16:$X$98)-K16*$AZ$3)/Z16, 0)</f>
        <v>91741.664997338521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3.3331E-2</v>
      </c>
      <c r="Q17" s="5">
        <f t="shared" si="29"/>
        <v>50</v>
      </c>
      <c r="R17">
        <f t="shared" si="0"/>
        <v>2000000</v>
      </c>
      <c r="S17">
        <f t="shared" si="1"/>
        <v>91035.896306543043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67932.639866053796</v>
      </c>
      <c r="AC17">
        <f t="shared" si="2"/>
        <v>64489.089837482898</v>
      </c>
      <c r="AE17">
        <f t="shared" si="3"/>
        <v>0</v>
      </c>
      <c r="AF17">
        <f t="shared" si="4"/>
        <v>0</v>
      </c>
      <c r="AG17">
        <f t="shared" si="5"/>
        <v>-35.419594057892446</v>
      </c>
      <c r="AH17">
        <f t="shared" si="6"/>
        <v>-49361.711920993075</v>
      </c>
      <c r="AI17">
        <f t="shared" si="7"/>
        <v>-49397.131515050969</v>
      </c>
      <c r="AJ17">
        <f t="shared" si="8"/>
        <v>3443.5500285708986</v>
      </c>
      <c r="AK17">
        <f t="shared" si="30"/>
        <v>4755.2847906237657</v>
      </c>
      <c r="AL17">
        <f t="shared" si="9"/>
        <v>-41198.296695856305</v>
      </c>
      <c r="AN17">
        <f t="shared" si="10"/>
        <v>0</v>
      </c>
      <c r="AO17">
        <f t="shared" si="11"/>
        <v>0</v>
      </c>
      <c r="AP17">
        <f t="shared" si="12"/>
        <v>-11.814331748983127</v>
      </c>
      <c r="AQ17">
        <f t="shared" si="13"/>
        <v>-16464.774818682599</v>
      </c>
      <c r="AR17">
        <f t="shared" si="14"/>
        <v>-16476.589150431584</v>
      </c>
      <c r="AS17">
        <f t="shared" si="15"/>
        <v>1148.6083766307761</v>
      </c>
      <c r="AT17">
        <f t="shared" si="16"/>
        <v>1586.1421784082925</v>
      </c>
      <c r="AU17">
        <f t="shared" si="17"/>
        <v>-13741.838595392515</v>
      </c>
      <c r="AW17">
        <v>14</v>
      </c>
      <c r="AX17">
        <f>IF(Z17&gt;0, (R17*SUMPRODUCT(K17:$K$98, X17:$X$98)-K17*$AZ$3)/Z17, 0)</f>
        <v>91035.896306543043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3.7801000000000001E-2</v>
      </c>
      <c r="Q18" s="5">
        <f t="shared" si="29"/>
        <v>50</v>
      </c>
      <c r="R18">
        <f t="shared" si="0"/>
        <v>2000000</v>
      </c>
      <c r="S18">
        <f t="shared" si="1"/>
        <v>88953.932754595124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64489.089837482898</v>
      </c>
      <c r="AC18">
        <f t="shared" si="2"/>
        <v>60002.099894424769</v>
      </c>
      <c r="AE18">
        <f t="shared" si="3"/>
        <v>0</v>
      </c>
      <c r="AF18">
        <f t="shared" si="4"/>
        <v>0</v>
      </c>
      <c r="AG18">
        <f t="shared" si="5"/>
        <v>-33.726502042331127</v>
      </c>
      <c r="AH18">
        <f t="shared" si="6"/>
        <v>-53555.842999295695</v>
      </c>
      <c r="AI18">
        <f t="shared" si="7"/>
        <v>-53589.569501338025</v>
      </c>
      <c r="AJ18">
        <f t="shared" si="8"/>
        <v>4486.9899430581281</v>
      </c>
      <c r="AK18">
        <f t="shared" si="30"/>
        <v>4514.2362886238034</v>
      </c>
      <c r="AL18">
        <f t="shared" si="9"/>
        <v>-44588.343269656092</v>
      </c>
      <c r="AN18">
        <f t="shared" si="10"/>
        <v>0</v>
      </c>
      <c r="AO18">
        <f t="shared" si="11"/>
        <v>0</v>
      </c>
      <c r="AP18">
        <f t="shared" si="12"/>
        <v>-10.0442811402232</v>
      </c>
      <c r="AQ18">
        <f t="shared" si="13"/>
        <v>-15949.769801546829</v>
      </c>
      <c r="AR18">
        <f t="shared" si="14"/>
        <v>-15959.814082687051</v>
      </c>
      <c r="AS18">
        <f t="shared" si="15"/>
        <v>1336.295961106877</v>
      </c>
      <c r="AT18">
        <f t="shared" si="16"/>
        <v>1344.4103500394092</v>
      </c>
      <c r="AU18">
        <f t="shared" si="17"/>
        <v>-13279.107771540765</v>
      </c>
      <c r="AW18">
        <v>15</v>
      </c>
      <c r="AX18">
        <f>IF(Z18&gt;0, (R18*SUMPRODUCT(K18:$K$98, X18:$X$98)-K18*$AZ$3)/Z18, 0)</f>
        <v>88953.932754595124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4.3147999999999999E-2</v>
      </c>
      <c r="Q19" s="5">
        <f t="shared" si="29"/>
        <v>50</v>
      </c>
      <c r="R19">
        <f t="shared" si="0"/>
        <v>2000000</v>
      </c>
      <c r="S19">
        <f t="shared" si="1"/>
        <v>85718.623942637074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60002.099894424769</v>
      </c>
      <c r="AC19">
        <f t="shared" si="2"/>
        <v>54746.780874685493</v>
      </c>
      <c r="AE19">
        <f t="shared" si="3"/>
        <v>0</v>
      </c>
      <c r="AF19">
        <f t="shared" si="4"/>
        <v>0</v>
      </c>
      <c r="AG19">
        <f t="shared" si="5"/>
        <v>-31.934005911785317</v>
      </c>
      <c r="AH19">
        <f t="shared" si="6"/>
        <v>-58209.244404900142</v>
      </c>
      <c r="AI19">
        <f t="shared" si="7"/>
        <v>-58241.178410811925</v>
      </c>
      <c r="AJ19">
        <f t="shared" si="8"/>
        <v>5255.319019739276</v>
      </c>
      <c r="AK19">
        <f t="shared" si="30"/>
        <v>4200.1469926097343</v>
      </c>
      <c r="AL19">
        <f t="shared" si="9"/>
        <v>-48785.712398462914</v>
      </c>
      <c r="AN19">
        <f t="shared" si="10"/>
        <v>0</v>
      </c>
      <c r="AO19">
        <f t="shared" si="11"/>
        <v>0</v>
      </c>
      <c r="AP19">
        <f t="shared" si="12"/>
        <v>-8.491471148377336</v>
      </c>
      <c r="AQ19">
        <f t="shared" si="13"/>
        <v>-15478.237237083949</v>
      </c>
      <c r="AR19">
        <f t="shared" si="14"/>
        <v>-15486.728708232326</v>
      </c>
      <c r="AS19">
        <f t="shared" si="15"/>
        <v>1397.4253638866408</v>
      </c>
      <c r="AT19">
        <f t="shared" si="16"/>
        <v>1116.8478863945782</v>
      </c>
      <c r="AU19">
        <f t="shared" si="17"/>
        <v>-12972.455457951108</v>
      </c>
      <c r="AW19">
        <v>16</v>
      </c>
      <c r="AX19">
        <f>IF(Z19&gt;0, (R19*SUMPRODUCT(K19:$K$98, X19:$X$98)-K19*$AZ$3)/Z19, 0)</f>
        <v>85718.623942637074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4.8848999999999997E-2</v>
      </c>
      <c r="Q20" s="5">
        <f t="shared" si="29"/>
        <v>50</v>
      </c>
      <c r="R20">
        <f t="shared" si="0"/>
        <v>2000000</v>
      </c>
      <c r="S20">
        <f t="shared" si="1"/>
        <v>81213.795722718787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54746.780874685493</v>
      </c>
      <c r="AC20">
        <f t="shared" si="2"/>
        <v>48817.160407072544</v>
      </c>
      <c r="AE20">
        <f t="shared" si="3"/>
        <v>0</v>
      </c>
      <c r="AF20">
        <f t="shared" si="4"/>
        <v>0</v>
      </c>
      <c r="AG20">
        <f t="shared" si="5"/>
        <v>-30.054721597882665</v>
      </c>
      <c r="AH20">
        <f t="shared" si="6"/>
        <v>-62397.770191392032</v>
      </c>
      <c r="AI20">
        <f t="shared" si="7"/>
        <v>-62427.824912989912</v>
      </c>
      <c r="AJ20">
        <f t="shared" si="8"/>
        <v>5929.6204676129491</v>
      </c>
      <c r="AK20">
        <f t="shared" si="30"/>
        <v>3832.2746612279848</v>
      </c>
      <c r="AL20">
        <f t="shared" si="9"/>
        <v>-52665.929784148975</v>
      </c>
      <c r="AN20">
        <f t="shared" si="10"/>
        <v>0</v>
      </c>
      <c r="AO20">
        <f t="shared" si="11"/>
        <v>0</v>
      </c>
      <c r="AP20">
        <f t="shared" si="12"/>
        <v>-7.1354969310414997</v>
      </c>
      <c r="AQ20">
        <f t="shared" si="13"/>
        <v>-14814.281218824446</v>
      </c>
      <c r="AR20">
        <f t="shared" si="14"/>
        <v>-14821.416715755486</v>
      </c>
      <c r="AS20">
        <f t="shared" si="15"/>
        <v>1407.7917345231315</v>
      </c>
      <c r="AT20">
        <f t="shared" si="16"/>
        <v>909.84652760938695</v>
      </c>
      <c r="AU20">
        <f t="shared" si="17"/>
        <v>-12503.778453622966</v>
      </c>
      <c r="AW20">
        <v>17</v>
      </c>
      <c r="AX20">
        <f>IF(Z20&gt;0, (R20*SUMPRODUCT(K20:$K$98, X20:$X$98)-K20*$AZ$3)/Z20, 0)</f>
        <v>81213.795722718787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5.4528E-2</v>
      </c>
      <c r="Q21" s="5">
        <f t="shared" si="29"/>
        <v>50</v>
      </c>
      <c r="R21">
        <f t="shared" si="0"/>
        <v>2000000</v>
      </c>
      <c r="S21">
        <f t="shared" si="1"/>
        <v>75632.046346120129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48817.160407072544</v>
      </c>
      <c r="AC21">
        <f t="shared" si="2"/>
        <v>42528.429875275848</v>
      </c>
      <c r="AE21">
        <f t="shared" si="3"/>
        <v>0</v>
      </c>
      <c r="AF21">
        <f t="shared" si="4"/>
        <v>0</v>
      </c>
      <c r="AG21">
        <f t="shared" si="5"/>
        <v>-28.115350522614495</v>
      </c>
      <c r="AH21">
        <f t="shared" si="6"/>
        <v>-65552.95437157384</v>
      </c>
      <c r="AI21">
        <f t="shared" si="7"/>
        <v>-65581.06972209645</v>
      </c>
      <c r="AJ21">
        <f t="shared" si="8"/>
        <v>6288.7305317966966</v>
      </c>
      <c r="AK21">
        <f t="shared" si="30"/>
        <v>3417.2012284950783</v>
      </c>
      <c r="AL21">
        <f t="shared" si="9"/>
        <v>-55875.137961804678</v>
      </c>
      <c r="AN21">
        <f t="shared" si="10"/>
        <v>0</v>
      </c>
      <c r="AO21">
        <f t="shared" si="11"/>
        <v>0</v>
      </c>
      <c r="AP21">
        <f t="shared" si="12"/>
        <v>-5.9598728438171911</v>
      </c>
      <c r="AQ21">
        <f t="shared" si="13"/>
        <v>-13895.870594851103</v>
      </c>
      <c r="AR21">
        <f t="shared" si="14"/>
        <v>-13901.830467694919</v>
      </c>
      <c r="AS21">
        <f t="shared" si="15"/>
        <v>1333.0808125046217</v>
      </c>
      <c r="AT21">
        <f t="shared" si="16"/>
        <v>724.37598767211398</v>
      </c>
      <c r="AU21">
        <f t="shared" si="17"/>
        <v>-11844.373667518184</v>
      </c>
      <c r="AW21">
        <v>18</v>
      </c>
      <c r="AX21">
        <f>IF(Z21&gt;0, (R21*SUMPRODUCT(K21:$K$98, X21:$X$98)-K21*$AZ$3)/Z21, 0)</f>
        <v>75632.046346120129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6.0775000000000003E-2</v>
      </c>
      <c r="Q22" s="5">
        <f t="shared" si="29"/>
        <v>50</v>
      </c>
      <c r="R22">
        <f t="shared" si="0"/>
        <v>2000000</v>
      </c>
      <c r="S22">
        <f t="shared" si="1"/>
        <v>69366.474733654119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42528.429875275848</v>
      </c>
      <c r="AC22">
        <f t="shared" si="2"/>
        <v>36244.658108128031</v>
      </c>
      <c r="AE22">
        <f t="shared" si="3"/>
        <v>0</v>
      </c>
      <c r="AF22">
        <f t="shared" si="4"/>
        <v>0</v>
      </c>
      <c r="AG22">
        <f t="shared" si="5"/>
        <v>-26.125486589376457</v>
      </c>
      <c r="AH22">
        <f t="shared" si="6"/>
        <v>-68348.417120475846</v>
      </c>
      <c r="AI22">
        <f t="shared" si="7"/>
        <v>-68374.542607065217</v>
      </c>
      <c r="AJ22">
        <f t="shared" si="8"/>
        <v>6283.7717671478167</v>
      </c>
      <c r="AK22">
        <f t="shared" si="30"/>
        <v>2976.9900912693097</v>
      </c>
      <c r="AL22">
        <f t="shared" si="9"/>
        <v>-59113.780748648089</v>
      </c>
      <c r="AN22">
        <f t="shared" si="10"/>
        <v>0</v>
      </c>
      <c r="AO22">
        <f t="shared" si="11"/>
        <v>0</v>
      </c>
      <c r="AP22">
        <f t="shared" si="12"/>
        <v>-4.9446989672285984</v>
      </c>
      <c r="AQ22">
        <f t="shared" si="13"/>
        <v>-12936.116860106778</v>
      </c>
      <c r="AR22">
        <f t="shared" si="14"/>
        <v>-12941.061559074007</v>
      </c>
      <c r="AS22">
        <f t="shared" si="15"/>
        <v>1189.3121937086041</v>
      </c>
      <c r="AT22">
        <f t="shared" si="16"/>
        <v>563.44672392570578</v>
      </c>
      <c r="AU22">
        <f t="shared" si="17"/>
        <v>-11188.302641439697</v>
      </c>
      <c r="AW22">
        <v>19</v>
      </c>
      <c r="AX22">
        <f>IF(Z22&gt;0, (R22*SUMPRODUCT(K22:$K$98, X22:$X$98)-K22*$AZ$3)/Z22, 0)</f>
        <v>69366.474733654119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6.7419999999999994E-2</v>
      </c>
      <c r="Q23" s="5">
        <f t="shared" si="29"/>
        <v>50</v>
      </c>
      <c r="R23">
        <f t="shared" si="0"/>
        <v>2000000</v>
      </c>
      <c r="S23">
        <f t="shared" si="1"/>
        <v>62451.237691433802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36244.658108128031</v>
      </c>
      <c r="AC23">
        <f t="shared" si="2"/>
        <v>30105.058058470633</v>
      </c>
      <c r="AE23">
        <f t="shared" si="3"/>
        <v>0</v>
      </c>
      <c r="AF23">
        <f t="shared" si="4"/>
        <v>0</v>
      </c>
      <c r="AG23">
        <f t="shared" si="5"/>
        <v>-24.10285141762693</v>
      </c>
      <c r="AH23">
        <f t="shared" si="6"/>
        <v>-70455.212234230421</v>
      </c>
      <c r="AI23">
        <f t="shared" si="7"/>
        <v>-70479.31508564805</v>
      </c>
      <c r="AJ23">
        <f t="shared" si="8"/>
        <v>6139.6000496573979</v>
      </c>
      <c r="AK23">
        <f t="shared" si="30"/>
        <v>2537.1260675689623</v>
      </c>
      <c r="AL23">
        <f t="shared" si="9"/>
        <v>-61802.588968421689</v>
      </c>
      <c r="AN23">
        <f t="shared" si="10"/>
        <v>0</v>
      </c>
      <c r="AO23">
        <f t="shared" si="11"/>
        <v>0</v>
      </c>
      <c r="AP23">
        <f t="shared" si="12"/>
        <v>-4.0731074760587136</v>
      </c>
      <c r="AQ23">
        <f t="shared" si="13"/>
        <v>-11906.128727519716</v>
      </c>
      <c r="AR23">
        <f t="shared" si="14"/>
        <v>-11910.201834995774</v>
      </c>
      <c r="AS23">
        <f t="shared" si="15"/>
        <v>1037.5225083942416</v>
      </c>
      <c r="AT23">
        <f t="shared" si="16"/>
        <v>428.74541996973522</v>
      </c>
      <c r="AU23">
        <f t="shared" si="17"/>
        <v>-10443.933906631797</v>
      </c>
      <c r="AW23">
        <v>20</v>
      </c>
      <c r="AX23">
        <f>IF(Z23&gt;0, (R23*SUMPRODUCT(K23:$K$98, X23:$X$98)-K23*$AZ$3)/Z23, 0)</f>
        <v>62451.237691433802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7.4817999999999996E-2</v>
      </c>
      <c r="Q24" s="5">
        <f t="shared" si="29"/>
        <v>50</v>
      </c>
      <c r="R24">
        <f t="shared" si="0"/>
        <v>2000000</v>
      </c>
      <c r="S24">
        <f t="shared" si="1"/>
        <v>55006.579254190139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30105.058058470633</v>
      </c>
      <c r="AC24">
        <f t="shared" si="2"/>
        <v>24267.247911709259</v>
      </c>
      <c r="AE24">
        <f t="shared" si="3"/>
        <v>0</v>
      </c>
      <c r="AF24">
        <f t="shared" si="4"/>
        <v>0</v>
      </c>
      <c r="AG24">
        <f t="shared" si="5"/>
        <v>-22.058495766086651</v>
      </c>
      <c r="AH24">
        <f t="shared" si="6"/>
        <v>-72133.085494560466</v>
      </c>
      <c r="AI24">
        <f t="shared" si="7"/>
        <v>-72155.143990326556</v>
      </c>
      <c r="AJ24">
        <f t="shared" si="8"/>
        <v>5837.8101467613742</v>
      </c>
      <c r="AK24">
        <f t="shared" si="30"/>
        <v>2107.3540640929446</v>
      </c>
      <c r="AL24">
        <f t="shared" si="9"/>
        <v>-64209.97977947224</v>
      </c>
      <c r="AN24">
        <f t="shared" si="10"/>
        <v>0</v>
      </c>
      <c r="AO24">
        <f t="shared" si="11"/>
        <v>0</v>
      </c>
      <c r="AP24">
        <f t="shared" si="12"/>
        <v>-3.3282452197806838</v>
      </c>
      <c r="AQ24">
        <f t="shared" si="13"/>
        <v>-10883.634112277174</v>
      </c>
      <c r="AR24">
        <f t="shared" si="14"/>
        <v>-10886.962357496954</v>
      </c>
      <c r="AS24">
        <f t="shared" si="15"/>
        <v>880.82450956685022</v>
      </c>
      <c r="AT24">
        <f t="shared" si="16"/>
        <v>317.96325391262349</v>
      </c>
      <c r="AU24">
        <f t="shared" si="17"/>
        <v>-9688.1745940174806</v>
      </c>
      <c r="AW24">
        <v>21</v>
      </c>
      <c r="AX24">
        <f>IF(Z24&gt;0, (R24*SUMPRODUCT(K24:$K$98, X24:$X$98)-K24*$AZ$3)/Z24, 0)</f>
        <v>55006.579254190139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8.3350999999999995E-2</v>
      </c>
      <c r="Q25" s="5">
        <f t="shared" si="29"/>
        <v>50</v>
      </c>
      <c r="R25">
        <f t="shared" si="0"/>
        <v>2000000</v>
      </c>
      <c r="S25">
        <f t="shared" si="1"/>
        <v>47006.002829253412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24267.247911709259</v>
      </c>
      <c r="AC25">
        <f t="shared" si="2"/>
        <v>18801.75538939493</v>
      </c>
      <c r="AE25">
        <f t="shared" si="3"/>
        <v>0</v>
      </c>
      <c r="AF25">
        <f t="shared" si="4"/>
        <v>0</v>
      </c>
      <c r="AG25">
        <f t="shared" si="5"/>
        <v>-19.999313127826696</v>
      </c>
      <c r="AH25">
        <f t="shared" si="6"/>
        <v>-73543.907223963528</v>
      </c>
      <c r="AI25">
        <f t="shared" si="7"/>
        <v>-73563.906537091359</v>
      </c>
      <c r="AJ25">
        <f t="shared" si="8"/>
        <v>5465.4925223143291</v>
      </c>
      <c r="AK25">
        <f t="shared" si="30"/>
        <v>1698.7073538196482</v>
      </c>
      <c r="AL25">
        <f t="shared" si="9"/>
        <v>-66399.706660957381</v>
      </c>
      <c r="AN25">
        <f t="shared" si="10"/>
        <v>0</v>
      </c>
      <c r="AO25">
        <f t="shared" si="11"/>
        <v>0</v>
      </c>
      <c r="AP25">
        <f t="shared" si="12"/>
        <v>-2.6942412502401227</v>
      </c>
      <c r="AQ25">
        <f t="shared" si="13"/>
        <v>-9907.5916897835632</v>
      </c>
      <c r="AR25">
        <f t="shared" si="14"/>
        <v>-9910.2859310338044</v>
      </c>
      <c r="AS25">
        <f t="shared" si="15"/>
        <v>736.29305728553231</v>
      </c>
      <c r="AT25">
        <f t="shared" si="16"/>
        <v>228.84423057405709</v>
      </c>
      <c r="AU25">
        <f t="shared" si="17"/>
        <v>-8945.1486431742142</v>
      </c>
      <c r="AW25">
        <v>22</v>
      </c>
      <c r="AX25">
        <f>IF(Z25&gt;0, (R25*SUMPRODUCT(K25:$K$98, X25:$X$98)-K25*$AZ$3)/Z25, 0)</f>
        <v>47006.002829253412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9.2474000000000001E-2</v>
      </c>
      <c r="Q26" s="5">
        <f t="shared" si="29"/>
        <v>50</v>
      </c>
      <c r="R26">
        <f t="shared" si="0"/>
        <v>2000000</v>
      </c>
      <c r="S26">
        <f t="shared" si="1"/>
        <v>38250.317357503118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18801.75538939493</v>
      </c>
      <c r="AC26">
        <f t="shared" si="2"/>
        <v>13731.790119221036</v>
      </c>
      <c r="AE26">
        <f t="shared" si="3"/>
        <v>0</v>
      </c>
      <c r="AF26">
        <f t="shared" si="4"/>
        <v>0</v>
      </c>
      <c r="AG26">
        <f t="shared" si="5"/>
        <v>-17.949903514365783</v>
      </c>
      <c r="AH26">
        <f t="shared" si="6"/>
        <v>-73976.659287305825</v>
      </c>
      <c r="AI26">
        <f t="shared" si="7"/>
        <v>-73994.609190820192</v>
      </c>
      <c r="AJ26">
        <f t="shared" si="8"/>
        <v>5069.9652701738942</v>
      </c>
      <c r="AK26">
        <f t="shared" si="30"/>
        <v>1316.1228772576453</v>
      </c>
      <c r="AL26">
        <f t="shared" si="9"/>
        <v>-67608.521043388653</v>
      </c>
      <c r="AN26">
        <f t="shared" si="10"/>
        <v>0</v>
      </c>
      <c r="AO26">
        <f t="shared" si="11"/>
        <v>0</v>
      </c>
      <c r="AP26">
        <f t="shared" si="12"/>
        <v>-2.1590639038955501</v>
      </c>
      <c r="AQ26">
        <f t="shared" si="13"/>
        <v>-8898.1166205251811</v>
      </c>
      <c r="AR26">
        <f t="shared" si="14"/>
        <v>-8900.2756844290761</v>
      </c>
      <c r="AS26">
        <f t="shared" si="15"/>
        <v>609.82940660799807</v>
      </c>
      <c r="AT26">
        <f t="shared" si="16"/>
        <v>158.30688978934808</v>
      </c>
      <c r="AU26">
        <f t="shared" si="17"/>
        <v>-8132.13938803173</v>
      </c>
      <c r="AW26">
        <v>23</v>
      </c>
      <c r="AX26">
        <f>IF(Z26&gt;0, (R26*SUMPRODUCT(K26:$K$98, X26:$X$98)-K26*$AZ$3)/Z26, 0)</f>
        <v>38250.317357503118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0.10216500000000001</v>
      </c>
      <c r="Q27" s="5">
        <f t="shared" si="29"/>
        <v>50</v>
      </c>
      <c r="R27">
        <f t="shared" si="0"/>
        <v>2000000</v>
      </c>
      <c r="S27">
        <f t="shared" si="1"/>
        <v>28716.947257372081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13731.790119221036</v>
      </c>
      <c r="AC27">
        <f t="shared" si="2"/>
        <v>9152.9828019187698</v>
      </c>
      <c r="AE27">
        <f t="shared" si="3"/>
        <v>0</v>
      </c>
      <c r="AF27">
        <f t="shared" si="4"/>
        <v>0</v>
      </c>
      <c r="AG27">
        <f t="shared" si="5"/>
        <v>-15.936552586676948</v>
      </c>
      <c r="AH27">
        <f t="shared" si="6"/>
        <v>-73354.075701807218</v>
      </c>
      <c r="AI27">
        <f t="shared" si="7"/>
        <v>-73370.012254393892</v>
      </c>
      <c r="AJ27">
        <f t="shared" si="8"/>
        <v>4578.8073173022658</v>
      </c>
      <c r="AK27">
        <f t="shared" si="30"/>
        <v>961.22530834547263</v>
      </c>
      <c r="AL27">
        <f t="shared" si="9"/>
        <v>-67829.97962874615</v>
      </c>
      <c r="AN27">
        <f t="shared" si="10"/>
        <v>0</v>
      </c>
      <c r="AO27">
        <f t="shared" si="11"/>
        <v>0</v>
      </c>
      <c r="AP27">
        <f t="shared" si="12"/>
        <v>-1.7115111617099161</v>
      </c>
      <c r="AQ27">
        <f t="shared" si="13"/>
        <v>-7877.8844193388895</v>
      </c>
      <c r="AR27">
        <f t="shared" si="14"/>
        <v>-7879.595930500599</v>
      </c>
      <c r="AS27">
        <f t="shared" si="15"/>
        <v>491.7424761885689</v>
      </c>
      <c r="AT27">
        <f t="shared" si="16"/>
        <v>103.23109939891803</v>
      </c>
      <c r="AU27">
        <f t="shared" si="17"/>
        <v>-7284.6223549131118</v>
      </c>
      <c r="AW27">
        <v>24</v>
      </c>
      <c r="AX27">
        <f>IF(Z27&gt;0, (R27*SUMPRODUCT(K27:$K$98, X27:$X$98)-K27*$AZ$3)/Z27, 0)</f>
        <v>28716.947257372081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0.113081</v>
      </c>
      <c r="Q28" s="5">
        <f t="shared" si="29"/>
        <v>50</v>
      </c>
      <c r="R28">
        <f t="shared" si="0"/>
        <v>2000000</v>
      </c>
      <c r="S28">
        <f t="shared" si="1"/>
        <v>18359.929874833393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9152.9828019187698</v>
      </c>
      <c r="AC28">
        <f t="shared" si="2"/>
        <v>5131.6245461717699</v>
      </c>
      <c r="AE28">
        <f t="shared" si="3"/>
        <v>0</v>
      </c>
      <c r="AF28">
        <f t="shared" si="4"/>
        <v>0</v>
      </c>
      <c r="AG28">
        <f t="shared" si="5"/>
        <v>-13.975065757756161</v>
      </c>
      <c r="AH28">
        <f t="shared" si="6"/>
        <v>-72084.852122160635</v>
      </c>
      <c r="AI28">
        <f t="shared" si="7"/>
        <v>-72098.827187918389</v>
      </c>
      <c r="AJ28">
        <f t="shared" si="8"/>
        <v>4021.3582557469999</v>
      </c>
      <c r="AK28">
        <f t="shared" si="30"/>
        <v>640.70879613431396</v>
      </c>
      <c r="AL28">
        <f t="shared" si="9"/>
        <v>-67436.760136037061</v>
      </c>
      <c r="AN28">
        <f t="shared" si="10"/>
        <v>0</v>
      </c>
      <c r="AO28">
        <f t="shared" si="11"/>
        <v>0</v>
      </c>
      <c r="AP28">
        <f t="shared" si="12"/>
        <v>-1.3400505860852658</v>
      </c>
      <c r="AQ28">
        <f t="shared" si="13"/>
        <v>-6912.1212027613929</v>
      </c>
      <c r="AR28">
        <f t="shared" si="14"/>
        <v>-6913.4612533474783</v>
      </c>
      <c r="AS28">
        <f t="shared" si="15"/>
        <v>385.60272852253257</v>
      </c>
      <c r="AT28">
        <f t="shared" si="16"/>
        <v>61.436719701534102</v>
      </c>
      <c r="AU28">
        <f t="shared" si="17"/>
        <v>-6466.4218051234102</v>
      </c>
      <c r="AW28">
        <v>25</v>
      </c>
      <c r="AX28">
        <f>IF(Z28&gt;0, (R28*SUMPRODUCT(K28:$K$98, X28:$X$98)-K28*$AZ$3)/Z28, 0)</f>
        <v>18359.929874833393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0.12539</v>
      </c>
      <c r="Q29" s="5">
        <f t="shared" si="29"/>
        <v>50</v>
      </c>
      <c r="R29">
        <f t="shared" si="0"/>
        <v>2000000</v>
      </c>
      <c r="S29">
        <f t="shared" si="1"/>
        <v>6880.8772932602242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5131.6245461717699</v>
      </c>
      <c r="AC29">
        <f t="shared" si="2"/>
        <v>1662.8302751888514</v>
      </c>
      <c r="AE29">
        <f t="shared" si="3"/>
        <v>0</v>
      </c>
      <c r="AF29">
        <f t="shared" si="4"/>
        <v>0</v>
      </c>
      <c r="AG29">
        <f t="shared" si="5"/>
        <v>-12.082981604813554</v>
      </c>
      <c r="AH29">
        <f t="shared" si="6"/>
        <v>-70093.339814601801</v>
      </c>
      <c r="AI29">
        <f t="shared" si="7"/>
        <v>-70105.422796206622</v>
      </c>
      <c r="AJ29">
        <f t="shared" si="8"/>
        <v>3468.7942709829185</v>
      </c>
      <c r="AK29">
        <f t="shared" si="30"/>
        <v>359.21371823202395</v>
      </c>
      <c r="AL29">
        <f t="shared" si="9"/>
        <v>-66277.41480699167</v>
      </c>
      <c r="AN29">
        <f t="shared" si="10"/>
        <v>0</v>
      </c>
      <c r="AO29">
        <f t="shared" si="11"/>
        <v>0</v>
      </c>
      <c r="AP29">
        <f t="shared" si="12"/>
        <v>-1.0344831582456979</v>
      </c>
      <c r="AQ29">
        <f t="shared" si="13"/>
        <v>-6001.0336781868382</v>
      </c>
      <c r="AR29">
        <f t="shared" si="14"/>
        <v>-6002.0681613450843</v>
      </c>
      <c r="AS29">
        <f t="shared" si="15"/>
        <v>296.98044490289226</v>
      </c>
      <c r="AT29">
        <f t="shared" si="16"/>
        <v>30.754043486568587</v>
      </c>
      <c r="AU29">
        <f t="shared" si="17"/>
        <v>-5674.3336729556231</v>
      </c>
      <c r="AW29">
        <v>26</v>
      </c>
      <c r="AX29">
        <f>IF(Z29&gt;0, (R29*SUMPRODUCT(K29:$K$98, X29:$X$98)-K29*$AZ$3)/Z29, 0)</f>
        <v>6880.8772932602242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0.13947699999999999</v>
      </c>
      <c r="Q30" s="5">
        <f t="shared" si="29"/>
        <v>50</v>
      </c>
      <c r="R30">
        <f t="shared" si="0"/>
        <v>2000000</v>
      </c>
      <c r="S30">
        <f t="shared" si="1"/>
        <v>-6148.7902127176612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1662.8302751888514</v>
      </c>
      <c r="AC30">
        <f t="shared" si="2"/>
        <v>-1263.804356767203</v>
      </c>
      <c r="AE30">
        <f t="shared" si="3"/>
        <v>0</v>
      </c>
      <c r="AF30">
        <f t="shared" si="4"/>
        <v>0</v>
      </c>
      <c r="AG30">
        <f t="shared" si="5"/>
        <v>-10.276853763470838</v>
      </c>
      <c r="AH30">
        <f t="shared" si="6"/>
        <v>-67411.921011783197</v>
      </c>
      <c r="AI30">
        <f t="shared" si="7"/>
        <v>-67422.197865546666</v>
      </c>
      <c r="AJ30">
        <f t="shared" si="8"/>
        <v>2926.6346319560544</v>
      </c>
      <c r="AK30">
        <f t="shared" si="30"/>
        <v>116.39811926321961</v>
      </c>
      <c r="AL30">
        <f t="shared" si="9"/>
        <v>-64379.165114327392</v>
      </c>
      <c r="AN30">
        <f t="shared" si="10"/>
        <v>0</v>
      </c>
      <c r="AO30">
        <f t="shared" si="11"/>
        <v>0</v>
      </c>
      <c r="AP30">
        <f t="shared" si="12"/>
        <v>-0.7855818921433978</v>
      </c>
      <c r="AQ30">
        <f t="shared" si="13"/>
        <v>-5153.0931236655415</v>
      </c>
      <c r="AR30">
        <f t="shared" si="14"/>
        <v>-5153.878705557685</v>
      </c>
      <c r="AS30">
        <f t="shared" si="15"/>
        <v>223.71741631243637</v>
      </c>
      <c r="AT30">
        <f t="shared" si="16"/>
        <v>8.8976895922911829</v>
      </c>
      <c r="AU30">
        <f t="shared" si="17"/>
        <v>-4921.263599652958</v>
      </c>
      <c r="AW30">
        <v>27</v>
      </c>
      <c r="AX30">
        <f>IF(Z30&gt;0, (R30*SUMPRODUCT(K30:$K$98, X30:$X$98)-K30*$AZ$3)/Z30, 0)</f>
        <v>-6148.7902127176612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0.15573300000000001</v>
      </c>
      <c r="Q31" s="5">
        <f t="shared" si="29"/>
        <v>50</v>
      </c>
      <c r="R31">
        <f t="shared" si="0"/>
        <v>2000000</v>
      </c>
      <c r="S31">
        <f t="shared" si="1"/>
        <v>-21413.882258321737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-1263.804356767203</v>
      </c>
      <c r="AC31">
        <f t="shared" si="2"/>
        <v>-3671.8983320123989</v>
      </c>
      <c r="AE31">
        <f t="shared" si="3"/>
        <v>0</v>
      </c>
      <c r="AF31">
        <f t="shared" si="4"/>
        <v>0</v>
      </c>
      <c r="AG31">
        <f t="shared" si="5"/>
        <v>-8.573639958689526</v>
      </c>
      <c r="AH31">
        <f t="shared" si="6"/>
        <v>-64017.810685864162</v>
      </c>
      <c r="AI31">
        <f t="shared" si="7"/>
        <v>-64026.384325822852</v>
      </c>
      <c r="AJ31">
        <f t="shared" si="8"/>
        <v>2408.0939752451959</v>
      </c>
      <c r="AK31">
        <f t="shared" si="30"/>
        <v>-88.466304973704212</v>
      </c>
      <c r="AL31">
        <f t="shared" si="9"/>
        <v>-61706.756655551362</v>
      </c>
      <c r="AN31">
        <f t="shared" si="10"/>
        <v>0</v>
      </c>
      <c r="AO31">
        <f t="shared" si="11"/>
        <v>0</v>
      </c>
      <c r="AP31">
        <f t="shared" si="12"/>
        <v>-0.58516522179713937</v>
      </c>
      <c r="AQ31">
        <f t="shared" si="13"/>
        <v>-4369.322314613134</v>
      </c>
      <c r="AR31">
        <f t="shared" si="14"/>
        <v>-4369.9074798349311</v>
      </c>
      <c r="AS31">
        <f t="shared" si="15"/>
        <v>164.35642876565285</v>
      </c>
      <c r="AT31">
        <f t="shared" si="16"/>
        <v>-6.0379728121244316</v>
      </c>
      <c r="AU31">
        <f t="shared" si="17"/>
        <v>-4211.5890238814036</v>
      </c>
      <c r="AW31">
        <v>28</v>
      </c>
      <c r="AX31">
        <f>IF(Z31&gt;0, (R31*SUMPRODUCT(K31:$K$98, X31:$X$98)-K31*$AZ$3)/Z31, 0)</f>
        <v>-21413.882258321737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0.17447299999999999</v>
      </c>
      <c r="Q32" s="5">
        <f t="shared" si="29"/>
        <v>50</v>
      </c>
      <c r="R32">
        <f t="shared" si="0"/>
        <v>2000000</v>
      </c>
      <c r="S32">
        <f t="shared" si="1"/>
        <v>-39976.406368749049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-3671.8983320123989</v>
      </c>
      <c r="AC32">
        <f t="shared" si="2"/>
        <v>-5590.3285498216574</v>
      </c>
      <c r="AE32">
        <f t="shared" si="3"/>
        <v>0</v>
      </c>
      <c r="AF32">
        <f t="shared" si="4"/>
        <v>0</v>
      </c>
      <c r="AG32">
        <f t="shared" si="5"/>
        <v>-6.9920348745901935</v>
      </c>
      <c r="AH32">
        <f t="shared" si="6"/>
        <v>-59834.747380497502</v>
      </c>
      <c r="AI32">
        <f t="shared" si="7"/>
        <v>-59841.739415372089</v>
      </c>
      <c r="AJ32">
        <f t="shared" si="8"/>
        <v>1918.4302178092585</v>
      </c>
      <c r="AK32">
        <f t="shared" si="30"/>
        <v>-257.03288324086793</v>
      </c>
      <c r="AL32">
        <f t="shared" si="9"/>
        <v>-58180.342080803704</v>
      </c>
      <c r="AN32">
        <f t="shared" si="10"/>
        <v>0</v>
      </c>
      <c r="AO32">
        <f t="shared" si="11"/>
        <v>0</v>
      </c>
      <c r="AP32">
        <f t="shared" si="12"/>
        <v>-0.42608753378263897</v>
      </c>
      <c r="AQ32">
        <f t="shared" si="13"/>
        <v>-3646.2689908075813</v>
      </c>
      <c r="AR32">
        <f t="shared" si="14"/>
        <v>-3646.6950783413636</v>
      </c>
      <c r="AS32">
        <f t="shared" si="15"/>
        <v>116.90719724683112</v>
      </c>
      <c r="AT32">
        <f t="shared" si="16"/>
        <v>-15.663323951535832</v>
      </c>
      <c r="AU32">
        <f t="shared" si="17"/>
        <v>-3545.4512050460685</v>
      </c>
      <c r="AW32">
        <v>29</v>
      </c>
      <c r="AX32">
        <f>IF(Z32&gt;0, (R32*SUMPRODUCT(K32:$K$98, X32:$X$98)-K32*$AZ$3)/Z32, 0)</f>
        <v>-39976.406368749049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0.196798</v>
      </c>
      <c r="Q33" s="5">
        <f t="shared" si="29"/>
        <v>50</v>
      </c>
      <c r="R33">
        <f t="shared" si="0"/>
        <v>2000000</v>
      </c>
      <c r="S33">
        <f t="shared" si="1"/>
        <v>-63542.904471997463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-5590.3285498216574</v>
      </c>
      <c r="AC33">
        <f t="shared" si="2"/>
        <v>-7048.301025625784</v>
      </c>
      <c r="AE33">
        <f t="shared" si="3"/>
        <v>0</v>
      </c>
      <c r="AF33">
        <f t="shared" si="4"/>
        <v>0</v>
      </c>
      <c r="AG33">
        <f t="shared" si="5"/>
        <v>-5.5460960465946902</v>
      </c>
      <c r="AH33">
        <f t="shared" si="6"/>
        <v>-55040.73916998403</v>
      </c>
      <c r="AI33">
        <f t="shared" si="7"/>
        <v>-55046.285266030623</v>
      </c>
      <c r="AJ33">
        <f t="shared" si="8"/>
        <v>1457.9724758041266</v>
      </c>
      <c r="AK33">
        <f t="shared" si="30"/>
        <v>-391.32299848751603</v>
      </c>
      <c r="AL33">
        <f t="shared" si="9"/>
        <v>-53979.635788714011</v>
      </c>
      <c r="AN33">
        <f t="shared" si="10"/>
        <v>0</v>
      </c>
      <c r="AO33">
        <f t="shared" si="11"/>
        <v>0</v>
      </c>
      <c r="AP33">
        <f t="shared" si="12"/>
        <v>-0.30176203926022921</v>
      </c>
      <c r="AQ33">
        <f t="shared" si="13"/>
        <v>-2994.7562311912775</v>
      </c>
      <c r="AR33">
        <f t="shared" si="14"/>
        <v>-2995.0579932305377</v>
      </c>
      <c r="AS33">
        <f t="shared" si="15"/>
        <v>79.328007266313918</v>
      </c>
      <c r="AT33">
        <f t="shared" si="16"/>
        <v>-21.291810498941079</v>
      </c>
      <c r="AU33">
        <f t="shared" si="17"/>
        <v>-2937.0217964631647</v>
      </c>
      <c r="AW33">
        <v>30</v>
      </c>
      <c r="AX33">
        <f>IF(Z33&gt;0, (R33*SUMPRODUCT(K33:$K$98, X33:$X$98)-K33*$AZ$3)/Z33, 0)</f>
        <v>-63542.904471997463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0.22254599999999999</v>
      </c>
      <c r="Q34" s="5">
        <f t="shared" si="29"/>
        <v>50</v>
      </c>
      <c r="R34">
        <f t="shared" si="0"/>
        <v>2000000</v>
      </c>
      <c r="S34">
        <f t="shared" si="1"/>
        <v>-95024.801060190075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-7048.301025625784</v>
      </c>
      <c r="AC34">
        <f t="shared" si="2"/>
        <v>-8089.2210827068266</v>
      </c>
      <c r="AE34">
        <f t="shared" si="3"/>
        <v>0</v>
      </c>
      <c r="AF34">
        <f t="shared" si="4"/>
        <v>0</v>
      </c>
      <c r="AG34">
        <f t="shared" si="5"/>
        <v>-4.2563735953432813</v>
      </c>
      <c r="AH34">
        <f t="shared" si="6"/>
        <v>-49370.459631418482</v>
      </c>
      <c r="AI34">
        <f t="shared" si="7"/>
        <v>-49374.716005013826</v>
      </c>
      <c r="AJ34">
        <f t="shared" si="8"/>
        <v>1040.9200570810426</v>
      </c>
      <c r="AK34">
        <f t="shared" si="30"/>
        <v>-493.38107179380495</v>
      </c>
      <c r="AL34">
        <f t="shared" si="9"/>
        <v>-48827.177019726587</v>
      </c>
      <c r="AN34">
        <f t="shared" si="10"/>
        <v>0</v>
      </c>
      <c r="AO34">
        <f t="shared" si="11"/>
        <v>0</v>
      </c>
      <c r="AP34">
        <f t="shared" si="12"/>
        <v>-0.20677543221287495</v>
      </c>
      <c r="AQ34">
        <f t="shared" si="13"/>
        <v>-2398.4262424716776</v>
      </c>
      <c r="AR34">
        <f t="shared" si="14"/>
        <v>-2398.6330179038905</v>
      </c>
      <c r="AS34">
        <f t="shared" si="15"/>
        <v>50.568092739195741</v>
      </c>
      <c r="AT34">
        <f t="shared" si="16"/>
        <v>-23.968545542484868</v>
      </c>
      <c r="AU34">
        <f t="shared" si="17"/>
        <v>-2372.0334707071797</v>
      </c>
      <c r="AW34">
        <v>31</v>
      </c>
      <c r="AX34">
        <f>IF(Z34&gt;0, (R34*SUMPRODUCT(K34:$K$98, X34:$X$98)-K34*$AZ$3)/Z34, 0)</f>
        <v>-95024.801060190075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0.252114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-139190.29639191792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-8089.2210827068266</v>
      </c>
      <c r="AC35">
        <f t="shared" ref="AC35:AC66" si="33">S35*Z35</f>
        <v>-8743.1507411515122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-3.1407184867734728</v>
      </c>
      <c r="AH35">
        <f t="shared" ref="AH35:AH66" si="37">-X35*R35</f>
        <v>-42923.654904655043</v>
      </c>
      <c r="AI35">
        <f t="shared" ref="AI35:AI66" si="38">SUM(AE35:AH35)</f>
        <v>-42926.795623141814</v>
      </c>
      <c r="AJ35">
        <f t="shared" ref="AJ35:AJ66" si="39">AB35-AC35</f>
        <v>653.92965844468563</v>
      </c>
      <c r="AK35">
        <f t="shared" si="30"/>
        <v>-566.24547578947795</v>
      </c>
      <c r="AL35">
        <f t="shared" ref="AL35:AL66" si="40">SUM(AI35:AK35)</f>
        <v>-42839.111440486609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-0.13622919336949058</v>
      </c>
      <c r="AQ35">
        <f t="shared" ref="AQ35:AQ66" si="44">AH35*$K35</f>
        <v>-1861.8207613184554</v>
      </c>
      <c r="AR35">
        <f t="shared" ref="AR35:AR66" si="45">AI35*$K35</f>
        <v>-1861.9569905118249</v>
      </c>
      <c r="AS35">
        <f t="shared" ref="AS35:AS66" si="46">AJ35*$K35</f>
        <v>28.364309079424761</v>
      </c>
      <c r="AT35">
        <f t="shared" ref="AT35:AT66" si="47">AK35*$K35</f>
        <v>-24.560992887704082</v>
      </c>
      <c r="AU35">
        <f t="shared" ref="AU35:AU66" si="48">AL35*$K35</f>
        <v>-1858.1536743201043</v>
      </c>
      <c r="AW35">
        <v>32</v>
      </c>
      <c r="AX35">
        <f>IF(Z35&gt;0, (R35*SUMPRODUCT(K35:$K$98, X35:$X$98)-K35*$AZ$3)/Z35, 0)</f>
        <v>-139190.29639191792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0.286269</v>
      </c>
      <c r="Q36" s="5">
        <f t="shared" si="29"/>
        <v>50</v>
      </c>
      <c r="R36">
        <f t="shared" si="31"/>
        <v>2000000</v>
      </c>
      <c r="S36">
        <f t="shared" si="32"/>
        <v>-204671.51078272713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-8743.1507411515122</v>
      </c>
      <c r="AC36">
        <f t="shared" si="33"/>
        <v>-9047.3852667315805</v>
      </c>
      <c r="AE36">
        <f t="shared" si="34"/>
        <v>0</v>
      </c>
      <c r="AF36">
        <f t="shared" si="35"/>
        <v>0</v>
      </c>
      <c r="AG36">
        <f t="shared" si="36"/>
        <v>-2.2102209614155832</v>
      </c>
      <c r="AH36">
        <f t="shared" si="37"/>
        <v>-35963.613619606214</v>
      </c>
      <c r="AI36">
        <f t="shared" si="38"/>
        <v>-35965.823840567631</v>
      </c>
      <c r="AJ36">
        <f t="shared" si="39"/>
        <v>304.23452558006829</v>
      </c>
      <c r="AK36">
        <f t="shared" si="30"/>
        <v>-612.02055188060592</v>
      </c>
      <c r="AL36">
        <f t="shared" si="40"/>
        <v>-36273.609866868166</v>
      </c>
      <c r="AN36">
        <f t="shared" si="41"/>
        <v>0</v>
      </c>
      <c r="AO36">
        <f t="shared" si="42"/>
        <v>0</v>
      </c>
      <c r="AP36">
        <f t="shared" si="43"/>
        <v>-8.5597059356343735E-2</v>
      </c>
      <c r="AQ36">
        <f t="shared" si="44"/>
        <v>-1392.7926770246677</v>
      </c>
      <c r="AR36">
        <f t="shared" si="45"/>
        <v>-1392.878274084024</v>
      </c>
      <c r="AS36">
        <f t="shared" si="46"/>
        <v>11.782342670231166</v>
      </c>
      <c r="AT36">
        <f t="shared" si="47"/>
        <v>-23.702227252914113</v>
      </c>
      <c r="AU36">
        <f t="shared" si="48"/>
        <v>-1404.798158666707</v>
      </c>
      <c r="AW36">
        <v>33</v>
      </c>
      <c r="AX36">
        <f>IF(Z36&gt;0, (R36*SUMPRODUCT(K36:$K$98, X36:$X$98)-K36*$AZ$3)/Z36, 0)</f>
        <v>-204671.51078272713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0.32445800000000002</v>
      </c>
      <c r="Q37" s="5">
        <f t="shared" ref="Q37:Q68" si="60">$C$8</f>
        <v>50</v>
      </c>
      <c r="R37">
        <f t="shared" si="31"/>
        <v>2000000</v>
      </c>
      <c r="S37">
        <f t="shared" si="32"/>
        <v>-307597.12613965513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-9047.3852667315805</v>
      </c>
      <c r="AC37">
        <f t="shared" si="33"/>
        <v>-9049.4759475612609</v>
      </c>
      <c r="AE37">
        <f t="shared" si="34"/>
        <v>0</v>
      </c>
      <c r="AF37">
        <f t="shared" si="35"/>
        <v>0</v>
      </c>
      <c r="AG37">
        <f t="shared" si="36"/>
        <v>-1.4709948791024501</v>
      </c>
      <c r="AH37">
        <f t="shared" si="37"/>
        <v>-28684.954907959091</v>
      </c>
      <c r="AI37">
        <f t="shared" si="38"/>
        <v>-28686.425902838193</v>
      </c>
      <c r="AJ37">
        <f t="shared" si="39"/>
        <v>2.0906808296804229</v>
      </c>
      <c r="AK37">
        <f t="shared" si="30"/>
        <v>-633.3169686712107</v>
      </c>
      <c r="AL37">
        <f t="shared" si="40"/>
        <v>-29317.652190679724</v>
      </c>
      <c r="AN37">
        <f t="shared" si="41"/>
        <v>0</v>
      </c>
      <c r="AO37">
        <f t="shared" si="42"/>
        <v>0</v>
      </c>
      <c r="AP37">
        <f t="shared" si="43"/>
        <v>-5.0864676855481884E-2</v>
      </c>
      <c r="AQ37">
        <f t="shared" si="44"/>
        <v>-991.88038159430607</v>
      </c>
      <c r="AR37">
        <f t="shared" si="45"/>
        <v>-991.93124627116151</v>
      </c>
      <c r="AS37">
        <f t="shared" si="46"/>
        <v>7.2292437125635364E-2</v>
      </c>
      <c r="AT37">
        <f t="shared" si="47"/>
        <v>-21.899099321277049</v>
      </c>
      <c r="AU37">
        <f t="shared" si="48"/>
        <v>-1013.758053155313</v>
      </c>
      <c r="AW37">
        <v>34</v>
      </c>
      <c r="AX37">
        <f>IF(Z37&gt;0, (R37*SUMPRODUCT(K37:$K$98, X37:$X$98)-K37*$AZ$3)/Z37, 0)</f>
        <v>-307597.12613965513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0.36696200000000001</v>
      </c>
      <c r="Q38" s="5">
        <f t="shared" si="60"/>
        <v>50</v>
      </c>
      <c r="R38">
        <f t="shared" si="31"/>
        <v>2000000</v>
      </c>
      <c r="S38">
        <f t="shared" si="32"/>
        <v>-480076.12374028069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-9049.4759475612609</v>
      </c>
      <c r="AC38">
        <f t="shared" si="33"/>
        <v>-8799.6581182671835</v>
      </c>
      <c r="AE38">
        <f t="shared" si="34"/>
        <v>0</v>
      </c>
      <c r="AF38">
        <f t="shared" si="35"/>
        <v>0</v>
      </c>
      <c r="AG38">
        <f t="shared" si="36"/>
        <v>-0.91648570748623226</v>
      </c>
      <c r="AH38">
        <f t="shared" si="37"/>
        <v>-21591.968913007731</v>
      </c>
      <c r="AI38">
        <f t="shared" si="38"/>
        <v>-21592.885398715218</v>
      </c>
      <c r="AJ38">
        <f t="shared" si="39"/>
        <v>-249.81782929407746</v>
      </c>
      <c r="AK38">
        <f t="shared" si="30"/>
        <v>-633.46331632928832</v>
      </c>
      <c r="AL38">
        <f t="shared" si="40"/>
        <v>-22476.166544338586</v>
      </c>
      <c r="AN38">
        <f t="shared" si="41"/>
        <v>0</v>
      </c>
      <c r="AO38">
        <f t="shared" si="42"/>
        <v>0</v>
      </c>
      <c r="AP38">
        <f t="shared" si="43"/>
        <v>-2.8295202266683681E-2</v>
      </c>
      <c r="AQ38">
        <f t="shared" si="44"/>
        <v>-666.62155529433369</v>
      </c>
      <c r="AR38">
        <f t="shared" si="45"/>
        <v>-666.64985049660038</v>
      </c>
      <c r="AS38">
        <f t="shared" si="46"/>
        <v>-7.7127727709883187</v>
      </c>
      <c r="AT38">
        <f t="shared" si="47"/>
        <v>-19.557285528460572</v>
      </c>
      <c r="AU38">
        <f t="shared" si="48"/>
        <v>-693.9199087960493</v>
      </c>
      <c r="AW38">
        <v>35</v>
      </c>
      <c r="AX38">
        <f>IF(Z38&gt;0, (R38*SUMPRODUCT(K38:$K$98, X38:$X$98)-K38*$AZ$3)/Z38, 0)</f>
        <v>-480076.12374028069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0.41335300000000003</v>
      </c>
      <c r="Q39" s="5">
        <f t="shared" si="60"/>
        <v>50</v>
      </c>
      <c r="R39">
        <f t="shared" si="31"/>
        <v>2000000</v>
      </c>
      <c r="S39">
        <f t="shared" si="32"/>
        <v>-790709.43453793449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-8799.6581182671835</v>
      </c>
      <c r="AC39">
        <f t="shared" si="33"/>
        <v>-8357.6205566968911</v>
      </c>
      <c r="AE39">
        <f t="shared" si="34"/>
        <v>0</v>
      </c>
      <c r="AF39">
        <f t="shared" si="35"/>
        <v>0</v>
      </c>
      <c r="AG39">
        <f t="shared" si="36"/>
        <v>-0.52848873376481342</v>
      </c>
      <c r="AH39">
        <f t="shared" si="37"/>
        <v>-15153.284665862264</v>
      </c>
      <c r="AI39">
        <f t="shared" si="38"/>
        <v>-15153.81315459603</v>
      </c>
      <c r="AJ39">
        <f t="shared" si="39"/>
        <v>-442.03756157029238</v>
      </c>
      <c r="AK39">
        <f t="shared" si="30"/>
        <v>-615.97606827870288</v>
      </c>
      <c r="AL39">
        <f t="shared" si="40"/>
        <v>-16211.826784445026</v>
      </c>
      <c r="AN39">
        <f t="shared" si="41"/>
        <v>0</v>
      </c>
      <c r="AO39">
        <f t="shared" si="42"/>
        <v>0</v>
      </c>
      <c r="AP39">
        <f t="shared" si="43"/>
        <v>-1.4568163840603878E-2</v>
      </c>
      <c r="AQ39">
        <f t="shared" si="44"/>
        <v>-417.71095509073211</v>
      </c>
      <c r="AR39">
        <f t="shared" si="45"/>
        <v>-417.72552325457275</v>
      </c>
      <c r="AS39">
        <f t="shared" si="46"/>
        <v>-12.185076443886523</v>
      </c>
      <c r="AT39">
        <f t="shared" si="47"/>
        <v>-16.979813780795883</v>
      </c>
      <c r="AU39">
        <f t="shared" si="48"/>
        <v>-446.89041347925513</v>
      </c>
      <c r="AW39">
        <v>36</v>
      </c>
      <c r="AX39">
        <f>IF(Z39&gt;0, (R39*SUMPRODUCT(K39:$K$98, X39:$X$98)-K39*$AZ$3)/Z39, 0)</f>
        <v>-790709.43453793449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0.46434700000000001</v>
      </c>
      <c r="Q40" s="5">
        <f t="shared" si="60"/>
        <v>50</v>
      </c>
      <c r="R40">
        <f t="shared" si="31"/>
        <v>2000000</v>
      </c>
      <c r="S40">
        <f t="shared" si="32"/>
        <v>-1401261.6960666399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-8357.6205566968911</v>
      </c>
      <c r="AC40">
        <f t="shared" si="33"/>
        <v>-7785.4573003013511</v>
      </c>
      <c r="AE40">
        <f t="shared" si="34"/>
        <v>0</v>
      </c>
      <c r="AF40">
        <f t="shared" si="35"/>
        <v>0</v>
      </c>
      <c r="AG40">
        <f t="shared" si="36"/>
        <v>-0.27780168836967545</v>
      </c>
      <c r="AH40">
        <f t="shared" si="37"/>
        <v>-9816.0863222995922</v>
      </c>
      <c r="AI40">
        <f t="shared" si="38"/>
        <v>-9816.3641239879616</v>
      </c>
      <c r="AJ40">
        <f t="shared" si="39"/>
        <v>-572.16325639553997</v>
      </c>
      <c r="AK40">
        <f t="shared" ref="AK40:AK71" si="61">G40*SUM(AB40:AB40, AE40:AF40)</f>
        <v>-585.03343896878243</v>
      </c>
      <c r="AL40">
        <f t="shared" si="40"/>
        <v>-10973.560819352284</v>
      </c>
      <c r="AN40">
        <f t="shared" si="41"/>
        <v>0</v>
      </c>
      <c r="AO40">
        <f t="shared" si="42"/>
        <v>0</v>
      </c>
      <c r="AP40">
        <f t="shared" si="43"/>
        <v>-6.837320560093705E-3</v>
      </c>
      <c r="AQ40">
        <f t="shared" si="44"/>
        <v>-241.595827674746</v>
      </c>
      <c r="AR40">
        <f t="shared" si="45"/>
        <v>-241.6026649953061</v>
      </c>
      <c r="AS40">
        <f t="shared" si="46"/>
        <v>-14.082216777162065</v>
      </c>
      <c r="AT40">
        <f t="shared" si="47"/>
        <v>-14.398980740824843</v>
      </c>
      <c r="AU40">
        <f t="shared" si="48"/>
        <v>-270.08386251329301</v>
      </c>
      <c r="AW40">
        <v>37</v>
      </c>
      <c r="AX40">
        <f>IF(Z40&gt;0, (R40*SUMPRODUCT(K40:$K$98, X40:$X$98)-K40*$AZ$3)/Z40, 0)</f>
        <v>-1401261.6960666399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0.52171199999999995</v>
      </c>
      <c r="Q41" s="5">
        <f t="shared" si="60"/>
        <v>50</v>
      </c>
      <c r="R41">
        <f t="shared" si="31"/>
        <v>2000000</v>
      </c>
      <c r="S41">
        <f t="shared" si="32"/>
        <v>-2745472.8029542188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-7785.4573003013511</v>
      </c>
      <c r="AC41">
        <f t="shared" si="33"/>
        <v>-7143.236867720495</v>
      </c>
      <c r="AE41">
        <f t="shared" si="34"/>
        <v>0</v>
      </c>
      <c r="AF41">
        <f t="shared" si="35"/>
        <v>0</v>
      </c>
      <c r="AG41">
        <f t="shared" si="36"/>
        <v>-0.13009119704325858</v>
      </c>
      <c r="AH41">
        <f t="shared" si="37"/>
        <v>-5797.2989777088051</v>
      </c>
      <c r="AI41">
        <f t="shared" si="38"/>
        <v>-5797.429068905848</v>
      </c>
      <c r="AJ41">
        <f t="shared" si="39"/>
        <v>-642.22043258085614</v>
      </c>
      <c r="AK41">
        <f t="shared" si="61"/>
        <v>-544.98201102109465</v>
      </c>
      <c r="AL41">
        <f t="shared" si="40"/>
        <v>-6984.631512507799</v>
      </c>
      <c r="AN41">
        <f t="shared" si="41"/>
        <v>0</v>
      </c>
      <c r="AO41">
        <f t="shared" si="42"/>
        <v>0</v>
      </c>
      <c r="AP41">
        <f t="shared" si="43"/>
        <v>-2.858781402183179E-3</v>
      </c>
      <c r="AQ41">
        <f t="shared" si="44"/>
        <v>-127.39686371598596</v>
      </c>
      <c r="AR41">
        <f t="shared" si="45"/>
        <v>-127.39972249738814</v>
      </c>
      <c r="AS41">
        <f t="shared" si="46"/>
        <v>-14.11292901051316</v>
      </c>
      <c r="AT41">
        <f t="shared" si="47"/>
        <v>-11.976094255735266</v>
      </c>
      <c r="AU41">
        <f t="shared" si="48"/>
        <v>-153.48874576363656</v>
      </c>
      <c r="AW41">
        <v>38</v>
      </c>
      <c r="AX41">
        <f>IF(Z41&gt;0, (R41*SUMPRODUCT(K41:$K$98, X41:$X$98)-K41*$AZ$3)/Z41, 0)</f>
        <v>-2745472.8029542188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0.58618000000000003</v>
      </c>
      <c r="Q42" s="5">
        <f t="shared" si="60"/>
        <v>50</v>
      </c>
      <c r="R42">
        <f t="shared" si="31"/>
        <v>2000000</v>
      </c>
      <c r="S42">
        <f t="shared" si="32"/>
        <v>-6168940.8222415559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-7143.236867720495</v>
      </c>
      <c r="AC42">
        <f t="shared" si="33"/>
        <v>-6481.5120704939809</v>
      </c>
      <c r="AE42">
        <f t="shared" si="34"/>
        <v>0</v>
      </c>
      <c r="AF42">
        <f t="shared" si="35"/>
        <v>0</v>
      </c>
      <c r="AG42">
        <f t="shared" si="36"/>
        <v>-5.2533427190008676E-2</v>
      </c>
      <c r="AH42">
        <f t="shared" si="37"/>
        <v>-3050.274315312693</v>
      </c>
      <c r="AI42">
        <f t="shared" si="38"/>
        <v>-3050.3268487398832</v>
      </c>
      <c r="AJ42">
        <f t="shared" si="39"/>
        <v>-661.72479722651406</v>
      </c>
      <c r="AK42">
        <f t="shared" si="61"/>
        <v>-500.02658074043467</v>
      </c>
      <c r="AL42">
        <f t="shared" si="40"/>
        <v>-4212.0782267068316</v>
      </c>
      <c r="AN42">
        <f t="shared" si="41"/>
        <v>0</v>
      </c>
      <c r="AO42">
        <f t="shared" si="42"/>
        <v>0</v>
      </c>
      <c r="AP42">
        <f t="shared" si="43"/>
        <v>-1.0307438444907243E-3</v>
      </c>
      <c r="AQ42">
        <f t="shared" si="44"/>
        <v>-59.848588654704862</v>
      </c>
      <c r="AR42">
        <f t="shared" si="45"/>
        <v>-59.849619398549358</v>
      </c>
      <c r="AS42">
        <f t="shared" si="46"/>
        <v>-12.983519217604456</v>
      </c>
      <c r="AT42">
        <f t="shared" si="47"/>
        <v>-9.810883236606557</v>
      </c>
      <c r="AU42">
        <f t="shared" si="48"/>
        <v>-82.644021852760361</v>
      </c>
      <c r="AW42">
        <v>39</v>
      </c>
      <c r="AX42">
        <f>IF(Z42&gt;0, (R42*SUMPRODUCT(K42:$K$98, X42:$X$98)-K42*$AZ$3)/Z42, 0)</f>
        <v>-6168940.8222415559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0.65888599999999997</v>
      </c>
      <c r="Q43" s="5">
        <f t="shared" si="60"/>
        <v>50</v>
      </c>
      <c r="R43">
        <f t="shared" si="31"/>
        <v>2000000</v>
      </c>
      <c r="S43">
        <f t="shared" si="32"/>
        <v>-16777630.551725034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-6481.5120704939809</v>
      </c>
      <c r="AC43">
        <f t="shared" si="33"/>
        <v>-5836.7877475928808</v>
      </c>
      <c r="AE43">
        <f t="shared" si="34"/>
        <v>0</v>
      </c>
      <c r="AF43">
        <f t="shared" si="35"/>
        <v>0</v>
      </c>
      <c r="AG43">
        <f t="shared" si="36"/>
        <v>-1.7394553210592533E-2</v>
      </c>
      <c r="AH43">
        <f t="shared" si="37"/>
        <v>-1384.5415883006424</v>
      </c>
      <c r="AI43">
        <f t="shared" si="38"/>
        <v>-1384.558982853853</v>
      </c>
      <c r="AJ43">
        <f t="shared" si="39"/>
        <v>-644.72432290110009</v>
      </c>
      <c r="AK43">
        <f t="shared" si="61"/>
        <v>-453.70584493457869</v>
      </c>
      <c r="AL43">
        <f t="shared" si="40"/>
        <v>-2482.9891506895319</v>
      </c>
      <c r="AN43">
        <f t="shared" si="41"/>
        <v>0</v>
      </c>
      <c r="AO43">
        <f t="shared" si="42"/>
        <v>0</v>
      </c>
      <c r="AP43">
        <f t="shared" si="43"/>
        <v>-3.0472653332562651E-4</v>
      </c>
      <c r="AQ43">
        <f t="shared" si="44"/>
        <v>-24.255096025754121</v>
      </c>
      <c r="AR43">
        <f t="shared" si="45"/>
        <v>-24.255400752287446</v>
      </c>
      <c r="AS43">
        <f t="shared" si="46"/>
        <v>-11.294605011684093</v>
      </c>
      <c r="AT43">
        <f t="shared" si="47"/>
        <v>-7.9482472244412898</v>
      </c>
      <c r="AU43">
        <f t="shared" si="48"/>
        <v>-43.498252988412837</v>
      </c>
      <c r="AW43">
        <v>40</v>
      </c>
      <c r="AX43">
        <f>IF(Z43&gt;0, (R43*SUMPRODUCT(K43:$K$98, X43:$X$98)-K43*$AZ$3)/Z43, 0)</f>
        <v>-16777630.551725034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0.73742600000000003</v>
      </c>
      <c r="Q44" s="5">
        <f t="shared" si="60"/>
        <v>50</v>
      </c>
      <c r="R44">
        <f t="shared" si="31"/>
        <v>2000000</v>
      </c>
      <c r="S44">
        <f t="shared" si="32"/>
        <v>-59543243.686972596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-5836.7877475928808</v>
      </c>
      <c r="AC44">
        <f t="shared" si="33"/>
        <v>-5231.9598868723815</v>
      </c>
      <c r="AE44">
        <f t="shared" si="34"/>
        <v>0</v>
      </c>
      <c r="AF44">
        <f t="shared" si="35"/>
        <v>0</v>
      </c>
      <c r="AG44">
        <f t="shared" si="36"/>
        <v>-4.3934118826121967E-3</v>
      </c>
      <c r="AH44">
        <f t="shared" si="37"/>
        <v>-513.08783183497644</v>
      </c>
      <c r="AI44">
        <f t="shared" si="38"/>
        <v>-513.09222524685902</v>
      </c>
      <c r="AJ44">
        <f t="shared" si="39"/>
        <v>-604.8278607204993</v>
      </c>
      <c r="AK44">
        <f t="shared" si="61"/>
        <v>-408.5751423315017</v>
      </c>
      <c r="AL44">
        <f t="shared" si="40"/>
        <v>-1526.49522829886</v>
      </c>
      <c r="AN44">
        <f t="shared" si="41"/>
        <v>0</v>
      </c>
      <c r="AO44">
        <f t="shared" si="42"/>
        <v>0</v>
      </c>
      <c r="AP44">
        <f t="shared" si="43"/>
        <v>-6.8719642346595311E-5</v>
      </c>
      <c r="AQ44">
        <f t="shared" si="44"/>
        <v>-8.0254738772922671</v>
      </c>
      <c r="AR44">
        <f t="shared" si="45"/>
        <v>-8.0255425969346135</v>
      </c>
      <c r="AS44">
        <f t="shared" si="46"/>
        <v>-9.4604274264530321</v>
      </c>
      <c r="AT44">
        <f t="shared" si="47"/>
        <v>-6.3907364943066094</v>
      </c>
      <c r="AU44">
        <f t="shared" si="48"/>
        <v>-23.876706517694252</v>
      </c>
      <c r="AW44">
        <v>41</v>
      </c>
      <c r="AX44">
        <f>IF(Z44&gt;0, (R44*SUMPRODUCT(K44:$K$98, X44:$X$98)-K44*$AZ$3)/Z44, 0)</f>
        <v>-59543243.686972596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0.819492</v>
      </c>
      <c r="Q45" s="5">
        <f t="shared" si="60"/>
        <v>50</v>
      </c>
      <c r="R45">
        <f t="shared" si="31"/>
        <v>2000000</v>
      </c>
      <c r="S45">
        <f t="shared" si="32"/>
        <v>-312256707.99224561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-5231.9598868723815</v>
      </c>
      <c r="AC45">
        <f t="shared" si="33"/>
        <v>-4678.3041493690898</v>
      </c>
      <c r="AE45">
        <f t="shared" si="34"/>
        <v>0</v>
      </c>
      <c r="AF45">
        <f t="shared" si="35"/>
        <v>0</v>
      </c>
      <c r="AG45">
        <f t="shared" si="36"/>
        <v>-7.4911187328044015E-4</v>
      </c>
      <c r="AH45">
        <f t="shared" si="37"/>
        <v>-144.01463562022539</v>
      </c>
      <c r="AI45">
        <f t="shared" si="38"/>
        <v>-144.01538473209868</v>
      </c>
      <c r="AJ45">
        <f t="shared" si="39"/>
        <v>-553.65573750329168</v>
      </c>
      <c r="AK45">
        <f t="shared" si="61"/>
        <v>-366.23719208106672</v>
      </c>
      <c r="AL45">
        <f t="shared" si="40"/>
        <v>-1063.9083143164571</v>
      </c>
      <c r="AN45">
        <f t="shared" si="41"/>
        <v>0</v>
      </c>
      <c r="AO45">
        <f t="shared" si="42"/>
        <v>0</v>
      </c>
      <c r="AP45">
        <f t="shared" si="43"/>
        <v>-1.0461829265386847E-5</v>
      </c>
      <c r="AQ45">
        <f t="shared" si="44"/>
        <v>-2.0112570409248605</v>
      </c>
      <c r="AR45">
        <f t="shared" si="45"/>
        <v>-2.011267502754126</v>
      </c>
      <c r="AS45">
        <f t="shared" si="46"/>
        <v>-7.7321585789267919</v>
      </c>
      <c r="AT45">
        <f t="shared" si="47"/>
        <v>-5.1147380129061579</v>
      </c>
      <c r="AU45">
        <f t="shared" si="48"/>
        <v>-14.858164094587076</v>
      </c>
      <c r="AW45">
        <v>42</v>
      </c>
      <c r="AX45">
        <f>IF(Z45&gt;0, (R45*SUMPRODUCT(K45:$K$98, X45:$X$98)-K45*$AZ$3)/Z45, 0)</f>
        <v>-312256707.99224561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0.82196330200000001</v>
      </c>
      <c r="Q46" s="5">
        <f t="shared" si="60"/>
        <v>50</v>
      </c>
      <c r="R46">
        <f t="shared" si="31"/>
        <v>2000000</v>
      </c>
      <c r="S46">
        <f t="shared" si="32"/>
        <v>-1659863059.0983458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-4678.3041493690898</v>
      </c>
      <c r="AC46">
        <f t="shared" si="33"/>
        <v>-4178.8143248202077</v>
      </c>
      <c r="AE46">
        <f t="shared" si="34"/>
        <v>0</v>
      </c>
      <c r="AF46">
        <f t="shared" si="35"/>
        <v>0</v>
      </c>
      <c r="AG46">
        <f t="shared" si="36"/>
        <v>-1.2587828561863958E-4</v>
      </c>
      <c r="AH46">
        <f t="shared" si="37"/>
        <v>-24.629698757159847</v>
      </c>
      <c r="AI46">
        <f t="shared" si="38"/>
        <v>-24.629824635445466</v>
      </c>
      <c r="AJ46">
        <f t="shared" si="39"/>
        <v>-499.4898245488821</v>
      </c>
      <c r="AK46">
        <f t="shared" si="61"/>
        <v>-327.4812904558363</v>
      </c>
      <c r="AL46">
        <f t="shared" si="40"/>
        <v>-851.60093964016392</v>
      </c>
      <c r="AN46">
        <f t="shared" si="41"/>
        <v>0</v>
      </c>
      <c r="AO46">
        <f t="shared" si="42"/>
        <v>0</v>
      </c>
      <c r="AP46">
        <f t="shared" si="43"/>
        <v>-1.5696171828530101E-6</v>
      </c>
      <c r="AQ46">
        <f t="shared" si="44"/>
        <v>-0.30711570456920023</v>
      </c>
      <c r="AR46">
        <f t="shared" si="45"/>
        <v>-0.30711727418638313</v>
      </c>
      <c r="AS46">
        <f t="shared" si="46"/>
        <v>-6.2283006748867544</v>
      </c>
      <c r="AT46">
        <f t="shared" si="47"/>
        <v>-4.0834704574832879</v>
      </c>
      <c r="AU46">
        <f t="shared" si="48"/>
        <v>-10.618888406556426</v>
      </c>
      <c r="AW46">
        <v>43</v>
      </c>
      <c r="AX46">
        <f>IF(Z46&gt;0, (R46*SUMPRODUCT(K46:$K$98, X46:$X$98)-K46*$AZ$3)/Z46, 0)</f>
        <v>-1659863059.0983458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0.82463276399999996</v>
      </c>
      <c r="Q47" s="5">
        <f t="shared" si="60"/>
        <v>50</v>
      </c>
      <c r="R47">
        <f t="shared" si="31"/>
        <v>2000000</v>
      </c>
      <c r="S47">
        <f t="shared" si="32"/>
        <v>-8962641179.050766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-4178.8143248202077</v>
      </c>
      <c r="AC47">
        <f t="shared" si="33"/>
        <v>-3731.352617676735</v>
      </c>
      <c r="AE47">
        <f t="shared" si="34"/>
        <v>0</v>
      </c>
      <c r="AF47">
        <f t="shared" si="35"/>
        <v>0</v>
      </c>
      <c r="AG47">
        <f t="shared" si="36"/>
        <v>-2.0816144165172989E-5</v>
      </c>
      <c r="AH47">
        <f t="shared" si="37"/>
        <v>-4.1521343438912073</v>
      </c>
      <c r="AI47">
        <f t="shared" si="38"/>
        <v>-4.1521551600353721</v>
      </c>
      <c r="AJ47">
        <f t="shared" si="39"/>
        <v>-447.46170714347272</v>
      </c>
      <c r="AK47">
        <f t="shared" si="61"/>
        <v>-292.51700273741454</v>
      </c>
      <c r="AL47">
        <f t="shared" si="40"/>
        <v>-744.13086504092257</v>
      </c>
      <c r="AN47">
        <f t="shared" si="41"/>
        <v>0</v>
      </c>
      <c r="AO47">
        <f t="shared" si="42"/>
        <v>0</v>
      </c>
      <c r="AP47">
        <f t="shared" si="43"/>
        <v>-2.3175290634509732E-7</v>
      </c>
      <c r="AQ47">
        <f t="shared" si="44"/>
        <v>-4.6227062711356091E-2</v>
      </c>
      <c r="AR47">
        <f t="shared" si="45"/>
        <v>-4.6227294464262436E-2</v>
      </c>
      <c r="AS47">
        <f t="shared" si="46"/>
        <v>-4.9817367849583594</v>
      </c>
      <c r="AT47">
        <f t="shared" si="47"/>
        <v>-3.2566869734296557</v>
      </c>
      <c r="AU47">
        <f t="shared" si="48"/>
        <v>-8.2846510528522757</v>
      </c>
      <c r="AW47">
        <v>44</v>
      </c>
      <c r="AX47">
        <f>IF(Z47&gt;0, (R47*SUMPRODUCT(K47:$K$98, X47:$X$98)-K47*$AZ$3)/Z47, 0)</f>
        <v>-8962641179.050766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0.82757423799999996</v>
      </c>
      <c r="Q48" s="5">
        <f t="shared" si="60"/>
        <v>50</v>
      </c>
      <c r="R48">
        <f t="shared" si="31"/>
        <v>2000000</v>
      </c>
      <c r="S48">
        <f t="shared" si="32"/>
        <v>-49268386829.896461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-3731.352617676735</v>
      </c>
      <c r="AC48">
        <f t="shared" si="33"/>
        <v>-3331.6052529108379</v>
      </c>
      <c r="AE48">
        <f t="shared" si="34"/>
        <v>0</v>
      </c>
      <c r="AF48">
        <f t="shared" si="35"/>
        <v>0</v>
      </c>
      <c r="AG48">
        <f t="shared" si="36"/>
        <v>-3.3810780779300779E-6</v>
      </c>
      <c r="AH48">
        <f t="shared" si="37"/>
        <v>-0.68907618582364727</v>
      </c>
      <c r="AI48">
        <f t="shared" si="38"/>
        <v>-0.68907956690172523</v>
      </c>
      <c r="AJ48">
        <f t="shared" si="39"/>
        <v>-399.74736476589715</v>
      </c>
      <c r="AK48">
        <f t="shared" si="61"/>
        <v>-261.19468323737146</v>
      </c>
      <c r="AL48">
        <f t="shared" si="40"/>
        <v>-661.63112757017029</v>
      </c>
      <c r="AN48">
        <f t="shared" si="41"/>
        <v>0</v>
      </c>
      <c r="AO48">
        <f t="shared" si="42"/>
        <v>0</v>
      </c>
      <c r="AP48">
        <f t="shared" si="43"/>
        <v>-3.3609502150729534E-8</v>
      </c>
      <c r="AQ48">
        <f t="shared" si="44"/>
        <v>-6.8497405311724732E-3</v>
      </c>
      <c r="AR48">
        <f t="shared" si="45"/>
        <v>-6.8497741406746242E-3</v>
      </c>
      <c r="AS48">
        <f t="shared" si="46"/>
        <v>-3.9736763263606987</v>
      </c>
      <c r="AT48">
        <f t="shared" si="47"/>
        <v>-2.5963976772165807</v>
      </c>
      <c r="AU48">
        <f t="shared" si="48"/>
        <v>-6.5769237777179539</v>
      </c>
      <c r="AW48">
        <v>45</v>
      </c>
      <c r="AX48">
        <f>IF(Z48&gt;0, (R48*SUMPRODUCT(K48:$K$98, X48:$X$98)-K48*$AZ$3)/Z48, 0)</f>
        <v>-49268386829.896461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0.83082719400000005</v>
      </c>
      <c r="Q49" s="5">
        <f t="shared" si="60"/>
        <v>50</v>
      </c>
      <c r="R49">
        <f t="shared" si="31"/>
        <v>2000000</v>
      </c>
      <c r="S49">
        <f t="shared" si="32"/>
        <v>-276364542434.57953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-3331.6052529108379</v>
      </c>
      <c r="AC49">
        <f t="shared" si="33"/>
        <v>-2974.6535385186821</v>
      </c>
      <c r="AE49">
        <f t="shared" si="34"/>
        <v>0</v>
      </c>
      <c r="AF49">
        <f t="shared" si="35"/>
        <v>0</v>
      </c>
      <c r="AG49">
        <f t="shared" si="36"/>
        <v>-5.3817568496921711E-7</v>
      </c>
      <c r="AH49">
        <f t="shared" si="37"/>
        <v>-0.1123636644872624</v>
      </c>
      <c r="AI49">
        <f t="shared" si="38"/>
        <v>-0.11236420266294737</v>
      </c>
      <c r="AJ49">
        <f t="shared" si="39"/>
        <v>-356.95171439215574</v>
      </c>
      <c r="AK49">
        <f t="shared" si="61"/>
        <v>-233.21236770375867</v>
      </c>
      <c r="AL49">
        <f t="shared" si="40"/>
        <v>-590.27644629857741</v>
      </c>
      <c r="AN49">
        <f t="shared" si="41"/>
        <v>0</v>
      </c>
      <c r="AO49">
        <f t="shared" si="42"/>
        <v>0</v>
      </c>
      <c r="AP49">
        <f t="shared" si="43"/>
        <v>-4.7765346121380839E-9</v>
      </c>
      <c r="AQ49">
        <f t="shared" si="44"/>
        <v>-9.9727458441527077E-4</v>
      </c>
      <c r="AR49">
        <f t="shared" si="45"/>
        <v>-9.9727936094988305E-4</v>
      </c>
      <c r="AS49">
        <f t="shared" si="46"/>
        <v>-3.1680959699130273</v>
      </c>
      <c r="AT49">
        <f t="shared" si="47"/>
        <v>-2.0698574414029749</v>
      </c>
      <c r="AU49">
        <f t="shared" si="48"/>
        <v>-5.2389506906769521</v>
      </c>
      <c r="AW49">
        <v>46</v>
      </c>
      <c r="AX49">
        <f>IF(Z49&gt;0, (R49*SUMPRODUCT(K49:$K$98, X49:$X$98)-K49*$AZ$3)/Z49, 0)</f>
        <v>-276364542434.57953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0.83405797299999995</v>
      </c>
      <c r="Q50" s="5">
        <f t="shared" si="60"/>
        <v>50</v>
      </c>
      <c r="R50">
        <f t="shared" si="31"/>
        <v>2000000</v>
      </c>
      <c r="S50">
        <f t="shared" si="32"/>
        <v>-1582345321352.7708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-2974.6535385186821</v>
      </c>
      <c r="AC50">
        <f t="shared" si="33"/>
        <v>-2655.9415321033684</v>
      </c>
      <c r="AE50">
        <f t="shared" si="34"/>
        <v>0</v>
      </c>
      <c r="AF50">
        <f t="shared" si="35"/>
        <v>0</v>
      </c>
      <c r="AG50">
        <f t="shared" si="36"/>
        <v>-8.3924207196213158E-8</v>
      </c>
      <c r="AH50">
        <f t="shared" si="37"/>
        <v>-1.7954788836932474E-2</v>
      </c>
      <c r="AI50">
        <f t="shared" si="38"/>
        <v>-1.7954872761139669E-2</v>
      </c>
      <c r="AJ50">
        <f t="shared" si="39"/>
        <v>-318.71200641531368</v>
      </c>
      <c r="AK50">
        <f t="shared" si="61"/>
        <v>-208.22574769630776</v>
      </c>
      <c r="AL50">
        <f t="shared" si="40"/>
        <v>-526.95570898438257</v>
      </c>
      <c r="AN50">
        <f t="shared" si="41"/>
        <v>0</v>
      </c>
      <c r="AO50">
        <f t="shared" si="42"/>
        <v>0</v>
      </c>
      <c r="AP50">
        <f t="shared" si="43"/>
        <v>-6.6505579415399251E-10</v>
      </c>
      <c r="AQ50">
        <f t="shared" si="44"/>
        <v>-1.4228238487729399E-4</v>
      </c>
      <c r="AR50">
        <f t="shared" si="45"/>
        <v>-1.4228304993308812E-4</v>
      </c>
      <c r="AS50">
        <f t="shared" si="46"/>
        <v>-2.5256272726817364</v>
      </c>
      <c r="AT50">
        <f t="shared" si="47"/>
        <v>-1.6500810031330917</v>
      </c>
      <c r="AU50">
        <f t="shared" si="48"/>
        <v>-4.1758505588647612</v>
      </c>
      <c r="AW50">
        <v>47</v>
      </c>
      <c r="AX50">
        <f>IF(Z50&gt;0, (R50*SUMPRODUCT(K50:$K$98, X50:$X$98)-K50*$AZ$3)/Z50, 0)</f>
        <v>-1582345321352.7708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0.83754713300000005</v>
      </c>
      <c r="Q51" s="5">
        <f t="shared" si="60"/>
        <v>50</v>
      </c>
      <c r="R51">
        <f t="shared" si="31"/>
        <v>2000000</v>
      </c>
      <c r="S51">
        <f t="shared" si="32"/>
        <v>-9267181553577.3262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-2655.9415321033684</v>
      </c>
      <c r="AC51">
        <f t="shared" si="33"/>
        <v>-2371.3764925197725</v>
      </c>
      <c r="AE51">
        <f t="shared" si="34"/>
        <v>0</v>
      </c>
      <c r="AF51">
        <f t="shared" si="35"/>
        <v>0</v>
      </c>
      <c r="AG51">
        <f t="shared" si="36"/>
        <v>-1.2794485997764721E-8</v>
      </c>
      <c r="AH51">
        <f t="shared" si="37"/>
        <v>-2.8116191650594522E-3</v>
      </c>
      <c r="AI51">
        <f t="shared" si="38"/>
        <v>-2.8116319595454498E-3</v>
      </c>
      <c r="AJ51">
        <f t="shared" si="39"/>
        <v>-284.56503958359599</v>
      </c>
      <c r="AK51">
        <f t="shared" si="61"/>
        <v>-185.91590724723582</v>
      </c>
      <c r="AL51">
        <f t="shared" si="40"/>
        <v>-470.48375846279134</v>
      </c>
      <c r="AN51">
        <f t="shared" si="41"/>
        <v>0</v>
      </c>
      <c r="AO51">
        <f t="shared" si="42"/>
        <v>0</v>
      </c>
      <c r="AP51">
        <f t="shared" si="43"/>
        <v>-9.0526484405123165E-11</v>
      </c>
      <c r="AQ51">
        <f t="shared" si="44"/>
        <v>-1.989341334566838E-5</v>
      </c>
      <c r="AR51">
        <f t="shared" si="45"/>
        <v>-1.9893503872152783E-5</v>
      </c>
      <c r="AS51">
        <f t="shared" si="46"/>
        <v>-2.0134198921791944</v>
      </c>
      <c r="AT51">
        <f t="shared" si="47"/>
        <v>-1.315434905397652</v>
      </c>
      <c r="AU51">
        <f t="shared" si="48"/>
        <v>-3.3288746910807183</v>
      </c>
      <c r="AW51">
        <v>48</v>
      </c>
      <c r="AX51">
        <f>IF(Z51&gt;0, (R51*SUMPRODUCT(K51:$K$98, X51:$X$98)-K51*$AZ$3)/Z51, 0)</f>
        <v>-9267181553577.3262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0.841203123</v>
      </c>
      <c r="Q52" s="5">
        <f t="shared" si="60"/>
        <v>50</v>
      </c>
      <c r="R52">
        <f t="shared" si="31"/>
        <v>2000000</v>
      </c>
      <c r="S52">
        <f t="shared" si="32"/>
        <v>-55607815696056.25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-2371.3764925197725</v>
      </c>
      <c r="AC52">
        <f t="shared" si="33"/>
        <v>-2117.3004571757024</v>
      </c>
      <c r="AE52">
        <f t="shared" si="34"/>
        <v>0</v>
      </c>
      <c r="AF52">
        <f t="shared" si="35"/>
        <v>0</v>
      </c>
      <c r="AG52">
        <f t="shared" si="36"/>
        <v>-1.9037795592876192E-9</v>
      </c>
      <c r="AH52">
        <f t="shared" si="37"/>
        <v>-4.3051046313997819E-4</v>
      </c>
      <c r="AI52">
        <f t="shared" si="38"/>
        <v>-4.3051236691953748E-4</v>
      </c>
      <c r="AJ52">
        <f t="shared" si="39"/>
        <v>-254.07603534407008</v>
      </c>
      <c r="AK52">
        <f t="shared" si="61"/>
        <v>-165.99635447638408</v>
      </c>
      <c r="AL52">
        <f t="shared" si="40"/>
        <v>-420.0728203328211</v>
      </c>
      <c r="AN52">
        <f t="shared" si="41"/>
        <v>0</v>
      </c>
      <c r="AO52">
        <f t="shared" si="42"/>
        <v>0</v>
      </c>
      <c r="AP52">
        <f t="shared" si="43"/>
        <v>-1.2026837647563862E-11</v>
      </c>
      <c r="AQ52">
        <f t="shared" si="44"/>
        <v>-2.7196843355642997E-6</v>
      </c>
      <c r="AR52">
        <f t="shared" si="45"/>
        <v>-2.7196963624019473E-6</v>
      </c>
      <c r="AS52">
        <f t="shared" si="46"/>
        <v>-1.6050866878533256</v>
      </c>
      <c r="AT52">
        <f t="shared" si="47"/>
        <v>-1.0486567079867035</v>
      </c>
      <c r="AU52">
        <f t="shared" si="48"/>
        <v>-2.6537461155363915</v>
      </c>
      <c r="AW52">
        <v>49</v>
      </c>
      <c r="AX52">
        <f>IF(Z52&gt;0, (R52*SUMPRODUCT(K52:$K$98, X52:$X$98)-K52*$AZ$3)/Z52, 0)</f>
        <v>-55607815696056.25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0.84498057100000001</v>
      </c>
      <c r="Q53" s="5">
        <f t="shared" si="60"/>
        <v>50</v>
      </c>
      <c r="R53">
        <f t="shared" si="31"/>
        <v>2000000</v>
      </c>
      <c r="S53">
        <f t="shared" si="32"/>
        <v>-342366783870798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-2117.3004571757024</v>
      </c>
      <c r="AC53">
        <f t="shared" si="33"/>
        <v>-1890.4468391476348</v>
      </c>
      <c r="AE53">
        <f t="shared" si="34"/>
        <v>0</v>
      </c>
      <c r="AF53">
        <f t="shared" si="35"/>
        <v>0</v>
      </c>
      <c r="AG53">
        <f t="shared" si="36"/>
        <v>-2.7608502462976222E-10</v>
      </c>
      <c r="AH53">
        <f t="shared" si="37"/>
        <v>-6.4346269562599236E-5</v>
      </c>
      <c r="AI53">
        <f t="shared" si="38"/>
        <v>-6.4346545647623869E-5</v>
      </c>
      <c r="AJ53">
        <f t="shared" si="39"/>
        <v>-226.85361802806756</v>
      </c>
      <c r="AK53">
        <f t="shared" si="61"/>
        <v>-148.21103200229919</v>
      </c>
      <c r="AL53">
        <f t="shared" si="40"/>
        <v>-375.06471437691243</v>
      </c>
      <c r="AN53">
        <f t="shared" si="41"/>
        <v>0</v>
      </c>
      <c r="AO53">
        <f t="shared" si="42"/>
        <v>0</v>
      </c>
      <c r="AP53">
        <f t="shared" si="43"/>
        <v>-1.5572545788619775E-12</v>
      </c>
      <c r="AQ53">
        <f t="shared" si="44"/>
        <v>-3.6294443367010034E-7</v>
      </c>
      <c r="AR53">
        <f t="shared" si="45"/>
        <v>-3.629459909246792E-7</v>
      </c>
      <c r="AS53">
        <f t="shared" si="46"/>
        <v>-1.279565365341194</v>
      </c>
      <c r="AT53">
        <f t="shared" si="47"/>
        <v>-0.83598271414015257</v>
      </c>
      <c r="AU53">
        <f t="shared" si="48"/>
        <v>-2.1155484424273379</v>
      </c>
      <c r="AW53">
        <v>50</v>
      </c>
      <c r="AX53">
        <f>IF(Z53&gt;0, (R53*SUMPRODUCT(K53:$K$98, X53:$X$98)-K53*$AZ$3)/Z53, 0)</f>
        <v>-342366783870798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0.84903369399999995</v>
      </c>
      <c r="Q54" s="5">
        <f t="shared" si="60"/>
        <v>50</v>
      </c>
      <c r="R54">
        <f t="shared" si="31"/>
        <v>2000000</v>
      </c>
      <c r="S54">
        <f t="shared" si="32"/>
        <v>-2168494281986145.8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-1890.4468391476348</v>
      </c>
      <c r="AC54">
        <f t="shared" si="33"/>
        <v>-1687.898963842943</v>
      </c>
      <c r="AE54">
        <f t="shared" si="34"/>
        <v>0</v>
      </c>
      <c r="AF54">
        <f t="shared" si="35"/>
        <v>0</v>
      </c>
      <c r="AG54">
        <f t="shared" si="36"/>
        <v>-3.8918686063976595E-11</v>
      </c>
      <c r="AH54">
        <f t="shared" si="37"/>
        <v>-9.3762195327795196E-6</v>
      </c>
      <c r="AI54">
        <f t="shared" si="38"/>
        <v>-9.3762584514655832E-6</v>
      </c>
      <c r="AJ54">
        <f t="shared" si="39"/>
        <v>-202.54787530469184</v>
      </c>
      <c r="AK54">
        <f t="shared" si="61"/>
        <v>-132.33127874033445</v>
      </c>
      <c r="AL54">
        <f t="shared" si="40"/>
        <v>-334.87916342128472</v>
      </c>
      <c r="AN54">
        <f t="shared" si="41"/>
        <v>0</v>
      </c>
      <c r="AO54">
        <f t="shared" si="42"/>
        <v>0</v>
      </c>
      <c r="AP54">
        <f t="shared" si="43"/>
        <v>-1.9600037989621305E-13</v>
      </c>
      <c r="AQ54">
        <f t="shared" si="44"/>
        <v>-4.7220057413914247E-8</v>
      </c>
      <c r="AR54">
        <f t="shared" si="45"/>
        <v>-4.7220253414294144E-8</v>
      </c>
      <c r="AS54">
        <f t="shared" si="46"/>
        <v>-1.0200616855777278</v>
      </c>
      <c r="AT54">
        <f t="shared" si="47"/>
        <v>-0.66644030229131157</v>
      </c>
      <c r="AU54">
        <f t="shared" si="48"/>
        <v>-1.6865020350892925</v>
      </c>
      <c r="AW54">
        <v>51</v>
      </c>
      <c r="AX54">
        <f>IF(Z54&gt;0, (R54*SUMPRODUCT(K54:$K$98, X54:$X$98)-K54*$AZ$3)/Z54, 0)</f>
        <v>-2168494281986145.8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0.853201969</v>
      </c>
      <c r="Q55" s="5">
        <f t="shared" si="60"/>
        <v>50</v>
      </c>
      <c r="R55">
        <f t="shared" si="31"/>
        <v>2000000</v>
      </c>
      <c r="S55">
        <f t="shared" si="32"/>
        <v>-1.415338798969577E+16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-1687.898963842943</v>
      </c>
      <c r="AC55">
        <f t="shared" si="33"/>
        <v>-1507.0526463297736</v>
      </c>
      <c r="AE55">
        <f t="shared" si="34"/>
        <v>0</v>
      </c>
      <c r="AF55">
        <f t="shared" si="35"/>
        <v>0</v>
      </c>
      <c r="AG55">
        <f t="shared" si="36"/>
        <v>-5.3239996226591396E-12</v>
      </c>
      <c r="AH55">
        <f t="shared" si="37"/>
        <v>-1.3282199832271075E-6</v>
      </c>
      <c r="AI55">
        <f t="shared" si="38"/>
        <v>-1.3282253072267302E-6</v>
      </c>
      <c r="AJ55">
        <f t="shared" si="39"/>
        <v>-180.84631751316942</v>
      </c>
      <c r="AK55">
        <f t="shared" si="61"/>
        <v>-118.15292746900602</v>
      </c>
      <c r="AL55">
        <f t="shared" si="40"/>
        <v>-298.99924631040074</v>
      </c>
      <c r="AN55">
        <f t="shared" si="41"/>
        <v>0</v>
      </c>
      <c r="AO55">
        <f t="shared" si="42"/>
        <v>0</v>
      </c>
      <c r="AP55">
        <f t="shared" si="43"/>
        <v>-2.3939701825941013E-14</v>
      </c>
      <c r="AQ55">
        <f t="shared" si="44"/>
        <v>-5.9724253590070344E-9</v>
      </c>
      <c r="AR55">
        <f t="shared" si="45"/>
        <v>-5.972449298708861E-9</v>
      </c>
      <c r="AS55">
        <f t="shared" si="46"/>
        <v>-0.8131869317117556</v>
      </c>
      <c r="AT55">
        <f t="shared" si="47"/>
        <v>-0.53128212884006287</v>
      </c>
      <c r="AU55">
        <f t="shared" si="48"/>
        <v>-1.3444690665242678</v>
      </c>
      <c r="AW55">
        <v>52</v>
      </c>
      <c r="AX55">
        <f>IF(Z55&gt;0, (R55*SUMPRODUCT(K55:$K$98, X55:$X$98)-K55*$AZ$3)/Z55, 0)</f>
        <v>-1.415338798969577E+16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0.85761682500000003</v>
      </c>
      <c r="Q56" s="5">
        <f t="shared" si="60"/>
        <v>50</v>
      </c>
      <c r="R56">
        <f t="shared" si="31"/>
        <v>2000000</v>
      </c>
      <c r="S56">
        <f t="shared" si="32"/>
        <v>-9.5457399040909952E+16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-1507.0526463297736</v>
      </c>
      <c r="AC56">
        <f t="shared" si="33"/>
        <v>-1345.5827199425412</v>
      </c>
      <c r="AE56">
        <f t="shared" si="34"/>
        <v>0</v>
      </c>
      <c r="AF56">
        <f t="shared" si="35"/>
        <v>0</v>
      </c>
      <c r="AG56">
        <f t="shared" si="36"/>
        <v>-7.0480797374641853E-13</v>
      </c>
      <c r="AH56">
        <f t="shared" si="37"/>
        <v>-1.8263806610744517E-7</v>
      </c>
      <c r="AI56">
        <f t="shared" si="38"/>
        <v>-1.8263877091541893E-7</v>
      </c>
      <c r="AJ56">
        <f t="shared" si="39"/>
        <v>-161.46992638723236</v>
      </c>
      <c r="AK56">
        <f t="shared" si="61"/>
        <v>-105.49368524308416</v>
      </c>
      <c r="AL56">
        <f t="shared" si="40"/>
        <v>-266.96361181295526</v>
      </c>
      <c r="AN56">
        <f t="shared" si="41"/>
        <v>0</v>
      </c>
      <c r="AO56">
        <f t="shared" si="42"/>
        <v>0</v>
      </c>
      <c r="AP56">
        <f t="shared" si="43"/>
        <v>-2.8296551216708638E-15</v>
      </c>
      <c r="AQ56">
        <f t="shared" si="44"/>
        <v>-7.3325325255036547E-10</v>
      </c>
      <c r="AR56">
        <f t="shared" si="45"/>
        <v>-7.3325608220548718E-10</v>
      </c>
      <c r="AS56">
        <f t="shared" si="46"/>
        <v>-0.64826764341039944</v>
      </c>
      <c r="AT56">
        <f t="shared" si="47"/>
        <v>-0.42353486037521432</v>
      </c>
      <c r="AU56">
        <f t="shared" si="48"/>
        <v>-1.0718025045188697</v>
      </c>
      <c r="AW56">
        <v>53</v>
      </c>
      <c r="AX56">
        <f>IF(Z56&gt;0, (R56*SUMPRODUCT(K56:$K$98, X56:$X$98)-K56*$AZ$3)/Z56, 0)</f>
        <v>-9.5457399040909952E+16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0.86229046899999995</v>
      </c>
      <c r="Q57" s="5">
        <f t="shared" si="60"/>
        <v>50</v>
      </c>
      <c r="R57">
        <f t="shared" si="31"/>
        <v>2000000</v>
      </c>
      <c r="S57">
        <f t="shared" si="32"/>
        <v>-6.6737243418650291E+17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-1345.5827199425412</v>
      </c>
      <c r="AC57">
        <f t="shared" si="33"/>
        <v>-1201.4131428064841</v>
      </c>
      <c r="AE57">
        <f t="shared" si="34"/>
        <v>0</v>
      </c>
      <c r="AF57">
        <f t="shared" si="35"/>
        <v>0</v>
      </c>
      <c r="AG57">
        <f t="shared" si="36"/>
        <v>-9.001069577221548E-14</v>
      </c>
      <c r="AH57">
        <f t="shared" si="37"/>
        <v>-2.4309967929469555E-8</v>
      </c>
      <c r="AI57">
        <f t="shared" si="38"/>
        <v>-2.4310057940165327E-8</v>
      </c>
      <c r="AJ57">
        <f t="shared" si="39"/>
        <v>-144.16957713605711</v>
      </c>
      <c r="AK57">
        <f t="shared" si="61"/>
        <v>-94.190790395977899</v>
      </c>
      <c r="AL57">
        <f t="shared" si="40"/>
        <v>-238.36036755634507</v>
      </c>
      <c r="AN57">
        <f t="shared" si="41"/>
        <v>0</v>
      </c>
      <c r="AO57">
        <f t="shared" si="42"/>
        <v>0</v>
      </c>
      <c r="AP57">
        <f t="shared" si="43"/>
        <v>-3.2265529328601263E-16</v>
      </c>
      <c r="AQ57">
        <f t="shared" si="44"/>
        <v>-8.7142308641922163E-11</v>
      </c>
      <c r="AR57">
        <f t="shared" si="45"/>
        <v>-8.7142631297215451E-11</v>
      </c>
      <c r="AS57">
        <f t="shared" si="46"/>
        <v>-0.51679499635768655</v>
      </c>
      <c r="AT57">
        <f t="shared" si="47"/>
        <v>-0.33763939762186285</v>
      </c>
      <c r="AU57">
        <f t="shared" si="48"/>
        <v>-0.85443439406669197</v>
      </c>
      <c r="AW57">
        <v>54</v>
      </c>
      <c r="AX57">
        <f>IF(Z57&gt;0, (R57*SUMPRODUCT(K57:$K$98, X57:$X$98)-K57*$AZ$3)/Z57, 0)</f>
        <v>-6.6737243418650291E+17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0.86705037500000004</v>
      </c>
      <c r="Q58" s="5">
        <f t="shared" si="60"/>
        <v>50</v>
      </c>
      <c r="R58">
        <f t="shared" si="31"/>
        <v>2000000</v>
      </c>
      <c r="S58">
        <f t="shared" si="32"/>
        <v>-4.8464421490461665E+18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-1201.4131428064841</v>
      </c>
      <c r="AC58">
        <f t="shared" si="33"/>
        <v>-1072.690306077295</v>
      </c>
      <c r="AE58">
        <f t="shared" si="34"/>
        <v>0</v>
      </c>
      <c r="AF58">
        <f t="shared" si="35"/>
        <v>0</v>
      </c>
      <c r="AG58">
        <f t="shared" si="36"/>
        <v>-1.1066781291182978E-14</v>
      </c>
      <c r="AH58">
        <f t="shared" si="37"/>
        <v>-3.1217523009324139E-9</v>
      </c>
      <c r="AI58">
        <f t="shared" si="38"/>
        <v>-3.1217633677137052E-9</v>
      </c>
      <c r="AJ58">
        <f t="shared" si="39"/>
        <v>-128.72283672918911</v>
      </c>
      <c r="AK58">
        <f t="shared" si="61"/>
        <v>-84.098919996453887</v>
      </c>
      <c r="AL58">
        <f t="shared" si="40"/>
        <v>-212.82175672876474</v>
      </c>
      <c r="AN58">
        <f t="shared" si="41"/>
        <v>0</v>
      </c>
      <c r="AO58">
        <f t="shared" si="42"/>
        <v>0</v>
      </c>
      <c r="AP58">
        <f t="shared" si="43"/>
        <v>-3.5419952958732379E-17</v>
      </c>
      <c r="AQ58">
        <f t="shared" si="44"/>
        <v>-9.9913711799775787E-12</v>
      </c>
      <c r="AR58">
        <f t="shared" si="45"/>
        <v>-9.991406599930538E-12</v>
      </c>
      <c r="AS58">
        <f t="shared" si="46"/>
        <v>-0.41198580704716325</v>
      </c>
      <c r="AT58">
        <f t="shared" si="47"/>
        <v>-0.26916406060430775</v>
      </c>
      <c r="AU58">
        <f t="shared" si="48"/>
        <v>-0.68114986766146235</v>
      </c>
      <c r="AW58">
        <v>55</v>
      </c>
      <c r="AX58">
        <f>IF(Z58&gt;0, (R58*SUMPRODUCT(K58:$K$98, X58:$X$98)-K58*$AZ$3)/Z58, 0)</f>
        <v>-4.8464421490461665E+18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0.87202471800000003</v>
      </c>
      <c r="Q59" s="5">
        <f t="shared" si="60"/>
        <v>50</v>
      </c>
      <c r="R59">
        <f t="shared" si="31"/>
        <v>2000000</v>
      </c>
      <c r="S59">
        <f t="shared" si="32"/>
        <v>-3.6678704359611785E+19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-1072.690306077295</v>
      </c>
      <c r="AC59">
        <f t="shared" si="33"/>
        <v>-957.75920185473615</v>
      </c>
      <c r="AE59">
        <f t="shared" si="34"/>
        <v>0</v>
      </c>
      <c r="AF59">
        <f t="shared" si="35"/>
        <v>0</v>
      </c>
      <c r="AG59">
        <f t="shared" si="36"/>
        <v>-1.3056066436596361E-15</v>
      </c>
      <c r="AH59">
        <f t="shared" si="37"/>
        <v>-3.8602027338446049E-10</v>
      </c>
      <c r="AI59">
        <f t="shared" si="38"/>
        <v>-3.8602157899110413E-10</v>
      </c>
      <c r="AJ59">
        <f t="shared" si="39"/>
        <v>-114.93110422255882</v>
      </c>
      <c r="AK59">
        <f t="shared" si="61"/>
        <v>-75.088321425410655</v>
      </c>
      <c r="AL59">
        <f t="shared" si="40"/>
        <v>-190.01942564835548</v>
      </c>
      <c r="AN59">
        <f t="shared" si="41"/>
        <v>0</v>
      </c>
      <c r="AO59">
        <f t="shared" si="42"/>
        <v>0</v>
      </c>
      <c r="AP59">
        <f t="shared" si="43"/>
        <v>-3.7309633381546309E-18</v>
      </c>
      <c r="AQ59">
        <f t="shared" si="44"/>
        <v>-1.1031098032289951E-12</v>
      </c>
      <c r="AR59">
        <f t="shared" si="45"/>
        <v>-1.1031135341923333E-12</v>
      </c>
      <c r="AS59">
        <f t="shared" si="46"/>
        <v>-0.3284325630161104</v>
      </c>
      <c r="AT59">
        <f t="shared" si="47"/>
        <v>-0.21457594117054135</v>
      </c>
      <c r="AU59">
        <f t="shared" si="48"/>
        <v>-0.54300850418775481</v>
      </c>
      <c r="AW59">
        <v>56</v>
      </c>
      <c r="AX59">
        <f>IF(Z59&gt;0, (R59*SUMPRODUCT(K59:$K$98, X59:$X$98)-K59*$AZ$3)/Z59, 0)</f>
        <v>-3.6678704359611785E+19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0.87703262900000001</v>
      </c>
      <c r="Q60" s="5">
        <f t="shared" si="60"/>
        <v>50</v>
      </c>
      <c r="R60">
        <f t="shared" si="31"/>
        <v>2000000</v>
      </c>
      <c r="S60">
        <f t="shared" si="32"/>
        <v>-2.8989647973860373E+20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-957.75920185473615</v>
      </c>
      <c r="AC60">
        <f t="shared" si="33"/>
        <v>-855.1421445131582</v>
      </c>
      <c r="AE60">
        <f t="shared" si="34"/>
        <v>0</v>
      </c>
      <c r="AF60">
        <f t="shared" si="35"/>
        <v>0</v>
      </c>
      <c r="AG60">
        <f t="shared" si="36"/>
        <v>-1.4749095009436298E-16</v>
      </c>
      <c r="AH60">
        <f t="shared" si="37"/>
        <v>-4.580238508514707E-11</v>
      </c>
      <c r="AI60">
        <f t="shared" si="38"/>
        <v>-4.5802532576097163E-11</v>
      </c>
      <c r="AJ60">
        <f t="shared" si="39"/>
        <v>-102.61705734157795</v>
      </c>
      <c r="AK60">
        <f t="shared" si="61"/>
        <v>-67.043144129831532</v>
      </c>
      <c r="AL60">
        <f t="shared" si="40"/>
        <v>-169.66020147145528</v>
      </c>
      <c r="AN60">
        <f t="shared" si="41"/>
        <v>0</v>
      </c>
      <c r="AO60">
        <f t="shared" si="42"/>
        <v>0</v>
      </c>
      <c r="AP60">
        <f t="shared" si="43"/>
        <v>-3.763188567934936E-19</v>
      </c>
      <c r="AQ60">
        <f t="shared" si="44"/>
        <v>-1.1686344947015612E-13</v>
      </c>
      <c r="AR60">
        <f t="shared" si="45"/>
        <v>-1.168638257890129E-13</v>
      </c>
      <c r="AS60">
        <f t="shared" si="46"/>
        <v>-0.26182442842485221</v>
      </c>
      <c r="AT60">
        <f t="shared" si="47"/>
        <v>-0.17105862657090501</v>
      </c>
      <c r="AU60">
        <f t="shared" si="48"/>
        <v>-0.43288305499587409</v>
      </c>
      <c r="AW60">
        <v>57</v>
      </c>
      <c r="AX60">
        <f>IF(Z60&gt;0, (R60*SUMPRODUCT(K60:$K$98, X60:$X$98)-K60*$AZ$3)/Z60, 0)</f>
        <v>-2.8989647973860373E+20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0.88195855000000001</v>
      </c>
      <c r="Q61" s="5">
        <f t="shared" si="60"/>
        <v>50</v>
      </c>
      <c r="R61">
        <f t="shared" si="31"/>
        <v>2000000</v>
      </c>
      <c r="S61">
        <f t="shared" si="32"/>
        <v>-2.3957114850249912E+21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-855.1421445131582</v>
      </c>
      <c r="AC61">
        <f t="shared" si="33"/>
        <v>-763.51977188674846</v>
      </c>
      <c r="AE61">
        <f t="shared" si="34"/>
        <v>0</v>
      </c>
      <c r="AF61">
        <f t="shared" si="35"/>
        <v>0</v>
      </c>
      <c r="AG61">
        <f t="shared" si="36"/>
        <v>-1.5935136110072614E-17</v>
      </c>
      <c r="AH61">
        <f t="shared" si="37"/>
        <v>-5.2032361793338692E-12</v>
      </c>
      <c r="AI61">
        <f t="shared" si="38"/>
        <v>-5.2032521144699792E-12</v>
      </c>
      <c r="AJ61">
        <f t="shared" si="39"/>
        <v>-91.622372626409742</v>
      </c>
      <c r="AK61">
        <f t="shared" si="61"/>
        <v>-59.85995011592108</v>
      </c>
      <c r="AL61">
        <f t="shared" si="40"/>
        <v>-151.48232274233601</v>
      </c>
      <c r="AN61">
        <f t="shared" si="41"/>
        <v>0</v>
      </c>
      <c r="AO61">
        <f t="shared" si="42"/>
        <v>0</v>
      </c>
      <c r="AP61">
        <f t="shared" si="43"/>
        <v>-3.6301816919920896E-20</v>
      </c>
      <c r="AQ61">
        <f t="shared" si="44"/>
        <v>-1.1853486902687401E-14</v>
      </c>
      <c r="AR61">
        <f t="shared" si="45"/>
        <v>-1.1853523204504321E-14</v>
      </c>
      <c r="AS61">
        <f t="shared" si="46"/>
        <v>-0.20872483133358952</v>
      </c>
      <c r="AT61">
        <f t="shared" si="47"/>
        <v>-0.13636688980461192</v>
      </c>
      <c r="AU61">
        <f t="shared" si="48"/>
        <v>-0.34509172113821324</v>
      </c>
      <c r="AW61">
        <v>58</v>
      </c>
      <c r="AX61">
        <f>IF(Z61&gt;0, (R61*SUMPRODUCT(K61:$K$98, X61:$X$98)-K61*$AZ$3)/Z61, 0)</f>
        <v>-2.3957114850249912E+21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0.88700226900000001</v>
      </c>
      <c r="Q62" s="5">
        <f t="shared" si="60"/>
        <v>50</v>
      </c>
      <c r="R62">
        <f t="shared" si="31"/>
        <v>2000000</v>
      </c>
      <c r="S62">
        <f t="shared" si="32"/>
        <v>-2.0767720714444252E+22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-763.51977188674846</v>
      </c>
      <c r="AC62">
        <f t="shared" si="33"/>
        <v>-681.71408204173974</v>
      </c>
      <c r="AE62">
        <f t="shared" si="34"/>
        <v>0</v>
      </c>
      <c r="AF62">
        <f t="shared" si="35"/>
        <v>0</v>
      </c>
      <c r="AG62">
        <f t="shared" si="36"/>
        <v>-1.6412828625136453E-18</v>
      </c>
      <c r="AH62">
        <f t="shared" si="37"/>
        <v>-5.6538007545832965E-13</v>
      </c>
      <c r="AI62">
        <f t="shared" si="38"/>
        <v>-5.6538171674119213E-13</v>
      </c>
      <c r="AJ62">
        <f t="shared" si="39"/>
        <v>-81.805689845008715</v>
      </c>
      <c r="AK62">
        <f t="shared" si="61"/>
        <v>-53.446384032072395</v>
      </c>
      <c r="AL62">
        <f t="shared" si="40"/>
        <v>-135.25207387708167</v>
      </c>
      <c r="AN62">
        <f t="shared" si="41"/>
        <v>0</v>
      </c>
      <c r="AO62">
        <f t="shared" si="42"/>
        <v>0</v>
      </c>
      <c r="AP62">
        <f t="shared" si="43"/>
        <v>-3.3383971195796968E-21</v>
      </c>
      <c r="AQ62">
        <f t="shared" si="44"/>
        <v>-1.1499926420283007E-15</v>
      </c>
      <c r="AR62">
        <f t="shared" si="45"/>
        <v>-1.1499959804254203E-15</v>
      </c>
      <c r="AS62">
        <f t="shared" si="46"/>
        <v>-0.16639415763200699</v>
      </c>
      <c r="AT62">
        <f t="shared" si="47"/>
        <v>-0.10871084965291129</v>
      </c>
      <c r="AU62">
        <f t="shared" si="48"/>
        <v>-0.27510500728491943</v>
      </c>
      <c r="AW62">
        <v>59</v>
      </c>
      <c r="AX62">
        <f>IF(Z62&gt;0, (R62*SUMPRODUCT(K62:$K$98, X62:$X$98)-K62*$AZ$3)/Z62, 0)</f>
        <v>-2.0767720714444252E+22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0.89213428500000003</v>
      </c>
      <c r="Q63" s="5">
        <f t="shared" si="60"/>
        <v>50</v>
      </c>
      <c r="R63">
        <f t="shared" si="31"/>
        <v>2000000</v>
      </c>
      <c r="S63">
        <f t="shared" si="32"/>
        <v>-1.894699055818863E+23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-681.71408204173974</v>
      </c>
      <c r="AC63">
        <f t="shared" si="33"/>
        <v>-608.67328753726758</v>
      </c>
      <c r="AE63">
        <f t="shared" si="34"/>
        <v>0</v>
      </c>
      <c r="AF63">
        <f t="shared" si="35"/>
        <v>0</v>
      </c>
      <c r="AG63">
        <f t="shared" si="36"/>
        <v>-1.606253208571446E-19</v>
      </c>
      <c r="AH63">
        <f t="shared" si="37"/>
        <v>-5.856978852125457E-14</v>
      </c>
      <c r="AI63">
        <f t="shared" si="38"/>
        <v>-5.856994914657543E-14</v>
      </c>
      <c r="AJ63">
        <f t="shared" si="39"/>
        <v>-73.04079450447216</v>
      </c>
      <c r="AK63">
        <f t="shared" si="61"/>
        <v>-47.719985742921786</v>
      </c>
      <c r="AL63">
        <f t="shared" si="40"/>
        <v>-120.760780247394</v>
      </c>
      <c r="AN63">
        <f t="shared" si="41"/>
        <v>0</v>
      </c>
      <c r="AO63">
        <f t="shared" si="42"/>
        <v>0</v>
      </c>
      <c r="AP63">
        <f t="shared" si="43"/>
        <v>-2.9170948309072095E-22</v>
      </c>
      <c r="AQ63">
        <f t="shared" si="44"/>
        <v>-1.0636780454722471E-16</v>
      </c>
      <c r="AR63">
        <f t="shared" si="45"/>
        <v>-1.0636809625670781E-16</v>
      </c>
      <c r="AS63">
        <f t="shared" si="46"/>
        <v>-0.13264840372449552</v>
      </c>
      <c r="AT63">
        <f t="shared" si="47"/>
        <v>-8.6663623766670361E-2</v>
      </c>
      <c r="AU63">
        <f t="shared" si="48"/>
        <v>-0.21931202749116596</v>
      </c>
      <c r="AW63">
        <v>60</v>
      </c>
      <c r="AX63">
        <f>IF(Z63&gt;0, (R63*SUMPRODUCT(K63:$K$98, X63:$X$98)-K63*$AZ$3)/Z63, 0)</f>
        <v>-1.894699055818863E+23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0.89732143600000003</v>
      </c>
      <c r="Q64" s="5">
        <f t="shared" si="60"/>
        <v>50</v>
      </c>
      <c r="R64">
        <f t="shared" si="31"/>
        <v>2000000</v>
      </c>
      <c r="S64">
        <f t="shared" si="32"/>
        <v>-1.8253364235904177E+24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-608.67328753726758</v>
      </c>
      <c r="AC64">
        <f t="shared" si="33"/>
        <v>-543.45829244398885</v>
      </c>
      <c r="AE64">
        <f t="shared" si="34"/>
        <v>0</v>
      </c>
      <c r="AF64">
        <f t="shared" si="35"/>
        <v>0</v>
      </c>
      <c r="AG64">
        <f t="shared" si="36"/>
        <v>-1.4886524079079408E-20</v>
      </c>
      <c r="AH64">
        <f t="shared" si="37"/>
        <v>-5.7653017427797499E-15</v>
      </c>
      <c r="AI64">
        <f t="shared" si="38"/>
        <v>-5.7653166293038289E-15</v>
      </c>
      <c r="AJ64">
        <f t="shared" si="39"/>
        <v>-65.214995093278731</v>
      </c>
      <c r="AK64">
        <f t="shared" si="61"/>
        <v>-42.607130127608734</v>
      </c>
      <c r="AL64">
        <f t="shared" si="40"/>
        <v>-107.82212522088747</v>
      </c>
      <c r="AN64">
        <f t="shared" si="41"/>
        <v>0</v>
      </c>
      <c r="AO64">
        <f t="shared" si="42"/>
        <v>0</v>
      </c>
      <c r="AP64">
        <f t="shared" si="43"/>
        <v>-2.4138585712527049E-23</v>
      </c>
      <c r="AQ64">
        <f t="shared" si="44"/>
        <v>-9.3484704379208381E-18</v>
      </c>
      <c r="AR64">
        <f t="shared" si="45"/>
        <v>-9.3484945765065497E-18</v>
      </c>
      <c r="AS64">
        <f t="shared" si="46"/>
        <v>-0.10574649531608381</v>
      </c>
      <c r="AT64">
        <f t="shared" si="47"/>
        <v>-6.9087710273174702E-2</v>
      </c>
      <c r="AU64">
        <f t="shared" si="48"/>
        <v>-0.17483420558925852</v>
      </c>
      <c r="AW64">
        <v>61</v>
      </c>
      <c r="AX64">
        <f>IF(Z64&gt;0, (R64*SUMPRODUCT(K64:$K$98, X64:$X$98)-K64*$AZ$3)/Z64, 0)</f>
        <v>-1.8253364235904177E+24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0.90253096600000005</v>
      </c>
      <c r="Q65" s="5">
        <f t="shared" si="60"/>
        <v>50</v>
      </c>
      <c r="R65">
        <f t="shared" si="31"/>
        <v>2000000</v>
      </c>
      <c r="S65">
        <f t="shared" si="32"/>
        <v>-1.8632475853340479E+25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-543.45829244398885</v>
      </c>
      <c r="AC65">
        <f t="shared" si="33"/>
        <v>-485.23061825356137</v>
      </c>
      <c r="AE65">
        <f t="shared" si="34"/>
        <v>0</v>
      </c>
      <c r="AF65">
        <f t="shared" si="35"/>
        <v>0</v>
      </c>
      <c r="AG65">
        <f t="shared" si="36"/>
        <v>-1.3021098808148139E-21</v>
      </c>
      <c r="AH65">
        <f t="shared" si="37"/>
        <v>-5.3742195829895202E-16</v>
      </c>
      <c r="AI65">
        <f t="shared" si="38"/>
        <v>-5.3742326040883285E-16</v>
      </c>
      <c r="AJ65">
        <f t="shared" si="39"/>
        <v>-58.227674190427479</v>
      </c>
      <c r="AK65">
        <f t="shared" si="61"/>
        <v>-38.042080471079224</v>
      </c>
      <c r="AL65">
        <f t="shared" si="40"/>
        <v>-96.26975466150671</v>
      </c>
      <c r="AN65">
        <f t="shared" si="41"/>
        <v>0</v>
      </c>
      <c r="AO65">
        <f t="shared" si="42"/>
        <v>0</v>
      </c>
      <c r="AP65">
        <f t="shared" si="43"/>
        <v>-1.8851596200008392E-24</v>
      </c>
      <c r="AQ65">
        <f t="shared" si="44"/>
        <v>-7.7806503860717266E-19</v>
      </c>
      <c r="AR65">
        <f t="shared" si="45"/>
        <v>-7.7806692376679271E-19</v>
      </c>
      <c r="AS65">
        <f t="shared" si="46"/>
        <v>-8.4300458638459724E-2</v>
      </c>
      <c r="AT65">
        <f t="shared" si="47"/>
        <v>-5.5076299643793597E-2</v>
      </c>
      <c r="AU65">
        <f t="shared" si="48"/>
        <v>-0.13937675828225332</v>
      </c>
      <c r="AW65">
        <v>62</v>
      </c>
      <c r="AX65">
        <f>IF(Z65&gt;0, (R65*SUMPRODUCT(K65:$K$98, X65:$X$98)-K65*$AZ$3)/Z65, 0)</f>
        <v>-1.8632475853340479E+25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0.90776816500000002</v>
      </c>
      <c r="Q66" s="5">
        <f t="shared" si="60"/>
        <v>50</v>
      </c>
      <c r="R66">
        <f t="shared" si="31"/>
        <v>2000000</v>
      </c>
      <c r="S66">
        <f t="shared" si="32"/>
        <v>-2.0230776991378447E+26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-485.23061825356137</v>
      </c>
      <c r="AC66">
        <f t="shared" si="33"/>
        <v>-433.24162344067986</v>
      </c>
      <c r="AE66">
        <f t="shared" si="34"/>
        <v>0</v>
      </c>
      <c r="AF66">
        <f t="shared" si="35"/>
        <v>0</v>
      </c>
      <c r="AG66">
        <f t="shared" si="36"/>
        <v>-1.0707488487103343E-22</v>
      </c>
      <c r="AH66">
        <f t="shared" si="37"/>
        <v>-4.7280555885425294E-17</v>
      </c>
      <c r="AI66">
        <f t="shared" si="38"/>
        <v>-4.7280662960310167E-17</v>
      </c>
      <c r="AJ66">
        <f t="shared" si="39"/>
        <v>-51.988994812881515</v>
      </c>
      <c r="AK66">
        <f t="shared" si="61"/>
        <v>-33.966143277749296</v>
      </c>
      <c r="AL66">
        <f t="shared" si="40"/>
        <v>-85.955138090630811</v>
      </c>
      <c r="AN66">
        <f t="shared" si="41"/>
        <v>0</v>
      </c>
      <c r="AO66">
        <f t="shared" si="42"/>
        <v>0</v>
      </c>
      <c r="AP66">
        <f t="shared" si="43"/>
        <v>-1.3841083466122472E-25</v>
      </c>
      <c r="AQ66">
        <f t="shared" si="44"/>
        <v>-6.1117424606437829E-20</v>
      </c>
      <c r="AR66">
        <f t="shared" si="45"/>
        <v>-6.111756301727249E-20</v>
      </c>
      <c r="AS66">
        <f t="shared" si="46"/>
        <v>-6.7203809501322903E-2</v>
      </c>
      <c r="AT66">
        <f t="shared" si="47"/>
        <v>-4.3906488874197687E-2</v>
      </c>
      <c r="AU66">
        <f t="shared" si="48"/>
        <v>-0.1111102983755206</v>
      </c>
      <c r="AW66">
        <v>63</v>
      </c>
      <c r="AX66">
        <f>IF(Z66&gt;0, (R66*SUMPRODUCT(K66:$K$98, X66:$X$98)-K66*$AZ$3)/Z66, 0)</f>
        <v>-2.0230776991378447E+26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0.91304259499999996</v>
      </c>
      <c r="Q67" s="5">
        <f t="shared" si="60"/>
        <v>50</v>
      </c>
      <c r="R67">
        <f t="shared" ref="R67:R79" si="62">$C$6</f>
        <v>2000000</v>
      </c>
      <c r="S67">
        <f t="shared" ref="S67:S79" si="63">AX67</f>
        <v>-2.3471677276932824E+27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-433.24162344067986</v>
      </c>
      <c r="AC67">
        <f t="shared" ref="AC67:AC79" si="64">S67*Z67</f>
        <v>-386.82287807203551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-8.2402052803484989E-24</v>
      </c>
      <c r="AH67">
        <f t="shared" ref="AH67:AH79" si="68">-X67*R67</f>
        <v>-3.9105572296789834E-18</v>
      </c>
      <c r="AI67">
        <f t="shared" ref="AI67:AI79" si="69">SUM(AE67:AH67)</f>
        <v>-3.910565469884264E-18</v>
      </c>
      <c r="AJ67">
        <f t="shared" ref="AJ67:AJ79" si="70">AB67-AC67</f>
        <v>-46.418745368644352</v>
      </c>
      <c r="AK67">
        <f t="shared" si="61"/>
        <v>-30.326913640847593</v>
      </c>
      <c r="AL67">
        <f t="shared" ref="AL67:AL79" si="71">SUM(AI67:AK67)</f>
        <v>-76.745659009491945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-9.510480945903496E-27</v>
      </c>
      <c r="AQ67">
        <f t="shared" ref="AQ67:AQ79" si="75">AH67*$K67</f>
        <v>-4.5133924162571611E-21</v>
      </c>
      <c r="AR67">
        <f t="shared" ref="AR67:AR79" si="76">AI67*$K67</f>
        <v>-4.5134019267381072E-21</v>
      </c>
      <c r="AS67">
        <f t="shared" ref="AS67:AS79" si="77">AJ67*$K67</f>
        <v>-5.3574465482559869E-2</v>
      </c>
      <c r="AT67">
        <f t="shared" ref="AT67:AT79" si="78">AK67*$K67</f>
        <v>-3.5001984115272389E-2</v>
      </c>
      <c r="AU67">
        <f t="shared" ref="AU67:AU79" si="79">AL67*$K67</f>
        <v>-8.8576449597832257E-2</v>
      </c>
      <c r="AW67">
        <v>64</v>
      </c>
      <c r="AX67">
        <f>IF(Z67&gt;0, (R67*SUMPRODUCT(K67:$K$98, X67:$X$98)-K67*$AZ$3)/Z67, 0)</f>
        <v>-2.3471677276932824E+27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0.91832435000000001</v>
      </c>
      <c r="Q68" s="5">
        <f t="shared" si="60"/>
        <v>50</v>
      </c>
      <c r="R68">
        <f t="shared" si="62"/>
        <v>2000000</v>
      </c>
      <c r="S68">
        <f t="shared" si="63"/>
        <v>-2.9238457846628758E+28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-386.82287807203551</v>
      </c>
      <c r="AC68">
        <f t="shared" si="64"/>
        <v>-345.37756970717447</v>
      </c>
      <c r="AE68">
        <f t="shared" si="65"/>
        <v>0</v>
      </c>
      <c r="AF68">
        <f t="shared" si="66"/>
        <v>0</v>
      </c>
      <c r="AG68">
        <f t="shared" si="67"/>
        <v>-5.9062206960241085E-25</v>
      </c>
      <c r="AH68">
        <f t="shared" si="68"/>
        <v>-3.0268724631770413E-19</v>
      </c>
      <c r="AI68">
        <f t="shared" si="69"/>
        <v>-3.0268783693977372E-19</v>
      </c>
      <c r="AJ68">
        <f t="shared" si="70"/>
        <v>-41.445308364861035</v>
      </c>
      <c r="AK68">
        <f t="shared" si="61"/>
        <v>-27.077601465042488</v>
      </c>
      <c r="AL68">
        <f t="shared" si="71"/>
        <v>-68.522909829903526</v>
      </c>
      <c r="AN68">
        <f t="shared" si="72"/>
        <v>0</v>
      </c>
      <c r="AO68">
        <f t="shared" si="73"/>
        <v>0</v>
      </c>
      <c r="AP68">
        <f t="shared" si="74"/>
        <v>-6.0863384250914981E-28</v>
      </c>
      <c r="AQ68">
        <f t="shared" si="75"/>
        <v>-3.11918079744079E-22</v>
      </c>
      <c r="AR68">
        <f t="shared" si="76"/>
        <v>-3.1191868837792149E-22</v>
      </c>
      <c r="AS68">
        <f t="shared" si="77"/>
        <v>-4.2709235875765202E-2</v>
      </c>
      <c r="AT68">
        <f t="shared" si="78"/>
        <v>-2.7903367438833208E-2</v>
      </c>
      <c r="AU68">
        <f t="shared" si="79"/>
        <v>-7.0612603314598413E-2</v>
      </c>
      <c r="AW68">
        <v>65</v>
      </c>
      <c r="AX68">
        <f>IF(Z68&gt;0, (R68*SUMPRODUCT(K68:$K$98, X68:$X$98)-K68*$AZ$3)/Z68, 0)</f>
        <v>-2.9238457846628758E+28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0.92358270799999997</v>
      </c>
      <c r="Q69" s="5">
        <f t="shared" ref="Q69:Q79" si="91">$C$8</f>
        <v>50</v>
      </c>
      <c r="R69">
        <f t="shared" si="62"/>
        <v>2000000</v>
      </c>
      <c r="S69">
        <f t="shared" si="63"/>
        <v>-3.9305676501369447E+29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-345.37756970717447</v>
      </c>
      <c r="AC69">
        <f t="shared" si="64"/>
        <v>-308.37283009569148</v>
      </c>
      <c r="AE69">
        <f t="shared" si="65"/>
        <v>0</v>
      </c>
      <c r="AF69">
        <f t="shared" si="66"/>
        <v>0</v>
      </c>
      <c r="AG69">
        <f t="shared" si="67"/>
        <v>-3.9227518458427686E-26</v>
      </c>
      <c r="AH69">
        <f t="shared" si="68"/>
        <v>-2.1819533217918362E-20</v>
      </c>
      <c r="AI69">
        <f t="shared" si="69"/>
        <v>-2.181957244543682E-20</v>
      </c>
      <c r="AJ69">
        <f t="shared" si="70"/>
        <v>-37.004739611482989</v>
      </c>
      <c r="AK69">
        <f t="shared" si="61"/>
        <v>-24.176429879502216</v>
      </c>
      <c r="AL69">
        <f t="shared" si="71"/>
        <v>-61.181169490985205</v>
      </c>
      <c r="AN69">
        <f t="shared" si="72"/>
        <v>0</v>
      </c>
      <c r="AO69">
        <f t="shared" si="73"/>
        <v>0</v>
      </c>
      <c r="AP69">
        <f t="shared" si="74"/>
        <v>-3.60926889634038E-29</v>
      </c>
      <c r="AQ69">
        <f t="shared" si="75"/>
        <v>-2.0075846158751641E-23</v>
      </c>
      <c r="AR69">
        <f t="shared" si="76"/>
        <v>-2.0075882251440605E-23</v>
      </c>
      <c r="AS69">
        <f t="shared" si="77"/>
        <v>-3.4047541355042343E-2</v>
      </c>
      <c r="AT69">
        <f t="shared" si="78"/>
        <v>-2.2244393685294326E-2</v>
      </c>
      <c r="AU69">
        <f t="shared" si="79"/>
        <v>-5.6291935040336666E-2</v>
      </c>
      <c r="AW69">
        <v>66</v>
      </c>
      <c r="AX69">
        <f>IF(Z69&gt;0, (R69*SUMPRODUCT(K69:$K$98, X69:$X$98)-K69*$AZ$3)/Z69, 0)</f>
        <v>-3.9305676501369447E+29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0.92968762000000005</v>
      </c>
      <c r="Q70" s="5">
        <f t="shared" si="91"/>
        <v>50</v>
      </c>
      <c r="R70">
        <f t="shared" si="62"/>
        <v>2000000</v>
      </c>
      <c r="S70">
        <f t="shared" si="63"/>
        <v>-5.8187645752132288E+30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-308.37283009569148</v>
      </c>
      <c r="AC70">
        <f t="shared" si="64"/>
        <v>-275.33288401401023</v>
      </c>
      <c r="AE70">
        <f t="shared" si="65"/>
        <v>0</v>
      </c>
      <c r="AF70">
        <f t="shared" si="66"/>
        <v>0</v>
      </c>
      <c r="AG70">
        <f t="shared" si="67"/>
        <v>-2.3659049997217036E-27</v>
      </c>
      <c r="AH70">
        <f t="shared" si="68"/>
        <v>-1.4587735309648683E-21</v>
      </c>
      <c r="AI70">
        <f t="shared" si="69"/>
        <v>-1.458775896869868E-21</v>
      </c>
      <c r="AJ70">
        <f t="shared" si="70"/>
        <v>-33.039946081681251</v>
      </c>
      <c r="AK70">
        <f t="shared" si="61"/>
        <v>-21.586098106698405</v>
      </c>
      <c r="AL70">
        <f t="shared" si="71"/>
        <v>-54.626044188379652</v>
      </c>
      <c r="AN70">
        <f t="shared" si="72"/>
        <v>0</v>
      </c>
      <c r="AO70">
        <f t="shared" si="73"/>
        <v>0</v>
      </c>
      <c r="AP70">
        <f t="shared" si="74"/>
        <v>-1.9436035464130489E-30</v>
      </c>
      <c r="AQ70">
        <f t="shared" si="75"/>
        <v>-1.1983902179209695E-24</v>
      </c>
      <c r="AR70">
        <f t="shared" si="76"/>
        <v>-1.1983921615245159E-24</v>
      </c>
      <c r="AS70">
        <f t="shared" si="77"/>
        <v>-2.7142491513904934E-2</v>
      </c>
      <c r="AT70">
        <f t="shared" si="78"/>
        <v>-1.7733094455751212E-2</v>
      </c>
      <c r="AU70">
        <f t="shared" si="79"/>
        <v>-4.4875585969656143E-2</v>
      </c>
      <c r="AW70">
        <v>67</v>
      </c>
      <c r="AX70">
        <f>IF(Z70&gt;0, (R70*SUMPRODUCT(K70:$K$98, X70:$X$98)-K70*$AZ$3)/Z70, 0)</f>
        <v>-5.8187645752132288E+30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0.93575936900000001</v>
      </c>
      <c r="Q71" s="5">
        <f t="shared" si="91"/>
        <v>50</v>
      </c>
      <c r="R71">
        <f t="shared" si="62"/>
        <v>2000000</v>
      </c>
      <c r="S71">
        <f t="shared" si="63"/>
        <v>-9.578291066678852E+31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-275.33288401401023</v>
      </c>
      <c r="AC71">
        <f t="shared" si="64"/>
        <v>-245.83293215536631</v>
      </c>
      <c r="AE71">
        <f t="shared" si="65"/>
        <v>0</v>
      </c>
      <c r="AF71">
        <f t="shared" si="66"/>
        <v>0</v>
      </c>
      <c r="AG71">
        <f t="shared" si="67"/>
        <v>-1.2832818007096003E-28</v>
      </c>
      <c r="AH71">
        <f t="shared" si="68"/>
        <v>-8.8556710786141057E-23</v>
      </c>
      <c r="AI71">
        <f t="shared" si="69"/>
        <v>-8.8556839114321124E-23</v>
      </c>
      <c r="AJ71">
        <f t="shared" si="70"/>
        <v>-29.499951858643925</v>
      </c>
      <c r="AK71">
        <f t="shared" si="61"/>
        <v>-19.273301880980718</v>
      </c>
      <c r="AL71">
        <f t="shared" si="71"/>
        <v>-48.773253739624643</v>
      </c>
      <c r="AN71">
        <f t="shared" si="72"/>
        <v>0</v>
      </c>
      <c r="AO71">
        <f t="shared" si="73"/>
        <v>0</v>
      </c>
      <c r="AP71">
        <f t="shared" si="74"/>
        <v>-9.4127038188644241E-32</v>
      </c>
      <c r="AQ71">
        <f t="shared" si="75"/>
        <v>-6.4955186720629888E-26</v>
      </c>
      <c r="AR71">
        <f t="shared" si="76"/>
        <v>-6.495528084766807E-26</v>
      </c>
      <c r="AS71">
        <f t="shared" si="77"/>
        <v>-2.1637828056365504E-2</v>
      </c>
      <c r="AT71">
        <f t="shared" si="78"/>
        <v>-1.4136714330158812E-2</v>
      </c>
      <c r="AU71">
        <f t="shared" si="79"/>
        <v>-3.5774542386524319E-2</v>
      </c>
      <c r="AW71">
        <v>68</v>
      </c>
      <c r="AX71">
        <f>IF(Z71&gt;0, (R71*SUMPRODUCT(K71:$K$98, X71:$X$98)-K71*$AZ$3)/Z71, 0)</f>
        <v>-9.578291066678852E+31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0.94179042899999998</v>
      </c>
      <c r="Q72" s="5">
        <f t="shared" si="91"/>
        <v>50</v>
      </c>
      <c r="R72">
        <f t="shared" si="62"/>
        <v>2000000</v>
      </c>
      <c r="S72">
        <f t="shared" si="63"/>
        <v>-1.7739310717469305E+33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-245.83293215536631</v>
      </c>
      <c r="AC72">
        <f t="shared" si="64"/>
        <v>-219.49368942443419</v>
      </c>
      <c r="AE72">
        <f t="shared" si="65"/>
        <v>0</v>
      </c>
      <c r="AF72">
        <f t="shared" si="66"/>
        <v>0</v>
      </c>
      <c r="AG72">
        <f t="shared" si="67"/>
        <v>-6.1866465084317325E-30</v>
      </c>
      <c r="AH72">
        <f t="shared" si="68"/>
        <v>-4.8343300704727482E-24</v>
      </c>
      <c r="AI72">
        <f t="shared" si="69"/>
        <v>-4.8343362571192568E-24</v>
      </c>
      <c r="AJ72">
        <f t="shared" si="70"/>
        <v>-26.339242730932114</v>
      </c>
      <c r="AK72">
        <f t="shared" ref="AK72:AK79" si="92">G72*SUM(AB72:AB72, AE72:AF72)</f>
        <v>-17.208305250875643</v>
      </c>
      <c r="AL72">
        <f t="shared" si="71"/>
        <v>-43.547547981807753</v>
      </c>
      <c r="AN72">
        <f t="shared" si="72"/>
        <v>0</v>
      </c>
      <c r="AO72">
        <f t="shared" si="73"/>
        <v>0</v>
      </c>
      <c r="AP72">
        <f t="shared" si="74"/>
        <v>-4.051628688013532E-33</v>
      </c>
      <c r="AQ72">
        <f t="shared" si="75"/>
        <v>-3.1659979884350945E-27</v>
      </c>
      <c r="AR72">
        <f t="shared" si="76"/>
        <v>-3.1660020400637824E-27</v>
      </c>
      <c r="AS72">
        <f t="shared" si="77"/>
        <v>-1.72495440500363E-2</v>
      </c>
      <c r="AT72">
        <f t="shared" si="78"/>
        <v>-1.1269702112690379E-2</v>
      </c>
      <c r="AU72">
        <f t="shared" si="79"/>
        <v>-2.8519246162726674E-2</v>
      </c>
      <c r="AW72">
        <v>69</v>
      </c>
      <c r="AX72">
        <f>IF(Z72&gt;0, (R72*SUMPRODUCT(K72:$K$98, X72:$X$98)-K72*$AZ$3)/Z72, 0)</f>
        <v>-1.7739310717469305E+33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0.94777327099999997</v>
      </c>
      <c r="Q73" s="5">
        <f t="shared" si="91"/>
        <v>50</v>
      </c>
      <c r="R73">
        <f t="shared" si="62"/>
        <v>2000000</v>
      </c>
      <c r="S73">
        <f t="shared" si="63"/>
        <v>-3.7508636492906422E+34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-219.49368942443419</v>
      </c>
      <c r="AC73">
        <f t="shared" si="64"/>
        <v>-195.97650841467333</v>
      </c>
      <c r="AE73">
        <f t="shared" si="65"/>
        <v>0</v>
      </c>
      <c r="AF73">
        <f t="shared" si="66"/>
        <v>0</v>
      </c>
      <c r="AG73">
        <f t="shared" si="67"/>
        <v>-2.6124184553034352E-31</v>
      </c>
      <c r="AH73">
        <f t="shared" si="68"/>
        <v>-2.3454152791268286E-25</v>
      </c>
      <c r="AI73">
        <f t="shared" si="69"/>
        <v>-2.3454178915452837E-25</v>
      </c>
      <c r="AJ73">
        <f t="shared" si="70"/>
        <v>-23.517181009760861</v>
      </c>
      <c r="AK73">
        <f t="shared" si="92"/>
        <v>-15.364558259710394</v>
      </c>
      <c r="AL73">
        <f t="shared" si="71"/>
        <v>-38.881739269471254</v>
      </c>
      <c r="AN73">
        <f t="shared" si="72"/>
        <v>0</v>
      </c>
      <c r="AO73">
        <f t="shared" si="73"/>
        <v>0</v>
      </c>
      <c r="AP73">
        <f t="shared" si="74"/>
        <v>-1.5275627376551187E-34</v>
      </c>
      <c r="AQ73">
        <f t="shared" si="75"/>
        <v>-1.3714376337557224E-28</v>
      </c>
      <c r="AR73">
        <f t="shared" si="76"/>
        <v>-1.3714391613184599E-28</v>
      </c>
      <c r="AS73">
        <f t="shared" si="77"/>
        <v>-1.3751230907235595E-2</v>
      </c>
      <c r="AT73">
        <f t="shared" si="78"/>
        <v>-8.984137526060568E-3</v>
      </c>
      <c r="AU73">
        <f t="shared" si="79"/>
        <v>-2.2735368433296162E-2</v>
      </c>
      <c r="AW73">
        <v>70</v>
      </c>
      <c r="AX73">
        <f>IF(Z73&gt;0, (R73*SUMPRODUCT(K73:$K$98, X73:$X$98)-K73*$AZ$3)/Z73, 0)</f>
        <v>-3.7508636492906422E+34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0.95370057100000005</v>
      </c>
      <c r="Q74" s="5">
        <f t="shared" si="91"/>
        <v>50</v>
      </c>
      <c r="R74">
        <f t="shared" si="62"/>
        <v>2000000</v>
      </c>
      <c r="S74">
        <f t="shared" si="63"/>
        <v>-9.2260002248309932E+35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-195.97650841467333</v>
      </c>
      <c r="AC74">
        <f t="shared" si="64"/>
        <v>-174.97902537024407</v>
      </c>
      <c r="AE74">
        <f t="shared" si="65"/>
        <v>0</v>
      </c>
      <c r="AF74">
        <f t="shared" si="66"/>
        <v>0</v>
      </c>
      <c r="AG74">
        <f t="shared" si="67"/>
        <v>-9.4829298236576528E-33</v>
      </c>
      <c r="AH74">
        <f t="shared" si="68"/>
        <v>-9.9658598900552982E-27</v>
      </c>
      <c r="AI74">
        <f t="shared" si="69"/>
        <v>-9.9658693729851217E-27</v>
      </c>
      <c r="AJ74">
        <f t="shared" si="70"/>
        <v>-20.997483044429259</v>
      </c>
      <c r="AK74">
        <f t="shared" si="92"/>
        <v>-13.718355589027135</v>
      </c>
      <c r="AL74">
        <f t="shared" si="71"/>
        <v>-34.715838633456393</v>
      </c>
      <c r="AN74">
        <f t="shared" si="72"/>
        <v>0</v>
      </c>
      <c r="AO74">
        <f t="shared" si="73"/>
        <v>0</v>
      </c>
      <c r="AP74">
        <f t="shared" si="74"/>
        <v>-4.9508620659426333E-36</v>
      </c>
      <c r="AQ74">
        <f t="shared" si="75"/>
        <v>-5.2029909112143221E-30</v>
      </c>
      <c r="AR74">
        <f t="shared" si="76"/>
        <v>-5.2029958620763877E-30</v>
      </c>
      <c r="AS74">
        <f t="shared" si="77"/>
        <v>-1.0962397088038539E-2</v>
      </c>
      <c r="AT74">
        <f t="shared" si="78"/>
        <v>-7.162099430851855E-3</v>
      </c>
      <c r="AU74">
        <f t="shared" si="79"/>
        <v>-1.8124496518890393E-2</v>
      </c>
      <c r="AW74">
        <v>71</v>
      </c>
      <c r="AX74">
        <f>IF(Z74&gt;0, (R74*SUMPRODUCT(K74:$K$98, X74:$X$98)-K74*$AZ$3)/Z74, 0)</f>
        <v>-9.2260002248309932E+35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0.95959776100000005</v>
      </c>
      <c r="Q75" s="5">
        <f t="shared" si="91"/>
        <v>50</v>
      </c>
      <c r="R75">
        <f t="shared" si="62"/>
        <v>2000000</v>
      </c>
      <c r="S75">
        <f t="shared" si="63"/>
        <v>-2.7095044548337236E+37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-174.97902537024407</v>
      </c>
      <c r="AC75">
        <f t="shared" si="64"/>
        <v>-156.23127265200361</v>
      </c>
      <c r="AE75">
        <f t="shared" si="65"/>
        <v>0</v>
      </c>
      <c r="AF75">
        <f t="shared" si="66"/>
        <v>0</v>
      </c>
      <c r="AG75">
        <f t="shared" si="67"/>
        <v>-2.8830229891906781E-34</v>
      </c>
      <c r="AH75">
        <f t="shared" si="68"/>
        <v>-3.6399192906008035E-28</v>
      </c>
      <c r="AI75">
        <f t="shared" si="69"/>
        <v>-3.6399221736237925E-28</v>
      </c>
      <c r="AJ75">
        <f t="shared" si="70"/>
        <v>-18.747752718240463</v>
      </c>
      <c r="AK75">
        <f t="shared" si="92"/>
        <v>-12.248531775917087</v>
      </c>
      <c r="AL75">
        <f t="shared" si="71"/>
        <v>-30.99628449415755</v>
      </c>
      <c r="AN75">
        <f t="shared" si="72"/>
        <v>0</v>
      </c>
      <c r="AO75">
        <f t="shared" si="73"/>
        <v>0</v>
      </c>
      <c r="AP75">
        <f t="shared" si="74"/>
        <v>-1.3439043909359081E-37</v>
      </c>
      <c r="AQ75">
        <f t="shared" si="75"/>
        <v>-1.6967271976779948E-31</v>
      </c>
      <c r="AR75">
        <f t="shared" si="76"/>
        <v>-1.6967285415823858E-31</v>
      </c>
      <c r="AS75">
        <f t="shared" si="77"/>
        <v>-8.7391558418674822E-3</v>
      </c>
      <c r="AT75">
        <f t="shared" si="78"/>
        <v>-5.7095818166867478E-3</v>
      </c>
      <c r="AU75">
        <f t="shared" si="79"/>
        <v>-1.4448737658554228E-2</v>
      </c>
      <c r="AW75">
        <v>72</v>
      </c>
      <c r="AX75">
        <f>IF(Z75&gt;0, (R75*SUMPRODUCT(K75:$K$98, X75:$X$98)-K75*$AZ$3)/Z75, 0)</f>
        <v>-2.7095044548337236E+37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0.96549474700000004</v>
      </c>
      <c r="Q76" s="5">
        <f t="shared" si="91"/>
        <v>50</v>
      </c>
      <c r="R76">
        <f t="shared" si="62"/>
        <v>2000000</v>
      </c>
      <c r="S76">
        <f t="shared" si="63"/>
        <v>-9.8721706978562729E+38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-156.23127265200361</v>
      </c>
      <c r="AC76">
        <f t="shared" si="64"/>
        <v>-139.49220772500323</v>
      </c>
      <c r="AE76">
        <f t="shared" si="65"/>
        <v>0</v>
      </c>
      <c r="AF76">
        <f t="shared" si="66"/>
        <v>0</v>
      </c>
      <c r="AG76">
        <f t="shared" si="67"/>
        <v>-7.0649207754933641E-36</v>
      </c>
      <c r="AH76">
        <f t="shared" si="68"/>
        <v>-1.1134174206175351E-29</v>
      </c>
      <c r="AI76">
        <f t="shared" si="69"/>
        <v>-1.1134181271096126E-29</v>
      </c>
      <c r="AJ76">
        <f t="shared" si="70"/>
        <v>-16.739064927000385</v>
      </c>
      <c r="AK76">
        <f t="shared" si="92"/>
        <v>-10.936189085640255</v>
      </c>
      <c r="AL76">
        <f t="shared" si="71"/>
        <v>-27.675254012640639</v>
      </c>
      <c r="AN76">
        <f t="shared" si="72"/>
        <v>0</v>
      </c>
      <c r="AO76">
        <f t="shared" si="73"/>
        <v>0</v>
      </c>
      <c r="AP76">
        <f t="shared" si="74"/>
        <v>-2.9404211703299326E-39</v>
      </c>
      <c r="AQ76">
        <f t="shared" si="75"/>
        <v>-4.6340451068530489E-33</v>
      </c>
      <c r="AR76">
        <f t="shared" si="76"/>
        <v>-4.6340480472742194E-33</v>
      </c>
      <c r="AS76">
        <f t="shared" si="77"/>
        <v>-6.9668015321009778E-3</v>
      </c>
      <c r="AT76">
        <f t="shared" si="78"/>
        <v>-4.5516436676393069E-3</v>
      </c>
      <c r="AU76">
        <f t="shared" si="79"/>
        <v>-1.1518445199740284E-2</v>
      </c>
      <c r="AW76">
        <v>73</v>
      </c>
      <c r="AX76">
        <f>IF(Z76&gt;0, (R76*SUMPRODUCT(K76:$K$98, X76:$X$98)-K76*$AZ$3)/Z76, 0)</f>
        <v>-9.8721706978562729E+38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0.97139193700000004</v>
      </c>
      <c r="Q77" s="5">
        <f t="shared" si="91"/>
        <v>50</v>
      </c>
      <c r="R77">
        <f t="shared" si="62"/>
        <v>2000000</v>
      </c>
      <c r="S77">
        <f t="shared" si="63"/>
        <v>-4.7368918103329643E+40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-139.49220772500323</v>
      </c>
      <c r="AC77">
        <f t="shared" si="64"/>
        <v>-124.54661404018144</v>
      </c>
      <c r="AE77">
        <f t="shared" si="65"/>
        <v>0</v>
      </c>
      <c r="AF77">
        <f t="shared" si="66"/>
        <v>0</v>
      </c>
      <c r="AG77">
        <f t="shared" si="67"/>
        <v>-1.3146449088038895E-37</v>
      </c>
      <c r="AH77">
        <f t="shared" si="68"/>
        <v>-2.7451228307432168E-31</v>
      </c>
      <c r="AI77">
        <f t="shared" si="69"/>
        <v>-2.7451241453881258E-31</v>
      </c>
      <c r="AJ77">
        <f t="shared" si="70"/>
        <v>-14.945593684821787</v>
      </c>
      <c r="AK77">
        <f t="shared" si="92"/>
        <v>-9.7644545407502275</v>
      </c>
      <c r="AL77">
        <f t="shared" si="71"/>
        <v>-24.710048225572017</v>
      </c>
      <c r="AN77">
        <f t="shared" si="72"/>
        <v>0</v>
      </c>
      <c r="AO77">
        <f t="shared" si="73"/>
        <v>0</v>
      </c>
      <c r="AP77">
        <f t="shared" si="74"/>
        <v>-4.8853162842886548E-41</v>
      </c>
      <c r="AQ77">
        <f t="shared" si="75"/>
        <v>-1.0201076486580714E-34</v>
      </c>
      <c r="AR77">
        <f t="shared" si="76"/>
        <v>-1.0201081371896999E-34</v>
      </c>
      <c r="AS77">
        <f t="shared" si="77"/>
        <v>-5.5538915275039737E-3</v>
      </c>
      <c r="AT77">
        <f t="shared" si="78"/>
        <v>-3.6285424646359267E-3</v>
      </c>
      <c r="AU77">
        <f t="shared" si="79"/>
        <v>-9.1824339921399E-3</v>
      </c>
      <c r="AW77">
        <v>74</v>
      </c>
      <c r="AX77">
        <f>IF(Z77&gt;0, (R77*SUMPRODUCT(K77:$K$98, X77:$X$98)-K77*$AZ$3)/Z77, 0)</f>
        <v>-4.7368918103329643E+40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0.97728912599999995</v>
      </c>
      <c r="Q78" s="5">
        <f t="shared" si="91"/>
        <v>50</v>
      </c>
      <c r="R78">
        <f t="shared" si="62"/>
        <v>2000000</v>
      </c>
      <c r="S78">
        <f t="shared" si="63"/>
        <v>-3.3273618224814896E+42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-124.54661404018144</v>
      </c>
      <c r="AC78">
        <f t="shared" si="64"/>
        <v>-111.20233396444769</v>
      </c>
      <c r="AE78">
        <f t="shared" si="65"/>
        <v>0</v>
      </c>
      <c r="AF78">
        <f t="shared" si="66"/>
        <v>0</v>
      </c>
      <c r="AG78">
        <f t="shared" si="67"/>
        <v>-1.6710285790547854E-39</v>
      </c>
      <c r="AH78">
        <f t="shared" si="68"/>
        <v>-5.1391526957012114E-33</v>
      </c>
      <c r="AI78">
        <f t="shared" si="69"/>
        <v>-5.1391543667297903E-33</v>
      </c>
      <c r="AJ78">
        <f t="shared" si="70"/>
        <v>-13.344280075733749</v>
      </c>
      <c r="AK78">
        <f t="shared" si="92"/>
        <v>-8.7182629828127016</v>
      </c>
      <c r="AL78">
        <f t="shared" si="71"/>
        <v>-22.062543058546453</v>
      </c>
      <c r="AN78">
        <f t="shared" si="72"/>
        <v>0</v>
      </c>
      <c r="AO78">
        <f t="shared" si="73"/>
        <v>0</v>
      </c>
      <c r="AP78">
        <f t="shared" si="74"/>
        <v>-5.5443428339055109E-43</v>
      </c>
      <c r="AQ78">
        <f t="shared" si="75"/>
        <v>-1.7051308863235809E-36</v>
      </c>
      <c r="AR78">
        <f t="shared" si="76"/>
        <v>-1.7051314407578642E-36</v>
      </c>
      <c r="AS78">
        <f t="shared" si="77"/>
        <v>-4.4275283223086555E-3</v>
      </c>
      <c r="AT78">
        <f t="shared" si="78"/>
        <v>-2.8926518372416501E-3</v>
      </c>
      <c r="AU78">
        <f t="shared" si="79"/>
        <v>-7.320180159550306E-3</v>
      </c>
      <c r="AW78">
        <v>75</v>
      </c>
      <c r="AX78">
        <f>IF(Z78&gt;0, (R78*SUMPRODUCT(K78:$K$98, X78:$X$98)-K78*$AZ$3)/Z78, 0)</f>
        <v>-3.3273618224814896E+42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-111.20233396444769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-6.684114316219142E-35</v>
      </c>
      <c r="AI79">
        <f t="shared" si="69"/>
        <v>-6.684114316219142E-35</v>
      </c>
      <c r="AJ79">
        <f t="shared" si="70"/>
        <v>-111.20233396444769</v>
      </c>
      <c r="AK79">
        <f t="shared" si="92"/>
        <v>-7.784163377511339</v>
      </c>
      <c r="AL79">
        <f t="shared" si="71"/>
        <v>-118.98649734195902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-1.9801224406805397E-38</v>
      </c>
      <c r="AR79">
        <f t="shared" si="76"/>
        <v>-1.9801224406805397E-38</v>
      </c>
      <c r="AS79">
        <f t="shared" si="77"/>
        <v>-3.2942919064796475E-2</v>
      </c>
      <c r="AT79">
        <f t="shared" si="78"/>
        <v>-2.3060043345357532E-3</v>
      </c>
      <c r="AU79">
        <f t="shared" si="79"/>
        <v>-3.5248923399332228E-2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521208.73703234654</v>
      </c>
      <c r="AO81" s="6">
        <f t="shared" si="93"/>
        <v>-52120.873703234654</v>
      </c>
      <c r="AP81" s="6">
        <f t="shared" si="93"/>
        <v>-809.25959685161376</v>
      </c>
      <c r="AQ81" s="6">
        <f t="shared" si="93"/>
        <v>-335156.54366793699</v>
      </c>
      <c r="AR81" s="6">
        <f t="shared" si="93"/>
        <v>133122.06006432336</v>
      </c>
      <c r="AS81" s="6">
        <f t="shared" si="93"/>
        <v>-44065.548200297293</v>
      </c>
      <c r="AT81" s="6">
        <f t="shared" si="93"/>
        <v>19194.53351961539</v>
      </c>
      <c r="AU81" s="6">
        <f t="shared" si="93"/>
        <v>108251.04538364129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'S.55.04.F'!C3*(1+C12)</f>
        <v>1068397.6331151654</v>
      </c>
      <c r="K3">
        <v>1</v>
      </c>
      <c r="L3" s="2">
        <v>0</v>
      </c>
      <c r="O3">
        <f>$C$3</f>
        <v>1068397.6331151654</v>
      </c>
      <c r="P3" s="2">
        <f>O3*C5</f>
        <v>106839.76331151655</v>
      </c>
      <c r="Q3" s="5">
        <f>B8</f>
        <v>400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1068397.6331151654</v>
      </c>
      <c r="AF3">
        <f t="shared" ref="AF3:AF34" si="4">-$Z3*P3</f>
        <v>-106839.76331151655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961157.86980364891</v>
      </c>
      <c r="AJ3">
        <f t="shared" ref="AJ3:AJ34" si="8">AB3-AC3</f>
        <v>0</v>
      </c>
      <c r="AL3">
        <f t="shared" ref="AL3:AL34" si="9">SUM(AI3:AK3)</f>
        <v>961157.86980364891</v>
      </c>
      <c r="AN3">
        <f t="shared" ref="AN3:AN34" si="10">AE3*$K3</f>
        <v>1068397.6331151654</v>
      </c>
      <c r="AO3">
        <f t="shared" ref="AO3:AO34" si="11">AF3*$K3</f>
        <v>-106839.76331151655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961157.86980364891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961157.86980364891</v>
      </c>
      <c r="AW3">
        <v>0</v>
      </c>
      <c r="AX3">
        <f>IF(Z3&gt;0, (R3*SUMPRODUCT(K3:$K$98, X3:$X$98)-K3*$AZ$3)/Z3, 0)</f>
        <v>0</v>
      </c>
      <c r="AZ3">
        <f>C6*ABS(SUMPRODUCT(X4:X69, K4:K69))/1</f>
        <v>753588.31718423846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2.1847999999999999E-2</v>
      </c>
      <c r="R4">
        <f t="shared" si="0"/>
        <v>2000000</v>
      </c>
      <c r="S4">
        <f t="shared" si="1"/>
        <v>38334.270522779247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37113.400675169774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-43696</v>
      </c>
      <c r="AI4">
        <f t="shared" si="7"/>
        <v>-43696</v>
      </c>
      <c r="AJ4">
        <f t="shared" si="8"/>
        <v>-37113.400675169774</v>
      </c>
      <c r="AK4">
        <f>G4*SUM(AB4, AE4:AF4)</f>
        <v>0</v>
      </c>
      <c r="AL4">
        <f t="shared" si="9"/>
        <v>-80809.400675169774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-41544.019775622735</v>
      </c>
      <c r="AR4">
        <f t="shared" si="14"/>
        <v>-41544.019775622735</v>
      </c>
      <c r="AS4">
        <f t="shared" si="15"/>
        <v>-35285.606270364871</v>
      </c>
      <c r="AT4">
        <f t="shared" si="16"/>
        <v>0</v>
      </c>
      <c r="AU4">
        <f t="shared" si="17"/>
        <v>-76829.626045987607</v>
      </c>
      <c r="AW4">
        <v>1</v>
      </c>
      <c r="AX4">
        <f>IF(Z4&gt;0, (R4*SUMPRODUCT(K4:$K$98, X4:$X$98)-K4*$AZ$3)/Z4, 0)</f>
        <v>38334.270522779247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2.5484E-2</v>
      </c>
      <c r="Q5" s="5">
        <f t="shared" ref="Q5:Q36" si="29">$C$8</f>
        <v>50</v>
      </c>
      <c r="R5">
        <f t="shared" si="0"/>
        <v>2000000</v>
      </c>
      <c r="S5">
        <f t="shared" si="1"/>
        <v>34634.15976317125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37113.400675169774</v>
      </c>
      <c r="AC5">
        <f t="shared" si="2"/>
        <v>32341.312389102761</v>
      </c>
      <c r="AE5">
        <f t="shared" si="3"/>
        <v>0</v>
      </c>
      <c r="AF5">
        <f t="shared" si="4"/>
        <v>0</v>
      </c>
      <c r="AG5">
        <f t="shared" si="5"/>
        <v>-46.689904721600001</v>
      </c>
      <c r="AH5">
        <f t="shared" si="6"/>
        <v>-49344.771135999996</v>
      </c>
      <c r="AI5">
        <f t="shared" si="7"/>
        <v>-49391.461040721595</v>
      </c>
      <c r="AJ5">
        <f t="shared" si="8"/>
        <v>4772.0882860670135</v>
      </c>
      <c r="AK5">
        <f>G5*SUM(AB5, AE5:AF5)</f>
        <v>152.16494276819608</v>
      </c>
      <c r="AL5">
        <f t="shared" si="9"/>
        <v>-44467.207811886386</v>
      </c>
      <c r="AN5">
        <f t="shared" si="10"/>
        <v>0</v>
      </c>
      <c r="AO5">
        <f t="shared" si="11"/>
        <v>0</v>
      </c>
      <c r="AP5">
        <f t="shared" si="12"/>
        <v>-42.112207535443368</v>
      </c>
      <c r="AQ5">
        <f t="shared" si="13"/>
        <v>-44506.778398004331</v>
      </c>
      <c r="AR5">
        <f t="shared" si="14"/>
        <v>-44548.890605539775</v>
      </c>
      <c r="AS5">
        <f t="shared" si="15"/>
        <v>4304.2103743540383</v>
      </c>
      <c r="AT5">
        <f t="shared" si="16"/>
        <v>137.24597828336587</v>
      </c>
      <c r="AU5">
        <f t="shared" si="17"/>
        <v>-40107.434252902371</v>
      </c>
      <c r="AW5">
        <v>2</v>
      </c>
      <c r="AX5">
        <f>IF(Z5&gt;0, (R5*SUMPRODUCT(K5:$K$98, X5:$X$98)-K5*$AZ$3)/Z5, 0)</f>
        <v>34634.15976317125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2.9274999999999999E-2</v>
      </c>
      <c r="Q6" s="5">
        <f t="shared" si="29"/>
        <v>50</v>
      </c>
      <c r="R6">
        <f t="shared" si="0"/>
        <v>2000000</v>
      </c>
      <c r="S6">
        <f t="shared" si="1"/>
        <v>27364.323531887941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32341.312389102761</v>
      </c>
      <c r="AC6">
        <f t="shared" si="2"/>
        <v>24549.168788765674</v>
      </c>
      <c r="AE6">
        <f t="shared" si="3"/>
        <v>0</v>
      </c>
      <c r="AF6">
        <f t="shared" si="4"/>
        <v>0</v>
      </c>
      <c r="AG6">
        <f t="shared" si="5"/>
        <v>-44.856158713659163</v>
      </c>
      <c r="AH6">
        <f t="shared" si="6"/>
        <v>-54673.878428993601</v>
      </c>
      <c r="AI6">
        <f t="shared" si="7"/>
        <v>-54718.734587707258</v>
      </c>
      <c r="AJ6">
        <f t="shared" si="8"/>
        <v>7792.1436003370873</v>
      </c>
      <c r="AK6">
        <f>G6*SUM(AB6, AE6:AF6)</f>
        <v>229.62331796262961</v>
      </c>
      <c r="AL6">
        <f t="shared" si="9"/>
        <v>-46696.967669407546</v>
      </c>
      <c r="AN6">
        <f t="shared" si="10"/>
        <v>0</v>
      </c>
      <c r="AO6">
        <f t="shared" si="11"/>
        <v>0</v>
      </c>
      <c r="AP6">
        <f t="shared" si="12"/>
        <v>-38.272869723289034</v>
      </c>
      <c r="AQ6">
        <f t="shared" si="13"/>
        <v>-46649.697307732655</v>
      </c>
      <c r="AR6">
        <f t="shared" si="14"/>
        <v>-46687.970177455943</v>
      </c>
      <c r="AS6">
        <f t="shared" si="15"/>
        <v>6648.5340125668918</v>
      </c>
      <c r="AT6">
        <f t="shared" si="16"/>
        <v>195.92278041269182</v>
      </c>
      <c r="AU6">
        <f t="shared" si="17"/>
        <v>-39843.513384476362</v>
      </c>
      <c r="AW6">
        <v>3</v>
      </c>
      <c r="AX6">
        <f>IF(Z6&gt;0, (R6*SUMPRODUCT(K6:$K$98, X6:$X$98)-K6*$AZ$3)/Z6, 0)</f>
        <v>27364.323531887941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3.3331E-2</v>
      </c>
      <c r="Q7" s="5">
        <f t="shared" si="29"/>
        <v>50</v>
      </c>
      <c r="R7">
        <f t="shared" si="0"/>
        <v>2000000</v>
      </c>
      <c r="S7">
        <f t="shared" si="1"/>
        <v>19180.716469068844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24549.168788765674</v>
      </c>
      <c r="AC7">
        <f t="shared" si="2"/>
        <v>16461.848567096051</v>
      </c>
      <c r="AE7">
        <f t="shared" si="3"/>
        <v>0</v>
      </c>
      <c r="AF7">
        <f t="shared" si="4"/>
        <v>0</v>
      </c>
      <c r="AG7">
        <f t="shared" si="5"/>
        <v>-42.912496500437598</v>
      </c>
      <c r="AH7">
        <f t="shared" si="6"/>
        <v>-59804.025043398942</v>
      </c>
      <c r="AI7">
        <f t="shared" si="7"/>
        <v>-59846.93753989938</v>
      </c>
      <c r="AJ7">
        <f t="shared" si="8"/>
        <v>8087.3202216696227</v>
      </c>
      <c r="AK7">
        <f>G7*SUM(AB7, AE7:AF7)</f>
        <v>338.77852928496628</v>
      </c>
      <c r="AL7">
        <f t="shared" si="9"/>
        <v>-51420.838788944791</v>
      </c>
      <c r="AN7">
        <f t="shared" si="10"/>
        <v>0</v>
      </c>
      <c r="AO7">
        <f t="shared" si="11"/>
        <v>0</v>
      </c>
      <c r="AP7">
        <f t="shared" si="12"/>
        <v>-34.418563644772689</v>
      </c>
      <c r="AQ7">
        <f t="shared" si="13"/>
        <v>-47966.648646247282</v>
      </c>
      <c r="AR7">
        <f t="shared" si="14"/>
        <v>-48001.067209892055</v>
      </c>
      <c r="AS7">
        <f t="shared" si="15"/>
        <v>6486.5474737027853</v>
      </c>
      <c r="AT7">
        <f t="shared" si="16"/>
        <v>271.72202324696246</v>
      </c>
      <c r="AU7">
        <f t="shared" si="17"/>
        <v>-41242.797712942309</v>
      </c>
      <c r="AW7">
        <v>4</v>
      </c>
      <c r="AX7">
        <f>IF(Z7&gt;0, (R7*SUMPRODUCT(K7:$K$98, X7:$X$98)-K7*$AZ$3)/Z7, 0)</f>
        <v>19180.716469068844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3.7801000000000001E-2</v>
      </c>
      <c r="Q8" s="5">
        <f t="shared" si="29"/>
        <v>50</v>
      </c>
      <c r="R8">
        <f t="shared" si="0"/>
        <v>2000000</v>
      </c>
      <c r="S8">
        <f t="shared" si="1"/>
        <v>10866.669876285976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16461.848567096051</v>
      </c>
      <c r="AC8">
        <f t="shared" si="2"/>
        <v>8880.5113024481107</v>
      </c>
      <c r="AE8">
        <f t="shared" si="3"/>
        <v>0</v>
      </c>
      <c r="AF8">
        <f t="shared" si="4"/>
        <v>0</v>
      </c>
      <c r="AG8">
        <f t="shared" si="5"/>
        <v>-40.861236255220177</v>
      </c>
      <c r="AH8">
        <f t="shared" si="6"/>
        <v>-64885.411208521662</v>
      </c>
      <c r="AI8">
        <f t="shared" si="7"/>
        <v>-64926.272444776885</v>
      </c>
      <c r="AJ8">
        <f t="shared" si="8"/>
        <v>7581.3372646479402</v>
      </c>
      <c r="AK8">
        <f t="shared" ref="AK8:AK39" si="30">G8*SUM(AB8:AB8, AE8:AF8)</f>
        <v>355.57592904927469</v>
      </c>
      <c r="AL8">
        <f t="shared" si="9"/>
        <v>-56989.359251079673</v>
      </c>
      <c r="AN8">
        <f t="shared" si="10"/>
        <v>0</v>
      </c>
      <c r="AO8">
        <f t="shared" si="11"/>
        <v>0</v>
      </c>
      <c r="AP8">
        <f t="shared" si="12"/>
        <v>-30.583540391926938</v>
      </c>
      <c r="AQ8">
        <f t="shared" si="13"/>
        <v>-48564.991576560373</v>
      </c>
      <c r="AR8">
        <f t="shared" si="14"/>
        <v>-48595.575116952299</v>
      </c>
      <c r="AS8">
        <f t="shared" si="15"/>
        <v>5674.4277879884175</v>
      </c>
      <c r="AT8">
        <f t="shared" si="16"/>
        <v>266.13905464218908</v>
      </c>
      <c r="AU8">
        <f t="shared" si="17"/>
        <v>-42655.008274321699</v>
      </c>
      <c r="AW8">
        <v>5</v>
      </c>
      <c r="AX8">
        <f>IF(Z8&gt;0, (R8*SUMPRODUCT(K8:$K$98, X8:$X$98)-K8*$AZ$3)/Z8, 0)</f>
        <v>10866.669876285976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4.3147999999999999E-2</v>
      </c>
      <c r="Q9" s="5">
        <f t="shared" si="29"/>
        <v>50</v>
      </c>
      <c r="R9">
        <f t="shared" si="0"/>
        <v>2000000</v>
      </c>
      <c r="S9">
        <f t="shared" si="1"/>
        <v>-2137.461157160059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8880.5113024481107</v>
      </c>
      <c r="AC9">
        <f t="shared" si="2"/>
        <v>-1653.9479185888777</v>
      </c>
      <c r="AE9">
        <f t="shared" si="3"/>
        <v>0</v>
      </c>
      <c r="AF9">
        <f t="shared" si="4"/>
        <v>0</v>
      </c>
      <c r="AG9">
        <f t="shared" si="5"/>
        <v>-38.689543270727739</v>
      </c>
      <c r="AH9">
        <f t="shared" si="6"/>
        <v>-70523.224877609609</v>
      </c>
      <c r="AI9">
        <f t="shared" si="7"/>
        <v>-70561.914420880334</v>
      </c>
      <c r="AJ9">
        <f t="shared" si="8"/>
        <v>10534.459221036988</v>
      </c>
      <c r="AK9">
        <f t="shared" si="30"/>
        <v>198.03540204459287</v>
      </c>
      <c r="AL9">
        <f t="shared" si="9"/>
        <v>-59829.41979779875</v>
      </c>
      <c r="AN9">
        <f t="shared" si="10"/>
        <v>0</v>
      </c>
      <c r="AO9">
        <f t="shared" si="11"/>
        <v>0</v>
      </c>
      <c r="AP9">
        <f t="shared" si="12"/>
        <v>-27.005582754058388</v>
      </c>
      <c r="AQ9">
        <f t="shared" si="13"/>
        <v>-49225.724175356285</v>
      </c>
      <c r="AR9">
        <f t="shared" si="14"/>
        <v>-49252.729758110341</v>
      </c>
      <c r="AS9">
        <f t="shared" si="15"/>
        <v>7353.1291975268823</v>
      </c>
      <c r="AT9">
        <f t="shared" si="16"/>
        <v>138.23015176803045</v>
      </c>
      <c r="AU9">
        <f t="shared" si="17"/>
        <v>-41761.370408815426</v>
      </c>
      <c r="AW9">
        <v>6</v>
      </c>
      <c r="AX9">
        <f>IF(Z9&gt;0, (R9*SUMPRODUCT(K9:$K$98, X9:$X$98)-K9*$AZ$3)/Z9, 0)</f>
        <v>-2137.461157160059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4.8848999999999997E-2</v>
      </c>
      <c r="Q10" s="5">
        <f t="shared" si="29"/>
        <v>50</v>
      </c>
      <c r="R10">
        <f t="shared" si="0"/>
        <v>2000000</v>
      </c>
      <c r="S10">
        <f t="shared" si="1"/>
        <v>-32664.94621398086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-1653.9479185888777</v>
      </c>
      <c r="AC10">
        <f t="shared" si="2"/>
        <v>-23788.379268044548</v>
      </c>
      <c r="AE10">
        <f t="shared" si="3"/>
        <v>0</v>
      </c>
      <c r="AF10">
        <f t="shared" si="4"/>
        <v>0</v>
      </c>
      <c r="AG10">
        <f t="shared" si="5"/>
        <v>-36.412702338788684</v>
      </c>
      <c r="AH10">
        <f t="shared" si="6"/>
        <v>-75597.819969271179</v>
      </c>
      <c r="AI10">
        <f t="shared" si="7"/>
        <v>-75634.232671609963</v>
      </c>
      <c r="AJ10">
        <f t="shared" si="8"/>
        <v>22134.43134945567</v>
      </c>
      <c r="AK10">
        <f t="shared" si="30"/>
        <v>-7.1119760499321742</v>
      </c>
      <c r="AL10">
        <f t="shared" si="9"/>
        <v>-53506.913298204228</v>
      </c>
      <c r="AN10">
        <f t="shared" si="10"/>
        <v>0</v>
      </c>
      <c r="AO10">
        <f t="shared" si="11"/>
        <v>0</v>
      </c>
      <c r="AP10">
        <f t="shared" si="12"/>
        <v>-24.107304576083472</v>
      </c>
      <c r="AQ10">
        <f t="shared" si="13"/>
        <v>-50050.107633614651</v>
      </c>
      <c r="AR10">
        <f t="shared" si="14"/>
        <v>-50074.214938190729</v>
      </c>
      <c r="AS10">
        <f t="shared" si="15"/>
        <v>14654.267436540089</v>
      </c>
      <c r="AT10">
        <f t="shared" si="16"/>
        <v>-4.7085374542742464</v>
      </c>
      <c r="AU10">
        <f t="shared" si="17"/>
        <v>-35424.656039104921</v>
      </c>
      <c r="AW10">
        <v>7</v>
      </c>
      <c r="AX10">
        <f>IF(Z10&gt;0, (R10*SUMPRODUCT(K10:$K$98, X10:$X$98)-K10*$AZ$3)/Z10, 0)</f>
        <v>-32664.94621398086</v>
      </c>
    </row>
    <row r="11" spans="1:52" x14ac:dyDescent="0.3">
      <c r="A11" t="s">
        <v>33</v>
      </c>
      <c r="C11" s="25">
        <f>AU71</f>
        <v>221897.9699546881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5.4528E-2</v>
      </c>
      <c r="Q11" s="5">
        <f t="shared" si="29"/>
        <v>50</v>
      </c>
      <c r="R11">
        <f t="shared" si="0"/>
        <v>2000000</v>
      </c>
      <c r="S11">
        <f t="shared" si="1"/>
        <v>-72450.169060197193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-23788.379268044548</v>
      </c>
      <c r="AC11">
        <f t="shared" si="2"/>
        <v>-49357.494159975729</v>
      </c>
      <c r="AE11">
        <f t="shared" si="3"/>
        <v>0</v>
      </c>
      <c r="AF11">
        <f t="shared" si="4"/>
        <v>0</v>
      </c>
      <c r="AG11">
        <f t="shared" si="5"/>
        <v>-34.063063482271325</v>
      </c>
      <c r="AH11">
        <f t="shared" si="6"/>
        <v>-79420.473325178784</v>
      </c>
      <c r="AI11">
        <f t="shared" si="7"/>
        <v>-79454.536388661058</v>
      </c>
      <c r="AJ11">
        <f t="shared" si="8"/>
        <v>25569.114891931182</v>
      </c>
      <c r="AK11">
        <f t="shared" si="30"/>
        <v>-38.061406828871277</v>
      </c>
      <c r="AL11">
        <f t="shared" si="9"/>
        <v>-53923.482903558746</v>
      </c>
      <c r="AN11">
        <f t="shared" si="10"/>
        <v>0</v>
      </c>
      <c r="AO11">
        <f t="shared" si="11"/>
        <v>0</v>
      </c>
      <c r="AP11">
        <f t="shared" si="12"/>
        <v>-21.445139241534761</v>
      </c>
      <c r="AQ11">
        <f t="shared" si="13"/>
        <v>-50000.878810371993</v>
      </c>
      <c r="AR11">
        <f t="shared" si="14"/>
        <v>-50022.323949613528</v>
      </c>
      <c r="AS11">
        <f t="shared" si="15"/>
        <v>16097.589972365615</v>
      </c>
      <c r="AT11">
        <f t="shared" si="16"/>
        <v>-23.96238287841221</v>
      </c>
      <c r="AU11">
        <f t="shared" si="17"/>
        <v>-33948.696360126327</v>
      </c>
      <c r="AW11">
        <v>8</v>
      </c>
      <c r="AX11">
        <f>IF(Z11&gt;0, (R11*SUMPRODUCT(K11:$K$98, X11:$X$98)-K11*$AZ$3)/Z11, 0)</f>
        <v>-72450.169060197193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6.0775000000000003E-2</v>
      </c>
      <c r="Q12" s="5">
        <f t="shared" si="29"/>
        <v>50</v>
      </c>
      <c r="R12">
        <f t="shared" si="0"/>
        <v>2000000</v>
      </c>
      <c r="S12">
        <f t="shared" si="1"/>
        <v>-107269.43166524587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-49357.494159975729</v>
      </c>
      <c r="AC12">
        <f t="shared" si="2"/>
        <v>-67906.377721042023</v>
      </c>
      <c r="AE12">
        <f t="shared" si="3"/>
        <v>0</v>
      </c>
      <c r="AF12">
        <f t="shared" si="4"/>
        <v>0</v>
      </c>
      <c r="AG12">
        <f t="shared" si="5"/>
        <v>-31.652250164313568</v>
      </c>
      <c r="AH12">
        <f t="shared" si="6"/>
        <v>-82807.307325401591</v>
      </c>
      <c r="AI12">
        <f t="shared" si="7"/>
        <v>-82838.95957556591</v>
      </c>
      <c r="AJ12">
        <f t="shared" si="8"/>
        <v>18548.883561066294</v>
      </c>
      <c r="AK12">
        <f t="shared" si="30"/>
        <v>-1036.5073773594904</v>
      </c>
      <c r="AL12">
        <f t="shared" si="9"/>
        <v>-65326.583391859109</v>
      </c>
      <c r="AN12">
        <f t="shared" si="10"/>
        <v>0</v>
      </c>
      <c r="AO12">
        <f t="shared" si="11"/>
        <v>0</v>
      </c>
      <c r="AP12">
        <f t="shared" si="12"/>
        <v>-18.606311402161658</v>
      </c>
      <c r="AQ12">
        <f t="shared" si="13"/>
        <v>-48677.062087928112</v>
      </c>
      <c r="AR12">
        <f t="shared" si="14"/>
        <v>-48695.668399330279</v>
      </c>
      <c r="AS12">
        <f t="shared" si="15"/>
        <v>10903.689371466884</v>
      </c>
      <c r="AT12">
        <f t="shared" si="16"/>
        <v>-609.29567198771076</v>
      </c>
      <c r="AU12">
        <f t="shared" si="17"/>
        <v>-38401.274699851107</v>
      </c>
      <c r="AW12">
        <v>9</v>
      </c>
      <c r="AX12">
        <f>IF(Z12&gt;0, (R12*SUMPRODUCT(K12:$K$98, X12:$X$98)-K12*$AZ$3)/Z12, 0)</f>
        <v>-107269.43166524587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6.7419999999999994E-2</v>
      </c>
      <c r="Q13" s="5">
        <f t="shared" si="29"/>
        <v>50</v>
      </c>
      <c r="R13">
        <f t="shared" si="0"/>
        <v>2000000</v>
      </c>
      <c r="S13">
        <f t="shared" si="1"/>
        <v>-118350.28835585219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-67906.377721042023</v>
      </c>
      <c r="AC13">
        <f t="shared" si="2"/>
        <v>-69120.670318066084</v>
      </c>
      <c r="AE13">
        <f t="shared" si="3"/>
        <v>0</v>
      </c>
      <c r="AF13">
        <f t="shared" si="4"/>
        <v>0</v>
      </c>
      <c r="AG13">
        <f t="shared" si="5"/>
        <v>-29.201732956592412</v>
      </c>
      <c r="AH13">
        <f t="shared" si="6"/>
        <v>-85359.788243120827</v>
      </c>
      <c r="AI13">
        <f t="shared" si="7"/>
        <v>-85388.989976077413</v>
      </c>
      <c r="AJ13">
        <f t="shared" si="8"/>
        <v>1214.2925970240613</v>
      </c>
      <c r="AK13">
        <f t="shared" si="30"/>
        <v>-4753.4464404729424</v>
      </c>
      <c r="AL13">
        <f t="shared" si="9"/>
        <v>-88928.143819526289</v>
      </c>
      <c r="AN13">
        <f t="shared" si="10"/>
        <v>0</v>
      </c>
      <c r="AO13">
        <f t="shared" si="11"/>
        <v>0</v>
      </c>
      <c r="AP13">
        <f t="shared" si="12"/>
        <v>-15.326616761969913</v>
      </c>
      <c r="AQ13">
        <f t="shared" si="13"/>
        <v>-44801.33981191925</v>
      </c>
      <c r="AR13">
        <f t="shared" si="14"/>
        <v>-44816.666428681216</v>
      </c>
      <c r="AS13">
        <f t="shared" si="15"/>
        <v>637.32509639580974</v>
      </c>
      <c r="AT13">
        <f t="shared" si="16"/>
        <v>-2494.8605618705815</v>
      </c>
      <c r="AU13">
        <f t="shared" si="17"/>
        <v>-46674.20189415598</v>
      </c>
      <c r="AW13">
        <v>10</v>
      </c>
      <c r="AX13">
        <f>IF(Z13&gt;0, (R13*SUMPRODUCT(K13:$K$98, X13:$X$98)-K13*$AZ$3)/Z13, 0)</f>
        <v>-118350.28835585219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7.4817999999999996E-2</v>
      </c>
      <c r="Q14" s="5">
        <f t="shared" si="29"/>
        <v>50</v>
      </c>
      <c r="R14">
        <f t="shared" si="0"/>
        <v>2000000</v>
      </c>
      <c r="S14">
        <f t="shared" si="1"/>
        <v>-133853.70268534496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-69120.670318066084</v>
      </c>
      <c r="AC14">
        <f t="shared" si="2"/>
        <v>-71544.537370249745</v>
      </c>
      <c r="AE14">
        <f t="shared" si="3"/>
        <v>0</v>
      </c>
      <c r="AF14">
        <f t="shared" si="4"/>
        <v>0</v>
      </c>
      <c r="AG14">
        <f t="shared" si="5"/>
        <v>-26.72490037068016</v>
      </c>
      <c r="AH14">
        <f t="shared" si="6"/>
        <v>-87392.610253853243</v>
      </c>
      <c r="AI14">
        <f t="shared" si="7"/>
        <v>-87419.335154223925</v>
      </c>
      <c r="AJ14">
        <f t="shared" si="8"/>
        <v>2423.8670521836611</v>
      </c>
      <c r="AK14">
        <f t="shared" si="30"/>
        <v>-4838.4469222646267</v>
      </c>
      <c r="AL14">
        <f t="shared" si="9"/>
        <v>-89833.915024304893</v>
      </c>
      <c r="AN14">
        <f t="shared" si="10"/>
        <v>0</v>
      </c>
      <c r="AO14">
        <f t="shared" si="11"/>
        <v>0</v>
      </c>
      <c r="AP14">
        <f t="shared" si="12"/>
        <v>-12.523789090583168</v>
      </c>
      <c r="AQ14">
        <f t="shared" si="13"/>
        <v>-40953.814746323747</v>
      </c>
      <c r="AR14">
        <f t="shared" si="14"/>
        <v>-40966.338535414332</v>
      </c>
      <c r="AS14">
        <f t="shared" si="15"/>
        <v>1135.8695195909966</v>
      </c>
      <c r="AT14">
        <f t="shared" si="16"/>
        <v>-2267.3868916234715</v>
      </c>
      <c r="AU14">
        <f t="shared" si="17"/>
        <v>-42097.855907446807</v>
      </c>
      <c r="AW14">
        <v>11</v>
      </c>
      <c r="AX14">
        <f>IF(Z14&gt;0, (R14*SUMPRODUCT(K14:$K$98, X14:$X$98)-K14*$AZ$3)/Z14, 0)</f>
        <v>-133853.70268534496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8.3350999999999995E-2</v>
      </c>
      <c r="Q15" s="5">
        <f t="shared" si="29"/>
        <v>50</v>
      </c>
      <c r="R15">
        <f t="shared" si="0"/>
        <v>2000000</v>
      </c>
      <c r="S15">
        <f t="shared" si="1"/>
        <v>-154067.2756962186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-71544.537370249745</v>
      </c>
      <c r="AC15">
        <f t="shared" si="2"/>
        <v>-74661.322866809467</v>
      </c>
      <c r="AE15">
        <f t="shared" si="3"/>
        <v>0</v>
      </c>
      <c r="AF15">
        <f t="shared" si="4"/>
        <v>0</v>
      </c>
      <c r="AG15">
        <f t="shared" si="5"/>
        <v>-24.230104196176796</v>
      </c>
      <c r="AH15">
        <f t="shared" si="6"/>
        <v>-89101.886831862474</v>
      </c>
      <c r="AI15">
        <f t="shared" si="7"/>
        <v>-89126.11693605865</v>
      </c>
      <c r="AJ15">
        <f t="shared" si="8"/>
        <v>3116.7854965597217</v>
      </c>
      <c r="AK15">
        <f t="shared" si="30"/>
        <v>-5008.1176159174829</v>
      </c>
      <c r="AL15">
        <f t="shared" si="9"/>
        <v>-91017.449055416408</v>
      </c>
      <c r="AN15">
        <f t="shared" si="10"/>
        <v>0</v>
      </c>
      <c r="AO15">
        <f t="shared" si="11"/>
        <v>0</v>
      </c>
      <c r="AP15">
        <f t="shared" si="12"/>
        <v>-10.13810790641798</v>
      </c>
      <c r="AQ15">
        <f t="shared" si="13"/>
        <v>-37281.083731757055</v>
      </c>
      <c r="AR15">
        <f t="shared" si="14"/>
        <v>-37291.221839663471</v>
      </c>
      <c r="AS15">
        <f t="shared" si="15"/>
        <v>1304.0929345349996</v>
      </c>
      <c r="AT15">
        <f t="shared" si="16"/>
        <v>-2095.4444267811077</v>
      </c>
      <c r="AU15">
        <f t="shared" si="17"/>
        <v>-38082.573331909582</v>
      </c>
      <c r="AW15">
        <v>12</v>
      </c>
      <c r="AX15">
        <f>IF(Z15&gt;0, (R15*SUMPRODUCT(K15:$K$98, X15:$X$98)-K15*$AZ$3)/Z15, 0)</f>
        <v>-154067.2756962186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9.2474000000000001E-2</v>
      </c>
      <c r="Q16" s="5">
        <f t="shared" si="29"/>
        <v>50</v>
      </c>
      <c r="R16">
        <f t="shared" si="0"/>
        <v>2000000</v>
      </c>
      <c r="S16">
        <f t="shared" si="1"/>
        <v>-179700.21396785139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-74661.322866809467</v>
      </c>
      <c r="AC16">
        <f t="shared" si="2"/>
        <v>-78159.344768420095</v>
      </c>
      <c r="AE16">
        <f t="shared" si="3"/>
        <v>0</v>
      </c>
      <c r="AF16">
        <f t="shared" si="4"/>
        <v>0</v>
      </c>
      <c r="AG16">
        <f t="shared" si="5"/>
        <v>-21.747148498777776</v>
      </c>
      <c r="AH16">
        <f t="shared" si="6"/>
        <v>-89626.186217490118</v>
      </c>
      <c r="AI16">
        <f t="shared" si="7"/>
        <v>-89647.933365988894</v>
      </c>
      <c r="AJ16">
        <f t="shared" si="8"/>
        <v>3498.0219016106275</v>
      </c>
      <c r="AK16">
        <f t="shared" si="30"/>
        <v>-5226.2926006766629</v>
      </c>
      <c r="AL16">
        <f t="shared" si="9"/>
        <v>-91376.204065054932</v>
      </c>
      <c r="AN16">
        <f t="shared" si="10"/>
        <v>0</v>
      </c>
      <c r="AO16">
        <f t="shared" si="11"/>
        <v>0</v>
      </c>
      <c r="AP16">
        <f t="shared" si="12"/>
        <v>-8.1242994971568798</v>
      </c>
      <c r="AQ16">
        <f t="shared" si="13"/>
        <v>-33482.549662074867</v>
      </c>
      <c r="AR16">
        <f t="shared" si="14"/>
        <v>-33490.673961572022</v>
      </c>
      <c r="AS16">
        <f t="shared" si="15"/>
        <v>1306.7909835579669</v>
      </c>
      <c r="AT16">
        <f t="shared" si="16"/>
        <v>-1952.4383323201407</v>
      </c>
      <c r="AU16">
        <f t="shared" si="17"/>
        <v>-34136.321310334199</v>
      </c>
      <c r="AW16">
        <v>13</v>
      </c>
      <c r="AX16">
        <f>IF(Z16&gt;0, (R16*SUMPRODUCT(K16:$K$98, X16:$X$98)-K16*$AZ$3)/Z16, 0)</f>
        <v>-179700.21396785139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0.10216500000000001</v>
      </c>
      <c r="Q17" s="5">
        <f t="shared" si="29"/>
        <v>50</v>
      </c>
      <c r="R17">
        <f t="shared" si="0"/>
        <v>2000000</v>
      </c>
      <c r="S17">
        <f t="shared" si="1"/>
        <v>-210997.91408732298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-78159.344768420095</v>
      </c>
      <c r="AC17">
        <f t="shared" si="2"/>
        <v>-81478.446367864235</v>
      </c>
      <c r="AE17">
        <f t="shared" si="3"/>
        <v>0</v>
      </c>
      <c r="AF17">
        <f t="shared" si="4"/>
        <v>0</v>
      </c>
      <c r="AG17">
        <f t="shared" si="5"/>
        <v>-19.307879587412369</v>
      </c>
      <c r="AH17">
        <f t="shared" si="6"/>
        <v>-88871.897055105277</v>
      </c>
      <c r="AI17">
        <f t="shared" si="7"/>
        <v>-88891.204934692694</v>
      </c>
      <c r="AJ17">
        <f t="shared" si="8"/>
        <v>3319.1015994441404</v>
      </c>
      <c r="AK17">
        <f t="shared" si="30"/>
        <v>-5471.1541337894068</v>
      </c>
      <c r="AL17">
        <f t="shared" si="9"/>
        <v>-91043.257469037955</v>
      </c>
      <c r="AN17">
        <f t="shared" si="10"/>
        <v>0</v>
      </c>
      <c r="AO17">
        <f t="shared" si="11"/>
        <v>0</v>
      </c>
      <c r="AP17">
        <f t="shared" si="12"/>
        <v>-6.4402120036234622</v>
      </c>
      <c r="AQ17">
        <f t="shared" si="13"/>
        <v>-29643.537790251165</v>
      </c>
      <c r="AR17">
        <f t="shared" si="14"/>
        <v>-29649.978002254789</v>
      </c>
      <c r="AS17">
        <f t="shared" si="15"/>
        <v>1107.0981598580991</v>
      </c>
      <c r="AT17">
        <f t="shared" si="16"/>
        <v>-1824.9229474724982</v>
      </c>
      <c r="AU17">
        <f t="shared" si="17"/>
        <v>-30367.802789869187</v>
      </c>
      <c r="AW17">
        <v>14</v>
      </c>
      <c r="AX17">
        <f>IF(Z17&gt;0, (R17*SUMPRODUCT(K17:$K$98, X17:$X$98)-K17*$AZ$3)/Z17, 0)</f>
        <v>-210997.91408732298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0.113081</v>
      </c>
      <c r="Q18" s="5">
        <f t="shared" si="29"/>
        <v>50</v>
      </c>
      <c r="R18">
        <f t="shared" si="0"/>
        <v>2000000</v>
      </c>
      <c r="S18">
        <f t="shared" si="1"/>
        <v>-248621.20995249695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-81478.446367864235</v>
      </c>
      <c r="AC18">
        <f t="shared" si="2"/>
        <v>-84190.334102195135</v>
      </c>
      <c r="AE18">
        <f t="shared" si="3"/>
        <v>0</v>
      </c>
      <c r="AF18">
        <f t="shared" si="4"/>
        <v>0</v>
      </c>
      <c r="AG18">
        <f t="shared" si="5"/>
        <v>-16.931446459914067</v>
      </c>
      <c r="AH18">
        <f t="shared" si="6"/>
        <v>-87334.173264967118</v>
      </c>
      <c r="AI18">
        <f t="shared" si="7"/>
        <v>-87351.104711427033</v>
      </c>
      <c r="AJ18">
        <f t="shared" si="8"/>
        <v>2711.8877343308995</v>
      </c>
      <c r="AK18">
        <f t="shared" si="30"/>
        <v>-5703.491245750497</v>
      </c>
      <c r="AL18">
        <f t="shared" si="9"/>
        <v>-90342.708222846632</v>
      </c>
      <c r="AN18">
        <f t="shared" si="10"/>
        <v>0</v>
      </c>
      <c r="AO18">
        <f t="shared" si="11"/>
        <v>0</v>
      </c>
      <c r="AP18">
        <f t="shared" si="12"/>
        <v>-5.0424502410763239</v>
      </c>
      <c r="AQ18">
        <f t="shared" si="13"/>
        <v>-26009.486199348026</v>
      </c>
      <c r="AR18">
        <f t="shared" si="14"/>
        <v>-26014.528649589101</v>
      </c>
      <c r="AS18">
        <f t="shared" si="15"/>
        <v>807.64268972080333</v>
      </c>
      <c r="AT18">
        <f t="shared" si="16"/>
        <v>-1698.5891238058618</v>
      </c>
      <c r="AU18">
        <f t="shared" si="17"/>
        <v>-26905.475083674162</v>
      </c>
      <c r="AW18">
        <v>15</v>
      </c>
      <c r="AX18">
        <f>IF(Z18&gt;0, (R18*SUMPRODUCT(K18:$K$98, X18:$X$98)-K18*$AZ$3)/Z18, 0)</f>
        <v>-248621.20995249695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0.12539</v>
      </c>
      <c r="Q19" s="5">
        <f t="shared" si="29"/>
        <v>50</v>
      </c>
      <c r="R19">
        <f t="shared" si="0"/>
        <v>2000000</v>
      </c>
      <c r="S19">
        <f t="shared" si="1"/>
        <v>-294258.92438587348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-84190.334102195135</v>
      </c>
      <c r="AC19">
        <f t="shared" si="2"/>
        <v>-86153.704180185799</v>
      </c>
      <c r="AE19">
        <f t="shared" si="3"/>
        <v>0</v>
      </c>
      <c r="AF19">
        <f t="shared" si="4"/>
        <v>0</v>
      </c>
      <c r="AG19">
        <f t="shared" si="5"/>
        <v>-14.639097923706302</v>
      </c>
      <c r="AH19">
        <f t="shared" si="6"/>
        <v>-84921.362864344992</v>
      </c>
      <c r="AI19">
        <f t="shared" si="7"/>
        <v>-84936.001962268696</v>
      </c>
      <c r="AJ19">
        <f t="shared" si="8"/>
        <v>1963.3700779906649</v>
      </c>
      <c r="AK19">
        <f t="shared" si="30"/>
        <v>-5893.3233871536604</v>
      </c>
      <c r="AL19">
        <f t="shared" si="9"/>
        <v>-88865.955271431696</v>
      </c>
      <c r="AN19">
        <f t="shared" si="10"/>
        <v>0</v>
      </c>
      <c r="AO19">
        <f t="shared" si="11"/>
        <v>0</v>
      </c>
      <c r="AP19">
        <f t="shared" si="12"/>
        <v>-3.8926365204794644</v>
      </c>
      <c r="AQ19">
        <f t="shared" si="13"/>
        <v>-22581.172704591434</v>
      </c>
      <c r="AR19">
        <f t="shared" si="14"/>
        <v>-22585.065341111913</v>
      </c>
      <c r="AS19">
        <f t="shared" si="15"/>
        <v>522.07356687099161</v>
      </c>
      <c r="AT19">
        <f t="shared" si="16"/>
        <v>-1567.0751000770697</v>
      </c>
      <c r="AU19">
        <f t="shared" si="17"/>
        <v>-23630.066874317992</v>
      </c>
      <c r="AW19">
        <v>16</v>
      </c>
      <c r="AX19">
        <f>IF(Z19&gt;0, (R19*SUMPRODUCT(K19:$K$98, X19:$X$98)-K19*$AZ$3)/Z19, 0)</f>
        <v>-294258.92438587348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0.13947699999999999</v>
      </c>
      <c r="Q20" s="5">
        <f t="shared" si="29"/>
        <v>50</v>
      </c>
      <c r="R20">
        <f t="shared" si="0"/>
        <v>2000000</v>
      </c>
      <c r="S20">
        <f t="shared" si="1"/>
        <v>-350437.33407338226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-86153.704180185799</v>
      </c>
      <c r="AC20">
        <f t="shared" si="2"/>
        <v>-87265.130347851024</v>
      </c>
      <c r="AE20">
        <f t="shared" si="3"/>
        <v>0</v>
      </c>
      <c r="AF20">
        <f t="shared" si="4"/>
        <v>0</v>
      </c>
      <c r="AG20">
        <f t="shared" si="5"/>
        <v>-12.450889483364454</v>
      </c>
      <c r="AH20">
        <f t="shared" si="6"/>
        <v>-81672.698444191337</v>
      </c>
      <c r="AI20">
        <f t="shared" si="7"/>
        <v>-81685.149333674708</v>
      </c>
      <c r="AJ20">
        <f t="shared" si="8"/>
        <v>1111.4261676652241</v>
      </c>
      <c r="AK20">
        <f t="shared" si="30"/>
        <v>-6030.7592926130064</v>
      </c>
      <c r="AL20">
        <f t="shared" si="9"/>
        <v>-86604.482458622486</v>
      </c>
      <c r="AN20">
        <f t="shared" si="10"/>
        <v>0</v>
      </c>
      <c r="AO20">
        <f t="shared" si="11"/>
        <v>0</v>
      </c>
      <c r="AP20">
        <f t="shared" si="12"/>
        <v>-2.9560507958104956</v>
      </c>
      <c r="AQ20">
        <f t="shared" si="13"/>
        <v>-19390.473713104075</v>
      </c>
      <c r="AR20">
        <f t="shared" si="14"/>
        <v>-19393.429763899887</v>
      </c>
      <c r="AS20">
        <f t="shared" si="15"/>
        <v>263.87128500345602</v>
      </c>
      <c r="AT20">
        <f t="shared" si="16"/>
        <v>-1431.8037944268203</v>
      </c>
      <c r="AU20">
        <f t="shared" si="17"/>
        <v>-20561.362273323251</v>
      </c>
      <c r="AW20">
        <v>17</v>
      </c>
      <c r="AX20">
        <f>IF(Z20&gt;0, (R20*SUMPRODUCT(K20:$K$98, X20:$X$98)-K20*$AZ$3)/Z20, 0)</f>
        <v>-350437.33407338226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0.15573300000000001</v>
      </c>
      <c r="Q21" s="5">
        <f t="shared" si="29"/>
        <v>50</v>
      </c>
      <c r="R21">
        <f t="shared" si="0"/>
        <v>2000000</v>
      </c>
      <c r="S21">
        <f t="shared" si="1"/>
        <v>-421118.23962731328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-87265.130347851024</v>
      </c>
      <c r="AC21">
        <f t="shared" si="2"/>
        <v>-87486.187510128075</v>
      </c>
      <c r="AE21">
        <f t="shared" si="3"/>
        <v>0</v>
      </c>
      <c r="AF21">
        <f t="shared" si="4"/>
        <v>0</v>
      </c>
      <c r="AG21">
        <f t="shared" si="5"/>
        <v>-10.387366216618014</v>
      </c>
      <c r="AH21">
        <f t="shared" si="6"/>
        <v>-77560.574876511877</v>
      </c>
      <c r="AI21">
        <f t="shared" si="7"/>
        <v>-77570.962242728492</v>
      </c>
      <c r="AJ21">
        <f t="shared" si="8"/>
        <v>221.05716227705125</v>
      </c>
      <c r="AK21">
        <f t="shared" si="30"/>
        <v>-6108.5591243495719</v>
      </c>
      <c r="AL21">
        <f t="shared" si="9"/>
        <v>-83458.464204801014</v>
      </c>
      <c r="AN21">
        <f t="shared" si="10"/>
        <v>0</v>
      </c>
      <c r="AO21">
        <f t="shared" si="11"/>
        <v>0</v>
      </c>
      <c r="AP21">
        <f t="shared" si="12"/>
        <v>-2.201906811846817</v>
      </c>
      <c r="AQ21">
        <f t="shared" si="13"/>
        <v>-16441.237806569858</v>
      </c>
      <c r="AR21">
        <f t="shared" si="14"/>
        <v>-16443.439713381704</v>
      </c>
      <c r="AS21">
        <f t="shared" si="15"/>
        <v>46.859546614102598</v>
      </c>
      <c r="AT21">
        <f t="shared" si="16"/>
        <v>-1294.8882003366627</v>
      </c>
      <c r="AU21">
        <f t="shared" si="17"/>
        <v>-17691.468367104262</v>
      </c>
      <c r="AW21">
        <v>18</v>
      </c>
      <c r="AX21">
        <f>IF(Z21&gt;0, (R21*SUMPRODUCT(K21:$K$98, X21:$X$98)-K21*$AZ$3)/Z21, 0)</f>
        <v>-421118.23962731328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0.17447299999999999</v>
      </c>
      <c r="Q22" s="5">
        <f t="shared" si="29"/>
        <v>50</v>
      </c>
      <c r="R22">
        <f t="shared" si="0"/>
        <v>2000000</v>
      </c>
      <c r="S22">
        <f t="shared" si="1"/>
        <v>-512395.55370302114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-87486.187510128075</v>
      </c>
      <c r="AC22">
        <f t="shared" si="2"/>
        <v>-86811.874824888102</v>
      </c>
      <c r="AE22">
        <f t="shared" si="3"/>
        <v>0</v>
      </c>
      <c r="AF22">
        <f t="shared" si="4"/>
        <v>0</v>
      </c>
      <c r="AG22">
        <f t="shared" si="5"/>
        <v>-8.471177608539838</v>
      </c>
      <c r="AH22">
        <f t="shared" si="6"/>
        <v>-72492.597836479792</v>
      </c>
      <c r="AI22">
        <f t="shared" si="7"/>
        <v>-72501.069014088338</v>
      </c>
      <c r="AJ22">
        <f t="shared" si="8"/>
        <v>-674.31268523997278</v>
      </c>
      <c r="AK22">
        <f t="shared" si="30"/>
        <v>-6124.0331257089656</v>
      </c>
      <c r="AL22">
        <f t="shared" si="9"/>
        <v>-79299.414825037282</v>
      </c>
      <c r="AN22">
        <f t="shared" si="10"/>
        <v>0</v>
      </c>
      <c r="AO22">
        <f t="shared" si="11"/>
        <v>0</v>
      </c>
      <c r="AP22">
        <f t="shared" si="12"/>
        <v>-1.6033164790580345</v>
      </c>
      <c r="AQ22">
        <f t="shared" si="13"/>
        <v>-13720.474542262487</v>
      </c>
      <c r="AR22">
        <f t="shared" si="14"/>
        <v>-13722.077858741548</v>
      </c>
      <c r="AS22">
        <f t="shared" si="15"/>
        <v>-127.62530668619466</v>
      </c>
      <c r="AT22">
        <f t="shared" si="16"/>
        <v>-1159.0789005354018</v>
      </c>
      <c r="AU22">
        <f t="shared" si="17"/>
        <v>-15008.782065963145</v>
      </c>
      <c r="AW22">
        <v>19</v>
      </c>
      <c r="AX22">
        <f>IF(Z22&gt;0, (R22*SUMPRODUCT(K22:$K$98, X22:$X$98)-K22*$AZ$3)/Z22, 0)</f>
        <v>-512395.55370302114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0.196798</v>
      </c>
      <c r="Q23" s="5">
        <f t="shared" si="29"/>
        <v>50</v>
      </c>
      <c r="R23">
        <f t="shared" si="0"/>
        <v>2000000</v>
      </c>
      <c r="S23">
        <f t="shared" si="1"/>
        <v>-634366.00376431644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-86811.874824888102</v>
      </c>
      <c r="AC23">
        <f t="shared" si="2"/>
        <v>-85250.607856606104</v>
      </c>
      <c r="AE23">
        <f t="shared" si="3"/>
        <v>0</v>
      </c>
      <c r="AF23">
        <f t="shared" si="4"/>
        <v>0</v>
      </c>
      <c r="AG23">
        <f t="shared" si="5"/>
        <v>-6.719355021449017</v>
      </c>
      <c r="AH23">
        <f t="shared" si="6"/>
        <v>-66684.432440216915</v>
      </c>
      <c r="AI23">
        <f t="shared" si="7"/>
        <v>-66691.151795238358</v>
      </c>
      <c r="AJ23">
        <f t="shared" si="8"/>
        <v>-1561.2669682819978</v>
      </c>
      <c r="AK23">
        <f t="shared" si="30"/>
        <v>-6076.831237742168</v>
      </c>
      <c r="AL23">
        <f t="shared" si="9"/>
        <v>-74329.250001262524</v>
      </c>
      <c r="AN23">
        <f t="shared" si="10"/>
        <v>0</v>
      </c>
      <c r="AO23">
        <f t="shared" si="11"/>
        <v>0</v>
      </c>
      <c r="AP23">
        <f t="shared" si="12"/>
        <v>-1.1354944980551707</v>
      </c>
      <c r="AQ23">
        <f t="shared" si="13"/>
        <v>-11268.909873059394</v>
      </c>
      <c r="AR23">
        <f t="shared" si="14"/>
        <v>-11270.045367557448</v>
      </c>
      <c r="AS23">
        <f t="shared" si="15"/>
        <v>-263.83634244960342</v>
      </c>
      <c r="AT23">
        <f t="shared" si="16"/>
        <v>-1026.9152938101502</v>
      </c>
      <c r="AU23">
        <f t="shared" si="17"/>
        <v>-12560.797003817202</v>
      </c>
      <c r="AW23">
        <v>20</v>
      </c>
      <c r="AX23">
        <f>IF(Z23&gt;0, (R23*SUMPRODUCT(K23:$K$98, X23:$X$98)-K23*$AZ$3)/Z23, 0)</f>
        <v>-634366.00376431644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0.22254599999999999</v>
      </c>
      <c r="Q24" s="5">
        <f t="shared" si="29"/>
        <v>50</v>
      </c>
      <c r="R24">
        <f t="shared" si="0"/>
        <v>2000000</v>
      </c>
      <c r="S24">
        <f t="shared" si="1"/>
        <v>-803552.31675340235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-85250.607856606104</v>
      </c>
      <c r="AC24">
        <f t="shared" si="2"/>
        <v>-82875.105666679345</v>
      </c>
      <c r="AE24">
        <f t="shared" si="3"/>
        <v>0</v>
      </c>
      <c r="AF24">
        <f t="shared" si="4"/>
        <v>0</v>
      </c>
      <c r="AG24">
        <f t="shared" si="5"/>
        <v>-5.1567958886311338</v>
      </c>
      <c r="AH24">
        <f t="shared" si="6"/>
        <v>-59814.623304135712</v>
      </c>
      <c r="AI24">
        <f t="shared" si="7"/>
        <v>-59819.780100024342</v>
      </c>
      <c r="AJ24">
        <f t="shared" si="8"/>
        <v>-2375.5021899267595</v>
      </c>
      <c r="AK24">
        <f t="shared" si="30"/>
        <v>-5967.542549962428</v>
      </c>
      <c r="AL24">
        <f t="shared" si="9"/>
        <v>-68162.824839913534</v>
      </c>
      <c r="AN24">
        <f t="shared" si="10"/>
        <v>0</v>
      </c>
      <c r="AO24">
        <f t="shared" si="11"/>
        <v>0</v>
      </c>
      <c r="AP24">
        <f t="shared" si="12"/>
        <v>-0.77807124509860082</v>
      </c>
      <c r="AQ24">
        <f t="shared" si="13"/>
        <v>-9024.9913772923574</v>
      </c>
      <c r="AR24">
        <f t="shared" si="14"/>
        <v>-9025.7694485374559</v>
      </c>
      <c r="AS24">
        <f t="shared" si="15"/>
        <v>-358.42216495820986</v>
      </c>
      <c r="AT24">
        <f t="shared" si="16"/>
        <v>-900.39888378453372</v>
      </c>
      <c r="AU24">
        <f t="shared" si="17"/>
        <v>-10284.5904972802</v>
      </c>
      <c r="AW24">
        <v>21</v>
      </c>
      <c r="AX24">
        <f>IF(Z24&gt;0, (R24*SUMPRODUCT(K24:$K$98, X24:$X$98)-K24*$AZ$3)/Z24, 0)</f>
        <v>-803552.31675340235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0.252114</v>
      </c>
      <c r="Q25" s="5">
        <f t="shared" si="29"/>
        <v>50</v>
      </c>
      <c r="R25">
        <f t="shared" si="0"/>
        <v>2000000</v>
      </c>
      <c r="S25">
        <f t="shared" si="1"/>
        <v>-1047502.172533703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-82875.105666679345</v>
      </c>
      <c r="AC25">
        <f t="shared" si="2"/>
        <v>-79717.586273448367</v>
      </c>
      <c r="AE25">
        <f t="shared" si="3"/>
        <v>0</v>
      </c>
      <c r="AF25">
        <f t="shared" si="4"/>
        <v>0</v>
      </c>
      <c r="AG25">
        <f t="shared" si="5"/>
        <v>-3.8051274910784723</v>
      </c>
      <c r="AH25">
        <f t="shared" si="6"/>
        <v>-52004.017546653988</v>
      </c>
      <c r="AI25">
        <f t="shared" si="7"/>
        <v>-52007.822674145064</v>
      </c>
      <c r="AJ25">
        <f t="shared" si="8"/>
        <v>-3157.5193932309776</v>
      </c>
      <c r="AK25">
        <f t="shared" si="30"/>
        <v>-5801.2573966675545</v>
      </c>
      <c r="AL25">
        <f t="shared" si="9"/>
        <v>-60966.599464043597</v>
      </c>
      <c r="AN25">
        <f t="shared" si="10"/>
        <v>0</v>
      </c>
      <c r="AO25">
        <f t="shared" si="11"/>
        <v>0</v>
      </c>
      <c r="AP25">
        <f t="shared" si="12"/>
        <v>-0.51261417746502336</v>
      </c>
      <c r="AQ25">
        <f t="shared" si="13"/>
        <v>-7005.8090673853094</v>
      </c>
      <c r="AR25">
        <f t="shared" si="14"/>
        <v>-7006.3216815627738</v>
      </c>
      <c r="AS25">
        <f t="shared" si="15"/>
        <v>-425.37055864380687</v>
      </c>
      <c r="AT25">
        <f t="shared" si="16"/>
        <v>-781.52618949773125</v>
      </c>
      <c r="AU25">
        <f t="shared" si="17"/>
        <v>-8213.2184297043113</v>
      </c>
      <c r="AW25">
        <v>22</v>
      </c>
      <c r="AX25">
        <f>IF(Z25&gt;0, (R25*SUMPRODUCT(K25:$K$98, X25:$X$98)-K25*$AZ$3)/Z25, 0)</f>
        <v>-1047502.172533703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0.286269</v>
      </c>
      <c r="Q26" s="5">
        <f t="shared" si="29"/>
        <v>50</v>
      </c>
      <c r="R26">
        <f t="shared" si="0"/>
        <v>2000000</v>
      </c>
      <c r="S26">
        <f t="shared" si="1"/>
        <v>-1416210.0451830972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-79717.586273448367</v>
      </c>
      <c r="AC26">
        <f t="shared" si="2"/>
        <v>-75846.153581437815</v>
      </c>
      <c r="AE26">
        <f t="shared" si="3"/>
        <v>0</v>
      </c>
      <c r="AF26">
        <f t="shared" si="4"/>
        <v>0</v>
      </c>
      <c r="AG26">
        <f t="shared" si="5"/>
        <v>-2.6777861744241442</v>
      </c>
      <c r="AH26">
        <f t="shared" si="6"/>
        <v>-43571.601669741722</v>
      </c>
      <c r="AI26">
        <f t="shared" si="7"/>
        <v>-43574.279455916148</v>
      </c>
      <c r="AJ26">
        <f t="shared" si="8"/>
        <v>-3871.4326920105523</v>
      </c>
      <c r="AK26">
        <f t="shared" si="30"/>
        <v>-5580.2310391413866</v>
      </c>
      <c r="AL26">
        <f t="shared" si="9"/>
        <v>-53025.943187068086</v>
      </c>
      <c r="AN26">
        <f t="shared" si="10"/>
        <v>0</v>
      </c>
      <c r="AO26">
        <f t="shared" si="11"/>
        <v>0</v>
      </c>
      <c r="AP26">
        <f t="shared" si="12"/>
        <v>-0.32209150689431987</v>
      </c>
      <c r="AQ26">
        <f t="shared" si="13"/>
        <v>-5240.9124274548121</v>
      </c>
      <c r="AR26">
        <f t="shared" si="14"/>
        <v>-5241.2345189617063</v>
      </c>
      <c r="AS26">
        <f t="shared" si="15"/>
        <v>-465.66660232972822</v>
      </c>
      <c r="AT26">
        <f t="shared" si="16"/>
        <v>-671.20558070773643</v>
      </c>
      <c r="AU26">
        <f t="shared" si="17"/>
        <v>-6378.1067019991706</v>
      </c>
      <c r="AW26">
        <v>23</v>
      </c>
      <c r="AX26">
        <f>IF(Z26&gt;0, (R26*SUMPRODUCT(K26:$K$98, X26:$X$98)-K26*$AZ$3)/Z26, 0)</f>
        <v>-1416210.0451830972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0.32445800000000002</v>
      </c>
      <c r="Q27" s="5">
        <f t="shared" si="29"/>
        <v>50</v>
      </c>
      <c r="R27">
        <f t="shared" si="0"/>
        <v>2000000</v>
      </c>
      <c r="S27">
        <f t="shared" si="1"/>
        <v>-2002471.0300502817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-75846.153581437815</v>
      </c>
      <c r="AC27">
        <f t="shared" si="2"/>
        <v>-71375.243009432073</v>
      </c>
      <c r="AE27">
        <f t="shared" si="3"/>
        <v>0</v>
      </c>
      <c r="AF27">
        <f t="shared" si="4"/>
        <v>0</v>
      </c>
      <c r="AG27">
        <f t="shared" si="5"/>
        <v>-1.7821791660985939</v>
      </c>
      <c r="AH27">
        <f t="shared" si="6"/>
        <v>-34753.165863252361</v>
      </c>
      <c r="AI27">
        <f t="shared" si="7"/>
        <v>-34754.948042418458</v>
      </c>
      <c r="AJ27">
        <f t="shared" si="8"/>
        <v>-4470.9105720057414</v>
      </c>
      <c r="AK27">
        <f t="shared" si="30"/>
        <v>-5309.2307507006471</v>
      </c>
      <c r="AL27">
        <f t="shared" si="9"/>
        <v>-44535.089365124848</v>
      </c>
      <c r="AN27">
        <f t="shared" si="10"/>
        <v>0</v>
      </c>
      <c r="AO27">
        <f t="shared" si="11"/>
        <v>0</v>
      </c>
      <c r="AP27">
        <f t="shared" si="12"/>
        <v>-0.19139770150130309</v>
      </c>
      <c r="AQ27">
        <f t="shared" si="13"/>
        <v>-3732.3273622827587</v>
      </c>
      <c r="AR27">
        <f t="shared" si="14"/>
        <v>-3732.5187599842598</v>
      </c>
      <c r="AS27">
        <f t="shared" si="15"/>
        <v>-480.15487072102536</v>
      </c>
      <c r="AT27">
        <f t="shared" si="16"/>
        <v>-570.18653441487083</v>
      </c>
      <c r="AU27">
        <f t="shared" si="17"/>
        <v>-4782.8601651201561</v>
      </c>
      <c r="AW27">
        <v>24</v>
      </c>
      <c r="AX27">
        <f>IF(Z27&gt;0, (R27*SUMPRODUCT(K27:$K$98, X27:$X$98)-K27*$AZ$3)/Z27, 0)</f>
        <v>-2002471.0300502817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0.36696200000000001</v>
      </c>
      <c r="Q28" s="5">
        <f t="shared" si="29"/>
        <v>50</v>
      </c>
      <c r="R28">
        <f t="shared" si="0"/>
        <v>2000000</v>
      </c>
      <c r="S28">
        <f t="shared" si="1"/>
        <v>-2991641.4555846835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-71375.243009432073</v>
      </c>
      <c r="AC28">
        <f t="shared" si="2"/>
        <v>-66436.299836482169</v>
      </c>
      <c r="AE28">
        <f t="shared" si="3"/>
        <v>0</v>
      </c>
      <c r="AF28">
        <f t="shared" si="4"/>
        <v>0</v>
      </c>
      <c r="AG28">
        <f t="shared" si="5"/>
        <v>-1.1103653432877356</v>
      </c>
      <c r="AH28">
        <f t="shared" si="6"/>
        <v>-26159.681245994892</v>
      </c>
      <c r="AI28">
        <f t="shared" si="7"/>
        <v>-26160.79161133818</v>
      </c>
      <c r="AJ28">
        <f t="shared" si="8"/>
        <v>-4938.9431729499047</v>
      </c>
      <c r="AK28">
        <f t="shared" si="30"/>
        <v>-4996.2670106602454</v>
      </c>
      <c r="AL28">
        <f t="shared" si="9"/>
        <v>-36096.00179494833</v>
      </c>
      <c r="AN28">
        <f t="shared" si="10"/>
        <v>0</v>
      </c>
      <c r="AO28">
        <f t="shared" si="11"/>
        <v>0</v>
      </c>
      <c r="AP28">
        <f t="shared" si="12"/>
        <v>-0.10647146531068648</v>
      </c>
      <c r="AQ28">
        <f t="shared" si="13"/>
        <v>-2508.4172620828995</v>
      </c>
      <c r="AR28">
        <f t="shared" si="14"/>
        <v>-2508.5237335482102</v>
      </c>
      <c r="AS28">
        <f t="shared" si="15"/>
        <v>-473.58873355426692</v>
      </c>
      <c r="AT28">
        <f t="shared" si="16"/>
        <v>-479.08544059321343</v>
      </c>
      <c r="AU28">
        <f t="shared" si="17"/>
        <v>-3461.1979076956909</v>
      </c>
      <c r="AW28">
        <v>25</v>
      </c>
      <c r="AX28">
        <f>IF(Z28&gt;0, (R28*SUMPRODUCT(K28:$K$98, X28:$X$98)-K28*$AZ$3)/Z28, 0)</f>
        <v>-2991641.4555846835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0.41335300000000003</v>
      </c>
      <c r="Q29" s="5">
        <f t="shared" si="29"/>
        <v>50</v>
      </c>
      <c r="R29">
        <f t="shared" si="0"/>
        <v>2000000</v>
      </c>
      <c r="S29">
        <f t="shared" si="1"/>
        <v>-4779289.2088044025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-66436.299836482169</v>
      </c>
      <c r="AC29">
        <f t="shared" si="2"/>
        <v>-61202.511263535918</v>
      </c>
      <c r="AE29">
        <f t="shared" si="3"/>
        <v>0</v>
      </c>
      <c r="AF29">
        <f t="shared" si="4"/>
        <v>0</v>
      </c>
      <c r="AG29">
        <f t="shared" si="5"/>
        <v>-0.64028884411084286</v>
      </c>
      <c r="AH29">
        <f t="shared" si="6"/>
        <v>-18358.913829760619</v>
      </c>
      <c r="AI29">
        <f t="shared" si="7"/>
        <v>-18359.55411860473</v>
      </c>
      <c r="AJ29">
        <f t="shared" si="8"/>
        <v>-5233.7885729462505</v>
      </c>
      <c r="AK29">
        <f t="shared" si="30"/>
        <v>-4650.540988553752</v>
      </c>
      <c r="AL29">
        <f t="shared" si="9"/>
        <v>-28243.883680104733</v>
      </c>
      <c r="AN29">
        <f t="shared" si="10"/>
        <v>0</v>
      </c>
      <c r="AO29">
        <f t="shared" si="11"/>
        <v>0</v>
      </c>
      <c r="AP29">
        <f t="shared" si="12"/>
        <v>-5.4818259872331625E-2</v>
      </c>
      <c r="AQ29">
        <f t="shared" si="13"/>
        <v>-1571.7964143060069</v>
      </c>
      <c r="AR29">
        <f t="shared" si="14"/>
        <v>-1571.8512325658792</v>
      </c>
      <c r="AS29">
        <f t="shared" si="15"/>
        <v>-448.09024043989064</v>
      </c>
      <c r="AT29">
        <f t="shared" si="16"/>
        <v>-398.15556182537028</v>
      </c>
      <c r="AU29">
        <f t="shared" si="17"/>
        <v>-2418.0970348311403</v>
      </c>
      <c r="AW29">
        <v>26</v>
      </c>
      <c r="AX29">
        <f>IF(Z29&gt;0, (R29*SUMPRODUCT(K29:$K$98, X29:$X$98)-K29*$AZ$3)/Z29, 0)</f>
        <v>-4779289.2088044025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0.46434700000000001</v>
      </c>
      <c r="Q30" s="5">
        <f t="shared" si="29"/>
        <v>50</v>
      </c>
      <c r="R30">
        <f t="shared" si="0"/>
        <v>2000000</v>
      </c>
      <c r="S30">
        <f t="shared" si="1"/>
        <v>-8298669.6817270694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-61202.511263535918</v>
      </c>
      <c r="AC30">
        <f t="shared" si="2"/>
        <v>-55861.623896565892</v>
      </c>
      <c r="AE30">
        <f t="shared" si="3"/>
        <v>0</v>
      </c>
      <c r="AF30">
        <f t="shared" si="4"/>
        <v>0</v>
      </c>
      <c r="AG30">
        <f t="shared" si="5"/>
        <v>-0.33656975177339693</v>
      </c>
      <c r="AH30">
        <f t="shared" si="6"/>
        <v>-11892.648155853503</v>
      </c>
      <c r="AI30">
        <f t="shared" si="7"/>
        <v>-11892.984725605276</v>
      </c>
      <c r="AJ30">
        <f t="shared" si="8"/>
        <v>-5340.8873669700261</v>
      </c>
      <c r="AK30">
        <f t="shared" si="30"/>
        <v>-4284.1757884475146</v>
      </c>
      <c r="AL30">
        <f t="shared" si="9"/>
        <v>-21518.047881022816</v>
      </c>
      <c r="AN30">
        <f t="shared" si="10"/>
        <v>0</v>
      </c>
      <c r="AO30">
        <f t="shared" si="11"/>
        <v>0</v>
      </c>
      <c r="AP30">
        <f t="shared" si="12"/>
        <v>-2.5728020318456016E-2</v>
      </c>
      <c r="AQ30">
        <f t="shared" si="13"/>
        <v>-909.0962327477705</v>
      </c>
      <c r="AR30">
        <f t="shared" si="14"/>
        <v>-909.12196076808891</v>
      </c>
      <c r="AS30">
        <f t="shared" si="15"/>
        <v>-408.26740362724138</v>
      </c>
      <c r="AT30">
        <f t="shared" si="16"/>
        <v>-327.49039731658746</v>
      </c>
      <c r="AU30">
        <f t="shared" si="17"/>
        <v>-1644.8797617119176</v>
      </c>
      <c r="AW30">
        <v>27</v>
      </c>
      <c r="AX30">
        <f>IF(Z30&gt;0, (R30*SUMPRODUCT(K30:$K$98, X30:$X$98)-K30*$AZ$3)/Z30, 0)</f>
        <v>-8298669.6817270694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0.52171199999999995</v>
      </c>
      <c r="Q31" s="5">
        <f t="shared" si="29"/>
        <v>50</v>
      </c>
      <c r="R31">
        <f t="shared" si="0"/>
        <v>2000000</v>
      </c>
      <c r="S31">
        <f t="shared" si="1"/>
        <v>-16051702.022529606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-55861.623896565892</v>
      </c>
      <c r="AC31">
        <f t="shared" si="2"/>
        <v>-50598.68103888863</v>
      </c>
      <c r="AE31">
        <f t="shared" si="3"/>
        <v>0</v>
      </c>
      <c r="AF31">
        <f t="shared" si="4"/>
        <v>0</v>
      </c>
      <c r="AG31">
        <f t="shared" si="5"/>
        <v>-0.15761157591846053</v>
      </c>
      <c r="AH31">
        <f t="shared" si="6"/>
        <v>-7023.6991334880977</v>
      </c>
      <c r="AI31">
        <f t="shared" si="7"/>
        <v>-7023.8567450640157</v>
      </c>
      <c r="AJ31">
        <f t="shared" si="8"/>
        <v>-5262.9428576772625</v>
      </c>
      <c r="AK31">
        <f t="shared" si="30"/>
        <v>-3910.3136727596129</v>
      </c>
      <c r="AL31">
        <f t="shared" si="9"/>
        <v>-16197.113275500891</v>
      </c>
      <c r="AN31">
        <f t="shared" si="10"/>
        <v>0</v>
      </c>
      <c r="AO31">
        <f t="shared" si="11"/>
        <v>0</v>
      </c>
      <c r="AP31">
        <f t="shared" si="12"/>
        <v>-1.0757252838293867E-2</v>
      </c>
      <c r="AQ31">
        <f t="shared" si="13"/>
        <v>-479.37917629936862</v>
      </c>
      <c r="AR31">
        <f t="shared" si="14"/>
        <v>-479.38993355220691</v>
      </c>
      <c r="AS31">
        <f t="shared" si="15"/>
        <v>-359.20462481015051</v>
      </c>
      <c r="AT31">
        <f t="shared" si="16"/>
        <v>-266.88542773453617</v>
      </c>
      <c r="AU31">
        <f t="shared" si="17"/>
        <v>-1105.4799860968935</v>
      </c>
      <c r="AW31">
        <v>28</v>
      </c>
      <c r="AX31">
        <f>IF(Z31&gt;0, (R31*SUMPRODUCT(K31:$K$98, X31:$X$98)-K31*$AZ$3)/Z31, 0)</f>
        <v>-16051702.022529606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0.58618000000000003</v>
      </c>
      <c r="Q32" s="5">
        <f t="shared" si="29"/>
        <v>50</v>
      </c>
      <c r="R32">
        <f t="shared" si="0"/>
        <v>2000000</v>
      </c>
      <c r="S32">
        <f t="shared" si="1"/>
        <v>-35797069.063377574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-50598.68103888863</v>
      </c>
      <c r="AC32">
        <f t="shared" si="2"/>
        <v>-45567.311027308511</v>
      </c>
      <c r="AE32">
        <f t="shared" si="3"/>
        <v>0</v>
      </c>
      <c r="AF32">
        <f t="shared" si="4"/>
        <v>0</v>
      </c>
      <c r="AG32">
        <f t="shared" si="5"/>
        <v>-6.3646706587392729E-2</v>
      </c>
      <c r="AH32">
        <f t="shared" si="6"/>
        <v>-3695.5501428753282</v>
      </c>
      <c r="AI32">
        <f t="shared" si="7"/>
        <v>-3695.6137895819156</v>
      </c>
      <c r="AJ32">
        <f t="shared" si="8"/>
        <v>-5031.3700115801184</v>
      </c>
      <c r="AK32">
        <f t="shared" si="30"/>
        <v>-3541.9076727222046</v>
      </c>
      <c r="AL32">
        <f t="shared" si="9"/>
        <v>-12268.89147388424</v>
      </c>
      <c r="AN32">
        <f t="shared" si="10"/>
        <v>0</v>
      </c>
      <c r="AO32">
        <f t="shared" si="11"/>
        <v>0</v>
      </c>
      <c r="AP32">
        <f t="shared" si="12"/>
        <v>-3.87856592960699E-3</v>
      </c>
      <c r="AQ32">
        <f t="shared" si="13"/>
        <v>-225.20308816968213</v>
      </c>
      <c r="AR32">
        <f t="shared" si="14"/>
        <v>-225.20696673561173</v>
      </c>
      <c r="AS32">
        <f t="shared" si="15"/>
        <v>-306.60659997176424</v>
      </c>
      <c r="AT32">
        <f t="shared" si="16"/>
        <v>-215.84027142663004</v>
      </c>
      <c r="AU32">
        <f t="shared" si="17"/>
        <v>-747.65383813400604</v>
      </c>
      <c r="AW32">
        <v>29</v>
      </c>
      <c r="AX32">
        <f>IF(Z32&gt;0, (R32*SUMPRODUCT(K32:$K$98, X32:$X$98)-K32*$AZ$3)/Z32, 0)</f>
        <v>-35797069.063377574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0.65888599999999997</v>
      </c>
      <c r="Q33" s="5">
        <f t="shared" si="29"/>
        <v>50</v>
      </c>
      <c r="R33">
        <f t="shared" si="0"/>
        <v>2000000</v>
      </c>
      <c r="S33">
        <f t="shared" si="1"/>
        <v>-96971600.660026625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-45567.311027308511</v>
      </c>
      <c r="AC33">
        <f t="shared" si="2"/>
        <v>-40872.202340585791</v>
      </c>
      <c r="AE33">
        <f t="shared" si="3"/>
        <v>0</v>
      </c>
      <c r="AF33">
        <f t="shared" si="4"/>
        <v>0</v>
      </c>
      <c r="AG33">
        <f t="shared" si="5"/>
        <v>-2.1074315604977953E-2</v>
      </c>
      <c r="AH33">
        <f t="shared" si="6"/>
        <v>-1677.4369566616335</v>
      </c>
      <c r="AI33">
        <f t="shared" si="7"/>
        <v>-1677.4580309772384</v>
      </c>
      <c r="AJ33">
        <f t="shared" si="8"/>
        <v>-4695.1086867227204</v>
      </c>
      <c r="AK33">
        <f t="shared" si="30"/>
        <v>-3189.7117719115963</v>
      </c>
      <c r="AL33">
        <f t="shared" si="9"/>
        <v>-9562.2784896115554</v>
      </c>
      <c r="AN33">
        <f t="shared" si="10"/>
        <v>0</v>
      </c>
      <c r="AO33">
        <f t="shared" si="11"/>
        <v>0</v>
      </c>
      <c r="AP33">
        <f t="shared" si="12"/>
        <v>-1.1466495350141862E-3</v>
      </c>
      <c r="AQ33">
        <f t="shared" si="13"/>
        <v>-91.269028253393955</v>
      </c>
      <c r="AR33">
        <f t="shared" si="14"/>
        <v>-91.270174902928957</v>
      </c>
      <c r="AS33">
        <f t="shared" si="15"/>
        <v>-255.45997760420778</v>
      </c>
      <c r="AT33">
        <f t="shared" si="16"/>
        <v>-173.55161556125583</v>
      </c>
      <c r="AU33">
        <f t="shared" si="17"/>
        <v>-520.28176806839258</v>
      </c>
      <c r="AW33">
        <v>30</v>
      </c>
      <c r="AX33">
        <f>IF(Z33&gt;0, (R33*SUMPRODUCT(K33:$K$98, X33:$X$98)-K33*$AZ$3)/Z33, 0)</f>
        <v>-96971600.660026625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0.73742600000000003</v>
      </c>
      <c r="Q34" s="5">
        <f t="shared" si="29"/>
        <v>50</v>
      </c>
      <c r="R34">
        <f t="shared" si="0"/>
        <v>2000000</v>
      </c>
      <c r="S34">
        <f t="shared" si="1"/>
        <v>-343523800.08074433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-40872.202340585791</v>
      </c>
      <c r="AC34">
        <f t="shared" si="2"/>
        <v>-36570.335855542398</v>
      </c>
      <c r="AE34">
        <f t="shared" si="3"/>
        <v>0</v>
      </c>
      <c r="AF34">
        <f t="shared" si="4"/>
        <v>0</v>
      </c>
      <c r="AG34">
        <f t="shared" si="5"/>
        <v>-5.3228241896117008E-3</v>
      </c>
      <c r="AH34">
        <f t="shared" si="6"/>
        <v>-621.62993037265892</v>
      </c>
      <c r="AI34">
        <f t="shared" si="7"/>
        <v>-621.63525319684857</v>
      </c>
      <c r="AJ34">
        <f t="shared" si="8"/>
        <v>-4301.8664850433925</v>
      </c>
      <c r="AK34">
        <f t="shared" si="30"/>
        <v>-2861.0541638410054</v>
      </c>
      <c r="AL34">
        <f t="shared" si="9"/>
        <v>-7784.555902081247</v>
      </c>
      <c r="AN34">
        <f t="shared" si="10"/>
        <v>0</v>
      </c>
      <c r="AO34">
        <f t="shared" si="11"/>
        <v>0</v>
      </c>
      <c r="AP34">
        <f t="shared" si="12"/>
        <v>-2.5858380326488663E-4</v>
      </c>
      <c r="AQ34">
        <f t="shared" si="13"/>
        <v>-30.19889928597755</v>
      </c>
      <c r="AR34">
        <f t="shared" si="14"/>
        <v>-30.199157869780816</v>
      </c>
      <c r="AS34">
        <f t="shared" si="15"/>
        <v>-208.98548537659269</v>
      </c>
      <c r="AT34">
        <f t="shared" si="16"/>
        <v>-138.99055100800112</v>
      </c>
      <c r="AU34">
        <f t="shared" si="17"/>
        <v>-378.17519425437467</v>
      </c>
      <c r="AW34">
        <v>31</v>
      </c>
      <c r="AX34">
        <f>IF(Z34&gt;0, (R34*SUMPRODUCT(K34:$K$98, X34:$X$98)-K34*$AZ$3)/Z34, 0)</f>
        <v>-343523800.08074433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0.819492</v>
      </c>
      <c r="Q35" s="5">
        <f t="shared" si="29"/>
        <v>50</v>
      </c>
      <c r="R35">
        <f t="shared" ref="R35:R69" si="31">$C$6</f>
        <v>2000000</v>
      </c>
      <c r="S35">
        <f t="shared" ref="S35:S69" si="32">AX35</f>
        <v>-1800279009.0196652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-36570.335855542398</v>
      </c>
      <c r="AC35">
        <f t="shared" ref="AC35:AC69" si="33">S35*Z35</f>
        <v>-32678.092332241959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-9.0758410692231217E-4</v>
      </c>
      <c r="AH35">
        <f t="shared" ref="AH35:AH69" si="37">-X35*R35</f>
        <v>-174.48047363173086</v>
      </c>
      <c r="AI35">
        <f t="shared" ref="AI35:AI66" si="38">SUM(AE35:AH35)</f>
        <v>-174.48138121583779</v>
      </c>
      <c r="AJ35">
        <f t="shared" ref="AJ35:AJ69" si="39">AB35-AC35</f>
        <v>-3892.2435233004398</v>
      </c>
      <c r="AK35">
        <f t="shared" si="30"/>
        <v>-2559.9235098879681</v>
      </c>
      <c r="AL35">
        <f t="shared" ref="AL35:AL66" si="40">SUM(AI35:AK35)</f>
        <v>-6626.6484144042461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-3.9366613506329732E-5</v>
      </c>
      <c r="AQ35">
        <f t="shared" ref="AQ35:AQ69" si="44">AH35*$K35</f>
        <v>-7.5681199323267299</v>
      </c>
      <c r="AR35">
        <f t="shared" ref="AR35:AR69" si="45">AI35*$K35</f>
        <v>-7.5681592989402366</v>
      </c>
      <c r="AS35">
        <f t="shared" ref="AS35:AS69" si="46">AJ35*$K35</f>
        <v>-168.82671841167365</v>
      </c>
      <c r="AT35">
        <f t="shared" ref="AT35:AT69" si="47">AK35*$K35</f>
        <v>-111.0371134211068</v>
      </c>
      <c r="AU35">
        <f t="shared" ref="AU35:AU69" si="48">AL35*$K35</f>
        <v>-287.43199113172074</v>
      </c>
      <c r="AW35">
        <v>32</v>
      </c>
      <c r="AX35">
        <f>IF(Z35&gt;0, (R35*SUMPRODUCT(K35:$K$98, X35:$X$98)-K35*$AZ$3)/Z35, 0)</f>
        <v>-1800279009.0196652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0.82196330200000001</v>
      </c>
      <c r="Q36" s="5">
        <f t="shared" si="29"/>
        <v>50</v>
      </c>
      <c r="R36">
        <f t="shared" si="31"/>
        <v>2000000</v>
      </c>
      <c r="S36">
        <f t="shared" si="32"/>
        <v>-9567887438.9470711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-32678.092332241959</v>
      </c>
      <c r="AC36">
        <f t="shared" si="33"/>
        <v>-29183.479717722126</v>
      </c>
      <c r="AE36">
        <f t="shared" si="34"/>
        <v>0</v>
      </c>
      <c r="AF36">
        <f t="shared" si="35"/>
        <v>0</v>
      </c>
      <c r="AG36">
        <f t="shared" si="36"/>
        <v>-1.5250743648450424E-4</v>
      </c>
      <c r="AH36">
        <f t="shared" si="37"/>
        <v>-29.84003317474339</v>
      </c>
      <c r="AI36">
        <f t="shared" si="38"/>
        <v>-29.840185682179875</v>
      </c>
      <c r="AJ36">
        <f t="shared" si="39"/>
        <v>-3494.6126145198323</v>
      </c>
      <c r="AK36">
        <f t="shared" si="30"/>
        <v>-2287.4664632569375</v>
      </c>
      <c r="AL36">
        <f t="shared" si="40"/>
        <v>-5811.919263458949</v>
      </c>
      <c r="AN36">
        <f t="shared" si="41"/>
        <v>0</v>
      </c>
      <c r="AO36">
        <f t="shared" si="42"/>
        <v>0</v>
      </c>
      <c r="AP36">
        <f t="shared" si="43"/>
        <v>-5.9062819152195071E-6</v>
      </c>
      <c r="AQ36">
        <f t="shared" si="44"/>
        <v>-1.1556397009364492</v>
      </c>
      <c r="AR36">
        <f t="shared" si="45"/>
        <v>-1.1556456072183645</v>
      </c>
      <c r="AS36">
        <f t="shared" si="46"/>
        <v>-135.3387596147393</v>
      </c>
      <c r="AT36">
        <f t="shared" si="47"/>
        <v>-88.588609939544313</v>
      </c>
      <c r="AU36">
        <f t="shared" si="48"/>
        <v>-225.08301516150198</v>
      </c>
      <c r="AW36">
        <v>33</v>
      </c>
      <c r="AX36">
        <f>IF(Z36&gt;0, (R36*SUMPRODUCT(K36:$K$98, X36:$X$98)-K36*$AZ$3)/Z36, 0)</f>
        <v>-9567887438.9470711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0.82463276399999996</v>
      </c>
      <c r="Q37" s="5">
        <f t="shared" ref="Q37:Q69" si="60">$C$8</f>
        <v>50</v>
      </c>
      <c r="R37">
        <f t="shared" si="31"/>
        <v>2000000</v>
      </c>
      <c r="S37">
        <f t="shared" si="32"/>
        <v>-51661308278.321136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-29183.479717722126</v>
      </c>
      <c r="AC37">
        <f t="shared" si="33"/>
        <v>-26057.688273090782</v>
      </c>
      <c r="AE37">
        <f t="shared" si="34"/>
        <v>0</v>
      </c>
      <c r="AF37">
        <f t="shared" si="35"/>
        <v>0</v>
      </c>
      <c r="AG37">
        <f t="shared" si="36"/>
        <v>-2.5219733240888024E-5</v>
      </c>
      <c r="AH37">
        <f t="shared" si="37"/>
        <v>-5.0305051551508466</v>
      </c>
      <c r="AI37">
        <f t="shared" si="38"/>
        <v>-5.0305303748840879</v>
      </c>
      <c r="AJ37">
        <f t="shared" si="39"/>
        <v>-3125.7914446313443</v>
      </c>
      <c r="AK37">
        <f t="shared" si="30"/>
        <v>-2042.843580240549</v>
      </c>
      <c r="AL37">
        <f t="shared" si="40"/>
        <v>-5173.6655552467773</v>
      </c>
      <c r="AN37">
        <f t="shared" si="41"/>
        <v>0</v>
      </c>
      <c r="AO37">
        <f t="shared" si="42"/>
        <v>0</v>
      </c>
      <c r="AP37">
        <f t="shared" si="43"/>
        <v>-8.7205849585413943E-7</v>
      </c>
      <c r="AQ37">
        <f t="shared" si="44"/>
        <v>-0.1739469135968098</v>
      </c>
      <c r="AR37">
        <f t="shared" si="45"/>
        <v>-0.17394778565530569</v>
      </c>
      <c r="AS37">
        <f t="shared" si="46"/>
        <v>-108.08492538452265</v>
      </c>
      <c r="AT37">
        <f t="shared" si="47"/>
        <v>-70.638300684386209</v>
      </c>
      <c r="AU37">
        <f t="shared" si="48"/>
        <v>-178.89717385456416</v>
      </c>
      <c r="AW37">
        <v>34</v>
      </c>
      <c r="AX37">
        <f>IF(Z37&gt;0, (R37*SUMPRODUCT(K37:$K$98, X37:$X$98)-K37*$AZ$3)/Z37, 0)</f>
        <v>-51661308278.321136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0.82757423799999996</v>
      </c>
      <c r="Q38" s="5">
        <f t="shared" si="60"/>
        <v>50</v>
      </c>
      <c r="R38">
        <f t="shared" si="31"/>
        <v>2000000</v>
      </c>
      <c r="S38">
        <f t="shared" si="32"/>
        <v>-283984935927.0943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-26057.688273090782</v>
      </c>
      <c r="AC38">
        <f t="shared" si="33"/>
        <v>-23265.945180421986</v>
      </c>
      <c r="AE38">
        <f t="shared" si="34"/>
        <v>0</v>
      </c>
      <c r="AF38">
        <f t="shared" si="35"/>
        <v>0</v>
      </c>
      <c r="AG38">
        <f t="shared" si="36"/>
        <v>-4.0963343890879671E-6</v>
      </c>
      <c r="AH38">
        <f t="shared" si="37"/>
        <v>-0.83484806077564699</v>
      </c>
      <c r="AI38">
        <f t="shared" si="38"/>
        <v>-0.83485215711003613</v>
      </c>
      <c r="AJ38">
        <f t="shared" si="39"/>
        <v>-2791.7430926687957</v>
      </c>
      <c r="AK38">
        <f t="shared" si="30"/>
        <v>-1824.038179116355</v>
      </c>
      <c r="AL38">
        <f t="shared" si="40"/>
        <v>-4616.6161239422609</v>
      </c>
      <c r="AN38">
        <f t="shared" si="41"/>
        <v>0</v>
      </c>
      <c r="AO38">
        <f t="shared" si="42"/>
        <v>0</v>
      </c>
      <c r="AP38">
        <f t="shared" si="43"/>
        <v>-1.2646854080150216E-7</v>
      </c>
      <c r="AQ38">
        <f t="shared" si="44"/>
        <v>-2.5774755185639837E-2</v>
      </c>
      <c r="AR38">
        <f t="shared" si="45"/>
        <v>-2.577488165418064E-2</v>
      </c>
      <c r="AS38">
        <f t="shared" si="46"/>
        <v>-86.191126428305239</v>
      </c>
      <c r="AT38">
        <f t="shared" si="47"/>
        <v>-56.31460348881216</v>
      </c>
      <c r="AU38">
        <f t="shared" si="48"/>
        <v>-142.53150479877158</v>
      </c>
      <c r="AW38">
        <v>35</v>
      </c>
      <c r="AX38">
        <f>IF(Z38&gt;0, (R38*SUMPRODUCT(K38:$K$98, X38:$X$98)-K38*$AZ$3)/Z38, 0)</f>
        <v>-283984935927.0943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0.83082719400000005</v>
      </c>
      <c r="Q39" s="5">
        <f t="shared" si="60"/>
        <v>50</v>
      </c>
      <c r="R39">
        <f t="shared" si="31"/>
        <v>2000000</v>
      </c>
      <c r="S39">
        <f t="shared" si="32"/>
        <v>-1592974705018.2961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-23265.945180421986</v>
      </c>
      <c r="AC39">
        <f t="shared" si="33"/>
        <v>-20773.18788412146</v>
      </c>
      <c r="AE39">
        <f t="shared" si="34"/>
        <v>0</v>
      </c>
      <c r="AF39">
        <f t="shared" si="35"/>
        <v>0</v>
      </c>
      <c r="AG39">
        <f t="shared" si="36"/>
        <v>-6.5202503902542724E-7</v>
      </c>
      <c r="AH39">
        <f t="shared" si="37"/>
        <v>-0.13613384024686639</v>
      </c>
      <c r="AI39">
        <f t="shared" si="38"/>
        <v>-0.13613449227190541</v>
      </c>
      <c r="AJ39">
        <f t="shared" si="39"/>
        <v>-2492.7572963005259</v>
      </c>
      <c r="AK39">
        <f t="shared" si="30"/>
        <v>-1628.6161626295391</v>
      </c>
      <c r="AL39">
        <f t="shared" si="40"/>
        <v>-4121.5095934223373</v>
      </c>
      <c r="AN39">
        <f t="shared" si="41"/>
        <v>0</v>
      </c>
      <c r="AO39">
        <f t="shared" si="42"/>
        <v>0</v>
      </c>
      <c r="AP39">
        <f t="shared" si="43"/>
        <v>-1.7973529026875516E-8</v>
      </c>
      <c r="AQ39">
        <f t="shared" si="44"/>
        <v>-3.7526251029780912E-3</v>
      </c>
      <c r="AR39">
        <f t="shared" si="45"/>
        <v>-3.7526430765071179E-3</v>
      </c>
      <c r="AS39">
        <f t="shared" si="46"/>
        <v>-68.714609010998444</v>
      </c>
      <c r="AT39">
        <f t="shared" si="47"/>
        <v>-44.893950570384632</v>
      </c>
      <c r="AU39">
        <f t="shared" si="48"/>
        <v>-113.6123122244596</v>
      </c>
      <c r="AW39">
        <v>36</v>
      </c>
      <c r="AX39">
        <f>IF(Z39&gt;0, (R39*SUMPRODUCT(K39:$K$98, X39:$X$98)-K39*$AZ$3)/Z39, 0)</f>
        <v>-1592974705018.2961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0.83405797299999995</v>
      </c>
      <c r="Q40" s="5">
        <f t="shared" si="60"/>
        <v>50</v>
      </c>
      <c r="R40">
        <f t="shared" si="31"/>
        <v>2000000</v>
      </c>
      <c r="S40">
        <f t="shared" si="32"/>
        <v>-9120691342496.3906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-20773.18788412146</v>
      </c>
      <c r="AC40">
        <f t="shared" si="33"/>
        <v>-18547.492466161108</v>
      </c>
      <c r="AE40">
        <f t="shared" si="34"/>
        <v>0</v>
      </c>
      <c r="AF40">
        <f t="shared" si="35"/>
        <v>0</v>
      </c>
      <c r="AG40">
        <f t="shared" si="36"/>
        <v>-1.0167810624037927E-7</v>
      </c>
      <c r="AH40">
        <f t="shared" si="37"/>
        <v>-2.175306729579175E-2</v>
      </c>
      <c r="AI40">
        <f t="shared" si="38"/>
        <v>-2.175316897389799E-2</v>
      </c>
      <c r="AJ40">
        <f t="shared" si="39"/>
        <v>-2225.6954179603526</v>
      </c>
      <c r="AK40">
        <f t="shared" ref="AK40:AK69" si="61">G40*SUM(AB40:AB40, AE40:AF40)</f>
        <v>-1454.1231518885024</v>
      </c>
      <c r="AL40">
        <f t="shared" si="40"/>
        <v>-3679.8403230178292</v>
      </c>
      <c r="AN40">
        <f t="shared" si="41"/>
        <v>0</v>
      </c>
      <c r="AO40">
        <f t="shared" si="42"/>
        <v>0</v>
      </c>
      <c r="AP40">
        <f t="shared" si="43"/>
        <v>-2.5025254899949166E-9</v>
      </c>
      <c r="AQ40">
        <f t="shared" si="44"/>
        <v>-5.3539161385044484E-4</v>
      </c>
      <c r="AR40">
        <f t="shared" si="45"/>
        <v>-5.3539411637593484E-4</v>
      </c>
      <c r="AS40">
        <f t="shared" si="46"/>
        <v>-54.779339647051003</v>
      </c>
      <c r="AT40">
        <f t="shared" si="47"/>
        <v>-35.789221374656016</v>
      </c>
      <c r="AU40">
        <f t="shared" si="48"/>
        <v>-90.569096415823395</v>
      </c>
      <c r="AW40">
        <v>37</v>
      </c>
      <c r="AX40">
        <f>IF(Z40&gt;0, (R40*SUMPRODUCT(K40:$K$98, X40:$X$98)-K40*$AZ$3)/Z40, 0)</f>
        <v>-9120691342496.3906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0.83754713300000005</v>
      </c>
      <c r="Q41" s="5">
        <f t="shared" si="60"/>
        <v>50</v>
      </c>
      <c r="R41">
        <f t="shared" si="31"/>
        <v>2000000</v>
      </c>
      <c r="S41">
        <f t="shared" si="32"/>
        <v>-53416343055370.398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-18547.492466161108</v>
      </c>
      <c r="AC41">
        <f t="shared" si="33"/>
        <v>-16560.261599244281</v>
      </c>
      <c r="AE41">
        <f t="shared" si="34"/>
        <v>0</v>
      </c>
      <c r="AF41">
        <f t="shared" si="35"/>
        <v>0</v>
      </c>
      <c r="AG41">
        <f t="shared" si="36"/>
        <v>-1.5501118807476412E-8</v>
      </c>
      <c r="AH41">
        <f t="shared" si="37"/>
        <v>-3.4064082548199625E-3</v>
      </c>
      <c r="AI41">
        <f t="shared" si="38"/>
        <v>-3.4064237559387699E-3</v>
      </c>
      <c r="AJ41">
        <f t="shared" si="39"/>
        <v>-1987.2308669168269</v>
      </c>
      <c r="AK41">
        <f t="shared" si="61"/>
        <v>-1298.3244726312776</v>
      </c>
      <c r="AL41">
        <f t="shared" si="40"/>
        <v>-3285.5587459718604</v>
      </c>
      <c r="AN41">
        <f t="shared" si="41"/>
        <v>0</v>
      </c>
      <c r="AO41">
        <f t="shared" si="42"/>
        <v>0</v>
      </c>
      <c r="AP41">
        <f t="shared" si="43"/>
        <v>-3.4064034436634363E-10</v>
      </c>
      <c r="AQ41">
        <f t="shared" si="44"/>
        <v>-7.4856537478737938E-5</v>
      </c>
      <c r="AR41">
        <f t="shared" si="45"/>
        <v>-7.4856878119082307E-5</v>
      </c>
      <c r="AS41">
        <f t="shared" si="46"/>
        <v>-43.669816046792825</v>
      </c>
      <c r="AT41">
        <f t="shared" si="47"/>
        <v>-28.530953213716465</v>
      </c>
      <c r="AU41">
        <f t="shared" si="48"/>
        <v>-72.200844117387405</v>
      </c>
      <c r="AW41">
        <v>38</v>
      </c>
      <c r="AX41">
        <f>IF(Z41&gt;0, (R41*SUMPRODUCT(K41:$K$98, X41:$X$98)-K41*$AZ$3)/Z41, 0)</f>
        <v>-53416343055370.398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0.841203123</v>
      </c>
      <c r="Q42" s="5">
        <f t="shared" si="60"/>
        <v>50</v>
      </c>
      <c r="R42">
        <f t="shared" si="31"/>
        <v>2000000</v>
      </c>
      <c r="S42">
        <f t="shared" si="32"/>
        <v>-320525300096191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-16560.261599244281</v>
      </c>
      <c r="AC42">
        <f t="shared" si="33"/>
        <v>-14785.947922039713</v>
      </c>
      <c r="AE42">
        <f t="shared" si="34"/>
        <v>0</v>
      </c>
      <c r="AF42">
        <f t="shared" si="35"/>
        <v>0</v>
      </c>
      <c r="AG42">
        <f t="shared" si="36"/>
        <v>-2.3065180685584549E-9</v>
      </c>
      <c r="AH42">
        <f t="shared" si="37"/>
        <v>-5.2158358203372769E-4</v>
      </c>
      <c r="AI42">
        <f t="shared" si="38"/>
        <v>-5.2158588855179624E-4</v>
      </c>
      <c r="AJ42">
        <f t="shared" si="39"/>
        <v>-1774.3136772045673</v>
      </c>
      <c r="AK42">
        <f t="shared" si="61"/>
        <v>-1159.2183119470997</v>
      </c>
      <c r="AL42">
        <f t="shared" si="40"/>
        <v>-2933.5325107375556</v>
      </c>
      <c r="AN42">
        <f t="shared" si="41"/>
        <v>0</v>
      </c>
      <c r="AO42">
        <f t="shared" si="42"/>
        <v>0</v>
      </c>
      <c r="AP42">
        <f t="shared" si="43"/>
        <v>-4.5255553055282573E-11</v>
      </c>
      <c r="AQ42">
        <f t="shared" si="44"/>
        <v>-1.0233847196455845E-5</v>
      </c>
      <c r="AR42">
        <f t="shared" si="45"/>
        <v>-1.02338924520089E-5</v>
      </c>
      <c r="AS42">
        <f t="shared" si="46"/>
        <v>-34.813317896802687</v>
      </c>
      <c r="AT42">
        <f t="shared" si="47"/>
        <v>-22.744701866465149</v>
      </c>
      <c r="AU42">
        <f t="shared" si="48"/>
        <v>-57.55802999716029</v>
      </c>
      <c r="AW42">
        <v>39</v>
      </c>
      <c r="AX42">
        <f>IF(Z42&gt;0, (R42*SUMPRODUCT(K42:$K$98, X42:$X$98)-K42*$AZ$3)/Z42, 0)</f>
        <v>-320525300096191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0.84498057100000001</v>
      </c>
      <c r="Q43" s="5">
        <f t="shared" si="60"/>
        <v>50</v>
      </c>
      <c r="R43">
        <f t="shared" si="31"/>
        <v>2000000</v>
      </c>
      <c r="S43">
        <f t="shared" si="32"/>
        <v>-1973413533794469.8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-14785.947922039713</v>
      </c>
      <c r="AC43">
        <f t="shared" si="33"/>
        <v>-13201.73922507614</v>
      </c>
      <c r="AE43">
        <f t="shared" si="34"/>
        <v>0</v>
      </c>
      <c r="AF43">
        <f t="shared" si="35"/>
        <v>0</v>
      </c>
      <c r="AG43">
        <f t="shared" si="36"/>
        <v>-3.3448993328052991E-10</v>
      </c>
      <c r="AH43">
        <f t="shared" si="37"/>
        <v>-7.7958518183693614E-5</v>
      </c>
      <c r="AI43">
        <f t="shared" si="38"/>
        <v>-7.7958852673626897E-5</v>
      </c>
      <c r="AJ43">
        <f t="shared" si="39"/>
        <v>-1584.2086969635729</v>
      </c>
      <c r="AK43">
        <f t="shared" si="61"/>
        <v>-1035.0163545427799</v>
      </c>
      <c r="AL43">
        <f t="shared" si="40"/>
        <v>-2619.2251294652056</v>
      </c>
      <c r="AN43">
        <f t="shared" si="41"/>
        <v>0</v>
      </c>
      <c r="AO43">
        <f t="shared" si="42"/>
        <v>0</v>
      </c>
      <c r="AP43">
        <f t="shared" si="43"/>
        <v>-5.8597629135323954E-12</v>
      </c>
      <c r="AQ43">
        <f t="shared" si="44"/>
        <v>-1.3657165379133379E-6</v>
      </c>
      <c r="AR43">
        <f t="shared" si="45"/>
        <v>-1.3657223976762516E-6</v>
      </c>
      <c r="AS43">
        <f t="shared" si="46"/>
        <v>-27.752964876156941</v>
      </c>
      <c r="AT43">
        <f t="shared" si="47"/>
        <v>-18.131937155079427</v>
      </c>
      <c r="AU43">
        <f t="shared" si="48"/>
        <v>-45.884903396958769</v>
      </c>
      <c r="AW43">
        <v>40</v>
      </c>
      <c r="AX43">
        <f>IF(Z43&gt;0, (R43*SUMPRODUCT(K43:$K$98, X43:$X$98)-K43*$AZ$3)/Z43, 0)</f>
        <v>-1973413533794469.8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0.84903369399999995</v>
      </c>
      <c r="Q44" s="5">
        <f t="shared" si="60"/>
        <v>50</v>
      </c>
      <c r="R44">
        <f t="shared" si="31"/>
        <v>2000000</v>
      </c>
      <c r="S44">
        <f t="shared" si="32"/>
        <v>-1.2499273192548354E+16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-13201.73922507614</v>
      </c>
      <c r="AC44">
        <f t="shared" si="33"/>
        <v>-11787.26716644416</v>
      </c>
      <c r="AE44">
        <f t="shared" si="34"/>
        <v>0</v>
      </c>
      <c r="AF44">
        <f t="shared" si="35"/>
        <v>0</v>
      </c>
      <c r="AG44">
        <f t="shared" si="36"/>
        <v>-4.7151810288742765E-11</v>
      </c>
      <c r="AH44">
        <f t="shared" si="37"/>
        <v>-1.1359728946359275E-5</v>
      </c>
      <c r="AI44">
        <f t="shared" si="38"/>
        <v>-1.1359776098169564E-5</v>
      </c>
      <c r="AJ44">
        <f t="shared" si="39"/>
        <v>-1414.47205863198</v>
      </c>
      <c r="AK44">
        <f t="shared" si="61"/>
        <v>-924.12174575532993</v>
      </c>
      <c r="AL44">
        <f t="shared" si="40"/>
        <v>-2338.593815747086</v>
      </c>
      <c r="AN44">
        <f t="shared" si="41"/>
        <v>0</v>
      </c>
      <c r="AO44">
        <f t="shared" si="42"/>
        <v>0</v>
      </c>
      <c r="AP44">
        <f t="shared" si="43"/>
        <v>-7.3752601067540992E-13</v>
      </c>
      <c r="AQ44">
        <f t="shared" si="44"/>
        <v>-1.7768343401573615E-7</v>
      </c>
      <c r="AR44">
        <f t="shared" si="45"/>
        <v>-1.7768417154174682E-7</v>
      </c>
      <c r="AS44">
        <f t="shared" si="46"/>
        <v>-22.124493804721201</v>
      </c>
      <c r="AT44">
        <f t="shared" si="47"/>
        <v>-14.45466929798968</v>
      </c>
      <c r="AU44">
        <f t="shared" si="48"/>
        <v>-36.579163280395051</v>
      </c>
      <c r="AW44">
        <v>41</v>
      </c>
      <c r="AX44">
        <f>IF(Z44&gt;0, (R44*SUMPRODUCT(K44:$K$98, X44:$X$98)-K44*$AZ$3)/Z44, 0)</f>
        <v>-1.2499273192548354E+16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0.853201969</v>
      </c>
      <c r="Q45" s="5">
        <f t="shared" si="60"/>
        <v>50</v>
      </c>
      <c r="R45">
        <f t="shared" si="31"/>
        <v>2000000</v>
      </c>
      <c r="S45">
        <f t="shared" si="32"/>
        <v>-8.1580599289875168E+16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-11787.26716644416</v>
      </c>
      <c r="AC45">
        <f t="shared" si="33"/>
        <v>-10524.345684481046</v>
      </c>
      <c r="AE45">
        <f t="shared" si="34"/>
        <v>0</v>
      </c>
      <c r="AF45">
        <f t="shared" si="35"/>
        <v>0</v>
      </c>
      <c r="AG45">
        <f t="shared" si="36"/>
        <v>-6.4502748055855521E-12</v>
      </c>
      <c r="AH45">
        <f t="shared" si="37"/>
        <v>-1.6092006952107914E-6</v>
      </c>
      <c r="AI45">
        <f t="shared" si="38"/>
        <v>-1.609207145485597E-6</v>
      </c>
      <c r="AJ45">
        <f t="shared" si="39"/>
        <v>-1262.9214819631143</v>
      </c>
      <c r="AK45">
        <f t="shared" si="61"/>
        <v>-825.10870165109134</v>
      </c>
      <c r="AL45">
        <f t="shared" si="40"/>
        <v>-2088.0301852234129</v>
      </c>
      <c r="AN45">
        <f t="shared" si="41"/>
        <v>0</v>
      </c>
      <c r="AO45">
        <f t="shared" si="42"/>
        <v>0</v>
      </c>
      <c r="AP45">
        <f t="shared" si="43"/>
        <v>-9.0082237564000952E-14</v>
      </c>
      <c r="AQ45">
        <f t="shared" si="44"/>
        <v>-2.2473523017749099E-8</v>
      </c>
      <c r="AR45">
        <f t="shared" si="45"/>
        <v>-2.2473613099986663E-8</v>
      </c>
      <c r="AS45">
        <f t="shared" si="46"/>
        <v>-17.637511019587283</v>
      </c>
      <c r="AT45">
        <f t="shared" si="47"/>
        <v>-11.523173867552853</v>
      </c>
      <c r="AU45">
        <f t="shared" si="48"/>
        <v>-29.160684909613753</v>
      </c>
      <c r="AW45">
        <v>42</v>
      </c>
      <c r="AX45">
        <f>IF(Z45&gt;0, (R45*SUMPRODUCT(K45:$K$98, X45:$X$98)-K45*$AZ$3)/Z45, 0)</f>
        <v>-8.1580599289875168E+16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0.85761682500000003</v>
      </c>
      <c r="Q46" s="5">
        <f t="shared" si="60"/>
        <v>50</v>
      </c>
      <c r="R46">
        <f t="shared" si="31"/>
        <v>2000000</v>
      </c>
      <c r="S46">
        <f t="shared" si="32"/>
        <v>-5.5021962416813421E+17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-10524.345684481046</v>
      </c>
      <c r="AC46">
        <f t="shared" si="33"/>
        <v>-9396.7372183063781</v>
      </c>
      <c r="AE46">
        <f t="shared" si="34"/>
        <v>0</v>
      </c>
      <c r="AF46">
        <f t="shared" si="35"/>
        <v>0</v>
      </c>
      <c r="AG46">
        <f t="shared" si="36"/>
        <v>-8.5390785838592304E-13</v>
      </c>
      <c r="AH46">
        <f t="shared" si="37"/>
        <v>-2.2127456796575093E-7</v>
      </c>
      <c r="AI46">
        <f t="shared" si="38"/>
        <v>-2.2127542187360931E-7</v>
      </c>
      <c r="AJ46">
        <f t="shared" si="39"/>
        <v>-1127.6084661746681</v>
      </c>
      <c r="AK46">
        <f t="shared" si="61"/>
        <v>-736.70419791367328</v>
      </c>
      <c r="AL46">
        <f t="shared" si="40"/>
        <v>-1864.312664309617</v>
      </c>
      <c r="AN46">
        <f t="shared" si="41"/>
        <v>0</v>
      </c>
      <c r="AO46">
        <f t="shared" si="42"/>
        <v>0</v>
      </c>
      <c r="AP46">
        <f t="shared" si="43"/>
        <v>-1.0647654124845277E-14</v>
      </c>
      <c r="AQ46">
        <f t="shared" si="44"/>
        <v>-2.7591443774476508E-9</v>
      </c>
      <c r="AR46">
        <f t="shared" si="45"/>
        <v>-2.7591550251017758E-9</v>
      </c>
      <c r="AS46">
        <f t="shared" si="46"/>
        <v>-14.060515801751626</v>
      </c>
      <c r="AT46">
        <f t="shared" si="47"/>
        <v>-9.1862036573051267</v>
      </c>
      <c r="AU46">
        <f t="shared" si="48"/>
        <v>-23.246719461815911</v>
      </c>
      <c r="AW46">
        <v>43</v>
      </c>
      <c r="AX46">
        <f>IF(Z46&gt;0, (R46*SUMPRODUCT(K46:$K$98, X46:$X$98)-K46*$AZ$3)/Z46, 0)</f>
        <v>-5.5021962416813421E+17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0.86229046899999995</v>
      </c>
      <c r="Q47" s="5">
        <f t="shared" si="60"/>
        <v>50</v>
      </c>
      <c r="R47">
        <f t="shared" si="31"/>
        <v>2000000</v>
      </c>
      <c r="S47">
        <f t="shared" si="32"/>
        <v>-3.8467569157295928E+18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-9396.7372183063781</v>
      </c>
      <c r="AC47">
        <f t="shared" si="33"/>
        <v>-8389.9439449188321</v>
      </c>
      <c r="AE47">
        <f t="shared" si="34"/>
        <v>0</v>
      </c>
      <c r="AF47">
        <f t="shared" si="35"/>
        <v>0</v>
      </c>
      <c r="AG47">
        <f t="shared" si="36"/>
        <v>-1.090521721116807E-13</v>
      </c>
      <c r="AH47">
        <f t="shared" si="37"/>
        <v>-2.9452664307615322E-8</v>
      </c>
      <c r="AI47">
        <f t="shared" si="38"/>
        <v>-2.9452773359787435E-8</v>
      </c>
      <c r="AJ47">
        <f t="shared" si="39"/>
        <v>-1006.7932733875459</v>
      </c>
      <c r="AK47">
        <f t="shared" si="61"/>
        <v>-657.77160528144657</v>
      </c>
      <c r="AL47">
        <f t="shared" si="40"/>
        <v>-1664.5648786984452</v>
      </c>
      <c r="AN47">
        <f t="shared" si="41"/>
        <v>0</v>
      </c>
      <c r="AO47">
        <f t="shared" si="42"/>
        <v>0</v>
      </c>
      <c r="AP47">
        <f t="shared" si="43"/>
        <v>-1.2141133165483984E-15</v>
      </c>
      <c r="AQ47">
        <f t="shared" si="44"/>
        <v>-3.2790609532366485E-10</v>
      </c>
      <c r="AR47">
        <f t="shared" si="45"/>
        <v>-3.279073094369814E-10</v>
      </c>
      <c r="AS47">
        <f t="shared" si="46"/>
        <v>-11.208957112558451</v>
      </c>
      <c r="AT47">
        <f t="shared" si="47"/>
        <v>-7.3231853135558147</v>
      </c>
      <c r="AU47">
        <f t="shared" si="48"/>
        <v>-18.532142426442174</v>
      </c>
      <c r="AW47">
        <v>44</v>
      </c>
      <c r="AX47">
        <f>IF(Z47&gt;0, (R47*SUMPRODUCT(K47:$K$98, X47:$X$98)-K47*$AZ$3)/Z47, 0)</f>
        <v>-3.8467569157295928E+18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0.86705037500000004</v>
      </c>
      <c r="Q48" s="5">
        <f t="shared" si="60"/>
        <v>50</v>
      </c>
      <c r="R48">
        <f t="shared" si="31"/>
        <v>2000000</v>
      </c>
      <c r="S48">
        <f t="shared" si="32"/>
        <v>-2.7935053799833977E+19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-8389.9439449188321</v>
      </c>
      <c r="AC48">
        <f t="shared" si="33"/>
        <v>-7491.0213793921039</v>
      </c>
      <c r="AE48">
        <f t="shared" si="34"/>
        <v>0</v>
      </c>
      <c r="AF48">
        <f t="shared" si="35"/>
        <v>0</v>
      </c>
      <c r="AG48">
        <f t="shared" si="36"/>
        <v>-1.3407923666566599E-14</v>
      </c>
      <c r="AH48">
        <f t="shared" si="37"/>
        <v>-3.7821490689598919E-9</v>
      </c>
      <c r="AI48">
        <f t="shared" si="38"/>
        <v>-3.7821624768835586E-9</v>
      </c>
      <c r="AJ48">
        <f t="shared" si="39"/>
        <v>-898.92256552672825</v>
      </c>
      <c r="AK48">
        <f t="shared" si="61"/>
        <v>-587.29607614431825</v>
      </c>
      <c r="AL48">
        <f t="shared" si="40"/>
        <v>-1486.2186416748286</v>
      </c>
      <c r="AN48">
        <f t="shared" si="41"/>
        <v>0</v>
      </c>
      <c r="AO48">
        <f t="shared" si="42"/>
        <v>0</v>
      </c>
      <c r="AP48">
        <f t="shared" si="43"/>
        <v>-1.3328105087243917E-16</v>
      </c>
      <c r="AQ48">
        <f t="shared" si="44"/>
        <v>-3.7596335943063662E-11</v>
      </c>
      <c r="AR48">
        <f t="shared" si="45"/>
        <v>-3.7596469224114533E-11</v>
      </c>
      <c r="AS48">
        <f t="shared" si="46"/>
        <v>-8.9357119838847705</v>
      </c>
      <c r="AT48">
        <f t="shared" si="47"/>
        <v>-5.8379984961399298</v>
      </c>
      <c r="AU48">
        <f t="shared" si="48"/>
        <v>-14.773710480062297</v>
      </c>
      <c r="AW48">
        <v>45</v>
      </c>
      <c r="AX48">
        <f>IF(Z48&gt;0, (R48*SUMPRODUCT(K48:$K$98, X48:$X$98)-K48*$AZ$3)/Z48, 0)</f>
        <v>-2.7935053799833977E+19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0.87202471800000003</v>
      </c>
      <c r="Q49" s="5">
        <f t="shared" si="60"/>
        <v>50</v>
      </c>
      <c r="R49">
        <f t="shared" si="31"/>
        <v>2000000</v>
      </c>
      <c r="S49">
        <f t="shared" si="32"/>
        <v>-2.1141727231709813E+20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-7491.0213793921039</v>
      </c>
      <c r="AC49">
        <f t="shared" si="33"/>
        <v>-6688.4119458858377</v>
      </c>
      <c r="AE49">
        <f t="shared" si="34"/>
        <v>0</v>
      </c>
      <c r="AF49">
        <f t="shared" si="35"/>
        <v>0</v>
      </c>
      <c r="AG49">
        <f t="shared" si="36"/>
        <v>-1.581803575597669E-15</v>
      </c>
      <c r="AH49">
        <f t="shared" si="37"/>
        <v>-4.6768163417213058E-10</v>
      </c>
      <c r="AI49">
        <f t="shared" si="38"/>
        <v>-4.676832159757062E-10</v>
      </c>
      <c r="AJ49">
        <f t="shared" si="39"/>
        <v>-802.60943350626621</v>
      </c>
      <c r="AK49">
        <f t="shared" si="61"/>
        <v>-524.37149655744736</v>
      </c>
      <c r="AL49">
        <f t="shared" si="40"/>
        <v>-1326.9809300641814</v>
      </c>
      <c r="AN49">
        <f t="shared" si="41"/>
        <v>0</v>
      </c>
      <c r="AO49">
        <f t="shared" si="42"/>
        <v>0</v>
      </c>
      <c r="AP49">
        <f t="shared" si="43"/>
        <v>-1.403916925172532E-17</v>
      </c>
      <c r="AQ49">
        <f t="shared" si="44"/>
        <v>-4.1508703857779427E-12</v>
      </c>
      <c r="AR49">
        <f t="shared" si="45"/>
        <v>-4.1508844249471953E-12</v>
      </c>
      <c r="AS49">
        <f t="shared" si="46"/>
        <v>-7.1234948851145186</v>
      </c>
      <c r="AT49">
        <f t="shared" si="47"/>
        <v>-4.6540166582749976</v>
      </c>
      <c r="AU49">
        <f t="shared" si="48"/>
        <v>-11.777511543393668</v>
      </c>
      <c r="AW49">
        <v>46</v>
      </c>
      <c r="AX49">
        <f>IF(Z49&gt;0, (R49*SUMPRODUCT(K49:$K$98, X49:$X$98)-K49*$AZ$3)/Z49, 0)</f>
        <v>-2.1141727231709813E+20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0.87703262900000001</v>
      </c>
      <c r="Q50" s="5">
        <f t="shared" si="60"/>
        <v>50</v>
      </c>
      <c r="R50">
        <f t="shared" si="31"/>
        <v>2000000</v>
      </c>
      <c r="S50">
        <f t="shared" si="32"/>
        <v>-1.6709729547631489E+21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-6688.4119458858377</v>
      </c>
      <c r="AC50">
        <f t="shared" si="33"/>
        <v>-5971.7963802552149</v>
      </c>
      <c r="AE50">
        <f t="shared" si="34"/>
        <v>0</v>
      </c>
      <c r="AF50">
        <f t="shared" si="35"/>
        <v>0</v>
      </c>
      <c r="AG50">
        <f t="shared" si="36"/>
        <v>-1.7869219137366839E-16</v>
      </c>
      <c r="AH50">
        <f t="shared" si="37"/>
        <v>-5.5491733938720954E-11</v>
      </c>
      <c r="AI50">
        <f t="shared" si="38"/>
        <v>-5.5491912630912327E-11</v>
      </c>
      <c r="AJ50">
        <f t="shared" si="39"/>
        <v>-716.61556563062277</v>
      </c>
      <c r="AK50">
        <f t="shared" si="61"/>
        <v>-468.18883621200871</v>
      </c>
      <c r="AL50">
        <f t="shared" si="40"/>
        <v>-1184.804401842687</v>
      </c>
      <c r="AN50">
        <f t="shared" si="41"/>
        <v>0</v>
      </c>
      <c r="AO50">
        <f t="shared" si="42"/>
        <v>0</v>
      </c>
      <c r="AP50">
        <f t="shared" si="43"/>
        <v>-1.4160428940995057E-18</v>
      </c>
      <c r="AQ50">
        <f t="shared" si="44"/>
        <v>-4.3974319706487928E-13</v>
      </c>
      <c r="AR50">
        <f t="shared" si="45"/>
        <v>-4.3974461310777337E-13</v>
      </c>
      <c r="AS50">
        <f t="shared" si="46"/>
        <v>-5.6788065091795241</v>
      </c>
      <c r="AT50">
        <f t="shared" si="47"/>
        <v>-3.7101535859973036</v>
      </c>
      <c r="AU50">
        <f t="shared" si="48"/>
        <v>-9.3889600951772678</v>
      </c>
      <c r="AW50">
        <v>47</v>
      </c>
      <c r="AX50">
        <f>IF(Z50&gt;0, (R50*SUMPRODUCT(K50:$K$98, X50:$X$98)-K50*$AZ$3)/Z50, 0)</f>
        <v>-1.6709729547631489E+21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0.88195855000000001</v>
      </c>
      <c r="Q51" s="5">
        <f t="shared" si="60"/>
        <v>50</v>
      </c>
      <c r="R51">
        <f t="shared" si="31"/>
        <v>2000000</v>
      </c>
      <c r="S51">
        <f t="shared" si="32"/>
        <v>-1.3808960710740034E+22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-5971.7963802552149</v>
      </c>
      <c r="AC51">
        <f t="shared" si="33"/>
        <v>-5331.9610537992994</v>
      </c>
      <c r="AE51">
        <f t="shared" si="34"/>
        <v>0</v>
      </c>
      <c r="AF51">
        <f t="shared" si="35"/>
        <v>0</v>
      </c>
      <c r="AG51">
        <f t="shared" si="36"/>
        <v>-1.9306163459688614E-17</v>
      </c>
      <c r="AH51">
        <f t="shared" si="37"/>
        <v>-6.3039642400097239E-12</v>
      </c>
      <c r="AI51">
        <f t="shared" si="38"/>
        <v>-6.3039835461731838E-12</v>
      </c>
      <c r="AJ51">
        <f t="shared" si="39"/>
        <v>-639.83532645591549</v>
      </c>
      <c r="AK51">
        <f t="shared" si="61"/>
        <v>-418.02574661786508</v>
      </c>
      <c r="AL51">
        <f t="shared" si="40"/>
        <v>-1057.8610730737869</v>
      </c>
      <c r="AN51">
        <f t="shared" si="41"/>
        <v>0</v>
      </c>
      <c r="AO51">
        <f t="shared" si="42"/>
        <v>0</v>
      </c>
      <c r="AP51">
        <f t="shared" si="43"/>
        <v>-1.3659939958991692E-19</v>
      </c>
      <c r="AQ51">
        <f t="shared" si="44"/>
        <v>-4.4603254914921555E-14</v>
      </c>
      <c r="AR51">
        <f t="shared" si="45"/>
        <v>-4.460339151432115E-14</v>
      </c>
      <c r="AS51">
        <f t="shared" si="46"/>
        <v>-4.5271097809148158</v>
      </c>
      <c r="AT51">
        <f t="shared" si="47"/>
        <v>-2.9577117235310149</v>
      </c>
      <c r="AU51">
        <f t="shared" si="48"/>
        <v>-7.4848215044458746</v>
      </c>
      <c r="AW51">
        <v>48</v>
      </c>
      <c r="AX51">
        <f>IF(Z51&gt;0, (R51*SUMPRODUCT(K51:$K$98, X51:$X$98)-K51*$AZ$3)/Z51, 0)</f>
        <v>-1.3808960710740034E+22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0.88700226900000001</v>
      </c>
      <c r="Q52" s="5">
        <f t="shared" si="60"/>
        <v>50</v>
      </c>
      <c r="R52">
        <f t="shared" si="31"/>
        <v>2000000</v>
      </c>
      <c r="S52">
        <f t="shared" si="32"/>
        <v>-1.1970583318983885E+23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-5331.9610537992994</v>
      </c>
      <c r="AC52">
        <f t="shared" si="33"/>
        <v>-4760.679512320803</v>
      </c>
      <c r="AE52">
        <f t="shared" si="34"/>
        <v>0</v>
      </c>
      <c r="AF52">
        <f t="shared" si="35"/>
        <v>0</v>
      </c>
      <c r="AG52">
        <f t="shared" si="36"/>
        <v>-1.9884910306630361E-18</v>
      </c>
      <c r="AH52">
        <f t="shared" si="37"/>
        <v>-6.8498443177714771E-13</v>
      </c>
      <c r="AI52">
        <f t="shared" si="38"/>
        <v>-6.8498642026817838E-13</v>
      </c>
      <c r="AJ52">
        <f t="shared" si="39"/>
        <v>-571.28154147849637</v>
      </c>
      <c r="AK52">
        <f t="shared" si="61"/>
        <v>-373.23727376595099</v>
      </c>
      <c r="AL52">
        <f t="shared" si="40"/>
        <v>-944.51881524444798</v>
      </c>
      <c r="AN52">
        <f t="shared" si="41"/>
        <v>0</v>
      </c>
      <c r="AO52">
        <f t="shared" si="42"/>
        <v>0</v>
      </c>
      <c r="AP52">
        <f t="shared" si="43"/>
        <v>-1.2561989476539074E-20</v>
      </c>
      <c r="AQ52">
        <f t="shared" si="44"/>
        <v>-4.3272849064390703E-15</v>
      </c>
      <c r="AR52">
        <f t="shared" si="45"/>
        <v>-4.3272974684285469E-15</v>
      </c>
      <c r="AS52">
        <f t="shared" si="46"/>
        <v>-3.6089842003466344</v>
      </c>
      <c r="AT52">
        <f t="shared" si="47"/>
        <v>-2.3578696775598011</v>
      </c>
      <c r="AU52">
        <f t="shared" si="48"/>
        <v>-5.9668538779064395</v>
      </c>
      <c r="AW52">
        <v>49</v>
      </c>
      <c r="AX52">
        <f>IF(Z52&gt;0, (R52*SUMPRODUCT(K52:$K$98, X52:$X$98)-K52*$AZ$3)/Z52, 0)</f>
        <v>-1.1970583318983885E+23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0.89213428500000003</v>
      </c>
      <c r="Q53" s="5">
        <f t="shared" si="60"/>
        <v>50</v>
      </c>
      <c r="R53">
        <f t="shared" si="31"/>
        <v>2000000</v>
      </c>
      <c r="S53">
        <f t="shared" si="32"/>
        <v>-1.0921108398913072E+24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-4760.679512320803</v>
      </c>
      <c r="AC53">
        <f t="shared" si="33"/>
        <v>-4250.6067074292878</v>
      </c>
      <c r="AE53">
        <f t="shared" si="34"/>
        <v>0</v>
      </c>
      <c r="AF53">
        <f t="shared" si="35"/>
        <v>0</v>
      </c>
      <c r="AG53">
        <f t="shared" si="36"/>
        <v>-1.9460509648692487E-19</v>
      </c>
      <c r="AH53">
        <f t="shared" si="37"/>
        <v>-7.096004095477923E-14</v>
      </c>
      <c r="AI53">
        <f t="shared" si="38"/>
        <v>-7.0960235559875723E-14</v>
      </c>
      <c r="AJ53">
        <f t="shared" si="39"/>
        <v>-510.07280489151526</v>
      </c>
      <c r="AK53">
        <f t="shared" si="61"/>
        <v>-333.24756586245627</v>
      </c>
      <c r="AL53">
        <f t="shared" si="40"/>
        <v>-843.32037075397159</v>
      </c>
      <c r="AN53">
        <f t="shared" si="41"/>
        <v>0</v>
      </c>
      <c r="AO53">
        <f t="shared" si="42"/>
        <v>0</v>
      </c>
      <c r="AP53">
        <f t="shared" si="43"/>
        <v>-1.0976679303071175E-21</v>
      </c>
      <c r="AQ53">
        <f t="shared" si="44"/>
        <v>-4.002493392796325E-16</v>
      </c>
      <c r="AR53">
        <f t="shared" si="45"/>
        <v>-4.0025043694756284E-16</v>
      </c>
      <c r="AS53">
        <f t="shared" si="46"/>
        <v>-2.8770601086947059</v>
      </c>
      <c r="AT53">
        <f t="shared" si="47"/>
        <v>-1.8796792710138723</v>
      </c>
      <c r="AU53">
        <f t="shared" si="48"/>
        <v>-4.756739379708578</v>
      </c>
      <c r="AW53">
        <v>50</v>
      </c>
      <c r="AX53">
        <f>IF(Z53&gt;0, (R53*SUMPRODUCT(K53:$K$98, X53:$X$98)-K53*$AZ$3)/Z53, 0)</f>
        <v>-1.0921108398913072E+24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0.89732143600000003</v>
      </c>
      <c r="Q54" s="5">
        <f t="shared" si="60"/>
        <v>50</v>
      </c>
      <c r="R54">
        <f t="shared" si="31"/>
        <v>2000000</v>
      </c>
      <c r="S54">
        <f t="shared" si="32"/>
        <v>-1.0521299878887501E+25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-4250.6067074292878</v>
      </c>
      <c r="AC54">
        <f t="shared" si="33"/>
        <v>-3795.1845602047215</v>
      </c>
      <c r="AE54">
        <f t="shared" si="34"/>
        <v>0</v>
      </c>
      <c r="AF54">
        <f t="shared" si="35"/>
        <v>0</v>
      </c>
      <c r="AG54">
        <f t="shared" si="36"/>
        <v>-1.8035720889489635E-20</v>
      </c>
      <c r="AH54">
        <f t="shared" si="37"/>
        <v>-6.9849329853026393E-15</v>
      </c>
      <c r="AI54">
        <f t="shared" si="38"/>
        <v>-6.9849510210235287E-15</v>
      </c>
      <c r="AJ54">
        <f t="shared" si="39"/>
        <v>-455.42214722456629</v>
      </c>
      <c r="AK54">
        <f t="shared" si="61"/>
        <v>-297.54246952005019</v>
      </c>
      <c r="AL54">
        <f t="shared" si="40"/>
        <v>-752.96461674461648</v>
      </c>
      <c r="AN54">
        <f t="shared" si="41"/>
        <v>0</v>
      </c>
      <c r="AO54">
        <f t="shared" si="42"/>
        <v>0</v>
      </c>
      <c r="AP54">
        <f t="shared" si="43"/>
        <v>-9.0830613865817584E-23</v>
      </c>
      <c r="AQ54">
        <f t="shared" si="44"/>
        <v>-3.5177177266940378E-17</v>
      </c>
      <c r="AR54">
        <f t="shared" si="45"/>
        <v>-3.5177268097554245E-17</v>
      </c>
      <c r="AS54">
        <f t="shared" si="46"/>
        <v>-2.2935747039976881</v>
      </c>
      <c r="AT54">
        <f t="shared" si="47"/>
        <v>-1.4984688066118239</v>
      </c>
      <c r="AU54">
        <f t="shared" si="48"/>
        <v>-3.7920435106095121</v>
      </c>
      <c r="AW54">
        <v>51</v>
      </c>
      <c r="AX54">
        <f>IF(Z54&gt;0, (R54*SUMPRODUCT(K54:$K$98, X54:$X$98)-K54*$AZ$3)/Z54, 0)</f>
        <v>-1.0521299878887501E+25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0.90253096600000005</v>
      </c>
      <c r="Q55" s="5">
        <f t="shared" si="60"/>
        <v>50</v>
      </c>
      <c r="R55">
        <f t="shared" si="31"/>
        <v>2000000</v>
      </c>
      <c r="S55">
        <f t="shared" si="32"/>
        <v>-1.0739821076572884E+26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-3795.1845602047215</v>
      </c>
      <c r="AC55">
        <f t="shared" si="33"/>
        <v>-3388.5576430399296</v>
      </c>
      <c r="AE55">
        <f t="shared" si="34"/>
        <v>0</v>
      </c>
      <c r="AF55">
        <f t="shared" si="35"/>
        <v>0</v>
      </c>
      <c r="AG55">
        <f t="shared" si="36"/>
        <v>-1.5775670836972784E-21</v>
      </c>
      <c r="AH55">
        <f t="shared" si="37"/>
        <v>-6.5111186387589836E-16</v>
      </c>
      <c r="AI55">
        <f t="shared" si="38"/>
        <v>-6.5111344144298202E-16</v>
      </c>
      <c r="AJ55">
        <f t="shared" si="39"/>
        <v>-406.62691716479185</v>
      </c>
      <c r="AK55">
        <f t="shared" si="61"/>
        <v>-265.66291921433054</v>
      </c>
      <c r="AL55">
        <f t="shared" si="40"/>
        <v>-672.28983637912233</v>
      </c>
      <c r="AN55">
        <f t="shared" si="41"/>
        <v>0</v>
      </c>
      <c r="AO55">
        <f t="shared" si="42"/>
        <v>0</v>
      </c>
      <c r="AP55">
        <f t="shared" si="43"/>
        <v>-7.0936304039911296E-24</v>
      </c>
      <c r="AQ55">
        <f t="shared" si="44"/>
        <v>-2.9277657740960473E-18</v>
      </c>
      <c r="AR55">
        <f t="shared" si="45"/>
        <v>-2.9277728677264512E-18</v>
      </c>
      <c r="AS55">
        <f t="shared" si="46"/>
        <v>-1.828423711732853</v>
      </c>
      <c r="AT55">
        <f t="shared" si="47"/>
        <v>-1.19457015833213</v>
      </c>
      <c r="AU55">
        <f t="shared" si="48"/>
        <v>-3.0229938700649828</v>
      </c>
      <c r="AW55">
        <v>52</v>
      </c>
      <c r="AX55">
        <f>IF(Z55&gt;0, (R55*SUMPRODUCT(K55:$K$98, X55:$X$98)-K55*$AZ$3)/Z55, 0)</f>
        <v>-1.0739821076572884E+26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0.90776816500000002</v>
      </c>
      <c r="Q56" s="5">
        <f t="shared" si="60"/>
        <v>50</v>
      </c>
      <c r="R56">
        <f t="shared" si="31"/>
        <v>2000000</v>
      </c>
      <c r="S56">
        <f t="shared" si="32"/>
        <v>-1.1661087170468454E+27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-3388.5576430399296</v>
      </c>
      <c r="AC56">
        <f t="shared" si="33"/>
        <v>-3025.4978955713659</v>
      </c>
      <c r="AE56">
        <f t="shared" si="34"/>
        <v>0</v>
      </c>
      <c r="AF56">
        <f t="shared" si="35"/>
        <v>0</v>
      </c>
      <c r="AG56">
        <f t="shared" si="36"/>
        <v>-1.2972623612802582E-22</v>
      </c>
      <c r="AH56">
        <f t="shared" si="37"/>
        <v>-5.7282607069291193E-17</v>
      </c>
      <c r="AI56">
        <f t="shared" si="38"/>
        <v>-5.7282736795527321E-17</v>
      </c>
      <c r="AJ56">
        <f t="shared" si="39"/>
        <v>-363.05974746856373</v>
      </c>
      <c r="AK56">
        <f t="shared" si="61"/>
        <v>-237.19903501279509</v>
      </c>
      <c r="AL56">
        <f t="shared" si="40"/>
        <v>-600.25878248135882</v>
      </c>
      <c r="AN56">
        <f t="shared" si="41"/>
        <v>0</v>
      </c>
      <c r="AO56">
        <f t="shared" si="42"/>
        <v>0</v>
      </c>
      <c r="AP56">
        <f t="shared" si="43"/>
        <v>-5.2082343297498393E-25</v>
      </c>
      <c r="AQ56">
        <f t="shared" si="44"/>
        <v>-2.2997756625068704E-19</v>
      </c>
      <c r="AR56">
        <f t="shared" si="45"/>
        <v>-2.2997808707411999E-19</v>
      </c>
      <c r="AS56">
        <f t="shared" si="46"/>
        <v>-1.4576081885625405</v>
      </c>
      <c r="AT56">
        <f t="shared" si="47"/>
        <v>-0.95230401652752694</v>
      </c>
      <c r="AU56">
        <f t="shared" si="48"/>
        <v>-2.4099122050900674</v>
      </c>
      <c r="AW56">
        <v>53</v>
      </c>
      <c r="AX56">
        <f>IF(Z56&gt;0, (R56*SUMPRODUCT(K56:$K$98, X56:$X$98)-K56*$AZ$3)/Z56, 0)</f>
        <v>-1.1661087170468454E+27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0.91304259499999996</v>
      </c>
      <c r="Q57" s="5">
        <f t="shared" si="60"/>
        <v>50</v>
      </c>
      <c r="R57">
        <f t="shared" si="31"/>
        <v>2000000</v>
      </c>
      <c r="S57">
        <f t="shared" si="32"/>
        <v>-1.352915287831306E+28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-3025.4978955713659</v>
      </c>
      <c r="AC57">
        <f t="shared" si="33"/>
        <v>-2701.3374067601476</v>
      </c>
      <c r="AE57">
        <f t="shared" si="34"/>
        <v>0</v>
      </c>
      <c r="AF57">
        <f t="shared" si="35"/>
        <v>0</v>
      </c>
      <c r="AG57">
        <f t="shared" si="36"/>
        <v>-9.9833944928301207E-24</v>
      </c>
      <c r="AH57">
        <f t="shared" si="37"/>
        <v>-4.7378231709566174E-18</v>
      </c>
      <c r="AI57">
        <f t="shared" si="38"/>
        <v>-4.7378331543511105E-18</v>
      </c>
      <c r="AJ57">
        <f t="shared" si="39"/>
        <v>-324.16048881121833</v>
      </c>
      <c r="AK57">
        <f t="shared" si="61"/>
        <v>-211.78485268999563</v>
      </c>
      <c r="AL57">
        <f t="shared" si="40"/>
        <v>-535.94534150121399</v>
      </c>
      <c r="AN57">
        <f t="shared" si="41"/>
        <v>0</v>
      </c>
      <c r="AO57">
        <f t="shared" si="42"/>
        <v>0</v>
      </c>
      <c r="AP57">
        <f t="shared" si="43"/>
        <v>-3.578680345084484E-26</v>
      </c>
      <c r="AQ57">
        <f t="shared" si="44"/>
        <v>-1.698335638501028E-20</v>
      </c>
      <c r="AR57">
        <f t="shared" si="45"/>
        <v>-1.6983392171813732E-20</v>
      </c>
      <c r="AS57">
        <f t="shared" si="46"/>
        <v>-1.1619963237902931</v>
      </c>
      <c r="AT57">
        <f t="shared" si="47"/>
        <v>-0.7591709315429902</v>
      </c>
      <c r="AU57">
        <f t="shared" si="48"/>
        <v>-1.9211672553332835</v>
      </c>
      <c r="AW57">
        <v>54</v>
      </c>
      <c r="AX57">
        <f>IF(Z57&gt;0, (R57*SUMPRODUCT(K57:$K$98, X57:$X$98)-K57*$AZ$3)/Z57, 0)</f>
        <v>-1.352915287831306E+28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0.91832435000000001</v>
      </c>
      <c r="Q58" s="5">
        <f t="shared" si="60"/>
        <v>50</v>
      </c>
      <c r="R58">
        <f t="shared" si="31"/>
        <v>2000000</v>
      </c>
      <c r="S58">
        <f t="shared" si="32"/>
        <v>-1.6853144386145218E+29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-2701.3374067601476</v>
      </c>
      <c r="AC58">
        <f t="shared" si="33"/>
        <v>-2411.9083988929888</v>
      </c>
      <c r="AE58">
        <f t="shared" si="34"/>
        <v>0</v>
      </c>
      <c r="AF58">
        <f t="shared" si="35"/>
        <v>0</v>
      </c>
      <c r="AG58">
        <f t="shared" si="36"/>
        <v>-7.1556628948001887E-25</v>
      </c>
      <c r="AH58">
        <f t="shared" si="37"/>
        <v>-3.6671977033687206E-19</v>
      </c>
      <c r="AI58">
        <f t="shared" si="38"/>
        <v>-3.6672048590316155E-19</v>
      </c>
      <c r="AJ58">
        <f t="shared" si="39"/>
        <v>-289.42900786715882</v>
      </c>
      <c r="AK58">
        <f t="shared" si="61"/>
        <v>-189.09361847321034</v>
      </c>
      <c r="AL58">
        <f t="shared" si="40"/>
        <v>-478.52262634036913</v>
      </c>
      <c r="AN58">
        <f t="shared" si="41"/>
        <v>0</v>
      </c>
      <c r="AO58">
        <f t="shared" si="42"/>
        <v>0</v>
      </c>
      <c r="AP58">
        <f t="shared" si="43"/>
        <v>-2.2902164274656655E-27</v>
      </c>
      <c r="AQ58">
        <f t="shared" si="44"/>
        <v>-1.1737104649133872E-21</v>
      </c>
      <c r="AR58">
        <f t="shared" si="45"/>
        <v>-1.1737127551298148E-21</v>
      </c>
      <c r="AS58">
        <f t="shared" si="46"/>
        <v>-0.92633635506241341</v>
      </c>
      <c r="AT58">
        <f t="shared" si="47"/>
        <v>-0.60520641864077651</v>
      </c>
      <c r="AU58">
        <f t="shared" si="48"/>
        <v>-1.5315427737031897</v>
      </c>
      <c r="AW58">
        <v>55</v>
      </c>
      <c r="AX58">
        <f>IF(Z58&gt;0, (R58*SUMPRODUCT(K58:$K$98, X58:$X$98)-K58*$AZ$3)/Z58, 0)</f>
        <v>-1.6853144386145218E+29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0.92358270799999997</v>
      </c>
      <c r="Q59" s="5">
        <f t="shared" si="60"/>
        <v>50</v>
      </c>
      <c r="R59">
        <f t="shared" si="31"/>
        <v>2000000</v>
      </c>
      <c r="S59">
        <f t="shared" si="32"/>
        <v>-2.2655922714784136E+30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-2411.9083988929888</v>
      </c>
      <c r="AC59">
        <f t="shared" si="33"/>
        <v>-2153.4896418687399</v>
      </c>
      <c r="AE59">
        <f t="shared" si="34"/>
        <v>0</v>
      </c>
      <c r="AF59">
        <f t="shared" si="35"/>
        <v>0</v>
      </c>
      <c r="AG59">
        <f t="shared" si="36"/>
        <v>-4.7525975193750969E-26</v>
      </c>
      <c r="AH59">
        <f t="shared" si="37"/>
        <v>-2.6435386055658707E-20</v>
      </c>
      <c r="AI59">
        <f t="shared" si="38"/>
        <v>-2.6435433581633902E-20</v>
      </c>
      <c r="AJ59">
        <f t="shared" si="39"/>
        <v>-258.41875702424886</v>
      </c>
      <c r="AK59">
        <f t="shared" si="61"/>
        <v>-168.83358792250922</v>
      </c>
      <c r="AL59">
        <f t="shared" si="40"/>
        <v>-427.25234494675806</v>
      </c>
      <c r="AN59">
        <f t="shared" si="41"/>
        <v>0</v>
      </c>
      <c r="AO59">
        <f t="shared" si="42"/>
        <v>0</v>
      </c>
      <c r="AP59">
        <f t="shared" si="43"/>
        <v>-1.3581247607694999E-28</v>
      </c>
      <c r="AQ59">
        <f t="shared" si="44"/>
        <v>-7.5543010356600871E-23</v>
      </c>
      <c r="AR59">
        <f t="shared" si="45"/>
        <v>-7.5543146169076945E-23</v>
      </c>
      <c r="AS59">
        <f t="shared" si="46"/>
        <v>-0.73846967080868375</v>
      </c>
      <c r="AT59">
        <f t="shared" si="47"/>
        <v>-0.48246685159500663</v>
      </c>
      <c r="AU59">
        <f t="shared" si="48"/>
        <v>-1.2209365224036903</v>
      </c>
      <c r="AW59">
        <v>56</v>
      </c>
      <c r="AX59">
        <f>IF(Z59&gt;0, (R59*SUMPRODUCT(K59:$K$98, X59:$X$98)-K59*$AZ$3)/Z59, 0)</f>
        <v>-2.2655922714784136E+30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0.92968762000000005</v>
      </c>
      <c r="Q60" s="5">
        <f t="shared" si="60"/>
        <v>50</v>
      </c>
      <c r="R60">
        <f t="shared" si="31"/>
        <v>2000000</v>
      </c>
      <c r="S60">
        <f t="shared" si="32"/>
        <v>-3.3539552615755539E+31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-2153.4896418687399</v>
      </c>
      <c r="AC60">
        <f t="shared" si="33"/>
        <v>-1922.7586088113746</v>
      </c>
      <c r="AE60">
        <f t="shared" si="34"/>
        <v>0</v>
      </c>
      <c r="AF60">
        <f t="shared" si="35"/>
        <v>0</v>
      </c>
      <c r="AG60">
        <f t="shared" si="36"/>
        <v>-2.86640467575608E-27</v>
      </c>
      <c r="AH60">
        <f t="shared" si="37"/>
        <v>-1.767372430642295E-21</v>
      </c>
      <c r="AI60">
        <f t="shared" si="38"/>
        <v>-1.7673752970469709E-21</v>
      </c>
      <c r="AJ60">
        <f t="shared" si="39"/>
        <v>-230.73103305736527</v>
      </c>
      <c r="AK60">
        <f t="shared" si="61"/>
        <v>-150.7442749308118</v>
      </c>
      <c r="AL60">
        <f t="shared" si="40"/>
        <v>-381.47530798817706</v>
      </c>
      <c r="AN60">
        <f t="shared" si="41"/>
        <v>0</v>
      </c>
      <c r="AO60">
        <f t="shared" si="42"/>
        <v>0</v>
      </c>
      <c r="AP60">
        <f t="shared" si="43"/>
        <v>-7.3135479159767053E-30</v>
      </c>
      <c r="AQ60">
        <f t="shared" si="44"/>
        <v>-4.5093992017959486E-24</v>
      </c>
      <c r="AR60">
        <f t="shared" si="45"/>
        <v>-4.5094065153438647E-24</v>
      </c>
      <c r="AS60">
        <f t="shared" si="46"/>
        <v>-0.58870350032580077</v>
      </c>
      <c r="AT60">
        <f t="shared" si="47"/>
        <v>-0.38461962021285601</v>
      </c>
      <c r="AU60">
        <f t="shared" si="48"/>
        <v>-0.97332312053865677</v>
      </c>
      <c r="AW60">
        <v>57</v>
      </c>
      <c r="AX60">
        <f>IF(Z60&gt;0, (R60*SUMPRODUCT(K60:$K$98, X60:$X$98)-K60*$AZ$3)/Z60, 0)</f>
        <v>-3.3539552615755539E+31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0.93575936900000001</v>
      </c>
      <c r="Q61" s="5">
        <f t="shared" si="60"/>
        <v>50</v>
      </c>
      <c r="R61">
        <f t="shared" si="31"/>
        <v>2000000</v>
      </c>
      <c r="S61">
        <f t="shared" si="32"/>
        <v>-5.5209588401009378E+32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-1922.7586088113746</v>
      </c>
      <c r="AC61">
        <f t="shared" si="33"/>
        <v>-1716.7487578672988</v>
      </c>
      <c r="AE61">
        <f t="shared" si="34"/>
        <v>0</v>
      </c>
      <c r="AF61">
        <f t="shared" si="35"/>
        <v>0</v>
      </c>
      <c r="AG61">
        <f t="shared" si="36"/>
        <v>-1.554755983143602E-28</v>
      </c>
      <c r="AH61">
        <f t="shared" si="37"/>
        <v>-1.0729060122736635E-22</v>
      </c>
      <c r="AI61">
        <f t="shared" si="38"/>
        <v>-1.0729075670296466E-22</v>
      </c>
      <c r="AJ61">
        <f t="shared" si="39"/>
        <v>-206.00985094407588</v>
      </c>
      <c r="AK61">
        <f t="shared" si="61"/>
        <v>-134.59310261679624</v>
      </c>
      <c r="AL61">
        <f t="shared" si="40"/>
        <v>-340.60295356087215</v>
      </c>
      <c r="AN61">
        <f t="shared" si="41"/>
        <v>0</v>
      </c>
      <c r="AO61">
        <f t="shared" si="42"/>
        <v>0</v>
      </c>
      <c r="AP61">
        <f t="shared" si="43"/>
        <v>-3.5418879804581389E-31</v>
      </c>
      <c r="AQ61">
        <f t="shared" si="44"/>
        <v>-2.4441860653591524E-25</v>
      </c>
      <c r="AR61">
        <f t="shared" si="45"/>
        <v>-2.4441896072471327E-25</v>
      </c>
      <c r="AS61">
        <f t="shared" si="46"/>
        <v>-0.46931082615258291</v>
      </c>
      <c r="AT61">
        <f t="shared" si="47"/>
        <v>-0.30661640641968751</v>
      </c>
      <c r="AU61">
        <f t="shared" si="48"/>
        <v>-0.77592723257227048</v>
      </c>
      <c r="AW61">
        <v>58</v>
      </c>
      <c r="AX61">
        <f>IF(Z61&gt;0, (R61*SUMPRODUCT(K61:$K$98, X61:$X$98)-K61*$AZ$3)/Z61, 0)</f>
        <v>-5.5209588401009378E+32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0.94179042899999998</v>
      </c>
      <c r="Q62" s="5">
        <f t="shared" si="60"/>
        <v>50</v>
      </c>
      <c r="R62">
        <f t="shared" si="31"/>
        <v>2000000</v>
      </c>
      <c r="S62">
        <f t="shared" si="32"/>
        <v>-1.0224997720482535E+34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-1716.7487578672988</v>
      </c>
      <c r="AC62">
        <f t="shared" si="33"/>
        <v>-1532.8113909529454</v>
      </c>
      <c r="AE62">
        <f t="shared" si="34"/>
        <v>0</v>
      </c>
      <c r="AF62">
        <f t="shared" si="35"/>
        <v>0</v>
      </c>
      <c r="AG62">
        <f t="shared" si="36"/>
        <v>-7.4954118957036281E-30</v>
      </c>
      <c r="AH62">
        <f t="shared" si="37"/>
        <v>-5.8570172174205181E-24</v>
      </c>
      <c r="AI62">
        <f t="shared" si="38"/>
        <v>-5.857024712832414E-24</v>
      </c>
      <c r="AJ62">
        <f t="shared" si="39"/>
        <v>-183.93736691435333</v>
      </c>
      <c r="AK62">
        <f t="shared" si="61"/>
        <v>-120.17241305071093</v>
      </c>
      <c r="AL62">
        <f t="shared" si="40"/>
        <v>-304.10977996506426</v>
      </c>
      <c r="AN62">
        <f t="shared" si="41"/>
        <v>0</v>
      </c>
      <c r="AO62">
        <f t="shared" si="42"/>
        <v>0</v>
      </c>
      <c r="AP62">
        <f t="shared" si="43"/>
        <v>-1.5245794648923504E-32</v>
      </c>
      <c r="AQ62">
        <f t="shared" si="44"/>
        <v>-1.1913272144948621E-26</v>
      </c>
      <c r="AR62">
        <f t="shared" si="45"/>
        <v>-1.1913287390743271E-26</v>
      </c>
      <c r="AS62">
        <f t="shared" si="46"/>
        <v>-0.37413171727725014</v>
      </c>
      <c r="AT62">
        <f t="shared" si="47"/>
        <v>-0.24443272195447027</v>
      </c>
      <c r="AU62">
        <f t="shared" si="48"/>
        <v>-0.61856443923172044</v>
      </c>
      <c r="AW62">
        <v>59</v>
      </c>
      <c r="AX62">
        <f>IF(Z62&gt;0, (R62*SUMPRODUCT(K62:$K$98, X62:$X$98)-K62*$AZ$3)/Z62, 0)</f>
        <v>-1.0224997720482535E+34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0.94777327099999997</v>
      </c>
      <c r="Q63" s="5">
        <f t="shared" si="60"/>
        <v>50</v>
      </c>
      <c r="R63">
        <f t="shared" si="31"/>
        <v>2000000</v>
      </c>
      <c r="S63">
        <f t="shared" si="32"/>
        <v>-2.1620102874723767E+35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-1532.8113909529454</v>
      </c>
      <c r="AC63">
        <f t="shared" si="33"/>
        <v>-1368.5815990651297</v>
      </c>
      <c r="AE63">
        <f t="shared" si="34"/>
        <v>0</v>
      </c>
      <c r="AF63">
        <f t="shared" si="35"/>
        <v>0</v>
      </c>
      <c r="AG63">
        <f t="shared" si="36"/>
        <v>-3.1650672686325402E-31</v>
      </c>
      <c r="AH63">
        <f t="shared" si="37"/>
        <v>-2.841580419953335E-25</v>
      </c>
      <c r="AI63">
        <f t="shared" si="38"/>
        <v>-2.8415835850206034E-25</v>
      </c>
      <c r="AJ63">
        <f t="shared" si="39"/>
        <v>-164.22979188781574</v>
      </c>
      <c r="AK63">
        <f t="shared" si="61"/>
        <v>-107.29679736670619</v>
      </c>
      <c r="AL63">
        <f t="shared" si="40"/>
        <v>-271.52658925452192</v>
      </c>
      <c r="AN63">
        <f t="shared" si="41"/>
        <v>0</v>
      </c>
      <c r="AO63">
        <f t="shared" si="42"/>
        <v>0</v>
      </c>
      <c r="AP63">
        <f t="shared" si="43"/>
        <v>-5.7480360627655736E-34</v>
      </c>
      <c r="AQ63">
        <f t="shared" si="44"/>
        <v>-5.1605559512159011E-28</v>
      </c>
      <c r="AR63">
        <f t="shared" si="45"/>
        <v>-5.1605616992519636E-28</v>
      </c>
      <c r="AS63">
        <f t="shared" si="46"/>
        <v>-0.29825551441107356</v>
      </c>
      <c r="AT63">
        <f t="shared" si="47"/>
        <v>-0.19486026941523457</v>
      </c>
      <c r="AU63">
        <f t="shared" si="48"/>
        <v>-0.49311578382630816</v>
      </c>
      <c r="AW63">
        <v>60</v>
      </c>
      <c r="AX63">
        <f>IF(Z63&gt;0, (R63*SUMPRODUCT(K63:$K$98, X63:$X$98)-K63*$AZ$3)/Z63, 0)</f>
        <v>-2.1620102874723767E+35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0.95370057100000005</v>
      </c>
      <c r="Q64" s="5">
        <f t="shared" si="60"/>
        <v>50</v>
      </c>
      <c r="R64">
        <f t="shared" si="31"/>
        <v>2000000</v>
      </c>
      <c r="S64">
        <f t="shared" si="32"/>
        <v>-5.3178972267038745E+36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-1368.5815990651297</v>
      </c>
      <c r="AC64">
        <f t="shared" si="33"/>
        <v>-1221.9478563081514</v>
      </c>
      <c r="AE64">
        <f t="shared" si="34"/>
        <v>0</v>
      </c>
      <c r="AF64">
        <f t="shared" si="35"/>
        <v>0</v>
      </c>
      <c r="AG64">
        <f t="shared" si="36"/>
        <v>-1.1489013459795048E-32</v>
      </c>
      <c r="AH64">
        <f t="shared" si="37"/>
        <v>-1.2074105845393057E-26</v>
      </c>
      <c r="AI64">
        <f t="shared" si="38"/>
        <v>-1.2074117334406517E-26</v>
      </c>
      <c r="AJ64">
        <f t="shared" si="39"/>
        <v>-146.63374275697834</v>
      </c>
      <c r="AK64">
        <f t="shared" si="61"/>
        <v>-95.800711934559089</v>
      </c>
      <c r="AL64">
        <f t="shared" si="40"/>
        <v>-242.43445469153744</v>
      </c>
      <c r="AN64">
        <f t="shared" si="41"/>
        <v>0</v>
      </c>
      <c r="AO64">
        <f t="shared" si="42"/>
        <v>0</v>
      </c>
      <c r="AP64">
        <f t="shared" si="43"/>
        <v>-1.8629502406231951E-35</v>
      </c>
      <c r="AQ64">
        <f t="shared" si="44"/>
        <v>-1.9578233125671855E-29</v>
      </c>
      <c r="AR64">
        <f t="shared" si="45"/>
        <v>-1.957825175517426E-29</v>
      </c>
      <c r="AS64">
        <f t="shared" si="46"/>
        <v>-0.23776747003433799</v>
      </c>
      <c r="AT64">
        <f t="shared" si="47"/>
        <v>-0.15534141375576732</v>
      </c>
      <c r="AU64">
        <f t="shared" si="48"/>
        <v>-0.39310888379010533</v>
      </c>
      <c r="AW64">
        <v>61</v>
      </c>
      <c r="AX64">
        <f>IF(Z64&gt;0, (R64*SUMPRODUCT(K64:$K$98, X64:$X$98)-K64*$AZ$3)/Z64, 0)</f>
        <v>-5.3178972267038745E+36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0.95959776100000005</v>
      </c>
      <c r="Q65" s="5">
        <f t="shared" si="60"/>
        <v>50</v>
      </c>
      <c r="R65">
        <f t="shared" si="31"/>
        <v>2000000</v>
      </c>
      <c r="S65">
        <f t="shared" si="32"/>
        <v>-1.5617673829360917E+38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-1221.9478563081514</v>
      </c>
      <c r="AC65">
        <f t="shared" si="33"/>
        <v>-1091.0248717037064</v>
      </c>
      <c r="AE65">
        <f t="shared" si="34"/>
        <v>0</v>
      </c>
      <c r="AF65">
        <f t="shared" si="35"/>
        <v>0</v>
      </c>
      <c r="AG65">
        <f t="shared" si="36"/>
        <v>-3.4929173307890488E-34</v>
      </c>
      <c r="AH65">
        <f t="shared" si="37"/>
        <v>-4.4099326368472769E-28</v>
      </c>
      <c r="AI65">
        <f t="shared" si="38"/>
        <v>-4.409936129764608E-28</v>
      </c>
      <c r="AJ65">
        <f t="shared" si="39"/>
        <v>-130.92298460444499</v>
      </c>
      <c r="AK65">
        <f t="shared" si="61"/>
        <v>-85.536349941570606</v>
      </c>
      <c r="AL65">
        <f t="shared" si="40"/>
        <v>-216.45933454601561</v>
      </c>
      <c r="AN65">
        <f t="shared" si="41"/>
        <v>0</v>
      </c>
      <c r="AO65">
        <f t="shared" si="42"/>
        <v>0</v>
      </c>
      <c r="AP65">
        <f t="shared" si="43"/>
        <v>-5.0569516482619382E-37</v>
      </c>
      <c r="AQ65">
        <f t="shared" si="44"/>
        <v>-6.3845817134158178E-31</v>
      </c>
      <c r="AR65">
        <f t="shared" si="45"/>
        <v>-6.3845867703674664E-31</v>
      </c>
      <c r="AS65">
        <f t="shared" si="46"/>
        <v>-0.18954677139216999</v>
      </c>
      <c r="AT65">
        <f t="shared" si="47"/>
        <v>-0.12383722397621755</v>
      </c>
      <c r="AU65">
        <f t="shared" si="48"/>
        <v>-0.31338399536838757</v>
      </c>
      <c r="AW65">
        <v>62</v>
      </c>
      <c r="AX65">
        <f>IF(Z65&gt;0, (R65*SUMPRODUCT(K65:$K$98, X65:$X$98)-K65*$AZ$3)/Z65, 0)</f>
        <v>-1.5617673829360917E+38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0.96549474700000004</v>
      </c>
      <c r="Q66" s="5">
        <f t="shared" si="60"/>
        <v>50</v>
      </c>
      <c r="R66">
        <f t="shared" si="31"/>
        <v>2000000</v>
      </c>
      <c r="S66">
        <f t="shared" si="32"/>
        <v>-5.6903520373194952E+39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-1091.0248717037064</v>
      </c>
      <c r="AC66">
        <f t="shared" si="33"/>
        <v>-974.12934973545214</v>
      </c>
      <c r="AE66">
        <f t="shared" si="34"/>
        <v>0</v>
      </c>
      <c r="AF66">
        <f t="shared" si="35"/>
        <v>0</v>
      </c>
      <c r="AG66">
        <f t="shared" si="36"/>
        <v>-8.5594822899070298E-36</v>
      </c>
      <c r="AH66">
        <f t="shared" si="37"/>
        <v>-1.3489573338328351E-29</v>
      </c>
      <c r="AI66">
        <f t="shared" si="38"/>
        <v>-1.348958189781064E-29</v>
      </c>
      <c r="AJ66">
        <f t="shared" si="39"/>
        <v>-116.89552196825423</v>
      </c>
      <c r="AK66">
        <f t="shared" si="61"/>
        <v>-76.37174101925946</v>
      </c>
      <c r="AL66">
        <f t="shared" si="40"/>
        <v>-193.26726298751367</v>
      </c>
      <c r="AN66">
        <f t="shared" si="41"/>
        <v>0</v>
      </c>
      <c r="AO66">
        <f t="shared" si="42"/>
        <v>0</v>
      </c>
      <c r="AP66">
        <f t="shared" si="43"/>
        <v>-1.1064453531198728E-38</v>
      </c>
      <c r="AQ66">
        <f t="shared" si="44"/>
        <v>-1.7437358043678187E-32</v>
      </c>
      <c r="AR66">
        <f t="shared" si="45"/>
        <v>-1.7437369108131718E-32</v>
      </c>
      <c r="AS66">
        <f t="shared" si="46"/>
        <v>-0.15110552566340052</v>
      </c>
      <c r="AT66">
        <f t="shared" si="47"/>
        <v>-9.8722276766755046E-2</v>
      </c>
      <c r="AU66">
        <f t="shared" si="48"/>
        <v>-0.24982780243015554</v>
      </c>
      <c r="AW66">
        <v>63</v>
      </c>
      <c r="AX66">
        <f>IF(Z66&gt;0, (R66*SUMPRODUCT(K66:$K$98, X66:$X$98)-K66*$AZ$3)/Z66, 0)</f>
        <v>-5.6903520373194952E+39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0.97139193700000004</v>
      </c>
      <c r="Q67" s="5">
        <f t="shared" si="60"/>
        <v>50</v>
      </c>
      <c r="R67">
        <f t="shared" si="31"/>
        <v>2000000</v>
      </c>
      <c r="S67">
        <f t="shared" si="32"/>
        <v>-2.7303602002489005E+41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-974.12934973545214</v>
      </c>
      <c r="AC67">
        <f t="shared" si="33"/>
        <v>-869.75834797808227</v>
      </c>
      <c r="AE67">
        <f t="shared" si="34"/>
        <v>0</v>
      </c>
      <c r="AF67">
        <f t="shared" si="35"/>
        <v>0</v>
      </c>
      <c r="AG67">
        <f t="shared" si="36"/>
        <v>-1.5927538569797399E-37</v>
      </c>
      <c r="AH67">
        <f t="shared" si="37"/>
        <v>-3.325844832523994E-31</v>
      </c>
      <c r="AI67">
        <f t="shared" ref="AI67:AI69" si="62">SUM(AE67:AH67)</f>
        <v>-3.325846425277851E-31</v>
      </c>
      <c r="AJ67">
        <f t="shared" si="39"/>
        <v>-104.37100175736987</v>
      </c>
      <c r="AK67">
        <f t="shared" si="61"/>
        <v>-68.189054481481662</v>
      </c>
      <c r="AL67">
        <f t="shared" ref="AL67:AL69" si="63">SUM(AI67:AK67)</f>
        <v>-172.56005623885153</v>
      </c>
      <c r="AN67">
        <f t="shared" si="41"/>
        <v>0</v>
      </c>
      <c r="AO67">
        <f t="shared" si="42"/>
        <v>0</v>
      </c>
      <c r="AP67">
        <f t="shared" si="43"/>
        <v>-1.8382861461528391E-40</v>
      </c>
      <c r="AQ67">
        <f t="shared" si="44"/>
        <v>-3.8385431955420069E-34</v>
      </c>
      <c r="AR67">
        <f t="shared" si="45"/>
        <v>-3.8385450338281531E-34</v>
      </c>
      <c r="AS67">
        <f t="shared" si="46"/>
        <v>-0.12046039992299148</v>
      </c>
      <c r="AT67">
        <f t="shared" si="47"/>
        <v>-7.8700794616354458E-2</v>
      </c>
      <c r="AU67">
        <f t="shared" si="48"/>
        <v>-0.19916119453934594</v>
      </c>
      <c r="AW67">
        <v>64</v>
      </c>
      <c r="AX67">
        <f>IF(Z67&gt;0, (R67*SUMPRODUCT(K67:$K$98, X67:$X$98)-K67*$AZ$3)/Z67, 0)</f>
        <v>-2.7303602002489005E+41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0.97728912599999995</v>
      </c>
      <c r="Q68" s="5">
        <f t="shared" si="60"/>
        <v>50</v>
      </c>
      <c r="R68">
        <f t="shared" si="31"/>
        <v>2000000</v>
      </c>
      <c r="S68">
        <f t="shared" si="32"/>
        <v>-1.9179024254076194E+43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-869.75834797808227</v>
      </c>
      <c r="AC68">
        <f t="shared" si="33"/>
        <v>-776.56995355185893</v>
      </c>
      <c r="AE68">
        <f t="shared" si="34"/>
        <v>0</v>
      </c>
      <c r="AF68">
        <f t="shared" si="35"/>
        <v>0</v>
      </c>
      <c r="AG68">
        <f t="shared" si="36"/>
        <v>-2.0245293589083695E-39</v>
      </c>
      <c r="AH68">
        <f t="shared" si="37"/>
        <v>-6.2263240992834353E-33</v>
      </c>
      <c r="AI68">
        <f t="shared" si="62"/>
        <v>-6.2263261238127936E-33</v>
      </c>
      <c r="AJ68">
        <f t="shared" si="39"/>
        <v>-93.18839442622334</v>
      </c>
      <c r="AK68">
        <f t="shared" si="61"/>
        <v>-60.883084358465766</v>
      </c>
      <c r="AL68">
        <f t="shared" si="63"/>
        <v>-154.07147878468911</v>
      </c>
      <c r="AN68">
        <f t="shared" si="41"/>
        <v>0</v>
      </c>
      <c r="AO68">
        <f t="shared" si="42"/>
        <v>0</v>
      </c>
      <c r="AP68">
        <f t="shared" si="43"/>
        <v>-2.086269962472728E-42</v>
      </c>
      <c r="AQ68">
        <f t="shared" si="44"/>
        <v>-6.416203789684342E-36</v>
      </c>
      <c r="AR68">
        <f t="shared" si="45"/>
        <v>-6.416205875954305E-36</v>
      </c>
      <c r="AS68">
        <f t="shared" si="46"/>
        <v>-9.6030293305956457E-2</v>
      </c>
      <c r="AT68">
        <f t="shared" si="47"/>
        <v>-6.2739791626558072E-2</v>
      </c>
      <c r="AU68">
        <f t="shared" si="48"/>
        <v>-0.15877008493251452</v>
      </c>
      <c r="AW68">
        <v>65</v>
      </c>
      <c r="AX68">
        <f>IF(Z68&gt;0, (R68*SUMPRODUCT(K68:$K$98, X68:$X$98)-K68*$AZ$3)/Z68, 0)</f>
        <v>-1.9179024254076194E+43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-776.56995355185893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-8.098117435633478E-35</v>
      </c>
      <c r="AI69">
        <f t="shared" si="62"/>
        <v>-8.098117435633478E-35</v>
      </c>
      <c r="AJ69">
        <f t="shared" si="39"/>
        <v>-776.56995355185893</v>
      </c>
      <c r="AK69">
        <f t="shared" si="61"/>
        <v>-54.359896748630128</v>
      </c>
      <c r="AL69">
        <f t="shared" si="63"/>
        <v>-830.92985030048908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-7.4509641516883138E-38</v>
      </c>
      <c r="AR69">
        <f t="shared" si="45"/>
        <v>-7.4509641516883138E-38</v>
      </c>
      <c r="AS69">
        <f t="shared" si="46"/>
        <v>-0.71451111090741204</v>
      </c>
      <c r="AT69">
        <f t="shared" si="47"/>
        <v>-5.001577776351885E-2</v>
      </c>
      <c r="AU69">
        <f t="shared" si="48"/>
        <v>-0.76452688867093099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1068397.6331151654</v>
      </c>
      <c r="AO71" s="6">
        <f t="shared" si="70"/>
        <v>-106839.76331151655</v>
      </c>
      <c r="AP71" s="6">
        <f t="shared" si="70"/>
        <v>-707.94367959620615</v>
      </c>
      <c r="AQ71" s="6">
        <f t="shared" si="70"/>
        <v>-753588.31718423811</v>
      </c>
      <c r="AR71" s="6">
        <f t="shared" si="70"/>
        <v>207261.60893981447</v>
      </c>
      <c r="AS71" s="6">
        <f t="shared" si="70"/>
        <v>38549.533772514151</v>
      </c>
      <c r="AT71" s="6">
        <f t="shared" si="70"/>
        <v>-23913.172757640212</v>
      </c>
      <c r="AU71" s="6">
        <f t="shared" si="70"/>
        <v>221897.9699546881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J49"/>
  <sheetViews>
    <sheetView workbookViewId="0">
      <selection activeCell="G3" sqref="G3"/>
    </sheetView>
  </sheetViews>
  <sheetFormatPr defaultRowHeight="14.4" x14ac:dyDescent="0.3"/>
  <cols>
    <col min="6" max="6" width="9.33203125" bestFit="1" customWidth="1"/>
  </cols>
  <sheetData>
    <row r="1" spans="1:10" x14ac:dyDescent="0.3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</row>
    <row r="2" spans="1:10" x14ac:dyDescent="0.3">
      <c r="A2" t="s">
        <v>52</v>
      </c>
      <c r="B2">
        <v>50000</v>
      </c>
      <c r="C2">
        <v>26</v>
      </c>
      <c r="D2">
        <f>'T.26.04.A'!$C$3</f>
        <v>178.24569005500484</v>
      </c>
      <c r="E2">
        <v>0.3</v>
      </c>
      <c r="F2">
        <f>'T.26.04.A (2)'!$C$11</f>
        <v>161.59877096037073</v>
      </c>
      <c r="G2">
        <v>3</v>
      </c>
      <c r="H2">
        <v>2014</v>
      </c>
      <c r="I2" t="b">
        <v>0</v>
      </c>
      <c r="J2">
        <v>2</v>
      </c>
    </row>
    <row r="3" spans="1:10" x14ac:dyDescent="0.3">
      <c r="A3" t="s">
        <v>52</v>
      </c>
      <c r="B3">
        <v>50000</v>
      </c>
      <c r="C3">
        <v>35</v>
      </c>
      <c r="D3">
        <f>'T.35.04.A'!$C$3</f>
        <v>283.07567171415201</v>
      </c>
      <c r="E3">
        <f>$E$2</f>
        <v>0.3</v>
      </c>
      <c r="F3">
        <f>'T.35.04.A (2)'!$C$11</f>
        <v>789.38119904004009</v>
      </c>
      <c r="G3">
        <f>$G$2</f>
        <v>3</v>
      </c>
      <c r="H3">
        <f>$H$2</f>
        <v>2014</v>
      </c>
      <c r="I3" t="b">
        <f>$I$2</f>
        <v>0</v>
      </c>
      <c r="J3">
        <f>$J$2</f>
        <v>2</v>
      </c>
    </row>
    <row r="4" spans="1:10" x14ac:dyDescent="0.3">
      <c r="A4" t="s">
        <v>52</v>
      </c>
      <c r="B4">
        <v>50000</v>
      </c>
      <c r="C4">
        <v>45</v>
      </c>
      <c r="D4">
        <f>'T.45.04.A'!$C$3</f>
        <v>953.72038705838418</v>
      </c>
      <c r="E4">
        <f t="shared" ref="E4:E49" si="0">$E$2</f>
        <v>0.3</v>
      </c>
      <c r="F4">
        <f>'T.45.04.A (2)'!$C$11</f>
        <v>2463.8258666359566</v>
      </c>
      <c r="G4">
        <f t="shared" ref="G4:G49" si="1">$G$2</f>
        <v>3</v>
      </c>
      <c r="H4">
        <f t="shared" ref="H4:H49" si="2">$H$2</f>
        <v>2014</v>
      </c>
      <c r="I4" t="b">
        <f t="shared" ref="I4:I49" si="3">$I$2</f>
        <v>0</v>
      </c>
      <c r="J4">
        <f t="shared" ref="J4:J49" si="4">$J$2</f>
        <v>2</v>
      </c>
    </row>
    <row r="5" spans="1:10" x14ac:dyDescent="0.3">
      <c r="A5" t="s">
        <v>52</v>
      </c>
      <c r="B5">
        <v>50000</v>
      </c>
      <c r="C5">
        <v>55</v>
      </c>
      <c r="D5">
        <f>'T.55.04.A'!$C$3</f>
        <v>3037.3923312622214</v>
      </c>
      <c r="E5">
        <f t="shared" si="0"/>
        <v>0.3</v>
      </c>
      <c r="F5">
        <f>'T.55.04.A (2)'!$C$11</f>
        <v>6017.6379901539713</v>
      </c>
      <c r="G5">
        <f t="shared" si="1"/>
        <v>3</v>
      </c>
      <c r="H5">
        <f t="shared" si="2"/>
        <v>2014</v>
      </c>
      <c r="I5" t="b">
        <f t="shared" si="3"/>
        <v>0</v>
      </c>
      <c r="J5">
        <f t="shared" si="4"/>
        <v>2</v>
      </c>
    </row>
    <row r="6" spans="1:10" x14ac:dyDescent="0.3">
      <c r="A6" t="s">
        <v>52</v>
      </c>
      <c r="B6">
        <v>100000</v>
      </c>
      <c r="C6">
        <v>26</v>
      </c>
      <c r="D6">
        <f>'T.26.04.B'!$C$3</f>
        <v>262.32874555883359</v>
      </c>
      <c r="E6">
        <f t="shared" si="0"/>
        <v>0.3</v>
      </c>
      <c r="F6">
        <f>'T.26.04.B (2)'!$C$11</f>
        <v>713.48714558206007</v>
      </c>
      <c r="G6">
        <f t="shared" si="1"/>
        <v>3</v>
      </c>
      <c r="H6">
        <f t="shared" si="2"/>
        <v>2014</v>
      </c>
      <c r="I6" t="b">
        <f t="shared" si="3"/>
        <v>0</v>
      </c>
      <c r="J6">
        <f t="shared" si="4"/>
        <v>2</v>
      </c>
    </row>
    <row r="7" spans="1:10" x14ac:dyDescent="0.3">
      <c r="A7" t="s">
        <v>52</v>
      </c>
      <c r="B7">
        <v>100000</v>
      </c>
      <c r="C7">
        <v>35</v>
      </c>
      <c r="D7">
        <f>'T.35.04.B'!$C$3</f>
        <v>520.73659025525342</v>
      </c>
      <c r="E7">
        <f t="shared" si="0"/>
        <v>0.3</v>
      </c>
      <c r="F7">
        <f>'T.35.04.B (2)'!$C$11</f>
        <v>1402.6704879739484</v>
      </c>
      <c r="G7">
        <f t="shared" si="1"/>
        <v>3</v>
      </c>
      <c r="H7">
        <f t="shared" si="2"/>
        <v>2014</v>
      </c>
      <c r="I7" t="b">
        <f t="shared" si="3"/>
        <v>0</v>
      </c>
      <c r="J7">
        <f t="shared" si="4"/>
        <v>2</v>
      </c>
    </row>
    <row r="8" spans="1:10" x14ac:dyDescent="0.3">
      <c r="A8" t="s">
        <v>52</v>
      </c>
      <c r="B8">
        <v>100000</v>
      </c>
      <c r="C8">
        <v>45</v>
      </c>
      <c r="D8">
        <f>'T.45.04.B'!$C$3</f>
        <v>1812.9415430427312</v>
      </c>
      <c r="E8">
        <f t="shared" si="0"/>
        <v>0.3</v>
      </c>
      <c r="F8">
        <f>'T.45.04.B (2)'!$C$11</f>
        <v>4683.5239437679593</v>
      </c>
      <c r="G8">
        <f t="shared" si="1"/>
        <v>3</v>
      </c>
      <c r="H8">
        <f t="shared" si="2"/>
        <v>2014</v>
      </c>
      <c r="I8" t="b">
        <f t="shared" si="3"/>
        <v>0</v>
      </c>
      <c r="J8">
        <f t="shared" si="4"/>
        <v>2</v>
      </c>
    </row>
    <row r="9" spans="1:10" x14ac:dyDescent="0.3">
      <c r="A9" t="s">
        <v>52</v>
      </c>
      <c r="B9">
        <v>100000</v>
      </c>
      <c r="C9">
        <v>55</v>
      </c>
      <c r="D9">
        <f>'T.55.04.B'!$C$3</f>
        <v>5966.3985084161259</v>
      </c>
      <c r="E9">
        <f t="shared" si="0"/>
        <v>0.3</v>
      </c>
      <c r="F9">
        <f>'T.55.04.B (2)'!$C$11</f>
        <v>11820.542891053759</v>
      </c>
      <c r="G9">
        <f t="shared" si="1"/>
        <v>3</v>
      </c>
      <c r="H9">
        <f t="shared" si="2"/>
        <v>2014</v>
      </c>
      <c r="I9" t="b">
        <f t="shared" si="3"/>
        <v>0</v>
      </c>
      <c r="J9">
        <f t="shared" si="4"/>
        <v>2</v>
      </c>
    </row>
    <row r="10" spans="1:10" x14ac:dyDescent="0.3">
      <c r="A10" t="s">
        <v>52</v>
      </c>
      <c r="B10">
        <v>250000</v>
      </c>
      <c r="C10">
        <v>26</v>
      </c>
      <c r="D10">
        <f>'T.26.04.C'!$C$3</f>
        <v>514.96647702442101</v>
      </c>
      <c r="E10">
        <f t="shared" si="0"/>
        <v>0.3</v>
      </c>
      <c r="F10">
        <f>'T.26.04.C (2)'!$C$11</f>
        <v>1400.6164706802995</v>
      </c>
      <c r="G10">
        <f t="shared" si="1"/>
        <v>3</v>
      </c>
      <c r="H10">
        <f t="shared" si="2"/>
        <v>2014</v>
      </c>
      <c r="I10" t="b">
        <f t="shared" si="3"/>
        <v>0</v>
      </c>
      <c r="J10">
        <f t="shared" si="4"/>
        <v>2</v>
      </c>
    </row>
    <row r="11" spans="1:10" x14ac:dyDescent="0.3">
      <c r="A11" t="s">
        <v>52</v>
      </c>
      <c r="B11">
        <v>250000</v>
      </c>
      <c r="C11">
        <v>35</v>
      </c>
      <c r="D11">
        <f>'T.35.04.C'!$C$3</f>
        <v>1160.3392478233272</v>
      </c>
      <c r="E11">
        <f t="shared" si="0"/>
        <v>0.3</v>
      </c>
      <c r="F11">
        <f>'T.35.04.C (2)'!$C$11</f>
        <v>3125.521903812959</v>
      </c>
      <c r="G11">
        <f t="shared" si="1"/>
        <v>3</v>
      </c>
      <c r="H11">
        <f t="shared" si="2"/>
        <v>2014</v>
      </c>
      <c r="I11" t="b">
        <f t="shared" si="3"/>
        <v>0</v>
      </c>
      <c r="J11">
        <f t="shared" si="4"/>
        <v>2</v>
      </c>
    </row>
    <row r="12" spans="1:10" x14ac:dyDescent="0.3">
      <c r="A12" t="s">
        <v>52</v>
      </c>
      <c r="B12">
        <v>250000</v>
      </c>
      <c r="C12">
        <v>45</v>
      </c>
      <c r="D12">
        <f>'T.45.04.C'!$C$3</f>
        <v>4390.6050109957723</v>
      </c>
      <c r="E12">
        <f t="shared" si="0"/>
        <v>0.3</v>
      </c>
      <c r="F12">
        <f>'T.45.04.C (2)'!$C$11</f>
        <v>11342.618175163954</v>
      </c>
      <c r="G12">
        <f t="shared" si="1"/>
        <v>3</v>
      </c>
      <c r="H12">
        <f t="shared" si="2"/>
        <v>2014</v>
      </c>
      <c r="I12" t="b">
        <f t="shared" si="3"/>
        <v>0</v>
      </c>
      <c r="J12">
        <f t="shared" si="4"/>
        <v>2</v>
      </c>
    </row>
    <row r="13" spans="1:10" x14ac:dyDescent="0.3">
      <c r="A13" t="s">
        <v>52</v>
      </c>
      <c r="B13">
        <v>250000</v>
      </c>
      <c r="C13">
        <v>55</v>
      </c>
      <c r="D13">
        <f>'T.55.04.C'!$C$3</f>
        <v>14753.417039877839</v>
      </c>
      <c r="E13">
        <f t="shared" si="0"/>
        <v>0.3</v>
      </c>
      <c r="F13">
        <f>'T.55.04.C (2)'!$C$11</f>
        <v>29229.257593753126</v>
      </c>
      <c r="G13">
        <f t="shared" si="1"/>
        <v>3</v>
      </c>
      <c r="H13">
        <f t="shared" si="2"/>
        <v>2014</v>
      </c>
      <c r="I13" t="b">
        <f t="shared" si="3"/>
        <v>0</v>
      </c>
      <c r="J13">
        <f t="shared" si="4"/>
        <v>2</v>
      </c>
    </row>
    <row r="14" spans="1:10" x14ac:dyDescent="0.3">
      <c r="A14" t="s">
        <v>52</v>
      </c>
      <c r="B14">
        <v>500000</v>
      </c>
      <c r="C14">
        <v>26</v>
      </c>
      <c r="D14">
        <f>'T.26.04.D'!$C$3</f>
        <v>936.02936280039967</v>
      </c>
      <c r="E14">
        <f t="shared" si="0"/>
        <v>0.3</v>
      </c>
      <c r="F14">
        <f>'T.26.04.D (2)'!$C$11</f>
        <v>2545.8320125106948</v>
      </c>
      <c r="G14">
        <f t="shared" si="1"/>
        <v>3</v>
      </c>
      <c r="H14">
        <f t="shared" si="2"/>
        <v>2014</v>
      </c>
      <c r="I14" t="b">
        <f t="shared" si="3"/>
        <v>0</v>
      </c>
      <c r="J14">
        <f t="shared" si="4"/>
        <v>2</v>
      </c>
    </row>
    <row r="15" spans="1:10" x14ac:dyDescent="0.3">
      <c r="A15" t="s">
        <v>52</v>
      </c>
      <c r="B15">
        <v>500000</v>
      </c>
      <c r="C15">
        <v>35</v>
      </c>
      <c r="D15">
        <f>'T.35.04.D'!$C$3</f>
        <v>2226.3436771034508</v>
      </c>
      <c r="E15">
        <f t="shared" si="0"/>
        <v>0.3</v>
      </c>
      <c r="F15">
        <f>'T.35.04.D (2)'!$C$11</f>
        <v>5996.9409302113236</v>
      </c>
      <c r="G15">
        <f t="shared" si="1"/>
        <v>3</v>
      </c>
      <c r="H15">
        <f t="shared" si="2"/>
        <v>2014</v>
      </c>
      <c r="I15" t="b">
        <f t="shared" si="3"/>
        <v>0</v>
      </c>
      <c r="J15">
        <f t="shared" si="4"/>
        <v>2</v>
      </c>
    </row>
    <row r="16" spans="1:10" x14ac:dyDescent="0.3">
      <c r="A16" t="s">
        <v>52</v>
      </c>
      <c r="B16">
        <v>500000</v>
      </c>
      <c r="C16">
        <v>45</v>
      </c>
      <c r="D16">
        <f>'T.45.04.D'!$C$3</f>
        <v>8686.7107909175065</v>
      </c>
      <c r="E16">
        <f t="shared" si="0"/>
        <v>0.3</v>
      </c>
      <c r="F16">
        <f>'T.45.04.D (2)'!$C$11</f>
        <v>22441.108560823959</v>
      </c>
      <c r="G16">
        <f t="shared" si="1"/>
        <v>3</v>
      </c>
      <c r="H16">
        <f t="shared" si="2"/>
        <v>2014</v>
      </c>
      <c r="I16" t="b">
        <f t="shared" si="3"/>
        <v>0</v>
      </c>
      <c r="J16">
        <f t="shared" si="4"/>
        <v>2</v>
      </c>
    </row>
    <row r="17" spans="1:10" x14ac:dyDescent="0.3">
      <c r="A17" t="s">
        <v>52</v>
      </c>
      <c r="B17">
        <v>500000</v>
      </c>
      <c r="C17">
        <v>55</v>
      </c>
      <c r="D17">
        <f>'T.55.04.D'!$C$3</f>
        <v>29398.447925647361</v>
      </c>
      <c r="E17">
        <f t="shared" si="0"/>
        <v>0.3</v>
      </c>
      <c r="F17">
        <f>'T.55.04.D (2)'!$C$11</f>
        <v>58243.78209825205</v>
      </c>
      <c r="G17">
        <f t="shared" si="1"/>
        <v>3</v>
      </c>
      <c r="H17">
        <f t="shared" si="2"/>
        <v>2014</v>
      </c>
      <c r="I17" t="b">
        <f t="shared" si="3"/>
        <v>0</v>
      </c>
      <c r="J17">
        <f t="shared" si="4"/>
        <v>2</v>
      </c>
    </row>
    <row r="18" spans="1:10" x14ac:dyDescent="0.3">
      <c r="A18" t="s">
        <v>52</v>
      </c>
      <c r="B18">
        <v>1000000</v>
      </c>
      <c r="C18">
        <v>26</v>
      </c>
      <c r="D18">
        <f>'T.26.04.E'!$C$3</f>
        <v>1778.1551343523574</v>
      </c>
      <c r="E18">
        <f t="shared" si="0"/>
        <v>0.3</v>
      </c>
      <c r="F18">
        <f>'T.26.04.E (2)'!$C$11</f>
        <v>4836.2630961714904</v>
      </c>
      <c r="G18">
        <f t="shared" si="1"/>
        <v>3</v>
      </c>
      <c r="H18">
        <f t="shared" si="2"/>
        <v>2014</v>
      </c>
      <c r="I18" t="b">
        <f t="shared" si="3"/>
        <v>0</v>
      </c>
      <c r="J18">
        <f t="shared" si="4"/>
        <v>2</v>
      </c>
    </row>
    <row r="19" spans="1:10" x14ac:dyDescent="0.3">
      <c r="A19" t="s">
        <v>52</v>
      </c>
      <c r="B19">
        <v>1000000</v>
      </c>
      <c r="C19">
        <v>35</v>
      </c>
      <c r="D19">
        <f>'T.35.04.E'!$C$3</f>
        <v>4358.3525356636974</v>
      </c>
      <c r="E19">
        <f t="shared" si="0"/>
        <v>0.3</v>
      </c>
      <c r="F19">
        <f>'T.35.04.E (2)'!$C$11</f>
        <v>11739.778983008044</v>
      </c>
      <c r="G19">
        <f t="shared" si="1"/>
        <v>3</v>
      </c>
      <c r="H19">
        <f t="shared" si="2"/>
        <v>2014</v>
      </c>
      <c r="I19" t="b">
        <f t="shared" si="3"/>
        <v>0</v>
      </c>
      <c r="J19">
        <f t="shared" si="4"/>
        <v>2</v>
      </c>
    </row>
    <row r="20" spans="1:10" x14ac:dyDescent="0.3">
      <c r="A20" t="s">
        <v>52</v>
      </c>
      <c r="B20">
        <v>1000000</v>
      </c>
      <c r="C20">
        <v>45</v>
      </c>
      <c r="D20">
        <f>'T.45.04.E'!$C$3</f>
        <v>17278.922350760975</v>
      </c>
      <c r="E20">
        <f t="shared" si="0"/>
        <v>0.3</v>
      </c>
      <c r="F20">
        <f>'T.45.04.E (2)'!$C$11</f>
        <v>44638.089332143929</v>
      </c>
      <c r="G20">
        <f t="shared" si="1"/>
        <v>3</v>
      </c>
      <c r="H20">
        <f t="shared" si="2"/>
        <v>2014</v>
      </c>
      <c r="I20" t="b">
        <f t="shared" si="3"/>
        <v>0</v>
      </c>
      <c r="J20">
        <f t="shared" si="4"/>
        <v>2</v>
      </c>
    </row>
    <row r="21" spans="1:10" x14ac:dyDescent="0.3">
      <c r="A21" t="s">
        <v>52</v>
      </c>
      <c r="B21">
        <v>1000000</v>
      </c>
      <c r="C21">
        <v>55</v>
      </c>
      <c r="D21">
        <f>'T.55.04.E'!$C$3</f>
        <v>58688.509697186411</v>
      </c>
      <c r="E21">
        <f t="shared" si="0"/>
        <v>0.3</v>
      </c>
      <c r="F21">
        <f>'T.55.04.E (2)'!$C$11</f>
        <v>116272.83110725008</v>
      </c>
      <c r="G21">
        <f t="shared" si="1"/>
        <v>3</v>
      </c>
      <c r="H21">
        <f t="shared" si="2"/>
        <v>2014</v>
      </c>
      <c r="I21" t="b">
        <f t="shared" si="3"/>
        <v>0</v>
      </c>
      <c r="J21">
        <f t="shared" si="4"/>
        <v>2</v>
      </c>
    </row>
    <row r="22" spans="1:10" x14ac:dyDescent="0.3">
      <c r="A22" t="s">
        <v>52</v>
      </c>
      <c r="B22">
        <v>2000000</v>
      </c>
      <c r="C22">
        <v>26</v>
      </c>
      <c r="D22">
        <f>'T.26.04.F'!$C$3</f>
        <v>3462.406677456273</v>
      </c>
      <c r="E22">
        <f t="shared" si="0"/>
        <v>0.3</v>
      </c>
      <c r="F22">
        <f>'T.26.04.F (2)'!$C$11</f>
        <v>9417.1252634930752</v>
      </c>
      <c r="G22">
        <f t="shared" si="1"/>
        <v>3</v>
      </c>
      <c r="H22">
        <f t="shared" si="2"/>
        <v>2014</v>
      </c>
      <c r="I22" t="b">
        <f t="shared" si="3"/>
        <v>0</v>
      </c>
      <c r="J22">
        <f t="shared" si="4"/>
        <v>2</v>
      </c>
    </row>
    <row r="23" spans="1:10" x14ac:dyDescent="0.3">
      <c r="A23" t="s">
        <v>52</v>
      </c>
      <c r="B23">
        <v>2000000</v>
      </c>
      <c r="C23">
        <v>35</v>
      </c>
      <c r="D23">
        <f>'T.35.04.F'!$C$3</f>
        <v>8622.3702527841906</v>
      </c>
      <c r="E23">
        <f t="shared" si="0"/>
        <v>0.3</v>
      </c>
      <c r="F23">
        <f>'T.35.04.F (2)'!$C$11</f>
        <v>23225.455088601466</v>
      </c>
      <c r="G23">
        <f t="shared" si="1"/>
        <v>3</v>
      </c>
      <c r="H23">
        <f t="shared" si="2"/>
        <v>2014</v>
      </c>
      <c r="I23" t="b">
        <f t="shared" si="3"/>
        <v>0</v>
      </c>
      <c r="J23">
        <f t="shared" si="4"/>
        <v>2</v>
      </c>
    </row>
    <row r="24" spans="1:10" x14ac:dyDescent="0.3">
      <c r="A24" t="s">
        <v>52</v>
      </c>
      <c r="B24">
        <v>2000000</v>
      </c>
      <c r="C24">
        <v>45</v>
      </c>
      <c r="D24">
        <f>'T.45.04.F'!$C$3</f>
        <v>34463.345470447915</v>
      </c>
      <c r="E24">
        <f t="shared" si="0"/>
        <v>0.3</v>
      </c>
      <c r="F24">
        <f>'T.45.04.F (2)'!$C$11</f>
        <v>89032.050874783949</v>
      </c>
      <c r="G24">
        <f t="shared" si="1"/>
        <v>3</v>
      </c>
      <c r="H24">
        <f t="shared" si="2"/>
        <v>2014</v>
      </c>
      <c r="I24" t="b">
        <f t="shared" si="3"/>
        <v>0</v>
      </c>
      <c r="J24">
        <f t="shared" si="4"/>
        <v>2</v>
      </c>
    </row>
    <row r="25" spans="1:10" x14ac:dyDescent="0.3">
      <c r="A25" t="s">
        <v>52</v>
      </c>
      <c r="B25">
        <v>2000000</v>
      </c>
      <c r="C25">
        <v>55</v>
      </c>
      <c r="D25">
        <f>'T.55.04.F'!$C$3</f>
        <v>117268.63324026451</v>
      </c>
      <c r="E25">
        <f t="shared" si="0"/>
        <v>0.3</v>
      </c>
      <c r="F25">
        <f>'T.55.04.F (2)'!$C$11</f>
        <v>232330.92912524586</v>
      </c>
      <c r="G25">
        <f t="shared" si="1"/>
        <v>3</v>
      </c>
      <c r="H25">
        <f t="shared" si="2"/>
        <v>2014</v>
      </c>
      <c r="I25" t="b">
        <f t="shared" si="3"/>
        <v>0</v>
      </c>
      <c r="J25">
        <f t="shared" si="4"/>
        <v>2</v>
      </c>
    </row>
    <row r="26" spans="1:10" x14ac:dyDescent="0.3">
      <c r="A26" t="s">
        <v>53</v>
      </c>
      <c r="B26">
        <v>50000</v>
      </c>
      <c r="C26">
        <v>26</v>
      </c>
      <c r="D26">
        <f>'S.26.04.A'!$C$3</f>
        <v>2787.536984134822</v>
      </c>
      <c r="E26">
        <f t="shared" si="0"/>
        <v>0.3</v>
      </c>
      <c r="F26" s="29">
        <f>'S.26.04.A (2)'!$C$11</f>
        <v>752.63498571640071</v>
      </c>
      <c r="G26">
        <f t="shared" si="1"/>
        <v>3</v>
      </c>
      <c r="H26">
        <f t="shared" si="2"/>
        <v>2014</v>
      </c>
      <c r="I26" t="b">
        <f t="shared" si="3"/>
        <v>0</v>
      </c>
      <c r="J26">
        <f t="shared" si="4"/>
        <v>2</v>
      </c>
    </row>
    <row r="27" spans="1:10" x14ac:dyDescent="0.3">
      <c r="A27" t="s">
        <v>53</v>
      </c>
      <c r="B27">
        <v>50000</v>
      </c>
      <c r="C27">
        <v>35</v>
      </c>
      <c r="D27">
        <f>'S.35.04.A'!$C$3</f>
        <v>4860.5597795272242</v>
      </c>
      <c r="E27">
        <f t="shared" si="0"/>
        <v>0.3</v>
      </c>
      <c r="F27" s="29">
        <f>'S.35.04.A (2)'!$C$11</f>
        <v>1312.3511404723549</v>
      </c>
      <c r="G27">
        <f t="shared" si="1"/>
        <v>3</v>
      </c>
      <c r="H27">
        <f t="shared" si="2"/>
        <v>2014</v>
      </c>
      <c r="I27" t="b">
        <f t="shared" si="3"/>
        <v>0</v>
      </c>
      <c r="J27">
        <f t="shared" si="4"/>
        <v>2</v>
      </c>
    </row>
    <row r="28" spans="1:10" x14ac:dyDescent="0.3">
      <c r="A28" t="s">
        <v>53</v>
      </c>
      <c r="B28">
        <v>50000</v>
      </c>
      <c r="C28">
        <v>45</v>
      </c>
      <c r="D28">
        <f>'S.45.04.A'!$C$3</f>
        <v>10899.94283951899</v>
      </c>
      <c r="E28">
        <f t="shared" si="0"/>
        <v>0.3</v>
      </c>
      <c r="F28" s="29">
        <f>'S.45.04.A (2)'!$C$11</f>
        <v>2942.9845666701303</v>
      </c>
      <c r="G28">
        <f t="shared" si="1"/>
        <v>3</v>
      </c>
      <c r="H28">
        <f t="shared" si="2"/>
        <v>2014</v>
      </c>
      <c r="I28" t="b">
        <f t="shared" si="3"/>
        <v>0</v>
      </c>
      <c r="J28">
        <f t="shared" si="4"/>
        <v>2</v>
      </c>
    </row>
    <row r="29" spans="1:10" x14ac:dyDescent="0.3">
      <c r="A29" t="s">
        <v>53</v>
      </c>
      <c r="B29">
        <v>50000</v>
      </c>
      <c r="C29">
        <v>55</v>
      </c>
      <c r="D29">
        <f>'S.55.04.A'!$C$3</f>
        <v>21313.047315367017</v>
      </c>
      <c r="E29">
        <f t="shared" si="0"/>
        <v>0.3</v>
      </c>
      <c r="F29" s="29">
        <f>'S.55.04.A (2)'!$C$11</f>
        <v>5754.5227751490975</v>
      </c>
      <c r="G29">
        <f t="shared" si="1"/>
        <v>3</v>
      </c>
      <c r="H29">
        <f t="shared" si="2"/>
        <v>2014</v>
      </c>
      <c r="I29" t="b">
        <f t="shared" si="3"/>
        <v>0</v>
      </c>
      <c r="J29">
        <f t="shared" si="4"/>
        <v>2</v>
      </c>
    </row>
    <row r="30" spans="1:10" x14ac:dyDescent="0.3">
      <c r="A30" t="s">
        <v>53</v>
      </c>
      <c r="B30">
        <v>100000</v>
      </c>
      <c r="C30">
        <v>26</v>
      </c>
      <c r="D30">
        <f>'S.26.04.B'!$C$3</f>
        <v>4608.0703677980528</v>
      </c>
      <c r="E30">
        <f t="shared" si="0"/>
        <v>0.3</v>
      </c>
      <c r="F30" s="30">
        <f>'S.26.04.B (2)'!$C$11</f>
        <v>1244.1789993054731</v>
      </c>
      <c r="G30">
        <f t="shared" si="1"/>
        <v>3</v>
      </c>
      <c r="H30">
        <f t="shared" si="2"/>
        <v>2014</v>
      </c>
      <c r="I30" t="b">
        <f t="shared" si="3"/>
        <v>0</v>
      </c>
      <c r="J30">
        <f t="shared" si="4"/>
        <v>2</v>
      </c>
    </row>
    <row r="31" spans="1:10" x14ac:dyDescent="0.3">
      <c r="A31" t="s">
        <v>53</v>
      </c>
      <c r="B31">
        <v>100000</v>
      </c>
      <c r="C31">
        <v>35</v>
      </c>
      <c r="D31">
        <f>'S.35.04.B'!$C$3</f>
        <v>8770.1301656427222</v>
      </c>
      <c r="E31">
        <f t="shared" si="0"/>
        <v>0.3</v>
      </c>
      <c r="F31" s="30">
        <f>'S.35.04.B (2)'!$C$11</f>
        <v>2367.9351447235322</v>
      </c>
      <c r="G31">
        <f t="shared" si="1"/>
        <v>3</v>
      </c>
      <c r="H31">
        <f t="shared" si="2"/>
        <v>2014</v>
      </c>
      <c r="I31" t="b">
        <f t="shared" si="3"/>
        <v>0</v>
      </c>
      <c r="J31">
        <f t="shared" si="4"/>
        <v>2</v>
      </c>
    </row>
    <row r="32" spans="1:10" x14ac:dyDescent="0.3">
      <c r="A32" t="s">
        <v>53</v>
      </c>
      <c r="B32">
        <v>100000</v>
      </c>
      <c r="C32">
        <v>45</v>
      </c>
      <c r="D32">
        <f>'S.45.04.B'!$C$3</f>
        <v>20900.708349202843</v>
      </c>
      <c r="E32">
        <f t="shared" si="0"/>
        <v>0.3</v>
      </c>
      <c r="F32" s="30">
        <f>'S.45.04.B (2)'!$C$11</f>
        <v>5643.1912542847622</v>
      </c>
      <c r="G32">
        <f t="shared" si="1"/>
        <v>3</v>
      </c>
      <c r="H32">
        <f t="shared" si="2"/>
        <v>2014</v>
      </c>
      <c r="I32" t="b">
        <f t="shared" si="3"/>
        <v>0</v>
      </c>
      <c r="J32">
        <f t="shared" si="4"/>
        <v>2</v>
      </c>
    </row>
    <row r="33" spans="1:10" x14ac:dyDescent="0.3">
      <c r="A33" t="s">
        <v>53</v>
      </c>
      <c r="B33">
        <v>100000</v>
      </c>
      <c r="C33">
        <v>55</v>
      </c>
      <c r="D33">
        <f>'S.55.04.B'!$C$3</f>
        <v>41839.49054229381</v>
      </c>
      <c r="E33">
        <f t="shared" si="0"/>
        <v>0.3</v>
      </c>
      <c r="F33" s="30">
        <f>'S.55.04.B (2)'!$C$11</f>
        <v>11296.662446419339</v>
      </c>
      <c r="G33">
        <f t="shared" si="1"/>
        <v>3</v>
      </c>
      <c r="H33">
        <f t="shared" si="2"/>
        <v>2014</v>
      </c>
      <c r="I33" t="b">
        <f t="shared" si="3"/>
        <v>0</v>
      </c>
      <c r="J33">
        <f t="shared" si="4"/>
        <v>2</v>
      </c>
    </row>
    <row r="34" spans="1:10" x14ac:dyDescent="0.3">
      <c r="A34" t="s">
        <v>53</v>
      </c>
      <c r="B34">
        <v>250000</v>
      </c>
      <c r="C34">
        <v>26</v>
      </c>
      <c r="D34">
        <f>'S.26.04.C'!$C$3</f>
        <v>10069.670518787752</v>
      </c>
      <c r="E34">
        <f t="shared" si="0"/>
        <v>0.3</v>
      </c>
      <c r="F34" s="30">
        <f>'S.26.04.C (2)'!$C$11</f>
        <v>2718.8110400726991</v>
      </c>
      <c r="G34">
        <f t="shared" si="1"/>
        <v>3</v>
      </c>
      <c r="H34">
        <f t="shared" si="2"/>
        <v>2014</v>
      </c>
      <c r="I34" t="b">
        <f t="shared" si="3"/>
        <v>0</v>
      </c>
      <c r="J34">
        <f t="shared" si="4"/>
        <v>2</v>
      </c>
    </row>
    <row r="35" spans="1:10" x14ac:dyDescent="0.3">
      <c r="A35" t="s">
        <v>53</v>
      </c>
      <c r="B35">
        <v>250000</v>
      </c>
      <c r="C35">
        <v>35</v>
      </c>
      <c r="D35">
        <f>'S.35.04.C'!$C$3</f>
        <v>20498.841323989251</v>
      </c>
      <c r="E35">
        <f t="shared" si="0"/>
        <v>0.3</v>
      </c>
      <c r="F35" s="30">
        <f>'S.35.04.C (2)'!$C$11</f>
        <v>5534.6871574770903</v>
      </c>
      <c r="G35">
        <f t="shared" si="1"/>
        <v>3</v>
      </c>
      <c r="H35">
        <f t="shared" si="2"/>
        <v>2014</v>
      </c>
      <c r="I35" t="b">
        <f t="shared" si="3"/>
        <v>0</v>
      </c>
      <c r="J35">
        <f t="shared" si="4"/>
        <v>2</v>
      </c>
    </row>
    <row r="36" spans="1:10" x14ac:dyDescent="0.3">
      <c r="A36" t="s">
        <v>53</v>
      </c>
      <c r="B36">
        <v>250000</v>
      </c>
      <c r="C36">
        <v>45</v>
      </c>
      <c r="D36">
        <f>'S.45.04.C'!$C$3</f>
        <v>50903.00487825444</v>
      </c>
      <c r="E36">
        <f t="shared" si="0"/>
        <v>0.3</v>
      </c>
      <c r="F36" s="30">
        <f>'S.45.04.C (2)'!$C$11</f>
        <v>13743.811317128697</v>
      </c>
      <c r="G36">
        <f t="shared" si="1"/>
        <v>3</v>
      </c>
      <c r="H36">
        <f t="shared" si="2"/>
        <v>2014</v>
      </c>
      <c r="I36" t="b">
        <f t="shared" si="3"/>
        <v>0</v>
      </c>
      <c r="J36">
        <f t="shared" si="4"/>
        <v>2</v>
      </c>
    </row>
    <row r="37" spans="1:10" x14ac:dyDescent="0.3">
      <c r="A37" t="s">
        <v>53</v>
      </c>
      <c r="B37">
        <v>250000</v>
      </c>
      <c r="C37">
        <v>55</v>
      </c>
      <c r="D37">
        <f>'S.55.04.C'!$C$3</f>
        <v>103418.82022307416</v>
      </c>
      <c r="E37">
        <f t="shared" si="0"/>
        <v>0.3</v>
      </c>
      <c r="F37" s="30">
        <f>'S.55.04.C (2)'!$C$11</f>
        <v>27923.081460230023</v>
      </c>
      <c r="G37">
        <f t="shared" si="1"/>
        <v>3</v>
      </c>
      <c r="H37">
        <f t="shared" si="2"/>
        <v>2014</v>
      </c>
      <c r="I37" t="b">
        <f t="shared" si="3"/>
        <v>0</v>
      </c>
      <c r="J37">
        <f t="shared" si="4"/>
        <v>2</v>
      </c>
    </row>
    <row r="38" spans="1:10" x14ac:dyDescent="0.3">
      <c r="A38" t="s">
        <v>53</v>
      </c>
      <c r="B38">
        <v>500000</v>
      </c>
      <c r="C38">
        <v>26</v>
      </c>
      <c r="D38">
        <f>'S.26.04.D'!$C$3</f>
        <v>19172.337437103903</v>
      </c>
      <c r="E38">
        <f t="shared" si="0"/>
        <v>0.3</v>
      </c>
      <c r="F38" s="30">
        <f>'S.26.04.D (2)'!$C$11</f>
        <v>5176.5311080180591</v>
      </c>
      <c r="G38">
        <f t="shared" si="1"/>
        <v>3</v>
      </c>
      <c r="H38">
        <f t="shared" si="2"/>
        <v>2014</v>
      </c>
      <c r="I38" t="b">
        <f t="shared" si="3"/>
        <v>0</v>
      </c>
      <c r="J38">
        <f t="shared" si="4"/>
        <v>2</v>
      </c>
    </row>
    <row r="39" spans="1:10" x14ac:dyDescent="0.3">
      <c r="A39" t="s">
        <v>53</v>
      </c>
      <c r="B39">
        <v>500000</v>
      </c>
      <c r="C39">
        <v>35</v>
      </c>
      <c r="D39">
        <f>'S.35.04.D'!$C$3</f>
        <v>40046.693254566788</v>
      </c>
      <c r="E39">
        <f t="shared" si="0"/>
        <v>0.3</v>
      </c>
      <c r="F39" s="30">
        <f>'S.35.04.D (2)'!$C$11</f>
        <v>10812.607178733024</v>
      </c>
      <c r="G39">
        <f t="shared" si="1"/>
        <v>3</v>
      </c>
      <c r="H39">
        <f t="shared" si="2"/>
        <v>2014</v>
      </c>
      <c r="I39" t="b">
        <f t="shared" si="3"/>
        <v>0</v>
      </c>
      <c r="J39">
        <f t="shared" si="4"/>
        <v>2</v>
      </c>
    </row>
    <row r="40" spans="1:10" x14ac:dyDescent="0.3">
      <c r="A40" t="s">
        <v>53</v>
      </c>
      <c r="B40">
        <v>500000</v>
      </c>
      <c r="C40">
        <v>45</v>
      </c>
      <c r="D40">
        <f>'S.45.04.D'!$C$3</f>
        <v>100906.83242667375</v>
      </c>
      <c r="E40">
        <f t="shared" si="0"/>
        <v>0.3</v>
      </c>
      <c r="F40" s="30">
        <f>'S.45.04.D (2)'!$C$11</f>
        <v>27244.844755201906</v>
      </c>
      <c r="G40">
        <f t="shared" si="1"/>
        <v>3</v>
      </c>
      <c r="H40">
        <f t="shared" si="2"/>
        <v>2014</v>
      </c>
      <c r="I40" t="b">
        <f t="shared" si="3"/>
        <v>0</v>
      </c>
      <c r="J40">
        <f t="shared" si="4"/>
        <v>2</v>
      </c>
    </row>
    <row r="41" spans="1:10" x14ac:dyDescent="0.3">
      <c r="A41" t="s">
        <v>53</v>
      </c>
      <c r="B41">
        <v>500000</v>
      </c>
      <c r="C41">
        <v>55</v>
      </c>
      <c r="D41">
        <f>'S.55.04.D'!$C$3</f>
        <v>206051.03635770807</v>
      </c>
      <c r="E41">
        <f t="shared" si="0"/>
        <v>0.3</v>
      </c>
      <c r="F41" s="30">
        <f>'S.55.04.D (2)'!$C$11</f>
        <v>55633.779816581206</v>
      </c>
      <c r="G41">
        <f t="shared" si="1"/>
        <v>3</v>
      </c>
      <c r="H41">
        <f t="shared" si="2"/>
        <v>2014</v>
      </c>
      <c r="I41" t="b">
        <f t="shared" si="3"/>
        <v>0</v>
      </c>
      <c r="J41">
        <f t="shared" si="4"/>
        <v>2</v>
      </c>
    </row>
    <row r="42" spans="1:10" x14ac:dyDescent="0.3">
      <c r="A42" t="s">
        <v>53</v>
      </c>
      <c r="B42">
        <v>1000000</v>
      </c>
      <c r="C42">
        <v>26</v>
      </c>
      <c r="D42">
        <f>'S.26.04.E'!$C$3</f>
        <v>37377.67127373621</v>
      </c>
      <c r="E42">
        <f t="shared" si="0"/>
        <v>0.3</v>
      </c>
      <c r="F42" s="30">
        <f>'S.26.04.E (2)'!$C$11</f>
        <v>10091.971243908765</v>
      </c>
      <c r="G42">
        <f t="shared" si="1"/>
        <v>3</v>
      </c>
      <c r="H42">
        <f t="shared" si="2"/>
        <v>2014</v>
      </c>
      <c r="I42" t="b">
        <f t="shared" si="3"/>
        <v>0</v>
      </c>
      <c r="J42">
        <f t="shared" si="4"/>
        <v>2</v>
      </c>
    </row>
    <row r="43" spans="1:10" x14ac:dyDescent="0.3">
      <c r="A43" t="s">
        <v>53</v>
      </c>
      <c r="B43">
        <v>1000000</v>
      </c>
      <c r="C43">
        <v>35</v>
      </c>
      <c r="D43">
        <f>'S.35.04.E'!$C$3</f>
        <v>79142.397115721891</v>
      </c>
      <c r="E43">
        <f t="shared" si="0"/>
        <v>0.3</v>
      </c>
      <c r="F43" s="30">
        <f>'S.35.04.E (2)'!$C$11</f>
        <v>21368.447221244925</v>
      </c>
      <c r="G43">
        <f t="shared" si="1"/>
        <v>3</v>
      </c>
      <c r="H43">
        <f t="shared" si="2"/>
        <v>2014</v>
      </c>
      <c r="I43" t="b">
        <f t="shared" si="3"/>
        <v>0</v>
      </c>
      <c r="J43">
        <f t="shared" si="4"/>
        <v>2</v>
      </c>
    </row>
    <row r="44" spans="1:10" x14ac:dyDescent="0.3">
      <c r="A44" t="s">
        <v>53</v>
      </c>
      <c r="B44">
        <v>1000000</v>
      </c>
      <c r="C44">
        <v>45</v>
      </c>
      <c r="D44">
        <f>'S.45.04.E'!$C$3</f>
        <v>200914.48752351233</v>
      </c>
      <c r="E44">
        <f t="shared" si="0"/>
        <v>0.3</v>
      </c>
      <c r="F44" s="30">
        <f>'S.45.04.E (2)'!$C$11</f>
        <v>54246.911631348332</v>
      </c>
      <c r="G44">
        <f t="shared" si="1"/>
        <v>3</v>
      </c>
      <c r="H44">
        <f t="shared" si="2"/>
        <v>2014</v>
      </c>
      <c r="I44" t="b">
        <f t="shared" si="3"/>
        <v>0</v>
      </c>
      <c r="J44">
        <f t="shared" si="4"/>
        <v>2</v>
      </c>
    </row>
    <row r="45" spans="1:10" x14ac:dyDescent="0.3">
      <c r="A45" t="s">
        <v>53</v>
      </c>
      <c r="B45">
        <v>1000000</v>
      </c>
      <c r="C45">
        <v>55</v>
      </c>
      <c r="D45">
        <f>'S.55.04.E'!$C$3</f>
        <v>411315.46862697601</v>
      </c>
      <c r="E45">
        <f t="shared" si="0"/>
        <v>0.3</v>
      </c>
      <c r="F45" s="30">
        <f>'S.55.04.E (2)'!$C$11</f>
        <v>111055.17652928349</v>
      </c>
      <c r="G45">
        <f t="shared" si="1"/>
        <v>3</v>
      </c>
      <c r="H45">
        <f t="shared" si="2"/>
        <v>2014</v>
      </c>
      <c r="I45" t="b">
        <f t="shared" si="3"/>
        <v>0</v>
      </c>
      <c r="J45">
        <f t="shared" si="4"/>
        <v>2</v>
      </c>
    </row>
    <row r="46" spans="1:10" x14ac:dyDescent="0.3">
      <c r="A46" t="s">
        <v>53</v>
      </c>
      <c r="B46">
        <v>2000000</v>
      </c>
      <c r="C46">
        <v>26</v>
      </c>
      <c r="D46">
        <f>'S.26.04.F'!$C$3</f>
        <v>73788.338947000841</v>
      </c>
      <c r="E46">
        <f t="shared" si="0"/>
        <v>0.3</v>
      </c>
      <c r="F46" s="30">
        <f>'S.26.04.F (2)'!$C$11</f>
        <v>19922.851515690265</v>
      </c>
      <c r="G46">
        <f t="shared" si="1"/>
        <v>3</v>
      </c>
      <c r="H46">
        <f t="shared" si="2"/>
        <v>2014</v>
      </c>
      <c r="I46" t="b">
        <f t="shared" si="3"/>
        <v>0</v>
      </c>
      <c r="J46">
        <f t="shared" si="4"/>
        <v>2</v>
      </c>
    </row>
    <row r="47" spans="1:10" x14ac:dyDescent="0.3">
      <c r="A47" t="s">
        <v>53</v>
      </c>
      <c r="B47">
        <v>2000000</v>
      </c>
      <c r="C47">
        <v>35</v>
      </c>
      <c r="D47">
        <f>'S.35.04.F'!$C$3</f>
        <v>157333.80483803205</v>
      </c>
      <c r="E47">
        <f t="shared" si="0"/>
        <v>0.3</v>
      </c>
      <c r="F47" s="30">
        <f>'S.35.04.F (2)'!$C$11</f>
        <v>42480.127306268587</v>
      </c>
      <c r="G47">
        <f t="shared" si="1"/>
        <v>3</v>
      </c>
      <c r="H47">
        <f t="shared" si="2"/>
        <v>2014</v>
      </c>
      <c r="I47" t="b">
        <f t="shared" si="3"/>
        <v>0</v>
      </c>
      <c r="J47">
        <f t="shared" si="4"/>
        <v>2</v>
      </c>
    </row>
    <row r="48" spans="1:10" x14ac:dyDescent="0.3">
      <c r="A48" t="s">
        <v>53</v>
      </c>
      <c r="B48">
        <v>2000000</v>
      </c>
      <c r="C48">
        <v>45</v>
      </c>
      <c r="D48">
        <f>'S.45.04.F'!$C$3</f>
        <v>400929.79771718965</v>
      </c>
      <c r="E48">
        <f t="shared" si="0"/>
        <v>0.3</v>
      </c>
      <c r="F48" s="30">
        <f>'S.45.04.F (2)'!$C$11</f>
        <v>108251.04538364129</v>
      </c>
      <c r="G48">
        <f t="shared" si="1"/>
        <v>3</v>
      </c>
      <c r="H48">
        <f t="shared" si="2"/>
        <v>2014</v>
      </c>
      <c r="I48" t="b">
        <f t="shared" si="3"/>
        <v>0</v>
      </c>
      <c r="J48">
        <f t="shared" si="4"/>
        <v>2</v>
      </c>
    </row>
    <row r="49" spans="1:10" x14ac:dyDescent="0.3">
      <c r="A49" t="s">
        <v>53</v>
      </c>
      <c r="B49">
        <v>2000000</v>
      </c>
      <c r="C49">
        <v>55</v>
      </c>
      <c r="D49">
        <f>'S.55.04.F'!$C$3</f>
        <v>821844.33316551184</v>
      </c>
      <c r="E49">
        <f t="shared" si="0"/>
        <v>0.3</v>
      </c>
      <c r="F49" s="30">
        <f>'S.55.04.F (2)'!$C$11</f>
        <v>221897.9699546881</v>
      </c>
      <c r="G49">
        <f t="shared" si="1"/>
        <v>3</v>
      </c>
      <c r="H49">
        <f t="shared" si="2"/>
        <v>2014</v>
      </c>
      <c r="I49" t="b">
        <f t="shared" si="3"/>
        <v>0</v>
      </c>
      <c r="J49">
        <f t="shared" si="4"/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workbookViewId="0">
      <selection activeCell="C3" sqref="C3"/>
    </sheetView>
  </sheetViews>
  <sheetFormatPr defaultRowHeight="14.4" x14ac:dyDescent="0.3"/>
  <cols>
    <col min="2" max="2" width="14.33203125" bestFit="1" customWidth="1"/>
    <col min="3" max="3" width="11.109375" bestFit="1" customWidth="1"/>
    <col min="4" max="4" width="15.5546875" bestFit="1" customWidth="1"/>
  </cols>
  <sheetData>
    <row r="1" spans="1:9" x14ac:dyDescent="0.3">
      <c r="A1" s="9" t="s">
        <v>49</v>
      </c>
      <c r="B1" s="18" t="s">
        <v>18</v>
      </c>
    </row>
    <row r="2" spans="1:9" ht="18" x14ac:dyDescent="0.35">
      <c r="A2" s="13">
        <v>26</v>
      </c>
      <c r="B2" s="31">
        <v>1.221972E-3</v>
      </c>
      <c r="D2" s="28"/>
      <c r="I2" s="32"/>
    </row>
    <row r="3" spans="1:9" x14ac:dyDescent="0.3">
      <c r="A3" s="13">
        <v>27</v>
      </c>
      <c r="B3" s="31">
        <v>1.2339639999999999E-3</v>
      </c>
      <c r="D3" s="28"/>
      <c r="I3" s="8"/>
    </row>
    <row r="4" spans="1:9" x14ac:dyDescent="0.3">
      <c r="A4" s="13">
        <v>28</v>
      </c>
      <c r="B4" s="31">
        <v>1.248954E-3</v>
      </c>
      <c r="D4" s="28"/>
      <c r="I4" s="8"/>
    </row>
    <row r="5" spans="1:9" x14ac:dyDescent="0.3">
      <c r="A5" s="13">
        <v>29</v>
      </c>
      <c r="B5" s="31">
        <v>1.2649429999999999E-3</v>
      </c>
      <c r="D5" s="28"/>
    </row>
    <row r="6" spans="1:9" x14ac:dyDescent="0.3">
      <c r="A6" s="13">
        <v>30</v>
      </c>
      <c r="B6" s="31">
        <v>1.2849300000000001E-3</v>
      </c>
      <c r="D6" s="28"/>
    </row>
    <row r="7" spans="1:9" x14ac:dyDescent="0.3">
      <c r="A7" s="13">
        <v>31</v>
      </c>
      <c r="B7" s="31">
        <v>1.3159090000000001E-3</v>
      </c>
      <c r="D7" s="28"/>
    </row>
    <row r="8" spans="1:9" x14ac:dyDescent="0.3">
      <c r="A8" s="13">
        <v>32</v>
      </c>
      <c r="B8" s="31">
        <v>1.3528839999999999E-3</v>
      </c>
    </row>
    <row r="9" spans="1:9" x14ac:dyDescent="0.3">
      <c r="A9" s="13">
        <v>33</v>
      </c>
      <c r="B9" s="31">
        <v>1.38886E-3</v>
      </c>
    </row>
    <row r="10" spans="1:9" x14ac:dyDescent="0.3">
      <c r="A10" s="13">
        <v>34</v>
      </c>
      <c r="B10" s="31">
        <v>1.43483E-3</v>
      </c>
    </row>
    <row r="11" spans="1:9" x14ac:dyDescent="0.3">
      <c r="A11" s="13">
        <v>35</v>
      </c>
      <c r="B11" s="31">
        <v>1.482798E-3</v>
      </c>
    </row>
    <row r="12" spans="1:9" x14ac:dyDescent="0.3">
      <c r="A12" s="13">
        <v>36</v>
      </c>
      <c r="B12" s="31">
        <v>1.5387599999999999E-3</v>
      </c>
    </row>
    <row r="13" spans="1:9" x14ac:dyDescent="0.3">
      <c r="A13" s="13">
        <v>37</v>
      </c>
      <c r="B13" s="31">
        <v>1.6157089999999999E-3</v>
      </c>
    </row>
    <row r="14" spans="1:9" x14ac:dyDescent="0.3">
      <c r="A14" s="13">
        <v>38</v>
      </c>
      <c r="B14" s="31">
        <v>1.70465E-3</v>
      </c>
    </row>
    <row r="15" spans="1:9" x14ac:dyDescent="0.3">
      <c r="A15" s="13">
        <v>39</v>
      </c>
      <c r="B15" s="31">
        <v>1.795589E-3</v>
      </c>
    </row>
    <row r="16" spans="1:9" x14ac:dyDescent="0.3">
      <c r="A16" s="13">
        <v>40</v>
      </c>
      <c r="B16" s="31">
        <v>1.891525E-3</v>
      </c>
    </row>
    <row r="17" spans="1:2" x14ac:dyDescent="0.3">
      <c r="A17" s="13">
        <v>41</v>
      </c>
      <c r="B17" s="31">
        <v>2.0024510000000001E-3</v>
      </c>
    </row>
    <row r="18" spans="1:2" x14ac:dyDescent="0.3">
      <c r="A18" s="13">
        <v>42</v>
      </c>
      <c r="B18" s="31">
        <v>2.1123779999999998E-3</v>
      </c>
    </row>
    <row r="19" spans="1:2" x14ac:dyDescent="0.3">
      <c r="A19" s="13">
        <v>43</v>
      </c>
      <c r="B19" s="31">
        <v>2.238294E-3</v>
      </c>
    </row>
    <row r="20" spans="1:2" x14ac:dyDescent="0.3">
      <c r="A20" s="13">
        <v>44</v>
      </c>
      <c r="B20" s="31">
        <v>2.3742030000000001E-3</v>
      </c>
    </row>
    <row r="21" spans="1:2" x14ac:dyDescent="0.3">
      <c r="A21" s="13">
        <v>45</v>
      </c>
      <c r="B21" s="31">
        <v>2.5221050000000002E-3</v>
      </c>
    </row>
    <row r="22" spans="1:2" x14ac:dyDescent="0.3">
      <c r="A22" s="13">
        <v>46</v>
      </c>
      <c r="B22" s="5">
        <v>2.679E-3</v>
      </c>
    </row>
    <row r="23" spans="1:2" x14ac:dyDescent="0.3">
      <c r="A23" s="13">
        <v>47</v>
      </c>
      <c r="B23" s="5">
        <v>4.0439999999999999E-3</v>
      </c>
    </row>
    <row r="24" spans="1:2" x14ac:dyDescent="0.3">
      <c r="A24" s="13">
        <v>48</v>
      </c>
      <c r="B24" s="5">
        <v>5.607E-3</v>
      </c>
    </row>
    <row r="25" spans="1:2" x14ac:dyDescent="0.3">
      <c r="A25" s="13">
        <v>49</v>
      </c>
      <c r="B25" s="5">
        <v>7.2589999999999998E-3</v>
      </c>
    </row>
    <row r="26" spans="1:2" x14ac:dyDescent="0.3">
      <c r="A26" s="13">
        <v>50</v>
      </c>
      <c r="B26" s="5">
        <v>9.0740000000000005E-3</v>
      </c>
    </row>
    <row r="27" spans="1:2" x14ac:dyDescent="0.3">
      <c r="A27" s="13">
        <v>51</v>
      </c>
      <c r="B27" s="5">
        <v>1.1021E-2</v>
      </c>
    </row>
    <row r="28" spans="1:2" x14ac:dyDescent="0.3">
      <c r="A28" s="13">
        <v>52</v>
      </c>
      <c r="B28" s="5">
        <v>1.3263E-2</v>
      </c>
    </row>
    <row r="29" spans="1:2" x14ac:dyDescent="0.3">
      <c r="A29" s="13">
        <v>53</v>
      </c>
      <c r="B29" s="5">
        <v>1.5814999999999999E-2</v>
      </c>
    </row>
    <row r="30" spans="1:2" x14ac:dyDescent="0.3">
      <c r="A30" s="13">
        <v>54</v>
      </c>
      <c r="B30" s="5">
        <v>1.864E-2</v>
      </c>
    </row>
    <row r="31" spans="1:2" x14ac:dyDescent="0.3">
      <c r="A31" s="13">
        <v>55</v>
      </c>
      <c r="B31" s="5">
        <v>2.1847999999999999E-2</v>
      </c>
    </row>
    <row r="32" spans="1:2" x14ac:dyDescent="0.3">
      <c r="A32" s="13">
        <v>56</v>
      </c>
      <c r="B32" s="5">
        <v>2.5484E-2</v>
      </c>
    </row>
    <row r="33" spans="1:2" x14ac:dyDescent="0.3">
      <c r="A33" s="13">
        <v>57</v>
      </c>
      <c r="B33" s="5">
        <v>2.9274999999999999E-2</v>
      </c>
    </row>
    <row r="34" spans="1:2" x14ac:dyDescent="0.3">
      <c r="A34" s="13">
        <v>58</v>
      </c>
      <c r="B34" s="5">
        <v>3.3331E-2</v>
      </c>
    </row>
    <row r="35" spans="1:2" x14ac:dyDescent="0.3">
      <c r="A35" s="13">
        <v>59</v>
      </c>
      <c r="B35" s="5">
        <v>3.7801000000000001E-2</v>
      </c>
    </row>
    <row r="36" spans="1:2" x14ac:dyDescent="0.3">
      <c r="A36" s="13">
        <v>60</v>
      </c>
      <c r="B36" s="5">
        <v>4.3147999999999999E-2</v>
      </c>
    </row>
    <row r="37" spans="1:2" x14ac:dyDescent="0.3">
      <c r="A37" s="13">
        <v>61</v>
      </c>
      <c r="B37" s="5">
        <v>4.8848999999999997E-2</v>
      </c>
    </row>
    <row r="38" spans="1:2" x14ac:dyDescent="0.3">
      <c r="A38" s="13">
        <v>62</v>
      </c>
      <c r="B38" s="5">
        <v>5.4528E-2</v>
      </c>
    </row>
    <row r="39" spans="1:2" x14ac:dyDescent="0.3">
      <c r="A39" s="13">
        <v>63</v>
      </c>
      <c r="B39" s="5">
        <v>6.0775000000000003E-2</v>
      </c>
    </row>
    <row r="40" spans="1:2" x14ac:dyDescent="0.3">
      <c r="A40" s="13">
        <v>64</v>
      </c>
      <c r="B40" s="5">
        <v>6.7419999999999994E-2</v>
      </c>
    </row>
    <row r="41" spans="1:2" x14ac:dyDescent="0.3">
      <c r="A41" s="13">
        <v>65</v>
      </c>
      <c r="B41" s="5">
        <v>7.4817999999999996E-2</v>
      </c>
    </row>
    <row r="42" spans="1:2" x14ac:dyDescent="0.3">
      <c r="A42" s="13">
        <v>66</v>
      </c>
      <c r="B42" s="5">
        <v>8.3350999999999995E-2</v>
      </c>
    </row>
    <row r="43" spans="1:2" x14ac:dyDescent="0.3">
      <c r="A43" s="13">
        <v>67</v>
      </c>
      <c r="B43" s="5">
        <v>9.2474000000000001E-2</v>
      </c>
    </row>
    <row r="44" spans="1:2" x14ac:dyDescent="0.3">
      <c r="A44" s="13">
        <v>68</v>
      </c>
      <c r="B44" s="5">
        <v>0.10216500000000001</v>
      </c>
    </row>
    <row r="45" spans="1:2" x14ac:dyDescent="0.3">
      <c r="A45" s="13">
        <v>69</v>
      </c>
      <c r="B45" s="5">
        <v>0.113081</v>
      </c>
    </row>
    <row r="46" spans="1:2" x14ac:dyDescent="0.3">
      <c r="A46" s="13">
        <v>70</v>
      </c>
      <c r="B46" s="5">
        <v>0.12539</v>
      </c>
    </row>
    <row r="47" spans="1:2" x14ac:dyDescent="0.3">
      <c r="A47" s="13">
        <v>71</v>
      </c>
      <c r="B47" s="5">
        <v>0.13947699999999999</v>
      </c>
    </row>
    <row r="48" spans="1:2" x14ac:dyDescent="0.3">
      <c r="A48" s="13">
        <v>72</v>
      </c>
      <c r="B48" s="5">
        <v>0.15573300000000001</v>
      </c>
    </row>
    <row r="49" spans="1:2" x14ac:dyDescent="0.3">
      <c r="A49" s="13">
        <v>73</v>
      </c>
      <c r="B49" s="5">
        <v>0.17447299999999999</v>
      </c>
    </row>
    <row r="50" spans="1:2" x14ac:dyDescent="0.3">
      <c r="A50" s="13">
        <v>74</v>
      </c>
      <c r="B50" s="5">
        <v>0.196798</v>
      </c>
    </row>
    <row r="51" spans="1:2" x14ac:dyDescent="0.3">
      <c r="A51" s="13">
        <v>75</v>
      </c>
      <c r="B51" s="5">
        <v>0.22254599999999999</v>
      </c>
    </row>
    <row r="52" spans="1:2" x14ac:dyDescent="0.3">
      <c r="A52" s="13">
        <v>76</v>
      </c>
      <c r="B52" s="5">
        <v>0.252114</v>
      </c>
    </row>
    <row r="53" spans="1:2" x14ac:dyDescent="0.3">
      <c r="A53" s="13">
        <v>77</v>
      </c>
      <c r="B53" s="5">
        <v>0.286269</v>
      </c>
    </row>
    <row r="54" spans="1:2" x14ac:dyDescent="0.3">
      <c r="A54" s="13">
        <v>78</v>
      </c>
      <c r="B54" s="5">
        <v>0.32445800000000002</v>
      </c>
    </row>
    <row r="55" spans="1:2" x14ac:dyDescent="0.3">
      <c r="A55" s="13">
        <v>79</v>
      </c>
      <c r="B55" s="5">
        <v>0.36696200000000001</v>
      </c>
    </row>
    <row r="56" spans="1:2" x14ac:dyDescent="0.3">
      <c r="A56" s="13">
        <v>80</v>
      </c>
      <c r="B56" s="5">
        <v>0.41335300000000003</v>
      </c>
    </row>
    <row r="57" spans="1:2" x14ac:dyDescent="0.3">
      <c r="A57" s="13">
        <v>81</v>
      </c>
      <c r="B57" s="5">
        <v>0.46434700000000001</v>
      </c>
    </row>
    <row r="58" spans="1:2" x14ac:dyDescent="0.3">
      <c r="A58" s="13">
        <v>82</v>
      </c>
      <c r="B58" s="5">
        <v>0.52171199999999995</v>
      </c>
    </row>
    <row r="59" spans="1:2" x14ac:dyDescent="0.3">
      <c r="A59" s="13">
        <v>83</v>
      </c>
      <c r="B59" s="5">
        <v>0.58618000000000003</v>
      </c>
    </row>
    <row r="60" spans="1:2" x14ac:dyDescent="0.3">
      <c r="A60" s="13">
        <v>84</v>
      </c>
      <c r="B60" s="5">
        <v>0.65888599999999997</v>
      </c>
    </row>
    <row r="61" spans="1:2" x14ac:dyDescent="0.3">
      <c r="A61" s="13">
        <v>85</v>
      </c>
      <c r="B61" s="5">
        <v>0.73742600000000003</v>
      </c>
    </row>
    <row r="62" spans="1:2" x14ac:dyDescent="0.3">
      <c r="A62" s="13">
        <v>86</v>
      </c>
      <c r="B62" s="5">
        <v>0.819492</v>
      </c>
    </row>
    <row r="63" spans="1:2" x14ac:dyDescent="0.3">
      <c r="A63" s="13">
        <v>87</v>
      </c>
      <c r="B63" s="31">
        <v>0.82196330200000001</v>
      </c>
    </row>
    <row r="64" spans="1:2" x14ac:dyDescent="0.3">
      <c r="A64" s="13">
        <v>88</v>
      </c>
      <c r="B64" s="31">
        <v>0.82463276399999996</v>
      </c>
    </row>
    <row r="65" spans="1:2" x14ac:dyDescent="0.3">
      <c r="A65" s="13">
        <v>89</v>
      </c>
      <c r="B65" s="31">
        <v>0.82757423799999996</v>
      </c>
    </row>
    <row r="66" spans="1:2" x14ac:dyDescent="0.3">
      <c r="A66" s="13">
        <v>90</v>
      </c>
      <c r="B66" s="31">
        <v>0.83082719400000005</v>
      </c>
    </row>
    <row r="67" spans="1:2" x14ac:dyDescent="0.3">
      <c r="A67" s="13">
        <v>91</v>
      </c>
      <c r="B67" s="31">
        <v>0.83405797299999995</v>
      </c>
    </row>
    <row r="68" spans="1:2" x14ac:dyDescent="0.3">
      <c r="A68" s="13">
        <v>92</v>
      </c>
      <c r="B68" s="31">
        <v>0.83754713300000005</v>
      </c>
    </row>
    <row r="69" spans="1:2" x14ac:dyDescent="0.3">
      <c r="A69" s="13">
        <v>93</v>
      </c>
      <c r="B69" s="31">
        <v>0.841203123</v>
      </c>
    </row>
    <row r="70" spans="1:2" x14ac:dyDescent="0.3">
      <c r="A70" s="13">
        <v>94</v>
      </c>
      <c r="B70" s="31">
        <v>0.84498057100000001</v>
      </c>
    </row>
    <row r="71" spans="1:2" x14ac:dyDescent="0.3">
      <c r="A71" s="13">
        <v>95</v>
      </c>
      <c r="B71" s="31">
        <v>0.84903369399999995</v>
      </c>
    </row>
    <row r="72" spans="1:2" x14ac:dyDescent="0.3">
      <c r="A72" s="13">
        <v>96</v>
      </c>
      <c r="B72" s="31">
        <v>0.853201969</v>
      </c>
    </row>
    <row r="73" spans="1:2" x14ac:dyDescent="0.3">
      <c r="A73" s="13">
        <v>97</v>
      </c>
      <c r="B73" s="31">
        <v>0.85761682500000003</v>
      </c>
    </row>
    <row r="74" spans="1:2" x14ac:dyDescent="0.3">
      <c r="A74" s="13">
        <v>98</v>
      </c>
      <c r="B74" s="31">
        <v>0.86229046899999995</v>
      </c>
    </row>
    <row r="75" spans="1:2" x14ac:dyDescent="0.3">
      <c r="A75" s="13">
        <v>99</v>
      </c>
      <c r="B75" s="31">
        <v>0.86705037500000004</v>
      </c>
    </row>
    <row r="76" spans="1:2" x14ac:dyDescent="0.3">
      <c r="A76" s="13">
        <v>100</v>
      </c>
      <c r="B76" s="31">
        <v>0.87202471800000003</v>
      </c>
    </row>
    <row r="77" spans="1:2" x14ac:dyDescent="0.3">
      <c r="A77" s="13">
        <v>101</v>
      </c>
      <c r="B77" s="31">
        <v>0.87703262900000001</v>
      </c>
    </row>
    <row r="78" spans="1:2" x14ac:dyDescent="0.3">
      <c r="A78" s="13">
        <v>102</v>
      </c>
      <c r="B78" s="31">
        <v>0.88195855000000001</v>
      </c>
    </row>
    <row r="79" spans="1:2" x14ac:dyDescent="0.3">
      <c r="A79" s="13">
        <v>103</v>
      </c>
      <c r="B79" s="31">
        <v>0.88700226900000001</v>
      </c>
    </row>
    <row r="80" spans="1:2" x14ac:dyDescent="0.3">
      <c r="A80" s="13">
        <v>104</v>
      </c>
      <c r="B80" s="31">
        <v>0.89213428500000003</v>
      </c>
    </row>
    <row r="81" spans="1:2" x14ac:dyDescent="0.3">
      <c r="A81" s="13">
        <v>105</v>
      </c>
      <c r="B81" s="31">
        <v>0.89732143600000003</v>
      </c>
    </row>
    <row r="82" spans="1:2" x14ac:dyDescent="0.3">
      <c r="A82" s="13">
        <v>106</v>
      </c>
      <c r="B82" s="31">
        <v>0.90253096600000005</v>
      </c>
    </row>
    <row r="83" spans="1:2" x14ac:dyDescent="0.3">
      <c r="A83" s="13">
        <v>107</v>
      </c>
      <c r="B83" s="31">
        <v>0.90776816500000002</v>
      </c>
    </row>
    <row r="84" spans="1:2" x14ac:dyDescent="0.3">
      <c r="A84" s="13">
        <v>108</v>
      </c>
      <c r="B84" s="31">
        <v>0.91304259499999996</v>
      </c>
    </row>
    <row r="85" spans="1:2" x14ac:dyDescent="0.3">
      <c r="A85" s="13">
        <v>109</v>
      </c>
      <c r="B85" s="31">
        <v>0.91832435000000001</v>
      </c>
    </row>
    <row r="86" spans="1:2" x14ac:dyDescent="0.3">
      <c r="A86" s="13">
        <v>110</v>
      </c>
      <c r="B86" s="31">
        <v>0.92358270799999997</v>
      </c>
    </row>
    <row r="87" spans="1:2" x14ac:dyDescent="0.3">
      <c r="A87" s="13">
        <v>111</v>
      </c>
      <c r="B87" s="31">
        <v>0.92968762000000005</v>
      </c>
    </row>
    <row r="88" spans="1:2" x14ac:dyDescent="0.3">
      <c r="A88" s="13">
        <v>112</v>
      </c>
      <c r="B88" s="31">
        <v>0.93575936900000001</v>
      </c>
    </row>
    <row r="89" spans="1:2" x14ac:dyDescent="0.3">
      <c r="A89" s="13">
        <v>113</v>
      </c>
      <c r="B89" s="31">
        <v>0.94179042899999998</v>
      </c>
    </row>
    <row r="90" spans="1:2" x14ac:dyDescent="0.3">
      <c r="A90" s="13">
        <v>114</v>
      </c>
      <c r="B90" s="31">
        <v>0.94777327099999997</v>
      </c>
    </row>
    <row r="91" spans="1:2" x14ac:dyDescent="0.3">
      <c r="A91" s="13">
        <v>115</v>
      </c>
      <c r="B91" s="31">
        <v>0.95370057100000005</v>
      </c>
    </row>
    <row r="92" spans="1:2" x14ac:dyDescent="0.3">
      <c r="A92" s="13">
        <v>116</v>
      </c>
      <c r="B92" s="31">
        <v>0.95959776100000005</v>
      </c>
    </row>
    <row r="93" spans="1:2" x14ac:dyDescent="0.3">
      <c r="A93" s="13">
        <v>117</v>
      </c>
      <c r="B93" s="31">
        <v>0.96549474700000004</v>
      </c>
    </row>
    <row r="94" spans="1:2" x14ac:dyDescent="0.3">
      <c r="A94" s="13">
        <v>118</v>
      </c>
      <c r="B94" s="31">
        <v>0.97139193700000004</v>
      </c>
    </row>
    <row r="95" spans="1:2" x14ac:dyDescent="0.3">
      <c r="A95" s="13">
        <v>119</v>
      </c>
      <c r="B95" s="31">
        <v>0.97728912599999995</v>
      </c>
    </row>
    <row r="96" spans="1:2" x14ac:dyDescent="0.3">
      <c r="A96" s="16">
        <v>120</v>
      </c>
      <c r="B96" s="31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32" workbookViewId="0">
      <selection activeCell="C44" sqref="C44:D138"/>
    </sheetView>
  </sheetViews>
  <sheetFormatPr defaultRowHeight="14.4" x14ac:dyDescent="0.3"/>
  <cols>
    <col min="3" max="3" width="9.33203125" bestFit="1" customWidth="1"/>
  </cols>
  <sheetData>
    <row r="1" spans="1:7" ht="72" x14ac:dyDescent="0.3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3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3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3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3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3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3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3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3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3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3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3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3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3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3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3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3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3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3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3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3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3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3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3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3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3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3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3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3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3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3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3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3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3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3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3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3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3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3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3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3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3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3"/>
      <c r="K42" s="1"/>
      <c r="M42" s="1"/>
    </row>
    <row r="43" spans="1:13" x14ac:dyDescent="0.3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3"/>
      <c r="K43" s="1"/>
      <c r="M43" s="1"/>
    </row>
    <row r="44" spans="1:13" x14ac:dyDescent="0.3">
      <c r="A44" s="13">
        <v>2004</v>
      </c>
      <c r="B44" s="14">
        <v>2.4799999999999999E-2</v>
      </c>
      <c r="C44" s="34">
        <v>1.4E-3</v>
      </c>
      <c r="D44" s="34">
        <v>1.8E-3</v>
      </c>
      <c r="E44" s="15">
        <v>4.8500000000000001E-2</v>
      </c>
      <c r="J44" s="33"/>
      <c r="K44" s="1"/>
      <c r="M44" s="1"/>
    </row>
    <row r="45" spans="1:13" x14ac:dyDescent="0.3">
      <c r="A45" s="13">
        <v>2005</v>
      </c>
      <c r="B45" s="14">
        <v>2.7199999999999998E-2</v>
      </c>
      <c r="C45" s="34">
        <v>1.9E-3</v>
      </c>
      <c r="D45" s="34">
        <v>4.1000000000000003E-3</v>
      </c>
      <c r="E45" s="15">
        <v>4.8300000000000003E-2</v>
      </c>
      <c r="J45" s="33"/>
      <c r="K45" s="1"/>
      <c r="M45" s="1"/>
    </row>
    <row r="46" spans="1:13" x14ac:dyDescent="0.3">
      <c r="A46" s="13">
        <v>2006</v>
      </c>
      <c r="B46" s="14">
        <v>3.2000000000000001E-2</v>
      </c>
      <c r="C46" s="34">
        <v>4.7000000000000002E-3</v>
      </c>
      <c r="D46" s="34">
        <v>7.1000000000000004E-3</v>
      </c>
      <c r="E46" s="15">
        <v>5.6899999999999999E-2</v>
      </c>
      <c r="J46" s="33"/>
      <c r="K46" s="1"/>
      <c r="M46" s="1"/>
    </row>
    <row r="47" spans="1:13" x14ac:dyDescent="0.3">
      <c r="A47" s="13">
        <v>2007</v>
      </c>
      <c r="B47" s="14">
        <v>2.8199999999999999E-2</v>
      </c>
      <c r="C47" s="34">
        <v>1.17E-2</v>
      </c>
      <c r="D47" s="34">
        <v>1.38E-2</v>
      </c>
      <c r="E47" s="15">
        <v>5.0299999999999997E-2</v>
      </c>
      <c r="J47" s="33"/>
      <c r="K47" s="1"/>
      <c r="M47" s="1"/>
    </row>
    <row r="48" spans="1:13" x14ac:dyDescent="0.3">
      <c r="A48" s="13">
        <v>2008</v>
      </c>
      <c r="B48" s="14">
        <v>4.6300000000000001E-2</v>
      </c>
      <c r="C48" s="34">
        <v>2.01E-2</v>
      </c>
      <c r="D48" s="34">
        <v>2.1600000000000001E-2</v>
      </c>
      <c r="E48" s="15">
        <v>4.2299999999999997E-2</v>
      </c>
      <c r="J48" s="33"/>
      <c r="K48" s="1"/>
      <c r="M48" s="1"/>
    </row>
    <row r="49" spans="1:13" x14ac:dyDescent="0.3">
      <c r="A49" s="13">
        <v>2009</v>
      </c>
      <c r="B49" s="14">
        <v>6.3E-3</v>
      </c>
      <c r="C49" s="34">
        <v>2.3400000000000001E-2</v>
      </c>
      <c r="D49" s="34">
        <v>2.23E-2</v>
      </c>
      <c r="E49" s="15">
        <v>3.8100000000000002E-2</v>
      </c>
      <c r="J49" s="33"/>
      <c r="K49" s="1"/>
      <c r="M49" s="1"/>
    </row>
    <row r="50" spans="1:13" x14ac:dyDescent="0.3">
      <c r="A50" s="13">
        <v>2010</v>
      </c>
      <c r="B50" s="14">
        <v>1.7600000000000001E-2</v>
      </c>
      <c r="C50" s="34">
        <v>4.3E-3</v>
      </c>
      <c r="D50" s="34">
        <v>4.3E-3</v>
      </c>
      <c r="E50" s="15">
        <v>3.6400000000000002E-2</v>
      </c>
      <c r="J50" s="33"/>
      <c r="K50" s="1"/>
      <c r="M50" s="1"/>
    </row>
    <row r="51" spans="1:13" x14ac:dyDescent="0.3">
      <c r="A51" s="13">
        <v>2011</v>
      </c>
      <c r="B51" s="14">
        <v>3.6900000000000002E-2</v>
      </c>
      <c r="C51" s="34">
        <v>1.2999999999999999E-3</v>
      </c>
      <c r="D51" s="34">
        <v>1.6000000000000001E-3</v>
      </c>
      <c r="E51" s="15">
        <v>3.1099999999999999E-2</v>
      </c>
      <c r="J51" s="33"/>
      <c r="K51" s="1"/>
      <c r="M51" s="1"/>
    </row>
    <row r="52" spans="1:13" x14ac:dyDescent="0.3">
      <c r="A52" s="13">
        <v>2012</v>
      </c>
      <c r="B52" s="14">
        <v>2.3E-2</v>
      </c>
      <c r="C52" s="34">
        <v>0.02</v>
      </c>
      <c r="D52" s="34">
        <v>2.1000000000000001E-2</v>
      </c>
      <c r="E52" s="15">
        <v>2.07E-2</v>
      </c>
      <c r="J52" s="33"/>
      <c r="K52" s="1"/>
      <c r="M52" s="1"/>
    </row>
    <row r="53" spans="1:13" x14ac:dyDescent="0.3">
      <c r="A53" s="13">
        <v>2013</v>
      </c>
      <c r="B53" s="14">
        <v>1.66E-2</v>
      </c>
      <c r="C53" s="35">
        <v>5.3900000000000003E-2</v>
      </c>
      <c r="D53" s="35">
        <v>7.0000000000000007E-2</v>
      </c>
      <c r="E53" s="15">
        <v>2.7300000000000001E-2</v>
      </c>
      <c r="J53" s="33"/>
      <c r="K53" s="1"/>
      <c r="M53" s="1"/>
    </row>
    <row r="54" spans="1:13" x14ac:dyDescent="0.3">
      <c r="A54" s="13">
        <v>2014</v>
      </c>
      <c r="B54" s="14">
        <v>1.17E-2</v>
      </c>
      <c r="C54" s="36">
        <v>3.5569999999999997E-2</v>
      </c>
      <c r="D54" s="37">
        <v>7.0000000000000007E-2</v>
      </c>
      <c r="E54" s="15">
        <v>2.8799999999999999E-2</v>
      </c>
      <c r="J54" s="33"/>
      <c r="K54" s="1"/>
      <c r="M54" s="1"/>
    </row>
    <row r="55" spans="1:13" x14ac:dyDescent="0.3">
      <c r="A55" s="13">
        <v>2015</v>
      </c>
      <c r="B55" s="14">
        <v>1.9E-3</v>
      </c>
      <c r="C55" s="36">
        <v>3.5569999999999997E-2</v>
      </c>
      <c r="D55" s="37">
        <v>7.0000000000000007E-2</v>
      </c>
      <c r="E55" s="15">
        <v>2.4299999999999999E-2</v>
      </c>
      <c r="J55" s="33"/>
      <c r="K55" s="1"/>
      <c r="M55" s="1"/>
    </row>
    <row r="56" spans="1:13" x14ac:dyDescent="0.3">
      <c r="A56" s="13">
        <v>2016</v>
      </c>
      <c r="B56" s="14">
        <v>6.4000000000000003E-3</v>
      </c>
      <c r="C56" s="36">
        <v>3.5569999999999997E-2</v>
      </c>
      <c r="D56" s="37">
        <v>7.0000000000000007E-2</v>
      </c>
      <c r="E56" s="15">
        <v>2.0799999999999999E-2</v>
      </c>
      <c r="J56" s="33"/>
      <c r="K56" s="1"/>
      <c r="M56" s="1"/>
    </row>
    <row r="57" spans="1:13" x14ac:dyDescent="0.3">
      <c r="A57" s="13">
        <v>2017</v>
      </c>
      <c r="B57" s="14">
        <v>1.6400000000000001E-2</v>
      </c>
      <c r="C57" s="36">
        <v>3.5569999999999997E-2</v>
      </c>
      <c r="D57" s="37">
        <v>7.0000000000000007E-2</v>
      </c>
      <c r="E57" s="15">
        <v>2.6700000000000002E-2</v>
      </c>
      <c r="J57" s="33"/>
      <c r="K57" s="1"/>
      <c r="M57" s="1"/>
    </row>
    <row r="58" spans="1:13" x14ac:dyDescent="0.3">
      <c r="A58" s="13">
        <v>2018</v>
      </c>
      <c r="B58" s="14">
        <v>1.8700000000000001E-2</v>
      </c>
      <c r="C58" s="36">
        <v>3.5569999999999997E-2</v>
      </c>
      <c r="D58" s="37">
        <v>7.0000000000000007E-2</v>
      </c>
      <c r="E58" s="15">
        <v>3.2399999999999998E-2</v>
      </c>
      <c r="J58" s="33"/>
      <c r="K58" s="1"/>
      <c r="M58" s="1"/>
    </row>
    <row r="59" spans="1:13" x14ac:dyDescent="0.3">
      <c r="A59" s="22">
        <v>2019</v>
      </c>
      <c r="B59" s="14">
        <v>1.7100000000000001E-2</v>
      </c>
      <c r="C59" s="36">
        <v>3.5569999999999997E-2</v>
      </c>
      <c r="D59" s="37">
        <v>7.0000000000000007E-2</v>
      </c>
      <c r="E59" s="15">
        <v>2.3199999999999998E-2</v>
      </c>
      <c r="J59" s="33"/>
      <c r="K59" s="1"/>
      <c r="M59" s="1"/>
    </row>
    <row r="60" spans="1:13" x14ac:dyDescent="0.3">
      <c r="A60" s="19">
        <v>2020</v>
      </c>
      <c r="B60" s="20">
        <v>7.4999999999999997E-3</v>
      </c>
      <c r="C60" s="36">
        <v>3.5569999999999997E-2</v>
      </c>
      <c r="D60" s="37">
        <v>7.0000000000000007E-2</v>
      </c>
      <c r="E60" s="15">
        <v>1.03E-2</v>
      </c>
      <c r="K60" s="1"/>
      <c r="M60" s="1"/>
    </row>
    <row r="61" spans="1:13" x14ac:dyDescent="0.3">
      <c r="A61" s="19">
        <v>2021</v>
      </c>
      <c r="B61" s="20">
        <v>3.1600000000000003E-2</v>
      </c>
      <c r="C61" s="36">
        <v>3.5569999999999997E-2</v>
      </c>
      <c r="D61" s="37">
        <v>7.0000000000000007E-2</v>
      </c>
      <c r="E61" s="15">
        <v>1.66E-2</v>
      </c>
      <c r="K61" s="1"/>
      <c r="M61" s="1"/>
    </row>
    <row r="62" spans="1:13" x14ac:dyDescent="0.3">
      <c r="A62" s="19">
        <v>2022</v>
      </c>
      <c r="B62" s="20">
        <v>7.4099999999999999E-2</v>
      </c>
      <c r="C62" s="36">
        <v>3.5569999999999997E-2</v>
      </c>
      <c r="D62" s="37">
        <v>7.0000000000000007E-2</v>
      </c>
      <c r="E62" s="15">
        <v>2.9000000000000001E-2</v>
      </c>
      <c r="K62" s="1"/>
      <c r="M62" s="1"/>
    </row>
    <row r="63" spans="1:13" x14ac:dyDescent="0.3">
      <c r="A63" s="19">
        <v>2023</v>
      </c>
      <c r="B63" s="21">
        <v>6.6500000000000004E-2</v>
      </c>
      <c r="C63" s="36">
        <v>3.5569999999999997E-2</v>
      </c>
      <c r="D63" s="37">
        <v>7.0000000000000007E-2</v>
      </c>
      <c r="E63" s="17">
        <v>3.1199999999999999E-2</v>
      </c>
      <c r="K63" s="1"/>
      <c r="M63" s="1"/>
    </row>
    <row r="64" spans="1:13" x14ac:dyDescent="0.3">
      <c r="A64" s="19">
        <v>2024</v>
      </c>
      <c r="C64" s="36">
        <v>3.5569999999999997E-2</v>
      </c>
      <c r="D64" s="37">
        <v>7.0000000000000007E-2</v>
      </c>
      <c r="K64" s="1"/>
      <c r="M64" s="1"/>
    </row>
    <row r="65" spans="1:13" x14ac:dyDescent="0.3">
      <c r="A65" s="19">
        <v>2025</v>
      </c>
      <c r="C65" s="36">
        <v>3.5569999999999997E-2</v>
      </c>
      <c r="D65" s="37">
        <v>7.0000000000000007E-2</v>
      </c>
      <c r="K65" s="1"/>
      <c r="M65" s="1"/>
    </row>
    <row r="66" spans="1:13" x14ac:dyDescent="0.3">
      <c r="A66" s="19">
        <v>2026</v>
      </c>
      <c r="C66" s="36">
        <v>3.5569999999999997E-2</v>
      </c>
      <c r="D66" s="37">
        <v>7.0000000000000007E-2</v>
      </c>
      <c r="K66" s="1"/>
      <c r="M66" s="1"/>
    </row>
    <row r="67" spans="1:13" x14ac:dyDescent="0.3">
      <c r="A67" s="19">
        <v>2027</v>
      </c>
      <c r="C67" s="36">
        <v>3.5569999999999997E-2</v>
      </c>
      <c r="D67" s="37">
        <v>7.0000000000000007E-2</v>
      </c>
      <c r="K67" s="1"/>
      <c r="M67" s="1"/>
    </row>
    <row r="68" spans="1:13" x14ac:dyDescent="0.3">
      <c r="A68" s="19">
        <v>2028</v>
      </c>
      <c r="C68" s="36">
        <v>3.5569999999999997E-2</v>
      </c>
      <c r="D68" s="37">
        <v>7.0000000000000007E-2</v>
      </c>
      <c r="K68" s="1"/>
      <c r="M68" s="1"/>
    </row>
    <row r="69" spans="1:13" x14ac:dyDescent="0.3">
      <c r="A69" s="19">
        <v>2029</v>
      </c>
      <c r="C69" s="36">
        <v>3.5569999999999997E-2</v>
      </c>
      <c r="D69" s="37">
        <v>7.0000000000000007E-2</v>
      </c>
      <c r="K69" s="1"/>
      <c r="M69" s="1"/>
    </row>
    <row r="70" spans="1:13" x14ac:dyDescent="0.3">
      <c r="A70" s="19">
        <v>2030</v>
      </c>
      <c r="C70" s="36">
        <v>3.5569999999999997E-2</v>
      </c>
      <c r="D70" s="37">
        <v>7.0000000000000007E-2</v>
      </c>
      <c r="K70" s="1"/>
      <c r="M70" s="1"/>
    </row>
    <row r="71" spans="1:13" x14ac:dyDescent="0.3">
      <c r="A71" s="19">
        <v>2031</v>
      </c>
      <c r="C71" s="36">
        <v>3.5569999999999997E-2</v>
      </c>
      <c r="D71" s="37">
        <v>7.0000000000000007E-2</v>
      </c>
      <c r="K71" s="1"/>
      <c r="M71" s="1"/>
    </row>
    <row r="72" spans="1:13" x14ac:dyDescent="0.3">
      <c r="A72" s="19">
        <v>2032</v>
      </c>
      <c r="C72" s="36">
        <v>3.5569999999999997E-2</v>
      </c>
      <c r="D72" s="37">
        <v>7.0000000000000007E-2</v>
      </c>
      <c r="K72" s="1"/>
      <c r="M72" s="1"/>
    </row>
    <row r="73" spans="1:13" x14ac:dyDescent="0.3">
      <c r="A73" s="19">
        <v>2033</v>
      </c>
      <c r="C73" s="36">
        <v>3.5569999999999997E-2</v>
      </c>
      <c r="D73" s="37">
        <v>7.0000000000000007E-2</v>
      </c>
      <c r="K73" s="1"/>
      <c r="M73" s="1"/>
    </row>
    <row r="74" spans="1:13" x14ac:dyDescent="0.3">
      <c r="A74" s="19">
        <v>2034</v>
      </c>
      <c r="C74" s="36">
        <v>3.5569999999999997E-2</v>
      </c>
      <c r="D74" s="37">
        <v>7.0000000000000007E-2</v>
      </c>
      <c r="K74" s="1"/>
      <c r="M74" s="1"/>
    </row>
    <row r="75" spans="1:13" x14ac:dyDescent="0.3">
      <c r="A75" s="19">
        <v>2035</v>
      </c>
      <c r="C75" s="36">
        <v>3.5569999999999997E-2</v>
      </c>
      <c r="D75" s="37">
        <v>7.0000000000000007E-2</v>
      </c>
      <c r="K75" s="1"/>
      <c r="M75" s="1"/>
    </row>
    <row r="76" spans="1:13" x14ac:dyDescent="0.3">
      <c r="A76" s="19">
        <v>2036</v>
      </c>
      <c r="C76" s="36">
        <v>3.5569999999999997E-2</v>
      </c>
      <c r="D76" s="37">
        <v>7.0000000000000007E-2</v>
      </c>
      <c r="K76" s="1"/>
      <c r="M76" s="1"/>
    </row>
    <row r="77" spans="1:13" x14ac:dyDescent="0.3">
      <c r="A77" s="19">
        <v>2037</v>
      </c>
      <c r="C77" s="36">
        <v>3.5569999999999997E-2</v>
      </c>
      <c r="D77" s="37">
        <v>7.0000000000000007E-2</v>
      </c>
      <c r="K77" s="1"/>
      <c r="M77" s="1"/>
    </row>
    <row r="78" spans="1:13" x14ac:dyDescent="0.3">
      <c r="A78" s="19">
        <v>2038</v>
      </c>
      <c r="C78" s="36">
        <v>3.5569999999999997E-2</v>
      </c>
      <c r="D78" s="37">
        <v>7.0000000000000007E-2</v>
      </c>
      <c r="K78" s="1"/>
      <c r="M78" s="1"/>
    </row>
    <row r="79" spans="1:13" x14ac:dyDescent="0.3">
      <c r="A79" s="19">
        <v>2039</v>
      </c>
      <c r="C79" s="36">
        <v>3.5569999999999997E-2</v>
      </c>
      <c r="D79" s="37">
        <v>7.0000000000000007E-2</v>
      </c>
      <c r="M79" s="1"/>
    </row>
    <row r="80" spans="1:13" x14ac:dyDescent="0.3">
      <c r="A80" s="19">
        <v>2040</v>
      </c>
      <c r="C80" s="36">
        <v>3.5569999999999997E-2</v>
      </c>
      <c r="D80" s="37">
        <v>7.0000000000000007E-2</v>
      </c>
      <c r="M80" s="1"/>
    </row>
    <row r="81" spans="1:13" x14ac:dyDescent="0.3">
      <c r="A81" s="19">
        <v>2041</v>
      </c>
      <c r="C81" s="36">
        <v>3.5569999999999997E-2</v>
      </c>
      <c r="D81" s="37">
        <v>7.0000000000000007E-2</v>
      </c>
      <c r="M81" s="1"/>
    </row>
    <row r="82" spans="1:13" x14ac:dyDescent="0.3">
      <c r="A82" s="19">
        <v>2042</v>
      </c>
      <c r="C82" s="36">
        <v>3.5569999999999997E-2</v>
      </c>
      <c r="D82" s="37">
        <v>7.0000000000000007E-2</v>
      </c>
      <c r="M82" s="1"/>
    </row>
    <row r="83" spans="1:13" x14ac:dyDescent="0.3">
      <c r="A83" s="19">
        <v>2043</v>
      </c>
      <c r="C83" s="36">
        <v>3.5569999999999997E-2</v>
      </c>
      <c r="D83" s="37">
        <v>7.0000000000000007E-2</v>
      </c>
      <c r="M83" s="1"/>
    </row>
    <row r="84" spans="1:13" x14ac:dyDescent="0.3">
      <c r="A84" s="19">
        <v>2044</v>
      </c>
      <c r="C84" s="36">
        <v>3.5569999999999997E-2</v>
      </c>
      <c r="D84" s="37">
        <v>7.0000000000000007E-2</v>
      </c>
      <c r="M84" s="1"/>
    </row>
    <row r="85" spans="1:13" x14ac:dyDescent="0.3">
      <c r="A85" s="19">
        <v>2045</v>
      </c>
      <c r="C85" s="36">
        <v>3.5569999999999997E-2</v>
      </c>
      <c r="D85" s="37">
        <v>7.0000000000000007E-2</v>
      </c>
      <c r="M85" s="1"/>
    </row>
    <row r="86" spans="1:13" x14ac:dyDescent="0.3">
      <c r="A86" s="19">
        <v>2046</v>
      </c>
      <c r="C86" s="36">
        <v>3.5569999999999997E-2</v>
      </c>
      <c r="D86" s="37">
        <v>7.0000000000000007E-2</v>
      </c>
      <c r="M86" s="1"/>
    </row>
    <row r="87" spans="1:13" x14ac:dyDescent="0.3">
      <c r="A87" s="19">
        <v>2047</v>
      </c>
      <c r="C87" s="36">
        <v>3.5569999999999997E-2</v>
      </c>
      <c r="D87" s="37">
        <v>7.0000000000000007E-2</v>
      </c>
      <c r="M87" s="1"/>
    </row>
    <row r="88" spans="1:13" x14ac:dyDescent="0.3">
      <c r="A88" s="19">
        <v>2048</v>
      </c>
      <c r="C88" s="36">
        <v>3.5569999999999997E-2</v>
      </c>
      <c r="D88" s="37">
        <v>7.0000000000000007E-2</v>
      </c>
    </row>
    <row r="89" spans="1:13" x14ac:dyDescent="0.3">
      <c r="A89" s="19">
        <v>2049</v>
      </c>
      <c r="C89" s="36">
        <v>3.5569999999999997E-2</v>
      </c>
      <c r="D89" s="37">
        <v>7.0000000000000007E-2</v>
      </c>
    </row>
    <row r="90" spans="1:13" x14ac:dyDescent="0.3">
      <c r="A90" s="19">
        <v>2050</v>
      </c>
      <c r="C90" s="36">
        <v>3.5569999999999997E-2</v>
      </c>
      <c r="D90" s="37">
        <v>7.0000000000000007E-2</v>
      </c>
    </row>
    <row r="91" spans="1:13" x14ac:dyDescent="0.3">
      <c r="A91" s="19">
        <v>2051</v>
      </c>
      <c r="C91" s="36">
        <v>3.5569999999999997E-2</v>
      </c>
      <c r="D91" s="37">
        <v>7.0000000000000007E-2</v>
      </c>
    </row>
    <row r="92" spans="1:13" x14ac:dyDescent="0.3">
      <c r="A92" s="19">
        <v>2052</v>
      </c>
      <c r="C92" s="36">
        <v>3.5569999999999997E-2</v>
      </c>
      <c r="D92" s="37">
        <v>7.0000000000000007E-2</v>
      </c>
    </row>
    <row r="93" spans="1:13" x14ac:dyDescent="0.3">
      <c r="A93" s="19">
        <v>2053</v>
      </c>
      <c r="C93" s="36">
        <v>3.5569999999999997E-2</v>
      </c>
      <c r="D93" s="37">
        <v>7.0000000000000007E-2</v>
      </c>
    </row>
    <row r="94" spans="1:13" x14ac:dyDescent="0.3">
      <c r="A94" s="19">
        <v>2054</v>
      </c>
      <c r="C94" s="36">
        <v>3.5569999999999997E-2</v>
      </c>
      <c r="D94" s="37">
        <v>7.0000000000000007E-2</v>
      </c>
    </row>
    <row r="95" spans="1:13" x14ac:dyDescent="0.3">
      <c r="A95" s="19">
        <v>2055</v>
      </c>
      <c r="C95" s="36">
        <v>3.5569999999999997E-2</v>
      </c>
      <c r="D95" s="37">
        <v>7.0000000000000007E-2</v>
      </c>
    </row>
    <row r="96" spans="1:13" x14ac:dyDescent="0.3">
      <c r="A96" s="19">
        <v>2056</v>
      </c>
      <c r="C96" s="36">
        <v>3.5569999999999997E-2</v>
      </c>
      <c r="D96" s="37">
        <v>7.0000000000000007E-2</v>
      </c>
    </row>
    <row r="97" spans="1:4" x14ac:dyDescent="0.3">
      <c r="A97" s="19">
        <v>2057</v>
      </c>
      <c r="C97" s="36">
        <v>3.5569999999999997E-2</v>
      </c>
      <c r="D97" s="37">
        <v>7.0000000000000007E-2</v>
      </c>
    </row>
    <row r="98" spans="1:4" x14ac:dyDescent="0.3">
      <c r="A98" s="19">
        <v>2058</v>
      </c>
      <c r="C98" s="36">
        <v>3.5569999999999997E-2</v>
      </c>
      <c r="D98" s="37">
        <v>7.0000000000000007E-2</v>
      </c>
    </row>
    <row r="99" spans="1:4" x14ac:dyDescent="0.3">
      <c r="A99" s="19">
        <v>2059</v>
      </c>
      <c r="C99" s="36">
        <v>3.5569999999999997E-2</v>
      </c>
      <c r="D99" s="37">
        <v>7.0000000000000007E-2</v>
      </c>
    </row>
    <row r="100" spans="1:4" x14ac:dyDescent="0.3">
      <c r="A100" s="19">
        <v>2060</v>
      </c>
      <c r="C100" s="36">
        <v>3.5569999999999997E-2</v>
      </c>
      <c r="D100" s="37">
        <v>7.0000000000000007E-2</v>
      </c>
    </row>
    <row r="101" spans="1:4" x14ac:dyDescent="0.3">
      <c r="A101" s="19">
        <v>2061</v>
      </c>
      <c r="C101" s="36">
        <v>3.5569999999999997E-2</v>
      </c>
      <c r="D101" s="37">
        <v>7.0000000000000007E-2</v>
      </c>
    </row>
    <row r="102" spans="1:4" x14ac:dyDescent="0.3">
      <c r="A102" s="19">
        <v>2062</v>
      </c>
      <c r="C102" s="36">
        <v>3.5569999999999997E-2</v>
      </c>
      <c r="D102" s="37">
        <v>7.0000000000000007E-2</v>
      </c>
    </row>
    <row r="103" spans="1:4" x14ac:dyDescent="0.3">
      <c r="A103" s="19">
        <v>2063</v>
      </c>
      <c r="C103" s="36">
        <v>3.5569999999999997E-2</v>
      </c>
      <c r="D103" s="37">
        <v>7.0000000000000007E-2</v>
      </c>
    </row>
    <row r="104" spans="1:4" x14ac:dyDescent="0.3">
      <c r="A104" s="19">
        <v>2064</v>
      </c>
      <c r="C104" s="36">
        <v>3.5569999999999997E-2</v>
      </c>
      <c r="D104" s="37">
        <v>7.0000000000000007E-2</v>
      </c>
    </row>
    <row r="105" spans="1:4" x14ac:dyDescent="0.3">
      <c r="A105" s="19">
        <v>2065</v>
      </c>
      <c r="C105" s="36">
        <v>3.5569999999999997E-2</v>
      </c>
      <c r="D105" s="37">
        <v>7.0000000000000007E-2</v>
      </c>
    </row>
    <row r="106" spans="1:4" x14ac:dyDescent="0.3">
      <c r="A106" s="19">
        <v>2066</v>
      </c>
      <c r="C106" s="36">
        <v>3.5569999999999997E-2</v>
      </c>
      <c r="D106" s="37">
        <v>7.0000000000000007E-2</v>
      </c>
    </row>
    <row r="107" spans="1:4" x14ac:dyDescent="0.3">
      <c r="A107" s="19">
        <v>2067</v>
      </c>
      <c r="C107" s="36">
        <v>3.5569999999999997E-2</v>
      </c>
      <c r="D107" s="37">
        <v>7.0000000000000007E-2</v>
      </c>
    </row>
    <row r="108" spans="1:4" x14ac:dyDescent="0.3">
      <c r="A108" s="19">
        <v>2068</v>
      </c>
      <c r="C108" s="36">
        <v>3.5569999999999997E-2</v>
      </c>
      <c r="D108" s="37">
        <v>7.0000000000000007E-2</v>
      </c>
    </row>
    <row r="109" spans="1:4" x14ac:dyDescent="0.3">
      <c r="A109" s="19">
        <v>2069</v>
      </c>
      <c r="C109" s="36">
        <v>3.5569999999999997E-2</v>
      </c>
      <c r="D109" s="37">
        <v>7.0000000000000007E-2</v>
      </c>
    </row>
    <row r="110" spans="1:4" x14ac:dyDescent="0.3">
      <c r="A110" s="19">
        <v>2070</v>
      </c>
      <c r="C110" s="36">
        <v>3.5569999999999997E-2</v>
      </c>
      <c r="D110" s="37">
        <v>7.0000000000000007E-2</v>
      </c>
    </row>
    <row r="111" spans="1:4" x14ac:dyDescent="0.3">
      <c r="A111" s="19">
        <v>2071</v>
      </c>
      <c r="C111" s="36">
        <v>3.5569999999999997E-2</v>
      </c>
      <c r="D111" s="37">
        <v>7.0000000000000007E-2</v>
      </c>
    </row>
    <row r="112" spans="1:4" x14ac:dyDescent="0.3">
      <c r="A112" s="19">
        <v>2072</v>
      </c>
      <c r="C112" s="36">
        <v>3.5569999999999997E-2</v>
      </c>
      <c r="D112" s="37">
        <v>7.0000000000000007E-2</v>
      </c>
    </row>
    <row r="113" spans="1:4" x14ac:dyDescent="0.3">
      <c r="A113" s="19">
        <v>2073</v>
      </c>
      <c r="C113" s="36">
        <v>3.5569999999999997E-2</v>
      </c>
      <c r="D113" s="37">
        <v>7.0000000000000007E-2</v>
      </c>
    </row>
    <row r="114" spans="1:4" x14ac:dyDescent="0.3">
      <c r="A114" s="19">
        <v>2074</v>
      </c>
      <c r="C114" s="36">
        <v>3.5569999999999997E-2</v>
      </c>
      <c r="D114" s="37">
        <v>7.0000000000000007E-2</v>
      </c>
    </row>
    <row r="115" spans="1:4" x14ac:dyDescent="0.3">
      <c r="A115" s="19">
        <v>2075</v>
      </c>
      <c r="C115" s="36">
        <v>3.5569999999999997E-2</v>
      </c>
      <c r="D115" s="37">
        <v>7.0000000000000007E-2</v>
      </c>
    </row>
    <row r="116" spans="1:4" x14ac:dyDescent="0.3">
      <c r="A116" s="19">
        <v>2076</v>
      </c>
      <c r="C116" s="36">
        <v>3.5569999999999997E-2</v>
      </c>
      <c r="D116" s="37">
        <v>7.0000000000000007E-2</v>
      </c>
    </row>
    <row r="117" spans="1:4" x14ac:dyDescent="0.3">
      <c r="A117" s="19">
        <v>2077</v>
      </c>
      <c r="C117" s="36">
        <v>3.5569999999999997E-2</v>
      </c>
      <c r="D117" s="37">
        <v>7.0000000000000007E-2</v>
      </c>
    </row>
    <row r="118" spans="1:4" x14ac:dyDescent="0.3">
      <c r="A118" s="19">
        <v>2078</v>
      </c>
      <c r="C118" s="36">
        <v>3.5569999999999997E-2</v>
      </c>
      <c r="D118" s="37">
        <v>7.0000000000000007E-2</v>
      </c>
    </row>
    <row r="119" spans="1:4" x14ac:dyDescent="0.3">
      <c r="A119" s="19">
        <v>2079</v>
      </c>
      <c r="C119" s="36">
        <v>3.5569999999999997E-2</v>
      </c>
      <c r="D119" s="37">
        <v>7.0000000000000007E-2</v>
      </c>
    </row>
    <row r="120" spans="1:4" x14ac:dyDescent="0.3">
      <c r="A120" s="19">
        <v>2080</v>
      </c>
      <c r="C120" s="36">
        <v>3.5569999999999997E-2</v>
      </c>
      <c r="D120" s="37">
        <v>7.0000000000000007E-2</v>
      </c>
    </row>
    <row r="121" spans="1:4" x14ac:dyDescent="0.3">
      <c r="A121" s="19">
        <v>2081</v>
      </c>
      <c r="C121" s="36">
        <v>3.5569999999999997E-2</v>
      </c>
      <c r="D121" s="37">
        <v>7.0000000000000007E-2</v>
      </c>
    </row>
    <row r="122" spans="1:4" x14ac:dyDescent="0.3">
      <c r="A122" s="19">
        <v>2082</v>
      </c>
      <c r="C122" s="36">
        <v>3.5569999999999997E-2</v>
      </c>
      <c r="D122" s="37">
        <v>7.0000000000000007E-2</v>
      </c>
    </row>
    <row r="123" spans="1:4" x14ac:dyDescent="0.3">
      <c r="A123" s="19">
        <v>2083</v>
      </c>
      <c r="C123" s="36">
        <v>3.5569999999999997E-2</v>
      </c>
      <c r="D123" s="37">
        <v>7.0000000000000007E-2</v>
      </c>
    </row>
    <row r="124" spans="1:4" x14ac:dyDescent="0.3">
      <c r="A124" s="19">
        <v>2084</v>
      </c>
      <c r="C124" s="36">
        <v>3.5569999999999997E-2</v>
      </c>
      <c r="D124" s="37">
        <v>7.0000000000000007E-2</v>
      </c>
    </row>
    <row r="125" spans="1:4" x14ac:dyDescent="0.3">
      <c r="A125" s="19">
        <v>2085</v>
      </c>
      <c r="C125" s="36">
        <v>3.5569999999999997E-2</v>
      </c>
      <c r="D125" s="37">
        <v>7.0000000000000007E-2</v>
      </c>
    </row>
    <row r="126" spans="1:4" x14ac:dyDescent="0.3">
      <c r="A126" s="19">
        <v>2086</v>
      </c>
      <c r="C126" s="36">
        <v>3.5569999999999997E-2</v>
      </c>
      <c r="D126" s="37">
        <v>7.0000000000000007E-2</v>
      </c>
    </row>
    <row r="127" spans="1:4" x14ac:dyDescent="0.3">
      <c r="A127" s="19">
        <v>2087</v>
      </c>
      <c r="C127" s="36">
        <v>3.5569999999999997E-2</v>
      </c>
      <c r="D127" s="37">
        <v>7.0000000000000007E-2</v>
      </c>
    </row>
    <row r="128" spans="1:4" x14ac:dyDescent="0.3">
      <c r="A128" s="19">
        <v>2088</v>
      </c>
      <c r="C128" s="36">
        <v>3.5569999999999997E-2</v>
      </c>
      <c r="D128" s="37">
        <v>7.0000000000000007E-2</v>
      </c>
    </row>
    <row r="129" spans="1:4" x14ac:dyDescent="0.3">
      <c r="A129" s="19">
        <v>2089</v>
      </c>
      <c r="C129" s="36">
        <v>3.5569999999999997E-2</v>
      </c>
      <c r="D129" s="37">
        <v>7.0000000000000007E-2</v>
      </c>
    </row>
    <row r="130" spans="1:4" x14ac:dyDescent="0.3">
      <c r="A130" s="19">
        <v>2090</v>
      </c>
      <c r="C130" s="36">
        <v>3.5569999999999997E-2</v>
      </c>
      <c r="D130" s="37">
        <v>7.0000000000000007E-2</v>
      </c>
    </row>
    <row r="131" spans="1:4" x14ac:dyDescent="0.3">
      <c r="A131" s="19">
        <v>2091</v>
      </c>
      <c r="C131" s="36">
        <v>3.5569999999999997E-2</v>
      </c>
      <c r="D131" s="37">
        <v>7.0000000000000007E-2</v>
      </c>
    </row>
    <row r="132" spans="1:4" x14ac:dyDescent="0.3">
      <c r="A132" s="19">
        <v>2092</v>
      </c>
      <c r="C132" s="36">
        <v>3.5569999999999997E-2</v>
      </c>
      <c r="D132" s="37">
        <v>7.0000000000000007E-2</v>
      </c>
    </row>
    <row r="133" spans="1:4" x14ac:dyDescent="0.3">
      <c r="A133" s="19">
        <v>2093</v>
      </c>
      <c r="C133" s="36">
        <v>3.5569999999999997E-2</v>
      </c>
      <c r="D133" s="37">
        <v>7.0000000000000007E-2</v>
      </c>
    </row>
    <row r="134" spans="1:4" x14ac:dyDescent="0.3">
      <c r="A134" s="19">
        <v>2094</v>
      </c>
      <c r="C134" s="36">
        <v>3.5569999999999997E-2</v>
      </c>
      <c r="D134" s="37">
        <v>7.0000000000000007E-2</v>
      </c>
    </row>
    <row r="135" spans="1:4" x14ac:dyDescent="0.3">
      <c r="A135" s="19">
        <v>2095</v>
      </c>
      <c r="C135" s="36">
        <v>3.5569999999999997E-2</v>
      </c>
      <c r="D135" s="37">
        <v>7.0000000000000007E-2</v>
      </c>
    </row>
    <row r="136" spans="1:4" x14ac:dyDescent="0.3">
      <c r="A136" s="19">
        <v>2096</v>
      </c>
      <c r="C136" s="36">
        <v>3.5569999999999997E-2</v>
      </c>
      <c r="D136" s="37">
        <v>7.0000000000000007E-2</v>
      </c>
    </row>
    <row r="137" spans="1:4" x14ac:dyDescent="0.3">
      <c r="A137" s="19">
        <v>2097</v>
      </c>
      <c r="C137" s="36">
        <v>3.5569999999999997E-2</v>
      </c>
      <c r="D137" s="37">
        <v>7.0000000000000007E-2</v>
      </c>
    </row>
    <row r="138" spans="1:4" x14ac:dyDescent="0.3">
      <c r="A138" s="19">
        <v>2098</v>
      </c>
      <c r="C138" s="36">
        <v>3.5569999999999997E-2</v>
      </c>
      <c r="D138" s="37">
        <v>7.0000000000000007E-2</v>
      </c>
    </row>
    <row r="139" spans="1:4" x14ac:dyDescent="0.3">
      <c r="A139" s="19"/>
      <c r="D139" s="1"/>
    </row>
    <row r="140" spans="1:4" x14ac:dyDescent="0.3">
      <c r="A140" s="19"/>
      <c r="D140" s="1"/>
    </row>
    <row r="141" spans="1:4" x14ac:dyDescent="0.3">
      <c r="A141" s="19"/>
      <c r="D141" s="1"/>
    </row>
    <row r="142" spans="1:4" x14ac:dyDescent="0.3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Andre Wang</cp:lastModifiedBy>
  <cp:revision/>
  <dcterms:created xsi:type="dcterms:W3CDTF">2024-03-09T08:25:52Z</dcterms:created>
  <dcterms:modified xsi:type="dcterms:W3CDTF">2024-03-18T11:10:05Z</dcterms:modified>
  <cp:category/>
  <cp:contentStatus/>
</cp:coreProperties>
</file>